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3492" yWindow="852" windowWidth="12768" windowHeight="6864"/>
  </bookViews>
  <sheets>
    <sheet name="Notes" sheetId="3" r:id="rId1"/>
    <sheet name="NEED Table Creator" sheetId="2" r:id="rId2"/>
  </sheets>
  <definedNames>
    <definedName name="_xlnm._FilterDatabase" localSheetId="1" hidden="1">'NEED Table Creator'!$E$12:$O$23</definedName>
    <definedName name="CountRow1">'NEED Table Creator'!$C$61</definedName>
    <definedName name="DataLabels">OFFSET([0]!DataStart,-1,0,1,[0]!CountRow1)</definedName>
    <definedName name="DataStart">'NEED Table Creator'!$F$13</definedName>
    <definedName name="Series10Data">OFFSET([0]!DataStart,9,0,1,[0]!CountRow1)</definedName>
    <definedName name="Series1Data">OFFSET([0]!DataStart,0,0,1,[0]!CountRow1)</definedName>
    <definedName name="Series2Data">OFFSET([0]!DataStart,1,0,1,[0]!CountRow1)</definedName>
    <definedName name="Series3Data">OFFSET([0]!DataStart,2,0,1,[0]!CountRow1)</definedName>
    <definedName name="Series4Data">OFFSET([0]!DataStart,3,0,1,[0]!CountRow1)</definedName>
    <definedName name="Series5Data">OFFSET([0]!DataStart,4,0,1,[0]!CountRow1)</definedName>
    <definedName name="Series6Data">OFFSET([0]!DataStart,5,0,1,[0]!CountRow1)</definedName>
    <definedName name="Series7Data">OFFSET([0]!DataStart,6,0,1,[0]!CountRow1)</definedName>
    <definedName name="Series8Data">OFFSET([0]!DataStart,7,0,1,[0]!CountRow1)</definedName>
    <definedName name="Series9Data">OFFSET([0]!DataStart,8,0,1,[0]!CountRow1)</definedName>
  </definedNames>
  <calcPr calcId="145621"/>
</workbook>
</file>

<file path=xl/calcChain.xml><?xml version="1.0" encoding="utf-8"?>
<calcChain xmlns="http://schemas.openxmlformats.org/spreadsheetml/2006/main">
  <c r="AQ3717" i="2" l="1"/>
  <c r="AQ3718" i="2"/>
  <c r="AQ3719" i="2"/>
  <c r="AQ3720" i="2"/>
  <c r="AQ3721" i="2"/>
  <c r="AQ3722" i="2"/>
  <c r="AQ3723" i="2"/>
  <c r="AQ3724" i="2"/>
  <c r="AQ3725" i="2"/>
  <c r="AQ3726" i="2"/>
  <c r="AQ3727" i="2"/>
  <c r="AQ3728" i="2"/>
  <c r="AQ3729" i="2"/>
  <c r="AQ3730" i="2"/>
  <c r="AQ3731" i="2"/>
  <c r="AQ3732" i="2"/>
  <c r="AQ3733" i="2"/>
  <c r="AQ3734" i="2"/>
  <c r="AQ3735" i="2"/>
  <c r="AQ3736" i="2"/>
  <c r="AQ3737" i="2"/>
  <c r="AQ3738" i="2"/>
  <c r="AQ3739" i="2"/>
  <c r="AQ3740" i="2"/>
  <c r="AQ3741" i="2"/>
  <c r="AQ3742" i="2"/>
  <c r="AQ3743" i="2"/>
  <c r="AQ3744" i="2"/>
  <c r="AQ3745" i="2"/>
  <c r="AQ3746" i="2"/>
  <c r="AQ3747" i="2"/>
  <c r="AQ3748" i="2"/>
  <c r="AQ3749" i="2"/>
  <c r="AQ3750" i="2"/>
  <c r="AQ3751" i="2"/>
  <c r="AQ3752" i="2"/>
  <c r="AQ3753" i="2"/>
  <c r="AQ3754" i="2"/>
  <c r="AQ3755" i="2"/>
  <c r="AQ3756" i="2"/>
  <c r="AQ3757" i="2"/>
  <c r="AQ3758" i="2"/>
  <c r="AQ3759" i="2"/>
  <c r="AQ3760" i="2"/>
  <c r="AQ3761" i="2"/>
  <c r="AQ3762" i="2"/>
  <c r="AQ3763" i="2"/>
  <c r="AQ3764" i="2"/>
  <c r="AQ3765" i="2"/>
  <c r="AQ3766" i="2"/>
  <c r="AQ3767" i="2"/>
  <c r="AQ3768" i="2"/>
  <c r="AQ3769" i="2"/>
  <c r="AQ3770" i="2"/>
  <c r="AQ3771" i="2"/>
  <c r="AQ3772" i="2"/>
  <c r="AQ3773" i="2"/>
  <c r="AQ3774" i="2"/>
  <c r="AQ3775" i="2"/>
  <c r="AQ3776" i="2"/>
  <c r="AQ3777" i="2"/>
  <c r="AQ3778" i="2"/>
  <c r="AQ3779" i="2"/>
  <c r="AQ3780" i="2"/>
  <c r="AQ3781" i="2"/>
  <c r="AQ3782" i="2"/>
  <c r="AQ3783" i="2"/>
  <c r="AQ3784" i="2"/>
  <c r="AQ3785" i="2"/>
  <c r="AQ3786" i="2"/>
  <c r="AQ3787" i="2"/>
  <c r="AQ3788" i="2"/>
  <c r="AQ3789" i="2"/>
  <c r="AQ3790" i="2"/>
  <c r="AQ3791" i="2"/>
  <c r="AQ3792" i="2"/>
  <c r="AQ3793" i="2"/>
  <c r="AQ3794" i="2"/>
  <c r="AQ3795" i="2"/>
  <c r="AQ3796" i="2"/>
  <c r="AQ3797" i="2"/>
  <c r="AQ3798" i="2"/>
  <c r="AQ3799" i="2"/>
  <c r="AQ3800" i="2"/>
  <c r="AQ3801" i="2"/>
  <c r="AQ3802" i="2"/>
  <c r="AQ3803" i="2"/>
  <c r="AQ3804" i="2"/>
  <c r="AQ3805" i="2"/>
  <c r="AQ3806" i="2"/>
  <c r="AX3866" i="2" l="1"/>
  <c r="BA3882" i="2" s="1"/>
  <c r="AY3866" i="2"/>
  <c r="BB3882" i="2" s="1"/>
  <c r="AZ3868" i="2"/>
  <c r="BA3868" i="2"/>
  <c r="BB3868" i="2"/>
  <c r="BC3868" i="2"/>
  <c r="BD3868" i="2"/>
  <c r="BE3868" i="2"/>
  <c r="BF3868" i="2"/>
  <c r="BG3868" i="2"/>
  <c r="AZ3869" i="2"/>
  <c r="BA3869" i="2"/>
  <c r="BB3869" i="2"/>
  <c r="BC3869" i="2"/>
  <c r="BD3869" i="2"/>
  <c r="BE3869" i="2"/>
  <c r="BF3869" i="2"/>
  <c r="BG3869" i="2"/>
  <c r="AZ3870" i="2"/>
  <c r="BA3870" i="2"/>
  <c r="BB3870" i="2"/>
  <c r="BC3870" i="2"/>
  <c r="BD3870" i="2"/>
  <c r="BE3870" i="2"/>
  <c r="BF3870" i="2"/>
  <c r="BG3870" i="2"/>
  <c r="AZ3873" i="2"/>
  <c r="BA3873" i="2"/>
  <c r="BB3873" i="2"/>
  <c r="BC3873" i="2"/>
  <c r="BD3873" i="2"/>
  <c r="BE3873" i="2"/>
  <c r="BF3873" i="2"/>
  <c r="BG3873" i="2"/>
  <c r="AZ3874" i="2"/>
  <c r="BA3874" i="2"/>
  <c r="BB3874" i="2"/>
  <c r="BC3874" i="2"/>
  <c r="BD3874" i="2"/>
  <c r="BE3874" i="2"/>
  <c r="BF3874" i="2"/>
  <c r="BG3874" i="2"/>
  <c r="AZ3875" i="2"/>
  <c r="AZ3878" i="2" s="1"/>
  <c r="BA3875" i="2"/>
  <c r="BA3878" i="2" s="1"/>
  <c r="BB3875" i="2"/>
  <c r="BB3878" i="2" s="1"/>
  <c r="BC3875" i="2"/>
  <c r="BC3878" i="2" s="1"/>
  <c r="BD3875" i="2"/>
  <c r="BE3875" i="2"/>
  <c r="BF3875" i="2"/>
  <c r="BG3875" i="2"/>
  <c r="T4" i="2"/>
  <c r="T6" i="2"/>
  <c r="CR13" i="2"/>
  <c r="CR14" i="2"/>
  <c r="CR15" i="2"/>
  <c r="CR16" i="2"/>
  <c r="CR17" i="2"/>
  <c r="CR18" i="2"/>
  <c r="CR19" i="2"/>
  <c r="CR20" i="2"/>
  <c r="CR21" i="2"/>
  <c r="CR22" i="2"/>
  <c r="CR23" i="2"/>
  <c r="CR24" i="2"/>
  <c r="CR25" i="2"/>
  <c r="CR26" i="2"/>
  <c r="CR27" i="2"/>
  <c r="CR28" i="2"/>
  <c r="CR29" i="2"/>
  <c r="CR30" i="2"/>
  <c r="CR31" i="2"/>
  <c r="CR32" i="2"/>
  <c r="CR33" i="2"/>
  <c r="CR34" i="2"/>
  <c r="CR35" i="2"/>
  <c r="CR36" i="2"/>
  <c r="CR37" i="2"/>
  <c r="CR38" i="2"/>
  <c r="CR39" i="2"/>
  <c r="CR40" i="2"/>
  <c r="CR41" i="2"/>
  <c r="CR42" i="2"/>
  <c r="CR43" i="2"/>
  <c r="CR44" i="2"/>
  <c r="CR45" i="2"/>
  <c r="CR46" i="2"/>
  <c r="CR47" i="2"/>
  <c r="CR48" i="2"/>
  <c r="CR49" i="2"/>
  <c r="CR50" i="2"/>
  <c r="CR51" i="2"/>
  <c r="CR52" i="2"/>
  <c r="CR53" i="2"/>
  <c r="CR54" i="2"/>
  <c r="CR55" i="2"/>
  <c r="CR56" i="2"/>
  <c r="CR57" i="2"/>
  <c r="CR58" i="2"/>
  <c r="CR59" i="2"/>
  <c r="CR60" i="2"/>
  <c r="CR61" i="2"/>
  <c r="CR62" i="2"/>
  <c r="CR63" i="2"/>
  <c r="CR64" i="2"/>
  <c r="CR65" i="2"/>
  <c r="CR66" i="2"/>
  <c r="CR67" i="2"/>
  <c r="CR68" i="2"/>
  <c r="CR69" i="2"/>
  <c r="CR70" i="2"/>
  <c r="CR71" i="2"/>
  <c r="CR72" i="2"/>
  <c r="CR73" i="2"/>
  <c r="CR74" i="2"/>
  <c r="AQ3807" i="2"/>
  <c r="AQ3808" i="2"/>
  <c r="AQ3809" i="2"/>
  <c r="AQ3810" i="2"/>
  <c r="AQ3811" i="2"/>
  <c r="AQ3812" i="2"/>
  <c r="AQ3813" i="2"/>
  <c r="AQ3814" i="2"/>
  <c r="AQ3815" i="2"/>
  <c r="AQ3816" i="2"/>
  <c r="AQ3817" i="2"/>
  <c r="AQ3818" i="2"/>
  <c r="AQ3819" i="2"/>
  <c r="AQ3820" i="2"/>
  <c r="AQ3821" i="2"/>
  <c r="AQ3822" i="2"/>
  <c r="AQ3823" i="2"/>
  <c r="AQ3824" i="2"/>
  <c r="AQ3825" i="2"/>
  <c r="AQ3826" i="2"/>
  <c r="AQ3827" i="2"/>
  <c r="AQ3828" i="2"/>
  <c r="AQ3829" i="2"/>
  <c r="AQ3830" i="2"/>
  <c r="AQ3831" i="2"/>
  <c r="AQ3832" i="2"/>
  <c r="AQ3833" i="2"/>
  <c r="AQ3834" i="2"/>
  <c r="AQ3835" i="2"/>
  <c r="AQ3836" i="2"/>
  <c r="AQ3837" i="2"/>
  <c r="AQ3838" i="2"/>
  <c r="AQ3839" i="2"/>
  <c r="AQ3840" i="2"/>
  <c r="AQ3841" i="2"/>
  <c r="AQ3842" i="2"/>
  <c r="AQ3843" i="2"/>
  <c r="AQ3844" i="2"/>
  <c r="AQ3845" i="2"/>
  <c r="AQ3846" i="2"/>
  <c r="AQ3847" i="2"/>
  <c r="AQ3848" i="2"/>
  <c r="AQ3849" i="2"/>
  <c r="AQ3850" i="2"/>
  <c r="AQ3851" i="2"/>
  <c r="AQ3852" i="2"/>
  <c r="AQ3853" i="2"/>
  <c r="AQ3854" i="2"/>
  <c r="AQ3855" i="2"/>
  <c r="AQ3856" i="2"/>
  <c r="AQ3697" i="2"/>
  <c r="AQ3698" i="2"/>
  <c r="AQ3699" i="2"/>
  <c r="AQ3700" i="2"/>
  <c r="AQ3701" i="2"/>
  <c r="AQ3702" i="2"/>
  <c r="AQ3703" i="2"/>
  <c r="AQ3704" i="2"/>
  <c r="AQ3705" i="2"/>
  <c r="AQ3706" i="2"/>
  <c r="AQ3553" i="2"/>
  <c r="AQ3554" i="2"/>
  <c r="AQ3555" i="2"/>
  <c r="AQ3556" i="2"/>
  <c r="AQ3557" i="2"/>
  <c r="AQ3558" i="2"/>
  <c r="AQ3559" i="2"/>
  <c r="AQ3560" i="2"/>
  <c r="AQ3561" i="2"/>
  <c r="AQ3562" i="2"/>
  <c r="AQ3563" i="2"/>
  <c r="AQ3564" i="2"/>
  <c r="AQ3565" i="2"/>
  <c r="AQ3566" i="2"/>
  <c r="AQ3567" i="2"/>
  <c r="AQ3568" i="2"/>
  <c r="AQ3569" i="2"/>
  <c r="AQ3570" i="2"/>
  <c r="AQ3571" i="2"/>
  <c r="AQ3572" i="2"/>
  <c r="AQ3573" i="2"/>
  <c r="AQ3574" i="2"/>
  <c r="AQ3575" i="2"/>
  <c r="AQ3576" i="2"/>
  <c r="AQ3577" i="2"/>
  <c r="AQ3578" i="2"/>
  <c r="AQ3579" i="2"/>
  <c r="AQ3580" i="2"/>
  <c r="AQ3581" i="2"/>
  <c r="AQ3582" i="2"/>
  <c r="AQ3583" i="2"/>
  <c r="AQ3584" i="2"/>
  <c r="AQ3585" i="2"/>
  <c r="AQ3586" i="2"/>
  <c r="AQ3587" i="2"/>
  <c r="AQ3588" i="2"/>
  <c r="AQ3589" i="2"/>
  <c r="AQ3590" i="2"/>
  <c r="AQ3591" i="2"/>
  <c r="AQ3592" i="2"/>
  <c r="AQ3593" i="2"/>
  <c r="AQ3594" i="2"/>
  <c r="AQ3595" i="2"/>
  <c r="AQ3596" i="2"/>
  <c r="AQ3597" i="2"/>
  <c r="AQ3598" i="2"/>
  <c r="AQ3599" i="2"/>
  <c r="AQ3600" i="2"/>
  <c r="AQ3601" i="2"/>
  <c r="AQ3602" i="2"/>
  <c r="AQ3603" i="2"/>
  <c r="AQ3604" i="2"/>
  <c r="AQ3605" i="2"/>
  <c r="AQ3606" i="2"/>
  <c r="AQ3607" i="2"/>
  <c r="AQ3608" i="2"/>
  <c r="AQ3609" i="2"/>
  <c r="AQ3610" i="2"/>
  <c r="AQ3611" i="2"/>
  <c r="AQ3612" i="2"/>
  <c r="AQ3613" i="2"/>
  <c r="AQ3614" i="2"/>
  <c r="AQ3615" i="2"/>
  <c r="AQ3616" i="2"/>
  <c r="AQ3617" i="2"/>
  <c r="AQ3618" i="2"/>
  <c r="AQ3619" i="2"/>
  <c r="AQ3620" i="2"/>
  <c r="AQ3621" i="2"/>
  <c r="AQ3622" i="2"/>
  <c r="AQ3623" i="2"/>
  <c r="AQ3624" i="2"/>
  <c r="AQ3625" i="2"/>
  <c r="AQ3626" i="2"/>
  <c r="AQ3627" i="2"/>
  <c r="AQ3628" i="2"/>
  <c r="AQ3629" i="2"/>
  <c r="AQ3630" i="2"/>
  <c r="AQ3631" i="2"/>
  <c r="AQ3632" i="2"/>
  <c r="AQ3633" i="2"/>
  <c r="AQ3634" i="2"/>
  <c r="AQ3635" i="2"/>
  <c r="AQ3636" i="2"/>
  <c r="AQ3637" i="2"/>
  <c r="AQ3638" i="2"/>
  <c r="AQ3639" i="2"/>
  <c r="AQ3640" i="2"/>
  <c r="AQ3641" i="2"/>
  <c r="AQ3642" i="2"/>
  <c r="AQ3643" i="2"/>
  <c r="AQ3644" i="2"/>
  <c r="AQ3645" i="2"/>
  <c r="AQ3646" i="2"/>
  <c r="AQ3647" i="2"/>
  <c r="AQ3648" i="2"/>
  <c r="AQ3649" i="2"/>
  <c r="AQ3650" i="2"/>
  <c r="AQ3651" i="2"/>
  <c r="AQ3652" i="2"/>
  <c r="AQ3653" i="2"/>
  <c r="AQ3654" i="2"/>
  <c r="AQ3655" i="2"/>
  <c r="AQ3656" i="2"/>
  <c r="AQ3657" i="2"/>
  <c r="AQ3658" i="2"/>
  <c r="AQ3659" i="2"/>
  <c r="AQ3660" i="2"/>
  <c r="AQ3661" i="2"/>
  <c r="AQ3662" i="2"/>
  <c r="AQ3663" i="2"/>
  <c r="AQ3664" i="2"/>
  <c r="AQ3665" i="2"/>
  <c r="AQ3666" i="2"/>
  <c r="AQ3667" i="2"/>
  <c r="AQ3668" i="2"/>
  <c r="AQ3669" i="2"/>
  <c r="AQ3670" i="2"/>
  <c r="AQ3671" i="2"/>
  <c r="AQ3672" i="2"/>
  <c r="AQ3673" i="2"/>
  <c r="AQ3674" i="2"/>
  <c r="AQ3675" i="2"/>
  <c r="AQ3676" i="2"/>
  <c r="AQ3677" i="2"/>
  <c r="AQ3678" i="2"/>
  <c r="AQ3679" i="2"/>
  <c r="AQ3680" i="2"/>
  <c r="AQ3681" i="2"/>
  <c r="AQ3523" i="2"/>
  <c r="AQ3524" i="2"/>
  <c r="AQ3525" i="2"/>
  <c r="AQ3526" i="2"/>
  <c r="AQ3527" i="2"/>
  <c r="AQ3528" i="2"/>
  <c r="AQ3529" i="2"/>
  <c r="AQ3530" i="2"/>
  <c r="AQ3531" i="2"/>
  <c r="AQ3532" i="2"/>
  <c r="AQ3533" i="2"/>
  <c r="AQ3534" i="2"/>
  <c r="AQ3535" i="2"/>
  <c r="AQ3536" i="2"/>
  <c r="AQ3537" i="2"/>
  <c r="AQ3538" i="2"/>
  <c r="AQ3539" i="2"/>
  <c r="AQ3540" i="2"/>
  <c r="AQ3541" i="2"/>
  <c r="AQ3542" i="2"/>
  <c r="AQ3432" i="2"/>
  <c r="AQ3433" i="2"/>
  <c r="AQ3434" i="2"/>
  <c r="AQ3435" i="2"/>
  <c r="AQ3436" i="2"/>
  <c r="AQ3437" i="2"/>
  <c r="AQ3438" i="2"/>
  <c r="AQ3439" i="2"/>
  <c r="AQ3440" i="2"/>
  <c r="AQ3441" i="2"/>
  <c r="AQ3442" i="2"/>
  <c r="AQ3443" i="2"/>
  <c r="AQ3444" i="2"/>
  <c r="AQ3445" i="2"/>
  <c r="AQ3446" i="2"/>
  <c r="AQ3447" i="2"/>
  <c r="AQ3448" i="2"/>
  <c r="AQ3449" i="2"/>
  <c r="AQ3450" i="2"/>
  <c r="AQ3451" i="2"/>
  <c r="AQ3452" i="2"/>
  <c r="AQ3453" i="2"/>
  <c r="AQ3454" i="2"/>
  <c r="AQ3455" i="2"/>
  <c r="AQ3456" i="2"/>
  <c r="AQ3457" i="2"/>
  <c r="AQ3458" i="2"/>
  <c r="AQ3459" i="2"/>
  <c r="AQ3460" i="2"/>
  <c r="AQ3461" i="2"/>
  <c r="AQ3462" i="2"/>
  <c r="AQ3463" i="2"/>
  <c r="AQ3464" i="2"/>
  <c r="AQ3465" i="2"/>
  <c r="AQ3466" i="2"/>
  <c r="AQ3467" i="2"/>
  <c r="AQ3468" i="2"/>
  <c r="AQ3469" i="2"/>
  <c r="AQ3470" i="2"/>
  <c r="AQ3471" i="2"/>
  <c r="AQ3472" i="2"/>
  <c r="AQ3473" i="2"/>
  <c r="AQ3474" i="2"/>
  <c r="AQ3475" i="2"/>
  <c r="AQ3476" i="2"/>
  <c r="AQ3477" i="2"/>
  <c r="AQ3478" i="2"/>
  <c r="AQ3479" i="2"/>
  <c r="AQ3480" i="2"/>
  <c r="AQ3481" i="2"/>
  <c r="AQ3482" i="2"/>
  <c r="AQ3483" i="2"/>
  <c r="AQ3484" i="2"/>
  <c r="AQ3485" i="2"/>
  <c r="AQ3486" i="2"/>
  <c r="AQ3487" i="2"/>
  <c r="AQ3488" i="2"/>
  <c r="AQ3489" i="2"/>
  <c r="AQ3490" i="2"/>
  <c r="AQ3491" i="2"/>
  <c r="AQ3492" i="2"/>
  <c r="AQ3493" i="2"/>
  <c r="AQ3494" i="2"/>
  <c r="AQ3495" i="2"/>
  <c r="AQ3496" i="2"/>
  <c r="AQ3497" i="2"/>
  <c r="AQ3498" i="2"/>
  <c r="AQ3499" i="2"/>
  <c r="AQ3500" i="2"/>
  <c r="AQ3501" i="2"/>
  <c r="AQ3502" i="2"/>
  <c r="AQ3503" i="2"/>
  <c r="AQ3504" i="2"/>
  <c r="AQ3505" i="2"/>
  <c r="AQ3506" i="2"/>
  <c r="AQ3507" i="2"/>
  <c r="AQ3508" i="2"/>
  <c r="AQ3509" i="2"/>
  <c r="AQ3510" i="2"/>
  <c r="AQ3511" i="2"/>
  <c r="AQ3512" i="2"/>
  <c r="AQ3513" i="2"/>
  <c r="AQ3514" i="2"/>
  <c r="AQ3515" i="2"/>
  <c r="AQ3516" i="2"/>
  <c r="AQ3517" i="2"/>
  <c r="AQ3518" i="2"/>
  <c r="AQ3519" i="2"/>
  <c r="AQ3520" i="2"/>
  <c r="AQ3521" i="2"/>
  <c r="AQ3522" i="2"/>
  <c r="AQ3425" i="2"/>
  <c r="AQ3426" i="2"/>
  <c r="AQ3427" i="2"/>
  <c r="AQ3428" i="2"/>
  <c r="AQ3429" i="2"/>
  <c r="AQ3430" i="2"/>
  <c r="AQ3431" i="2"/>
  <c r="AQ3543" i="2"/>
  <c r="AQ3544" i="2"/>
  <c r="AQ3545" i="2"/>
  <c r="AQ3546" i="2"/>
  <c r="AQ3547" i="2"/>
  <c r="AQ3548" i="2"/>
  <c r="AQ3549" i="2"/>
  <c r="AQ3550" i="2"/>
  <c r="AQ3551" i="2"/>
  <c r="AQ3552" i="2"/>
  <c r="AQ3682" i="2"/>
  <c r="AQ3683" i="2"/>
  <c r="AQ3684" i="2"/>
  <c r="AQ3685" i="2"/>
  <c r="AQ3686" i="2"/>
  <c r="AQ3687" i="2"/>
  <c r="AQ3688" i="2"/>
  <c r="AQ3689" i="2"/>
  <c r="AQ3690" i="2"/>
  <c r="AQ3691" i="2"/>
  <c r="AQ3692" i="2"/>
  <c r="AQ3693" i="2"/>
  <c r="AQ3694" i="2"/>
  <c r="AQ3695" i="2"/>
  <c r="AQ3696" i="2"/>
  <c r="AQ3707" i="2"/>
  <c r="AQ3708" i="2"/>
  <c r="AQ3709" i="2"/>
  <c r="AQ3710" i="2"/>
  <c r="AQ3711" i="2"/>
  <c r="AQ3712" i="2"/>
  <c r="AQ3713" i="2"/>
  <c r="AQ3714" i="2"/>
  <c r="AQ3715" i="2"/>
  <c r="AQ3716" i="2"/>
  <c r="BD3878" i="2" l="1"/>
  <c r="BE3923" i="2"/>
  <c r="BF3924" i="2"/>
  <c r="BB3924" i="2"/>
  <c r="BF3923" i="2"/>
  <c r="BB3923" i="2"/>
  <c r="BE3878" i="2"/>
  <c r="BD3924" i="2"/>
  <c r="BD3923" i="2"/>
  <c r="BC3923" i="2"/>
  <c r="BG3923" i="2"/>
  <c r="BG3924" i="2"/>
  <c r="BC3924" i="2"/>
  <c r="BE3924" i="2"/>
  <c r="BF3878" i="2"/>
  <c r="P23" i="2"/>
  <c r="AQ1719" i="2"/>
  <c r="AQ1720" i="2"/>
  <c r="AQ1721" i="2"/>
  <c r="AQ1722" i="2"/>
  <c r="AQ1723" i="2"/>
  <c r="AQ1724" i="2"/>
  <c r="AQ1725" i="2"/>
  <c r="AQ1726" i="2"/>
  <c r="AQ1727" i="2"/>
  <c r="AQ1728" i="2"/>
  <c r="AQ1729" i="2"/>
  <c r="AQ1730" i="2"/>
  <c r="AQ1731" i="2"/>
  <c r="AQ1732" i="2"/>
  <c r="AQ1733" i="2"/>
  <c r="AQ1734" i="2"/>
  <c r="AQ1735" i="2"/>
  <c r="AQ1736" i="2"/>
  <c r="AQ1737" i="2"/>
  <c r="AQ1738" i="2"/>
  <c r="AQ1739" i="2"/>
  <c r="AQ1740" i="2"/>
  <c r="AQ1741" i="2"/>
  <c r="AQ1742" i="2"/>
  <c r="AQ1743" i="2"/>
  <c r="AQ1744" i="2"/>
  <c r="AQ1745" i="2"/>
  <c r="AQ1746" i="2"/>
  <c r="AQ1747" i="2"/>
  <c r="AQ1748" i="2"/>
  <c r="AQ1749" i="2"/>
  <c r="AQ1750" i="2"/>
  <c r="AQ1751" i="2"/>
  <c r="AQ1752" i="2"/>
  <c r="AQ1753" i="2"/>
  <c r="AQ1754" i="2"/>
  <c r="AQ1755" i="2"/>
  <c r="AQ1756" i="2"/>
  <c r="AQ1757" i="2"/>
  <c r="AQ1758" i="2"/>
  <c r="AQ1759" i="2"/>
  <c r="AQ1760" i="2"/>
  <c r="AQ1761" i="2"/>
  <c r="AQ1762" i="2"/>
  <c r="AQ1763" i="2"/>
  <c r="AQ1764" i="2"/>
  <c r="AQ1765" i="2"/>
  <c r="AQ1766" i="2"/>
  <c r="AQ1767" i="2"/>
  <c r="AQ1768" i="2"/>
  <c r="AQ1769" i="2"/>
  <c r="AQ1770" i="2"/>
  <c r="AQ1771" i="2"/>
  <c r="AQ1772" i="2"/>
  <c r="AQ1773" i="2"/>
  <c r="AQ1774" i="2"/>
  <c r="AQ1775" i="2"/>
  <c r="AQ1776" i="2"/>
  <c r="AQ1777" i="2"/>
  <c r="AQ1778" i="2"/>
  <c r="AQ1779" i="2"/>
  <c r="AQ1780" i="2"/>
  <c r="AQ1781" i="2"/>
  <c r="AQ1782" i="2"/>
  <c r="AQ1783" i="2"/>
  <c r="AQ1784" i="2"/>
  <c r="AQ1785" i="2"/>
  <c r="AQ1786" i="2"/>
  <c r="AQ1787" i="2"/>
  <c r="AQ1788" i="2"/>
  <c r="AQ1789" i="2"/>
  <c r="AQ1790" i="2"/>
  <c r="AQ1791" i="2"/>
  <c r="AQ1792" i="2"/>
  <c r="AQ1793" i="2"/>
  <c r="AQ1794" i="2"/>
  <c r="AQ1795" i="2"/>
  <c r="AQ1796" i="2"/>
  <c r="AQ1797" i="2"/>
  <c r="AQ1798" i="2"/>
  <c r="AQ1799" i="2"/>
  <c r="AQ1800" i="2"/>
  <c r="AQ1801" i="2"/>
  <c r="AQ1802" i="2"/>
  <c r="AQ1803" i="2"/>
  <c r="AQ1804" i="2"/>
  <c r="AQ1805" i="2"/>
  <c r="AQ1806" i="2"/>
  <c r="AQ1807" i="2"/>
  <c r="AQ1808" i="2"/>
  <c r="AQ1809" i="2"/>
  <c r="AQ1810" i="2"/>
  <c r="AQ1811" i="2"/>
  <c r="AQ1812" i="2"/>
  <c r="AQ1813" i="2"/>
  <c r="AQ1814" i="2"/>
  <c r="AQ1815" i="2"/>
  <c r="AQ1816" i="2"/>
  <c r="AQ1817" i="2"/>
  <c r="AQ1818" i="2"/>
  <c r="AQ1819" i="2"/>
  <c r="AQ1820" i="2"/>
  <c r="AQ1821" i="2"/>
  <c r="AQ1822" i="2"/>
  <c r="AQ1823" i="2"/>
  <c r="AQ1824" i="2"/>
  <c r="AQ1825" i="2"/>
  <c r="AQ1826" i="2"/>
  <c r="AQ1827" i="2"/>
  <c r="AQ1828" i="2"/>
  <c r="AQ1829" i="2"/>
  <c r="AQ1830" i="2"/>
  <c r="AQ1831" i="2"/>
  <c r="AQ1832" i="2"/>
  <c r="AQ1833" i="2"/>
  <c r="AQ1834" i="2"/>
  <c r="AQ1835" i="2"/>
  <c r="AQ1836" i="2"/>
  <c r="AQ1837" i="2"/>
  <c r="AQ1838" i="2"/>
  <c r="AQ1839" i="2"/>
  <c r="AQ1840" i="2"/>
  <c r="AQ1841" i="2"/>
  <c r="AQ1842" i="2"/>
  <c r="AQ1843" i="2"/>
  <c r="AQ1844" i="2"/>
  <c r="AQ1845" i="2"/>
  <c r="AQ1846" i="2"/>
  <c r="AQ1847" i="2"/>
  <c r="AQ1848" i="2"/>
  <c r="AQ1849" i="2"/>
  <c r="AQ1850" i="2"/>
  <c r="AQ1851" i="2"/>
  <c r="AQ1852" i="2"/>
  <c r="AQ1853" i="2"/>
  <c r="AQ1854" i="2"/>
  <c r="AQ1855" i="2"/>
  <c r="AQ1856" i="2"/>
  <c r="AQ1857" i="2"/>
  <c r="AQ1858" i="2"/>
  <c r="AQ1859" i="2"/>
  <c r="AQ1860" i="2"/>
  <c r="AQ1861" i="2"/>
  <c r="AQ1862" i="2"/>
  <c r="AQ1863" i="2"/>
  <c r="AQ1864" i="2"/>
  <c r="AQ1865" i="2"/>
  <c r="AQ1866" i="2"/>
  <c r="AQ1867" i="2"/>
  <c r="AQ1868" i="2"/>
  <c r="AQ1869" i="2"/>
  <c r="AQ1870" i="2"/>
  <c r="AQ1871" i="2"/>
  <c r="AQ1872" i="2"/>
  <c r="AQ1873" i="2"/>
  <c r="AQ1874" i="2"/>
  <c r="AQ1875" i="2"/>
  <c r="AQ1876" i="2"/>
  <c r="AQ1877" i="2"/>
  <c r="AQ1878" i="2"/>
  <c r="AQ1879" i="2"/>
  <c r="AQ1880" i="2"/>
  <c r="AQ1881" i="2"/>
  <c r="AQ1882" i="2"/>
  <c r="AQ1883" i="2"/>
  <c r="AQ1884" i="2"/>
  <c r="AQ1885" i="2"/>
  <c r="AQ1886" i="2"/>
  <c r="AQ1887" i="2"/>
  <c r="AQ1888" i="2"/>
  <c r="AQ1889" i="2"/>
  <c r="AQ1890" i="2"/>
  <c r="AQ1891" i="2"/>
  <c r="AQ1892" i="2"/>
  <c r="AQ1893" i="2"/>
  <c r="AQ1894" i="2"/>
  <c r="AQ1895" i="2"/>
  <c r="AQ1896" i="2"/>
  <c r="AQ1897" i="2"/>
  <c r="AQ1898" i="2"/>
  <c r="AQ1899" i="2"/>
  <c r="AQ1900" i="2"/>
  <c r="AQ1901" i="2"/>
  <c r="AQ1902" i="2"/>
  <c r="AQ1903" i="2"/>
  <c r="AQ1904" i="2"/>
  <c r="AQ1905" i="2"/>
  <c r="AQ1906" i="2"/>
  <c r="AQ1907" i="2"/>
  <c r="AQ1908" i="2"/>
  <c r="AQ1909" i="2"/>
  <c r="AQ1910" i="2"/>
  <c r="AQ1911" i="2"/>
  <c r="AQ1912" i="2"/>
  <c r="AQ1913" i="2"/>
  <c r="AQ1914" i="2"/>
  <c r="AQ1915" i="2"/>
  <c r="AQ1916" i="2"/>
  <c r="AQ1917" i="2"/>
  <c r="AQ1918" i="2"/>
  <c r="AQ1919" i="2"/>
  <c r="AQ1920" i="2"/>
  <c r="AQ1921" i="2"/>
  <c r="AQ1922" i="2"/>
  <c r="AQ1923" i="2"/>
  <c r="AQ1924" i="2"/>
  <c r="AQ1925" i="2"/>
  <c r="AQ1926" i="2"/>
  <c r="AQ1927" i="2"/>
  <c r="AQ1928" i="2"/>
  <c r="AQ1929" i="2"/>
  <c r="AQ1930" i="2"/>
  <c r="AQ1931" i="2"/>
  <c r="AQ1932" i="2"/>
  <c r="AQ1933" i="2"/>
  <c r="AQ1934" i="2"/>
  <c r="AQ1935" i="2"/>
  <c r="AQ1936" i="2"/>
  <c r="AQ1937" i="2"/>
  <c r="AQ1938" i="2"/>
  <c r="AQ1939" i="2"/>
  <c r="AQ1940" i="2"/>
  <c r="AQ1941" i="2"/>
  <c r="AQ1942" i="2"/>
  <c r="AQ1943" i="2"/>
  <c r="AQ1944" i="2"/>
  <c r="AQ1945" i="2"/>
  <c r="AQ1946" i="2"/>
  <c r="AQ1947" i="2"/>
  <c r="AQ1948" i="2"/>
  <c r="AQ1949" i="2"/>
  <c r="AQ1950" i="2"/>
  <c r="AQ1951" i="2"/>
  <c r="AQ1952" i="2"/>
  <c r="AQ1953" i="2"/>
  <c r="AQ1954" i="2"/>
  <c r="AQ1955" i="2"/>
  <c r="AQ1956" i="2"/>
  <c r="AQ1957" i="2"/>
  <c r="AQ1958" i="2"/>
  <c r="AQ1959" i="2"/>
  <c r="AQ1960" i="2"/>
  <c r="AQ1961" i="2"/>
  <c r="AQ1962" i="2"/>
  <c r="AQ1963" i="2"/>
  <c r="AQ1964" i="2"/>
  <c r="AQ1965" i="2"/>
  <c r="AQ1966" i="2"/>
  <c r="AQ1967" i="2"/>
  <c r="AQ1968" i="2"/>
  <c r="AQ1969" i="2"/>
  <c r="AQ1970" i="2"/>
  <c r="AQ1971" i="2"/>
  <c r="AQ1972" i="2"/>
  <c r="AQ1973" i="2"/>
  <c r="AQ1974" i="2"/>
  <c r="AQ1975" i="2"/>
  <c r="AQ1976" i="2"/>
  <c r="AQ1977" i="2"/>
  <c r="AQ1978" i="2"/>
  <c r="AQ1979" i="2"/>
  <c r="AQ1980" i="2"/>
  <c r="AQ1981" i="2"/>
  <c r="AQ1982" i="2"/>
  <c r="AQ1983" i="2"/>
  <c r="AQ1984" i="2"/>
  <c r="AQ1985" i="2"/>
  <c r="AQ1986" i="2"/>
  <c r="AQ1987" i="2"/>
  <c r="AQ1988" i="2"/>
  <c r="AQ1989" i="2"/>
  <c r="AQ1990" i="2"/>
  <c r="AQ1991" i="2"/>
  <c r="AQ1992" i="2"/>
  <c r="AQ1993" i="2"/>
  <c r="AQ1994" i="2"/>
  <c r="AQ1995" i="2"/>
  <c r="AQ1996" i="2"/>
  <c r="AQ1997" i="2"/>
  <c r="AQ1998" i="2"/>
  <c r="AQ1999" i="2"/>
  <c r="AQ2000" i="2"/>
  <c r="AQ2001" i="2"/>
  <c r="AQ2002" i="2"/>
  <c r="AQ2003" i="2"/>
  <c r="AQ2004" i="2"/>
  <c r="AQ2005" i="2"/>
  <c r="AQ2006" i="2"/>
  <c r="AQ2007" i="2"/>
  <c r="AQ2008" i="2"/>
  <c r="AQ2009" i="2"/>
  <c r="AQ2010" i="2"/>
  <c r="AQ2011" i="2"/>
  <c r="AQ2012" i="2"/>
  <c r="AQ2013" i="2"/>
  <c r="AQ2014" i="2"/>
  <c r="AQ2015" i="2"/>
  <c r="AQ2016" i="2"/>
  <c r="AQ2017" i="2"/>
  <c r="AQ2018" i="2"/>
  <c r="AQ2019" i="2"/>
  <c r="AQ2020" i="2"/>
  <c r="AQ2021" i="2"/>
  <c r="AQ2022" i="2"/>
  <c r="AQ2023" i="2"/>
  <c r="AQ2024" i="2"/>
  <c r="AQ2025" i="2"/>
  <c r="AQ2026" i="2"/>
  <c r="AQ2027" i="2"/>
  <c r="AQ2028" i="2"/>
  <c r="AQ2029" i="2"/>
  <c r="AQ2030" i="2"/>
  <c r="AQ2031" i="2"/>
  <c r="AQ2032" i="2"/>
  <c r="AQ2033" i="2"/>
  <c r="AQ2034" i="2"/>
  <c r="AQ2035" i="2"/>
  <c r="AQ2036" i="2"/>
  <c r="AQ2037" i="2"/>
  <c r="AQ2038" i="2"/>
  <c r="AQ2039" i="2"/>
  <c r="AQ2040" i="2"/>
  <c r="AQ2041" i="2"/>
  <c r="AQ2042" i="2"/>
  <c r="AQ2043" i="2"/>
  <c r="AQ2044" i="2"/>
  <c r="AQ2045" i="2"/>
  <c r="AQ2046" i="2"/>
  <c r="AQ2047" i="2"/>
  <c r="AQ2048" i="2"/>
  <c r="AQ2049" i="2"/>
  <c r="AQ2050" i="2"/>
  <c r="AQ2051" i="2"/>
  <c r="AQ2052" i="2"/>
  <c r="AQ2053" i="2"/>
  <c r="AQ2054" i="2"/>
  <c r="AQ2055" i="2"/>
  <c r="AQ2056" i="2"/>
  <c r="AQ2057" i="2"/>
  <c r="AQ2058" i="2"/>
  <c r="AQ2059" i="2"/>
  <c r="AQ2060" i="2"/>
  <c r="AQ2061" i="2"/>
  <c r="AQ2062" i="2"/>
  <c r="AQ2063" i="2"/>
  <c r="AQ2064" i="2"/>
  <c r="AQ2065" i="2"/>
  <c r="AQ2066" i="2"/>
  <c r="AQ2067" i="2"/>
  <c r="AQ2068" i="2"/>
  <c r="AQ2069" i="2"/>
  <c r="AQ2070" i="2"/>
  <c r="AQ2071" i="2"/>
  <c r="AQ2072" i="2"/>
  <c r="AQ2073" i="2"/>
  <c r="AQ2074" i="2"/>
  <c r="AQ2075" i="2"/>
  <c r="AQ2076" i="2"/>
  <c r="AQ2077" i="2"/>
  <c r="AQ2078" i="2"/>
  <c r="AQ2079" i="2"/>
  <c r="AQ2080" i="2"/>
  <c r="AQ2081" i="2"/>
  <c r="AQ2082" i="2"/>
  <c r="AQ2083" i="2"/>
  <c r="AQ2084" i="2"/>
  <c r="AQ2085" i="2"/>
  <c r="AQ2086" i="2"/>
  <c r="AQ2087" i="2"/>
  <c r="AQ2088" i="2"/>
  <c r="AQ2089" i="2"/>
  <c r="AQ2090" i="2"/>
  <c r="AQ2091" i="2"/>
  <c r="AQ2092" i="2"/>
  <c r="AQ2093" i="2"/>
  <c r="AQ2094" i="2"/>
  <c r="AQ2095" i="2"/>
  <c r="AQ2096" i="2"/>
  <c r="AQ2097" i="2"/>
  <c r="AQ2098" i="2"/>
  <c r="AQ2099" i="2"/>
  <c r="AQ2100" i="2"/>
  <c r="AQ2101" i="2"/>
  <c r="AQ2102" i="2"/>
  <c r="AQ2103" i="2"/>
  <c r="AQ2104" i="2"/>
  <c r="AQ2105" i="2"/>
  <c r="AQ2106" i="2"/>
  <c r="AQ2107" i="2"/>
  <c r="AQ2108" i="2"/>
  <c r="AQ2109" i="2"/>
  <c r="AQ2110" i="2"/>
  <c r="AQ2111" i="2"/>
  <c r="AQ2112" i="2"/>
  <c r="AQ2113" i="2"/>
  <c r="AQ2114" i="2"/>
  <c r="AQ2115" i="2"/>
  <c r="AQ2116" i="2"/>
  <c r="AQ2117" i="2"/>
  <c r="AQ2118" i="2"/>
  <c r="AQ2119" i="2"/>
  <c r="AQ2120" i="2"/>
  <c r="AQ2121" i="2"/>
  <c r="AQ2122" i="2"/>
  <c r="AQ2123" i="2"/>
  <c r="AQ2124" i="2"/>
  <c r="AQ2125" i="2"/>
  <c r="AQ2126" i="2"/>
  <c r="AQ2127" i="2"/>
  <c r="AQ2128" i="2"/>
  <c r="AQ2129" i="2"/>
  <c r="AQ2130" i="2"/>
  <c r="AQ2131" i="2"/>
  <c r="AQ2132" i="2"/>
  <c r="AQ2133" i="2"/>
  <c r="AQ2134" i="2"/>
  <c r="AQ2135" i="2"/>
  <c r="AQ2136" i="2"/>
  <c r="AQ2137" i="2"/>
  <c r="AQ2138" i="2"/>
  <c r="AQ2139" i="2"/>
  <c r="AQ2140" i="2"/>
  <c r="AQ2141" i="2"/>
  <c r="AQ2142" i="2"/>
  <c r="AQ2143" i="2"/>
  <c r="AQ2144" i="2"/>
  <c r="AQ2145" i="2"/>
  <c r="AQ2146" i="2"/>
  <c r="AQ2147" i="2"/>
  <c r="AQ2148" i="2"/>
  <c r="AQ2149" i="2"/>
  <c r="AQ2150" i="2"/>
  <c r="AQ2151" i="2"/>
  <c r="AQ2152" i="2"/>
  <c r="AQ2153" i="2"/>
  <c r="AQ2154" i="2"/>
  <c r="AQ2155" i="2"/>
  <c r="AQ2156" i="2"/>
  <c r="AQ2157" i="2"/>
  <c r="AQ2158" i="2"/>
  <c r="AQ2159" i="2"/>
  <c r="AQ2160" i="2"/>
  <c r="AQ2161" i="2"/>
  <c r="AQ2162" i="2"/>
  <c r="AQ2163" i="2"/>
  <c r="AQ2164" i="2"/>
  <c r="AQ2165" i="2"/>
  <c r="AQ2166" i="2"/>
  <c r="AQ2167" i="2"/>
  <c r="AQ2168" i="2"/>
  <c r="AQ2169" i="2"/>
  <c r="AQ2170" i="2"/>
  <c r="AQ2171" i="2"/>
  <c r="AQ2172" i="2"/>
  <c r="AQ2173" i="2"/>
  <c r="AQ2174" i="2"/>
  <c r="AQ2175" i="2"/>
  <c r="AQ2176" i="2"/>
  <c r="AQ2177" i="2"/>
  <c r="AQ2178" i="2"/>
  <c r="AQ2179" i="2"/>
  <c r="AQ2180" i="2"/>
  <c r="AQ2181" i="2"/>
  <c r="AQ2182" i="2"/>
  <c r="AQ2183" i="2"/>
  <c r="AQ2184" i="2"/>
  <c r="AQ2185" i="2"/>
  <c r="AQ2186" i="2"/>
  <c r="AQ2187" i="2"/>
  <c r="AQ2188" i="2"/>
  <c r="AQ2189" i="2"/>
  <c r="AQ2190" i="2"/>
  <c r="AQ2191" i="2"/>
  <c r="AQ2192" i="2"/>
  <c r="AQ2193" i="2"/>
  <c r="AQ2194" i="2"/>
  <c r="AQ2195" i="2"/>
  <c r="AQ2196" i="2"/>
  <c r="AQ2197" i="2"/>
  <c r="AQ2198" i="2"/>
  <c r="AQ2199" i="2"/>
  <c r="AQ2200" i="2"/>
  <c r="AQ2201" i="2"/>
  <c r="AQ2202" i="2"/>
  <c r="AQ2203" i="2"/>
  <c r="AQ2204" i="2"/>
  <c r="AQ2205" i="2"/>
  <c r="AQ2206" i="2"/>
  <c r="AQ2207" i="2"/>
  <c r="AQ2208" i="2"/>
  <c r="AQ2209" i="2"/>
  <c r="AQ2210" i="2"/>
  <c r="AQ2211" i="2"/>
  <c r="AQ2212" i="2"/>
  <c r="AQ2213" i="2"/>
  <c r="AQ2214" i="2"/>
  <c r="AQ2215" i="2"/>
  <c r="AQ2216" i="2"/>
  <c r="AQ2217" i="2"/>
  <c r="AQ2218" i="2"/>
  <c r="AQ2219" i="2"/>
  <c r="AQ2220" i="2"/>
  <c r="AQ2221" i="2"/>
  <c r="AQ2222" i="2"/>
  <c r="AQ2223" i="2"/>
  <c r="AQ2224" i="2"/>
  <c r="AQ2225" i="2"/>
  <c r="AQ2226" i="2"/>
  <c r="AQ2227" i="2"/>
  <c r="AQ2228" i="2"/>
  <c r="AQ2229" i="2"/>
  <c r="AQ2230" i="2"/>
  <c r="AQ2231" i="2"/>
  <c r="AQ2232" i="2"/>
  <c r="AQ2233" i="2"/>
  <c r="AQ2234" i="2"/>
  <c r="AQ2235" i="2"/>
  <c r="AQ2236" i="2"/>
  <c r="AQ2237" i="2"/>
  <c r="AQ2238" i="2"/>
  <c r="AQ2239" i="2"/>
  <c r="AQ2240" i="2"/>
  <c r="AQ2241" i="2"/>
  <c r="AQ2242" i="2"/>
  <c r="AQ2243" i="2"/>
  <c r="AQ2244" i="2"/>
  <c r="AQ2245" i="2"/>
  <c r="AQ2246" i="2"/>
  <c r="AQ2247" i="2"/>
  <c r="AQ2248" i="2"/>
  <c r="AQ2249" i="2"/>
  <c r="AQ2250" i="2"/>
  <c r="AQ2251" i="2"/>
  <c r="AQ2252" i="2"/>
  <c r="AQ2253" i="2"/>
  <c r="AQ2254" i="2"/>
  <c r="AQ2255" i="2"/>
  <c r="AQ2256" i="2"/>
  <c r="AQ2257" i="2"/>
  <c r="AQ2258" i="2"/>
  <c r="AQ2259" i="2"/>
  <c r="AQ2260" i="2"/>
  <c r="AQ2261" i="2"/>
  <c r="AQ2262" i="2"/>
  <c r="AQ2263" i="2"/>
  <c r="AQ2264" i="2"/>
  <c r="AQ2265" i="2"/>
  <c r="AQ2266" i="2"/>
  <c r="AQ2267" i="2"/>
  <c r="AQ2268" i="2"/>
  <c r="AQ2269" i="2"/>
  <c r="AQ2270" i="2"/>
  <c r="AQ2271" i="2"/>
  <c r="AQ2272" i="2"/>
  <c r="AQ2273" i="2"/>
  <c r="AQ2274" i="2"/>
  <c r="AQ2275" i="2"/>
  <c r="AQ2276" i="2"/>
  <c r="AQ2277" i="2"/>
  <c r="AQ2278" i="2"/>
  <c r="AQ2279" i="2"/>
  <c r="AQ2280" i="2"/>
  <c r="AQ2281" i="2"/>
  <c r="AQ2282" i="2"/>
  <c r="AQ2283" i="2"/>
  <c r="AQ2284" i="2"/>
  <c r="AQ2285" i="2"/>
  <c r="AQ2286" i="2"/>
  <c r="AQ2287" i="2"/>
  <c r="AQ2288" i="2"/>
  <c r="AQ2289" i="2"/>
  <c r="AQ2290" i="2"/>
  <c r="AQ2291" i="2"/>
  <c r="AQ2292" i="2"/>
  <c r="AQ2293" i="2"/>
  <c r="AQ2294" i="2"/>
  <c r="AQ2295" i="2"/>
  <c r="AQ2296" i="2"/>
  <c r="AQ2297" i="2"/>
  <c r="AQ2298" i="2"/>
  <c r="AQ2299" i="2"/>
  <c r="AQ2300" i="2"/>
  <c r="AQ2301" i="2"/>
  <c r="AQ2302" i="2"/>
  <c r="AQ2303" i="2"/>
  <c r="AQ2304" i="2"/>
  <c r="AQ2305" i="2"/>
  <c r="AQ2306" i="2"/>
  <c r="AQ2307" i="2"/>
  <c r="AQ2308" i="2"/>
  <c r="AQ2309" i="2"/>
  <c r="AQ2310" i="2"/>
  <c r="AQ2311" i="2"/>
  <c r="AQ2312" i="2"/>
  <c r="AQ2313" i="2"/>
  <c r="AQ2314" i="2"/>
  <c r="AQ2315" i="2"/>
  <c r="AQ2316" i="2"/>
  <c r="AQ2317" i="2"/>
  <c r="AQ2318" i="2"/>
  <c r="AQ2319" i="2"/>
  <c r="AQ2320" i="2"/>
  <c r="AQ2321" i="2"/>
  <c r="AQ2322" i="2"/>
  <c r="AQ2323" i="2"/>
  <c r="AQ2324" i="2"/>
  <c r="AQ2325" i="2"/>
  <c r="AQ2326" i="2"/>
  <c r="AQ2327" i="2"/>
  <c r="AQ2328" i="2"/>
  <c r="AQ2329" i="2"/>
  <c r="AQ2330" i="2"/>
  <c r="AQ2331" i="2"/>
  <c r="AQ2332" i="2"/>
  <c r="AQ2333" i="2"/>
  <c r="AQ2334" i="2"/>
  <c r="AQ2335" i="2"/>
  <c r="AQ2336" i="2"/>
  <c r="AQ2337" i="2"/>
  <c r="AQ2338" i="2"/>
  <c r="AQ2339" i="2"/>
  <c r="AQ2340" i="2"/>
  <c r="AQ2341" i="2"/>
  <c r="AQ2342" i="2"/>
  <c r="AQ2343" i="2"/>
  <c r="AQ2344" i="2"/>
  <c r="AQ2345" i="2"/>
  <c r="AQ2346" i="2"/>
  <c r="AQ2347" i="2"/>
  <c r="AQ2348" i="2"/>
  <c r="AQ2349" i="2"/>
  <c r="AQ2350" i="2"/>
  <c r="AQ2351" i="2"/>
  <c r="AQ2352" i="2"/>
  <c r="AQ2353" i="2"/>
  <c r="AQ2354" i="2"/>
  <c r="AQ2355" i="2"/>
  <c r="AQ2356" i="2"/>
  <c r="AQ2357" i="2"/>
  <c r="AQ2358" i="2"/>
  <c r="AQ2359" i="2"/>
  <c r="AQ2360" i="2"/>
  <c r="AQ2361" i="2"/>
  <c r="AQ2362" i="2"/>
  <c r="AQ2363" i="2"/>
  <c r="AQ2364" i="2"/>
  <c r="AQ2365" i="2"/>
  <c r="AQ2366" i="2"/>
  <c r="AQ2367" i="2"/>
  <c r="AQ2368" i="2"/>
  <c r="AQ2369" i="2"/>
  <c r="AQ2370" i="2"/>
  <c r="AQ2371" i="2"/>
  <c r="AQ2372" i="2"/>
  <c r="AQ2373" i="2"/>
  <c r="AQ2374" i="2"/>
  <c r="AQ2375" i="2"/>
  <c r="AQ2376" i="2"/>
  <c r="AQ2377" i="2"/>
  <c r="AQ2378" i="2"/>
  <c r="AQ2379" i="2"/>
  <c r="AQ2380" i="2"/>
  <c r="AQ2381" i="2"/>
  <c r="AQ2382" i="2"/>
  <c r="AQ2383" i="2"/>
  <c r="AQ2384" i="2"/>
  <c r="AQ2385" i="2"/>
  <c r="AQ2386" i="2"/>
  <c r="AQ2387" i="2"/>
  <c r="AQ2388" i="2"/>
  <c r="AQ2389" i="2"/>
  <c r="AQ2390" i="2"/>
  <c r="AQ2391" i="2"/>
  <c r="AQ2392" i="2"/>
  <c r="AQ2393" i="2"/>
  <c r="AQ2394" i="2"/>
  <c r="AQ2395" i="2"/>
  <c r="AQ2396" i="2"/>
  <c r="AQ2397" i="2"/>
  <c r="AQ2398" i="2"/>
  <c r="AQ2399" i="2"/>
  <c r="AQ2400" i="2"/>
  <c r="AQ2401" i="2"/>
  <c r="AQ2402" i="2"/>
  <c r="AQ2403" i="2"/>
  <c r="AQ2404" i="2"/>
  <c r="AQ2405" i="2"/>
  <c r="AQ2406" i="2"/>
  <c r="AQ2407" i="2"/>
  <c r="AQ2408" i="2"/>
  <c r="AQ2409" i="2"/>
  <c r="AQ2410" i="2"/>
  <c r="AQ2411" i="2"/>
  <c r="AQ2412" i="2"/>
  <c r="AQ2413" i="2"/>
  <c r="AQ2414" i="2"/>
  <c r="AQ2415" i="2"/>
  <c r="AQ2416" i="2"/>
  <c r="AQ2417" i="2"/>
  <c r="AQ2418" i="2"/>
  <c r="AQ2419" i="2"/>
  <c r="AQ2420" i="2"/>
  <c r="AQ2421" i="2"/>
  <c r="AQ2422" i="2"/>
  <c r="AQ2423" i="2"/>
  <c r="AQ2424" i="2"/>
  <c r="AQ2425" i="2"/>
  <c r="AQ2426" i="2"/>
  <c r="AQ2427" i="2"/>
  <c r="AQ2428" i="2"/>
  <c r="AQ2429" i="2"/>
  <c r="AQ2430" i="2"/>
  <c r="AQ2431" i="2"/>
  <c r="AQ2432" i="2"/>
  <c r="AQ2433" i="2"/>
  <c r="AQ2434" i="2"/>
  <c r="AQ2435" i="2"/>
  <c r="AQ2436" i="2"/>
  <c r="AQ2437" i="2"/>
  <c r="AQ2438" i="2"/>
  <c r="AQ2439" i="2"/>
  <c r="AQ2440" i="2"/>
  <c r="AQ2441" i="2"/>
  <c r="AQ2442" i="2"/>
  <c r="AQ2443" i="2"/>
  <c r="AQ2444" i="2"/>
  <c r="AQ2445" i="2"/>
  <c r="AQ2446" i="2"/>
  <c r="AQ2447" i="2"/>
  <c r="AQ2448" i="2"/>
  <c r="AQ2449" i="2"/>
  <c r="AQ2450" i="2"/>
  <c r="AQ2451" i="2"/>
  <c r="AQ2452" i="2"/>
  <c r="AQ2453" i="2"/>
  <c r="AQ2454" i="2"/>
  <c r="AQ2455" i="2"/>
  <c r="AQ2456" i="2"/>
  <c r="AQ2457" i="2"/>
  <c r="AQ2458" i="2"/>
  <c r="AQ2459" i="2"/>
  <c r="AQ2460" i="2"/>
  <c r="AQ2461" i="2"/>
  <c r="AQ2462" i="2"/>
  <c r="AQ2463" i="2"/>
  <c r="AQ2464" i="2"/>
  <c r="AQ2465" i="2"/>
  <c r="AQ2466" i="2"/>
  <c r="AQ2467" i="2"/>
  <c r="AQ2468" i="2"/>
  <c r="AQ2469" i="2"/>
  <c r="AQ2470" i="2"/>
  <c r="AQ2471" i="2"/>
  <c r="AQ2472" i="2"/>
  <c r="AQ2473" i="2"/>
  <c r="AQ2474" i="2"/>
  <c r="AQ2475" i="2"/>
  <c r="AQ2476" i="2"/>
  <c r="AQ2477" i="2"/>
  <c r="AQ2478" i="2"/>
  <c r="AQ2479" i="2"/>
  <c r="AQ2480" i="2"/>
  <c r="AQ2481" i="2"/>
  <c r="AQ2482" i="2"/>
  <c r="AQ2483" i="2"/>
  <c r="AQ2484" i="2"/>
  <c r="AQ2485" i="2"/>
  <c r="AQ2486" i="2"/>
  <c r="AQ2487" i="2"/>
  <c r="AQ2488" i="2"/>
  <c r="AQ2489" i="2"/>
  <c r="AQ2490" i="2"/>
  <c r="AQ2491" i="2"/>
  <c r="AQ2492" i="2"/>
  <c r="AQ2493" i="2"/>
  <c r="AQ2494" i="2"/>
  <c r="AQ2495" i="2"/>
  <c r="AQ2496" i="2"/>
  <c r="AQ2497" i="2"/>
  <c r="AQ2498" i="2"/>
  <c r="AQ2499" i="2"/>
  <c r="AQ2500" i="2"/>
  <c r="AQ2501" i="2"/>
  <c r="AQ2502" i="2"/>
  <c r="AQ2503" i="2"/>
  <c r="AQ2504" i="2"/>
  <c r="AQ2505" i="2"/>
  <c r="AQ2506" i="2"/>
  <c r="AQ2507" i="2"/>
  <c r="AQ2508" i="2"/>
  <c r="AQ2509" i="2"/>
  <c r="AQ2510" i="2"/>
  <c r="AQ2511" i="2"/>
  <c r="AQ2512" i="2"/>
  <c r="AQ2513" i="2"/>
  <c r="AQ2514" i="2"/>
  <c r="AQ2515" i="2"/>
  <c r="AQ2516" i="2"/>
  <c r="AQ2517" i="2"/>
  <c r="AQ2518" i="2"/>
  <c r="AQ2519" i="2"/>
  <c r="AQ2520" i="2"/>
  <c r="AQ2521" i="2"/>
  <c r="AQ2522" i="2"/>
  <c r="AQ2523" i="2"/>
  <c r="AQ2524" i="2"/>
  <c r="AQ2525" i="2"/>
  <c r="AQ2526" i="2"/>
  <c r="AQ2527" i="2"/>
  <c r="AQ2528" i="2"/>
  <c r="AQ2529" i="2"/>
  <c r="AQ2530" i="2"/>
  <c r="AQ2531" i="2"/>
  <c r="AQ2532" i="2"/>
  <c r="AQ2533" i="2"/>
  <c r="AQ2534" i="2"/>
  <c r="AQ2535" i="2"/>
  <c r="AQ2536" i="2"/>
  <c r="AQ2537" i="2"/>
  <c r="AQ2538" i="2"/>
  <c r="AQ2539" i="2"/>
  <c r="AQ2540" i="2"/>
  <c r="AQ2541" i="2"/>
  <c r="AQ2542" i="2"/>
  <c r="AQ2543" i="2"/>
  <c r="AQ2544" i="2"/>
  <c r="AQ2545" i="2"/>
  <c r="AQ2546" i="2"/>
  <c r="AQ2547" i="2"/>
  <c r="AQ2548" i="2"/>
  <c r="AQ2549" i="2"/>
  <c r="AQ2550" i="2"/>
  <c r="AQ2551" i="2"/>
  <c r="AQ2552" i="2"/>
  <c r="AQ2553" i="2"/>
  <c r="AQ2554" i="2"/>
  <c r="AQ2555" i="2"/>
  <c r="AQ2556" i="2"/>
  <c r="AQ2557" i="2"/>
  <c r="AQ2558" i="2"/>
  <c r="AQ2559" i="2"/>
  <c r="AQ2560" i="2"/>
  <c r="AQ2561" i="2"/>
  <c r="AQ2562" i="2"/>
  <c r="AQ2563" i="2"/>
  <c r="AQ2564" i="2"/>
  <c r="AQ2565" i="2"/>
  <c r="AQ2566" i="2"/>
  <c r="AQ2567" i="2"/>
  <c r="AQ2568" i="2"/>
  <c r="AQ2569" i="2"/>
  <c r="AQ2570" i="2"/>
  <c r="AQ2571" i="2"/>
  <c r="AQ2572" i="2"/>
  <c r="AQ2573" i="2"/>
  <c r="AQ2574" i="2"/>
  <c r="AQ2575" i="2"/>
  <c r="AQ2576" i="2"/>
  <c r="AQ2577" i="2"/>
  <c r="AQ2578" i="2"/>
  <c r="AQ2579" i="2"/>
  <c r="AQ2580" i="2"/>
  <c r="AQ2581" i="2"/>
  <c r="AQ2582" i="2"/>
  <c r="AQ2583" i="2"/>
  <c r="AQ2584" i="2"/>
  <c r="AQ2585" i="2"/>
  <c r="AQ2586" i="2"/>
  <c r="AQ2587" i="2"/>
  <c r="AQ2588" i="2"/>
  <c r="AQ2589" i="2"/>
  <c r="AQ2590" i="2"/>
  <c r="AQ2591" i="2"/>
  <c r="AQ2592" i="2"/>
  <c r="AQ2593" i="2"/>
  <c r="AQ2594" i="2"/>
  <c r="AQ2595" i="2"/>
  <c r="AQ2596" i="2"/>
  <c r="AQ2597" i="2"/>
  <c r="AQ2598" i="2"/>
  <c r="AQ2599" i="2"/>
  <c r="AQ2600" i="2"/>
  <c r="AQ2601" i="2"/>
  <c r="AQ2602" i="2"/>
  <c r="AQ2603" i="2"/>
  <c r="AQ2604" i="2"/>
  <c r="AQ2605" i="2"/>
  <c r="AQ2606" i="2"/>
  <c r="AQ2607" i="2"/>
  <c r="AQ2608" i="2"/>
  <c r="AQ2609" i="2"/>
  <c r="AQ2610" i="2"/>
  <c r="AQ2611" i="2"/>
  <c r="AQ2612" i="2"/>
  <c r="AQ2613" i="2"/>
  <c r="AQ2614" i="2"/>
  <c r="AQ2615" i="2"/>
  <c r="AQ2616" i="2"/>
  <c r="AQ2617" i="2"/>
  <c r="AQ2618" i="2"/>
  <c r="AQ2619" i="2"/>
  <c r="AQ2620" i="2"/>
  <c r="AQ2621" i="2"/>
  <c r="AQ2622" i="2"/>
  <c r="AQ2623" i="2"/>
  <c r="AQ2624" i="2"/>
  <c r="AQ2625" i="2"/>
  <c r="AQ2626" i="2"/>
  <c r="AQ2627" i="2"/>
  <c r="AQ2628" i="2"/>
  <c r="AQ2629" i="2"/>
  <c r="AQ2630" i="2"/>
  <c r="AQ2631" i="2"/>
  <c r="AQ2632" i="2"/>
  <c r="AQ2633" i="2"/>
  <c r="AQ2634" i="2"/>
  <c r="AQ2635" i="2"/>
  <c r="AQ2636" i="2"/>
  <c r="AQ2637" i="2"/>
  <c r="AQ2638" i="2"/>
  <c r="AQ2639" i="2"/>
  <c r="AQ2640" i="2"/>
  <c r="AQ2641" i="2"/>
  <c r="AQ2642" i="2"/>
  <c r="AQ2643" i="2"/>
  <c r="AQ2644" i="2"/>
  <c r="AQ2645" i="2"/>
  <c r="AQ2646" i="2"/>
  <c r="AQ2647" i="2"/>
  <c r="AQ2648" i="2"/>
  <c r="AQ2649" i="2"/>
  <c r="AQ2650" i="2"/>
  <c r="AQ2651" i="2"/>
  <c r="AQ2652" i="2"/>
  <c r="AQ2653" i="2"/>
  <c r="AQ2654" i="2"/>
  <c r="AQ2655" i="2"/>
  <c r="AQ2656" i="2"/>
  <c r="AQ2657" i="2"/>
  <c r="AQ2658" i="2"/>
  <c r="AQ2659" i="2"/>
  <c r="AQ2660" i="2"/>
  <c r="AQ2661" i="2"/>
  <c r="AQ2662" i="2"/>
  <c r="AQ2663" i="2"/>
  <c r="AQ2664" i="2"/>
  <c r="AQ2665" i="2"/>
  <c r="AQ2666" i="2"/>
  <c r="AQ2667" i="2"/>
  <c r="AQ2668" i="2"/>
  <c r="AQ2669" i="2"/>
  <c r="AQ2670" i="2"/>
  <c r="AQ2671" i="2"/>
  <c r="AQ2672" i="2"/>
  <c r="AQ2673" i="2"/>
  <c r="AQ2674" i="2"/>
  <c r="AQ2675" i="2"/>
  <c r="AQ2676" i="2"/>
  <c r="AQ2677" i="2"/>
  <c r="AQ2678" i="2"/>
  <c r="AQ2679" i="2"/>
  <c r="AQ2680" i="2"/>
  <c r="AQ2681" i="2"/>
  <c r="AQ2682" i="2"/>
  <c r="AQ2683" i="2"/>
  <c r="AQ2684" i="2"/>
  <c r="AQ2685" i="2"/>
  <c r="AQ2686" i="2"/>
  <c r="AQ2687" i="2"/>
  <c r="AQ2688" i="2"/>
  <c r="AQ2689" i="2"/>
  <c r="AQ2690" i="2"/>
  <c r="AQ2691" i="2"/>
  <c r="AQ2692" i="2"/>
  <c r="AQ2693" i="2"/>
  <c r="AQ2694" i="2"/>
  <c r="AQ2695" i="2"/>
  <c r="AQ2696" i="2"/>
  <c r="AQ2697" i="2"/>
  <c r="AQ2698" i="2"/>
  <c r="AQ2699" i="2"/>
  <c r="AQ2700" i="2"/>
  <c r="AQ2701" i="2"/>
  <c r="AQ2702" i="2"/>
  <c r="AQ2703" i="2"/>
  <c r="AQ2704" i="2"/>
  <c r="AQ2705" i="2"/>
  <c r="AQ2706" i="2"/>
  <c r="AQ2707" i="2"/>
  <c r="AQ2708" i="2"/>
  <c r="AQ2709" i="2"/>
  <c r="AQ2710" i="2"/>
  <c r="AQ2711" i="2"/>
  <c r="AQ2712" i="2"/>
  <c r="AQ2713" i="2"/>
  <c r="AQ2714" i="2"/>
  <c r="AQ2715" i="2"/>
  <c r="AQ2716" i="2"/>
  <c r="AQ2717" i="2"/>
  <c r="AQ2718" i="2"/>
  <c r="AQ2719" i="2"/>
  <c r="AQ2720" i="2"/>
  <c r="AQ2721" i="2"/>
  <c r="AQ2722" i="2"/>
  <c r="AQ2723" i="2"/>
  <c r="AQ2724" i="2"/>
  <c r="AQ2725" i="2"/>
  <c r="AQ2726" i="2"/>
  <c r="AQ2727" i="2"/>
  <c r="AQ2728" i="2"/>
  <c r="AQ2729" i="2"/>
  <c r="AQ2730" i="2"/>
  <c r="AQ2731" i="2"/>
  <c r="AQ2732" i="2"/>
  <c r="AQ2733" i="2"/>
  <c r="AQ2734" i="2"/>
  <c r="AQ2735" i="2"/>
  <c r="AQ2736" i="2"/>
  <c r="AQ2737" i="2"/>
  <c r="AQ2738" i="2"/>
  <c r="AQ2739" i="2"/>
  <c r="AQ2740" i="2"/>
  <c r="AQ2741" i="2"/>
  <c r="AQ2742" i="2"/>
  <c r="AQ2743" i="2"/>
  <c r="AQ2744" i="2"/>
  <c r="AQ2745" i="2"/>
  <c r="AQ2746" i="2"/>
  <c r="AQ2747" i="2"/>
  <c r="AQ2748" i="2"/>
  <c r="AQ2749" i="2"/>
  <c r="AQ2750" i="2"/>
  <c r="AQ2751" i="2"/>
  <c r="AQ2752" i="2"/>
  <c r="AQ2753" i="2"/>
  <c r="AQ2754" i="2"/>
  <c r="AQ2755" i="2"/>
  <c r="AQ2756" i="2"/>
  <c r="AQ2757" i="2"/>
  <c r="AQ2758" i="2"/>
  <c r="AQ2759" i="2"/>
  <c r="AQ2760" i="2"/>
  <c r="AQ2761" i="2"/>
  <c r="AQ2762" i="2"/>
  <c r="AQ2763" i="2"/>
  <c r="AQ2764" i="2"/>
  <c r="AQ2765" i="2"/>
  <c r="AQ2766" i="2"/>
  <c r="AQ2767" i="2"/>
  <c r="AQ2768" i="2"/>
  <c r="AQ2769" i="2"/>
  <c r="AQ2770" i="2"/>
  <c r="AQ2771" i="2"/>
  <c r="AQ2772" i="2"/>
  <c r="AQ2773" i="2"/>
  <c r="AQ2774" i="2"/>
  <c r="AQ2775" i="2"/>
  <c r="AQ2776" i="2"/>
  <c r="AQ2777" i="2"/>
  <c r="AQ2778" i="2"/>
  <c r="AQ2779" i="2"/>
  <c r="AQ2780" i="2"/>
  <c r="AQ2781" i="2"/>
  <c r="AQ2782" i="2"/>
  <c r="AQ2783" i="2"/>
  <c r="AQ2784" i="2"/>
  <c r="AQ2785" i="2"/>
  <c r="AQ2786" i="2"/>
  <c r="AQ2787" i="2"/>
  <c r="AQ2788" i="2"/>
  <c r="AQ2789" i="2"/>
  <c r="AQ2790" i="2"/>
  <c r="AQ2791" i="2"/>
  <c r="AQ2792" i="2"/>
  <c r="AQ2793" i="2"/>
  <c r="AQ2794" i="2"/>
  <c r="AQ2795" i="2"/>
  <c r="AQ2796" i="2"/>
  <c r="AQ2797" i="2"/>
  <c r="AQ2798" i="2"/>
  <c r="AQ2799" i="2"/>
  <c r="AQ2800" i="2"/>
  <c r="AQ2801" i="2"/>
  <c r="AQ2802" i="2"/>
  <c r="AQ2803" i="2"/>
  <c r="AQ2804" i="2"/>
  <c r="AQ2805" i="2"/>
  <c r="AQ2806" i="2"/>
  <c r="AQ2807" i="2"/>
  <c r="AQ2808" i="2"/>
  <c r="AQ2809" i="2"/>
  <c r="AQ2810" i="2"/>
  <c r="AQ2811" i="2"/>
  <c r="AQ2812" i="2"/>
  <c r="AQ2813" i="2"/>
  <c r="AQ2814" i="2"/>
  <c r="AQ2815" i="2"/>
  <c r="AQ2816" i="2"/>
  <c r="AQ2817" i="2"/>
  <c r="AQ2818" i="2"/>
  <c r="AQ2819" i="2"/>
  <c r="AQ2820" i="2"/>
  <c r="AQ2821" i="2"/>
  <c r="AQ2822" i="2"/>
  <c r="AQ2823" i="2"/>
  <c r="AQ2824" i="2"/>
  <c r="AQ2825" i="2"/>
  <c r="AQ2826" i="2"/>
  <c r="AQ2827" i="2"/>
  <c r="AQ2828" i="2"/>
  <c r="AQ2829" i="2"/>
  <c r="AQ2830" i="2"/>
  <c r="AQ2831" i="2"/>
  <c r="AQ2832" i="2"/>
  <c r="AQ2833" i="2"/>
  <c r="AQ2834" i="2"/>
  <c r="AQ2835" i="2"/>
  <c r="AQ2836" i="2"/>
  <c r="AQ2837" i="2"/>
  <c r="AQ2838" i="2"/>
  <c r="AQ2839" i="2"/>
  <c r="AQ2840" i="2"/>
  <c r="AQ2841" i="2"/>
  <c r="AQ2842" i="2"/>
  <c r="AQ2843" i="2"/>
  <c r="AQ2844" i="2"/>
  <c r="AQ2845" i="2"/>
  <c r="AQ2846" i="2"/>
  <c r="AQ2847" i="2"/>
  <c r="AQ2848" i="2"/>
  <c r="AQ2849" i="2"/>
  <c r="AQ2850" i="2"/>
  <c r="AQ2851" i="2"/>
  <c r="AQ2852" i="2"/>
  <c r="AQ2853" i="2"/>
  <c r="AQ2854" i="2"/>
  <c r="AQ2855" i="2"/>
  <c r="AQ2856" i="2"/>
  <c r="AQ2857" i="2"/>
  <c r="AQ2858" i="2"/>
  <c r="AQ2859" i="2"/>
  <c r="AQ2860" i="2"/>
  <c r="AQ2861" i="2"/>
  <c r="AQ2862" i="2"/>
  <c r="AQ2863" i="2"/>
  <c r="AQ2864" i="2"/>
  <c r="AQ2865" i="2"/>
  <c r="AQ2866" i="2"/>
  <c r="AQ2867" i="2"/>
  <c r="AQ2868" i="2"/>
  <c r="AQ2869" i="2"/>
  <c r="AQ2870" i="2"/>
  <c r="AQ2871" i="2"/>
  <c r="AQ2872" i="2"/>
  <c r="AQ2873" i="2"/>
  <c r="AQ2874" i="2"/>
  <c r="AQ2875" i="2"/>
  <c r="AQ2876" i="2"/>
  <c r="AQ2877" i="2"/>
  <c r="AQ2878" i="2"/>
  <c r="AQ2879" i="2"/>
  <c r="AQ2880" i="2"/>
  <c r="AQ2881" i="2"/>
  <c r="AQ2882" i="2"/>
  <c r="AQ2883" i="2"/>
  <c r="AQ2884" i="2"/>
  <c r="AQ2885" i="2"/>
  <c r="AQ2886" i="2"/>
  <c r="AQ2887" i="2"/>
  <c r="AQ2888" i="2"/>
  <c r="AQ2889" i="2"/>
  <c r="AQ2890" i="2"/>
  <c r="AQ2891" i="2"/>
  <c r="AQ2892" i="2"/>
  <c r="AQ2893" i="2"/>
  <c r="AQ2894" i="2"/>
  <c r="AQ2895" i="2"/>
  <c r="AQ2896" i="2"/>
  <c r="AQ2897" i="2"/>
  <c r="AQ2898" i="2"/>
  <c r="AQ2899" i="2"/>
  <c r="AQ2900" i="2"/>
  <c r="AQ2901" i="2"/>
  <c r="AQ2902" i="2"/>
  <c r="AQ2903" i="2"/>
  <c r="AQ2904" i="2"/>
  <c r="AQ2905" i="2"/>
  <c r="AQ2906" i="2"/>
  <c r="AQ2907" i="2"/>
  <c r="AQ2908" i="2"/>
  <c r="AQ2909" i="2"/>
  <c r="AQ2910" i="2"/>
  <c r="AQ2911" i="2"/>
  <c r="AQ2912" i="2"/>
  <c r="AQ2913" i="2"/>
  <c r="AQ2914" i="2"/>
  <c r="AQ2915" i="2"/>
  <c r="AQ2916" i="2"/>
  <c r="AQ2917" i="2"/>
  <c r="AQ2918" i="2"/>
  <c r="AQ2919" i="2"/>
  <c r="AQ2920" i="2"/>
  <c r="AQ2921" i="2"/>
  <c r="AQ2922" i="2"/>
  <c r="AQ2923" i="2"/>
  <c r="AQ2924" i="2"/>
  <c r="AQ2925" i="2"/>
  <c r="AQ2926" i="2"/>
  <c r="AQ2927" i="2"/>
  <c r="AQ2928" i="2"/>
  <c r="AQ2929" i="2"/>
  <c r="AQ2930" i="2"/>
  <c r="AQ2931" i="2"/>
  <c r="AQ2932" i="2"/>
  <c r="AQ2933" i="2"/>
  <c r="AQ2934" i="2"/>
  <c r="AQ2935" i="2"/>
  <c r="AQ2936" i="2"/>
  <c r="AQ2937" i="2"/>
  <c r="AQ2938" i="2"/>
  <c r="AQ2939" i="2"/>
  <c r="AQ2940" i="2"/>
  <c r="AQ2941" i="2"/>
  <c r="AQ2942" i="2"/>
  <c r="AQ2943" i="2"/>
  <c r="AQ2944" i="2"/>
  <c r="AQ2945" i="2"/>
  <c r="AQ2946" i="2"/>
  <c r="AQ2947" i="2"/>
  <c r="AQ2948" i="2"/>
  <c r="AQ2949" i="2"/>
  <c r="AQ2950" i="2"/>
  <c r="AQ2951" i="2"/>
  <c r="AQ2952" i="2"/>
  <c r="AQ2953" i="2"/>
  <c r="AQ2954" i="2"/>
  <c r="AQ2955" i="2"/>
  <c r="AQ2956" i="2"/>
  <c r="AQ2957" i="2"/>
  <c r="AQ2958" i="2"/>
  <c r="AQ2959" i="2"/>
  <c r="AQ2960" i="2"/>
  <c r="AQ2961" i="2"/>
  <c r="AQ2962" i="2"/>
  <c r="AQ2963" i="2"/>
  <c r="AQ2964" i="2"/>
  <c r="AQ2965" i="2"/>
  <c r="AQ2966" i="2"/>
  <c r="AQ2967" i="2"/>
  <c r="AQ2968" i="2"/>
  <c r="AQ2969" i="2"/>
  <c r="AQ2970" i="2"/>
  <c r="AQ2971" i="2"/>
  <c r="AQ2972" i="2"/>
  <c r="AQ2973" i="2"/>
  <c r="AQ2974" i="2"/>
  <c r="AQ2975" i="2"/>
  <c r="AQ2976" i="2"/>
  <c r="AQ2977" i="2"/>
  <c r="AQ2978" i="2"/>
  <c r="AQ2979" i="2"/>
  <c r="AQ2980" i="2"/>
  <c r="AQ2981" i="2"/>
  <c r="AQ2982" i="2"/>
  <c r="AQ2983" i="2"/>
  <c r="AQ2984" i="2"/>
  <c r="AQ2985" i="2"/>
  <c r="AQ2986" i="2"/>
  <c r="AQ2987" i="2"/>
  <c r="AQ2988" i="2"/>
  <c r="AQ2989" i="2"/>
  <c r="AQ2990" i="2"/>
  <c r="AQ2991" i="2"/>
  <c r="AQ2992" i="2"/>
  <c r="AQ2993" i="2"/>
  <c r="AQ2994" i="2"/>
  <c r="AQ2995" i="2"/>
  <c r="AQ2996" i="2"/>
  <c r="AQ2997" i="2"/>
  <c r="AQ2998" i="2"/>
  <c r="AQ2999" i="2"/>
  <c r="AQ3000" i="2"/>
  <c r="AQ3001" i="2"/>
  <c r="AQ3002" i="2"/>
  <c r="AQ3003" i="2"/>
  <c r="AQ3004" i="2"/>
  <c r="AQ3005" i="2"/>
  <c r="AQ3006" i="2"/>
  <c r="AQ3007" i="2"/>
  <c r="AQ3008" i="2"/>
  <c r="AQ3009" i="2"/>
  <c r="AQ3010" i="2"/>
  <c r="AQ3011" i="2"/>
  <c r="AQ3012" i="2"/>
  <c r="AQ3013" i="2"/>
  <c r="AQ3014" i="2"/>
  <c r="AQ3015" i="2"/>
  <c r="AQ3016" i="2"/>
  <c r="AQ3017" i="2"/>
  <c r="AQ3018" i="2"/>
  <c r="AQ3019" i="2"/>
  <c r="AQ3020" i="2"/>
  <c r="AQ3021" i="2"/>
  <c r="AQ3022" i="2"/>
  <c r="AQ3023" i="2"/>
  <c r="AQ3024" i="2"/>
  <c r="AQ3025" i="2"/>
  <c r="AQ3026" i="2"/>
  <c r="AQ3027" i="2"/>
  <c r="AQ3028" i="2"/>
  <c r="AQ3029" i="2"/>
  <c r="AQ3030" i="2"/>
  <c r="AQ3031" i="2"/>
  <c r="AQ3032" i="2"/>
  <c r="AQ3033" i="2"/>
  <c r="AQ3034" i="2"/>
  <c r="AQ3035" i="2"/>
  <c r="AQ3036" i="2"/>
  <c r="AQ3037" i="2"/>
  <c r="AQ3038" i="2"/>
  <c r="AQ3039" i="2"/>
  <c r="AQ3040" i="2"/>
  <c r="AQ3041" i="2"/>
  <c r="AQ3042" i="2"/>
  <c r="AQ3043" i="2"/>
  <c r="AQ3044" i="2"/>
  <c r="AQ3045" i="2"/>
  <c r="AQ3046" i="2"/>
  <c r="AQ3047" i="2"/>
  <c r="AQ3048" i="2"/>
  <c r="AQ3049" i="2"/>
  <c r="AQ3050" i="2"/>
  <c r="AQ3051" i="2"/>
  <c r="AQ3052" i="2"/>
  <c r="AQ3053" i="2"/>
  <c r="AQ3054" i="2"/>
  <c r="AQ3055" i="2"/>
  <c r="AQ3056" i="2"/>
  <c r="AQ3057" i="2"/>
  <c r="AQ3058" i="2"/>
  <c r="AQ3059" i="2"/>
  <c r="AQ3060" i="2"/>
  <c r="AQ3061" i="2"/>
  <c r="AQ3062" i="2"/>
  <c r="AQ3063" i="2"/>
  <c r="AQ3064" i="2"/>
  <c r="AQ3065" i="2"/>
  <c r="AQ3066" i="2"/>
  <c r="AQ3067" i="2"/>
  <c r="AQ3068" i="2"/>
  <c r="AQ3069" i="2"/>
  <c r="AQ3070" i="2"/>
  <c r="AQ3071" i="2"/>
  <c r="AQ3072" i="2"/>
  <c r="AQ3073" i="2"/>
  <c r="AQ3074" i="2"/>
  <c r="AQ3075" i="2"/>
  <c r="AQ3076" i="2"/>
  <c r="AQ3077" i="2"/>
  <c r="AQ3078" i="2"/>
  <c r="AQ3079" i="2"/>
  <c r="AQ3080" i="2"/>
  <c r="AQ3081" i="2"/>
  <c r="AQ3082" i="2"/>
  <c r="AQ3083" i="2"/>
  <c r="AQ3084" i="2"/>
  <c r="AQ3085" i="2"/>
  <c r="AQ3086" i="2"/>
  <c r="AQ3087" i="2"/>
  <c r="AQ3088" i="2"/>
  <c r="AQ3089" i="2"/>
  <c r="AQ3090" i="2"/>
  <c r="AQ3091" i="2"/>
  <c r="AQ3092" i="2"/>
  <c r="AQ3093" i="2"/>
  <c r="AQ3094" i="2"/>
  <c r="AQ3095" i="2"/>
  <c r="AQ3096" i="2"/>
  <c r="AQ3097" i="2"/>
  <c r="AQ3098" i="2"/>
  <c r="AQ3099" i="2"/>
  <c r="AQ3100" i="2"/>
  <c r="AQ3101" i="2"/>
  <c r="AQ3102" i="2"/>
  <c r="AQ3103" i="2"/>
  <c r="AQ3104" i="2"/>
  <c r="AQ3105" i="2"/>
  <c r="AQ3106" i="2"/>
  <c r="AQ3107" i="2"/>
  <c r="AQ3108" i="2"/>
  <c r="AQ3109" i="2"/>
  <c r="AQ3110" i="2"/>
  <c r="AQ3111" i="2"/>
  <c r="AQ3112" i="2"/>
  <c r="AQ3113" i="2"/>
  <c r="AQ3114" i="2"/>
  <c r="AQ3115" i="2"/>
  <c r="AQ3116" i="2"/>
  <c r="AQ3117" i="2"/>
  <c r="AQ3118" i="2"/>
  <c r="AQ3119" i="2"/>
  <c r="AQ3120" i="2"/>
  <c r="AQ3121" i="2"/>
  <c r="AQ3122" i="2"/>
  <c r="AQ3123" i="2"/>
  <c r="AQ3124" i="2"/>
  <c r="AQ3125" i="2"/>
  <c r="AQ3126" i="2"/>
  <c r="AQ3127" i="2"/>
  <c r="AQ3128" i="2"/>
  <c r="AQ3129" i="2"/>
  <c r="AQ3130" i="2"/>
  <c r="AQ3131" i="2"/>
  <c r="AQ3132" i="2"/>
  <c r="AQ3133" i="2"/>
  <c r="AQ3134" i="2"/>
  <c r="AQ3135" i="2"/>
  <c r="AQ3136" i="2"/>
  <c r="AQ3137" i="2"/>
  <c r="AQ3138" i="2"/>
  <c r="AQ3139" i="2"/>
  <c r="AQ3140" i="2"/>
  <c r="AQ3141" i="2"/>
  <c r="AQ3142" i="2"/>
  <c r="AQ3143" i="2"/>
  <c r="AQ3144" i="2"/>
  <c r="AQ3145" i="2"/>
  <c r="AQ3146" i="2"/>
  <c r="AQ3147" i="2"/>
  <c r="AQ3148" i="2"/>
  <c r="AQ3149" i="2"/>
  <c r="AQ3150" i="2"/>
  <c r="AQ3151" i="2"/>
  <c r="AQ3152" i="2"/>
  <c r="AQ3153" i="2"/>
  <c r="AQ3154" i="2"/>
  <c r="AQ3155" i="2"/>
  <c r="AQ3156" i="2"/>
  <c r="AQ3157" i="2"/>
  <c r="AQ3158" i="2"/>
  <c r="AQ3159" i="2"/>
  <c r="AQ3160" i="2"/>
  <c r="AQ3161" i="2"/>
  <c r="AQ3162" i="2"/>
  <c r="AQ3163" i="2"/>
  <c r="AQ3164" i="2"/>
  <c r="AQ3165" i="2"/>
  <c r="AQ3166" i="2"/>
  <c r="AQ3167" i="2"/>
  <c r="AQ3168" i="2"/>
  <c r="AQ3169" i="2"/>
  <c r="AQ3170" i="2"/>
  <c r="AQ3171" i="2"/>
  <c r="AQ3172" i="2"/>
  <c r="AQ3173" i="2"/>
  <c r="AQ3174" i="2"/>
  <c r="AQ3175" i="2"/>
  <c r="AQ3176" i="2"/>
  <c r="AQ3177" i="2"/>
  <c r="AQ3178" i="2"/>
  <c r="AQ3179" i="2"/>
  <c r="AQ3180" i="2"/>
  <c r="AQ3181" i="2"/>
  <c r="AQ3182" i="2"/>
  <c r="AQ3183" i="2"/>
  <c r="AQ3184" i="2"/>
  <c r="AQ3185" i="2"/>
  <c r="AQ3186" i="2"/>
  <c r="AQ3187" i="2"/>
  <c r="AQ3188" i="2"/>
  <c r="AQ3189" i="2"/>
  <c r="AQ3190" i="2"/>
  <c r="AQ3191" i="2"/>
  <c r="AQ3192" i="2"/>
  <c r="AQ3193" i="2"/>
  <c r="AQ3194" i="2"/>
  <c r="AQ3195" i="2"/>
  <c r="AQ3196" i="2"/>
  <c r="AQ3197" i="2"/>
  <c r="AQ3198" i="2"/>
  <c r="AQ3199" i="2"/>
  <c r="AQ3200" i="2"/>
  <c r="AQ3201" i="2"/>
  <c r="AQ3202" i="2"/>
  <c r="AQ3203" i="2"/>
  <c r="AQ3204" i="2"/>
  <c r="AQ3205" i="2"/>
  <c r="AQ3206" i="2"/>
  <c r="AQ3207" i="2"/>
  <c r="AQ3208" i="2"/>
  <c r="AQ3209" i="2"/>
  <c r="AQ3210" i="2"/>
  <c r="AQ3211" i="2"/>
  <c r="AQ3212" i="2"/>
  <c r="AQ3213" i="2"/>
  <c r="AQ3214" i="2"/>
  <c r="AQ3215" i="2"/>
  <c r="AQ3216" i="2"/>
  <c r="AQ3217" i="2"/>
  <c r="AQ3218" i="2"/>
  <c r="AQ3219" i="2"/>
  <c r="AQ3220" i="2"/>
  <c r="AQ3221" i="2"/>
  <c r="AQ3222" i="2"/>
  <c r="AQ3223" i="2"/>
  <c r="AQ3224" i="2"/>
  <c r="AQ3225" i="2"/>
  <c r="AQ3226" i="2"/>
  <c r="AQ3227" i="2"/>
  <c r="AQ3228" i="2"/>
  <c r="AQ3229" i="2"/>
  <c r="AQ3230" i="2"/>
  <c r="AQ3231" i="2"/>
  <c r="AQ3232" i="2"/>
  <c r="AQ3233" i="2"/>
  <c r="AQ3234" i="2"/>
  <c r="AQ3235" i="2"/>
  <c r="AQ3236" i="2"/>
  <c r="AQ3237" i="2"/>
  <c r="AQ3238" i="2"/>
  <c r="AQ3239" i="2"/>
  <c r="AQ3240" i="2"/>
  <c r="AQ3241" i="2"/>
  <c r="AQ3242" i="2"/>
  <c r="AQ3243" i="2"/>
  <c r="AQ3244" i="2"/>
  <c r="AQ3245" i="2"/>
  <c r="AQ3246" i="2"/>
  <c r="AQ3247" i="2"/>
  <c r="AQ3248" i="2"/>
  <c r="AQ3249" i="2"/>
  <c r="AQ3250" i="2"/>
  <c r="AQ3251" i="2"/>
  <c r="AQ3252" i="2"/>
  <c r="AQ3253" i="2"/>
  <c r="AQ3254" i="2"/>
  <c r="AQ3255" i="2"/>
  <c r="AQ3256" i="2"/>
  <c r="AQ3257" i="2"/>
  <c r="AQ3258" i="2"/>
  <c r="AQ3259" i="2"/>
  <c r="AQ3260" i="2"/>
  <c r="AQ3261" i="2"/>
  <c r="AQ3262" i="2"/>
  <c r="AQ3263" i="2"/>
  <c r="AQ3264" i="2"/>
  <c r="AQ3265" i="2"/>
  <c r="AQ3266" i="2"/>
  <c r="AQ3267" i="2"/>
  <c r="AQ3268" i="2"/>
  <c r="AQ3269" i="2"/>
  <c r="AQ3270" i="2"/>
  <c r="AQ3271" i="2"/>
  <c r="AQ3272" i="2"/>
  <c r="AQ3273" i="2"/>
  <c r="AQ3274" i="2"/>
  <c r="AQ3275" i="2"/>
  <c r="AQ3276" i="2"/>
  <c r="AQ3277" i="2"/>
  <c r="AQ3278" i="2"/>
  <c r="AQ3279" i="2"/>
  <c r="AQ3280" i="2"/>
  <c r="AQ3281" i="2"/>
  <c r="AQ3282" i="2"/>
  <c r="AQ3283" i="2"/>
  <c r="AQ3284" i="2"/>
  <c r="AQ3285" i="2"/>
  <c r="AQ3286" i="2"/>
  <c r="AQ3287" i="2"/>
  <c r="AQ3288" i="2"/>
  <c r="AQ3289" i="2"/>
  <c r="AQ3290" i="2"/>
  <c r="AQ3291" i="2"/>
  <c r="AQ3292" i="2"/>
  <c r="AQ3293" i="2"/>
  <c r="AQ3294" i="2"/>
  <c r="AQ3295" i="2"/>
  <c r="AQ3296" i="2"/>
  <c r="AQ3297" i="2"/>
  <c r="AQ3298" i="2"/>
  <c r="AQ3299" i="2"/>
  <c r="AQ3300" i="2"/>
  <c r="AQ3301" i="2"/>
  <c r="AQ3302" i="2"/>
  <c r="AQ3303" i="2"/>
  <c r="AQ3304" i="2"/>
  <c r="AQ3305" i="2"/>
  <c r="AQ3306" i="2"/>
  <c r="AQ3307" i="2"/>
  <c r="AQ3308" i="2"/>
  <c r="AQ3309" i="2"/>
  <c r="AQ3310" i="2"/>
  <c r="AQ3311" i="2"/>
  <c r="AQ3312" i="2"/>
  <c r="AQ3313" i="2"/>
  <c r="AQ3314" i="2"/>
  <c r="AQ3315" i="2"/>
  <c r="AQ3316" i="2"/>
  <c r="AQ3317" i="2"/>
  <c r="AQ3318" i="2"/>
  <c r="AQ3319" i="2"/>
  <c r="AQ3320" i="2"/>
  <c r="AQ3321" i="2"/>
  <c r="AQ3322" i="2"/>
  <c r="AQ3323" i="2"/>
  <c r="AQ3324" i="2"/>
  <c r="AQ3325" i="2"/>
  <c r="AQ3326" i="2"/>
  <c r="AQ3327" i="2"/>
  <c r="AQ3328" i="2"/>
  <c r="AQ3329" i="2"/>
  <c r="AQ3330" i="2"/>
  <c r="AQ3331" i="2"/>
  <c r="AQ3332" i="2"/>
  <c r="AQ3333" i="2"/>
  <c r="AQ3334" i="2"/>
  <c r="AQ3335" i="2"/>
  <c r="AQ3336" i="2"/>
  <c r="AQ3337" i="2"/>
  <c r="AQ3338" i="2"/>
  <c r="AQ3339" i="2"/>
  <c r="AQ3340" i="2"/>
  <c r="AQ3341" i="2"/>
  <c r="AQ3342" i="2"/>
  <c r="AQ3343" i="2"/>
  <c r="AQ3344" i="2"/>
  <c r="AQ3345" i="2"/>
  <c r="AQ3346" i="2"/>
  <c r="AQ3347" i="2"/>
  <c r="AQ3348" i="2"/>
  <c r="AQ3349" i="2"/>
  <c r="AQ3350" i="2"/>
  <c r="AQ3351" i="2"/>
  <c r="AQ3352" i="2"/>
  <c r="AQ3353" i="2"/>
  <c r="AQ3354" i="2"/>
  <c r="AQ3355" i="2"/>
  <c r="AQ3356" i="2"/>
  <c r="AQ3357" i="2"/>
  <c r="AQ3358" i="2"/>
  <c r="AQ3359" i="2"/>
  <c r="AQ3360" i="2"/>
  <c r="AQ3361" i="2"/>
  <c r="AQ3362" i="2"/>
  <c r="AQ3363" i="2"/>
  <c r="AQ3364" i="2"/>
  <c r="AQ3365" i="2"/>
  <c r="AQ3366" i="2"/>
  <c r="AQ3367" i="2"/>
  <c r="AQ3368" i="2"/>
  <c r="AQ3369" i="2"/>
  <c r="AQ3370" i="2"/>
  <c r="AQ3371" i="2"/>
  <c r="AQ3372" i="2"/>
  <c r="AQ3373" i="2"/>
  <c r="AQ3374" i="2"/>
  <c r="AQ3375" i="2"/>
  <c r="AQ3376" i="2"/>
  <c r="AQ3377" i="2"/>
  <c r="AQ3378" i="2"/>
  <c r="AQ3379" i="2"/>
  <c r="AQ3380" i="2"/>
  <c r="AQ3381" i="2"/>
  <c r="AQ3382" i="2"/>
  <c r="AQ3383" i="2"/>
  <c r="AQ3384" i="2"/>
  <c r="AQ3385" i="2"/>
  <c r="AQ3386" i="2"/>
  <c r="AQ3387" i="2"/>
  <c r="AQ3388" i="2"/>
  <c r="AQ3389" i="2"/>
  <c r="AQ3390" i="2"/>
  <c r="AQ3391" i="2"/>
  <c r="AQ3392" i="2"/>
  <c r="AQ3393" i="2"/>
  <c r="AQ3394" i="2"/>
  <c r="AQ3395" i="2"/>
  <c r="AQ3396" i="2"/>
  <c r="AQ3397" i="2"/>
  <c r="AQ3398" i="2"/>
  <c r="AQ3399" i="2"/>
  <c r="AQ3400" i="2"/>
  <c r="AQ3401" i="2"/>
  <c r="AQ3402" i="2"/>
  <c r="AQ3403" i="2"/>
  <c r="AQ3404" i="2"/>
  <c r="AQ3405" i="2"/>
  <c r="AQ3406" i="2"/>
  <c r="AQ3407" i="2"/>
  <c r="AQ3408" i="2"/>
  <c r="AQ3409" i="2"/>
  <c r="AQ3410" i="2"/>
  <c r="AQ3411" i="2"/>
  <c r="AQ3412" i="2"/>
  <c r="AQ3413" i="2"/>
  <c r="AQ3414" i="2"/>
  <c r="AQ3415" i="2"/>
  <c r="AQ3416" i="2"/>
  <c r="AQ3417" i="2"/>
  <c r="AQ3418" i="2"/>
  <c r="AQ3419" i="2"/>
  <c r="AQ3420" i="2"/>
  <c r="AQ3421" i="2"/>
  <c r="AQ3422" i="2"/>
  <c r="AQ3423" i="2"/>
  <c r="AQ3424" i="2"/>
  <c r="AQ1669" i="2" l="1"/>
  <c r="AQ1670" i="2"/>
  <c r="AQ1671" i="2"/>
  <c r="AQ1672" i="2"/>
  <c r="AQ1673" i="2"/>
  <c r="AQ1674" i="2"/>
  <c r="AQ1675" i="2"/>
  <c r="AQ1676" i="2"/>
  <c r="AQ1677" i="2"/>
  <c r="AQ1678" i="2"/>
  <c r="AQ1679" i="2"/>
  <c r="AQ1680" i="2"/>
  <c r="AQ1681" i="2"/>
  <c r="AQ1682" i="2"/>
  <c r="AQ1683" i="2"/>
  <c r="AQ1684" i="2"/>
  <c r="AQ1685" i="2"/>
  <c r="AQ1686" i="2"/>
  <c r="AQ1687" i="2"/>
  <c r="AQ1688" i="2"/>
  <c r="AQ1689" i="2"/>
  <c r="AQ1690" i="2"/>
  <c r="AQ1691" i="2"/>
  <c r="AQ1692" i="2"/>
  <c r="AQ1693" i="2"/>
  <c r="AQ1694" i="2"/>
  <c r="AQ1695" i="2"/>
  <c r="AQ1696" i="2"/>
  <c r="AQ1697" i="2"/>
  <c r="AQ1698" i="2"/>
  <c r="AQ1699" i="2"/>
  <c r="AQ1700" i="2"/>
  <c r="AQ1701" i="2"/>
  <c r="AQ1702" i="2"/>
  <c r="AQ1703" i="2"/>
  <c r="AQ1704" i="2"/>
  <c r="AQ1705" i="2"/>
  <c r="AQ1706" i="2"/>
  <c r="AQ1707" i="2"/>
  <c r="AQ1708" i="2"/>
  <c r="AQ1709" i="2"/>
  <c r="AQ1710" i="2"/>
  <c r="AQ1711" i="2"/>
  <c r="AQ1712" i="2"/>
  <c r="AQ1713" i="2"/>
  <c r="AQ1714" i="2"/>
  <c r="AQ1715" i="2"/>
  <c r="AQ1716" i="2"/>
  <c r="AQ1717" i="2"/>
  <c r="AQ1718" i="2"/>
  <c r="AQ1184" i="2" l="1"/>
  <c r="AQ1185" i="2"/>
  <c r="AQ1186" i="2"/>
  <c r="AQ1187" i="2"/>
  <c r="AQ1188" i="2"/>
  <c r="AQ1189" i="2"/>
  <c r="AQ1190" i="2"/>
  <c r="AQ1191" i="2"/>
  <c r="AQ1192" i="2"/>
  <c r="AQ1193" i="2"/>
  <c r="AQ1194" i="2"/>
  <c r="AQ1195" i="2"/>
  <c r="AQ1196" i="2"/>
  <c r="AQ1197" i="2"/>
  <c r="AQ1198" i="2"/>
  <c r="AQ1199" i="2"/>
  <c r="AQ1200" i="2"/>
  <c r="AQ1201" i="2"/>
  <c r="AQ1202" i="2"/>
  <c r="AQ1203" i="2"/>
  <c r="AQ1204" i="2"/>
  <c r="AQ1205" i="2"/>
  <c r="AQ1206" i="2"/>
  <c r="AQ1207" i="2"/>
  <c r="AQ1208" i="2"/>
  <c r="AQ1209" i="2"/>
  <c r="AQ1210" i="2"/>
  <c r="AQ1211" i="2"/>
  <c r="AQ1212" i="2"/>
  <c r="AQ1213" i="2"/>
  <c r="AQ1214" i="2"/>
  <c r="AQ1215" i="2"/>
  <c r="AQ1216" i="2"/>
  <c r="AQ1217" i="2"/>
  <c r="AQ1218" i="2"/>
  <c r="AQ1219" i="2"/>
  <c r="AQ1220" i="2"/>
  <c r="AQ1221" i="2"/>
  <c r="AQ1222" i="2"/>
  <c r="AQ1223" i="2"/>
  <c r="AQ1224" i="2"/>
  <c r="AQ1225" i="2"/>
  <c r="AQ1226" i="2"/>
  <c r="AQ1227" i="2"/>
  <c r="AQ1228" i="2"/>
  <c r="AQ1229" i="2"/>
  <c r="AQ1230" i="2"/>
  <c r="AQ1231" i="2"/>
  <c r="AQ1232" i="2"/>
  <c r="AQ1233" i="2"/>
  <c r="AQ1234" i="2"/>
  <c r="AQ1235" i="2"/>
  <c r="AQ1236" i="2"/>
  <c r="AQ1237" i="2"/>
  <c r="AQ1238" i="2"/>
  <c r="AQ1239" i="2"/>
  <c r="AQ1240" i="2"/>
  <c r="AQ1241" i="2"/>
  <c r="AQ1242" i="2"/>
  <c r="AQ1243" i="2"/>
  <c r="AQ1244" i="2"/>
  <c r="AQ1245" i="2"/>
  <c r="AQ1246" i="2"/>
  <c r="AQ1247" i="2"/>
  <c r="AQ1248" i="2"/>
  <c r="AQ1249" i="2"/>
  <c r="AQ1250" i="2"/>
  <c r="AQ1251" i="2"/>
  <c r="AQ1252" i="2"/>
  <c r="AQ1253" i="2"/>
  <c r="AQ1254" i="2"/>
  <c r="AQ1255" i="2"/>
  <c r="AQ1256" i="2"/>
  <c r="AQ1257" i="2"/>
  <c r="AQ1258" i="2"/>
  <c r="AQ1259" i="2"/>
  <c r="AQ1260" i="2"/>
  <c r="AQ1261" i="2"/>
  <c r="AQ1262" i="2"/>
  <c r="AQ1263" i="2"/>
  <c r="AQ1264" i="2"/>
  <c r="AQ1265" i="2"/>
  <c r="AQ1266" i="2"/>
  <c r="AQ1267" i="2"/>
  <c r="AQ1268" i="2"/>
  <c r="AQ1269" i="2"/>
  <c r="AQ1270" i="2"/>
  <c r="AQ1271" i="2"/>
  <c r="AQ1272" i="2"/>
  <c r="AQ1273" i="2"/>
  <c r="AQ1274" i="2"/>
  <c r="AQ1275" i="2"/>
  <c r="AQ1276" i="2"/>
  <c r="AQ1277" i="2"/>
  <c r="AQ1278" i="2"/>
  <c r="AQ1279" i="2"/>
  <c r="AQ1280" i="2"/>
  <c r="AQ1281" i="2"/>
  <c r="AQ1282" i="2"/>
  <c r="AQ1283" i="2"/>
  <c r="AQ1284" i="2"/>
  <c r="AQ1285" i="2"/>
  <c r="AQ1286" i="2"/>
  <c r="AQ1287" i="2"/>
  <c r="AQ1288" i="2"/>
  <c r="AQ1289" i="2"/>
  <c r="AQ1290" i="2"/>
  <c r="AQ1291" i="2"/>
  <c r="AQ1292" i="2"/>
  <c r="AQ1293" i="2"/>
  <c r="AQ1294" i="2"/>
  <c r="AQ1295" i="2"/>
  <c r="AQ1296" i="2"/>
  <c r="AQ1297" i="2"/>
  <c r="AQ1298" i="2"/>
  <c r="AQ1299" i="2"/>
  <c r="AQ1300" i="2"/>
  <c r="AQ1301" i="2"/>
  <c r="AQ1302" i="2"/>
  <c r="AQ1303" i="2"/>
  <c r="AQ1304" i="2"/>
  <c r="AQ1305" i="2"/>
  <c r="AQ1306" i="2"/>
  <c r="AQ1307" i="2"/>
  <c r="AQ1308" i="2"/>
  <c r="AQ1309" i="2"/>
  <c r="AQ1310" i="2"/>
  <c r="AQ1311" i="2"/>
  <c r="AQ1312" i="2"/>
  <c r="AQ1313" i="2"/>
  <c r="AQ1314" i="2"/>
  <c r="AQ1315" i="2"/>
  <c r="AQ1316" i="2"/>
  <c r="AQ1317" i="2"/>
  <c r="AQ1318" i="2"/>
  <c r="AQ1319" i="2"/>
  <c r="AQ1320" i="2"/>
  <c r="AQ1321" i="2"/>
  <c r="AQ1322" i="2"/>
  <c r="AQ1323" i="2"/>
  <c r="AQ1324" i="2"/>
  <c r="AQ1325" i="2"/>
  <c r="AQ1326" i="2"/>
  <c r="AQ1327" i="2"/>
  <c r="AQ1328" i="2"/>
  <c r="AQ1329" i="2"/>
  <c r="AQ1330" i="2"/>
  <c r="AQ1331" i="2"/>
  <c r="AQ1332" i="2"/>
  <c r="AQ1333" i="2"/>
  <c r="AQ1334" i="2"/>
  <c r="AQ1335" i="2"/>
  <c r="AQ1336" i="2"/>
  <c r="AQ1337" i="2"/>
  <c r="AQ1338" i="2"/>
  <c r="AQ1339" i="2"/>
  <c r="AQ1340" i="2"/>
  <c r="AQ1341" i="2"/>
  <c r="AQ1342" i="2"/>
  <c r="AQ1343" i="2"/>
  <c r="AQ1344" i="2"/>
  <c r="AQ1345" i="2"/>
  <c r="AQ1346" i="2"/>
  <c r="AQ1347" i="2"/>
  <c r="AQ1348" i="2"/>
  <c r="AQ1349" i="2"/>
  <c r="AQ1350" i="2"/>
  <c r="AQ1351" i="2"/>
  <c r="AQ1352" i="2"/>
  <c r="AQ1353" i="2"/>
  <c r="AQ1354" i="2"/>
  <c r="AQ1355" i="2"/>
  <c r="AQ1356" i="2"/>
  <c r="AQ1357" i="2"/>
  <c r="AQ1358" i="2"/>
  <c r="AQ1359" i="2"/>
  <c r="AQ1360" i="2"/>
  <c r="AQ1361" i="2"/>
  <c r="AQ1362" i="2"/>
  <c r="AQ1363" i="2"/>
  <c r="AQ1364" i="2"/>
  <c r="AQ1365" i="2"/>
  <c r="AQ1366" i="2"/>
  <c r="AQ1367" i="2"/>
  <c r="AQ1368" i="2"/>
  <c r="AQ1369" i="2"/>
  <c r="AQ1370" i="2"/>
  <c r="AQ1371" i="2"/>
  <c r="AQ1372" i="2"/>
  <c r="AQ1373" i="2"/>
  <c r="AQ1374" i="2"/>
  <c r="AQ1375" i="2"/>
  <c r="AQ1376" i="2"/>
  <c r="AQ1377" i="2"/>
  <c r="AQ1378" i="2"/>
  <c r="AQ1379" i="2"/>
  <c r="AQ1380" i="2"/>
  <c r="AQ1381" i="2"/>
  <c r="AQ1382" i="2"/>
  <c r="AQ1383" i="2"/>
  <c r="AQ1384" i="2"/>
  <c r="AQ1385" i="2"/>
  <c r="AQ1386" i="2"/>
  <c r="AQ1387" i="2"/>
  <c r="AQ1388" i="2"/>
  <c r="AQ1389" i="2"/>
  <c r="AQ1390" i="2"/>
  <c r="AQ1391" i="2"/>
  <c r="AQ1392" i="2"/>
  <c r="AQ1393" i="2"/>
  <c r="AQ1394" i="2"/>
  <c r="AQ1395" i="2"/>
  <c r="AQ1396" i="2"/>
  <c r="AQ1397" i="2"/>
  <c r="AQ1398" i="2"/>
  <c r="AQ1399" i="2"/>
  <c r="AQ1400" i="2"/>
  <c r="AQ1401" i="2"/>
  <c r="AQ1402" i="2"/>
  <c r="AQ1403" i="2"/>
  <c r="AQ1404" i="2"/>
  <c r="AQ1405" i="2"/>
  <c r="AQ1406" i="2"/>
  <c r="AQ1407" i="2"/>
  <c r="AQ1408" i="2"/>
  <c r="AQ1409" i="2"/>
  <c r="AQ1410" i="2"/>
  <c r="AQ1411" i="2"/>
  <c r="AQ1412" i="2"/>
  <c r="AQ1413" i="2"/>
  <c r="AQ1414" i="2"/>
  <c r="AQ1415" i="2"/>
  <c r="AQ1416" i="2"/>
  <c r="AQ1417" i="2"/>
  <c r="AQ1418" i="2"/>
  <c r="AQ1419" i="2"/>
  <c r="AQ1420" i="2"/>
  <c r="AQ1421" i="2"/>
  <c r="AQ1422" i="2"/>
  <c r="AQ1423" i="2"/>
  <c r="AQ1424" i="2"/>
  <c r="AQ1425" i="2"/>
  <c r="AQ1426" i="2"/>
  <c r="AQ1427" i="2"/>
  <c r="AQ1428" i="2"/>
  <c r="AQ1429" i="2"/>
  <c r="AQ1430" i="2"/>
  <c r="AQ1431" i="2"/>
  <c r="AQ1432" i="2"/>
  <c r="AQ1433" i="2"/>
  <c r="AQ1434" i="2"/>
  <c r="AQ1435" i="2"/>
  <c r="AQ1436" i="2"/>
  <c r="AQ1437" i="2"/>
  <c r="AQ1438" i="2"/>
  <c r="AQ1439" i="2"/>
  <c r="AQ1440" i="2"/>
  <c r="AQ1441" i="2"/>
  <c r="AQ1442" i="2"/>
  <c r="AQ1443" i="2"/>
  <c r="AQ1444" i="2"/>
  <c r="AQ1445" i="2"/>
  <c r="AQ1446" i="2"/>
  <c r="AQ1447" i="2"/>
  <c r="AQ1448" i="2"/>
  <c r="AQ1449" i="2"/>
  <c r="AQ1450" i="2"/>
  <c r="AQ1451" i="2"/>
  <c r="AQ1452" i="2"/>
  <c r="AQ1453" i="2"/>
  <c r="AQ1454" i="2"/>
  <c r="AQ1455" i="2"/>
  <c r="AQ1456" i="2"/>
  <c r="AQ1457" i="2"/>
  <c r="AQ1458" i="2"/>
  <c r="AQ1459" i="2"/>
  <c r="AQ1460" i="2"/>
  <c r="AQ1461" i="2"/>
  <c r="AQ1462" i="2"/>
  <c r="AQ1463" i="2"/>
  <c r="AQ1464" i="2"/>
  <c r="AQ1465" i="2"/>
  <c r="AQ1466" i="2"/>
  <c r="AQ1467" i="2"/>
  <c r="AQ1468" i="2"/>
  <c r="AQ1469" i="2"/>
  <c r="AQ1470" i="2"/>
  <c r="AQ1471" i="2"/>
  <c r="AQ1472" i="2"/>
  <c r="AQ1473" i="2"/>
  <c r="AQ1474" i="2"/>
  <c r="AQ1475" i="2"/>
  <c r="AQ1476" i="2"/>
  <c r="AQ1477" i="2"/>
  <c r="AQ1478" i="2"/>
  <c r="AQ1479" i="2"/>
  <c r="AQ1480" i="2"/>
  <c r="AQ1481" i="2"/>
  <c r="AQ1482" i="2"/>
  <c r="AQ1483" i="2"/>
  <c r="AQ1484" i="2"/>
  <c r="AQ1485" i="2"/>
  <c r="AQ1486" i="2"/>
  <c r="AQ1487" i="2"/>
  <c r="AQ1488" i="2"/>
  <c r="AQ1489" i="2"/>
  <c r="AQ1490" i="2"/>
  <c r="AQ1491" i="2"/>
  <c r="AQ1492" i="2"/>
  <c r="AQ1493" i="2"/>
  <c r="AQ1494" i="2"/>
  <c r="AQ1495" i="2"/>
  <c r="AQ1496" i="2"/>
  <c r="AQ1497" i="2"/>
  <c r="AQ1498" i="2"/>
  <c r="AQ1499" i="2"/>
  <c r="AQ1500" i="2"/>
  <c r="AQ1501" i="2"/>
  <c r="AQ1502" i="2"/>
  <c r="AQ1503" i="2"/>
  <c r="AQ1504" i="2"/>
  <c r="AQ1505" i="2"/>
  <c r="AQ1506" i="2"/>
  <c r="AQ1507" i="2"/>
  <c r="AQ1508" i="2"/>
  <c r="AQ1509" i="2"/>
  <c r="AQ1510" i="2"/>
  <c r="AQ1511" i="2"/>
  <c r="AQ1512" i="2"/>
  <c r="AQ1513" i="2"/>
  <c r="AQ1514" i="2"/>
  <c r="AQ1515" i="2"/>
  <c r="AQ1516" i="2"/>
  <c r="AQ1517" i="2"/>
  <c r="AQ1518" i="2"/>
  <c r="AQ1519" i="2"/>
  <c r="AQ1520" i="2"/>
  <c r="AQ1521" i="2"/>
  <c r="AQ1522" i="2"/>
  <c r="AQ1523" i="2"/>
  <c r="AQ1524" i="2"/>
  <c r="AQ1525" i="2"/>
  <c r="AQ1526" i="2"/>
  <c r="AQ1527" i="2"/>
  <c r="AQ1528" i="2"/>
  <c r="AQ1529" i="2"/>
  <c r="AQ1530" i="2"/>
  <c r="AQ1531" i="2"/>
  <c r="AQ1532" i="2"/>
  <c r="AQ1533" i="2"/>
  <c r="AQ1534" i="2"/>
  <c r="AQ1535" i="2"/>
  <c r="AQ1536" i="2"/>
  <c r="AQ1537" i="2"/>
  <c r="AQ1538" i="2"/>
  <c r="AQ1539" i="2"/>
  <c r="AQ1540" i="2"/>
  <c r="AQ1541" i="2"/>
  <c r="AQ1542" i="2"/>
  <c r="AQ1543" i="2"/>
  <c r="AQ1544" i="2"/>
  <c r="AQ1545" i="2"/>
  <c r="AQ1546" i="2"/>
  <c r="AQ1547" i="2"/>
  <c r="AQ1548" i="2"/>
  <c r="AQ1549" i="2"/>
  <c r="AQ1550" i="2"/>
  <c r="AQ1551" i="2"/>
  <c r="AQ1552" i="2"/>
  <c r="AQ1553" i="2"/>
  <c r="AQ1554" i="2"/>
  <c r="AQ1555" i="2"/>
  <c r="AQ1556" i="2"/>
  <c r="AQ1557" i="2"/>
  <c r="AQ1558" i="2"/>
  <c r="AQ1559" i="2"/>
  <c r="AQ1560" i="2"/>
  <c r="AQ1561" i="2"/>
  <c r="AQ1562" i="2"/>
  <c r="AQ1563" i="2"/>
  <c r="AQ1564" i="2"/>
  <c r="AQ1565" i="2"/>
  <c r="AQ1566" i="2"/>
  <c r="AQ1567" i="2"/>
  <c r="AQ1568" i="2"/>
  <c r="AQ1569" i="2"/>
  <c r="AQ1570" i="2"/>
  <c r="AQ1571" i="2"/>
  <c r="AQ1572" i="2"/>
  <c r="AQ1573" i="2"/>
  <c r="AQ1574" i="2"/>
  <c r="AQ1575" i="2"/>
  <c r="AQ1576" i="2"/>
  <c r="AQ1577" i="2"/>
  <c r="AQ1578" i="2"/>
  <c r="AQ1579" i="2"/>
  <c r="AQ1580" i="2"/>
  <c r="AQ1581" i="2"/>
  <c r="AQ1582" i="2"/>
  <c r="AQ1583" i="2"/>
  <c r="AQ1584" i="2"/>
  <c r="AQ1585" i="2"/>
  <c r="AQ1586" i="2"/>
  <c r="AQ1587" i="2"/>
  <c r="AQ1588" i="2"/>
  <c r="AQ1589" i="2"/>
  <c r="AQ1590" i="2"/>
  <c r="AQ1591" i="2"/>
  <c r="AQ1592" i="2"/>
  <c r="AQ1593" i="2"/>
  <c r="AQ1594" i="2"/>
  <c r="AQ1595" i="2"/>
  <c r="AQ1596" i="2"/>
  <c r="AQ1597" i="2"/>
  <c r="AQ1598" i="2"/>
  <c r="AQ1599" i="2"/>
  <c r="AQ1600" i="2"/>
  <c r="AQ1601" i="2"/>
  <c r="AQ1602" i="2"/>
  <c r="AQ1603" i="2"/>
  <c r="AQ1604" i="2"/>
  <c r="AQ1605" i="2"/>
  <c r="AQ1606" i="2"/>
  <c r="AQ1607" i="2"/>
  <c r="AQ1608" i="2"/>
  <c r="AQ1609" i="2"/>
  <c r="AQ1610" i="2"/>
  <c r="AQ1611" i="2"/>
  <c r="AQ1612" i="2"/>
  <c r="AQ1613" i="2"/>
  <c r="AQ1614" i="2"/>
  <c r="AQ1615" i="2"/>
  <c r="AQ1616" i="2"/>
  <c r="AQ1617" i="2"/>
  <c r="AQ1618" i="2"/>
  <c r="AQ1619" i="2"/>
  <c r="AQ1620" i="2"/>
  <c r="AQ1621" i="2"/>
  <c r="AQ1622" i="2"/>
  <c r="AQ1623" i="2"/>
  <c r="AQ1624" i="2"/>
  <c r="AQ1625" i="2"/>
  <c r="AQ1626" i="2"/>
  <c r="AQ1627" i="2"/>
  <c r="AQ1628" i="2"/>
  <c r="AQ1629" i="2"/>
  <c r="AQ1630" i="2"/>
  <c r="AQ1631" i="2"/>
  <c r="AQ1632" i="2"/>
  <c r="AQ1633" i="2"/>
  <c r="AQ1634" i="2"/>
  <c r="AQ1635" i="2"/>
  <c r="AQ1636" i="2"/>
  <c r="AQ1637" i="2"/>
  <c r="AQ1638" i="2"/>
  <c r="AQ1639" i="2"/>
  <c r="AQ1640" i="2"/>
  <c r="AQ1641" i="2"/>
  <c r="AQ1642" i="2"/>
  <c r="AQ1643" i="2"/>
  <c r="AQ1644" i="2"/>
  <c r="AQ1645" i="2"/>
  <c r="AQ1646" i="2"/>
  <c r="AQ1647" i="2"/>
  <c r="AQ1648" i="2"/>
  <c r="AQ1649" i="2"/>
  <c r="AQ1650" i="2"/>
  <c r="AQ1651" i="2"/>
  <c r="AQ1652" i="2"/>
  <c r="AQ1653" i="2"/>
  <c r="AQ1654" i="2"/>
  <c r="AQ1655" i="2"/>
  <c r="AQ1656" i="2"/>
  <c r="AQ1657" i="2"/>
  <c r="AQ1658" i="2"/>
  <c r="AQ1659" i="2"/>
  <c r="AQ1660" i="2"/>
  <c r="AQ1661" i="2"/>
  <c r="AQ1662" i="2"/>
  <c r="AQ1663" i="2"/>
  <c r="AQ1664" i="2"/>
  <c r="AQ1665" i="2"/>
  <c r="AQ1666" i="2"/>
  <c r="AQ1667" i="2"/>
  <c r="AQ1668" i="2"/>
  <c r="AQ1174" i="2"/>
  <c r="AQ1175" i="2"/>
  <c r="AQ1176" i="2"/>
  <c r="AQ1177" i="2"/>
  <c r="AQ1178" i="2"/>
  <c r="AQ1179" i="2"/>
  <c r="AQ1180" i="2"/>
  <c r="AQ1181" i="2"/>
  <c r="AQ1182" i="2"/>
  <c r="AQ1183" i="2"/>
  <c r="F11" i="2" l="1"/>
  <c r="O12" i="2" s="1"/>
  <c r="D13" i="2"/>
  <c r="AQ13" i="2"/>
  <c r="AQ14" i="2"/>
  <c r="AQ15" i="2"/>
  <c r="AQ16" i="2"/>
  <c r="AQ17" i="2"/>
  <c r="AQ18" i="2"/>
  <c r="AQ1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Q79" i="2"/>
  <c r="AQ80" i="2"/>
  <c r="AQ81" i="2"/>
  <c r="AQ82" i="2"/>
  <c r="AQ83" i="2"/>
  <c r="AQ84" i="2"/>
  <c r="AQ85" i="2"/>
  <c r="AQ86" i="2"/>
  <c r="AQ87" i="2"/>
  <c r="AQ88" i="2"/>
  <c r="AQ89" i="2"/>
  <c r="AQ90" i="2"/>
  <c r="AQ91" i="2"/>
  <c r="AQ92" i="2"/>
  <c r="AQ93" i="2"/>
  <c r="AQ94" i="2"/>
  <c r="AQ95" i="2"/>
  <c r="AQ96" i="2"/>
  <c r="AQ97" i="2"/>
  <c r="AQ98" i="2"/>
  <c r="AQ99" i="2"/>
  <c r="AQ100" i="2"/>
  <c r="AQ101" i="2"/>
  <c r="AQ102" i="2"/>
  <c r="AQ103" i="2"/>
  <c r="AQ104" i="2"/>
  <c r="AQ105" i="2"/>
  <c r="AQ106" i="2"/>
  <c r="AQ107" i="2"/>
  <c r="AQ108" i="2"/>
  <c r="AQ109" i="2"/>
  <c r="AQ110" i="2"/>
  <c r="AQ111" i="2"/>
  <c r="AQ112" i="2"/>
  <c r="AQ113" i="2"/>
  <c r="AQ114" i="2"/>
  <c r="AQ115" i="2"/>
  <c r="AQ116" i="2"/>
  <c r="AQ117" i="2"/>
  <c r="AQ118" i="2"/>
  <c r="AQ119" i="2"/>
  <c r="AQ120" i="2"/>
  <c r="AQ121" i="2"/>
  <c r="AQ122" i="2"/>
  <c r="AQ123" i="2"/>
  <c r="AQ124" i="2"/>
  <c r="AQ125" i="2"/>
  <c r="AQ126" i="2"/>
  <c r="AQ127" i="2"/>
  <c r="AQ128" i="2"/>
  <c r="AQ129" i="2"/>
  <c r="AQ130" i="2"/>
  <c r="AQ131" i="2"/>
  <c r="AQ132"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AQ163" i="2"/>
  <c r="AQ164" i="2"/>
  <c r="AQ165" i="2"/>
  <c r="AQ166" i="2"/>
  <c r="AQ167" i="2"/>
  <c r="AQ168" i="2"/>
  <c r="AQ169" i="2"/>
  <c r="AQ170" i="2"/>
  <c r="AQ171" i="2"/>
  <c r="AQ172" i="2"/>
  <c r="AQ173" i="2"/>
  <c r="AQ174" i="2"/>
  <c r="AQ175" i="2"/>
  <c r="AQ176" i="2"/>
  <c r="AQ177" i="2"/>
  <c r="AQ178" i="2"/>
  <c r="AQ179" i="2"/>
  <c r="AQ180" i="2"/>
  <c r="AQ181" i="2"/>
  <c r="AQ182" i="2"/>
  <c r="AQ183" i="2"/>
  <c r="AQ184" i="2"/>
  <c r="AQ185" i="2"/>
  <c r="AQ186" i="2"/>
  <c r="AQ187" i="2"/>
  <c r="AQ188" i="2"/>
  <c r="AQ189" i="2"/>
  <c r="AQ190" i="2"/>
  <c r="AQ191" i="2"/>
  <c r="AQ192" i="2"/>
  <c r="AQ193" i="2"/>
  <c r="AQ194" i="2"/>
  <c r="AQ195" i="2"/>
  <c r="AQ196" i="2"/>
  <c r="AQ197" i="2"/>
  <c r="AQ198" i="2"/>
  <c r="AQ199" i="2"/>
  <c r="AQ200" i="2"/>
  <c r="AQ201" i="2"/>
  <c r="AQ202" i="2"/>
  <c r="AQ203" i="2"/>
  <c r="AQ204" i="2"/>
  <c r="AQ205" i="2"/>
  <c r="AQ206" i="2"/>
  <c r="AQ207" i="2"/>
  <c r="AQ208" i="2"/>
  <c r="AQ209" i="2"/>
  <c r="AQ210" i="2"/>
  <c r="AQ211" i="2"/>
  <c r="AQ212" i="2"/>
  <c r="AQ213" i="2"/>
  <c r="AQ214" i="2"/>
  <c r="AQ215" i="2"/>
  <c r="AQ216" i="2"/>
  <c r="AQ217" i="2"/>
  <c r="AQ218" i="2"/>
  <c r="AQ219" i="2"/>
  <c r="AQ220" i="2"/>
  <c r="AQ221" i="2"/>
  <c r="AQ222" i="2"/>
  <c r="AQ223" i="2"/>
  <c r="AQ224" i="2"/>
  <c r="AQ225" i="2"/>
  <c r="AQ226" i="2"/>
  <c r="AQ227" i="2"/>
  <c r="AQ228" i="2"/>
  <c r="AQ229" i="2"/>
  <c r="AQ230" i="2"/>
  <c r="AQ231" i="2"/>
  <c r="AQ232" i="2"/>
  <c r="AQ233" i="2"/>
  <c r="AQ234" i="2"/>
  <c r="AQ235" i="2"/>
  <c r="AQ236" i="2"/>
  <c r="AQ237" i="2"/>
  <c r="AQ238" i="2"/>
  <c r="AQ239" i="2"/>
  <c r="AQ240" i="2"/>
  <c r="AQ241" i="2"/>
  <c r="AQ242" i="2"/>
  <c r="AQ243" i="2"/>
  <c r="AQ244" i="2"/>
  <c r="AQ245" i="2"/>
  <c r="AQ246" i="2"/>
  <c r="AQ247" i="2"/>
  <c r="AQ248" i="2"/>
  <c r="AQ249" i="2"/>
  <c r="AQ250" i="2"/>
  <c r="AQ251" i="2"/>
  <c r="AQ252" i="2"/>
  <c r="AQ253" i="2"/>
  <c r="AQ254" i="2"/>
  <c r="AQ255" i="2"/>
  <c r="AQ256" i="2"/>
  <c r="AQ257" i="2"/>
  <c r="AQ258" i="2"/>
  <c r="AQ259" i="2"/>
  <c r="AQ260" i="2"/>
  <c r="AQ261" i="2"/>
  <c r="AQ262" i="2"/>
  <c r="AQ263" i="2"/>
  <c r="AQ264" i="2"/>
  <c r="AQ265" i="2"/>
  <c r="AQ266" i="2"/>
  <c r="AQ267" i="2"/>
  <c r="AQ268" i="2"/>
  <c r="AQ269" i="2"/>
  <c r="AQ270" i="2"/>
  <c r="AQ271" i="2"/>
  <c r="AQ272" i="2"/>
  <c r="AQ273" i="2"/>
  <c r="AQ274" i="2"/>
  <c r="AQ275" i="2"/>
  <c r="AQ276" i="2"/>
  <c r="AQ277" i="2"/>
  <c r="AQ278" i="2"/>
  <c r="AQ279" i="2"/>
  <c r="AQ280" i="2"/>
  <c r="AQ281" i="2"/>
  <c r="AQ282" i="2"/>
  <c r="AQ283" i="2"/>
  <c r="AQ284" i="2"/>
  <c r="AQ285" i="2"/>
  <c r="AQ286" i="2"/>
  <c r="AQ287" i="2"/>
  <c r="AQ288" i="2"/>
  <c r="AQ289" i="2"/>
  <c r="AQ290" i="2"/>
  <c r="AQ291" i="2"/>
  <c r="AQ292" i="2"/>
  <c r="AQ293" i="2"/>
  <c r="AQ294" i="2"/>
  <c r="AQ295" i="2"/>
  <c r="AQ296" i="2"/>
  <c r="AQ297" i="2"/>
  <c r="AQ298" i="2"/>
  <c r="AQ299" i="2"/>
  <c r="AQ300" i="2"/>
  <c r="AQ301" i="2"/>
  <c r="AQ302" i="2"/>
  <c r="AQ303" i="2"/>
  <c r="AQ304" i="2"/>
  <c r="AQ305" i="2"/>
  <c r="AQ306" i="2"/>
  <c r="AQ307" i="2"/>
  <c r="AQ308" i="2"/>
  <c r="AQ309" i="2"/>
  <c r="AQ310" i="2"/>
  <c r="AQ311" i="2"/>
  <c r="AQ312" i="2"/>
  <c r="AQ313" i="2"/>
  <c r="AQ314" i="2"/>
  <c r="AQ315" i="2"/>
  <c r="AQ316" i="2"/>
  <c r="AQ317" i="2"/>
  <c r="AQ318" i="2"/>
  <c r="AQ319" i="2"/>
  <c r="AQ320" i="2"/>
  <c r="AQ321" i="2"/>
  <c r="AQ322"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64" i="2"/>
  <c r="AQ365" i="2"/>
  <c r="AQ366" i="2"/>
  <c r="AQ367" i="2"/>
  <c r="AQ368" i="2"/>
  <c r="AQ369" i="2"/>
  <c r="AQ370" i="2"/>
  <c r="AQ371" i="2"/>
  <c r="AQ372" i="2"/>
  <c r="AQ373" i="2"/>
  <c r="AQ374" i="2"/>
  <c r="AQ375" i="2"/>
  <c r="AQ376" i="2"/>
  <c r="AQ377" i="2"/>
  <c r="AQ378" i="2"/>
  <c r="AQ379" i="2"/>
  <c r="AQ380" i="2"/>
  <c r="AQ381" i="2"/>
  <c r="AQ382" i="2"/>
  <c r="AQ383" i="2"/>
  <c r="AQ384" i="2"/>
  <c r="AQ385" i="2"/>
  <c r="AQ386" i="2"/>
  <c r="AQ387" i="2"/>
  <c r="AQ388" i="2"/>
  <c r="AQ389" i="2"/>
  <c r="AQ390" i="2"/>
  <c r="AQ391" i="2"/>
  <c r="AQ392" i="2"/>
  <c r="AQ393" i="2"/>
  <c r="AQ394" i="2"/>
  <c r="AQ395" i="2"/>
  <c r="AQ396" i="2"/>
  <c r="AQ397" i="2"/>
  <c r="AQ398" i="2"/>
  <c r="AQ399" i="2"/>
  <c r="AQ400" i="2"/>
  <c r="AQ401" i="2"/>
  <c r="AQ402" i="2"/>
  <c r="AQ403" i="2"/>
  <c r="AQ404" i="2"/>
  <c r="AQ405" i="2"/>
  <c r="AQ406" i="2"/>
  <c r="AQ407" i="2"/>
  <c r="AQ408" i="2"/>
  <c r="AQ409" i="2"/>
  <c r="AQ410" i="2"/>
  <c r="AQ411" i="2"/>
  <c r="AQ412" i="2"/>
  <c r="AQ413" i="2"/>
  <c r="AQ414" i="2"/>
  <c r="AQ415" i="2"/>
  <c r="AQ416" i="2"/>
  <c r="AQ417" i="2"/>
  <c r="AQ418" i="2"/>
  <c r="AQ419" i="2"/>
  <c r="AQ420" i="2"/>
  <c r="AQ421" i="2"/>
  <c r="AQ422" i="2"/>
  <c r="AQ423" i="2"/>
  <c r="AQ424" i="2"/>
  <c r="AQ425" i="2"/>
  <c r="AQ426" i="2"/>
  <c r="AQ427" i="2"/>
  <c r="AQ428" i="2"/>
  <c r="AQ429" i="2"/>
  <c r="AQ430" i="2"/>
  <c r="AQ431" i="2"/>
  <c r="AQ432" i="2"/>
  <c r="AQ433" i="2"/>
  <c r="AQ434" i="2"/>
  <c r="AQ435" i="2"/>
  <c r="AQ436" i="2"/>
  <c r="AQ437" i="2"/>
  <c r="AQ438" i="2"/>
  <c r="AQ439" i="2"/>
  <c r="AQ440" i="2"/>
  <c r="AQ441" i="2"/>
  <c r="AQ442" i="2"/>
  <c r="AQ443" i="2"/>
  <c r="AQ444" i="2"/>
  <c r="AQ445" i="2"/>
  <c r="AQ446" i="2"/>
  <c r="AQ447" i="2"/>
  <c r="AQ448" i="2"/>
  <c r="AQ449" i="2"/>
  <c r="AQ450" i="2"/>
  <c r="AQ451" i="2"/>
  <c r="AQ452" i="2"/>
  <c r="AQ453" i="2"/>
  <c r="AQ454" i="2"/>
  <c r="AQ455" i="2"/>
  <c r="AQ456" i="2"/>
  <c r="AQ457" i="2"/>
  <c r="AQ458" i="2"/>
  <c r="AQ459" i="2"/>
  <c r="AQ460" i="2"/>
  <c r="AQ461" i="2"/>
  <c r="AQ462" i="2"/>
  <c r="AQ463" i="2"/>
  <c r="AQ464" i="2"/>
  <c r="AQ465" i="2"/>
  <c r="AQ466" i="2"/>
  <c r="AQ467" i="2"/>
  <c r="AQ468" i="2"/>
  <c r="AQ469" i="2"/>
  <c r="AQ470" i="2"/>
  <c r="AQ471" i="2"/>
  <c r="AQ472" i="2"/>
  <c r="AQ473" i="2"/>
  <c r="AQ474" i="2"/>
  <c r="AQ475" i="2"/>
  <c r="AQ476" i="2"/>
  <c r="AQ477" i="2"/>
  <c r="AQ478" i="2"/>
  <c r="AQ479" i="2"/>
  <c r="AQ480" i="2"/>
  <c r="AQ481" i="2"/>
  <c r="AQ482" i="2"/>
  <c r="AQ483" i="2"/>
  <c r="AQ484" i="2"/>
  <c r="AQ485" i="2"/>
  <c r="AQ486" i="2"/>
  <c r="AQ487" i="2"/>
  <c r="AQ488" i="2"/>
  <c r="AQ489" i="2"/>
  <c r="AQ490" i="2"/>
  <c r="AQ491" i="2"/>
  <c r="AQ492" i="2"/>
  <c r="AQ493" i="2"/>
  <c r="AQ494" i="2"/>
  <c r="AQ495" i="2"/>
  <c r="AQ496" i="2"/>
  <c r="AQ497" i="2"/>
  <c r="AQ498" i="2"/>
  <c r="AQ499" i="2"/>
  <c r="AQ500" i="2"/>
  <c r="AQ501" i="2"/>
  <c r="AQ502" i="2"/>
  <c r="AQ503" i="2"/>
  <c r="AQ504" i="2"/>
  <c r="AQ505" i="2"/>
  <c r="AQ506" i="2"/>
  <c r="AQ507" i="2"/>
  <c r="AQ508" i="2"/>
  <c r="AQ509" i="2"/>
  <c r="AQ510" i="2"/>
  <c r="AQ511" i="2"/>
  <c r="AQ512" i="2"/>
  <c r="AQ513" i="2"/>
  <c r="AQ514" i="2"/>
  <c r="AQ515" i="2"/>
  <c r="AQ516" i="2"/>
  <c r="AQ517" i="2"/>
  <c r="AQ518" i="2"/>
  <c r="AQ519" i="2"/>
  <c r="AQ520" i="2"/>
  <c r="AQ521" i="2"/>
  <c r="AQ522" i="2"/>
  <c r="AQ523" i="2"/>
  <c r="AQ524" i="2"/>
  <c r="AQ525" i="2"/>
  <c r="AQ526" i="2"/>
  <c r="AQ527" i="2"/>
  <c r="AQ528" i="2"/>
  <c r="AQ529" i="2"/>
  <c r="AQ530" i="2"/>
  <c r="AQ531" i="2"/>
  <c r="AQ532" i="2"/>
  <c r="AQ533" i="2"/>
  <c r="AQ534" i="2"/>
  <c r="AQ535" i="2"/>
  <c r="AQ536" i="2"/>
  <c r="AQ537" i="2"/>
  <c r="AQ538" i="2"/>
  <c r="AQ539" i="2"/>
  <c r="AQ540" i="2"/>
  <c r="AQ541" i="2"/>
  <c r="AQ542" i="2"/>
  <c r="AQ543" i="2"/>
  <c r="AQ544" i="2"/>
  <c r="AQ545" i="2"/>
  <c r="AQ546" i="2"/>
  <c r="AQ547" i="2"/>
  <c r="AQ548" i="2"/>
  <c r="AQ549" i="2"/>
  <c r="AQ550" i="2"/>
  <c r="AQ551" i="2"/>
  <c r="AQ552" i="2"/>
  <c r="AQ553" i="2"/>
  <c r="AQ554" i="2"/>
  <c r="AQ555" i="2"/>
  <c r="AQ556" i="2"/>
  <c r="AQ557" i="2"/>
  <c r="AQ558" i="2"/>
  <c r="AQ559" i="2"/>
  <c r="AQ560" i="2"/>
  <c r="AQ561" i="2"/>
  <c r="AQ562" i="2"/>
  <c r="AQ563" i="2"/>
  <c r="AQ564" i="2"/>
  <c r="AQ565" i="2"/>
  <c r="AQ566" i="2"/>
  <c r="AQ567" i="2"/>
  <c r="AQ568" i="2"/>
  <c r="AQ569" i="2"/>
  <c r="AQ570" i="2"/>
  <c r="AQ571" i="2"/>
  <c r="AQ572" i="2"/>
  <c r="AQ573" i="2"/>
  <c r="AQ574" i="2"/>
  <c r="AQ575" i="2"/>
  <c r="AQ576" i="2"/>
  <c r="AQ577" i="2"/>
  <c r="AQ578" i="2"/>
  <c r="AQ579" i="2"/>
  <c r="AQ580" i="2"/>
  <c r="AQ581" i="2"/>
  <c r="AQ582" i="2"/>
  <c r="AQ583" i="2"/>
  <c r="AQ584" i="2"/>
  <c r="AQ585" i="2"/>
  <c r="AQ586" i="2"/>
  <c r="AQ587" i="2"/>
  <c r="AQ588" i="2"/>
  <c r="AQ589" i="2"/>
  <c r="AQ590" i="2"/>
  <c r="AQ591" i="2"/>
  <c r="AQ592" i="2"/>
  <c r="AQ593" i="2"/>
  <c r="AQ594" i="2"/>
  <c r="AQ595" i="2"/>
  <c r="AQ596" i="2"/>
  <c r="AQ597" i="2"/>
  <c r="AQ598" i="2"/>
  <c r="AQ599" i="2"/>
  <c r="AQ600" i="2"/>
  <c r="AQ601" i="2"/>
  <c r="AQ602" i="2"/>
  <c r="AQ603" i="2"/>
  <c r="AQ604" i="2"/>
  <c r="AQ605" i="2"/>
  <c r="AQ606" i="2"/>
  <c r="AQ607" i="2"/>
  <c r="AQ608" i="2"/>
  <c r="AQ609" i="2"/>
  <c r="AQ610" i="2"/>
  <c r="AQ611" i="2"/>
  <c r="AQ612" i="2"/>
  <c r="AQ613" i="2"/>
  <c r="AQ614" i="2"/>
  <c r="AQ615" i="2"/>
  <c r="AQ616" i="2"/>
  <c r="AQ617" i="2"/>
  <c r="AQ618" i="2"/>
  <c r="AQ619" i="2"/>
  <c r="AQ620" i="2"/>
  <c r="AQ621" i="2"/>
  <c r="AQ622" i="2"/>
  <c r="AQ623" i="2"/>
  <c r="AQ624" i="2"/>
  <c r="AQ625" i="2"/>
  <c r="AQ626" i="2"/>
  <c r="AQ627" i="2"/>
  <c r="AQ628" i="2"/>
  <c r="AQ629" i="2"/>
  <c r="AQ630" i="2"/>
  <c r="AQ631" i="2"/>
  <c r="AQ632" i="2"/>
  <c r="AQ633" i="2"/>
  <c r="AQ634" i="2"/>
  <c r="AQ635" i="2"/>
  <c r="AQ636" i="2"/>
  <c r="AQ637" i="2"/>
  <c r="AQ638" i="2"/>
  <c r="AQ639" i="2"/>
  <c r="AQ640" i="2"/>
  <c r="AQ641" i="2"/>
  <c r="AQ642" i="2"/>
  <c r="AQ643" i="2"/>
  <c r="AQ644" i="2"/>
  <c r="AQ645" i="2"/>
  <c r="AQ646" i="2"/>
  <c r="AQ647" i="2"/>
  <c r="AQ648" i="2"/>
  <c r="AQ649" i="2"/>
  <c r="AQ650" i="2"/>
  <c r="AQ651" i="2"/>
  <c r="AQ652" i="2"/>
  <c r="AQ653" i="2"/>
  <c r="AQ654" i="2"/>
  <c r="AQ655" i="2"/>
  <c r="AQ656" i="2"/>
  <c r="AQ657" i="2"/>
  <c r="AQ658" i="2"/>
  <c r="AQ659" i="2"/>
  <c r="AQ660" i="2"/>
  <c r="AQ661" i="2"/>
  <c r="AQ662" i="2"/>
  <c r="AQ663" i="2"/>
  <c r="AQ664" i="2"/>
  <c r="AQ665" i="2"/>
  <c r="AQ666" i="2"/>
  <c r="AQ667" i="2"/>
  <c r="AQ668" i="2"/>
  <c r="AQ669" i="2"/>
  <c r="AQ670" i="2"/>
  <c r="AQ671" i="2"/>
  <c r="AQ672" i="2"/>
  <c r="AQ673" i="2"/>
  <c r="AQ674" i="2"/>
  <c r="AQ675" i="2"/>
  <c r="AQ676" i="2"/>
  <c r="AQ677" i="2"/>
  <c r="AQ678" i="2"/>
  <c r="AQ679" i="2"/>
  <c r="AQ680" i="2"/>
  <c r="AQ681" i="2"/>
  <c r="AQ682" i="2"/>
  <c r="AQ683" i="2"/>
  <c r="AQ684" i="2"/>
  <c r="AQ685" i="2"/>
  <c r="AQ686" i="2"/>
  <c r="AQ687" i="2"/>
  <c r="AQ688" i="2"/>
  <c r="AQ689" i="2"/>
  <c r="AQ690" i="2"/>
  <c r="AQ691" i="2"/>
  <c r="AQ692" i="2"/>
  <c r="AQ693" i="2"/>
  <c r="AQ694" i="2"/>
  <c r="AQ695" i="2"/>
  <c r="AQ696" i="2"/>
  <c r="AQ697" i="2"/>
  <c r="AQ698" i="2"/>
  <c r="AQ699" i="2"/>
  <c r="AQ700" i="2"/>
  <c r="AQ701" i="2"/>
  <c r="AQ702" i="2"/>
  <c r="AQ703" i="2"/>
  <c r="AQ704" i="2"/>
  <c r="AQ705" i="2"/>
  <c r="AQ706" i="2"/>
  <c r="AQ707" i="2"/>
  <c r="AQ708" i="2"/>
  <c r="AQ709" i="2"/>
  <c r="AQ710" i="2"/>
  <c r="AQ711" i="2"/>
  <c r="AQ712" i="2"/>
  <c r="AQ713" i="2"/>
  <c r="AQ714" i="2"/>
  <c r="AQ715" i="2"/>
  <c r="AQ716" i="2"/>
  <c r="AQ717" i="2"/>
  <c r="AQ718" i="2"/>
  <c r="AQ719" i="2"/>
  <c r="AQ720" i="2"/>
  <c r="AQ721" i="2"/>
  <c r="AQ722" i="2"/>
  <c r="AQ723" i="2"/>
  <c r="AQ724" i="2"/>
  <c r="AQ725" i="2"/>
  <c r="AQ726" i="2"/>
  <c r="AQ727" i="2"/>
  <c r="AQ728" i="2"/>
  <c r="AQ729" i="2"/>
  <c r="AQ730" i="2"/>
  <c r="AQ731" i="2"/>
  <c r="AQ732" i="2"/>
  <c r="AQ733" i="2"/>
  <c r="AQ734" i="2"/>
  <c r="AQ735" i="2"/>
  <c r="AQ736" i="2"/>
  <c r="AQ737" i="2"/>
  <c r="AQ738" i="2"/>
  <c r="AQ739" i="2"/>
  <c r="AQ740" i="2"/>
  <c r="AQ741" i="2"/>
  <c r="AQ742" i="2"/>
  <c r="AQ743" i="2"/>
  <c r="AQ744" i="2"/>
  <c r="AQ745" i="2"/>
  <c r="AQ746" i="2"/>
  <c r="AQ747" i="2"/>
  <c r="AQ748" i="2"/>
  <c r="AQ749" i="2"/>
  <c r="AQ750" i="2"/>
  <c r="AQ751" i="2"/>
  <c r="AQ752" i="2"/>
  <c r="AQ753" i="2"/>
  <c r="AQ754" i="2"/>
  <c r="AQ755" i="2"/>
  <c r="AQ756" i="2"/>
  <c r="AQ757" i="2"/>
  <c r="AQ758" i="2"/>
  <c r="AQ759" i="2"/>
  <c r="AQ760" i="2"/>
  <c r="AQ761" i="2"/>
  <c r="AQ762" i="2"/>
  <c r="AQ763" i="2"/>
  <c r="AQ764" i="2"/>
  <c r="AQ765" i="2"/>
  <c r="AQ766" i="2"/>
  <c r="AQ767" i="2"/>
  <c r="AQ768" i="2"/>
  <c r="AQ769" i="2"/>
  <c r="AQ770" i="2"/>
  <c r="AQ771" i="2"/>
  <c r="AQ772" i="2"/>
  <c r="AQ773" i="2"/>
  <c r="AQ774" i="2"/>
  <c r="AQ775" i="2"/>
  <c r="AQ776" i="2"/>
  <c r="AQ777" i="2"/>
  <c r="AQ778" i="2"/>
  <c r="AQ779" i="2"/>
  <c r="AQ780" i="2"/>
  <c r="AQ781" i="2"/>
  <c r="AQ782" i="2"/>
  <c r="AQ783" i="2"/>
  <c r="AQ784" i="2"/>
  <c r="AQ785" i="2"/>
  <c r="AQ786" i="2"/>
  <c r="AQ787" i="2"/>
  <c r="AQ788" i="2"/>
  <c r="AQ789" i="2"/>
  <c r="AQ790" i="2"/>
  <c r="AQ791" i="2"/>
  <c r="AQ792" i="2"/>
  <c r="AQ793" i="2"/>
  <c r="AQ794" i="2"/>
  <c r="AQ795" i="2"/>
  <c r="AQ796" i="2"/>
  <c r="AQ797" i="2"/>
  <c r="AQ798" i="2"/>
  <c r="AQ799" i="2"/>
  <c r="AQ800" i="2"/>
  <c r="AQ801" i="2"/>
  <c r="AQ802" i="2"/>
  <c r="AQ803" i="2"/>
  <c r="AQ804" i="2"/>
  <c r="AQ805" i="2"/>
  <c r="AQ806" i="2"/>
  <c r="AQ807" i="2"/>
  <c r="AQ808" i="2"/>
  <c r="AQ809" i="2"/>
  <c r="AQ810" i="2"/>
  <c r="AQ811" i="2"/>
  <c r="AQ812" i="2"/>
  <c r="AQ813" i="2"/>
  <c r="AQ814" i="2"/>
  <c r="AQ815" i="2"/>
  <c r="AQ816" i="2"/>
  <c r="AQ817" i="2"/>
  <c r="AQ818" i="2"/>
  <c r="AQ819" i="2"/>
  <c r="AQ820" i="2"/>
  <c r="AQ821" i="2"/>
  <c r="AQ822" i="2"/>
  <c r="AQ823" i="2"/>
  <c r="AQ824" i="2"/>
  <c r="AQ825" i="2"/>
  <c r="AQ826" i="2"/>
  <c r="AQ827" i="2"/>
  <c r="AQ828" i="2"/>
  <c r="AQ829" i="2"/>
  <c r="AQ830" i="2"/>
  <c r="AQ831" i="2"/>
  <c r="AQ832" i="2"/>
  <c r="AQ833" i="2"/>
  <c r="AQ834" i="2"/>
  <c r="AQ835" i="2"/>
  <c r="AQ836" i="2"/>
  <c r="AQ837" i="2"/>
  <c r="AQ838" i="2"/>
  <c r="AQ839" i="2"/>
  <c r="AQ840" i="2"/>
  <c r="AQ841" i="2"/>
  <c r="AQ842" i="2"/>
  <c r="AQ843" i="2"/>
  <c r="AQ844" i="2"/>
  <c r="AQ845" i="2"/>
  <c r="AQ846" i="2"/>
  <c r="AQ847" i="2"/>
  <c r="AQ848" i="2"/>
  <c r="AQ849" i="2"/>
  <c r="AQ850" i="2"/>
  <c r="AQ851" i="2"/>
  <c r="AQ852" i="2"/>
  <c r="AQ853" i="2"/>
  <c r="AQ854" i="2"/>
  <c r="AQ855" i="2"/>
  <c r="AQ856" i="2"/>
  <c r="AQ857" i="2"/>
  <c r="AQ858" i="2"/>
  <c r="AQ859" i="2"/>
  <c r="AQ860" i="2"/>
  <c r="AQ861" i="2"/>
  <c r="AQ862" i="2"/>
  <c r="AQ863" i="2"/>
  <c r="AQ864" i="2"/>
  <c r="AQ865" i="2"/>
  <c r="AQ866" i="2"/>
  <c r="AQ867" i="2"/>
  <c r="AQ868" i="2"/>
  <c r="AQ869" i="2"/>
  <c r="AQ870" i="2"/>
  <c r="AQ871" i="2"/>
  <c r="AQ872" i="2"/>
  <c r="AQ873" i="2"/>
  <c r="AQ874" i="2"/>
  <c r="AQ875" i="2"/>
  <c r="AQ876" i="2"/>
  <c r="AQ877" i="2"/>
  <c r="AQ878" i="2"/>
  <c r="AQ879" i="2"/>
  <c r="AQ880" i="2"/>
  <c r="AQ881" i="2"/>
  <c r="AQ882" i="2"/>
  <c r="AQ883" i="2"/>
  <c r="AQ884" i="2"/>
  <c r="AQ885" i="2"/>
  <c r="AQ886" i="2"/>
  <c r="AQ887" i="2"/>
  <c r="AQ888" i="2"/>
  <c r="AQ889" i="2"/>
  <c r="AQ890" i="2"/>
  <c r="AQ891" i="2"/>
  <c r="AQ892" i="2"/>
  <c r="AQ893" i="2"/>
  <c r="AQ894" i="2"/>
  <c r="AQ895" i="2"/>
  <c r="AQ896" i="2"/>
  <c r="AQ897" i="2"/>
  <c r="AQ898" i="2"/>
  <c r="AQ899" i="2"/>
  <c r="AQ900" i="2"/>
  <c r="AQ901" i="2"/>
  <c r="AQ902" i="2"/>
  <c r="AQ903" i="2"/>
  <c r="AQ904" i="2"/>
  <c r="AQ905" i="2"/>
  <c r="AQ906" i="2"/>
  <c r="AQ907" i="2"/>
  <c r="AQ908" i="2"/>
  <c r="AQ909" i="2"/>
  <c r="AQ910" i="2"/>
  <c r="AQ911" i="2"/>
  <c r="AQ912" i="2"/>
  <c r="AQ913" i="2"/>
  <c r="AQ914" i="2"/>
  <c r="AQ915" i="2"/>
  <c r="AQ916" i="2"/>
  <c r="AQ917" i="2"/>
  <c r="AQ918" i="2"/>
  <c r="AQ919" i="2"/>
  <c r="AQ920" i="2"/>
  <c r="AQ921" i="2"/>
  <c r="AQ922" i="2"/>
  <c r="AQ923" i="2"/>
  <c r="AQ924" i="2"/>
  <c r="AQ925" i="2"/>
  <c r="AQ926" i="2"/>
  <c r="AQ927" i="2"/>
  <c r="AQ928" i="2"/>
  <c r="AQ929" i="2"/>
  <c r="AQ930" i="2"/>
  <c r="AQ931" i="2"/>
  <c r="AQ932" i="2"/>
  <c r="AQ933" i="2"/>
  <c r="AQ934" i="2"/>
  <c r="AQ935" i="2"/>
  <c r="AQ936" i="2"/>
  <c r="AQ937" i="2"/>
  <c r="AQ938" i="2"/>
  <c r="AQ939" i="2"/>
  <c r="AQ940" i="2"/>
  <c r="AQ941" i="2"/>
  <c r="AQ942" i="2"/>
  <c r="AQ943" i="2"/>
  <c r="AQ944" i="2"/>
  <c r="AQ945" i="2"/>
  <c r="AQ946" i="2"/>
  <c r="AQ947" i="2"/>
  <c r="AQ948" i="2"/>
  <c r="AQ949" i="2"/>
  <c r="AQ950" i="2"/>
  <c r="AQ951" i="2"/>
  <c r="AQ952" i="2"/>
  <c r="AQ953" i="2"/>
  <c r="AQ954" i="2"/>
  <c r="AQ955" i="2"/>
  <c r="AQ956" i="2"/>
  <c r="AQ957" i="2"/>
  <c r="AQ958" i="2"/>
  <c r="AQ959" i="2"/>
  <c r="AQ960" i="2"/>
  <c r="AQ961" i="2"/>
  <c r="AQ962" i="2"/>
  <c r="AQ963" i="2"/>
  <c r="AQ964" i="2"/>
  <c r="AQ965" i="2"/>
  <c r="AQ966" i="2"/>
  <c r="AQ967" i="2"/>
  <c r="AQ968" i="2"/>
  <c r="AQ969" i="2"/>
  <c r="AQ970" i="2"/>
  <c r="AQ971" i="2"/>
  <c r="AQ972" i="2"/>
  <c r="AQ973" i="2"/>
  <c r="AQ974" i="2"/>
  <c r="AQ975" i="2"/>
  <c r="AQ976" i="2"/>
  <c r="AQ977" i="2"/>
  <c r="AQ978" i="2"/>
  <c r="AQ979" i="2"/>
  <c r="AQ980" i="2"/>
  <c r="AQ981" i="2"/>
  <c r="AQ982" i="2"/>
  <c r="AQ983" i="2"/>
  <c r="AQ984" i="2"/>
  <c r="AQ985" i="2"/>
  <c r="AQ986" i="2"/>
  <c r="AQ987" i="2"/>
  <c r="AQ988" i="2"/>
  <c r="AQ989" i="2"/>
  <c r="AQ990" i="2"/>
  <c r="AQ991" i="2"/>
  <c r="AQ992" i="2"/>
  <c r="AQ993" i="2"/>
  <c r="AQ994" i="2"/>
  <c r="AQ995" i="2"/>
  <c r="AQ996" i="2"/>
  <c r="AQ997" i="2"/>
  <c r="AQ998" i="2"/>
  <c r="AQ999" i="2"/>
  <c r="AQ1000" i="2"/>
  <c r="AQ1001" i="2"/>
  <c r="AQ1002" i="2"/>
  <c r="AQ1003" i="2"/>
  <c r="AQ1004" i="2"/>
  <c r="AQ1005" i="2"/>
  <c r="AQ1006" i="2"/>
  <c r="AQ1007" i="2"/>
  <c r="AQ1008" i="2"/>
  <c r="AQ1009" i="2"/>
  <c r="AQ1010" i="2"/>
  <c r="AQ1011" i="2"/>
  <c r="AQ1012" i="2"/>
  <c r="AQ1013" i="2"/>
  <c r="AQ1014" i="2"/>
  <c r="AQ1015" i="2"/>
  <c r="AQ1016" i="2"/>
  <c r="AQ1017" i="2"/>
  <c r="AQ1018" i="2"/>
  <c r="AQ1019" i="2"/>
  <c r="AQ1020" i="2"/>
  <c r="AQ1021" i="2"/>
  <c r="AQ1022" i="2"/>
  <c r="AQ1023" i="2"/>
  <c r="AQ1024" i="2"/>
  <c r="AQ1025" i="2"/>
  <c r="AQ1026" i="2"/>
  <c r="AQ1027" i="2"/>
  <c r="AQ1028" i="2"/>
  <c r="AQ1029" i="2"/>
  <c r="AQ1030" i="2"/>
  <c r="AQ1031" i="2"/>
  <c r="AQ1032" i="2"/>
  <c r="AQ1033" i="2"/>
  <c r="AQ1034" i="2"/>
  <c r="AQ1035" i="2"/>
  <c r="AQ1036" i="2"/>
  <c r="AQ1037" i="2"/>
  <c r="AQ1038" i="2"/>
  <c r="AQ1039" i="2"/>
  <c r="AQ1040" i="2"/>
  <c r="AQ1041" i="2"/>
  <c r="AQ1042" i="2"/>
  <c r="AQ1043" i="2"/>
  <c r="AQ1044" i="2"/>
  <c r="AQ1045" i="2"/>
  <c r="AQ1046" i="2"/>
  <c r="AQ1047" i="2"/>
  <c r="AQ1048" i="2"/>
  <c r="AQ1049" i="2"/>
  <c r="AQ1050" i="2"/>
  <c r="AQ1051" i="2"/>
  <c r="AQ1052" i="2"/>
  <c r="AQ1053" i="2"/>
  <c r="AQ1054" i="2"/>
  <c r="AQ1055" i="2"/>
  <c r="AQ1056" i="2"/>
  <c r="AQ1057" i="2"/>
  <c r="AQ1058" i="2"/>
  <c r="AQ1059" i="2"/>
  <c r="AQ1060" i="2"/>
  <c r="AQ1061" i="2"/>
  <c r="AQ1062" i="2"/>
  <c r="AQ1063" i="2"/>
  <c r="AQ1064" i="2"/>
  <c r="AQ1065" i="2"/>
  <c r="AQ1066" i="2"/>
  <c r="AQ1067" i="2"/>
  <c r="AQ1068" i="2"/>
  <c r="AQ1069" i="2"/>
  <c r="AQ1070" i="2"/>
  <c r="AQ1071" i="2"/>
  <c r="AQ1072" i="2"/>
  <c r="AQ1073" i="2"/>
  <c r="AQ1074" i="2"/>
  <c r="AQ1075" i="2"/>
  <c r="AQ1076" i="2"/>
  <c r="AQ1077" i="2"/>
  <c r="AQ1078" i="2"/>
  <c r="AQ1079" i="2"/>
  <c r="AQ1080" i="2"/>
  <c r="AQ1081" i="2"/>
  <c r="AQ1082" i="2"/>
  <c r="AQ1083" i="2"/>
  <c r="AQ1084" i="2"/>
  <c r="AQ1085" i="2"/>
  <c r="AQ1086" i="2"/>
  <c r="AQ1087" i="2"/>
  <c r="AQ1088" i="2"/>
  <c r="AQ1089" i="2"/>
  <c r="AQ1090" i="2"/>
  <c r="AQ1091" i="2"/>
  <c r="AQ1092" i="2"/>
  <c r="AQ1093" i="2"/>
  <c r="AQ1094" i="2"/>
  <c r="AQ1095" i="2"/>
  <c r="AQ1096" i="2"/>
  <c r="AQ1097" i="2"/>
  <c r="AQ1098" i="2"/>
  <c r="AQ1099" i="2"/>
  <c r="AQ1100" i="2"/>
  <c r="AQ1101" i="2"/>
  <c r="AQ1102" i="2"/>
  <c r="AQ1103" i="2"/>
  <c r="AQ1104" i="2"/>
  <c r="AQ1105" i="2"/>
  <c r="AQ1106" i="2"/>
  <c r="AQ1107" i="2"/>
  <c r="AQ1108" i="2"/>
  <c r="AQ1109" i="2"/>
  <c r="AQ1110" i="2"/>
  <c r="AQ1111" i="2"/>
  <c r="AQ1112" i="2"/>
  <c r="AQ1113" i="2"/>
  <c r="AQ1114" i="2"/>
  <c r="AQ1115" i="2"/>
  <c r="AQ1116" i="2"/>
  <c r="AQ1117" i="2"/>
  <c r="AQ1118" i="2"/>
  <c r="AQ1119" i="2"/>
  <c r="AQ1120" i="2"/>
  <c r="AQ1121" i="2"/>
  <c r="AQ1122" i="2"/>
  <c r="AQ1123" i="2"/>
  <c r="AQ1124" i="2"/>
  <c r="AQ1125" i="2"/>
  <c r="AQ1126" i="2"/>
  <c r="AQ1127" i="2"/>
  <c r="AQ1128" i="2"/>
  <c r="AQ1129" i="2"/>
  <c r="AQ1130" i="2"/>
  <c r="AQ1131" i="2"/>
  <c r="AQ1132" i="2"/>
  <c r="AQ1133" i="2"/>
  <c r="AQ1134" i="2"/>
  <c r="AQ1135" i="2"/>
  <c r="AQ1136" i="2"/>
  <c r="AQ1137" i="2"/>
  <c r="AQ1138" i="2"/>
  <c r="AQ1139" i="2"/>
  <c r="AQ1140" i="2"/>
  <c r="AQ1141" i="2"/>
  <c r="AQ1142" i="2"/>
  <c r="AQ1143" i="2"/>
  <c r="AQ1144" i="2"/>
  <c r="AQ1145" i="2"/>
  <c r="AQ1146" i="2"/>
  <c r="AQ1147" i="2"/>
  <c r="AQ1148" i="2"/>
  <c r="AQ1149" i="2"/>
  <c r="AQ1150" i="2"/>
  <c r="AQ1151" i="2"/>
  <c r="AQ1152" i="2"/>
  <c r="AQ1153" i="2"/>
  <c r="AQ1154" i="2"/>
  <c r="AQ1155" i="2"/>
  <c r="AQ1156" i="2"/>
  <c r="AQ1157" i="2"/>
  <c r="AQ1158" i="2"/>
  <c r="AQ1159" i="2"/>
  <c r="AQ1160" i="2"/>
  <c r="AQ1161" i="2"/>
  <c r="AQ1162" i="2"/>
  <c r="AQ1163" i="2"/>
  <c r="AQ1164" i="2"/>
  <c r="AQ1165" i="2"/>
  <c r="AQ1166" i="2"/>
  <c r="AQ1167" i="2"/>
  <c r="AQ1168" i="2"/>
  <c r="AQ1169" i="2"/>
  <c r="AQ1170" i="2"/>
  <c r="AQ1171" i="2"/>
  <c r="AQ1172" i="2"/>
  <c r="AQ1173" i="2"/>
  <c r="W9" i="2" l="1"/>
  <c r="D26" i="2" s="1"/>
  <c r="K12" i="2"/>
  <c r="K23" i="2" s="1"/>
  <c r="G12" i="2"/>
  <c r="G23" i="2" s="1"/>
  <c r="W4" i="2"/>
  <c r="W8" i="2"/>
  <c r="G51" i="2" s="1"/>
  <c r="W3" i="2"/>
  <c r="W7" i="2"/>
  <c r="G50" i="2" s="1"/>
  <c r="O23" i="2"/>
  <c r="E13" i="2"/>
  <c r="F12" i="2"/>
  <c r="E14" i="2"/>
  <c r="M12" i="2"/>
  <c r="M23" i="2" s="1"/>
  <c r="I12" i="2"/>
  <c r="I23" i="2" s="1"/>
  <c r="E22" i="2"/>
  <c r="E18" i="2"/>
  <c r="E20" i="2"/>
  <c r="E16" i="2"/>
  <c r="E21" i="2"/>
  <c r="E19" i="2"/>
  <c r="E17" i="2"/>
  <c r="E15" i="2"/>
  <c r="N12" i="2"/>
  <c r="N23" i="2" s="1"/>
  <c r="L12" i="2"/>
  <c r="L23" i="2" s="1"/>
  <c r="J12" i="2"/>
  <c r="J23" i="2" s="1"/>
  <c r="H12" i="2"/>
  <c r="H23" i="2" s="1"/>
  <c r="F9" i="2"/>
  <c r="W5" i="2" l="1"/>
  <c r="G17" i="2"/>
  <c r="K17" i="2"/>
  <c r="O17" i="2"/>
  <c r="M17" i="2"/>
  <c r="J17" i="2"/>
  <c r="N17" i="2"/>
  <c r="H17" i="2"/>
  <c r="L17" i="2"/>
  <c r="F17" i="2"/>
  <c r="I17" i="2"/>
  <c r="H20" i="2"/>
  <c r="L20" i="2"/>
  <c r="F20" i="2"/>
  <c r="J20" i="2"/>
  <c r="G20" i="2"/>
  <c r="O20" i="2"/>
  <c r="I20" i="2"/>
  <c r="M20" i="2"/>
  <c r="N20" i="2"/>
  <c r="K20" i="2"/>
  <c r="I19" i="2"/>
  <c r="M19" i="2"/>
  <c r="K19" i="2"/>
  <c r="H19" i="2"/>
  <c r="F19" i="2"/>
  <c r="J19" i="2"/>
  <c r="N19" i="2"/>
  <c r="G19" i="2"/>
  <c r="O19" i="2"/>
  <c r="L19" i="2"/>
  <c r="J18" i="2"/>
  <c r="N18" i="2"/>
  <c r="L18" i="2"/>
  <c r="I18" i="2"/>
  <c r="G18" i="2"/>
  <c r="K18" i="2"/>
  <c r="O18" i="2"/>
  <c r="H18" i="2"/>
  <c r="F18" i="2"/>
  <c r="M18" i="2"/>
  <c r="G13" i="2"/>
  <c r="K13" i="2"/>
  <c r="O13" i="2"/>
  <c r="M13" i="2"/>
  <c r="J13" i="2"/>
  <c r="N13" i="2"/>
  <c r="H13" i="2"/>
  <c r="L13" i="2"/>
  <c r="I13" i="2"/>
  <c r="P21" i="2"/>
  <c r="G21" i="2"/>
  <c r="K21" i="2"/>
  <c r="O21" i="2"/>
  <c r="I21" i="2"/>
  <c r="N21" i="2"/>
  <c r="H21" i="2"/>
  <c r="L21" i="2"/>
  <c r="F21" i="2"/>
  <c r="M21" i="2"/>
  <c r="J21" i="2"/>
  <c r="J22" i="2"/>
  <c r="N22" i="2"/>
  <c r="H22" i="2"/>
  <c r="F22" i="2"/>
  <c r="M22" i="2"/>
  <c r="G22" i="2"/>
  <c r="K22" i="2"/>
  <c r="O22" i="2"/>
  <c r="L22" i="2"/>
  <c r="I22" i="2"/>
  <c r="P15" i="2"/>
  <c r="I15" i="2"/>
  <c r="M15" i="2"/>
  <c r="O15" i="2"/>
  <c r="H15" i="2"/>
  <c r="L15" i="2"/>
  <c r="J15" i="2"/>
  <c r="N15" i="2"/>
  <c r="G15" i="2"/>
  <c r="K15" i="2"/>
  <c r="F15" i="2"/>
  <c r="H16" i="2"/>
  <c r="L16" i="2"/>
  <c r="F16" i="2"/>
  <c r="N16" i="2"/>
  <c r="G16" i="2"/>
  <c r="O16" i="2"/>
  <c r="I16" i="2"/>
  <c r="M16" i="2"/>
  <c r="J16" i="2"/>
  <c r="K16" i="2"/>
  <c r="P14" i="2"/>
  <c r="J14" i="2"/>
  <c r="N14" i="2"/>
  <c r="F14" i="2"/>
  <c r="I14" i="2"/>
  <c r="M14" i="2"/>
  <c r="G14" i="2"/>
  <c r="K14" i="2"/>
  <c r="O14" i="2"/>
  <c r="H14" i="2"/>
  <c r="L14" i="2"/>
  <c r="F23" i="2"/>
  <c r="F13" i="2"/>
  <c r="P13" i="2"/>
  <c r="P18" i="2"/>
  <c r="P19" i="2"/>
  <c r="P20" i="2"/>
  <c r="P22" i="2"/>
  <c r="P17" i="2"/>
  <c r="P16" i="2"/>
  <c r="C61" i="2" l="1"/>
  <c r="C57" i="2"/>
  <c r="C58" i="2"/>
  <c r="D25" i="2" l="1"/>
</calcChain>
</file>

<file path=xl/sharedStrings.xml><?xml version="1.0" encoding="utf-8"?>
<sst xmlns="http://schemas.openxmlformats.org/spreadsheetml/2006/main" count="122592" uniqueCount="147">
  <si>
    <t>Attribute 1</t>
  </si>
  <si>
    <t>Attribute 2</t>
  </si>
  <si>
    <t>Variables</t>
  </si>
  <si>
    <t>Concat for lookup</t>
  </si>
  <si>
    <t>Data Totals</t>
  </si>
  <si>
    <t>Mean</t>
  </si>
  <si>
    <t>Median</t>
  </si>
  <si>
    <t>Property Age</t>
  </si>
  <si>
    <t>Property Type</t>
  </si>
  <si>
    <t>Number of Bedrooms</t>
  </si>
  <si>
    <t>2 bedrooms</t>
  </si>
  <si>
    <t>3 bedrooms</t>
  </si>
  <si>
    <t>4 bedrooms</t>
  </si>
  <si>
    <t>5 or more bedrooms</t>
  </si>
  <si>
    <t>1 bedroom</t>
  </si>
  <si>
    <t>Detached</t>
  </si>
  <si>
    <t>Semi detached</t>
  </si>
  <si>
    <t>End terrace</t>
  </si>
  <si>
    <t>Mid terrace</t>
  </si>
  <si>
    <t>Bungalow</t>
  </si>
  <si>
    <t>Converted flat</t>
  </si>
  <si>
    <t>Purpose built flat</t>
  </si>
  <si>
    <t>Pre 1919</t>
  </si>
  <si>
    <t>1919-44</t>
  </si>
  <si>
    <t>1945-64</t>
  </si>
  <si>
    <t>1965-82</t>
  </si>
  <si>
    <t>1983-92</t>
  </si>
  <si>
    <t>1993-99</t>
  </si>
  <si>
    <t>Post 1999</t>
  </si>
  <si>
    <t>50 or less</t>
  </si>
  <si>
    <t>51 to 100</t>
  </si>
  <si>
    <t>101 to 150</t>
  </si>
  <si>
    <t>151 to 200</t>
  </si>
  <si>
    <t>Gas</t>
  </si>
  <si>
    <t>Electricity</t>
  </si>
  <si>
    <t>Fuel:</t>
  </si>
  <si>
    <t>Median/Mean:</t>
  </si>
  <si>
    <t xml:space="preserve">Year: </t>
  </si>
  <si>
    <t>Year</t>
  </si>
  <si>
    <t>Fuel</t>
  </si>
  <si>
    <t>Mean/Median</t>
  </si>
  <si>
    <t>MedianGas2005</t>
  </si>
  <si>
    <t>MedianGas2006</t>
  </si>
  <si>
    <t>MedianGas2007</t>
  </si>
  <si>
    <t>MedianGas2008</t>
  </si>
  <si>
    <t>MedianGas2009</t>
  </si>
  <si>
    <t>MedianGas2010</t>
  </si>
  <si>
    <t>MedianElectricity2005</t>
  </si>
  <si>
    <t>MedianElectricity2006</t>
  </si>
  <si>
    <t>MedianElectricity2007</t>
  </si>
  <si>
    <t>MedianElectricity2008</t>
  </si>
  <si>
    <t>MedianElectricity2009</t>
  </si>
  <si>
    <t>MedianElectricity2010</t>
  </si>
  <si>
    <t>MeanGas2005</t>
  </si>
  <si>
    <t>MeanGas2006</t>
  </si>
  <si>
    <t>MeanGas2007</t>
  </si>
  <si>
    <t>MeanGas2008</t>
  </si>
  <si>
    <t>MeanGas2009</t>
  </si>
  <si>
    <t>MeanGas2010</t>
  </si>
  <si>
    <t>MeanElectricity2005</t>
  </si>
  <si>
    <t>MeanElectricity2006</t>
  </si>
  <si>
    <t>MeanElectricity2009</t>
  </si>
  <si>
    <t>MeanElectricity2010</t>
  </si>
  <si>
    <t>Data cell contents</t>
  </si>
  <si>
    <t>Tenure</t>
  </si>
  <si>
    <t>Income</t>
  </si>
  <si>
    <t>Region</t>
  </si>
  <si>
    <t>Owner-occupied</t>
  </si>
  <si>
    <t>Privately rented</t>
  </si>
  <si>
    <t>Council/Housing Association</t>
  </si>
  <si>
    <t>North East</t>
  </si>
  <si>
    <t>North West</t>
  </si>
  <si>
    <t>Yorks &amp; Humber</t>
  </si>
  <si>
    <t>East Midlands</t>
  </si>
  <si>
    <t>West Midlands</t>
  </si>
  <si>
    <t>East of England</t>
  </si>
  <si>
    <t>London</t>
  </si>
  <si>
    <t>South East</t>
  </si>
  <si>
    <t>South West</t>
  </si>
  <si>
    <t>Variable</t>
  </si>
  <si>
    <t>All Properties</t>
  </si>
  <si>
    <t>Variable 1 (Column)</t>
  </si>
  <si>
    <t>Variable 2 (Row)</t>
  </si>
  <si>
    <t>Selections for drop down menus:</t>
  </si>
  <si>
    <t>Vlookup to choose correct column from tables</t>
  </si>
  <si>
    <t>n/a</t>
  </si>
  <si>
    <t>-</t>
  </si>
  <si>
    <t>N</t>
  </si>
  <si>
    <t>MeanElectricity2008</t>
  </si>
  <si>
    <t>MeanElectricity2007</t>
  </si>
  <si>
    <t>Difference</t>
  </si>
  <si>
    <t>N - elec</t>
  </si>
  <si>
    <t>N - gas</t>
  </si>
  <si>
    <t>Number of Observations</t>
  </si>
  <si>
    <t>Number of ObservationsElectricity2010</t>
  </si>
  <si>
    <t>Number of ObservationsElectricity2009</t>
  </si>
  <si>
    <t>Number of ObservationsElectricity2008</t>
  </si>
  <si>
    <t>Number of ObservationsElectricity2007</t>
  </si>
  <si>
    <t>Number of ObservationsElectricity2006</t>
  </si>
  <si>
    <t>Number of ObservationsElectricity2005</t>
  </si>
  <si>
    <t>Number of ObservationsGas2010</t>
  </si>
  <si>
    <t>Number of ObservationsGas2009</t>
  </si>
  <si>
    <t>Number of ObservationsGas2008</t>
  </si>
  <si>
    <t>Number of ObservationsGas2007</t>
  </si>
  <si>
    <t>Number of ObservationsGas2006</t>
  </si>
  <si>
    <t>Number of ObservationsGas2005</t>
  </si>
  <si>
    <r>
      <t>Floor Area (m</t>
    </r>
    <r>
      <rPr>
        <vertAlign val="superscript"/>
        <sz val="10"/>
        <color theme="1"/>
        <rFont val="Arial"/>
        <family val="2"/>
      </rPr>
      <t>2</t>
    </r>
    <r>
      <rPr>
        <sz val="10"/>
        <color theme="1"/>
        <rFont val="Arial"/>
        <family val="2"/>
      </rPr>
      <t>)</t>
    </r>
  </si>
  <si>
    <t>Floor Area (m2)</t>
  </si>
  <si>
    <t>MedianElectricity2011</t>
  </si>
  <si>
    <t>MeanElectricity2011</t>
  </si>
  <si>
    <t>Number of ObservationsElectricity2011</t>
  </si>
  <si>
    <t>MedianGas2011</t>
  </si>
  <si>
    <t>MeanGas2011</t>
  </si>
  <si>
    <t>Number of ObservationsGas2011</t>
  </si>
  <si>
    <t>5 or more</t>
  </si>
  <si>
    <t>Less than £15,000</t>
  </si>
  <si>
    <t>£15,000 - £19,999</t>
  </si>
  <si>
    <t>£20,000 - £29,999</t>
  </si>
  <si>
    <t>£30,000 - £39,999</t>
  </si>
  <si>
    <t>£40,000 - £49,999</t>
  </si>
  <si>
    <t>£50,000 - £59,999</t>
  </si>
  <si>
    <t>£60,000 - £69,999</t>
  </si>
  <si>
    <t>£70,000 - £99,999</t>
  </si>
  <si>
    <t>£100,000 - £149,999</t>
  </si>
  <si>
    <t>£150,000 and over</t>
  </si>
  <si>
    <t>Over 200</t>
  </si>
  <si>
    <t>Number of Adults</t>
  </si>
  <si>
    <t>Wales</t>
  </si>
  <si>
    <t>FP - 1</t>
  </si>
  <si>
    <t>FP - 2</t>
  </si>
  <si>
    <t>FP - 3</t>
  </si>
  <si>
    <t>FP - 4</t>
  </si>
  <si>
    <t>FP - 5</t>
  </si>
  <si>
    <t>IMD - 1</t>
  </si>
  <si>
    <t>IMD - 2</t>
  </si>
  <si>
    <t>IMD - 3</t>
  </si>
  <si>
    <t>IMD - 4</t>
  </si>
  <si>
    <t>IMD - 5</t>
  </si>
  <si>
    <t>MedianGas2012</t>
  </si>
  <si>
    <t>MeanGas2012</t>
  </si>
  <si>
    <t>MeanElectricity2012</t>
  </si>
  <si>
    <t>MedianElectricity2012</t>
  </si>
  <si>
    <t>Fuel Poverty Quintile</t>
  </si>
  <si>
    <t>Index of Multiple Deprivation Quintile</t>
  </si>
  <si>
    <t>Number of ObservationsElectricity2012</t>
  </si>
  <si>
    <t>Number of ObservationsGas2012</t>
  </si>
  <si>
    <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</si>
</sst>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2" x14ac:knownFonts="1">
    <font>
      <sz val="10"/>
      <color theme="1"/>
      <name val="Arial"/>
      <family val="2"/>
    </font>
    <font>
      <sz val="11"/>
      <color theme="1"/>
      <name val="Calibri"/>
      <family val="2"/>
      <scheme val="minor"/>
    </font>
    <font>
      <sz val="10"/>
      <color theme="1"/>
      <name val="Arial"/>
      <family val="2"/>
    </font>
    <font>
      <b/>
      <sz val="10"/>
      <color theme="1"/>
      <name val="Arial"/>
      <family val="2"/>
    </font>
    <font>
      <sz val="10"/>
      <name val="Arial"/>
      <family val="2"/>
    </font>
    <font>
      <sz val="12"/>
      <name val="Arial"/>
      <family val="2"/>
    </font>
    <font>
      <b/>
      <sz val="12"/>
      <name val="Arial"/>
      <family val="2"/>
    </font>
    <font>
      <b/>
      <sz val="12"/>
      <color theme="1"/>
      <name val="Arial"/>
      <family val="2"/>
    </font>
    <font>
      <sz val="12"/>
      <color theme="1"/>
      <name val="Arial"/>
      <family val="2"/>
    </font>
    <font>
      <b/>
      <sz val="16"/>
      <color theme="1"/>
      <name val="Arial"/>
      <family val="2"/>
    </font>
    <font>
      <vertAlign val="superscript"/>
      <sz val="10"/>
      <color theme="1"/>
      <name val="Arial"/>
      <family val="2"/>
    </font>
    <font>
      <sz val="10"/>
      <name val="Arial"/>
    </font>
  </fonts>
  <fills count="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43" fontId="2" fillId="0" borderId="0" applyFont="0" applyFill="0" applyBorder="0" applyAlignment="0" applyProtection="0"/>
    <xf numFmtId="0" fontId="4" fillId="0" borderId="0"/>
    <xf numFmtId="9" fontId="2"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0"/>
  </cellStyleXfs>
  <cellXfs count="181">
    <xf numFmtId="0" fontId="0" fillId="0" borderId="0" xfId="0"/>
    <xf numFmtId="0" fontId="3" fillId="0" borderId="0" xfId="0" applyFont="1"/>
    <xf numFmtId="0" fontId="0" fillId="0" borderId="2" xfId="0" applyBorder="1"/>
    <xf numFmtId="0" fontId="0" fillId="0" borderId="3" xfId="0" applyBorder="1"/>
    <xf numFmtId="0" fontId="0" fillId="0" borderId="0" xfId="0" applyBorder="1"/>
    <xf numFmtId="0" fontId="0" fillId="0" borderId="5" xfId="0" applyBorder="1"/>
    <xf numFmtId="0" fontId="0" fillId="0" borderId="4" xfId="0" applyBorder="1"/>
    <xf numFmtId="0" fontId="0" fillId="0" borderId="6" xfId="0" applyBorder="1"/>
    <xf numFmtId="0" fontId="0" fillId="0" borderId="7" xfId="0" applyBorder="1"/>
    <xf numFmtId="0" fontId="0" fillId="0" borderId="8" xfId="0" applyBorder="1"/>
    <xf numFmtId="0" fontId="0" fillId="0" borderId="1" xfId="0" applyBorder="1"/>
    <xf numFmtId="0" fontId="4" fillId="0" borderId="0" xfId="2" applyFont="1" applyFill="1" applyBorder="1" applyAlignment="1">
      <alignment vertical="top" wrapText="1"/>
    </xf>
    <xf numFmtId="0" fontId="5" fillId="0" borderId="0" xfId="0" applyFont="1"/>
    <xf numFmtId="0" fontId="6" fillId="0" borderId="0" xfId="0" applyFont="1" applyBorder="1" applyAlignment="1">
      <alignment horizontal="left" vertical="center"/>
    </xf>
    <xf numFmtId="3" fontId="6" fillId="0" borderId="0" xfId="0" applyNumberFormat="1" applyFont="1"/>
    <xf numFmtId="164" fontId="0" fillId="0" borderId="15" xfId="1" applyNumberFormat="1" applyFont="1" applyBorder="1"/>
    <xf numFmtId="0" fontId="0" fillId="2" borderId="0" xfId="0" applyFill="1"/>
    <xf numFmtId="0" fontId="3" fillId="0" borderId="0" xfId="0" applyFont="1" applyBorder="1" applyAlignment="1">
      <alignment horizontal="right"/>
    </xf>
    <xf numFmtId="0" fontId="0" fillId="3" borderId="0" xfId="0" applyFill="1" applyBorder="1"/>
    <xf numFmtId="0" fontId="3" fillId="0" borderId="0" xfId="0" applyFont="1" applyFill="1" applyBorder="1" applyAlignment="1">
      <alignment horizontal="right"/>
    </xf>
    <xf numFmtId="0" fontId="4" fillId="0" borderId="12" xfId="2" applyFont="1" applyFill="1" applyBorder="1" applyAlignment="1">
      <alignment vertical="top" wrapText="1"/>
    </xf>
    <xf numFmtId="0" fontId="0" fillId="0" borderId="12" xfId="0" applyBorder="1"/>
    <xf numFmtId="0" fontId="0" fillId="0" borderId="11" xfId="0" applyBorder="1"/>
    <xf numFmtId="0" fontId="0" fillId="0" borderId="21" xfId="0" applyBorder="1"/>
    <xf numFmtId="0" fontId="3" fillId="0" borderId="1" xfId="0" applyFont="1" applyBorder="1"/>
    <xf numFmtId="0" fontId="3" fillId="0" borderId="19" xfId="0" applyFont="1" applyBorder="1"/>
    <xf numFmtId="0" fontId="0" fillId="0" borderId="20" xfId="0" applyBorder="1"/>
    <xf numFmtId="0" fontId="0" fillId="0" borderId="26" xfId="0" applyBorder="1"/>
    <xf numFmtId="0" fontId="6" fillId="0" borderId="0" xfId="0" applyFont="1"/>
    <xf numFmtId="0" fontId="5" fillId="0" borderId="0" xfId="0" applyFont="1" applyBorder="1"/>
    <xf numFmtId="0" fontId="4" fillId="0" borderId="0" xfId="0" applyFont="1" applyBorder="1" applyAlignment="1">
      <alignment horizontal="left" vertical="center"/>
    </xf>
    <xf numFmtId="0" fontId="0" fillId="0" borderId="12" xfId="0" applyFill="1" applyBorder="1"/>
    <xf numFmtId="0" fontId="4" fillId="0" borderId="12" xfId="0" applyFont="1" applyBorder="1" applyAlignment="1">
      <alignment horizontal="left" vertical="center"/>
    </xf>
    <xf numFmtId="0" fontId="4" fillId="0" borderId="12" xfId="0" applyFont="1" applyBorder="1"/>
    <xf numFmtId="0" fontId="0" fillId="0" borderId="0" xfId="0" applyFill="1" applyBorder="1"/>
    <xf numFmtId="0" fontId="4" fillId="0" borderId="0" xfId="0" applyFont="1" applyBorder="1"/>
    <xf numFmtId="0" fontId="3" fillId="0" borderId="0" xfId="0" applyFont="1" applyBorder="1" applyAlignment="1">
      <alignment horizontal="center" vertical="center"/>
    </xf>
    <xf numFmtId="0" fontId="0" fillId="0" borderId="13" xfId="0" applyBorder="1"/>
    <xf numFmtId="0" fontId="0" fillId="0" borderId="5" xfId="0" applyFill="1" applyBorder="1"/>
    <xf numFmtId="0" fontId="0" fillId="0" borderId="8" xfId="0" applyFill="1" applyBorder="1"/>
    <xf numFmtId="0" fontId="0" fillId="3" borderId="0" xfId="0" applyFill="1" applyBorder="1" applyAlignment="1">
      <alignment horizontal="left"/>
    </xf>
    <xf numFmtId="0" fontId="4" fillId="0" borderId="4" xfId="2" applyFont="1" applyFill="1" applyBorder="1" applyAlignment="1">
      <alignment vertical="top" wrapText="1"/>
    </xf>
    <xf numFmtId="0" fontId="0" fillId="0" borderId="2" xfId="0" applyFont="1" applyFill="1" applyBorder="1"/>
    <xf numFmtId="0" fontId="4" fillId="0" borderId="2" xfId="0" applyFont="1" applyBorder="1"/>
    <xf numFmtId="0" fontId="0" fillId="0" borderId="3" xfId="0" applyFont="1" applyFill="1" applyBorder="1"/>
    <xf numFmtId="0" fontId="3" fillId="0" borderId="2" xfId="0" applyFont="1" applyBorder="1"/>
    <xf numFmtId="0" fontId="3" fillId="0" borderId="3" xfId="0" applyFont="1" applyBorder="1"/>
    <xf numFmtId="0" fontId="4" fillId="0" borderId="5" xfId="2" applyFont="1" applyFill="1" applyBorder="1" applyAlignment="1">
      <alignment vertical="top" wrapText="1"/>
    </xf>
    <xf numFmtId="0" fontId="3" fillId="0" borderId="0" xfId="0" applyFont="1" applyBorder="1" applyAlignment="1">
      <alignment horizontal="left" vertical="center"/>
    </xf>
    <xf numFmtId="0" fontId="3" fillId="0" borderId="16" xfId="0" applyFont="1" applyBorder="1" applyAlignment="1">
      <alignment horizontal="center"/>
    </xf>
    <xf numFmtId="0" fontId="3" fillId="0" borderId="12" xfId="0" applyFont="1" applyBorder="1"/>
    <xf numFmtId="0" fontId="4" fillId="0" borderId="21" xfId="2" applyFont="1" applyFill="1" applyBorder="1" applyAlignment="1">
      <alignment vertical="top" wrapText="1"/>
    </xf>
    <xf numFmtId="0" fontId="0" fillId="0" borderId="21" xfId="0" applyFill="1" applyBorder="1"/>
    <xf numFmtId="0" fontId="4" fillId="0" borderId="21" xfId="0" applyFont="1" applyBorder="1" applyAlignment="1">
      <alignment horizontal="left" vertical="center"/>
    </xf>
    <xf numFmtId="0" fontId="4" fillId="0" borderId="21" xfId="0" applyFont="1" applyBorder="1"/>
    <xf numFmtId="0" fontId="4" fillId="0" borderId="29" xfId="2" applyFont="1" applyFill="1" applyBorder="1" applyAlignment="1">
      <alignment vertical="top" wrapText="1"/>
    </xf>
    <xf numFmtId="0" fontId="4" fillId="0" borderId="18" xfId="2" applyFont="1" applyFill="1" applyBorder="1" applyAlignment="1">
      <alignment vertical="top" wrapText="1"/>
    </xf>
    <xf numFmtId="0" fontId="0" fillId="0" borderId="10" xfId="0" applyBorder="1"/>
    <xf numFmtId="0" fontId="3" fillId="0" borderId="27" xfId="0" applyFont="1" applyBorder="1"/>
    <xf numFmtId="0" fontId="3" fillId="0" borderId="23" xfId="0" applyFont="1" applyBorder="1"/>
    <xf numFmtId="0" fontId="3" fillId="0" borderId="28" xfId="0" applyFont="1" applyBorder="1"/>
    <xf numFmtId="0" fontId="3" fillId="0" borderId="27"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21" xfId="0" applyFont="1" applyFill="1" applyBorder="1" applyAlignment="1">
      <alignment horizontal="center"/>
    </xf>
    <xf numFmtId="164" fontId="0" fillId="0" borderId="0" xfId="0" applyNumberFormat="1" applyBorder="1"/>
    <xf numFmtId="164" fontId="0" fillId="0" borderId="12" xfId="1" applyNumberFormat="1" applyFont="1" applyBorder="1"/>
    <xf numFmtId="164" fontId="0" fillId="0" borderId="18" xfId="1" applyNumberFormat="1" applyFont="1" applyBorder="1"/>
    <xf numFmtId="164" fontId="0" fillId="0" borderId="25" xfId="1" applyNumberFormat="1" applyFont="1" applyBorder="1"/>
    <xf numFmtId="164" fontId="0" fillId="0" borderId="22" xfId="1" applyNumberFormat="1" applyFont="1" applyBorder="1"/>
    <xf numFmtId="164" fontId="0" fillId="0" borderId="0" xfId="1" applyNumberFormat="1" applyFont="1" applyFill="1" applyBorder="1"/>
    <xf numFmtId="9" fontId="0" fillId="0" borderId="0" xfId="3" applyFont="1"/>
    <xf numFmtId="0" fontId="9" fillId="0" borderId="0" xfId="0" applyFont="1"/>
    <xf numFmtId="0" fontId="9" fillId="0" borderId="0" xfId="0" applyFont="1" applyAlignment="1">
      <alignment horizontal="right"/>
    </xf>
    <xf numFmtId="0" fontId="4" fillId="0" borderId="12" xfId="2" applyFont="1" applyFill="1" applyBorder="1" applyAlignment="1">
      <alignment vertical="top"/>
    </xf>
    <xf numFmtId="164" fontId="0" fillId="0" borderId="0" xfId="0" applyNumberFormat="1"/>
    <xf numFmtId="0" fontId="3" fillId="0" borderId="12" xfId="0" applyFont="1" applyBorder="1" applyAlignment="1">
      <alignment horizontal="center"/>
    </xf>
    <xf numFmtId="0" fontId="0" fillId="0" borderId="15" xfId="0" applyBorder="1"/>
    <xf numFmtId="0" fontId="3" fillId="0" borderId="32" xfId="0" applyFont="1" applyBorder="1" applyAlignment="1">
      <alignment horizontal="center"/>
    </xf>
    <xf numFmtId="0" fontId="6" fillId="0" borderId="0" xfId="4" applyFont="1" applyBorder="1" applyAlignment="1">
      <alignment horizontal="left" vertical="center"/>
    </xf>
    <xf numFmtId="0" fontId="5" fillId="0" borderId="0" xfId="4" applyFont="1"/>
    <xf numFmtId="0" fontId="0" fillId="0" borderId="16" xfId="0" applyBorder="1"/>
    <xf numFmtId="0" fontId="0" fillId="0" borderId="0" xfId="0" applyBorder="1" applyAlignment="1">
      <alignment horizontal="left"/>
    </xf>
    <xf numFmtId="0" fontId="0" fillId="0" borderId="14" xfId="0" applyBorder="1"/>
    <xf numFmtId="0" fontId="4" fillId="0" borderId="12" xfId="0" applyFont="1" applyFill="1" applyBorder="1" applyAlignment="1">
      <alignment horizontal="left"/>
    </xf>
    <xf numFmtId="0" fontId="0" fillId="0" borderId="12" xfId="0" applyFill="1" applyBorder="1" applyAlignment="1">
      <alignment horizontal="left"/>
    </xf>
    <xf numFmtId="0" fontId="4" fillId="0" borderId="12" xfId="0" applyFont="1" applyFill="1" applyBorder="1"/>
    <xf numFmtId="0" fontId="4" fillId="0" borderId="12" xfId="0" applyFont="1" applyFill="1" applyBorder="1" applyAlignment="1">
      <alignment horizontal="left" vertical="center"/>
    </xf>
    <xf numFmtId="164" fontId="0" fillId="0" borderId="11" xfId="1" applyNumberFormat="1" applyFont="1" applyBorder="1"/>
    <xf numFmtId="164" fontId="0" fillId="0" borderId="10" xfId="1" applyNumberFormat="1" applyFont="1" applyBorder="1"/>
    <xf numFmtId="0" fontId="4" fillId="0" borderId="16" xfId="2" applyFont="1" applyFill="1" applyBorder="1" applyAlignment="1">
      <alignment vertical="top" wrapText="1"/>
    </xf>
    <xf numFmtId="3" fontId="5" fillId="0" borderId="12" xfId="0" applyNumberFormat="1" applyFont="1" applyFill="1" applyBorder="1"/>
    <xf numFmtId="3" fontId="5" fillId="0" borderId="12" xfId="1" applyNumberFormat="1" applyFont="1" applyFill="1" applyBorder="1" applyAlignment="1">
      <alignment horizontal="right"/>
    </xf>
    <xf numFmtId="3" fontId="5" fillId="0" borderId="22" xfId="0" applyNumberFormat="1" applyFont="1" applyFill="1" applyBorder="1"/>
    <xf numFmtId="3" fontId="5" fillId="0" borderId="16" xfId="0" applyNumberFormat="1" applyFont="1" applyFill="1" applyBorder="1"/>
    <xf numFmtId="0" fontId="3" fillId="0" borderId="12" xfId="0" applyFont="1" applyBorder="1" applyAlignment="1">
      <alignment horizontal="center" vertical="center" wrapText="1"/>
    </xf>
    <xf numFmtId="164" fontId="0" fillId="0" borderId="21" xfId="1" applyNumberFormat="1" applyFont="1" applyFill="1" applyBorder="1"/>
    <xf numFmtId="164" fontId="4" fillId="0" borderId="12" xfId="1" applyNumberFormat="1" applyFont="1" applyFill="1" applyBorder="1" applyAlignment="1">
      <alignment vertical="top" wrapText="1"/>
    </xf>
    <xf numFmtId="164" fontId="4" fillId="0" borderId="12" xfId="1" applyNumberFormat="1" applyFont="1" applyFill="1" applyBorder="1"/>
    <xf numFmtId="0" fontId="3" fillId="0" borderId="15" xfId="0" applyFont="1" applyBorder="1" applyAlignment="1">
      <alignment horizontal="center"/>
    </xf>
    <xf numFmtId="164" fontId="0" fillId="0" borderId="21" xfId="1" applyNumberFormat="1" applyFont="1" applyBorder="1"/>
    <xf numFmtId="0" fontId="3" fillId="0" borderId="12" xfId="0" applyFont="1" applyBorder="1" applyAlignment="1">
      <alignment horizontal="center"/>
    </xf>
    <xf numFmtId="164" fontId="0" fillId="0" borderId="29" xfId="1" applyNumberFormat="1" applyFont="1" applyBorder="1"/>
    <xf numFmtId="0" fontId="0" fillId="0" borderId="0" xfId="0" applyFill="1" applyBorder="1" applyAlignment="1">
      <alignment horizontal="left"/>
    </xf>
    <xf numFmtId="0" fontId="4" fillId="0" borderId="0" xfId="0" applyFont="1" applyFill="1" applyBorder="1" applyAlignment="1">
      <alignment horizontal="left"/>
    </xf>
    <xf numFmtId="0" fontId="0" fillId="0" borderId="11" xfId="0" applyFill="1" applyBorder="1"/>
    <xf numFmtId="164" fontId="0" fillId="0" borderId="12" xfId="1" applyNumberFormat="1" applyFont="1" applyFill="1" applyBorder="1"/>
    <xf numFmtId="164" fontId="0" fillId="0" borderId="11" xfId="1" applyNumberFormat="1" applyFont="1" applyFill="1" applyBorder="1"/>
    <xf numFmtId="164" fontId="0" fillId="0" borderId="22" xfId="1" applyNumberFormat="1" applyFont="1" applyFill="1" applyBorder="1"/>
    <xf numFmtId="0" fontId="4" fillId="0" borderId="12" xfId="2" applyFont="1" applyFill="1" applyBorder="1" applyAlignment="1">
      <alignment vertical="top" wrapText="1"/>
    </xf>
    <xf numFmtId="0" fontId="2" fillId="0" borderId="12" xfId="8" applyFill="1" applyBorder="1"/>
    <xf numFmtId="0" fontId="4" fillId="0" borderId="12" xfId="8" applyFont="1" applyFill="1" applyBorder="1" applyAlignment="1">
      <alignment horizontal="left"/>
    </xf>
    <xf numFmtId="0" fontId="2" fillId="0" borderId="12" xfId="8" applyFill="1" applyBorder="1" applyAlignment="1">
      <alignment horizontal="left"/>
    </xf>
    <xf numFmtId="0" fontId="4" fillId="0" borderId="12" xfId="8" applyFont="1" applyFill="1" applyBorder="1"/>
    <xf numFmtId="0" fontId="4" fillId="0" borderId="12" xfId="8" applyFont="1" applyFill="1" applyBorder="1" applyAlignment="1">
      <alignment horizontal="left" vertical="center"/>
    </xf>
    <xf numFmtId="164" fontId="0" fillId="0" borderId="14" xfId="1" applyNumberFormat="1" applyFont="1" applyFill="1" applyBorder="1"/>
    <xf numFmtId="1" fontId="0" fillId="0" borderId="0" xfId="0" applyNumberFormat="1"/>
    <xf numFmtId="0" fontId="0" fillId="2" borderId="0" xfId="0" applyFill="1" applyAlignment="1">
      <alignment horizontal="left" indent="2"/>
    </xf>
    <xf numFmtId="0" fontId="0" fillId="2" borderId="0" xfId="0" applyFill="1" applyAlignment="1">
      <alignment horizontal="left"/>
    </xf>
    <xf numFmtId="0" fontId="3" fillId="0" borderId="12" xfId="0" applyFont="1" applyFill="1" applyBorder="1"/>
    <xf numFmtId="0" fontId="3" fillId="0" borderId="12" xfId="0" applyFont="1" applyFill="1" applyBorder="1" applyAlignment="1">
      <alignment horizontal="center"/>
    </xf>
    <xf numFmtId="0" fontId="3" fillId="0" borderId="22" xfId="0" applyFont="1" applyFill="1" applyBorder="1"/>
    <xf numFmtId="0" fontId="8" fillId="0" borderId="22" xfId="0" applyFont="1" applyFill="1" applyBorder="1"/>
    <xf numFmtId="0" fontId="4" fillId="0" borderId="21" xfId="0" applyFont="1" applyFill="1" applyBorder="1" applyAlignment="1">
      <alignment horizontal="left" vertical="center"/>
    </xf>
    <xf numFmtId="0" fontId="4" fillId="0" borderId="21" xfId="0" applyFont="1" applyFill="1" applyBorder="1"/>
    <xf numFmtId="0" fontId="0" fillId="0" borderId="16" xfId="0" applyFill="1" applyBorder="1"/>
    <xf numFmtId="3" fontId="5" fillId="0" borderId="16" xfId="1" applyNumberFormat="1" applyFont="1" applyFill="1" applyBorder="1" applyAlignment="1">
      <alignment horizontal="right"/>
    </xf>
    <xf numFmtId="0" fontId="0" fillId="0" borderId="35" xfId="0" applyFill="1" applyBorder="1"/>
    <xf numFmtId="0" fontId="0" fillId="0" borderId="16" xfId="0" applyFill="1" applyBorder="1" applyAlignment="1">
      <alignment horizontal="left"/>
    </xf>
    <xf numFmtId="3" fontId="5" fillId="0" borderId="30" xfId="0" applyNumberFormat="1" applyFont="1" applyFill="1" applyBorder="1"/>
    <xf numFmtId="0" fontId="0" fillId="0" borderId="27" xfId="0" applyFill="1" applyBorder="1"/>
    <xf numFmtId="0" fontId="0" fillId="0" borderId="23" xfId="0" applyFill="1" applyBorder="1"/>
    <xf numFmtId="0" fontId="0" fillId="0" borderId="23" xfId="0" applyFont="1" applyFill="1" applyBorder="1"/>
    <xf numFmtId="3" fontId="8" fillId="0" borderId="23" xfId="0" applyNumberFormat="1" applyFont="1" applyFill="1" applyBorder="1"/>
    <xf numFmtId="3" fontId="5" fillId="0" borderId="23" xfId="0" applyNumberFormat="1" applyFont="1" applyFill="1" applyBorder="1"/>
    <xf numFmtId="3" fontId="5" fillId="0" borderId="24" xfId="0" applyNumberFormat="1" applyFont="1" applyFill="1" applyBorder="1"/>
    <xf numFmtId="164" fontId="3" fillId="0" borderId="11" xfId="1" applyNumberFormat="1" applyFont="1" applyFill="1" applyBorder="1"/>
    <xf numFmtId="164" fontId="3" fillId="0" borderId="12" xfId="1" applyNumberFormat="1" applyFont="1" applyFill="1" applyBorder="1"/>
    <xf numFmtId="164" fontId="3" fillId="0" borderId="16" xfId="1" applyNumberFormat="1" applyFont="1" applyFill="1" applyBorder="1"/>
    <xf numFmtId="164" fontId="0" fillId="0" borderId="0" xfId="1" applyNumberFormat="1" applyFont="1" applyBorder="1"/>
    <xf numFmtId="0" fontId="0" fillId="0" borderId="11" xfId="0" applyFill="1" applyBorder="1" applyAlignment="1">
      <alignment horizontal="center"/>
    </xf>
    <xf numFmtId="0" fontId="0" fillId="0" borderId="9" xfId="0" applyFill="1" applyBorder="1" applyAlignment="1">
      <alignment horizontal="center"/>
    </xf>
    <xf numFmtId="0" fontId="0" fillId="0" borderId="14" xfId="0" applyFill="1" applyBorder="1" applyAlignment="1">
      <alignment horizontal="center"/>
    </xf>
    <xf numFmtId="0" fontId="0" fillId="0" borderId="26" xfId="0" applyFill="1" applyBorder="1" applyAlignment="1">
      <alignment horizontal="center"/>
    </xf>
    <xf numFmtId="0" fontId="0" fillId="0" borderId="31" xfId="0" applyFill="1" applyBorder="1" applyAlignment="1">
      <alignment horizontal="center"/>
    </xf>
    <xf numFmtId="0" fontId="0" fillId="0" borderId="34" xfId="0" applyFill="1" applyBorder="1" applyAlignment="1">
      <alignment horizontal="center"/>
    </xf>
    <xf numFmtId="0" fontId="3" fillId="0" borderId="11" xfId="0" applyFont="1" applyBorder="1" applyAlignment="1">
      <alignment horizontal="center"/>
    </xf>
    <xf numFmtId="0" fontId="3" fillId="0" borderId="14" xfId="0" applyFont="1" applyBorder="1" applyAlignment="1">
      <alignment horizontal="center"/>
    </xf>
    <xf numFmtId="0" fontId="3" fillId="0" borderId="9"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3" fillId="0" borderId="40" xfId="0" applyFont="1" applyFill="1" applyBorder="1" applyAlignment="1">
      <alignment horizontal="left" vertical="top"/>
    </xf>
    <xf numFmtId="0" fontId="3" fillId="0" borderId="41" xfId="0" applyFont="1" applyFill="1" applyBorder="1" applyAlignment="1">
      <alignment horizontal="left" vertical="top"/>
    </xf>
    <xf numFmtId="0" fontId="3" fillId="0" borderId="42" xfId="0" applyFont="1" applyFill="1" applyBorder="1" applyAlignment="1">
      <alignment horizontal="left" vertical="top"/>
    </xf>
    <xf numFmtId="0" fontId="3" fillId="0" borderId="43" xfId="0" applyFont="1" applyFill="1" applyBorder="1" applyAlignment="1">
      <alignment horizontal="left" vertical="top"/>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horizontal="center"/>
    </xf>
    <xf numFmtId="0" fontId="3" fillId="0" borderId="25" xfId="0" applyFont="1" applyBorder="1" applyAlignment="1">
      <alignment horizontal="center"/>
    </xf>
    <xf numFmtId="0" fontId="3" fillId="0" borderId="12" xfId="0" applyFont="1" applyBorder="1" applyAlignment="1">
      <alignment horizontal="center"/>
    </xf>
    <xf numFmtId="0" fontId="0" fillId="0" borderId="39" xfId="0" applyFill="1" applyBorder="1" applyAlignment="1">
      <alignment horizontal="center"/>
    </xf>
    <xf numFmtId="0" fontId="7" fillId="0" borderId="0" xfId="0" applyFont="1" applyBorder="1" applyAlignment="1">
      <alignment horizontal="center"/>
    </xf>
    <xf numFmtId="0" fontId="3" fillId="0" borderId="21" xfId="0" applyFont="1" applyBorder="1" applyAlignment="1">
      <alignment horizontal="center"/>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0" fontId="3" fillId="0" borderId="29" xfId="0" applyFont="1" applyBorder="1" applyAlignment="1">
      <alignment horizontal="center"/>
    </xf>
    <xf numFmtId="0" fontId="3" fillId="0" borderId="31" xfId="0" applyFont="1" applyBorder="1" applyAlignment="1">
      <alignment horizontal="center"/>
    </xf>
    <xf numFmtId="0" fontId="3" fillId="0" borderId="33" xfId="0" applyFont="1" applyBorder="1" applyAlignment="1">
      <alignment horizontal="center"/>
    </xf>
    <xf numFmtId="0" fontId="0" fillId="0" borderId="33" xfId="0" applyFill="1" applyBorder="1" applyAlignment="1">
      <alignment horizontal="center"/>
    </xf>
    <xf numFmtId="0" fontId="0" fillId="4" borderId="21" xfId="0" applyFill="1" applyBorder="1"/>
    <xf numFmtId="0" fontId="0" fillId="4" borderId="12" xfId="0" applyFill="1" applyBorder="1"/>
    <xf numFmtId="0" fontId="4" fillId="4" borderId="12" xfId="2" applyFont="1" applyFill="1" applyBorder="1" applyAlignment="1">
      <alignment vertical="top" wrapText="1"/>
    </xf>
    <xf numFmtId="3" fontId="5" fillId="4" borderId="12" xfId="1" applyNumberFormat="1" applyFont="1" applyFill="1" applyBorder="1" applyAlignment="1">
      <alignment horizontal="right"/>
    </xf>
    <xf numFmtId="3" fontId="5" fillId="4" borderId="12" xfId="0" applyNumberFormat="1" applyFont="1" applyFill="1" applyBorder="1"/>
    <xf numFmtId="3" fontId="5" fillId="4" borderId="22" xfId="0" applyNumberFormat="1" applyFont="1" applyFill="1" applyBorder="1"/>
    <xf numFmtId="3" fontId="5" fillId="5" borderId="12" xfId="1" applyNumberFormat="1" applyFont="1" applyFill="1" applyBorder="1" applyAlignment="1">
      <alignment horizontal="right"/>
    </xf>
    <xf numFmtId="3" fontId="5" fillId="5" borderId="12" xfId="0" applyNumberFormat="1" applyFont="1" applyFill="1" applyBorder="1"/>
  </cellXfs>
  <cellStyles count="12">
    <cellStyle name="Comma" xfId="1" builtinId="3"/>
    <cellStyle name="Comma 2" xfId="9"/>
    <cellStyle name="Comma 3" xfId="6"/>
    <cellStyle name="Normal" xfId="0" builtinId="0"/>
    <cellStyle name="Normal 2" xfId="4"/>
    <cellStyle name="Normal 3" xfId="8"/>
    <cellStyle name="Normal 4" xfId="11"/>
    <cellStyle name="Normal 5" xfId="2"/>
    <cellStyle name="Normal 6" xfId="5"/>
    <cellStyle name="Percent" xfId="3" builtinId="5"/>
    <cellStyle name="Percent 2" xfId="10"/>
    <cellStyle name="Percent 3" xfId="7"/>
  </cellStyles>
  <dxfs count="4">
    <dxf>
      <fill>
        <patternFill>
          <bgColor rgb="FFFF0000"/>
        </patternFill>
      </fill>
    </dxf>
    <dxf>
      <fill>
        <patternFill>
          <bgColor rgb="FFFF0000"/>
        </patternFill>
      </fill>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'NEED Table Creator'!$AY$3868</c:f>
              <c:strCache>
                <c:ptCount val="1"/>
                <c:pt idx="0">
                  <c:v>Median</c:v>
                </c:pt>
              </c:strCache>
            </c:strRef>
          </c:tx>
          <c:marker>
            <c:symbol val="none"/>
          </c:marker>
          <c:cat>
            <c:numRef>
              <c:f>'NEED Table Creator'!$AZ$3867:$BF$3867</c:f>
            </c:numRef>
          </c:cat>
          <c:val>
            <c:numRef>
              <c:f>'NEED Table Creator'!$AZ$3868:$BF$3868</c:f>
            </c:numRef>
          </c:val>
          <c:smooth val="0"/>
        </c:ser>
        <c:ser>
          <c:idx val="1"/>
          <c:order val="1"/>
          <c:tx>
            <c:strRef>
              <c:f>'NEED Table Creator'!$AY$3869</c:f>
              <c:strCache>
                <c:ptCount val="1"/>
                <c:pt idx="0">
                  <c:v>Mean</c:v>
                </c:pt>
              </c:strCache>
            </c:strRef>
          </c:tx>
          <c:marker>
            <c:symbol val="none"/>
          </c:marker>
          <c:cat>
            <c:numRef>
              <c:f>'NEED Table Creator'!$AZ$3867:$BF$3867</c:f>
            </c:numRef>
          </c:cat>
          <c:val>
            <c:numRef>
              <c:f>'NEED Table Creator'!$AZ$3869:$BF$3869</c:f>
            </c:numRef>
          </c:val>
          <c:smooth val="0"/>
        </c:ser>
        <c:dLbls>
          <c:showLegendKey val="0"/>
          <c:showVal val="0"/>
          <c:showCatName val="0"/>
          <c:showSerName val="0"/>
          <c:showPercent val="0"/>
          <c:showBubbleSize val="0"/>
        </c:dLbls>
        <c:marker val="1"/>
        <c:smooth val="0"/>
        <c:axId val="82175104"/>
        <c:axId val="82176640"/>
      </c:lineChart>
      <c:catAx>
        <c:axId val="82175104"/>
        <c:scaling>
          <c:orientation val="minMax"/>
        </c:scaling>
        <c:delete val="0"/>
        <c:axPos val="b"/>
        <c:numFmt formatCode="General" sourceLinked="1"/>
        <c:majorTickMark val="out"/>
        <c:minorTickMark val="none"/>
        <c:tickLblPos val="nextTo"/>
        <c:crossAx val="82176640"/>
        <c:crosses val="autoZero"/>
        <c:auto val="1"/>
        <c:lblAlgn val="ctr"/>
        <c:lblOffset val="100"/>
        <c:noMultiLvlLbl val="0"/>
      </c:catAx>
      <c:valAx>
        <c:axId val="82176640"/>
        <c:scaling>
          <c:orientation val="minMax"/>
        </c:scaling>
        <c:delete val="0"/>
        <c:axPos val="l"/>
        <c:majorGridlines/>
        <c:numFmt formatCode="General" sourceLinked="1"/>
        <c:majorTickMark val="out"/>
        <c:minorTickMark val="none"/>
        <c:tickLblPos val="nextTo"/>
        <c:crossAx val="82175104"/>
        <c:crosses val="autoZero"/>
        <c:crossBetween val="between"/>
      </c:valAx>
    </c:plotArea>
    <c:legend>
      <c:legendPos val="r"/>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'NEED Table Creator'!$AY$3873</c:f>
              <c:strCache>
                <c:ptCount val="1"/>
                <c:pt idx="0">
                  <c:v>Median</c:v>
                </c:pt>
              </c:strCache>
            </c:strRef>
          </c:tx>
          <c:marker>
            <c:symbol val="none"/>
          </c:marker>
          <c:cat>
            <c:numRef>
              <c:f>'NEED Table Creator'!$AZ$3867:$BF$3867</c:f>
            </c:numRef>
          </c:cat>
          <c:val>
            <c:numRef>
              <c:f>'NEED Table Creator'!$AZ$3873:$BF$3873</c:f>
            </c:numRef>
          </c:val>
          <c:smooth val="0"/>
        </c:ser>
        <c:ser>
          <c:idx val="1"/>
          <c:order val="1"/>
          <c:tx>
            <c:strRef>
              <c:f>'NEED Table Creator'!$AY$3874</c:f>
              <c:strCache>
                <c:ptCount val="1"/>
                <c:pt idx="0">
                  <c:v>Mean</c:v>
                </c:pt>
              </c:strCache>
            </c:strRef>
          </c:tx>
          <c:marker>
            <c:symbol val="none"/>
          </c:marker>
          <c:cat>
            <c:numRef>
              <c:f>'NEED Table Creator'!$AZ$3867:$BF$3867</c:f>
            </c:numRef>
          </c:cat>
          <c:val>
            <c:numRef>
              <c:f>'NEED Table Creator'!$AZ$3874:$BF$3874</c:f>
            </c:numRef>
          </c:val>
          <c:smooth val="0"/>
        </c:ser>
        <c:dLbls>
          <c:showLegendKey val="0"/>
          <c:showVal val="0"/>
          <c:showCatName val="0"/>
          <c:showSerName val="0"/>
          <c:showPercent val="0"/>
          <c:showBubbleSize val="0"/>
        </c:dLbls>
        <c:marker val="1"/>
        <c:smooth val="0"/>
        <c:axId val="183113216"/>
        <c:axId val="183114752"/>
      </c:lineChart>
      <c:catAx>
        <c:axId val="183113216"/>
        <c:scaling>
          <c:orientation val="minMax"/>
        </c:scaling>
        <c:delete val="0"/>
        <c:axPos val="b"/>
        <c:numFmt formatCode="General" sourceLinked="1"/>
        <c:majorTickMark val="out"/>
        <c:minorTickMark val="none"/>
        <c:tickLblPos val="nextTo"/>
        <c:crossAx val="183114752"/>
        <c:crosses val="autoZero"/>
        <c:auto val="1"/>
        <c:lblAlgn val="ctr"/>
        <c:lblOffset val="100"/>
        <c:noMultiLvlLbl val="0"/>
      </c:catAx>
      <c:valAx>
        <c:axId val="183114752"/>
        <c:scaling>
          <c:orientation val="minMax"/>
        </c:scaling>
        <c:delete val="0"/>
        <c:axPos val="l"/>
        <c:majorGridlines/>
        <c:numFmt formatCode="General" sourceLinked="1"/>
        <c:majorTickMark val="out"/>
        <c:minorTickMark val="none"/>
        <c:tickLblPos val="nextTo"/>
        <c:crossAx val="183113216"/>
        <c:crosses val="autoZero"/>
        <c:crossBetween val="between"/>
      </c:valAx>
    </c:plotArea>
    <c:legend>
      <c:legendPos val="r"/>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'NEED Table Creator'!$AY$3870</c:f>
              <c:strCache>
                <c:ptCount val="1"/>
                <c:pt idx="0">
                  <c:v>N - elec</c:v>
                </c:pt>
              </c:strCache>
            </c:strRef>
          </c:tx>
          <c:marker>
            <c:symbol val="none"/>
          </c:marker>
          <c:cat>
            <c:numRef>
              <c:f>'NEED Table Creator'!$AZ$3867:$BF$3867</c:f>
            </c:numRef>
          </c:cat>
          <c:val>
            <c:numRef>
              <c:f>'NEED Table Creator'!$AZ$3870:$BF$3870</c:f>
            </c:numRef>
          </c:val>
          <c:smooth val="0"/>
        </c:ser>
        <c:ser>
          <c:idx val="1"/>
          <c:order val="1"/>
          <c:tx>
            <c:strRef>
              <c:f>'NEED Table Creator'!$AY$3875</c:f>
              <c:strCache>
                <c:ptCount val="1"/>
                <c:pt idx="0">
                  <c:v>N - gas</c:v>
                </c:pt>
              </c:strCache>
            </c:strRef>
          </c:tx>
          <c:marker>
            <c:symbol val="none"/>
          </c:marker>
          <c:cat>
            <c:numRef>
              <c:f>'NEED Table Creator'!$AZ$3867:$BF$3867</c:f>
            </c:numRef>
          </c:cat>
          <c:val>
            <c:numRef>
              <c:f>'NEED Table Creator'!$AZ$3875:$BF$3875</c:f>
            </c:numRef>
          </c:val>
          <c:smooth val="0"/>
        </c:ser>
        <c:dLbls>
          <c:showLegendKey val="0"/>
          <c:showVal val="0"/>
          <c:showCatName val="0"/>
          <c:showSerName val="0"/>
          <c:showPercent val="0"/>
          <c:showBubbleSize val="0"/>
        </c:dLbls>
        <c:marker val="1"/>
        <c:smooth val="0"/>
        <c:axId val="183129600"/>
        <c:axId val="183131136"/>
      </c:lineChart>
      <c:lineChart>
        <c:grouping val="standard"/>
        <c:varyColors val="0"/>
        <c:ser>
          <c:idx val="2"/>
          <c:order val="2"/>
          <c:tx>
            <c:strRef>
              <c:f>'NEED Table Creator'!$AY$3878</c:f>
              <c:strCache>
                <c:ptCount val="1"/>
                <c:pt idx="0">
                  <c:v>Difference</c:v>
                </c:pt>
              </c:strCache>
            </c:strRef>
          </c:tx>
          <c:spPr>
            <a:ln>
              <a:prstDash val="sysDash"/>
            </a:ln>
          </c:spPr>
          <c:marker>
            <c:symbol val="none"/>
          </c:marker>
          <c:cat>
            <c:numRef>
              <c:f>'NEED Table Creator'!$AZ$3867:$BE$3867</c:f>
            </c:numRef>
          </c:cat>
          <c:val>
            <c:numRef>
              <c:f>'NEED Table Creator'!$AZ$3878:$BF$3878</c:f>
            </c:numRef>
          </c:val>
          <c:smooth val="0"/>
        </c:ser>
        <c:dLbls>
          <c:showLegendKey val="0"/>
          <c:showVal val="0"/>
          <c:showCatName val="0"/>
          <c:showSerName val="0"/>
          <c:showPercent val="0"/>
          <c:showBubbleSize val="0"/>
        </c:dLbls>
        <c:marker val="1"/>
        <c:smooth val="0"/>
        <c:axId val="183154944"/>
        <c:axId val="183153408"/>
      </c:lineChart>
      <c:catAx>
        <c:axId val="183129600"/>
        <c:scaling>
          <c:orientation val="minMax"/>
        </c:scaling>
        <c:delete val="0"/>
        <c:axPos val="b"/>
        <c:numFmt formatCode="General" sourceLinked="1"/>
        <c:majorTickMark val="out"/>
        <c:minorTickMark val="none"/>
        <c:tickLblPos val="nextTo"/>
        <c:crossAx val="183131136"/>
        <c:crosses val="autoZero"/>
        <c:auto val="1"/>
        <c:lblAlgn val="ctr"/>
        <c:lblOffset val="100"/>
        <c:noMultiLvlLbl val="0"/>
      </c:catAx>
      <c:valAx>
        <c:axId val="183131136"/>
        <c:scaling>
          <c:orientation val="minMax"/>
        </c:scaling>
        <c:delete val="0"/>
        <c:axPos val="l"/>
        <c:majorGridlines/>
        <c:numFmt formatCode="General" sourceLinked="1"/>
        <c:majorTickMark val="out"/>
        <c:minorTickMark val="none"/>
        <c:tickLblPos val="nextTo"/>
        <c:crossAx val="183129600"/>
        <c:crosses val="autoZero"/>
        <c:crossBetween val="between"/>
      </c:valAx>
      <c:valAx>
        <c:axId val="183153408"/>
        <c:scaling>
          <c:orientation val="minMax"/>
          <c:max val="1"/>
          <c:min val="0"/>
        </c:scaling>
        <c:delete val="0"/>
        <c:axPos val="r"/>
        <c:numFmt formatCode="0%" sourceLinked="1"/>
        <c:majorTickMark val="out"/>
        <c:minorTickMark val="none"/>
        <c:tickLblPos val="nextTo"/>
        <c:crossAx val="183154944"/>
        <c:crosses val="max"/>
        <c:crossBetween val="between"/>
      </c:valAx>
      <c:catAx>
        <c:axId val="183154944"/>
        <c:scaling>
          <c:orientation val="minMax"/>
        </c:scaling>
        <c:delete val="1"/>
        <c:axPos val="b"/>
        <c:numFmt formatCode="General" sourceLinked="1"/>
        <c:majorTickMark val="out"/>
        <c:minorTickMark val="none"/>
        <c:tickLblPos val="none"/>
        <c:crossAx val="183153408"/>
        <c:crosses val="autoZero"/>
        <c:auto val="1"/>
        <c:lblAlgn val="ctr"/>
        <c:lblOffset val="100"/>
        <c:noMultiLvlLbl val="0"/>
      </c:catAx>
    </c:plotArea>
    <c:legend>
      <c:legendPos val="r"/>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'NEED Table Creator'!$W$5</c:f>
          <c:strCache>
            <c:ptCount val="1"/>
            <c:pt idx="0">
              <c:v>Median Electricity Consumption 2012 (kWh)
 by Property Age and Region</c:v>
            </c:pt>
          </c:strCache>
        </c:strRef>
      </c:tx>
      <c:layout/>
      <c:overlay val="0"/>
    </c:title>
    <c:autoTitleDeleted val="0"/>
    <c:plotArea>
      <c:layout/>
      <c:barChart>
        <c:barDir val="col"/>
        <c:grouping val="clustered"/>
        <c:varyColors val="0"/>
        <c:ser>
          <c:idx val="0"/>
          <c:order val="0"/>
          <c:tx>
            <c:strRef>
              <c:f>'NEED Table Creator'!$E$13</c:f>
              <c:strCache>
                <c:ptCount val="1"/>
                <c:pt idx="0">
                  <c:v>North East</c:v>
                </c:pt>
              </c:strCache>
            </c:strRef>
          </c:tx>
          <c:invertIfNegative val="0"/>
          <c:cat>
            <c:strRef>
              <c:f>[0]!DataLabels</c:f>
              <c:strCache>
                <c:ptCount val="7"/>
                <c:pt idx="0">
                  <c:v>Pre 1919</c:v>
                </c:pt>
                <c:pt idx="1">
                  <c:v>1919-44</c:v>
                </c:pt>
                <c:pt idx="2">
                  <c:v>1945-64</c:v>
                </c:pt>
                <c:pt idx="3">
                  <c:v>1965-82</c:v>
                </c:pt>
                <c:pt idx="4">
                  <c:v>1983-92</c:v>
                </c:pt>
                <c:pt idx="5">
                  <c:v>1993-99</c:v>
                </c:pt>
                <c:pt idx="6">
                  <c:v>Post 1999</c:v>
                </c:pt>
              </c:strCache>
            </c:strRef>
          </c:cat>
          <c:val>
            <c:numRef>
              <c:f>[0]!Series1Data</c:f>
              <c:numCache>
                <c:formatCode>_-* #,##0_-;\-* #,##0_-;_-* "-"??_-;_-@_-</c:formatCode>
                <c:ptCount val="7"/>
                <c:pt idx="0">
                  <c:v>3000</c:v>
                </c:pt>
                <c:pt idx="1">
                  <c:v>3000</c:v>
                </c:pt>
                <c:pt idx="2">
                  <c:v>2900</c:v>
                </c:pt>
                <c:pt idx="3">
                  <c:v>2900</c:v>
                </c:pt>
                <c:pt idx="4">
                  <c:v>3100</c:v>
                </c:pt>
                <c:pt idx="5">
                  <c:v>3500</c:v>
                </c:pt>
                <c:pt idx="6">
                  <c:v>3200</c:v>
                </c:pt>
              </c:numCache>
            </c:numRef>
          </c:val>
        </c:ser>
        <c:ser>
          <c:idx val="1"/>
          <c:order val="1"/>
          <c:tx>
            <c:strRef>
              <c:f>'NEED Table Creator'!$E$14</c:f>
              <c:strCache>
                <c:ptCount val="1"/>
                <c:pt idx="0">
                  <c:v>North West</c:v>
                </c:pt>
              </c:strCache>
            </c:strRef>
          </c:tx>
          <c:invertIfNegative val="0"/>
          <c:val>
            <c:numRef>
              <c:f>[0]!Series2Data</c:f>
              <c:numCache>
                <c:formatCode>_-* #,##0_-;\-* #,##0_-;_-* "-"??_-;_-@_-</c:formatCode>
                <c:ptCount val="7"/>
                <c:pt idx="0">
                  <c:v>3200</c:v>
                </c:pt>
                <c:pt idx="1">
                  <c:v>3400</c:v>
                </c:pt>
                <c:pt idx="2">
                  <c:v>3200</c:v>
                </c:pt>
                <c:pt idx="3">
                  <c:v>3200</c:v>
                </c:pt>
                <c:pt idx="4">
                  <c:v>3300</c:v>
                </c:pt>
                <c:pt idx="5">
                  <c:v>3600</c:v>
                </c:pt>
                <c:pt idx="6">
                  <c:v>3700</c:v>
                </c:pt>
              </c:numCache>
            </c:numRef>
          </c:val>
        </c:ser>
        <c:ser>
          <c:idx val="2"/>
          <c:order val="2"/>
          <c:tx>
            <c:strRef>
              <c:f>'NEED Table Creator'!$E$15</c:f>
              <c:strCache>
                <c:ptCount val="1"/>
                <c:pt idx="0">
                  <c:v>Yorks &amp; Humber</c:v>
                </c:pt>
              </c:strCache>
            </c:strRef>
          </c:tx>
          <c:invertIfNegative val="0"/>
          <c:val>
            <c:numRef>
              <c:f>[0]!Series3Data</c:f>
              <c:numCache>
                <c:formatCode>_-* #,##0_-;\-* #,##0_-;_-* "-"??_-;_-@_-</c:formatCode>
                <c:ptCount val="7"/>
                <c:pt idx="0">
                  <c:v>3100</c:v>
                </c:pt>
                <c:pt idx="1">
                  <c:v>3200</c:v>
                </c:pt>
                <c:pt idx="2">
                  <c:v>3000</c:v>
                </c:pt>
                <c:pt idx="3">
                  <c:v>3000</c:v>
                </c:pt>
                <c:pt idx="4">
                  <c:v>3100</c:v>
                </c:pt>
                <c:pt idx="5">
                  <c:v>3400</c:v>
                </c:pt>
                <c:pt idx="6">
                  <c:v>3600</c:v>
                </c:pt>
              </c:numCache>
            </c:numRef>
          </c:val>
        </c:ser>
        <c:ser>
          <c:idx val="3"/>
          <c:order val="3"/>
          <c:tx>
            <c:strRef>
              <c:f>'NEED Table Creator'!$E$16</c:f>
              <c:strCache>
                <c:ptCount val="1"/>
                <c:pt idx="0">
                  <c:v>East Midlands</c:v>
                </c:pt>
              </c:strCache>
            </c:strRef>
          </c:tx>
          <c:invertIfNegative val="0"/>
          <c:val>
            <c:numRef>
              <c:f>[0]!Series4Data</c:f>
              <c:numCache>
                <c:formatCode>_-* #,##0_-;\-* #,##0_-;_-* "-"??_-;_-@_-</c:formatCode>
                <c:ptCount val="7"/>
                <c:pt idx="0">
                  <c:v>3300</c:v>
                </c:pt>
                <c:pt idx="1">
                  <c:v>3400</c:v>
                </c:pt>
                <c:pt idx="2">
                  <c:v>3200</c:v>
                </c:pt>
                <c:pt idx="3">
                  <c:v>3100</c:v>
                </c:pt>
                <c:pt idx="4">
                  <c:v>3300</c:v>
                </c:pt>
                <c:pt idx="5">
                  <c:v>3500</c:v>
                </c:pt>
                <c:pt idx="6">
                  <c:v>3400</c:v>
                </c:pt>
              </c:numCache>
            </c:numRef>
          </c:val>
        </c:ser>
        <c:ser>
          <c:idx val="4"/>
          <c:order val="4"/>
          <c:tx>
            <c:strRef>
              <c:f>'NEED Table Creator'!$E$17</c:f>
              <c:strCache>
                <c:ptCount val="1"/>
                <c:pt idx="0">
                  <c:v>West Midlands</c:v>
                </c:pt>
              </c:strCache>
            </c:strRef>
          </c:tx>
          <c:invertIfNegative val="0"/>
          <c:val>
            <c:numRef>
              <c:f>[0]!Series5Data</c:f>
              <c:numCache>
                <c:formatCode>_-* #,##0_-;\-* #,##0_-;_-* "-"??_-;_-@_-</c:formatCode>
                <c:ptCount val="7"/>
                <c:pt idx="0">
                  <c:v>3400</c:v>
                </c:pt>
                <c:pt idx="1">
                  <c:v>3500</c:v>
                </c:pt>
                <c:pt idx="2">
                  <c:v>3300</c:v>
                </c:pt>
                <c:pt idx="3">
                  <c:v>3300</c:v>
                </c:pt>
                <c:pt idx="4">
                  <c:v>3400</c:v>
                </c:pt>
                <c:pt idx="5">
                  <c:v>3600</c:v>
                </c:pt>
                <c:pt idx="6">
                  <c:v>3600</c:v>
                </c:pt>
              </c:numCache>
            </c:numRef>
          </c:val>
        </c:ser>
        <c:ser>
          <c:idx val="5"/>
          <c:order val="5"/>
          <c:tx>
            <c:strRef>
              <c:f>'NEED Table Creator'!$E$18</c:f>
              <c:strCache>
                <c:ptCount val="1"/>
                <c:pt idx="0">
                  <c:v>East of England</c:v>
                </c:pt>
              </c:strCache>
            </c:strRef>
          </c:tx>
          <c:invertIfNegative val="0"/>
          <c:val>
            <c:numRef>
              <c:f>[0]!Series6Data</c:f>
              <c:numCache>
                <c:formatCode>_-* #,##0_-;\-* #,##0_-;_-* "-"??_-;_-@_-</c:formatCode>
                <c:ptCount val="7"/>
                <c:pt idx="0">
                  <c:v>3600</c:v>
                </c:pt>
                <c:pt idx="1">
                  <c:v>3800</c:v>
                </c:pt>
                <c:pt idx="2">
                  <c:v>3400</c:v>
                </c:pt>
                <c:pt idx="3">
                  <c:v>3400</c:v>
                </c:pt>
                <c:pt idx="4">
                  <c:v>3500</c:v>
                </c:pt>
                <c:pt idx="5">
                  <c:v>3600</c:v>
                </c:pt>
                <c:pt idx="6">
                  <c:v>3400</c:v>
                </c:pt>
              </c:numCache>
            </c:numRef>
          </c:val>
        </c:ser>
        <c:ser>
          <c:idx val="6"/>
          <c:order val="6"/>
          <c:tx>
            <c:strRef>
              <c:f>'NEED Table Creator'!$E$19</c:f>
              <c:strCache>
                <c:ptCount val="1"/>
                <c:pt idx="0">
                  <c:v>London</c:v>
                </c:pt>
              </c:strCache>
            </c:strRef>
          </c:tx>
          <c:invertIfNegative val="0"/>
          <c:val>
            <c:numRef>
              <c:f>[0]!Series7Data</c:f>
              <c:numCache>
                <c:formatCode>_-* #,##0_-;\-* #,##0_-;_-* "-"??_-;_-@_-</c:formatCode>
                <c:ptCount val="7"/>
                <c:pt idx="0">
                  <c:v>3300</c:v>
                </c:pt>
                <c:pt idx="1">
                  <c:v>3600</c:v>
                </c:pt>
                <c:pt idx="2">
                  <c:v>2900</c:v>
                </c:pt>
                <c:pt idx="3">
                  <c:v>2700</c:v>
                </c:pt>
                <c:pt idx="4">
                  <c:v>3300</c:v>
                </c:pt>
                <c:pt idx="5">
                  <c:v>3400</c:v>
                </c:pt>
                <c:pt idx="6">
                  <c:v>3300</c:v>
                </c:pt>
              </c:numCache>
            </c:numRef>
          </c:val>
        </c:ser>
        <c:ser>
          <c:idx val="7"/>
          <c:order val="7"/>
          <c:tx>
            <c:strRef>
              <c:f>'NEED Table Creator'!$E$20</c:f>
              <c:strCache>
                <c:ptCount val="1"/>
                <c:pt idx="0">
                  <c:v>South East</c:v>
                </c:pt>
              </c:strCache>
            </c:strRef>
          </c:tx>
          <c:invertIfNegative val="0"/>
          <c:val>
            <c:numRef>
              <c:f>[0]!Series8Data</c:f>
              <c:numCache>
                <c:formatCode>_-* #,##0_-;\-* #,##0_-;_-* "-"??_-;_-@_-</c:formatCode>
                <c:ptCount val="7"/>
                <c:pt idx="0">
                  <c:v>3600</c:v>
                </c:pt>
                <c:pt idx="1">
                  <c:v>3900</c:v>
                </c:pt>
                <c:pt idx="2">
                  <c:v>3500</c:v>
                </c:pt>
                <c:pt idx="3">
                  <c:v>3400</c:v>
                </c:pt>
                <c:pt idx="4">
                  <c:v>3600</c:v>
                </c:pt>
                <c:pt idx="5">
                  <c:v>3700</c:v>
                </c:pt>
                <c:pt idx="6">
                  <c:v>3300</c:v>
                </c:pt>
              </c:numCache>
            </c:numRef>
          </c:val>
        </c:ser>
        <c:ser>
          <c:idx val="8"/>
          <c:order val="8"/>
          <c:tx>
            <c:strRef>
              <c:f>'NEED Table Creator'!$E$21</c:f>
              <c:strCache>
                <c:ptCount val="1"/>
                <c:pt idx="0">
                  <c:v>South West</c:v>
                </c:pt>
              </c:strCache>
            </c:strRef>
          </c:tx>
          <c:invertIfNegative val="0"/>
          <c:val>
            <c:numRef>
              <c:f>[0]!Series9Data</c:f>
              <c:numCache>
                <c:formatCode>_-* #,##0_-;\-* #,##0_-;_-* "-"??_-;_-@_-</c:formatCode>
                <c:ptCount val="7"/>
                <c:pt idx="0">
                  <c:v>3800</c:v>
                </c:pt>
                <c:pt idx="1">
                  <c:v>3700</c:v>
                </c:pt>
                <c:pt idx="2">
                  <c:v>3400</c:v>
                </c:pt>
                <c:pt idx="3">
                  <c:v>3400</c:v>
                </c:pt>
                <c:pt idx="4">
                  <c:v>3400</c:v>
                </c:pt>
                <c:pt idx="5">
                  <c:v>3400</c:v>
                </c:pt>
                <c:pt idx="6">
                  <c:v>3100</c:v>
                </c:pt>
              </c:numCache>
            </c:numRef>
          </c:val>
        </c:ser>
        <c:ser>
          <c:idx val="9"/>
          <c:order val="9"/>
          <c:tx>
            <c:strRef>
              <c:f>'NEED Table Creator'!$E$22</c:f>
              <c:strCache>
                <c:ptCount val="1"/>
                <c:pt idx="0">
                  <c:v>Wales</c:v>
                </c:pt>
              </c:strCache>
            </c:strRef>
          </c:tx>
          <c:invertIfNegative val="0"/>
          <c:val>
            <c:numRef>
              <c:f>[0]!Series10Data</c:f>
              <c:numCache>
                <c:formatCode>_-* #,##0_-;\-* #,##0_-;_-* "-"??_-;_-@_-</c:formatCode>
                <c:ptCount val="7"/>
                <c:pt idx="0">
                  <c:v>3300</c:v>
                </c:pt>
                <c:pt idx="1">
                  <c:v>3300</c:v>
                </c:pt>
                <c:pt idx="2">
                  <c:v>3100</c:v>
                </c:pt>
                <c:pt idx="3">
                  <c:v>3100</c:v>
                </c:pt>
                <c:pt idx="4">
                  <c:v>3100</c:v>
                </c:pt>
                <c:pt idx="5">
                  <c:v>3400</c:v>
                </c:pt>
                <c:pt idx="6">
                  <c:v>3600</c:v>
                </c:pt>
              </c:numCache>
            </c:numRef>
          </c:val>
        </c:ser>
        <c:dLbls>
          <c:showLegendKey val="0"/>
          <c:showVal val="0"/>
          <c:showCatName val="0"/>
          <c:showSerName val="0"/>
          <c:showPercent val="0"/>
          <c:showBubbleSize val="0"/>
        </c:dLbls>
        <c:gapWidth val="150"/>
        <c:axId val="187077760"/>
        <c:axId val="187079680"/>
      </c:barChart>
      <c:catAx>
        <c:axId val="187077760"/>
        <c:scaling>
          <c:orientation val="minMax"/>
        </c:scaling>
        <c:delete val="0"/>
        <c:axPos val="b"/>
        <c:title>
          <c:tx>
            <c:strRef>
              <c:f>'NEED Table Creator'!$F$11:$O$11</c:f>
              <c:strCache>
                <c:ptCount val="1"/>
                <c:pt idx="0">
                  <c:v>Property Age</c:v>
                </c:pt>
              </c:strCache>
            </c:strRef>
          </c:tx>
          <c:layout/>
          <c:overlay val="0"/>
        </c:title>
        <c:majorTickMark val="out"/>
        <c:minorTickMark val="none"/>
        <c:tickLblPos val="nextTo"/>
        <c:crossAx val="187079680"/>
        <c:crosses val="autoZero"/>
        <c:auto val="1"/>
        <c:lblAlgn val="ctr"/>
        <c:lblOffset val="100"/>
        <c:noMultiLvlLbl val="0"/>
      </c:catAx>
      <c:valAx>
        <c:axId val="187079680"/>
        <c:scaling>
          <c:orientation val="minMax"/>
        </c:scaling>
        <c:delete val="0"/>
        <c:axPos val="l"/>
        <c:majorGridlines/>
        <c:title>
          <c:tx>
            <c:strRef>
              <c:f>'NEED Table Creator'!$T$6</c:f>
              <c:strCache>
                <c:ptCount val="1"/>
                <c:pt idx="0">
                  <c:v>(kWh)</c:v>
                </c:pt>
              </c:strCache>
            </c:strRef>
          </c:tx>
          <c:layout/>
          <c:overlay val="0"/>
          <c:txPr>
            <a:bodyPr rot="-5400000" vert="horz"/>
            <a:lstStyle/>
            <a:p>
              <a:pPr>
                <a:defRPr/>
              </a:pPr>
              <a:endParaRPr lang="en-US"/>
            </a:p>
          </c:txPr>
        </c:title>
        <c:numFmt formatCode="#,##0" sourceLinked="0"/>
        <c:majorTickMark val="out"/>
        <c:minorTickMark val="none"/>
        <c:tickLblPos val="nextTo"/>
        <c:crossAx val="18707776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Spin" dx="16" fmlaLink="$AQ$3863" max="930" min="1" page="10" val="13"/>
</file>

<file path=xl/ctrlProps/ctrlProp2.xml><?xml version="1.0" encoding="utf-8"?>
<formControlPr xmlns="http://schemas.microsoft.com/office/spreadsheetml/2009/9/main" objectType="Spin" dx="16" fmlaLink="$AQ$3863" max="1000" min="1" page="10" val="13"/>
</file>

<file path=xl/ctrlProps/ctrlProp3.xml><?xml version="1.0" encoding="utf-8"?>
<formControlPr xmlns="http://schemas.microsoft.com/office/spreadsheetml/2009/9/main" objectType="Spin" dx="20" fmlaLink="$AQ$3863" max="1706" min="1" page="10" val="13"/>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571500</xdr:colOff>
      <xdr:row>2</xdr:row>
      <xdr:rowOff>9523</xdr:rowOff>
    </xdr:from>
    <xdr:to>
      <xdr:col>14</xdr:col>
      <xdr:colOff>304800</xdr:colOff>
      <xdr:row>56</xdr:row>
      <xdr:rowOff>220980</xdr:rowOff>
    </xdr:to>
    <xdr:sp macro="" textlink="">
      <xdr:nvSpPr>
        <xdr:cNvPr id="2" name="TextBox 1"/>
        <xdr:cNvSpPr txBox="1"/>
      </xdr:nvSpPr>
      <xdr:spPr>
        <a:xfrm>
          <a:off x="571500" y="344803"/>
          <a:ext cx="8481060" cy="9385937"/>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Notes</a:t>
          </a:r>
        </a:p>
        <a:p>
          <a:endParaRPr lang="en-GB" sz="1100" b="1"/>
        </a:p>
        <a:p>
          <a:r>
            <a:rPr lang="en-GB" sz="1100" b="1"/>
            <a:t>1) National Energy Efficiency Data-Framework (NEED)</a:t>
          </a:r>
        </a:p>
        <a:p>
          <a:endParaRPr lang="en-GB" sz="1100"/>
        </a:p>
        <a:p>
          <a:r>
            <a:rPr lang="en-GB" sz="1100"/>
            <a:t>Figures provided in this spreadsheet</a:t>
          </a:r>
          <a:r>
            <a:rPr lang="en-GB" sz="1100" baseline="0"/>
            <a:t> are based on data used in the June 2014 National Energy Efficiency Data-Framework (NEED) Publication.  More information on the development of the Framework, headline results and data quality are available in the publication. There are also additional detailed tables including distributions of consumption .  All relevant outputs can be found here:  https://www.gov.uk/government/publications/national-energy-efficiency-data-framework-need-report-summary-of-analysis-2014. </a:t>
          </a:r>
        </a:p>
        <a:p>
          <a:endParaRPr lang="en-GB" sz="1100" baseline="0"/>
        </a:p>
        <a:p>
          <a:r>
            <a:rPr lang="en-GB" sz="1100" b="1" baseline="0"/>
            <a:t>2) How to use the tool</a:t>
          </a:r>
        </a:p>
        <a:p>
          <a:endParaRPr lang="en-GB" sz="1100" baseline="0"/>
        </a:p>
        <a:p>
          <a:r>
            <a:rPr lang="en-GB" sz="1100"/>
            <a:t>The required </a:t>
          </a:r>
          <a:r>
            <a:rPr lang="en-GB" sz="1100" baseline="0"/>
            <a:t>tables can be created  by selecting the relevant option from each of the drop down menus shaded blue in the "NEED Table Creator" tab. </a:t>
          </a:r>
        </a:p>
        <a:p>
          <a:endParaRPr lang="en-GB" sz="1100" baseline="0"/>
        </a:p>
        <a:p>
          <a:r>
            <a:rPr lang="en-GB" sz="1100" baseline="0"/>
            <a:t>Two variables can be selected to be considered at once (e.g. property age and property type), with mean, median or number of observations shown in the table. There is also a choice of fuel (electricity or gas). Where published, data for each year from 2005 to 2012 are available.  Data for household income, number of adults and Wales are only available for 2011 and 2012, data for Fuel Poverty and Index of Multiple Deprivation are only available for 2012.</a:t>
          </a:r>
        </a:p>
        <a:p>
          <a:endParaRPr lang="en-GB" sz="1100" baseline="0"/>
        </a:p>
        <a:p>
          <a:r>
            <a:rPr lang="en-GB" sz="1100" baseline="0"/>
            <a:t>In order to get full functionality macros need to be enabled for this Excel Spreadsheet.   </a:t>
          </a:r>
        </a:p>
        <a:p>
          <a:endParaRPr lang="en-GB" sz="1100" baseline="0"/>
        </a:p>
        <a:p>
          <a:r>
            <a:rPr lang="en-GB" sz="1100" b="1"/>
            <a:t>3) Accuracy and</a:t>
          </a:r>
          <a:r>
            <a:rPr lang="en-GB" sz="1100" b="1" baseline="0"/>
            <a:t> rounding</a:t>
          </a:r>
          <a:endParaRPr lang="en-GB" sz="1100" b="1"/>
        </a:p>
        <a:p>
          <a:endParaRPr lang="en-GB" sz="1100"/>
        </a:p>
        <a:p>
          <a:r>
            <a:rPr lang="en-GB" sz="1100"/>
            <a:t>All consumption</a:t>
          </a:r>
          <a:r>
            <a:rPr lang="en-GB" sz="1100" baseline="0"/>
            <a:t> figures are rounded to the nearest  100kWh, numbers of observations are given to the nearest 10. Any estimates based on fewer than 30 properties have been  excluded from the tables.  </a:t>
          </a:r>
        </a:p>
        <a:p>
          <a:endParaRPr lang="en-GB" sz="1100" baseline="0"/>
        </a:p>
        <a:p>
          <a:r>
            <a:rPr lang="en-GB" sz="1100" baseline="0"/>
            <a:t>Estimates based on small numbers of observations will be subject to varaiblity and should therefore be treated with caution.  For estimates in these tables, figures based on fewer than approximately 2,000 observations should be treated with caution.</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Totals in tables may not sum due to rounding and properties which have not been allocated to a category (properties with unknown information for a given variable have not been included in the table, information on these properties can be found in the headline tables available via the link above).</a:t>
          </a:r>
          <a:endParaRPr lang="en-GB">
            <a:effectLst/>
          </a:endParaRPr>
        </a:p>
        <a:p>
          <a:endParaRPr lang="en-GB" sz="1100"/>
        </a:p>
        <a:p>
          <a:r>
            <a:rPr lang="en-GB" sz="1100" b="1" baseline="0"/>
            <a:t>5) Sources </a:t>
          </a:r>
        </a:p>
        <a:p>
          <a:endParaRPr lang="en-GB" sz="1100" baseline="0"/>
        </a:p>
        <a:p>
          <a:r>
            <a:rPr lang="en-GB" sz="1100" baseline="0"/>
            <a:t>Detailed information on the sources of data in these tables is provided in the NEED publication. Data used are from: </a:t>
          </a:r>
        </a:p>
        <a:p>
          <a:r>
            <a:rPr lang="en-GB" sz="1100" baseline="0"/>
            <a:t>Energy Suppliers</a:t>
          </a:r>
        </a:p>
        <a:p>
          <a:r>
            <a:rPr lang="en-GB" sz="1100" baseline="0"/>
            <a:t>The Valuation Office Agency</a:t>
          </a:r>
        </a:p>
        <a:p>
          <a:r>
            <a:rPr lang="en-GB" sz="1100" baseline="0"/>
            <a:t>Experian</a:t>
          </a:r>
        </a:p>
        <a:p>
          <a:r>
            <a:rPr lang="en-GB" sz="1100" baseline="0"/>
            <a:t>Data published under the Open Government Licence (e.g. Fuel Poverty and Index of Multiple Deprivation).</a:t>
          </a:r>
        </a:p>
        <a:p>
          <a:endParaRPr lang="en-GB" sz="1100" baseline="0"/>
        </a:p>
        <a:p>
          <a:r>
            <a:rPr lang="en-GB" sz="1100" b="1" baseline="0"/>
            <a:t>6) Underlying data</a:t>
          </a:r>
        </a:p>
        <a:p>
          <a:endParaRPr lang="en-GB" sz="1100" baseline="0"/>
        </a:p>
        <a:p>
          <a:r>
            <a:rPr lang="en-GB" sz="1100" baseline="0"/>
            <a:t>The data used to create these tables are available as a comma separated value (csv) file on the NEED table creator webpage: </a:t>
          </a:r>
          <a:r>
            <a:rPr lang="en-GB" sz="1100" u="sng">
              <a:solidFill>
                <a:schemeClr val="dk1"/>
              </a:solidFill>
              <a:effectLst/>
              <a:latin typeface="+mn-lt"/>
              <a:ea typeface="+mn-ea"/>
              <a:cs typeface="+mn-cs"/>
              <a:hlinkClick xmlns:r="http://schemas.openxmlformats.org/officeDocument/2006/relationships" r:id=""/>
            </a:rPr>
            <a:t>https://www.gov.uk/government/statistical-data-sets/need-table-creator</a:t>
          </a:r>
          <a:r>
            <a:rPr lang="en-GB" sz="1100" u="sng">
              <a:solidFill>
                <a:schemeClr val="dk1"/>
              </a:solidFill>
              <a:effectLst/>
              <a:latin typeface="+mn-lt"/>
              <a:ea typeface="+mn-ea"/>
              <a:cs typeface="+mn-cs"/>
            </a:rPr>
            <a:t>.</a:t>
          </a:r>
        </a:p>
        <a:p>
          <a:endParaRPr lang="en-GB" sz="1100" u="sng">
            <a:solidFill>
              <a:schemeClr val="dk1"/>
            </a:solidFill>
            <a:effectLst/>
            <a:latin typeface="+mn-lt"/>
            <a:ea typeface="+mn-ea"/>
            <a:cs typeface="+mn-cs"/>
          </a:endParaRPr>
        </a:p>
        <a:p>
          <a:r>
            <a:rPr lang="en-GB" sz="1100" b="1" baseline="0">
              <a:solidFill>
                <a:schemeClr val="dk1"/>
              </a:solidFill>
              <a:latin typeface="+mn-lt"/>
              <a:ea typeface="+mn-ea"/>
              <a:cs typeface="+mn-cs"/>
            </a:rPr>
            <a:t>7) Comments and feedback</a:t>
          </a:r>
          <a:endParaRPr lang="en-GB"/>
        </a:p>
        <a:p>
          <a:pPr fontAlgn="base"/>
          <a:endParaRPr lang="en-GB" sz="1100" baseline="0">
            <a:solidFill>
              <a:schemeClr val="dk1"/>
            </a:solidFill>
            <a:latin typeface="+mn-lt"/>
            <a:ea typeface="+mn-ea"/>
            <a:cs typeface="+mn-cs"/>
          </a:endParaRPr>
        </a:p>
        <a:p>
          <a:r>
            <a:rPr lang="en-GB" sz="1100">
              <a:solidFill>
                <a:schemeClr val="dk1"/>
              </a:solidFill>
              <a:latin typeface="+mn-lt"/>
              <a:ea typeface="+mn-ea"/>
              <a:cs typeface="+mn-cs"/>
            </a:rPr>
            <a:t>If you have any queries or comments on these outputs please contact: </a:t>
          </a:r>
          <a:r>
            <a:rPr lang="en-GB" sz="1100" u="sng">
              <a:solidFill>
                <a:schemeClr val="dk1"/>
              </a:solidFill>
              <a:latin typeface="+mn-lt"/>
              <a:ea typeface="+mn-ea"/>
              <a:cs typeface="+mn-cs"/>
              <a:hlinkClick xmlns:r="http://schemas.openxmlformats.org/officeDocument/2006/relationships" r:id=""/>
            </a:rPr>
            <a:t>energyefficiency.stats@decc.gsi.gov.uk</a:t>
          </a:r>
          <a:r>
            <a:rPr lang="en-GB" sz="1100">
              <a:solidFill>
                <a:schemeClr val="dk1"/>
              </a:solidFill>
              <a:latin typeface="+mn-lt"/>
              <a:ea typeface="+mn-ea"/>
              <a:cs typeface="+mn-cs"/>
            </a:rPr>
            <a:t>. </a:t>
          </a:r>
        </a:p>
        <a:p>
          <a:endParaRPr lang="en-GB" sz="1100"/>
        </a:p>
        <a:p>
          <a:endParaRPr lang="en-GB" sz="1100"/>
        </a:p>
        <a:p>
          <a:r>
            <a:rPr lang="en-GB" sz="1100"/>
            <a:t>Published:</a:t>
          </a:r>
          <a:r>
            <a:rPr lang="en-GB" sz="1100" baseline="0"/>
            <a:t> June 2014</a:t>
          </a:r>
        </a:p>
        <a:p>
          <a:r>
            <a:rPr lang="en-GB" sz="1100" baseline="0"/>
            <a:t>Next update: May 2015</a:t>
          </a:r>
        </a:p>
        <a:p>
          <a:r>
            <a:rPr lang="en-GB" sz="1100" baseline="0"/>
            <a:t>Responsible Statistician: Mary Gregory</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47</xdr:col>
      <xdr:colOff>602877</xdr:colOff>
      <xdr:row>3884</xdr:row>
      <xdr:rowOff>43703</xdr:rowOff>
    </xdr:from>
    <xdr:to>
      <xdr:col>52</xdr:col>
      <xdr:colOff>582706</xdr:colOff>
      <xdr:row>3901</xdr:row>
      <xdr:rowOff>112059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661147</xdr:colOff>
      <xdr:row>3884</xdr:row>
      <xdr:rowOff>123825</xdr:rowOff>
    </xdr:from>
    <xdr:to>
      <xdr:col>57</xdr:col>
      <xdr:colOff>800100</xdr:colOff>
      <xdr:row>3901</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493058</xdr:colOff>
      <xdr:row>3902</xdr:row>
      <xdr:rowOff>152400</xdr:rowOff>
    </xdr:from>
    <xdr:to>
      <xdr:col>55</xdr:col>
      <xdr:colOff>838200</xdr:colOff>
      <xdr:row>3920</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58</xdr:col>
          <xdr:colOff>190500</xdr:colOff>
          <xdr:row>52</xdr:row>
          <xdr:rowOff>0</xdr:rowOff>
        </xdr:from>
        <xdr:to>
          <xdr:col>58</xdr:col>
          <xdr:colOff>800100</xdr:colOff>
          <xdr:row>52</xdr:row>
          <xdr:rowOff>0</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twoCellAnchor>
    <xdr:from>
      <xdr:col>6</xdr:col>
      <xdr:colOff>203437</xdr:colOff>
      <xdr:row>28</xdr:row>
      <xdr:rowOff>75995</xdr:rowOff>
    </xdr:from>
    <xdr:to>
      <xdr:col>12</xdr:col>
      <xdr:colOff>740505</xdr:colOff>
      <xdr:row>48</xdr:row>
      <xdr:rowOff>130904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58</xdr:col>
          <xdr:colOff>655320</xdr:colOff>
          <xdr:row>54</xdr:row>
          <xdr:rowOff>0</xdr:rowOff>
        </xdr:from>
        <xdr:to>
          <xdr:col>59</xdr:col>
          <xdr:colOff>327660</xdr:colOff>
          <xdr:row>54</xdr:row>
          <xdr:rowOff>0</xdr:rowOff>
        </xdr:to>
        <xdr:sp macro="" textlink="">
          <xdr:nvSpPr>
            <xdr:cNvPr id="1027" name="Spinner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563880</xdr:colOff>
          <xdr:row>55</xdr:row>
          <xdr:rowOff>0</xdr:rowOff>
        </xdr:from>
        <xdr:to>
          <xdr:col>59</xdr:col>
          <xdr:colOff>449580</xdr:colOff>
          <xdr:row>55</xdr:row>
          <xdr:rowOff>0</xdr:rowOff>
        </xdr:to>
        <xdr:sp macro="" textlink="">
          <xdr:nvSpPr>
            <xdr:cNvPr id="1028" name="Spinner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0.80225</cdr:x>
      <cdr:y>0.04117</cdr:y>
    </cdr:from>
    <cdr:to>
      <cdr:x>0.96655</cdr:x>
      <cdr:y>0.1346</cdr:y>
    </cdr:to>
    <cdr:sp macro="" textlink="">
      <cdr:nvSpPr>
        <cdr:cNvPr id="2" name="TextBox 1"/>
        <cdr:cNvSpPr txBox="1"/>
      </cdr:nvSpPr>
      <cdr:spPr>
        <a:xfrm xmlns:a="http://schemas.openxmlformats.org/drawingml/2006/main">
          <a:off x="5428130" y="158004"/>
          <a:ext cx="1111624" cy="358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63"/>
  <sheetViews>
    <sheetView showGridLines="0" tabSelected="1" workbookViewId="0"/>
  </sheetViews>
  <sheetFormatPr defaultColWidth="0" defaultRowHeight="23.25" customHeight="1" zeroHeight="1" x14ac:dyDescent="0.25"/>
  <cols>
    <col min="1" max="14" width="9.109375" customWidth="1"/>
    <col min="15" max="16" width="9.109375" style="16" customWidth="1"/>
    <col min="17" max="16384" width="9.109375" hidden="1"/>
  </cols>
  <sheetData>
    <row r="1" spans="1:14" ht="13.2" x14ac:dyDescent="0.25">
      <c r="A1" s="16"/>
      <c r="B1" s="16"/>
      <c r="C1" s="16"/>
      <c r="D1" s="16"/>
      <c r="E1" s="16"/>
      <c r="F1" s="16"/>
      <c r="G1" s="16"/>
      <c r="H1" s="16"/>
      <c r="I1" s="16"/>
      <c r="J1" s="16"/>
      <c r="K1" s="16"/>
      <c r="L1" s="16"/>
      <c r="M1" s="16"/>
      <c r="N1" s="16"/>
    </row>
    <row r="2" spans="1:14" ht="13.2" x14ac:dyDescent="0.25">
      <c r="A2" s="16"/>
      <c r="B2" s="16"/>
      <c r="C2" s="16"/>
      <c r="D2" s="16"/>
      <c r="E2" s="16"/>
      <c r="F2" s="16"/>
      <c r="G2" s="16"/>
      <c r="H2" s="16"/>
      <c r="I2" s="16"/>
      <c r="J2" s="16"/>
      <c r="K2" s="16"/>
      <c r="L2" s="16"/>
      <c r="M2" s="16"/>
      <c r="N2" s="16"/>
    </row>
    <row r="3" spans="1:14" ht="13.2" x14ac:dyDescent="0.25">
      <c r="A3" s="16"/>
      <c r="B3" s="16"/>
      <c r="C3" s="16"/>
      <c r="D3" s="16"/>
      <c r="E3" s="16"/>
      <c r="F3" s="16"/>
      <c r="G3" s="16"/>
      <c r="H3" s="16"/>
      <c r="I3" s="16"/>
      <c r="J3" s="16"/>
      <c r="K3" s="16"/>
      <c r="L3" s="16"/>
      <c r="M3" s="16"/>
      <c r="N3" s="16"/>
    </row>
    <row r="4" spans="1:14" ht="13.2" x14ac:dyDescent="0.25">
      <c r="A4" s="16"/>
      <c r="B4" s="16"/>
      <c r="C4" s="16"/>
      <c r="D4" s="16"/>
      <c r="E4" s="16"/>
      <c r="F4" s="16"/>
      <c r="G4" s="16"/>
      <c r="H4" s="16"/>
      <c r="I4" s="16"/>
      <c r="J4" s="16"/>
      <c r="K4" s="16"/>
      <c r="L4" s="16"/>
      <c r="M4" s="16"/>
      <c r="N4" s="16"/>
    </row>
    <row r="5" spans="1:14" ht="13.2" x14ac:dyDescent="0.25">
      <c r="A5" s="16"/>
      <c r="B5" s="16"/>
      <c r="C5" s="16"/>
      <c r="D5" s="16"/>
      <c r="E5" s="16"/>
      <c r="F5" s="16"/>
      <c r="G5" s="16"/>
      <c r="H5" s="16"/>
      <c r="I5" s="16"/>
      <c r="J5" s="16"/>
      <c r="K5" s="16"/>
      <c r="L5" s="16"/>
      <c r="M5" s="16"/>
      <c r="N5" s="16"/>
    </row>
    <row r="6" spans="1:14" ht="13.2" x14ac:dyDescent="0.25">
      <c r="A6" s="16"/>
      <c r="B6" s="16"/>
      <c r="C6" s="16"/>
      <c r="D6" s="16"/>
      <c r="E6" s="16"/>
      <c r="F6" s="16"/>
      <c r="G6" s="16"/>
      <c r="H6" s="16"/>
      <c r="I6" s="16"/>
      <c r="J6" s="16"/>
      <c r="K6" s="16"/>
      <c r="L6" s="16"/>
      <c r="M6" s="16"/>
      <c r="N6" s="16"/>
    </row>
    <row r="7" spans="1:14" ht="13.2" x14ac:dyDescent="0.25">
      <c r="A7" s="16"/>
      <c r="B7" s="16"/>
      <c r="C7" s="16"/>
      <c r="D7" s="16"/>
      <c r="E7" s="16"/>
      <c r="F7" s="16"/>
      <c r="G7" s="16"/>
      <c r="H7" s="16"/>
      <c r="I7" s="16"/>
      <c r="J7" s="16"/>
      <c r="K7" s="16"/>
      <c r="L7" s="16"/>
      <c r="M7" s="16"/>
      <c r="N7" s="16"/>
    </row>
    <row r="8" spans="1:14" ht="13.2" x14ac:dyDescent="0.25">
      <c r="A8" s="16"/>
      <c r="B8" s="16"/>
      <c r="C8" s="16"/>
      <c r="D8" s="16"/>
      <c r="E8" s="16"/>
      <c r="F8" s="16"/>
      <c r="G8" s="16"/>
      <c r="H8" s="16"/>
      <c r="I8" s="16"/>
      <c r="J8" s="16"/>
      <c r="K8" s="16"/>
      <c r="L8" s="16"/>
      <c r="M8" s="16"/>
      <c r="N8" s="16"/>
    </row>
    <row r="9" spans="1:14" ht="13.2" x14ac:dyDescent="0.25">
      <c r="A9" s="16"/>
      <c r="B9" s="16"/>
      <c r="C9" s="16"/>
      <c r="D9" s="16"/>
      <c r="E9" s="16"/>
      <c r="F9" s="16"/>
      <c r="G9" s="16"/>
      <c r="H9" s="16"/>
      <c r="I9" s="16"/>
      <c r="J9" s="16"/>
      <c r="K9" s="16"/>
      <c r="L9" s="16"/>
      <c r="M9" s="16"/>
      <c r="N9" s="16"/>
    </row>
    <row r="10" spans="1:14" ht="13.2" x14ac:dyDescent="0.25">
      <c r="A10" s="16"/>
      <c r="B10" s="16"/>
      <c r="C10" s="16"/>
      <c r="D10" s="16"/>
      <c r="E10" s="16"/>
      <c r="F10" s="16"/>
      <c r="G10" s="16"/>
      <c r="H10" s="16"/>
      <c r="I10" s="16"/>
      <c r="J10" s="16"/>
      <c r="K10" s="16"/>
      <c r="L10" s="16"/>
      <c r="M10" s="16"/>
      <c r="N10" s="16"/>
    </row>
    <row r="11" spans="1:14" ht="13.2" x14ac:dyDescent="0.25">
      <c r="A11" s="16"/>
      <c r="B11" s="16"/>
      <c r="C11" s="16"/>
      <c r="D11" s="16"/>
      <c r="E11" s="16"/>
      <c r="F11" s="16"/>
      <c r="G11" s="16"/>
      <c r="H11" s="16"/>
      <c r="I11" s="16"/>
      <c r="J11" s="16"/>
      <c r="K11" s="16"/>
      <c r="L11" s="16"/>
      <c r="M11" s="16"/>
      <c r="N11" s="16"/>
    </row>
    <row r="12" spans="1:14" ht="13.2" x14ac:dyDescent="0.25">
      <c r="A12" s="16"/>
      <c r="B12" s="16"/>
      <c r="C12" s="16"/>
      <c r="D12" s="16"/>
      <c r="E12" s="16"/>
      <c r="F12" s="16"/>
      <c r="G12" s="16"/>
      <c r="H12" s="16"/>
      <c r="I12" s="16"/>
      <c r="J12" s="16"/>
      <c r="K12" s="16"/>
      <c r="L12" s="16"/>
      <c r="M12" s="16"/>
      <c r="N12" s="16"/>
    </row>
    <row r="13" spans="1:14" ht="13.2" x14ac:dyDescent="0.25">
      <c r="A13" s="16"/>
      <c r="B13" s="16"/>
      <c r="C13" s="16"/>
      <c r="D13" s="16"/>
      <c r="E13" s="16"/>
      <c r="F13" s="16"/>
      <c r="G13" s="16"/>
      <c r="H13" s="16"/>
      <c r="I13" s="16"/>
      <c r="J13" s="16"/>
      <c r="K13" s="16"/>
      <c r="L13" s="16"/>
      <c r="M13" s="16"/>
      <c r="N13" s="16"/>
    </row>
    <row r="14" spans="1:14" ht="13.2" x14ac:dyDescent="0.25">
      <c r="A14" s="16"/>
      <c r="B14" s="16"/>
      <c r="C14" s="16"/>
      <c r="D14" s="16"/>
      <c r="E14" s="16"/>
      <c r="F14" s="16"/>
      <c r="G14" s="16"/>
      <c r="H14" s="16"/>
      <c r="I14" s="16"/>
      <c r="J14" s="16"/>
      <c r="K14" s="16"/>
      <c r="L14" s="16"/>
      <c r="M14" s="16"/>
      <c r="N14" s="16"/>
    </row>
    <row r="15" spans="1:14" ht="13.2" x14ac:dyDescent="0.25">
      <c r="A15" s="16"/>
      <c r="B15" s="16"/>
      <c r="C15" s="16"/>
      <c r="D15" s="16"/>
      <c r="E15" s="16"/>
      <c r="F15" s="16"/>
      <c r="G15" s="16"/>
      <c r="H15" s="16"/>
      <c r="I15" s="16"/>
      <c r="J15" s="16"/>
      <c r="K15" s="16"/>
      <c r="L15" s="16"/>
      <c r="M15" s="16"/>
      <c r="N15" s="16"/>
    </row>
    <row r="16" spans="1:14" ht="13.2" x14ac:dyDescent="0.25">
      <c r="A16" s="16"/>
      <c r="B16" s="16"/>
      <c r="C16" s="16"/>
      <c r="D16" s="16"/>
      <c r="E16" s="16"/>
      <c r="F16" s="16"/>
      <c r="G16" s="16"/>
      <c r="H16" s="16"/>
      <c r="I16" s="16"/>
      <c r="J16" s="16"/>
      <c r="K16" s="16"/>
      <c r="L16" s="16"/>
      <c r="M16" s="16"/>
      <c r="N16" s="16"/>
    </row>
    <row r="17" spans="1:14" ht="13.2" x14ac:dyDescent="0.25">
      <c r="A17" s="16"/>
      <c r="B17" s="16"/>
      <c r="C17" s="16"/>
      <c r="D17" s="16"/>
      <c r="E17" s="16"/>
      <c r="F17" s="16"/>
      <c r="G17" s="16"/>
      <c r="H17" s="16"/>
      <c r="I17" s="16"/>
      <c r="J17" s="16"/>
      <c r="K17" s="16"/>
      <c r="L17" s="16"/>
      <c r="M17" s="16"/>
      <c r="N17" s="16"/>
    </row>
    <row r="18" spans="1:14" ht="13.2" x14ac:dyDescent="0.25">
      <c r="A18" s="16"/>
      <c r="B18" s="16"/>
      <c r="C18" s="16"/>
      <c r="D18" s="16"/>
      <c r="E18" s="16"/>
      <c r="F18" s="16"/>
      <c r="G18" s="16"/>
      <c r="H18" s="16"/>
      <c r="I18" s="16"/>
      <c r="J18" s="16"/>
      <c r="K18" s="16"/>
      <c r="L18" s="16"/>
      <c r="M18" s="16"/>
      <c r="N18" s="16"/>
    </row>
    <row r="19" spans="1:14" ht="13.2" x14ac:dyDescent="0.25">
      <c r="A19" s="16"/>
      <c r="B19" s="16"/>
      <c r="C19" s="16"/>
      <c r="D19" s="16"/>
      <c r="E19" s="16"/>
      <c r="F19" s="16"/>
      <c r="G19" s="16"/>
      <c r="H19" s="16"/>
      <c r="I19" s="16"/>
      <c r="J19" s="16"/>
      <c r="K19" s="16"/>
      <c r="L19" s="16"/>
      <c r="M19" s="16"/>
      <c r="N19" s="16"/>
    </row>
    <row r="20" spans="1:14" ht="13.2" x14ac:dyDescent="0.25">
      <c r="A20" s="16"/>
      <c r="B20" s="16"/>
      <c r="C20" s="16"/>
      <c r="D20" s="16"/>
      <c r="E20" s="16"/>
      <c r="F20" s="16"/>
      <c r="G20" s="16"/>
      <c r="H20" s="16"/>
      <c r="I20" s="16"/>
      <c r="J20" s="16"/>
      <c r="K20" s="16"/>
      <c r="L20" s="16"/>
      <c r="M20" s="16"/>
      <c r="N20" s="16"/>
    </row>
    <row r="21" spans="1:14" ht="13.2" x14ac:dyDescent="0.25">
      <c r="A21" s="16"/>
      <c r="B21" s="16"/>
      <c r="C21" s="16"/>
      <c r="D21" s="16"/>
      <c r="E21" s="16"/>
      <c r="F21" s="16"/>
      <c r="G21" s="16"/>
      <c r="H21" s="16"/>
      <c r="I21" s="16"/>
      <c r="J21" s="16"/>
      <c r="K21" s="16"/>
      <c r="L21" s="16"/>
      <c r="M21" s="16"/>
      <c r="N21" s="16"/>
    </row>
    <row r="22" spans="1:14" ht="13.2" x14ac:dyDescent="0.25">
      <c r="A22" s="16"/>
      <c r="B22" s="16"/>
      <c r="C22" s="16"/>
      <c r="D22" s="16"/>
      <c r="E22" s="16"/>
      <c r="F22" s="16"/>
      <c r="G22" s="16"/>
      <c r="H22" s="16"/>
      <c r="I22" s="16"/>
      <c r="J22" s="16"/>
      <c r="K22" s="16"/>
      <c r="L22" s="16"/>
      <c r="M22" s="16"/>
      <c r="N22" s="16"/>
    </row>
    <row r="23" spans="1:14" ht="13.2" x14ac:dyDescent="0.25">
      <c r="A23" s="16"/>
      <c r="B23" s="16"/>
      <c r="C23" s="16"/>
      <c r="D23" s="16"/>
      <c r="E23" s="16"/>
      <c r="F23" s="16"/>
      <c r="G23" s="16"/>
      <c r="H23" s="16"/>
      <c r="I23" s="16"/>
      <c r="J23" s="16"/>
      <c r="K23" s="16"/>
      <c r="L23" s="16"/>
      <c r="M23" s="16"/>
      <c r="N23" s="16"/>
    </row>
    <row r="24" spans="1:14" ht="13.2" x14ac:dyDescent="0.25">
      <c r="A24" s="16"/>
      <c r="B24" s="16"/>
      <c r="C24" s="16"/>
      <c r="D24" s="16"/>
      <c r="E24" s="16"/>
      <c r="F24" s="16"/>
      <c r="G24" s="16"/>
      <c r="H24" s="16"/>
      <c r="I24" s="16"/>
      <c r="J24" s="16"/>
      <c r="K24" s="16"/>
      <c r="L24" s="16"/>
      <c r="M24" s="16"/>
      <c r="N24" s="16"/>
    </row>
    <row r="25" spans="1:14" ht="13.2" x14ac:dyDescent="0.25">
      <c r="A25" s="16"/>
      <c r="B25" s="16"/>
      <c r="C25" s="16"/>
      <c r="D25" s="16"/>
      <c r="E25" s="16"/>
      <c r="F25" s="16"/>
      <c r="G25" s="16"/>
      <c r="H25" s="16"/>
      <c r="I25" s="16"/>
      <c r="J25" s="16"/>
      <c r="K25" s="16"/>
      <c r="L25" s="16"/>
      <c r="M25" s="16"/>
      <c r="N25" s="16"/>
    </row>
    <row r="26" spans="1:14" ht="13.2" x14ac:dyDescent="0.25">
      <c r="A26" s="16"/>
      <c r="B26" s="16"/>
      <c r="C26" s="16"/>
      <c r="D26" s="16"/>
      <c r="E26" s="16"/>
      <c r="F26" s="16"/>
      <c r="G26" s="16"/>
      <c r="H26" s="16"/>
      <c r="I26" s="16"/>
      <c r="J26" s="16"/>
      <c r="K26" s="16"/>
      <c r="L26" s="16"/>
      <c r="M26" s="16"/>
      <c r="N26" s="16"/>
    </row>
    <row r="27" spans="1:14" ht="13.2" x14ac:dyDescent="0.25">
      <c r="A27" s="16"/>
      <c r="B27" s="16"/>
      <c r="C27" s="16"/>
      <c r="D27" s="16"/>
      <c r="E27" s="16"/>
      <c r="F27" s="16"/>
      <c r="G27" s="16"/>
      <c r="H27" s="16"/>
      <c r="I27" s="16"/>
      <c r="J27" s="16"/>
      <c r="K27" s="16"/>
      <c r="L27" s="16"/>
      <c r="M27" s="16"/>
      <c r="N27" s="16"/>
    </row>
    <row r="28" spans="1:14" ht="13.2" x14ac:dyDescent="0.25">
      <c r="A28" s="16"/>
      <c r="B28" s="16"/>
      <c r="C28" s="16"/>
      <c r="D28" s="16"/>
      <c r="E28" s="16"/>
      <c r="F28" s="16"/>
      <c r="G28" s="16"/>
      <c r="H28" s="16"/>
      <c r="I28" s="16"/>
      <c r="J28" s="16"/>
      <c r="K28" s="16"/>
      <c r="L28" s="16"/>
      <c r="M28" s="16"/>
      <c r="N28" s="16"/>
    </row>
    <row r="29" spans="1:14" ht="13.2" x14ac:dyDescent="0.25">
      <c r="A29" s="16"/>
      <c r="B29" s="16"/>
      <c r="C29" s="16"/>
      <c r="D29" s="16"/>
      <c r="E29" s="16"/>
      <c r="F29" s="16"/>
      <c r="G29" s="16"/>
      <c r="H29" s="16"/>
      <c r="I29" s="16"/>
      <c r="J29" s="16"/>
      <c r="K29" s="16"/>
      <c r="L29" s="16"/>
      <c r="M29" s="16"/>
      <c r="N29" s="16"/>
    </row>
    <row r="30" spans="1:14" ht="13.2" x14ac:dyDescent="0.25">
      <c r="A30" s="16"/>
      <c r="B30" s="16"/>
      <c r="C30" s="16"/>
      <c r="D30" s="16"/>
      <c r="E30" s="16"/>
      <c r="F30" s="16"/>
      <c r="G30" s="16"/>
      <c r="H30" s="16"/>
      <c r="I30" s="16"/>
      <c r="J30" s="16"/>
      <c r="K30" s="16"/>
      <c r="L30" s="16"/>
      <c r="M30" s="16"/>
      <c r="N30" s="16"/>
    </row>
    <row r="31" spans="1:14" ht="13.2" x14ac:dyDescent="0.25">
      <c r="A31" s="16"/>
      <c r="B31" s="16"/>
      <c r="C31" s="16"/>
      <c r="D31" s="16"/>
      <c r="E31" s="16"/>
      <c r="F31" s="16"/>
      <c r="G31" s="16"/>
      <c r="H31" s="16"/>
      <c r="I31" s="16"/>
      <c r="J31" s="16"/>
      <c r="K31" s="16"/>
      <c r="L31" s="16"/>
      <c r="M31" s="16"/>
      <c r="N31" s="16"/>
    </row>
    <row r="32" spans="1:14" ht="13.2" x14ac:dyDescent="0.25">
      <c r="A32" s="16"/>
      <c r="B32" s="16"/>
      <c r="C32" s="16"/>
      <c r="D32" s="16"/>
      <c r="E32" s="16"/>
      <c r="F32" s="16"/>
      <c r="G32" s="16"/>
      <c r="H32" s="16"/>
      <c r="I32" s="16"/>
      <c r="J32" s="16"/>
      <c r="K32" s="16"/>
      <c r="L32" s="16"/>
      <c r="M32" s="16"/>
      <c r="N32" s="16"/>
    </row>
    <row r="33" spans="1:14" ht="13.2" x14ac:dyDescent="0.25">
      <c r="A33" s="16"/>
      <c r="B33" s="16"/>
      <c r="C33" s="16"/>
      <c r="D33" s="16"/>
      <c r="E33" s="16"/>
      <c r="F33" s="16"/>
      <c r="G33" s="16"/>
      <c r="H33" s="16"/>
      <c r="I33" s="16"/>
      <c r="J33" s="16"/>
      <c r="K33" s="16"/>
      <c r="L33" s="16"/>
      <c r="M33" s="16"/>
      <c r="N33" s="16"/>
    </row>
    <row r="34" spans="1:14" ht="13.2" x14ac:dyDescent="0.25">
      <c r="A34" s="16"/>
      <c r="B34" s="16"/>
      <c r="C34" s="16"/>
      <c r="D34" s="16"/>
      <c r="E34" s="16"/>
      <c r="F34" s="16"/>
      <c r="G34" s="16"/>
      <c r="H34" s="16"/>
      <c r="I34" s="16"/>
      <c r="J34" s="16"/>
      <c r="K34" s="16"/>
      <c r="L34" s="16"/>
      <c r="M34" s="16"/>
      <c r="N34" s="16"/>
    </row>
    <row r="35" spans="1:14" ht="13.2" x14ac:dyDescent="0.25">
      <c r="A35" s="16"/>
      <c r="B35" s="16"/>
      <c r="C35" s="16"/>
      <c r="D35" s="16"/>
      <c r="E35" s="16"/>
      <c r="F35" s="16"/>
      <c r="G35" s="16"/>
      <c r="H35" s="16"/>
      <c r="I35" s="16"/>
      <c r="J35" s="16"/>
      <c r="K35" s="16"/>
      <c r="L35" s="16"/>
      <c r="M35" s="16"/>
      <c r="N35" s="16"/>
    </row>
    <row r="36" spans="1:14" ht="13.2" x14ac:dyDescent="0.25">
      <c r="A36" s="16"/>
      <c r="B36" s="16"/>
      <c r="C36" s="16"/>
      <c r="D36" s="16"/>
      <c r="E36" s="16"/>
      <c r="F36" s="16"/>
      <c r="G36" s="16"/>
      <c r="H36" s="16"/>
      <c r="I36" s="16"/>
      <c r="J36" s="16"/>
      <c r="K36" s="16"/>
      <c r="L36" s="16"/>
      <c r="M36" s="16"/>
      <c r="N36" s="16"/>
    </row>
    <row r="37" spans="1:14" ht="13.2" x14ac:dyDescent="0.25">
      <c r="A37" s="16"/>
      <c r="B37" s="16"/>
      <c r="C37" s="16"/>
      <c r="D37" s="16"/>
      <c r="E37" s="16"/>
      <c r="F37" s="16"/>
      <c r="G37" s="16"/>
      <c r="H37" s="16"/>
      <c r="I37" s="16"/>
      <c r="J37" s="16"/>
      <c r="K37" s="16"/>
      <c r="L37" s="16"/>
      <c r="M37" s="16"/>
      <c r="N37" s="16"/>
    </row>
    <row r="38" spans="1:14" ht="13.2" x14ac:dyDescent="0.25">
      <c r="A38" s="16"/>
      <c r="B38" s="16"/>
      <c r="C38" s="16"/>
      <c r="D38" s="16"/>
      <c r="E38" s="16"/>
      <c r="F38" s="16"/>
      <c r="G38" s="16"/>
      <c r="H38" s="16"/>
      <c r="I38" s="16"/>
      <c r="J38" s="16"/>
      <c r="K38" s="16"/>
      <c r="L38" s="16"/>
      <c r="M38" s="16"/>
      <c r="N38" s="16"/>
    </row>
    <row r="39" spans="1:14" ht="13.2" x14ac:dyDescent="0.25">
      <c r="A39" s="16"/>
      <c r="B39" s="16"/>
      <c r="C39" s="16"/>
      <c r="D39" s="16"/>
      <c r="E39" s="16"/>
      <c r="F39" s="16"/>
      <c r="G39" s="16"/>
      <c r="H39" s="16"/>
      <c r="I39" s="16"/>
      <c r="J39" s="16"/>
      <c r="K39" s="16"/>
      <c r="L39" s="16"/>
      <c r="M39" s="16"/>
      <c r="N39" s="16"/>
    </row>
    <row r="40" spans="1:14" ht="13.2" x14ac:dyDescent="0.25">
      <c r="A40" s="16"/>
      <c r="B40" s="16"/>
      <c r="C40" s="16"/>
      <c r="D40" s="16"/>
      <c r="E40" s="16"/>
      <c r="F40" s="16"/>
      <c r="G40" s="16"/>
      <c r="H40" s="16"/>
      <c r="I40" s="16"/>
      <c r="J40" s="16"/>
      <c r="K40" s="16"/>
      <c r="L40" s="16"/>
      <c r="M40" s="16"/>
      <c r="N40" s="16"/>
    </row>
    <row r="41" spans="1:14" ht="13.2" x14ac:dyDescent="0.25">
      <c r="A41" s="16"/>
      <c r="B41" s="16"/>
      <c r="C41" s="16"/>
      <c r="D41" s="16"/>
      <c r="E41" s="16"/>
      <c r="F41" s="16"/>
      <c r="G41" s="16"/>
      <c r="H41" s="16"/>
      <c r="I41" s="16"/>
      <c r="J41" s="16"/>
      <c r="K41" s="16"/>
      <c r="L41" s="16"/>
      <c r="M41" s="16"/>
      <c r="N41" s="16"/>
    </row>
    <row r="42" spans="1:14" ht="13.2" x14ac:dyDescent="0.25">
      <c r="A42" s="16"/>
      <c r="B42" s="16"/>
      <c r="C42" s="16"/>
      <c r="D42" s="16"/>
      <c r="E42" s="16"/>
      <c r="F42" s="16"/>
      <c r="G42" s="16"/>
      <c r="H42" s="16"/>
      <c r="I42" s="16"/>
      <c r="J42" s="16"/>
      <c r="K42" s="16"/>
      <c r="L42" s="16"/>
      <c r="M42" s="16"/>
      <c r="N42" s="16"/>
    </row>
    <row r="43" spans="1:14" ht="13.2" x14ac:dyDescent="0.25">
      <c r="A43" s="16"/>
      <c r="B43" s="16"/>
      <c r="C43" s="16"/>
      <c r="D43" s="16"/>
      <c r="E43" s="16"/>
      <c r="F43" s="16"/>
      <c r="G43" s="16"/>
      <c r="H43" s="16"/>
      <c r="I43" s="16"/>
      <c r="J43" s="16"/>
      <c r="K43" s="16"/>
      <c r="L43" s="16"/>
      <c r="M43" s="16"/>
      <c r="N43" s="16"/>
    </row>
    <row r="44" spans="1:14" ht="13.2" x14ac:dyDescent="0.25">
      <c r="A44" s="16"/>
      <c r="B44" s="16"/>
      <c r="C44" s="16"/>
      <c r="D44" s="16"/>
      <c r="E44" s="16"/>
      <c r="F44" s="16"/>
      <c r="G44" s="16"/>
      <c r="H44" s="16"/>
      <c r="I44" s="16"/>
      <c r="J44" s="16"/>
      <c r="K44" s="16"/>
      <c r="L44" s="16"/>
      <c r="M44" s="16"/>
      <c r="N44" s="16"/>
    </row>
    <row r="45" spans="1:14" ht="13.2" x14ac:dyDescent="0.25">
      <c r="A45" s="16"/>
      <c r="B45" s="16"/>
      <c r="C45" s="16"/>
      <c r="D45" s="16"/>
      <c r="E45" s="16"/>
      <c r="F45" s="16"/>
      <c r="G45" s="16"/>
      <c r="H45" s="16"/>
      <c r="I45" s="16"/>
      <c r="J45" s="16"/>
      <c r="K45" s="16"/>
      <c r="L45" s="16"/>
      <c r="M45" s="16"/>
      <c r="N45" s="16"/>
    </row>
    <row r="46" spans="1:14" ht="13.2" x14ac:dyDescent="0.25">
      <c r="A46" s="16"/>
      <c r="B46" s="16"/>
      <c r="C46" s="16"/>
      <c r="D46" s="16"/>
      <c r="E46" s="16"/>
      <c r="F46" s="16"/>
      <c r="G46" s="16"/>
      <c r="H46" s="16"/>
      <c r="I46" s="16"/>
      <c r="J46" s="16"/>
      <c r="K46" s="16"/>
      <c r="L46" s="16"/>
      <c r="M46" s="16"/>
      <c r="N46" s="16"/>
    </row>
    <row r="47" spans="1:14" ht="13.2" x14ac:dyDescent="0.25">
      <c r="A47" s="16"/>
      <c r="B47" s="16"/>
      <c r="C47" s="16"/>
      <c r="D47" s="16"/>
      <c r="E47" s="16"/>
      <c r="F47" s="16"/>
      <c r="G47" s="16"/>
      <c r="H47" s="16"/>
      <c r="I47" s="16"/>
      <c r="J47" s="16"/>
      <c r="K47" s="16"/>
      <c r="L47" s="16"/>
      <c r="M47" s="16"/>
      <c r="N47" s="16"/>
    </row>
    <row r="48" spans="1:14" ht="13.2" x14ac:dyDescent="0.25">
      <c r="A48" s="16"/>
      <c r="B48" s="16"/>
      <c r="C48" s="16"/>
      <c r="D48" s="16"/>
      <c r="E48" s="16"/>
      <c r="F48" s="16"/>
      <c r="G48" s="16"/>
      <c r="H48" s="16"/>
      <c r="I48" s="16"/>
      <c r="J48" s="16"/>
      <c r="K48" s="16"/>
      <c r="L48" s="16"/>
      <c r="M48" s="16"/>
      <c r="N48" s="16"/>
    </row>
    <row r="49" spans="1:14" s="16" customFormat="1" ht="13.2" x14ac:dyDescent="0.25"/>
    <row r="50" spans="1:14" s="16" customFormat="1" ht="13.2" x14ac:dyDescent="0.25"/>
    <row r="51" spans="1:14" s="16" customFormat="1" ht="13.2" x14ac:dyDescent="0.25"/>
    <row r="52" spans="1:14" s="16" customFormat="1" ht="13.2" x14ac:dyDescent="0.25"/>
    <row r="53" spans="1:14" s="16" customFormat="1" ht="13.2" x14ac:dyDescent="0.25"/>
    <row r="54" spans="1:14" s="16" customFormat="1" ht="13.2" x14ac:dyDescent="0.25"/>
    <row r="55" spans="1:14" s="16" customFormat="1" ht="13.2" x14ac:dyDescent="0.25"/>
    <row r="56" spans="1:14" ht="23.25" customHeight="1" x14ac:dyDescent="0.25">
      <c r="A56" s="16"/>
      <c r="B56" s="16"/>
      <c r="C56" s="16"/>
      <c r="D56" s="16"/>
      <c r="E56" s="16"/>
      <c r="F56" s="16"/>
      <c r="G56" s="16"/>
      <c r="H56" s="16"/>
      <c r="I56" s="16"/>
      <c r="J56" s="16"/>
      <c r="K56" s="16"/>
      <c r="L56" s="16"/>
      <c r="M56" s="16"/>
      <c r="N56" s="16"/>
    </row>
    <row r="57" spans="1:14" ht="23.25" customHeight="1" x14ac:dyDescent="0.25">
      <c r="A57" s="16"/>
      <c r="B57" s="16"/>
      <c r="C57" s="16"/>
      <c r="D57" s="16"/>
      <c r="E57" s="16"/>
      <c r="F57" s="16"/>
      <c r="G57" s="16"/>
      <c r="H57" s="16"/>
      <c r="I57" s="16"/>
      <c r="J57" s="16"/>
      <c r="K57" s="16"/>
      <c r="L57" s="16"/>
      <c r="M57" s="16"/>
      <c r="N57" s="16"/>
    </row>
    <row r="58" spans="1:14" ht="23.25" customHeight="1" x14ac:dyDescent="0.25">
      <c r="A58" s="16"/>
      <c r="B58" s="16"/>
      <c r="C58" s="16"/>
      <c r="D58" s="16"/>
      <c r="E58" s="16"/>
      <c r="F58" s="16"/>
      <c r="G58" s="16"/>
      <c r="H58" s="16"/>
      <c r="I58" s="16"/>
      <c r="J58" s="16"/>
      <c r="K58" s="16"/>
      <c r="L58" s="16"/>
      <c r="M58" s="16"/>
      <c r="N58" s="16"/>
    </row>
    <row r="59" spans="1:14" ht="23.25" customHeight="1" x14ac:dyDescent="0.25">
      <c r="A59" s="16"/>
      <c r="B59" s="16"/>
      <c r="C59" s="16"/>
      <c r="D59" s="16"/>
      <c r="E59" s="16"/>
      <c r="F59" s="16"/>
      <c r="G59" s="16"/>
      <c r="H59" s="16"/>
      <c r="I59" s="16"/>
      <c r="J59" s="16"/>
      <c r="K59" s="16"/>
      <c r="L59" s="16"/>
      <c r="M59" s="16"/>
      <c r="N59" s="16"/>
    </row>
    <row r="60" spans="1:14" ht="23.25" hidden="1" customHeight="1" x14ac:dyDescent="0.25">
      <c r="A60" s="16"/>
      <c r="B60" s="16"/>
      <c r="C60" s="16"/>
      <c r="D60" s="16"/>
      <c r="E60" s="16"/>
      <c r="F60" s="16"/>
      <c r="G60" s="16"/>
      <c r="H60" s="16"/>
      <c r="I60" s="16"/>
      <c r="J60" s="16"/>
      <c r="K60" s="16"/>
      <c r="L60" s="16"/>
      <c r="M60" s="16"/>
      <c r="N60" s="16"/>
    </row>
    <row r="61" spans="1:14" ht="23.25" hidden="1" customHeight="1" x14ac:dyDescent="0.25">
      <c r="A61" s="16"/>
      <c r="B61" s="16"/>
      <c r="C61" s="16"/>
      <c r="D61" s="16"/>
      <c r="E61" s="16"/>
      <c r="F61" s="16"/>
      <c r="G61" s="16"/>
      <c r="H61" s="16"/>
      <c r="I61" s="16"/>
      <c r="J61" s="16"/>
      <c r="K61" s="16"/>
      <c r="L61" s="16"/>
      <c r="M61" s="16"/>
      <c r="N61" s="16"/>
    </row>
    <row r="62" spans="1:14" ht="23.25" hidden="1" customHeight="1" x14ac:dyDescent="0.25">
      <c r="A62" s="16"/>
      <c r="B62" s="16"/>
      <c r="C62" s="16"/>
      <c r="D62" s="16"/>
      <c r="E62" s="16"/>
      <c r="F62" s="16"/>
      <c r="G62" s="16"/>
      <c r="H62" s="16"/>
      <c r="I62" s="16"/>
      <c r="J62" s="16"/>
      <c r="K62" s="16"/>
      <c r="L62" s="16"/>
      <c r="M62" s="16"/>
      <c r="N62" s="16"/>
    </row>
    <row r="63" spans="1:14" ht="23.25" hidden="1" customHeight="1" x14ac:dyDescent="0.25">
      <c r="A63" s="16"/>
      <c r="B63" s="16"/>
      <c r="C63" s="16"/>
      <c r="D63" s="16"/>
      <c r="E63" s="16"/>
      <c r="F63" s="16"/>
      <c r="G63" s="16"/>
      <c r="H63" s="16"/>
      <c r="I63" s="16"/>
      <c r="J63" s="16"/>
      <c r="K63" s="16"/>
      <c r="L63" s="16"/>
      <c r="M63" s="16"/>
      <c r="N63" s="16"/>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pageSetUpPr fitToPage="1"/>
  </sheetPr>
  <dimension ref="A1:EN3924"/>
  <sheetViews>
    <sheetView showGridLines="0" topLeftCell="B2" zoomScale="85" zoomScaleNormal="85" workbookViewId="0">
      <selection activeCell="E5" sqref="E5"/>
    </sheetView>
  </sheetViews>
  <sheetFormatPr defaultColWidth="0" defaultRowHeight="13.2" zeroHeight="1" x14ac:dyDescent="0.25"/>
  <cols>
    <col min="1" max="1" width="9.109375" hidden="1" customWidth="1"/>
    <col min="2" max="2" width="6.5546875" customWidth="1"/>
    <col min="3" max="3" width="5" customWidth="1"/>
    <col min="4" max="4" width="16.109375" customWidth="1"/>
    <col min="5" max="5" width="19" customWidth="1"/>
    <col min="6" max="15" width="15.109375" customWidth="1"/>
    <col min="16" max="16" width="13.5546875" customWidth="1"/>
    <col min="17" max="17" width="6.5546875" customWidth="1"/>
    <col min="18" max="18" width="9.109375" customWidth="1"/>
    <col min="19" max="19" width="9.109375" hidden="1"/>
    <col min="20" max="20" width="11.88671875" hidden="1"/>
    <col min="21" max="21" width="18.5546875" hidden="1"/>
    <col min="22" max="22" width="18.6640625" hidden="1"/>
    <col min="23" max="23" width="14.109375" hidden="1"/>
    <col min="24" max="24" width="25.5546875" hidden="1"/>
    <col min="25" max="29" width="18.6640625" hidden="1"/>
    <col min="30" max="30" width="12" hidden="1"/>
    <col min="31" max="31" width="17.109375" hidden="1"/>
    <col min="32" max="32" width="9.33203125" hidden="1"/>
    <col min="33" max="33" width="7.44140625" hidden="1"/>
    <col min="34" max="34" width="9.109375" hidden="1"/>
    <col min="35" max="35" width="19.5546875" hidden="1"/>
    <col min="36" max="40" width="9.109375" hidden="1"/>
    <col min="41" max="41" width="19.109375" hidden="1"/>
    <col min="42" max="42" width="25.109375" hidden="1"/>
    <col min="43" max="43" width="32.109375" hidden="1"/>
    <col min="44" max="46" width="10.5546875" hidden="1"/>
    <col min="47" max="91" width="12.5546875" hidden="1"/>
    <col min="92" max="93" width="9.109375" hidden="1"/>
    <col min="94" max="94" width="20.5546875" hidden="1"/>
    <col min="95" max="95" width="25.109375" hidden="1"/>
    <col min="96" max="96" width="38.33203125" hidden="1"/>
    <col min="97" max="102" width="15" hidden="1"/>
    <col min="103" max="104" width="10.5546875" hidden="1"/>
    <col min="105" max="105" width="11.88671875" hidden="1"/>
    <col min="106" max="106" width="7.88671875" hidden="1"/>
    <col min="107" max="107" width="7.109375" hidden="1"/>
    <col min="108" max="108" width="11.88671875" hidden="1"/>
    <col min="109" max="109" width="7.88671875" hidden="1"/>
    <col min="110" max="110" width="7.109375" hidden="1"/>
    <col min="111" max="111" width="11.88671875" hidden="1"/>
    <col min="112" max="112" width="7.88671875" hidden="1"/>
    <col min="113" max="113" width="7.109375" hidden="1"/>
    <col min="114" max="114" width="11.88671875" hidden="1"/>
    <col min="115" max="115" width="7.88671875" hidden="1"/>
    <col min="116" max="116" width="7.109375" hidden="1"/>
    <col min="117" max="117" width="11.88671875" hidden="1"/>
    <col min="118" max="118" width="7.88671875" hidden="1"/>
    <col min="119" max="119" width="7.109375" hidden="1"/>
    <col min="120" max="126" width="11.88671875" hidden="1"/>
    <col min="127" max="128" width="8.5546875" hidden="1"/>
    <col min="129" max="129" width="11.88671875" hidden="1"/>
    <col min="130" max="131" width="8.5546875" hidden="1"/>
    <col min="132" max="132" width="11.88671875" hidden="1"/>
    <col min="133" max="134" width="8.5546875" hidden="1"/>
    <col min="135" max="135" width="11.88671875" hidden="1"/>
    <col min="136" max="137" width="8.5546875" hidden="1"/>
    <col min="138" max="138" width="11.88671875" hidden="1"/>
    <col min="139" max="140" width="8.5546875" hidden="1"/>
    <col min="141" max="141" width="11.88671875" hidden="1"/>
    <col min="142" max="143" width="8.5546875" hidden="1"/>
    <col min="144" max="144" width="11.88671875" hidden="1"/>
    <col min="145" max="16384" width="9.109375" hidden="1"/>
  </cols>
  <sheetData>
    <row r="1" spans="1:144" hidden="1" x14ac:dyDescent="0.25">
      <c r="F1">
        <v>2</v>
      </c>
      <c r="G1">
        <v>3</v>
      </c>
      <c r="H1">
        <v>4</v>
      </c>
      <c r="I1">
        <v>5</v>
      </c>
      <c r="J1">
        <v>6</v>
      </c>
      <c r="K1">
        <v>7</v>
      </c>
      <c r="L1">
        <v>8</v>
      </c>
      <c r="M1">
        <v>9</v>
      </c>
      <c r="N1">
        <v>10</v>
      </c>
      <c r="O1">
        <v>11</v>
      </c>
    </row>
    <row r="2" spans="1:144" x14ac:dyDescent="0.25">
      <c r="B2" s="16"/>
      <c r="C2" s="16"/>
      <c r="D2" s="16"/>
      <c r="E2" s="16"/>
      <c r="F2" s="16"/>
      <c r="G2" s="16"/>
      <c r="H2" s="16"/>
      <c r="I2" s="16"/>
      <c r="J2" s="16"/>
      <c r="K2" s="16"/>
      <c r="L2" s="16"/>
      <c r="M2" s="16"/>
      <c r="N2" s="16"/>
      <c r="O2" s="16"/>
      <c r="P2" s="16"/>
      <c r="Q2" s="16"/>
      <c r="R2" s="16"/>
    </row>
    <row r="3" spans="1:144" ht="13.8" thickBot="1" x14ac:dyDescent="0.3">
      <c r="B3" s="16"/>
      <c r="C3" s="16"/>
      <c r="D3" s="16"/>
      <c r="E3" s="16"/>
      <c r="F3" s="16"/>
      <c r="G3" s="16"/>
      <c r="H3" s="16"/>
      <c r="I3" s="16"/>
      <c r="J3" s="16"/>
      <c r="K3" s="16"/>
      <c r="L3" s="16"/>
      <c r="M3" s="16"/>
      <c r="N3" s="16"/>
      <c r="O3" s="16"/>
      <c r="P3" s="16"/>
      <c r="Q3" s="16"/>
      <c r="R3" s="16"/>
      <c r="T3" t="s">
        <v>93</v>
      </c>
      <c r="W3" t="str">
        <f>D13</f>
        <v>Region</v>
      </c>
    </row>
    <row r="4" spans="1:144" x14ac:dyDescent="0.25">
      <c r="B4" s="16"/>
      <c r="C4" s="10"/>
      <c r="D4" s="2"/>
      <c r="E4" s="2"/>
      <c r="F4" s="2"/>
      <c r="G4" s="2"/>
      <c r="H4" s="2"/>
      <c r="I4" s="2"/>
      <c r="J4" s="2"/>
      <c r="K4" s="2"/>
      <c r="L4" s="2"/>
      <c r="M4" s="2"/>
      <c r="N4" s="2"/>
      <c r="O4" s="2"/>
      <c r="P4" s="2"/>
      <c r="Q4" s="3"/>
      <c r="R4" s="16"/>
      <c r="T4" t="str">
        <f>IF(I5=T3, "", I5)</f>
        <v>Median</v>
      </c>
      <c r="W4" t="str">
        <f>F11</f>
        <v>Property Age</v>
      </c>
    </row>
    <row r="5" spans="1:144" x14ac:dyDescent="0.25">
      <c r="B5" s="16"/>
      <c r="C5" s="6"/>
      <c r="D5" s="17" t="s">
        <v>81</v>
      </c>
      <c r="E5" s="18" t="s">
        <v>7</v>
      </c>
      <c r="G5" s="4"/>
      <c r="H5" s="17" t="s">
        <v>36</v>
      </c>
      <c r="I5" s="18" t="s">
        <v>6</v>
      </c>
      <c r="J5" s="19" t="s">
        <v>35</v>
      </c>
      <c r="K5" s="18" t="s">
        <v>34</v>
      </c>
      <c r="L5" s="19" t="s">
        <v>37</v>
      </c>
      <c r="M5" s="40">
        <v>2012</v>
      </c>
      <c r="N5" s="4"/>
      <c r="O5" s="4"/>
      <c r="P5" s="4"/>
      <c r="Q5" s="5"/>
      <c r="R5" s="16"/>
      <c r="W5" t="str">
        <f>CONCATENATE(F9, "
 by ", W4, " and ", W3)</f>
        <v>Median Electricity Consumption 2012 (kWh)
 by Property Age and Region</v>
      </c>
    </row>
    <row r="6" spans="1:144" x14ac:dyDescent="0.25">
      <c r="B6" s="16"/>
      <c r="C6" s="6"/>
      <c r="D6" s="17"/>
      <c r="E6" s="4"/>
      <c r="F6" s="4"/>
      <c r="G6" s="4"/>
      <c r="H6" s="4"/>
      <c r="I6" s="4"/>
      <c r="J6" s="4"/>
      <c r="K6" s="4"/>
      <c r="L6" s="4"/>
      <c r="M6" s="4"/>
      <c r="N6" s="4"/>
      <c r="O6" s="4"/>
      <c r="P6" s="4"/>
      <c r="Q6" s="5"/>
      <c r="R6" s="16"/>
      <c r="T6" t="str">
        <f>IF(I5=T3, "Number of Properties", "(kWh)")</f>
        <v>(kWh)</v>
      </c>
    </row>
    <row r="7" spans="1:144" ht="12.75" customHeight="1" x14ac:dyDescent="0.25">
      <c r="B7" s="16"/>
      <c r="C7" s="6"/>
      <c r="D7" s="17" t="s">
        <v>82</v>
      </c>
      <c r="E7" s="18" t="s">
        <v>66</v>
      </c>
      <c r="Q7" s="5"/>
      <c r="R7" s="16"/>
      <c r="W7" s="118" t="str">
        <f>IF(D13=AB11,"IMD - 1 is most deprives and IMD - 5 is least deprived",IF(D13=AA11,"FP - 1 is most fuel poor and FP - 5 is least fuel poor"," "))</f>
        <v xml:space="preserve"> </v>
      </c>
    </row>
    <row r="8" spans="1:144" x14ac:dyDescent="0.25">
      <c r="B8" s="16"/>
      <c r="C8" s="6"/>
      <c r="D8" s="4"/>
      <c r="E8" s="4"/>
      <c r="Q8" s="5"/>
      <c r="R8" s="16"/>
      <c r="W8" s="16" t="str">
        <f>IF(F11=AB11,"IMD - 1 is most deprives and IMD - 5 is least deprived",IF(F11=AA11,"FP-1 is most fuel poor and FP -5 is least fuel poor"," "))</f>
        <v xml:space="preserve"> </v>
      </c>
    </row>
    <row r="9" spans="1:144" ht="16.2" thickBot="1" x14ac:dyDescent="0.35">
      <c r="B9" s="16"/>
      <c r="C9" s="6"/>
      <c r="D9" s="4"/>
      <c r="E9" s="4"/>
      <c r="F9" s="164" t="str">
        <f>CONCATENATE(T4," ",K5," Consumption ",M5, " ", T6)</f>
        <v>Median Electricity Consumption 2012 (kWh)</v>
      </c>
      <c r="G9" s="164"/>
      <c r="H9" s="164"/>
      <c r="I9" s="164"/>
      <c r="J9" s="164"/>
      <c r="K9" s="164"/>
      <c r="L9" s="164"/>
      <c r="M9" s="164"/>
      <c r="N9" s="164"/>
      <c r="O9" s="164"/>
      <c r="P9" s="164"/>
      <c r="Q9" s="5"/>
      <c r="R9" s="16"/>
      <c r="T9" s="1"/>
      <c r="W9" s="16" t="str">
        <f>IF(OR(D13=AB11,D13=AA11,F11=AB11,F11=AA11), "Total all properties is for all properties in England and Wales, total for each quintile is total for all properties in England only.", " ")</f>
        <v xml:space="preserve"> </v>
      </c>
      <c r="AO9" s="1"/>
    </row>
    <row r="10" spans="1:144" ht="13.8" thickBot="1" x14ac:dyDescent="0.3">
      <c r="B10" s="16"/>
      <c r="C10" s="6"/>
      <c r="D10" s="4"/>
      <c r="E10" s="4"/>
      <c r="F10" s="4"/>
      <c r="G10" s="4"/>
      <c r="H10" s="4"/>
      <c r="I10" s="4"/>
      <c r="J10" s="4"/>
      <c r="K10" s="4"/>
      <c r="L10" s="4"/>
      <c r="M10" s="4"/>
      <c r="N10" s="4"/>
      <c r="O10" s="4"/>
      <c r="P10" s="4"/>
      <c r="Q10" s="5"/>
      <c r="R10" s="16"/>
      <c r="T10" s="1" t="s">
        <v>2</v>
      </c>
      <c r="AE10" t="s">
        <v>83</v>
      </c>
      <c r="AI10" s="1" t="s">
        <v>84</v>
      </c>
      <c r="AO10" s="25" t="s">
        <v>63</v>
      </c>
      <c r="AP10" s="26"/>
      <c r="AQ10" s="27"/>
      <c r="AR10" s="170" t="s">
        <v>34</v>
      </c>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1"/>
      <c r="BP10" s="166" t="s">
        <v>33</v>
      </c>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8"/>
      <c r="CP10" s="151" t="s">
        <v>4</v>
      </c>
      <c r="CQ10" s="152"/>
      <c r="CR10" s="153"/>
      <c r="CS10" s="143" t="s">
        <v>34</v>
      </c>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5"/>
      <c r="DQ10" s="143" t="s">
        <v>33</v>
      </c>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72"/>
    </row>
    <row r="11" spans="1:144" ht="15.6" x14ac:dyDescent="0.25">
      <c r="B11" s="16"/>
      <c r="C11" s="6"/>
      <c r="D11" s="4"/>
      <c r="E11" s="4"/>
      <c r="F11" s="146" t="str">
        <f>E5</f>
        <v>Property Age</v>
      </c>
      <c r="G11" s="148"/>
      <c r="H11" s="148"/>
      <c r="I11" s="148"/>
      <c r="J11" s="148"/>
      <c r="K11" s="148"/>
      <c r="L11" s="148"/>
      <c r="M11" s="148"/>
      <c r="N11" s="148"/>
      <c r="O11" s="148"/>
      <c r="P11" s="149" t="s">
        <v>146</v>
      </c>
      <c r="Q11" s="5"/>
      <c r="R11" s="16"/>
      <c r="T11" s="10" t="s">
        <v>7</v>
      </c>
      <c r="U11" s="2" t="s">
        <v>8</v>
      </c>
      <c r="V11" s="2" t="s">
        <v>9</v>
      </c>
      <c r="W11" s="2" t="s">
        <v>106</v>
      </c>
      <c r="X11" s="42" t="s">
        <v>64</v>
      </c>
      <c r="Y11" s="43" t="s">
        <v>65</v>
      </c>
      <c r="Z11" s="42" t="s">
        <v>126</v>
      </c>
      <c r="AA11" s="42" t="s">
        <v>142</v>
      </c>
      <c r="AB11" s="42" t="s">
        <v>143</v>
      </c>
      <c r="AC11" s="44" t="s">
        <v>66</v>
      </c>
      <c r="AE11" s="24" t="s">
        <v>40</v>
      </c>
      <c r="AF11" s="45" t="s">
        <v>39</v>
      </c>
      <c r="AG11" s="46" t="s">
        <v>38</v>
      </c>
      <c r="AI11" s="1"/>
      <c r="AO11" s="23"/>
      <c r="AP11" s="21"/>
      <c r="AQ11" s="22"/>
      <c r="AR11" s="165">
        <v>2012</v>
      </c>
      <c r="AS11" s="162"/>
      <c r="AT11" s="162"/>
      <c r="AU11" s="165">
        <v>2011</v>
      </c>
      <c r="AV11" s="162"/>
      <c r="AW11" s="162"/>
      <c r="AX11" s="165">
        <v>2010</v>
      </c>
      <c r="AY11" s="162"/>
      <c r="AZ11" s="162"/>
      <c r="BA11" s="162">
        <v>2009</v>
      </c>
      <c r="BB11" s="162"/>
      <c r="BC11" s="162"/>
      <c r="BD11" s="162">
        <v>2008</v>
      </c>
      <c r="BE11" s="162"/>
      <c r="BF11" s="162"/>
      <c r="BG11" s="162">
        <v>2007</v>
      </c>
      <c r="BH11" s="162"/>
      <c r="BI11" s="162"/>
      <c r="BJ11" s="162">
        <v>2006</v>
      </c>
      <c r="BK11" s="162"/>
      <c r="BL11" s="162"/>
      <c r="BM11" s="162">
        <v>2005</v>
      </c>
      <c r="BN11" s="162"/>
      <c r="BO11" s="146"/>
      <c r="BP11" s="169">
        <v>2012</v>
      </c>
      <c r="BQ11" s="160"/>
      <c r="BR11" s="160"/>
      <c r="BS11" s="160">
        <v>2011</v>
      </c>
      <c r="BT11" s="160"/>
      <c r="BU11" s="160"/>
      <c r="BV11" s="160">
        <v>2010</v>
      </c>
      <c r="BW11" s="160"/>
      <c r="BX11" s="160"/>
      <c r="BY11" s="160">
        <v>2009</v>
      </c>
      <c r="BZ11" s="160"/>
      <c r="CA11" s="160"/>
      <c r="CB11" s="160">
        <v>2008</v>
      </c>
      <c r="CC11" s="160"/>
      <c r="CD11" s="160"/>
      <c r="CE11" s="160">
        <v>2007</v>
      </c>
      <c r="CF11" s="160"/>
      <c r="CG11" s="160"/>
      <c r="CH11" s="160">
        <v>2006</v>
      </c>
      <c r="CI11" s="160"/>
      <c r="CJ11" s="160"/>
      <c r="CK11" s="160">
        <v>2005</v>
      </c>
      <c r="CL11" s="160"/>
      <c r="CM11" s="161"/>
      <c r="CP11" s="154"/>
      <c r="CQ11" s="155"/>
      <c r="CR11" s="156"/>
      <c r="CS11" s="140">
        <v>2012</v>
      </c>
      <c r="CT11" s="141"/>
      <c r="CU11" s="142"/>
      <c r="CV11" s="140">
        <v>2011</v>
      </c>
      <c r="CW11" s="141"/>
      <c r="CX11" s="142"/>
      <c r="CY11" s="140">
        <v>2010</v>
      </c>
      <c r="CZ11" s="141"/>
      <c r="DA11" s="142"/>
      <c r="DB11" s="140">
        <v>2009</v>
      </c>
      <c r="DC11" s="141"/>
      <c r="DD11" s="142"/>
      <c r="DE11" s="140">
        <v>2008</v>
      </c>
      <c r="DF11" s="141"/>
      <c r="DG11" s="142"/>
      <c r="DH11" s="140">
        <v>2007</v>
      </c>
      <c r="DI11" s="141"/>
      <c r="DJ11" s="142"/>
      <c r="DK11" s="140">
        <v>2006</v>
      </c>
      <c r="DL11" s="141"/>
      <c r="DM11" s="142"/>
      <c r="DN11" s="140">
        <v>2005</v>
      </c>
      <c r="DO11" s="141"/>
      <c r="DP11" s="142"/>
      <c r="DQ11" s="140">
        <v>2012</v>
      </c>
      <c r="DR11" s="141"/>
      <c r="DS11" s="142"/>
      <c r="DT11" s="140">
        <v>2011</v>
      </c>
      <c r="DU11" s="141"/>
      <c r="DV11" s="142"/>
      <c r="DW11" s="140">
        <v>2010</v>
      </c>
      <c r="DX11" s="141"/>
      <c r="DY11" s="142"/>
      <c r="DZ11" s="140">
        <v>2009</v>
      </c>
      <c r="EA11" s="141"/>
      <c r="EB11" s="142"/>
      <c r="EC11" s="140">
        <v>2008</v>
      </c>
      <c r="ED11" s="141"/>
      <c r="EE11" s="142"/>
      <c r="EF11" s="140">
        <v>2007</v>
      </c>
      <c r="EG11" s="141"/>
      <c r="EH11" s="142"/>
      <c r="EI11" s="140">
        <v>2006</v>
      </c>
      <c r="EJ11" s="141"/>
      <c r="EK11" s="142"/>
      <c r="EL11" s="140">
        <v>2005</v>
      </c>
      <c r="EM11" s="141"/>
      <c r="EN11" s="163"/>
    </row>
    <row r="12" spans="1:144" ht="28.5" customHeight="1" thickBot="1" x14ac:dyDescent="0.3">
      <c r="B12" s="16"/>
      <c r="C12" s="6"/>
      <c r="D12" s="4"/>
      <c r="E12" s="37"/>
      <c r="F12" s="95" t="str">
        <f t="shared" ref="F12:N12" si="0">HLOOKUP($F$11,$T$11:$AC$21,F$1,FALSE)</f>
        <v>Pre 1919</v>
      </c>
      <c r="G12" s="95" t="str">
        <f t="shared" si="0"/>
        <v>1919-44</v>
      </c>
      <c r="H12" s="95" t="str">
        <f t="shared" si="0"/>
        <v>1945-64</v>
      </c>
      <c r="I12" s="95" t="str">
        <f t="shared" si="0"/>
        <v>1965-82</v>
      </c>
      <c r="J12" s="95" t="str">
        <f t="shared" si="0"/>
        <v>1983-92</v>
      </c>
      <c r="K12" s="95" t="str">
        <f t="shared" si="0"/>
        <v>1993-99</v>
      </c>
      <c r="L12" s="95" t="str">
        <f t="shared" si="0"/>
        <v>Post 1999</v>
      </c>
      <c r="M12" s="95">
        <f t="shared" si="0"/>
        <v>0</v>
      </c>
      <c r="N12" s="95">
        <f t="shared" si="0"/>
        <v>0</v>
      </c>
      <c r="O12" s="95">
        <f>HLOOKUP($F$11,$T$11:$AC$21,O$1,FALSE)</f>
        <v>0</v>
      </c>
      <c r="P12" s="150"/>
      <c r="Q12" s="5"/>
      <c r="R12" s="16"/>
      <c r="T12" s="41" t="s">
        <v>22</v>
      </c>
      <c r="U12" s="11" t="s">
        <v>15</v>
      </c>
      <c r="V12" s="11" t="s">
        <v>14</v>
      </c>
      <c r="W12" s="4" t="s">
        <v>29</v>
      </c>
      <c r="X12" s="34" t="s">
        <v>67</v>
      </c>
      <c r="Y12" s="4" t="s">
        <v>115</v>
      </c>
      <c r="Z12" s="82">
        <v>1</v>
      </c>
      <c r="AA12" s="103" t="s">
        <v>128</v>
      </c>
      <c r="AB12" s="103" t="s">
        <v>133</v>
      </c>
      <c r="AC12" s="5" t="s">
        <v>70</v>
      </c>
      <c r="AE12" s="6" t="s">
        <v>6</v>
      </c>
      <c r="AF12" s="4" t="s">
        <v>33</v>
      </c>
      <c r="AG12" s="5">
        <v>2005</v>
      </c>
      <c r="AI12" t="s">
        <v>141</v>
      </c>
      <c r="AJ12">
        <v>2</v>
      </c>
      <c r="AO12" s="58" t="s">
        <v>0</v>
      </c>
      <c r="AP12" s="59" t="s">
        <v>1</v>
      </c>
      <c r="AQ12" s="60" t="s">
        <v>3</v>
      </c>
      <c r="AR12" s="101" t="s">
        <v>6</v>
      </c>
      <c r="AS12" s="101" t="s">
        <v>5</v>
      </c>
      <c r="AT12" s="101" t="s">
        <v>87</v>
      </c>
      <c r="AU12" s="76" t="s">
        <v>6</v>
      </c>
      <c r="AV12" s="76" t="s">
        <v>5</v>
      </c>
      <c r="AW12" s="76" t="s">
        <v>87</v>
      </c>
      <c r="AX12" s="78" t="s">
        <v>6</v>
      </c>
      <c r="AY12" s="49" t="s">
        <v>5</v>
      </c>
      <c r="AZ12" s="49" t="s">
        <v>87</v>
      </c>
      <c r="BA12" s="49" t="s">
        <v>6</v>
      </c>
      <c r="BB12" s="49" t="s">
        <v>5</v>
      </c>
      <c r="BC12" s="49" t="s">
        <v>87</v>
      </c>
      <c r="BD12" s="49" t="s">
        <v>6</v>
      </c>
      <c r="BE12" s="49" t="s">
        <v>5</v>
      </c>
      <c r="BF12" s="49" t="s">
        <v>87</v>
      </c>
      <c r="BG12" s="49" t="s">
        <v>6</v>
      </c>
      <c r="BH12" s="49" t="s">
        <v>5</v>
      </c>
      <c r="BI12" s="49" t="s">
        <v>87</v>
      </c>
      <c r="BJ12" s="49" t="s">
        <v>6</v>
      </c>
      <c r="BK12" s="49" t="s">
        <v>5</v>
      </c>
      <c r="BL12" s="49" t="s">
        <v>87</v>
      </c>
      <c r="BM12" s="49" t="s">
        <v>6</v>
      </c>
      <c r="BN12" s="49" t="s">
        <v>5</v>
      </c>
      <c r="BO12" s="99" t="s">
        <v>87</v>
      </c>
      <c r="BP12" s="61" t="s">
        <v>6</v>
      </c>
      <c r="BQ12" s="62" t="s">
        <v>5</v>
      </c>
      <c r="BR12" s="62" t="s">
        <v>87</v>
      </c>
      <c r="BS12" s="62" t="s">
        <v>6</v>
      </c>
      <c r="BT12" s="62" t="s">
        <v>5</v>
      </c>
      <c r="BU12" s="62" t="s">
        <v>87</v>
      </c>
      <c r="BV12" s="62" t="s">
        <v>6</v>
      </c>
      <c r="BW12" s="62" t="s">
        <v>5</v>
      </c>
      <c r="BX12" s="62" t="s">
        <v>87</v>
      </c>
      <c r="BY12" s="62" t="s">
        <v>6</v>
      </c>
      <c r="BZ12" s="62" t="s">
        <v>5</v>
      </c>
      <c r="CA12" s="62" t="s">
        <v>87</v>
      </c>
      <c r="CB12" s="62" t="s">
        <v>6</v>
      </c>
      <c r="CC12" s="62" t="s">
        <v>5</v>
      </c>
      <c r="CD12" s="62" t="s">
        <v>87</v>
      </c>
      <c r="CE12" s="62" t="s">
        <v>6</v>
      </c>
      <c r="CF12" s="62" t="s">
        <v>5</v>
      </c>
      <c r="CG12" s="62" t="s">
        <v>87</v>
      </c>
      <c r="CH12" s="62" t="s">
        <v>6</v>
      </c>
      <c r="CI12" s="62" t="s">
        <v>5</v>
      </c>
      <c r="CJ12" s="62" t="s">
        <v>87</v>
      </c>
      <c r="CK12" s="62" t="s">
        <v>6</v>
      </c>
      <c r="CL12" s="62" t="s">
        <v>5</v>
      </c>
      <c r="CM12" s="63" t="s">
        <v>87</v>
      </c>
      <c r="CP12" s="64" t="s">
        <v>79</v>
      </c>
      <c r="CQ12" s="119"/>
      <c r="CR12" s="119" t="s">
        <v>3</v>
      </c>
      <c r="CS12" s="120" t="s">
        <v>6</v>
      </c>
      <c r="CT12" s="120" t="s">
        <v>5</v>
      </c>
      <c r="CU12" s="120" t="s">
        <v>87</v>
      </c>
      <c r="CV12" s="120" t="s">
        <v>6</v>
      </c>
      <c r="CW12" s="120" t="s">
        <v>5</v>
      </c>
      <c r="CX12" s="120" t="s">
        <v>87</v>
      </c>
      <c r="CY12" s="120" t="s">
        <v>6</v>
      </c>
      <c r="CZ12" s="120" t="s">
        <v>5</v>
      </c>
      <c r="DA12" s="120" t="s">
        <v>87</v>
      </c>
      <c r="DB12" s="120" t="s">
        <v>6</v>
      </c>
      <c r="DC12" s="120" t="s">
        <v>5</v>
      </c>
      <c r="DD12" s="120" t="s">
        <v>87</v>
      </c>
      <c r="DE12" s="120" t="s">
        <v>6</v>
      </c>
      <c r="DF12" s="120" t="s">
        <v>5</v>
      </c>
      <c r="DG12" s="120" t="s">
        <v>87</v>
      </c>
      <c r="DH12" s="120" t="s">
        <v>6</v>
      </c>
      <c r="DI12" s="120" t="s">
        <v>5</v>
      </c>
      <c r="DJ12" s="120" t="s">
        <v>87</v>
      </c>
      <c r="DK12" s="120" t="s">
        <v>6</v>
      </c>
      <c r="DL12" s="120" t="s">
        <v>5</v>
      </c>
      <c r="DM12" s="120" t="s">
        <v>87</v>
      </c>
      <c r="DN12" s="120" t="s">
        <v>6</v>
      </c>
      <c r="DO12" s="120" t="s">
        <v>5</v>
      </c>
      <c r="DP12" s="120" t="s">
        <v>87</v>
      </c>
      <c r="DQ12" s="120" t="s">
        <v>6</v>
      </c>
      <c r="DR12" s="120" t="s">
        <v>5</v>
      </c>
      <c r="DS12" s="120" t="s">
        <v>87</v>
      </c>
      <c r="DT12" s="120" t="s">
        <v>6</v>
      </c>
      <c r="DU12" s="120" t="s">
        <v>5</v>
      </c>
      <c r="DV12" s="120" t="s">
        <v>87</v>
      </c>
      <c r="DW12" s="120" t="s">
        <v>6</v>
      </c>
      <c r="DX12" s="120" t="s">
        <v>5</v>
      </c>
      <c r="DY12" s="120" t="s">
        <v>87</v>
      </c>
      <c r="DZ12" s="120" t="s">
        <v>6</v>
      </c>
      <c r="EA12" s="120" t="s">
        <v>5</v>
      </c>
      <c r="EB12" s="120" t="s">
        <v>87</v>
      </c>
      <c r="EC12" s="120" t="s">
        <v>6</v>
      </c>
      <c r="ED12" s="120" t="s">
        <v>5</v>
      </c>
      <c r="EE12" s="120" t="s">
        <v>87</v>
      </c>
      <c r="EF12" s="120" t="s">
        <v>6</v>
      </c>
      <c r="EG12" s="120" t="s">
        <v>5</v>
      </c>
      <c r="EH12" s="120" t="s">
        <v>87</v>
      </c>
      <c r="EI12" s="120" t="s">
        <v>6</v>
      </c>
      <c r="EJ12" s="120" t="s">
        <v>5</v>
      </c>
      <c r="EK12" s="120" t="s">
        <v>87</v>
      </c>
      <c r="EL12" s="120" t="s">
        <v>6</v>
      </c>
      <c r="EM12" s="120" t="s">
        <v>5</v>
      </c>
      <c r="EN12" s="121" t="s">
        <v>87</v>
      </c>
    </row>
    <row r="13" spans="1:144" ht="15" x14ac:dyDescent="0.25">
      <c r="B13" s="16"/>
      <c r="C13" s="6"/>
      <c r="D13" s="157" t="str">
        <f>E7</f>
        <v>Region</v>
      </c>
      <c r="E13" s="50" t="str">
        <f t="shared" ref="E13:E22" si="1">HLOOKUP($D$13,$T$11:$AC$21,$A14,FALSE)</f>
        <v>North East</v>
      </c>
      <c r="F13" s="15">
        <f>VLOOKUP(CONCATENATE($E13,F$12),$AQ$13:$CM$3856,(VLOOKUP(CONCATENATE($I$5,$K$5,$M$5), $AI$12:$AL$59, 2, FALSE)),FALSE)</f>
        <v>3000</v>
      </c>
      <c r="G13" s="15">
        <f>VLOOKUP(CONCATENATE($E13,G$12),$AQ$13:$CM$3856,(VLOOKUP(CONCATENATE($I$5,$K$5,$M$5), $AI$12:$AL$59, 2, FALSE)),FALSE)</f>
        <v>3000</v>
      </c>
      <c r="H13" s="15">
        <f>VLOOKUP(CONCATENATE($E13,H$12),$AQ$13:$CM$3856,(VLOOKUP(CONCATENATE($I$5,$K$5,$M$5), $AI$12:$AL$59, 2, FALSE)),FALSE)</f>
        <v>2900</v>
      </c>
      <c r="I13" s="15">
        <f>VLOOKUP(CONCATENATE($E13,I$12),$AQ$13:$CM$3856,(VLOOKUP(CONCATENATE($I$5,$K$5,$M$5), $AI$12:$AL$59, 2, FALSE)),FALSE)</f>
        <v>2900</v>
      </c>
      <c r="J13" s="15">
        <f>VLOOKUP(CONCATENATE($E13,J$12),$AQ$13:$CM$3856,(VLOOKUP(CONCATENATE($I$5,$K$5,$M$5), $AI$12:$AL$59, 2, FALSE)),FALSE)</f>
        <v>3100</v>
      </c>
      <c r="K13" s="15">
        <f>VLOOKUP(CONCATENATE($E13,K$12),$AQ$13:$CM$3856,(VLOOKUP(CONCATENATE($I$5,$K$5,$M$5), $AI$12:$AL$59, 2, FALSE)),FALSE)</f>
        <v>3500</v>
      </c>
      <c r="L13" s="15">
        <f>VLOOKUP(CONCATENATE($E13,L$12),$AQ$13:$CM$3856,(VLOOKUP(CONCATENATE($I$5,$K$5,$M$5), $AI$12:$AL$59, 2, FALSE)),FALSE)</f>
        <v>3200</v>
      </c>
      <c r="M13" s="15" t="e">
        <f>VLOOKUP(CONCATENATE($E13,M$12),$AQ$13:$CM$3856,(VLOOKUP(CONCATENATE($I$5,$K$5,$M$5), $AI$12:$AL$59, 2, FALSE)),FALSE)</f>
        <v>#N/A</v>
      </c>
      <c r="N13" s="15" t="e">
        <f>VLOOKUP(CONCATENATE($E13,N$12),$AQ$13:$CM$3856,(VLOOKUP(CONCATENATE($I$5,$K$5,$M$5), $AI$12:$AL$59, 2, FALSE)),FALSE)</f>
        <v>#N/A</v>
      </c>
      <c r="O13" s="15" t="e">
        <f>VLOOKUP(CONCATENATE($E13,O$12),$AQ$13:$CM$3856,(VLOOKUP(CONCATENATE($I$5,$K$5,$M$5), $AI$12:$AL$59, 2, FALSE)),FALSE)</f>
        <v>#N/A</v>
      </c>
      <c r="P13" s="138">
        <f t="shared" ref="P13:P22" si="2">VLOOKUP(CONCATENATE($D$13,E13),$CR$13:$EN$75,(VLOOKUP(CONCATENATE($I$5,$K$5,$M$5), $AI$12:$AJ$59, 2, FALSE)),FALSE)</f>
        <v>3000</v>
      </c>
      <c r="Q13" s="5"/>
      <c r="R13" s="16"/>
      <c r="T13" s="41" t="s">
        <v>23</v>
      </c>
      <c r="U13" s="11" t="s">
        <v>16</v>
      </c>
      <c r="V13" s="11" t="s">
        <v>10</v>
      </c>
      <c r="W13" s="4" t="s">
        <v>30</v>
      </c>
      <c r="X13" s="30" t="s">
        <v>68</v>
      </c>
      <c r="Y13" s="4" t="s">
        <v>116</v>
      </c>
      <c r="Z13" s="82">
        <v>2</v>
      </c>
      <c r="AA13" s="104" t="s">
        <v>129</v>
      </c>
      <c r="AB13" s="104" t="s">
        <v>134</v>
      </c>
      <c r="AC13" s="5" t="s">
        <v>71</v>
      </c>
      <c r="AE13" s="41" t="s">
        <v>5</v>
      </c>
      <c r="AF13" s="11" t="s">
        <v>34</v>
      </c>
      <c r="AG13" s="47">
        <v>2006</v>
      </c>
      <c r="AI13" t="s">
        <v>140</v>
      </c>
      <c r="AJ13">
        <v>3</v>
      </c>
      <c r="AN13">
        <v>1</v>
      </c>
      <c r="AO13" s="55" t="s">
        <v>22</v>
      </c>
      <c r="AP13" s="56" t="s">
        <v>15</v>
      </c>
      <c r="AQ13" s="57" t="str">
        <f t="shared" ref="AQ13:AQ76" si="3">CONCATENATE(AO13,AP13)</f>
        <v>Pre 1919Detached</v>
      </c>
      <c r="AR13" s="89">
        <v>5600</v>
      </c>
      <c r="AS13" s="89">
        <v>7100</v>
      </c>
      <c r="AT13" s="89">
        <v>79770</v>
      </c>
      <c r="AU13" s="89">
        <v>5800</v>
      </c>
      <c r="AV13" s="89">
        <v>7200</v>
      </c>
      <c r="AW13" s="89">
        <v>80970</v>
      </c>
      <c r="AX13" s="66">
        <v>5900</v>
      </c>
      <c r="AY13" s="66">
        <v>7300</v>
      </c>
      <c r="AZ13" s="66">
        <v>70590</v>
      </c>
      <c r="BA13" s="66">
        <v>5900</v>
      </c>
      <c r="BB13" s="66">
        <v>7300</v>
      </c>
      <c r="BC13" s="66">
        <v>69770</v>
      </c>
      <c r="BD13" s="66">
        <v>5900</v>
      </c>
      <c r="BE13" s="66">
        <v>7300</v>
      </c>
      <c r="BF13" s="66">
        <v>69320</v>
      </c>
      <c r="BG13" s="66">
        <v>6200</v>
      </c>
      <c r="BH13" s="66">
        <v>7500</v>
      </c>
      <c r="BI13" s="66">
        <v>69020</v>
      </c>
      <c r="BJ13" s="66">
        <v>6300</v>
      </c>
      <c r="BK13" s="66">
        <v>7600</v>
      </c>
      <c r="BL13" s="66">
        <v>69770</v>
      </c>
      <c r="BM13" s="66">
        <v>6500</v>
      </c>
      <c r="BN13" s="66">
        <v>7800</v>
      </c>
      <c r="BO13" s="88">
        <v>60030</v>
      </c>
      <c r="BP13" s="102">
        <v>23900</v>
      </c>
      <c r="BQ13" s="67">
        <v>24800</v>
      </c>
      <c r="BR13" s="67">
        <v>32050</v>
      </c>
      <c r="BS13" s="67">
        <v>23700</v>
      </c>
      <c r="BT13" s="67">
        <v>24600</v>
      </c>
      <c r="BU13" s="67">
        <v>33800</v>
      </c>
      <c r="BV13" s="67">
        <v>25400</v>
      </c>
      <c r="BW13" s="67">
        <v>26100</v>
      </c>
      <c r="BX13" s="67">
        <v>30660</v>
      </c>
      <c r="BY13" s="67">
        <v>25300</v>
      </c>
      <c r="BZ13" s="67">
        <v>26000</v>
      </c>
      <c r="CA13" s="67">
        <v>33060</v>
      </c>
      <c r="CB13" s="67">
        <v>27300</v>
      </c>
      <c r="CC13" s="67">
        <v>27500</v>
      </c>
      <c r="CD13" s="67">
        <v>28030</v>
      </c>
      <c r="CE13" s="67">
        <v>28100</v>
      </c>
      <c r="CF13" s="67">
        <v>28100</v>
      </c>
      <c r="CG13" s="67">
        <v>27080</v>
      </c>
      <c r="CH13" s="67">
        <v>28700</v>
      </c>
      <c r="CI13" s="67">
        <v>28500</v>
      </c>
      <c r="CJ13" s="67">
        <v>26170</v>
      </c>
      <c r="CK13" s="67">
        <v>29500</v>
      </c>
      <c r="CL13" s="67">
        <v>29300</v>
      </c>
      <c r="CM13" s="68">
        <v>24890</v>
      </c>
      <c r="CP13" s="51" t="s">
        <v>7</v>
      </c>
      <c r="CQ13" s="109" t="s">
        <v>22</v>
      </c>
      <c r="CR13" s="109" t="str">
        <f>CONCATENATE(CP13,CQ13)</f>
        <v>Property AgePre 1919</v>
      </c>
      <c r="CS13" s="109">
        <v>3300</v>
      </c>
      <c r="CT13" s="109">
        <v>4400</v>
      </c>
      <c r="CU13" s="109">
        <v>709060</v>
      </c>
      <c r="CV13" s="109">
        <v>3400</v>
      </c>
      <c r="CW13" s="109">
        <v>4400</v>
      </c>
      <c r="CX13" s="109">
        <v>718800</v>
      </c>
      <c r="CY13" s="92">
        <v>3500</v>
      </c>
      <c r="CZ13" s="92">
        <v>4400</v>
      </c>
      <c r="DA13" s="92">
        <v>658880</v>
      </c>
      <c r="DB13" s="92">
        <v>3500</v>
      </c>
      <c r="DC13" s="92">
        <v>4500</v>
      </c>
      <c r="DD13" s="92">
        <v>649880</v>
      </c>
      <c r="DE13" s="92">
        <v>3500</v>
      </c>
      <c r="DF13" s="92">
        <v>4500</v>
      </c>
      <c r="DG13" s="92">
        <v>646160</v>
      </c>
      <c r="DH13" s="92">
        <v>3600</v>
      </c>
      <c r="DI13" s="92">
        <v>4700</v>
      </c>
      <c r="DJ13" s="92">
        <v>645480</v>
      </c>
      <c r="DK13" s="92">
        <v>3700</v>
      </c>
      <c r="DL13" s="92">
        <v>4700</v>
      </c>
      <c r="DM13" s="92">
        <v>649530</v>
      </c>
      <c r="DN13" s="92">
        <v>3800</v>
      </c>
      <c r="DO13" s="92">
        <v>4900</v>
      </c>
      <c r="DP13" s="92">
        <v>571990</v>
      </c>
      <c r="DQ13" s="92">
        <v>13600</v>
      </c>
      <c r="DR13" s="92">
        <v>15100</v>
      </c>
      <c r="DS13" s="92">
        <v>550070</v>
      </c>
      <c r="DT13" s="92">
        <v>13600</v>
      </c>
      <c r="DU13" s="92">
        <v>15100</v>
      </c>
      <c r="DV13" s="92">
        <v>575620</v>
      </c>
      <c r="DW13" s="92">
        <v>14800</v>
      </c>
      <c r="DX13" s="92">
        <v>16300</v>
      </c>
      <c r="DY13" s="92">
        <v>513820</v>
      </c>
      <c r="DZ13" s="92">
        <v>14800</v>
      </c>
      <c r="EA13" s="92">
        <v>16300</v>
      </c>
      <c r="EB13" s="92">
        <v>560800</v>
      </c>
      <c r="EC13" s="92">
        <v>16400</v>
      </c>
      <c r="ED13" s="92">
        <v>17800</v>
      </c>
      <c r="EE13" s="92">
        <v>492220</v>
      </c>
      <c r="EF13" s="92">
        <v>17000</v>
      </c>
      <c r="EG13" s="92">
        <v>18300</v>
      </c>
      <c r="EH13" s="91">
        <v>484230</v>
      </c>
      <c r="EI13" s="92">
        <v>17500</v>
      </c>
      <c r="EJ13" s="92">
        <v>18800</v>
      </c>
      <c r="EK13" s="91">
        <v>474370</v>
      </c>
      <c r="EL13" s="92">
        <v>18400</v>
      </c>
      <c r="EM13" s="92">
        <v>19600</v>
      </c>
      <c r="EN13" s="122">
        <v>461460</v>
      </c>
    </row>
    <row r="14" spans="1:144" ht="15" x14ac:dyDescent="0.25">
      <c r="A14">
        <v>2</v>
      </c>
      <c r="B14" s="16"/>
      <c r="C14" s="6"/>
      <c r="D14" s="158"/>
      <c r="E14" s="50" t="str">
        <f t="shared" si="1"/>
        <v>North West</v>
      </c>
      <c r="F14" s="15">
        <f>VLOOKUP(CONCATENATE($E14,F$12),$AQ$13:$CM$3856,(VLOOKUP(CONCATENATE($I$5,$K$5,$M$5), $AI$12:$AL$59, 2, FALSE)),FALSE)</f>
        <v>3200</v>
      </c>
      <c r="G14" s="15">
        <f>VLOOKUP(CONCATENATE($E14,G$12),$AQ$13:$CM$3856,(VLOOKUP(CONCATENATE($I$5,$K$5,$M$5), $AI$12:$AL$59, 2, FALSE)),FALSE)</f>
        <v>3400</v>
      </c>
      <c r="H14" s="15">
        <f>VLOOKUP(CONCATENATE($E14,H$12),$AQ$13:$CM$3856,(VLOOKUP(CONCATENATE($I$5,$K$5,$M$5), $AI$12:$AL$59, 2, FALSE)),FALSE)</f>
        <v>3200</v>
      </c>
      <c r="I14" s="15">
        <f>VLOOKUP(CONCATENATE($E14,I$12),$AQ$13:$CM$3856,(VLOOKUP(CONCATENATE($I$5,$K$5,$M$5), $AI$12:$AL$59, 2, FALSE)),FALSE)</f>
        <v>3200</v>
      </c>
      <c r="J14" s="15">
        <f>VLOOKUP(CONCATENATE($E14,J$12),$AQ$13:$CM$3856,(VLOOKUP(CONCATENATE($I$5,$K$5,$M$5), $AI$12:$AL$59, 2, FALSE)),FALSE)</f>
        <v>3300</v>
      </c>
      <c r="K14" s="15">
        <f>VLOOKUP(CONCATENATE($E14,K$12),$AQ$13:$CM$3856,(VLOOKUP(CONCATENATE($I$5,$K$5,$M$5), $AI$12:$AL$59, 2, FALSE)),FALSE)</f>
        <v>3600</v>
      </c>
      <c r="L14" s="15">
        <f>VLOOKUP(CONCATENATE($E14,L$12),$AQ$13:$CM$3856,(VLOOKUP(CONCATENATE($I$5,$K$5,$M$5), $AI$12:$AL$59, 2, FALSE)),FALSE)</f>
        <v>3700</v>
      </c>
      <c r="M14" s="15" t="e">
        <f>VLOOKUP(CONCATENATE($E14,M$12),$AQ$13:$CM$3856,(VLOOKUP(CONCATENATE($I$5,$K$5,$M$5), $AI$12:$AL$59, 2, FALSE)),FALSE)</f>
        <v>#N/A</v>
      </c>
      <c r="N14" s="15" t="e">
        <f>VLOOKUP(CONCATENATE($E14,N$12),$AQ$13:$CM$3856,(VLOOKUP(CONCATENATE($I$5,$K$5,$M$5), $AI$12:$AL$59, 2, FALSE)),FALSE)</f>
        <v>#N/A</v>
      </c>
      <c r="O14" s="15" t="e">
        <f>VLOOKUP(CONCATENATE($E14,O$12),$AQ$13:$CM$3856,(VLOOKUP(CONCATENATE($I$5,$K$5,$M$5), $AI$12:$AL$59, 2, FALSE)),FALSE)</f>
        <v>#N/A</v>
      </c>
      <c r="P14" s="138">
        <f t="shared" si="2"/>
        <v>3300</v>
      </c>
      <c r="Q14" s="5"/>
      <c r="R14" s="16"/>
      <c r="T14" s="41" t="s">
        <v>24</v>
      </c>
      <c r="U14" s="11" t="s">
        <v>17</v>
      </c>
      <c r="V14" s="11" t="s">
        <v>11</v>
      </c>
      <c r="W14" s="4" t="s">
        <v>31</v>
      </c>
      <c r="X14" s="35" t="s">
        <v>69</v>
      </c>
      <c r="Y14" s="4" t="s">
        <v>117</v>
      </c>
      <c r="Z14" s="82">
        <v>3</v>
      </c>
      <c r="AA14" s="104" t="s">
        <v>130</v>
      </c>
      <c r="AB14" s="104" t="s">
        <v>135</v>
      </c>
      <c r="AC14" s="5" t="s">
        <v>72</v>
      </c>
      <c r="AE14" s="6" t="s">
        <v>93</v>
      </c>
      <c r="AF14" s="4"/>
      <c r="AG14" s="5">
        <v>2007</v>
      </c>
      <c r="AI14" t="s">
        <v>144</v>
      </c>
      <c r="AJ14">
        <v>4</v>
      </c>
      <c r="AN14">
        <v>2</v>
      </c>
      <c r="AO14" s="51" t="s">
        <v>23</v>
      </c>
      <c r="AP14" s="20" t="s">
        <v>15</v>
      </c>
      <c r="AQ14" s="22" t="str">
        <f t="shared" si="3"/>
        <v>1919-44Detached</v>
      </c>
      <c r="AR14" s="88">
        <v>4800</v>
      </c>
      <c r="AS14" s="88">
        <v>5700</v>
      </c>
      <c r="AT14" s="88">
        <v>62550</v>
      </c>
      <c r="AU14" s="88">
        <v>4900</v>
      </c>
      <c r="AV14" s="88">
        <v>5800</v>
      </c>
      <c r="AW14" s="88">
        <v>63150</v>
      </c>
      <c r="AX14" s="66">
        <v>5000</v>
      </c>
      <c r="AY14" s="66">
        <v>5900</v>
      </c>
      <c r="AZ14" s="66">
        <v>64140</v>
      </c>
      <c r="BA14" s="66">
        <v>5000</v>
      </c>
      <c r="BB14" s="66">
        <v>5900</v>
      </c>
      <c r="BC14" s="66">
        <v>63440</v>
      </c>
      <c r="BD14" s="66">
        <v>5000</v>
      </c>
      <c r="BE14" s="66">
        <v>6000</v>
      </c>
      <c r="BF14" s="66">
        <v>63290</v>
      </c>
      <c r="BG14" s="66">
        <v>5300</v>
      </c>
      <c r="BH14" s="66">
        <v>6200</v>
      </c>
      <c r="BI14" s="66">
        <v>63150</v>
      </c>
      <c r="BJ14" s="66">
        <v>5300</v>
      </c>
      <c r="BK14" s="66">
        <v>6300</v>
      </c>
      <c r="BL14" s="66">
        <v>63670</v>
      </c>
      <c r="BM14" s="66">
        <v>5500</v>
      </c>
      <c r="BN14" s="66">
        <v>6400</v>
      </c>
      <c r="BO14" s="88">
        <v>57190</v>
      </c>
      <c r="BP14" s="100">
        <v>23500</v>
      </c>
      <c r="BQ14" s="66">
        <v>24400</v>
      </c>
      <c r="BR14" s="66">
        <v>50770</v>
      </c>
      <c r="BS14" s="66">
        <v>23000</v>
      </c>
      <c r="BT14" s="66">
        <v>24100</v>
      </c>
      <c r="BU14" s="66">
        <v>53300</v>
      </c>
      <c r="BV14" s="66">
        <v>24800</v>
      </c>
      <c r="BW14" s="66">
        <v>25600</v>
      </c>
      <c r="BX14" s="66">
        <v>52230</v>
      </c>
      <c r="BY14" s="66">
        <v>24800</v>
      </c>
      <c r="BZ14" s="66">
        <v>25600</v>
      </c>
      <c r="CA14" s="66">
        <v>55490</v>
      </c>
      <c r="CB14" s="66">
        <v>27000</v>
      </c>
      <c r="CC14" s="66">
        <v>27500</v>
      </c>
      <c r="CD14" s="66">
        <v>48900</v>
      </c>
      <c r="CE14" s="66">
        <v>27600</v>
      </c>
      <c r="CF14" s="66">
        <v>28000</v>
      </c>
      <c r="CG14" s="66">
        <v>47700</v>
      </c>
      <c r="CH14" s="66">
        <v>28500</v>
      </c>
      <c r="CI14" s="66">
        <v>28700</v>
      </c>
      <c r="CJ14" s="66">
        <v>46530</v>
      </c>
      <c r="CK14" s="66">
        <v>29600</v>
      </c>
      <c r="CL14" s="66">
        <v>29600</v>
      </c>
      <c r="CM14" s="69">
        <v>44470</v>
      </c>
      <c r="CP14" s="51" t="s">
        <v>7</v>
      </c>
      <c r="CQ14" s="109" t="s">
        <v>23</v>
      </c>
      <c r="CR14" s="109" t="str">
        <f t="shared" ref="CR14:CR74" si="4">CONCATENATE(CP14,CQ14)</f>
        <v>Property Age1919-44</v>
      </c>
      <c r="CS14" s="109">
        <v>3500</v>
      </c>
      <c r="CT14" s="109">
        <v>4200</v>
      </c>
      <c r="CU14" s="109">
        <v>618450</v>
      </c>
      <c r="CV14" s="109">
        <v>3600</v>
      </c>
      <c r="CW14" s="109">
        <v>4200</v>
      </c>
      <c r="CX14" s="109">
        <v>624050</v>
      </c>
      <c r="CY14" s="92">
        <v>3600</v>
      </c>
      <c r="CZ14" s="92">
        <v>4300</v>
      </c>
      <c r="DA14" s="92">
        <v>636200</v>
      </c>
      <c r="DB14" s="92">
        <v>3600</v>
      </c>
      <c r="DC14" s="92">
        <v>4300</v>
      </c>
      <c r="DD14" s="92">
        <v>629950</v>
      </c>
      <c r="DE14" s="92">
        <v>3600</v>
      </c>
      <c r="DF14" s="92">
        <v>4300</v>
      </c>
      <c r="DG14" s="92">
        <v>626570</v>
      </c>
      <c r="DH14" s="92">
        <v>3800</v>
      </c>
      <c r="DI14" s="92">
        <v>4500</v>
      </c>
      <c r="DJ14" s="92">
        <v>627590</v>
      </c>
      <c r="DK14" s="92">
        <v>3800</v>
      </c>
      <c r="DL14" s="92">
        <v>4600</v>
      </c>
      <c r="DM14" s="92">
        <v>630150</v>
      </c>
      <c r="DN14" s="92">
        <v>3900</v>
      </c>
      <c r="DO14" s="92">
        <v>4700</v>
      </c>
      <c r="DP14" s="92">
        <v>561410</v>
      </c>
      <c r="DQ14" s="92">
        <v>14700</v>
      </c>
      <c r="DR14" s="92">
        <v>15700</v>
      </c>
      <c r="DS14" s="92">
        <v>547960</v>
      </c>
      <c r="DT14" s="92">
        <v>14600</v>
      </c>
      <c r="DU14" s="92">
        <v>15700</v>
      </c>
      <c r="DV14" s="92">
        <v>571990</v>
      </c>
      <c r="DW14" s="92">
        <v>15800</v>
      </c>
      <c r="DX14" s="92">
        <v>16900</v>
      </c>
      <c r="DY14" s="92">
        <v>565010</v>
      </c>
      <c r="DZ14" s="92">
        <v>16000</v>
      </c>
      <c r="EA14" s="92">
        <v>17000</v>
      </c>
      <c r="EB14" s="92">
        <v>602810</v>
      </c>
      <c r="EC14" s="92">
        <v>17600</v>
      </c>
      <c r="ED14" s="92">
        <v>18600</v>
      </c>
      <c r="EE14" s="92">
        <v>546120</v>
      </c>
      <c r="EF14" s="92">
        <v>18300</v>
      </c>
      <c r="EG14" s="92">
        <v>19200</v>
      </c>
      <c r="EH14" s="91">
        <v>538310</v>
      </c>
      <c r="EI14" s="92">
        <v>19000</v>
      </c>
      <c r="EJ14" s="92">
        <v>19800</v>
      </c>
      <c r="EK14" s="91">
        <v>529660</v>
      </c>
      <c r="EL14" s="92">
        <v>19900</v>
      </c>
      <c r="EM14" s="92">
        <v>20700</v>
      </c>
      <c r="EN14" s="122">
        <v>516660</v>
      </c>
    </row>
    <row r="15" spans="1:144" ht="15" x14ac:dyDescent="0.25">
      <c r="A15">
        <v>3</v>
      </c>
      <c r="B15" s="16"/>
      <c r="C15" s="6"/>
      <c r="D15" s="158"/>
      <c r="E15" s="50" t="str">
        <f t="shared" si="1"/>
        <v>Yorks &amp; Humber</v>
      </c>
      <c r="F15" s="15">
        <f>VLOOKUP(CONCATENATE($E15,F$12),$AQ$13:$CM$3856,(VLOOKUP(CONCATENATE($I$5,$K$5,$M$5), $AI$12:$AL$59, 2, FALSE)),FALSE)</f>
        <v>3100</v>
      </c>
      <c r="G15" s="15">
        <f>VLOOKUP(CONCATENATE($E15,G$12),$AQ$13:$CM$3856,(VLOOKUP(CONCATENATE($I$5,$K$5,$M$5), $AI$12:$AL$59, 2, FALSE)),FALSE)</f>
        <v>3200</v>
      </c>
      <c r="H15" s="15">
        <f>VLOOKUP(CONCATENATE($E15,H$12),$AQ$13:$CM$3856,(VLOOKUP(CONCATENATE($I$5,$K$5,$M$5), $AI$12:$AL$59, 2, FALSE)),FALSE)</f>
        <v>3000</v>
      </c>
      <c r="I15" s="15">
        <f>VLOOKUP(CONCATENATE($E15,I$12),$AQ$13:$CM$3856,(VLOOKUP(CONCATENATE($I$5,$K$5,$M$5), $AI$12:$AL$59, 2, FALSE)),FALSE)</f>
        <v>3000</v>
      </c>
      <c r="J15" s="15">
        <f>VLOOKUP(CONCATENATE($E15,J$12),$AQ$13:$CM$3856,(VLOOKUP(CONCATENATE($I$5,$K$5,$M$5), $AI$12:$AL$59, 2, FALSE)),FALSE)</f>
        <v>3100</v>
      </c>
      <c r="K15" s="15">
        <f>VLOOKUP(CONCATENATE($E15,K$12),$AQ$13:$CM$3856,(VLOOKUP(CONCATENATE($I$5,$K$5,$M$5), $AI$12:$AL$59, 2, FALSE)),FALSE)</f>
        <v>3400</v>
      </c>
      <c r="L15" s="15">
        <f>VLOOKUP(CONCATENATE($E15,L$12),$AQ$13:$CM$3856,(VLOOKUP(CONCATENATE($I$5,$K$5,$M$5), $AI$12:$AL$59, 2, FALSE)),FALSE)</f>
        <v>3600</v>
      </c>
      <c r="M15" s="15" t="e">
        <f>VLOOKUP(CONCATENATE($E15,M$12),$AQ$13:$CM$3856,(VLOOKUP(CONCATENATE($I$5,$K$5,$M$5), $AI$12:$AL$59, 2, FALSE)),FALSE)</f>
        <v>#N/A</v>
      </c>
      <c r="N15" s="15" t="e">
        <f>VLOOKUP(CONCATENATE($E15,N$12),$AQ$13:$CM$3856,(VLOOKUP(CONCATENATE($I$5,$K$5,$M$5), $AI$12:$AL$59, 2, FALSE)),FALSE)</f>
        <v>#N/A</v>
      </c>
      <c r="O15" s="15" t="e">
        <f>VLOOKUP(CONCATENATE($E15,O$12),$AQ$13:$CM$3856,(VLOOKUP(CONCATENATE($I$5,$K$5,$M$5), $AI$12:$AL$59, 2, FALSE)),FALSE)</f>
        <v>#N/A</v>
      </c>
      <c r="P15" s="138">
        <f t="shared" si="2"/>
        <v>3100</v>
      </c>
      <c r="Q15" s="5"/>
      <c r="R15" s="16"/>
      <c r="T15" s="41" t="s">
        <v>25</v>
      </c>
      <c r="U15" s="11" t="s">
        <v>18</v>
      </c>
      <c r="V15" s="11" t="s">
        <v>12</v>
      </c>
      <c r="W15" s="4" t="s">
        <v>32</v>
      </c>
      <c r="X15" s="4"/>
      <c r="Y15" s="4" t="s">
        <v>118</v>
      </c>
      <c r="Z15" s="82">
        <v>4</v>
      </c>
      <c r="AA15" s="104" t="s">
        <v>131</v>
      </c>
      <c r="AB15" s="104" t="s">
        <v>136</v>
      </c>
      <c r="AC15" s="5" t="s">
        <v>73</v>
      </c>
      <c r="AE15" s="6"/>
      <c r="AF15" s="4"/>
      <c r="AG15" s="47">
        <v>2008</v>
      </c>
      <c r="AI15" t="s">
        <v>108</v>
      </c>
      <c r="AJ15">
        <v>5</v>
      </c>
      <c r="AN15">
        <v>3</v>
      </c>
      <c r="AO15" s="51" t="s">
        <v>24</v>
      </c>
      <c r="AP15" s="20" t="s">
        <v>15</v>
      </c>
      <c r="AQ15" s="22" t="str">
        <f t="shared" si="3"/>
        <v>1945-64Detached</v>
      </c>
      <c r="AR15" s="88">
        <v>4300</v>
      </c>
      <c r="AS15" s="88">
        <v>5200</v>
      </c>
      <c r="AT15" s="88">
        <v>60270</v>
      </c>
      <c r="AU15" s="88">
        <v>4400</v>
      </c>
      <c r="AV15" s="88">
        <v>5300</v>
      </c>
      <c r="AW15" s="88">
        <v>60760</v>
      </c>
      <c r="AX15" s="66">
        <v>4500</v>
      </c>
      <c r="AY15" s="66">
        <v>5300</v>
      </c>
      <c r="AZ15" s="66">
        <v>61450</v>
      </c>
      <c r="BA15" s="66">
        <v>4500</v>
      </c>
      <c r="BB15" s="66">
        <v>5300</v>
      </c>
      <c r="BC15" s="66">
        <v>60960</v>
      </c>
      <c r="BD15" s="66">
        <v>4500</v>
      </c>
      <c r="BE15" s="66">
        <v>5300</v>
      </c>
      <c r="BF15" s="66">
        <v>60600</v>
      </c>
      <c r="BG15" s="66">
        <v>4700</v>
      </c>
      <c r="BH15" s="66">
        <v>5600</v>
      </c>
      <c r="BI15" s="66">
        <v>60630</v>
      </c>
      <c r="BJ15" s="66">
        <v>4800</v>
      </c>
      <c r="BK15" s="66">
        <v>5700</v>
      </c>
      <c r="BL15" s="66">
        <v>61150</v>
      </c>
      <c r="BM15" s="66">
        <v>4900</v>
      </c>
      <c r="BN15" s="66">
        <v>5800</v>
      </c>
      <c r="BO15" s="88">
        <v>54030</v>
      </c>
      <c r="BP15" s="100">
        <v>20600</v>
      </c>
      <c r="BQ15" s="66">
        <v>21700</v>
      </c>
      <c r="BR15" s="66">
        <v>50340</v>
      </c>
      <c r="BS15" s="66">
        <v>20300</v>
      </c>
      <c r="BT15" s="66">
        <v>21500</v>
      </c>
      <c r="BU15" s="66">
        <v>52690</v>
      </c>
      <c r="BV15" s="66">
        <v>21800</v>
      </c>
      <c r="BW15" s="66">
        <v>22800</v>
      </c>
      <c r="BX15" s="66">
        <v>52040</v>
      </c>
      <c r="BY15" s="66">
        <v>21900</v>
      </c>
      <c r="BZ15" s="66">
        <v>23000</v>
      </c>
      <c r="CA15" s="66">
        <v>54930</v>
      </c>
      <c r="CB15" s="66">
        <v>24000</v>
      </c>
      <c r="CC15" s="66">
        <v>24900</v>
      </c>
      <c r="CD15" s="66">
        <v>49480</v>
      </c>
      <c r="CE15" s="66">
        <v>24700</v>
      </c>
      <c r="CF15" s="66">
        <v>25500</v>
      </c>
      <c r="CG15" s="66">
        <v>48500</v>
      </c>
      <c r="CH15" s="66">
        <v>25600</v>
      </c>
      <c r="CI15" s="66">
        <v>26200</v>
      </c>
      <c r="CJ15" s="66">
        <v>47750</v>
      </c>
      <c r="CK15" s="66">
        <v>26700</v>
      </c>
      <c r="CL15" s="66">
        <v>27300</v>
      </c>
      <c r="CM15" s="69">
        <v>46290</v>
      </c>
      <c r="CP15" s="51" t="s">
        <v>7</v>
      </c>
      <c r="CQ15" s="109" t="s">
        <v>24</v>
      </c>
      <c r="CR15" s="109" t="str">
        <f t="shared" si="4"/>
        <v>Property Age1945-64</v>
      </c>
      <c r="CS15" s="109">
        <v>3200</v>
      </c>
      <c r="CT15" s="109">
        <v>3900</v>
      </c>
      <c r="CU15" s="109">
        <v>691730</v>
      </c>
      <c r="CV15" s="109">
        <v>3300</v>
      </c>
      <c r="CW15" s="109">
        <v>4000</v>
      </c>
      <c r="CX15" s="109">
        <v>697960</v>
      </c>
      <c r="CY15" s="92">
        <v>3300</v>
      </c>
      <c r="CZ15" s="92">
        <v>4000</v>
      </c>
      <c r="DA15" s="92">
        <v>699740</v>
      </c>
      <c r="DB15" s="92">
        <v>3300</v>
      </c>
      <c r="DC15" s="92">
        <v>4000</v>
      </c>
      <c r="DD15" s="92">
        <v>693540</v>
      </c>
      <c r="DE15" s="92">
        <v>3300</v>
      </c>
      <c r="DF15" s="92">
        <v>4100</v>
      </c>
      <c r="DG15" s="92">
        <v>689540</v>
      </c>
      <c r="DH15" s="92">
        <v>3500</v>
      </c>
      <c r="DI15" s="92">
        <v>4200</v>
      </c>
      <c r="DJ15" s="92">
        <v>689940</v>
      </c>
      <c r="DK15" s="92">
        <v>3500</v>
      </c>
      <c r="DL15" s="92">
        <v>4300</v>
      </c>
      <c r="DM15" s="92">
        <v>693120</v>
      </c>
      <c r="DN15" s="92">
        <v>3600</v>
      </c>
      <c r="DO15" s="92">
        <v>4400</v>
      </c>
      <c r="DP15" s="92">
        <v>619660</v>
      </c>
      <c r="DQ15" s="92">
        <v>12800</v>
      </c>
      <c r="DR15" s="92">
        <v>13600</v>
      </c>
      <c r="DS15" s="92">
        <v>594890</v>
      </c>
      <c r="DT15" s="92">
        <v>12800</v>
      </c>
      <c r="DU15" s="92">
        <v>13700</v>
      </c>
      <c r="DV15" s="92">
        <v>620170</v>
      </c>
      <c r="DW15" s="92">
        <v>13900</v>
      </c>
      <c r="DX15" s="92">
        <v>14700</v>
      </c>
      <c r="DY15" s="92">
        <v>602740</v>
      </c>
      <c r="DZ15" s="92">
        <v>14000</v>
      </c>
      <c r="EA15" s="92">
        <v>14800</v>
      </c>
      <c r="EB15" s="92">
        <v>643050</v>
      </c>
      <c r="EC15" s="92">
        <v>15500</v>
      </c>
      <c r="ED15" s="92">
        <v>16300</v>
      </c>
      <c r="EE15" s="92">
        <v>583510</v>
      </c>
      <c r="EF15" s="92">
        <v>16200</v>
      </c>
      <c r="EG15" s="92">
        <v>17000</v>
      </c>
      <c r="EH15" s="91">
        <v>576460</v>
      </c>
      <c r="EI15" s="92">
        <v>16800</v>
      </c>
      <c r="EJ15" s="92">
        <v>17500</v>
      </c>
      <c r="EK15" s="91">
        <v>567510</v>
      </c>
      <c r="EL15" s="92">
        <v>17700</v>
      </c>
      <c r="EM15" s="92">
        <v>18400</v>
      </c>
      <c r="EN15" s="122">
        <v>553100</v>
      </c>
    </row>
    <row r="16" spans="1:144" ht="15" x14ac:dyDescent="0.25">
      <c r="A16">
        <v>4</v>
      </c>
      <c r="B16" s="16"/>
      <c r="C16" s="6"/>
      <c r="D16" s="158"/>
      <c r="E16" s="50" t="str">
        <f t="shared" si="1"/>
        <v>East Midlands</v>
      </c>
      <c r="F16" s="15">
        <f>VLOOKUP(CONCATENATE($E16,F$12),$AQ$13:$CM$3856,(VLOOKUP(CONCATENATE($I$5,$K$5,$M$5), $AI$12:$AL$59, 2, FALSE)),FALSE)</f>
        <v>3300</v>
      </c>
      <c r="G16" s="15">
        <f>VLOOKUP(CONCATENATE($E16,G$12),$AQ$13:$CM$3856,(VLOOKUP(CONCATENATE($I$5,$K$5,$M$5), $AI$12:$AL$59, 2, FALSE)),FALSE)</f>
        <v>3400</v>
      </c>
      <c r="H16" s="15">
        <f>VLOOKUP(CONCATENATE($E16,H$12),$AQ$13:$CM$3856,(VLOOKUP(CONCATENATE($I$5,$K$5,$M$5), $AI$12:$AL$59, 2, FALSE)),FALSE)</f>
        <v>3200</v>
      </c>
      <c r="I16" s="15">
        <f>VLOOKUP(CONCATENATE($E16,I$12),$AQ$13:$CM$3856,(VLOOKUP(CONCATENATE($I$5,$K$5,$M$5), $AI$12:$AL$59, 2, FALSE)),FALSE)</f>
        <v>3100</v>
      </c>
      <c r="J16" s="15">
        <f>VLOOKUP(CONCATENATE($E16,J$12),$AQ$13:$CM$3856,(VLOOKUP(CONCATENATE($I$5,$K$5,$M$5), $AI$12:$AL$59, 2, FALSE)),FALSE)</f>
        <v>3300</v>
      </c>
      <c r="K16" s="15">
        <f>VLOOKUP(CONCATENATE($E16,K$12),$AQ$13:$CM$3856,(VLOOKUP(CONCATENATE($I$5,$K$5,$M$5), $AI$12:$AL$59, 2, FALSE)),FALSE)</f>
        <v>3500</v>
      </c>
      <c r="L16" s="15">
        <f>VLOOKUP(CONCATENATE($E16,L$12),$AQ$13:$CM$3856,(VLOOKUP(CONCATENATE($I$5,$K$5,$M$5), $AI$12:$AL$59, 2, FALSE)),FALSE)</f>
        <v>3400</v>
      </c>
      <c r="M16" s="15" t="e">
        <f>VLOOKUP(CONCATENATE($E16,M$12),$AQ$13:$CM$3856,(VLOOKUP(CONCATENATE($I$5,$K$5,$M$5), $AI$12:$AL$59, 2, FALSE)),FALSE)</f>
        <v>#N/A</v>
      </c>
      <c r="N16" s="15" t="e">
        <f>VLOOKUP(CONCATENATE($E16,N$12),$AQ$13:$CM$3856,(VLOOKUP(CONCATENATE($I$5,$K$5,$M$5), $AI$12:$AL$59, 2, FALSE)),FALSE)</f>
        <v>#N/A</v>
      </c>
      <c r="O16" s="15" t="e">
        <f>VLOOKUP(CONCATENATE($E16,O$12),$AQ$13:$CM$3856,(VLOOKUP(CONCATENATE($I$5,$K$5,$M$5), $AI$12:$AL$59, 2, FALSE)),FALSE)</f>
        <v>#N/A</v>
      </c>
      <c r="P16" s="138">
        <f t="shared" si="2"/>
        <v>3300</v>
      </c>
      <c r="Q16" s="5"/>
      <c r="R16" s="16"/>
      <c r="T16" s="41" t="s">
        <v>26</v>
      </c>
      <c r="U16" s="11" t="s">
        <v>19</v>
      </c>
      <c r="V16" s="11" t="s">
        <v>13</v>
      </c>
      <c r="W16" s="4" t="s">
        <v>125</v>
      </c>
      <c r="X16" s="4"/>
      <c r="Y16" s="4" t="s">
        <v>119</v>
      </c>
      <c r="Z16" s="82" t="s">
        <v>114</v>
      </c>
      <c r="AA16" s="103" t="s">
        <v>132</v>
      </c>
      <c r="AB16" s="103" t="s">
        <v>137</v>
      </c>
      <c r="AC16" s="5" t="s">
        <v>74</v>
      </c>
      <c r="AE16" s="6"/>
      <c r="AF16" s="4"/>
      <c r="AG16" s="5">
        <v>2009</v>
      </c>
      <c r="AI16" t="s">
        <v>109</v>
      </c>
      <c r="AJ16">
        <v>6</v>
      </c>
      <c r="AN16">
        <v>4</v>
      </c>
      <c r="AO16" s="51" t="s">
        <v>25</v>
      </c>
      <c r="AP16" s="20" t="s">
        <v>15</v>
      </c>
      <c r="AQ16" s="22" t="str">
        <f t="shared" si="3"/>
        <v>1965-82Detached</v>
      </c>
      <c r="AR16" s="88">
        <v>4000</v>
      </c>
      <c r="AS16" s="88">
        <v>4700</v>
      </c>
      <c r="AT16" s="88">
        <v>139670</v>
      </c>
      <c r="AU16" s="88">
        <v>4200</v>
      </c>
      <c r="AV16" s="88">
        <v>4800</v>
      </c>
      <c r="AW16" s="88">
        <v>140410</v>
      </c>
      <c r="AX16" s="66">
        <v>4200</v>
      </c>
      <c r="AY16" s="66">
        <v>4900</v>
      </c>
      <c r="AZ16" s="66">
        <v>140500</v>
      </c>
      <c r="BA16" s="66">
        <v>4200</v>
      </c>
      <c r="BB16" s="66">
        <v>4900</v>
      </c>
      <c r="BC16" s="66">
        <v>139570</v>
      </c>
      <c r="BD16" s="66">
        <v>4200</v>
      </c>
      <c r="BE16" s="66">
        <v>4900</v>
      </c>
      <c r="BF16" s="66">
        <v>138640</v>
      </c>
      <c r="BG16" s="66">
        <v>4500</v>
      </c>
      <c r="BH16" s="66">
        <v>5200</v>
      </c>
      <c r="BI16" s="66">
        <v>139060</v>
      </c>
      <c r="BJ16" s="66">
        <v>4600</v>
      </c>
      <c r="BK16" s="66">
        <v>5300</v>
      </c>
      <c r="BL16" s="66">
        <v>139810</v>
      </c>
      <c r="BM16" s="66">
        <v>4700</v>
      </c>
      <c r="BN16" s="66">
        <v>5400</v>
      </c>
      <c r="BO16" s="88">
        <v>122960</v>
      </c>
      <c r="BP16" s="100">
        <v>17600</v>
      </c>
      <c r="BQ16" s="66">
        <v>18700</v>
      </c>
      <c r="BR16" s="66">
        <v>118100</v>
      </c>
      <c r="BS16" s="66">
        <v>17400</v>
      </c>
      <c r="BT16" s="66">
        <v>18500</v>
      </c>
      <c r="BU16" s="66">
        <v>123210</v>
      </c>
      <c r="BV16" s="66">
        <v>18600</v>
      </c>
      <c r="BW16" s="66">
        <v>19800</v>
      </c>
      <c r="BX16" s="66">
        <v>120620</v>
      </c>
      <c r="BY16" s="66">
        <v>18900</v>
      </c>
      <c r="BZ16" s="66">
        <v>20000</v>
      </c>
      <c r="CA16" s="66">
        <v>126860</v>
      </c>
      <c r="CB16" s="66">
        <v>20900</v>
      </c>
      <c r="CC16" s="66">
        <v>21900</v>
      </c>
      <c r="CD16" s="66">
        <v>116310</v>
      </c>
      <c r="CE16" s="66">
        <v>21500</v>
      </c>
      <c r="CF16" s="66">
        <v>22600</v>
      </c>
      <c r="CG16" s="66">
        <v>114530</v>
      </c>
      <c r="CH16" s="66">
        <v>22400</v>
      </c>
      <c r="CI16" s="66">
        <v>23300</v>
      </c>
      <c r="CJ16" s="66">
        <v>112380</v>
      </c>
      <c r="CK16" s="66">
        <v>23400</v>
      </c>
      <c r="CL16" s="66">
        <v>24300</v>
      </c>
      <c r="CM16" s="69">
        <v>109600</v>
      </c>
      <c r="CP16" s="51" t="s">
        <v>7</v>
      </c>
      <c r="CQ16" s="109" t="s">
        <v>25</v>
      </c>
      <c r="CR16" s="109" t="str">
        <f t="shared" si="4"/>
        <v>Property Age1965-82</v>
      </c>
      <c r="CS16" s="109">
        <v>3200</v>
      </c>
      <c r="CT16" s="109">
        <v>3900</v>
      </c>
      <c r="CU16" s="109">
        <v>772500</v>
      </c>
      <c r="CV16" s="109">
        <v>3300</v>
      </c>
      <c r="CW16" s="109">
        <v>4000</v>
      </c>
      <c r="CX16" s="109">
        <v>778520</v>
      </c>
      <c r="CY16" s="92">
        <v>3300</v>
      </c>
      <c r="CZ16" s="92">
        <v>4100</v>
      </c>
      <c r="DA16" s="92">
        <v>780820</v>
      </c>
      <c r="DB16" s="92">
        <v>3300</v>
      </c>
      <c r="DC16" s="92">
        <v>4100</v>
      </c>
      <c r="DD16" s="92">
        <v>775020</v>
      </c>
      <c r="DE16" s="92">
        <v>3400</v>
      </c>
      <c r="DF16" s="92">
        <v>4100</v>
      </c>
      <c r="DG16" s="92">
        <v>770410</v>
      </c>
      <c r="DH16" s="92">
        <v>3500</v>
      </c>
      <c r="DI16" s="92">
        <v>4300</v>
      </c>
      <c r="DJ16" s="92">
        <v>771340</v>
      </c>
      <c r="DK16" s="92">
        <v>3600</v>
      </c>
      <c r="DL16" s="92">
        <v>4400</v>
      </c>
      <c r="DM16" s="92">
        <v>775040</v>
      </c>
      <c r="DN16" s="92">
        <v>3700</v>
      </c>
      <c r="DO16" s="92">
        <v>4500</v>
      </c>
      <c r="DP16" s="92">
        <v>687710</v>
      </c>
      <c r="DQ16" s="92">
        <v>12100</v>
      </c>
      <c r="DR16" s="92">
        <v>13000</v>
      </c>
      <c r="DS16" s="92">
        <v>610880</v>
      </c>
      <c r="DT16" s="92">
        <v>12100</v>
      </c>
      <c r="DU16" s="92">
        <v>13000</v>
      </c>
      <c r="DV16" s="92">
        <v>637980</v>
      </c>
      <c r="DW16" s="92">
        <v>13100</v>
      </c>
      <c r="DX16" s="92">
        <v>13900</v>
      </c>
      <c r="DY16" s="92">
        <v>618630</v>
      </c>
      <c r="DZ16" s="92">
        <v>13200</v>
      </c>
      <c r="EA16" s="92">
        <v>14000</v>
      </c>
      <c r="EB16" s="92">
        <v>661710</v>
      </c>
      <c r="EC16" s="92">
        <v>14700</v>
      </c>
      <c r="ED16" s="92">
        <v>15500</v>
      </c>
      <c r="EE16" s="92">
        <v>599520</v>
      </c>
      <c r="EF16" s="92">
        <v>15300</v>
      </c>
      <c r="EG16" s="92">
        <v>16100</v>
      </c>
      <c r="EH16" s="91">
        <v>593040</v>
      </c>
      <c r="EI16" s="92">
        <v>15900</v>
      </c>
      <c r="EJ16" s="92">
        <v>16700</v>
      </c>
      <c r="EK16" s="91">
        <v>583420</v>
      </c>
      <c r="EL16" s="92">
        <v>16700</v>
      </c>
      <c r="EM16" s="92">
        <v>17500</v>
      </c>
      <c r="EN16" s="122">
        <v>566610</v>
      </c>
    </row>
    <row r="17" spans="1:144" ht="15" x14ac:dyDescent="0.25">
      <c r="A17">
        <v>5</v>
      </c>
      <c r="B17" s="16"/>
      <c r="C17" s="6"/>
      <c r="D17" s="158"/>
      <c r="E17" s="50" t="str">
        <f t="shared" si="1"/>
        <v>West Midlands</v>
      </c>
      <c r="F17" s="15">
        <f>VLOOKUP(CONCATENATE($E17,F$12),$AQ$13:$CM$3856,(VLOOKUP(CONCATENATE($I$5,$K$5,$M$5), $AI$12:$AL$59, 2, FALSE)),FALSE)</f>
        <v>3400</v>
      </c>
      <c r="G17" s="15">
        <f>VLOOKUP(CONCATENATE($E17,G$12),$AQ$13:$CM$3856,(VLOOKUP(CONCATENATE($I$5,$K$5,$M$5), $AI$12:$AL$59, 2, FALSE)),FALSE)</f>
        <v>3500</v>
      </c>
      <c r="H17" s="15">
        <f>VLOOKUP(CONCATENATE($E17,H$12),$AQ$13:$CM$3856,(VLOOKUP(CONCATENATE($I$5,$K$5,$M$5), $AI$12:$AL$59, 2, FALSE)),FALSE)</f>
        <v>3300</v>
      </c>
      <c r="I17" s="15">
        <f>VLOOKUP(CONCATENATE($E17,I$12),$AQ$13:$CM$3856,(VLOOKUP(CONCATENATE($I$5,$K$5,$M$5), $AI$12:$AL$59, 2, FALSE)),FALSE)</f>
        <v>3300</v>
      </c>
      <c r="J17" s="15">
        <f>VLOOKUP(CONCATENATE($E17,J$12),$AQ$13:$CM$3856,(VLOOKUP(CONCATENATE($I$5,$K$5,$M$5), $AI$12:$AL$59, 2, FALSE)),FALSE)</f>
        <v>3400</v>
      </c>
      <c r="K17" s="15">
        <f>VLOOKUP(CONCATENATE($E17,K$12),$AQ$13:$CM$3856,(VLOOKUP(CONCATENATE($I$5,$K$5,$M$5), $AI$12:$AL$59, 2, FALSE)),FALSE)</f>
        <v>3600</v>
      </c>
      <c r="L17" s="15">
        <f>VLOOKUP(CONCATENATE($E17,L$12),$AQ$13:$CM$3856,(VLOOKUP(CONCATENATE($I$5,$K$5,$M$5), $AI$12:$AL$59, 2, FALSE)),FALSE)</f>
        <v>3600</v>
      </c>
      <c r="M17" s="15" t="e">
        <f>VLOOKUP(CONCATENATE($E17,M$12),$AQ$13:$CM$3856,(VLOOKUP(CONCATENATE($I$5,$K$5,$M$5), $AI$12:$AL$59, 2, FALSE)),FALSE)</f>
        <v>#N/A</v>
      </c>
      <c r="N17" s="15" t="e">
        <f>VLOOKUP(CONCATENATE($E17,N$12),$AQ$13:$CM$3856,(VLOOKUP(CONCATENATE($I$5,$K$5,$M$5), $AI$12:$AL$59, 2, FALSE)),FALSE)</f>
        <v>#N/A</v>
      </c>
      <c r="O17" s="15" t="e">
        <f>VLOOKUP(CONCATENATE($E17,O$12),$AQ$13:$CM$3856,(VLOOKUP(CONCATENATE($I$5,$K$5,$M$5), $AI$12:$AL$59, 2, FALSE)),FALSE)</f>
        <v>#N/A</v>
      </c>
      <c r="P17" s="138">
        <f t="shared" si="2"/>
        <v>3400</v>
      </c>
      <c r="Q17" s="5"/>
      <c r="R17" s="16"/>
      <c r="T17" s="41" t="s">
        <v>27</v>
      </c>
      <c r="U17" s="11" t="s">
        <v>20</v>
      </c>
      <c r="V17" s="4"/>
      <c r="W17" s="4"/>
      <c r="X17" s="4"/>
      <c r="Y17" s="4" t="s">
        <v>120</v>
      </c>
      <c r="Z17" s="4"/>
      <c r="AA17" s="4"/>
      <c r="AB17" s="4"/>
      <c r="AC17" s="5" t="s">
        <v>75</v>
      </c>
      <c r="AE17" s="6"/>
      <c r="AF17" s="4"/>
      <c r="AG17" s="47">
        <v>2010</v>
      </c>
      <c r="AI17" t="s">
        <v>110</v>
      </c>
      <c r="AJ17">
        <v>7</v>
      </c>
      <c r="AN17">
        <v>5</v>
      </c>
      <c r="AO17" s="51" t="s">
        <v>26</v>
      </c>
      <c r="AP17" s="20" t="s">
        <v>15</v>
      </c>
      <c r="AQ17" s="22" t="str">
        <f t="shared" si="3"/>
        <v>1983-92Detached</v>
      </c>
      <c r="AR17" s="88">
        <v>4100</v>
      </c>
      <c r="AS17" s="88">
        <v>4800</v>
      </c>
      <c r="AT17" s="88">
        <v>83110</v>
      </c>
      <c r="AU17" s="88">
        <v>4300</v>
      </c>
      <c r="AV17" s="88">
        <v>4900</v>
      </c>
      <c r="AW17" s="88">
        <v>83430</v>
      </c>
      <c r="AX17" s="66">
        <v>4400</v>
      </c>
      <c r="AY17" s="66">
        <v>5000</v>
      </c>
      <c r="AZ17" s="66">
        <v>84480</v>
      </c>
      <c r="BA17" s="66">
        <v>4300</v>
      </c>
      <c r="BB17" s="66">
        <v>5000</v>
      </c>
      <c r="BC17" s="66">
        <v>84030</v>
      </c>
      <c r="BD17" s="66">
        <v>4400</v>
      </c>
      <c r="BE17" s="66">
        <v>5100</v>
      </c>
      <c r="BF17" s="66">
        <v>83290</v>
      </c>
      <c r="BG17" s="66">
        <v>4700</v>
      </c>
      <c r="BH17" s="66">
        <v>5300</v>
      </c>
      <c r="BI17" s="66">
        <v>83600</v>
      </c>
      <c r="BJ17" s="66">
        <v>4800</v>
      </c>
      <c r="BK17" s="66">
        <v>5400</v>
      </c>
      <c r="BL17" s="66">
        <v>84080</v>
      </c>
      <c r="BM17" s="66">
        <v>4800</v>
      </c>
      <c r="BN17" s="66">
        <v>5500</v>
      </c>
      <c r="BO17" s="88">
        <v>74210</v>
      </c>
      <c r="BP17" s="100">
        <v>16500</v>
      </c>
      <c r="BQ17" s="66">
        <v>17400</v>
      </c>
      <c r="BR17" s="66">
        <v>72710</v>
      </c>
      <c r="BS17" s="66">
        <v>16300</v>
      </c>
      <c r="BT17" s="66">
        <v>17300</v>
      </c>
      <c r="BU17" s="66">
        <v>75620</v>
      </c>
      <c r="BV17" s="66">
        <v>17500</v>
      </c>
      <c r="BW17" s="66">
        <v>18400</v>
      </c>
      <c r="BX17" s="66">
        <v>75820</v>
      </c>
      <c r="BY17" s="66">
        <v>17700</v>
      </c>
      <c r="BZ17" s="66">
        <v>18600</v>
      </c>
      <c r="CA17" s="66">
        <v>78390</v>
      </c>
      <c r="CB17" s="66">
        <v>19400</v>
      </c>
      <c r="CC17" s="66">
        <v>20400</v>
      </c>
      <c r="CD17" s="66">
        <v>73620</v>
      </c>
      <c r="CE17" s="66">
        <v>20000</v>
      </c>
      <c r="CF17" s="66">
        <v>20900</v>
      </c>
      <c r="CG17" s="66">
        <v>73040</v>
      </c>
      <c r="CH17" s="66">
        <v>20700</v>
      </c>
      <c r="CI17" s="66">
        <v>21600</v>
      </c>
      <c r="CJ17" s="66">
        <v>72240</v>
      </c>
      <c r="CK17" s="66">
        <v>21400</v>
      </c>
      <c r="CL17" s="66">
        <v>22400</v>
      </c>
      <c r="CM17" s="69">
        <v>70840</v>
      </c>
      <c r="CP17" s="51" t="s">
        <v>7</v>
      </c>
      <c r="CQ17" s="109" t="s">
        <v>26</v>
      </c>
      <c r="CR17" s="109" t="str">
        <f t="shared" si="4"/>
        <v>Property Age1983-92</v>
      </c>
      <c r="CS17" s="109">
        <v>3400</v>
      </c>
      <c r="CT17" s="109">
        <v>4200</v>
      </c>
      <c r="CU17" s="109">
        <v>279110</v>
      </c>
      <c r="CV17" s="109">
        <v>3500</v>
      </c>
      <c r="CW17" s="109">
        <v>4200</v>
      </c>
      <c r="CX17" s="109">
        <v>280400</v>
      </c>
      <c r="CY17" s="92">
        <v>3500</v>
      </c>
      <c r="CZ17" s="92">
        <v>4300</v>
      </c>
      <c r="DA17" s="92">
        <v>282300</v>
      </c>
      <c r="DB17" s="92">
        <v>3500</v>
      </c>
      <c r="DC17" s="92">
        <v>4300</v>
      </c>
      <c r="DD17" s="92">
        <v>280740</v>
      </c>
      <c r="DE17" s="92">
        <v>3600</v>
      </c>
      <c r="DF17" s="92">
        <v>4400</v>
      </c>
      <c r="DG17" s="92">
        <v>278750</v>
      </c>
      <c r="DH17" s="92">
        <v>3700</v>
      </c>
      <c r="DI17" s="92">
        <v>4600</v>
      </c>
      <c r="DJ17" s="92">
        <v>279630</v>
      </c>
      <c r="DK17" s="92">
        <v>3800</v>
      </c>
      <c r="DL17" s="92">
        <v>4600</v>
      </c>
      <c r="DM17" s="92">
        <v>281040</v>
      </c>
      <c r="DN17" s="92">
        <v>3900</v>
      </c>
      <c r="DO17" s="92">
        <v>4700</v>
      </c>
      <c r="DP17" s="92">
        <v>252730</v>
      </c>
      <c r="DQ17" s="92">
        <v>11600</v>
      </c>
      <c r="DR17" s="92">
        <v>12700</v>
      </c>
      <c r="DS17" s="92">
        <v>203410</v>
      </c>
      <c r="DT17" s="92">
        <v>11600</v>
      </c>
      <c r="DU17" s="92">
        <v>12700</v>
      </c>
      <c r="DV17" s="92">
        <v>211470</v>
      </c>
      <c r="DW17" s="92">
        <v>12500</v>
      </c>
      <c r="DX17" s="92">
        <v>13600</v>
      </c>
      <c r="DY17" s="92">
        <v>208600</v>
      </c>
      <c r="DZ17" s="92">
        <v>12600</v>
      </c>
      <c r="EA17" s="92">
        <v>13700</v>
      </c>
      <c r="EB17" s="92">
        <v>218310</v>
      </c>
      <c r="EC17" s="92">
        <v>13900</v>
      </c>
      <c r="ED17" s="92">
        <v>15000</v>
      </c>
      <c r="EE17" s="92">
        <v>202730</v>
      </c>
      <c r="EF17" s="92">
        <v>14500</v>
      </c>
      <c r="EG17" s="92">
        <v>15600</v>
      </c>
      <c r="EH17" s="91">
        <v>201510</v>
      </c>
      <c r="EI17" s="92">
        <v>15000</v>
      </c>
      <c r="EJ17" s="92">
        <v>16000</v>
      </c>
      <c r="EK17" s="91">
        <v>199960</v>
      </c>
      <c r="EL17" s="92">
        <v>15600</v>
      </c>
      <c r="EM17" s="92">
        <v>16600</v>
      </c>
      <c r="EN17" s="122">
        <v>195450</v>
      </c>
    </row>
    <row r="18" spans="1:144" ht="15" x14ac:dyDescent="0.25">
      <c r="A18">
        <v>6</v>
      </c>
      <c r="B18" s="16"/>
      <c r="C18" s="6"/>
      <c r="D18" s="158"/>
      <c r="E18" s="50" t="str">
        <f t="shared" si="1"/>
        <v>East of England</v>
      </c>
      <c r="F18" s="15">
        <f>VLOOKUP(CONCATENATE($E18,F$12),$AQ$13:$CM$3856,(VLOOKUP(CONCATENATE($I$5,$K$5,$M$5), $AI$12:$AL$59, 2, FALSE)),FALSE)</f>
        <v>3600</v>
      </c>
      <c r="G18" s="15">
        <f>VLOOKUP(CONCATENATE($E18,G$12),$AQ$13:$CM$3856,(VLOOKUP(CONCATENATE($I$5,$K$5,$M$5), $AI$12:$AL$59, 2, FALSE)),FALSE)</f>
        <v>3800</v>
      </c>
      <c r="H18" s="15">
        <f>VLOOKUP(CONCATENATE($E18,H$12),$AQ$13:$CM$3856,(VLOOKUP(CONCATENATE($I$5,$K$5,$M$5), $AI$12:$AL$59, 2, FALSE)),FALSE)</f>
        <v>3400</v>
      </c>
      <c r="I18" s="15">
        <f>VLOOKUP(CONCATENATE($E18,I$12),$AQ$13:$CM$3856,(VLOOKUP(CONCATENATE($I$5,$K$5,$M$5), $AI$12:$AL$59, 2, FALSE)),FALSE)</f>
        <v>3400</v>
      </c>
      <c r="J18" s="15">
        <f>VLOOKUP(CONCATENATE($E18,J$12),$AQ$13:$CM$3856,(VLOOKUP(CONCATENATE($I$5,$K$5,$M$5), $AI$12:$AL$59, 2, FALSE)),FALSE)</f>
        <v>3500</v>
      </c>
      <c r="K18" s="15">
        <f>VLOOKUP(CONCATENATE($E18,K$12),$AQ$13:$CM$3856,(VLOOKUP(CONCATENATE($I$5,$K$5,$M$5), $AI$12:$AL$59, 2, FALSE)),FALSE)</f>
        <v>3600</v>
      </c>
      <c r="L18" s="15">
        <f>VLOOKUP(CONCATENATE($E18,L$12),$AQ$13:$CM$3856,(VLOOKUP(CONCATENATE($I$5,$K$5,$M$5), $AI$12:$AL$59, 2, FALSE)),FALSE)</f>
        <v>3400</v>
      </c>
      <c r="M18" s="15" t="e">
        <f>VLOOKUP(CONCATENATE($E18,M$12),$AQ$13:$CM$3856,(VLOOKUP(CONCATENATE($I$5,$K$5,$M$5), $AI$12:$AL$59, 2, FALSE)),FALSE)</f>
        <v>#N/A</v>
      </c>
      <c r="N18" s="15" t="e">
        <f>VLOOKUP(CONCATENATE($E18,N$12),$AQ$13:$CM$3856,(VLOOKUP(CONCATENATE($I$5,$K$5,$M$5), $AI$12:$AL$59, 2, FALSE)),FALSE)</f>
        <v>#N/A</v>
      </c>
      <c r="O18" s="15" t="e">
        <f>VLOOKUP(CONCATENATE($E18,O$12),$AQ$13:$CM$3856,(VLOOKUP(CONCATENATE($I$5,$K$5,$M$5), $AI$12:$AL$59, 2, FALSE)),FALSE)</f>
        <v>#N/A</v>
      </c>
      <c r="P18" s="138">
        <f t="shared" si="2"/>
        <v>3500</v>
      </c>
      <c r="Q18" s="5"/>
      <c r="R18" s="16"/>
      <c r="T18" s="41" t="s">
        <v>28</v>
      </c>
      <c r="U18" s="11" t="s">
        <v>21</v>
      </c>
      <c r="V18" s="4"/>
      <c r="W18" s="4"/>
      <c r="X18" s="4"/>
      <c r="Y18" s="4" t="s">
        <v>121</v>
      </c>
      <c r="Z18" s="4"/>
      <c r="AA18" s="4"/>
      <c r="AB18" s="4"/>
      <c r="AC18" s="5" t="s">
        <v>76</v>
      </c>
      <c r="AE18" s="6"/>
      <c r="AF18" s="4"/>
      <c r="AG18" s="47">
        <v>2011</v>
      </c>
      <c r="AI18" t="s">
        <v>52</v>
      </c>
      <c r="AJ18">
        <v>8</v>
      </c>
      <c r="AN18">
        <v>6</v>
      </c>
      <c r="AO18" s="51" t="s">
        <v>27</v>
      </c>
      <c r="AP18" s="20" t="s">
        <v>15</v>
      </c>
      <c r="AQ18" s="22" t="str">
        <f t="shared" si="3"/>
        <v>1993-99Detached</v>
      </c>
      <c r="AR18" s="88">
        <v>4200</v>
      </c>
      <c r="AS18" s="88">
        <v>4900</v>
      </c>
      <c r="AT18" s="88">
        <v>71210</v>
      </c>
      <c r="AU18" s="88">
        <v>4400</v>
      </c>
      <c r="AV18" s="88">
        <v>5000</v>
      </c>
      <c r="AW18" s="88">
        <v>71410</v>
      </c>
      <c r="AX18" s="66">
        <v>4500</v>
      </c>
      <c r="AY18" s="66">
        <v>5100</v>
      </c>
      <c r="AZ18" s="66">
        <v>71550</v>
      </c>
      <c r="BA18" s="66">
        <v>4500</v>
      </c>
      <c r="BB18" s="66">
        <v>5100</v>
      </c>
      <c r="BC18" s="66">
        <v>71220</v>
      </c>
      <c r="BD18" s="66">
        <v>4500</v>
      </c>
      <c r="BE18" s="66">
        <v>5100</v>
      </c>
      <c r="BF18" s="66">
        <v>70500</v>
      </c>
      <c r="BG18" s="66">
        <v>4700</v>
      </c>
      <c r="BH18" s="66">
        <v>5400</v>
      </c>
      <c r="BI18" s="66">
        <v>70840</v>
      </c>
      <c r="BJ18" s="66">
        <v>4800</v>
      </c>
      <c r="BK18" s="66">
        <v>5500</v>
      </c>
      <c r="BL18" s="66">
        <v>71150</v>
      </c>
      <c r="BM18" s="66">
        <v>4900</v>
      </c>
      <c r="BN18" s="66">
        <v>5500</v>
      </c>
      <c r="BO18" s="88">
        <v>62970</v>
      </c>
      <c r="BP18" s="100">
        <v>16400</v>
      </c>
      <c r="BQ18" s="66">
        <v>17400</v>
      </c>
      <c r="BR18" s="66">
        <v>60690</v>
      </c>
      <c r="BS18" s="66">
        <v>16300</v>
      </c>
      <c r="BT18" s="66">
        <v>17300</v>
      </c>
      <c r="BU18" s="66">
        <v>63280</v>
      </c>
      <c r="BV18" s="66">
        <v>17300</v>
      </c>
      <c r="BW18" s="66">
        <v>18300</v>
      </c>
      <c r="BX18" s="66">
        <v>60730</v>
      </c>
      <c r="BY18" s="66">
        <v>17300</v>
      </c>
      <c r="BZ18" s="66">
        <v>18400</v>
      </c>
      <c r="CA18" s="66">
        <v>62940</v>
      </c>
      <c r="CB18" s="66">
        <v>18700</v>
      </c>
      <c r="CC18" s="66">
        <v>19800</v>
      </c>
      <c r="CD18" s="66">
        <v>61520</v>
      </c>
      <c r="CE18" s="66">
        <v>19200</v>
      </c>
      <c r="CF18" s="66">
        <v>20200</v>
      </c>
      <c r="CG18" s="66">
        <v>59510</v>
      </c>
      <c r="CH18" s="66">
        <v>19800</v>
      </c>
      <c r="CI18" s="66">
        <v>20800</v>
      </c>
      <c r="CJ18" s="66">
        <v>54320</v>
      </c>
      <c r="CK18" s="66">
        <v>20200</v>
      </c>
      <c r="CL18" s="66">
        <v>21200</v>
      </c>
      <c r="CM18" s="69">
        <v>60180</v>
      </c>
      <c r="CP18" s="51" t="s">
        <v>7</v>
      </c>
      <c r="CQ18" s="109" t="s">
        <v>27</v>
      </c>
      <c r="CR18" s="109" t="str">
        <f t="shared" si="4"/>
        <v>Property Age1993-99</v>
      </c>
      <c r="CS18" s="109">
        <v>3500</v>
      </c>
      <c r="CT18" s="109">
        <v>4300</v>
      </c>
      <c r="CU18" s="109">
        <v>196880</v>
      </c>
      <c r="CV18" s="109">
        <v>3700</v>
      </c>
      <c r="CW18" s="109">
        <v>4400</v>
      </c>
      <c r="CX18" s="109">
        <v>197740</v>
      </c>
      <c r="CY18" s="92">
        <v>3700</v>
      </c>
      <c r="CZ18" s="92">
        <v>4400</v>
      </c>
      <c r="DA18" s="92">
        <v>198620</v>
      </c>
      <c r="DB18" s="92">
        <v>3700</v>
      </c>
      <c r="DC18" s="92">
        <v>4400</v>
      </c>
      <c r="DD18" s="92">
        <v>197330</v>
      </c>
      <c r="DE18" s="92">
        <v>3700</v>
      </c>
      <c r="DF18" s="92">
        <v>4500</v>
      </c>
      <c r="DG18" s="92">
        <v>195620</v>
      </c>
      <c r="DH18" s="92">
        <v>3900</v>
      </c>
      <c r="DI18" s="92">
        <v>4700</v>
      </c>
      <c r="DJ18" s="92">
        <v>196170</v>
      </c>
      <c r="DK18" s="92">
        <v>3900</v>
      </c>
      <c r="DL18" s="92">
        <v>4700</v>
      </c>
      <c r="DM18" s="92">
        <v>197110</v>
      </c>
      <c r="DN18" s="92">
        <v>4000</v>
      </c>
      <c r="DO18" s="92">
        <v>4800</v>
      </c>
      <c r="DP18" s="92">
        <v>175960</v>
      </c>
      <c r="DQ18" s="92">
        <v>11900</v>
      </c>
      <c r="DR18" s="92">
        <v>13000</v>
      </c>
      <c r="DS18" s="92">
        <v>151990</v>
      </c>
      <c r="DT18" s="92">
        <v>11900</v>
      </c>
      <c r="DU18" s="92">
        <v>13000</v>
      </c>
      <c r="DV18" s="92">
        <v>158370</v>
      </c>
      <c r="DW18" s="92">
        <v>12700</v>
      </c>
      <c r="DX18" s="92">
        <v>13800</v>
      </c>
      <c r="DY18" s="92">
        <v>152470</v>
      </c>
      <c r="DZ18" s="92">
        <v>12700</v>
      </c>
      <c r="EA18" s="92">
        <v>13800</v>
      </c>
      <c r="EB18" s="92">
        <v>159350</v>
      </c>
      <c r="EC18" s="92">
        <v>14000</v>
      </c>
      <c r="ED18" s="92">
        <v>15100</v>
      </c>
      <c r="EE18" s="92">
        <v>152610</v>
      </c>
      <c r="EF18" s="92">
        <v>14400</v>
      </c>
      <c r="EG18" s="92">
        <v>15500</v>
      </c>
      <c r="EH18" s="91">
        <v>148380</v>
      </c>
      <c r="EI18" s="92">
        <v>14700</v>
      </c>
      <c r="EJ18" s="92">
        <v>15800</v>
      </c>
      <c r="EK18" s="91">
        <v>139690</v>
      </c>
      <c r="EL18" s="92">
        <v>15300</v>
      </c>
      <c r="EM18" s="92">
        <v>16400</v>
      </c>
      <c r="EN18" s="122">
        <v>148270</v>
      </c>
    </row>
    <row r="19" spans="1:144" ht="15.6" thickBot="1" x14ac:dyDescent="0.3">
      <c r="A19">
        <v>7</v>
      </c>
      <c r="B19" s="16"/>
      <c r="C19" s="6"/>
      <c r="D19" s="158"/>
      <c r="E19" s="50" t="str">
        <f t="shared" si="1"/>
        <v>London</v>
      </c>
      <c r="F19" s="15">
        <f>VLOOKUP(CONCATENATE($E19,F$12),$AQ$13:$CM$3856,(VLOOKUP(CONCATENATE($I$5,$K$5,$M$5), $AI$12:$AL$59, 2, FALSE)),FALSE)</f>
        <v>3300</v>
      </c>
      <c r="G19" s="15">
        <f>VLOOKUP(CONCATENATE($E19,G$12),$AQ$13:$CM$3856,(VLOOKUP(CONCATENATE($I$5,$K$5,$M$5), $AI$12:$AL$59, 2, FALSE)),FALSE)</f>
        <v>3600</v>
      </c>
      <c r="H19" s="15">
        <f>VLOOKUP(CONCATENATE($E19,H$12),$AQ$13:$CM$3856,(VLOOKUP(CONCATENATE($I$5,$K$5,$M$5), $AI$12:$AL$59, 2, FALSE)),FALSE)</f>
        <v>2900</v>
      </c>
      <c r="I19" s="15">
        <f>VLOOKUP(CONCATENATE($E19,I$12),$AQ$13:$CM$3856,(VLOOKUP(CONCATENATE($I$5,$K$5,$M$5), $AI$12:$AL$59, 2, FALSE)),FALSE)</f>
        <v>2700</v>
      </c>
      <c r="J19" s="15">
        <f>VLOOKUP(CONCATENATE($E19,J$12),$AQ$13:$CM$3856,(VLOOKUP(CONCATENATE($I$5,$K$5,$M$5), $AI$12:$AL$59, 2, FALSE)),FALSE)</f>
        <v>3300</v>
      </c>
      <c r="K19" s="15">
        <f>VLOOKUP(CONCATENATE($E19,K$12),$AQ$13:$CM$3856,(VLOOKUP(CONCATENATE($I$5,$K$5,$M$5), $AI$12:$AL$59, 2, FALSE)),FALSE)</f>
        <v>3400</v>
      </c>
      <c r="L19" s="15">
        <f>VLOOKUP(CONCATENATE($E19,L$12),$AQ$13:$CM$3856,(VLOOKUP(CONCATENATE($I$5,$K$5,$M$5), $AI$12:$AL$59, 2, FALSE)),FALSE)</f>
        <v>3300</v>
      </c>
      <c r="M19" s="15" t="e">
        <f>VLOOKUP(CONCATENATE($E19,M$12),$AQ$13:$CM$3856,(VLOOKUP(CONCATENATE($I$5,$K$5,$M$5), $AI$12:$AL$59, 2, FALSE)),FALSE)</f>
        <v>#N/A</v>
      </c>
      <c r="N19" s="15" t="e">
        <f>VLOOKUP(CONCATENATE($E19,N$12),$AQ$13:$CM$3856,(VLOOKUP(CONCATENATE($I$5,$K$5,$M$5), $AI$12:$AL$59, 2, FALSE)),FALSE)</f>
        <v>#N/A</v>
      </c>
      <c r="O19" s="15" t="e">
        <f>VLOOKUP(CONCATENATE($E19,O$12),$AQ$13:$CM$3856,(VLOOKUP(CONCATENATE($I$5,$K$5,$M$5), $AI$12:$AL$59, 2, FALSE)),FALSE)</f>
        <v>#N/A</v>
      </c>
      <c r="P19" s="138">
        <f t="shared" si="2"/>
        <v>3200</v>
      </c>
      <c r="Q19" s="5"/>
      <c r="R19" s="16"/>
      <c r="T19" s="6"/>
      <c r="U19" s="4"/>
      <c r="V19" s="4"/>
      <c r="W19" s="4"/>
      <c r="X19" s="4"/>
      <c r="Y19" s="4" t="s">
        <v>122</v>
      </c>
      <c r="Z19" s="4"/>
      <c r="AA19" s="4"/>
      <c r="AB19" s="4"/>
      <c r="AC19" s="5" t="s">
        <v>77</v>
      </c>
      <c r="AE19" s="7"/>
      <c r="AF19" s="8"/>
      <c r="AG19" s="9">
        <v>2012</v>
      </c>
      <c r="AI19" t="s">
        <v>62</v>
      </c>
      <c r="AJ19">
        <v>9</v>
      </c>
      <c r="AN19">
        <v>7</v>
      </c>
      <c r="AO19" s="51" t="s">
        <v>28</v>
      </c>
      <c r="AP19" s="20" t="s">
        <v>15</v>
      </c>
      <c r="AQ19" s="22" t="str">
        <f t="shared" si="3"/>
        <v>Post 1999Detached</v>
      </c>
      <c r="AR19" s="88">
        <v>4400</v>
      </c>
      <c r="AS19" s="88">
        <v>5100</v>
      </c>
      <c r="AT19" s="88">
        <v>55370</v>
      </c>
      <c r="AU19" s="88">
        <v>4600</v>
      </c>
      <c r="AV19" s="88">
        <v>5300</v>
      </c>
      <c r="AW19" s="88">
        <v>55520</v>
      </c>
      <c r="AX19" s="66">
        <v>4600</v>
      </c>
      <c r="AY19" s="66">
        <v>5300</v>
      </c>
      <c r="AZ19" s="66">
        <v>48410</v>
      </c>
      <c r="BA19" s="66">
        <v>4500</v>
      </c>
      <c r="BB19" s="66">
        <v>5200</v>
      </c>
      <c r="BC19" s="66">
        <v>48020</v>
      </c>
      <c r="BD19" s="66">
        <v>4500</v>
      </c>
      <c r="BE19" s="66">
        <v>5200</v>
      </c>
      <c r="BF19" s="66">
        <v>47300</v>
      </c>
      <c r="BG19" s="66">
        <v>4600</v>
      </c>
      <c r="BH19" s="66">
        <v>5300</v>
      </c>
      <c r="BI19" s="66">
        <v>45890</v>
      </c>
      <c r="BJ19" s="66">
        <v>4700</v>
      </c>
      <c r="BK19" s="66">
        <v>5400</v>
      </c>
      <c r="BL19" s="66">
        <v>42830</v>
      </c>
      <c r="BM19" s="66">
        <v>4600</v>
      </c>
      <c r="BN19" s="66">
        <v>5400</v>
      </c>
      <c r="BO19" s="88">
        <v>35000</v>
      </c>
      <c r="BP19" s="100">
        <v>16600</v>
      </c>
      <c r="BQ19" s="66">
        <v>17900</v>
      </c>
      <c r="BR19" s="66">
        <v>38000</v>
      </c>
      <c r="BS19" s="66">
        <v>16600</v>
      </c>
      <c r="BT19" s="66">
        <v>17900</v>
      </c>
      <c r="BU19" s="66">
        <v>43020</v>
      </c>
      <c r="BV19" s="66">
        <v>17300</v>
      </c>
      <c r="BW19" s="66">
        <v>18700</v>
      </c>
      <c r="BX19" s="66">
        <v>29750</v>
      </c>
      <c r="BY19" s="66">
        <v>17200</v>
      </c>
      <c r="BZ19" s="66">
        <v>18600</v>
      </c>
      <c r="CA19" s="66">
        <v>31370</v>
      </c>
      <c r="CB19" s="66">
        <v>18400</v>
      </c>
      <c r="CC19" s="66">
        <v>19600</v>
      </c>
      <c r="CD19" s="66">
        <v>36000</v>
      </c>
      <c r="CE19" s="66">
        <v>19300</v>
      </c>
      <c r="CF19" s="66">
        <v>20400</v>
      </c>
      <c r="CG19" s="66">
        <v>29720</v>
      </c>
      <c r="CH19" s="66">
        <v>20100</v>
      </c>
      <c r="CI19" s="66">
        <v>21300</v>
      </c>
      <c r="CJ19" s="66">
        <v>20660</v>
      </c>
      <c r="CK19" s="66">
        <v>21500</v>
      </c>
      <c r="CL19" s="66">
        <v>22000</v>
      </c>
      <c r="CM19" s="69">
        <v>30320</v>
      </c>
      <c r="CP19" s="51" t="s">
        <v>7</v>
      </c>
      <c r="CQ19" s="109" t="s">
        <v>28</v>
      </c>
      <c r="CR19" s="109" t="str">
        <f t="shared" si="4"/>
        <v>Property AgePost 1999</v>
      </c>
      <c r="CS19" s="109">
        <v>3400</v>
      </c>
      <c r="CT19" s="109">
        <v>4200</v>
      </c>
      <c r="CU19" s="109">
        <v>230440</v>
      </c>
      <c r="CV19" s="109">
        <v>3500</v>
      </c>
      <c r="CW19" s="109">
        <v>4300</v>
      </c>
      <c r="CX19" s="109">
        <v>231300</v>
      </c>
      <c r="CY19" s="92">
        <v>3600</v>
      </c>
      <c r="CZ19" s="92">
        <v>4400</v>
      </c>
      <c r="DA19" s="92">
        <v>195790</v>
      </c>
      <c r="DB19" s="92">
        <v>3500</v>
      </c>
      <c r="DC19" s="92">
        <v>4300</v>
      </c>
      <c r="DD19" s="92">
        <v>193760</v>
      </c>
      <c r="DE19" s="92">
        <v>3500</v>
      </c>
      <c r="DF19" s="92">
        <v>4300</v>
      </c>
      <c r="DG19" s="92">
        <v>190800</v>
      </c>
      <c r="DH19" s="92">
        <v>3600</v>
      </c>
      <c r="DI19" s="92">
        <v>4400</v>
      </c>
      <c r="DJ19" s="92">
        <v>179840</v>
      </c>
      <c r="DK19" s="92">
        <v>3600</v>
      </c>
      <c r="DL19" s="92">
        <v>4400</v>
      </c>
      <c r="DM19" s="92">
        <v>158100</v>
      </c>
      <c r="DN19" s="92">
        <v>3600</v>
      </c>
      <c r="DO19" s="92">
        <v>4500</v>
      </c>
      <c r="DP19" s="92">
        <v>122110</v>
      </c>
      <c r="DQ19" s="92">
        <v>11400</v>
      </c>
      <c r="DR19" s="92">
        <v>12600</v>
      </c>
      <c r="DS19" s="92">
        <v>119060</v>
      </c>
      <c r="DT19" s="92">
        <v>11500</v>
      </c>
      <c r="DU19" s="92">
        <v>12700</v>
      </c>
      <c r="DV19" s="92">
        <v>133610</v>
      </c>
      <c r="DW19" s="92">
        <v>12000</v>
      </c>
      <c r="DX19" s="92">
        <v>13300</v>
      </c>
      <c r="DY19" s="92">
        <v>93120</v>
      </c>
      <c r="DZ19" s="92">
        <v>12000</v>
      </c>
      <c r="EA19" s="92">
        <v>13300</v>
      </c>
      <c r="EB19" s="92">
        <v>99180</v>
      </c>
      <c r="EC19" s="92">
        <v>13000</v>
      </c>
      <c r="ED19" s="92">
        <v>14300</v>
      </c>
      <c r="EE19" s="92">
        <v>109370</v>
      </c>
      <c r="EF19" s="92">
        <v>13600</v>
      </c>
      <c r="EG19" s="92">
        <v>15100</v>
      </c>
      <c r="EH19" s="91">
        <v>95030</v>
      </c>
      <c r="EI19" s="92">
        <v>14200</v>
      </c>
      <c r="EJ19" s="92">
        <v>15600</v>
      </c>
      <c r="EK19" s="91">
        <v>64910</v>
      </c>
      <c r="EL19" s="92">
        <v>15200</v>
      </c>
      <c r="EM19" s="92">
        <v>16500</v>
      </c>
      <c r="EN19" s="122">
        <v>87110</v>
      </c>
    </row>
    <row r="20" spans="1:144" ht="15" x14ac:dyDescent="0.25">
      <c r="A20">
        <v>8</v>
      </c>
      <c r="B20" s="16"/>
      <c r="C20" s="6"/>
      <c r="D20" s="158"/>
      <c r="E20" s="50" t="str">
        <f t="shared" si="1"/>
        <v>South East</v>
      </c>
      <c r="F20" s="15">
        <f>VLOOKUP(CONCATENATE($E20,F$12),$AQ$13:$CM$3856,(VLOOKUP(CONCATENATE($I$5,$K$5,$M$5), $AI$12:$AL$59, 2, FALSE)),FALSE)</f>
        <v>3600</v>
      </c>
      <c r="G20" s="15">
        <f>VLOOKUP(CONCATENATE($E20,G$12),$AQ$13:$CM$3856,(VLOOKUP(CONCATENATE($I$5,$K$5,$M$5), $AI$12:$AL$59, 2, FALSE)),FALSE)</f>
        <v>3900</v>
      </c>
      <c r="H20" s="15">
        <f>VLOOKUP(CONCATENATE($E20,H$12),$AQ$13:$CM$3856,(VLOOKUP(CONCATENATE($I$5,$K$5,$M$5), $AI$12:$AL$59, 2, FALSE)),FALSE)</f>
        <v>3500</v>
      </c>
      <c r="I20" s="15">
        <f>VLOOKUP(CONCATENATE($E20,I$12),$AQ$13:$CM$3856,(VLOOKUP(CONCATENATE($I$5,$K$5,$M$5), $AI$12:$AL$59, 2, FALSE)),FALSE)</f>
        <v>3400</v>
      </c>
      <c r="J20" s="15">
        <f>VLOOKUP(CONCATENATE($E20,J$12),$AQ$13:$CM$3856,(VLOOKUP(CONCATENATE($I$5,$K$5,$M$5), $AI$12:$AL$59, 2, FALSE)),FALSE)</f>
        <v>3600</v>
      </c>
      <c r="K20" s="15">
        <f>VLOOKUP(CONCATENATE($E20,K$12),$AQ$13:$CM$3856,(VLOOKUP(CONCATENATE($I$5,$K$5,$M$5), $AI$12:$AL$59, 2, FALSE)),FALSE)</f>
        <v>3700</v>
      </c>
      <c r="L20" s="15">
        <f>VLOOKUP(CONCATENATE($E20,L$12),$AQ$13:$CM$3856,(VLOOKUP(CONCATENATE($I$5,$K$5,$M$5), $AI$12:$AL$59, 2, FALSE)),FALSE)</f>
        <v>3300</v>
      </c>
      <c r="M20" s="15" t="e">
        <f>VLOOKUP(CONCATENATE($E20,M$12),$AQ$13:$CM$3856,(VLOOKUP(CONCATENATE($I$5,$K$5,$M$5), $AI$12:$AL$59, 2, FALSE)),FALSE)</f>
        <v>#N/A</v>
      </c>
      <c r="N20" s="15" t="e">
        <f>VLOOKUP(CONCATENATE($E20,N$12),$AQ$13:$CM$3856,(VLOOKUP(CONCATENATE($I$5,$K$5,$M$5), $AI$12:$AL$59, 2, FALSE)),FALSE)</f>
        <v>#N/A</v>
      </c>
      <c r="O20" s="15" t="e">
        <f>VLOOKUP(CONCATENATE($E20,O$12),$AQ$13:$CM$3856,(VLOOKUP(CONCATENATE($I$5,$K$5,$M$5), $AI$12:$AL$59, 2, FALSE)),FALSE)</f>
        <v>#N/A</v>
      </c>
      <c r="P20" s="138">
        <f t="shared" si="2"/>
        <v>3500</v>
      </c>
      <c r="Q20" s="5"/>
      <c r="R20" s="16"/>
      <c r="T20" s="6"/>
      <c r="U20" s="4"/>
      <c r="V20" s="4"/>
      <c r="W20" s="4"/>
      <c r="X20" s="4"/>
      <c r="Y20" s="4" t="s">
        <v>123</v>
      </c>
      <c r="Z20" s="4"/>
      <c r="AA20" s="4"/>
      <c r="AB20" s="4"/>
      <c r="AC20" s="5" t="s">
        <v>78</v>
      </c>
      <c r="AI20" t="s">
        <v>94</v>
      </c>
      <c r="AJ20">
        <v>10</v>
      </c>
      <c r="AN20">
        <v>8</v>
      </c>
      <c r="AO20" s="51" t="s">
        <v>22</v>
      </c>
      <c r="AP20" s="20" t="s">
        <v>16</v>
      </c>
      <c r="AQ20" s="22" t="str">
        <f t="shared" si="3"/>
        <v>Pre 1919Semi detached</v>
      </c>
      <c r="AR20" s="88">
        <v>4100</v>
      </c>
      <c r="AS20" s="88">
        <v>5100</v>
      </c>
      <c r="AT20" s="88">
        <v>103910</v>
      </c>
      <c r="AU20" s="88">
        <v>4200</v>
      </c>
      <c r="AV20" s="88">
        <v>5100</v>
      </c>
      <c r="AW20" s="88">
        <v>105130</v>
      </c>
      <c r="AX20" s="66">
        <v>4300</v>
      </c>
      <c r="AY20" s="66">
        <v>5200</v>
      </c>
      <c r="AZ20" s="66">
        <v>99740</v>
      </c>
      <c r="BA20" s="66">
        <v>4300</v>
      </c>
      <c r="BB20" s="66">
        <v>5300</v>
      </c>
      <c r="BC20" s="66">
        <v>98520</v>
      </c>
      <c r="BD20" s="66">
        <v>4300</v>
      </c>
      <c r="BE20" s="66">
        <v>5300</v>
      </c>
      <c r="BF20" s="66">
        <v>97900</v>
      </c>
      <c r="BG20" s="66">
        <v>4500</v>
      </c>
      <c r="BH20" s="66">
        <v>5500</v>
      </c>
      <c r="BI20" s="66">
        <v>97920</v>
      </c>
      <c r="BJ20" s="66">
        <v>4600</v>
      </c>
      <c r="BK20" s="66">
        <v>5600</v>
      </c>
      <c r="BL20" s="66">
        <v>98710</v>
      </c>
      <c r="BM20" s="66">
        <v>4800</v>
      </c>
      <c r="BN20" s="66">
        <v>5800</v>
      </c>
      <c r="BO20" s="88">
        <v>87810</v>
      </c>
      <c r="BP20" s="100">
        <v>18400</v>
      </c>
      <c r="BQ20" s="66">
        <v>19700</v>
      </c>
      <c r="BR20" s="66">
        <v>76780</v>
      </c>
      <c r="BS20" s="66">
        <v>18200</v>
      </c>
      <c r="BT20" s="66">
        <v>19500</v>
      </c>
      <c r="BU20" s="66">
        <v>80550</v>
      </c>
      <c r="BV20" s="66">
        <v>19700</v>
      </c>
      <c r="BW20" s="66">
        <v>20900</v>
      </c>
      <c r="BX20" s="66">
        <v>74850</v>
      </c>
      <c r="BY20" s="66">
        <v>19800</v>
      </c>
      <c r="BZ20" s="66">
        <v>21000</v>
      </c>
      <c r="CA20" s="66">
        <v>80230</v>
      </c>
      <c r="CB20" s="66">
        <v>21600</v>
      </c>
      <c r="CC20" s="66">
        <v>22600</v>
      </c>
      <c r="CD20" s="66">
        <v>71130</v>
      </c>
      <c r="CE20" s="66">
        <v>22200</v>
      </c>
      <c r="CF20" s="66">
        <v>23200</v>
      </c>
      <c r="CG20" s="66">
        <v>69700</v>
      </c>
      <c r="CH20" s="66">
        <v>22900</v>
      </c>
      <c r="CI20" s="66">
        <v>23800</v>
      </c>
      <c r="CJ20" s="66">
        <v>67970</v>
      </c>
      <c r="CK20" s="66">
        <v>23900</v>
      </c>
      <c r="CL20" s="66">
        <v>24600</v>
      </c>
      <c r="CM20" s="69">
        <v>65990</v>
      </c>
      <c r="CP20" s="51" t="s">
        <v>8</v>
      </c>
      <c r="CQ20" s="109" t="s">
        <v>15</v>
      </c>
      <c r="CR20" s="109" t="str">
        <f t="shared" si="4"/>
        <v>Property TypeDetached</v>
      </c>
      <c r="CS20" s="109">
        <v>4400</v>
      </c>
      <c r="CT20" s="109">
        <v>5300</v>
      </c>
      <c r="CU20" s="109">
        <v>551950</v>
      </c>
      <c r="CV20" s="109">
        <v>4500</v>
      </c>
      <c r="CW20" s="109">
        <v>5400</v>
      </c>
      <c r="CX20" s="109">
        <v>555660</v>
      </c>
      <c r="CY20" s="92">
        <v>4600</v>
      </c>
      <c r="CZ20" s="92">
        <v>5400</v>
      </c>
      <c r="DA20" s="91">
        <v>542880</v>
      </c>
      <c r="DB20" s="92">
        <v>4600</v>
      </c>
      <c r="DC20" s="92">
        <v>5500</v>
      </c>
      <c r="DD20" s="91">
        <v>538740</v>
      </c>
      <c r="DE20" s="92">
        <v>4600</v>
      </c>
      <c r="DF20" s="92">
        <v>5500</v>
      </c>
      <c r="DG20" s="91">
        <v>534660</v>
      </c>
      <c r="DH20" s="92">
        <v>4800</v>
      </c>
      <c r="DI20" s="92">
        <v>5700</v>
      </c>
      <c r="DJ20" s="91">
        <v>533900</v>
      </c>
      <c r="DK20" s="92">
        <v>4900</v>
      </c>
      <c r="DL20" s="92">
        <v>5800</v>
      </c>
      <c r="DM20" s="91">
        <v>534190</v>
      </c>
      <c r="DN20" s="92">
        <v>5000</v>
      </c>
      <c r="DO20" s="92">
        <v>5900</v>
      </c>
      <c r="DP20" s="91">
        <v>467890</v>
      </c>
      <c r="DQ20" s="91">
        <v>18200</v>
      </c>
      <c r="DR20" s="91">
        <v>19700</v>
      </c>
      <c r="DS20" s="91">
        <v>422650</v>
      </c>
      <c r="DT20" s="91">
        <v>18000</v>
      </c>
      <c r="DU20" s="91">
        <v>19600</v>
      </c>
      <c r="DV20" s="91">
        <v>444920</v>
      </c>
      <c r="DW20" s="92">
        <v>19300</v>
      </c>
      <c r="DX20" s="92">
        <v>20800</v>
      </c>
      <c r="DY20" s="91">
        <v>422900</v>
      </c>
      <c r="DZ20" s="92">
        <v>19500</v>
      </c>
      <c r="EA20" s="92">
        <v>20900</v>
      </c>
      <c r="EB20" s="91">
        <v>444160</v>
      </c>
      <c r="EC20" s="92">
        <v>21200</v>
      </c>
      <c r="ED20" s="92">
        <v>22500</v>
      </c>
      <c r="EE20" s="91">
        <v>414860</v>
      </c>
      <c r="EF20" s="92">
        <v>21800</v>
      </c>
      <c r="EG20" s="92">
        <v>23100</v>
      </c>
      <c r="EH20" s="91">
        <v>401040</v>
      </c>
      <c r="EI20" s="92">
        <v>22700</v>
      </c>
      <c r="EJ20" s="92">
        <v>23900</v>
      </c>
      <c r="EK20" s="91">
        <v>380980</v>
      </c>
      <c r="EL20" s="92">
        <v>23100</v>
      </c>
      <c r="EM20" s="92">
        <v>24600</v>
      </c>
      <c r="EN20" s="93">
        <v>387530</v>
      </c>
    </row>
    <row r="21" spans="1:144" ht="15.6" thickBot="1" x14ac:dyDescent="0.3">
      <c r="A21">
        <v>9</v>
      </c>
      <c r="B21" s="16"/>
      <c r="C21" s="6"/>
      <c r="D21" s="158"/>
      <c r="E21" s="50" t="str">
        <f t="shared" si="1"/>
        <v>South West</v>
      </c>
      <c r="F21" s="15">
        <f>VLOOKUP(CONCATENATE($E21,F$12),$AQ$13:$CM$3856,(VLOOKUP(CONCATENATE($I$5,$K$5,$M$5), $AI$12:$AL$59, 2, FALSE)),FALSE)</f>
        <v>3800</v>
      </c>
      <c r="G21" s="15">
        <f>VLOOKUP(CONCATENATE($E21,G$12),$AQ$13:$CM$3856,(VLOOKUP(CONCATENATE($I$5,$K$5,$M$5), $AI$12:$AL$59, 2, FALSE)),FALSE)</f>
        <v>3700</v>
      </c>
      <c r="H21" s="15">
        <f>VLOOKUP(CONCATENATE($E21,H$12),$AQ$13:$CM$3856,(VLOOKUP(CONCATENATE($I$5,$K$5,$M$5), $AI$12:$AL$59, 2, FALSE)),FALSE)</f>
        <v>3400</v>
      </c>
      <c r="I21" s="15">
        <f>VLOOKUP(CONCATENATE($E21,I$12),$AQ$13:$CM$3856,(VLOOKUP(CONCATENATE($I$5,$K$5,$M$5), $AI$12:$AL$59, 2, FALSE)),FALSE)</f>
        <v>3400</v>
      </c>
      <c r="J21" s="15">
        <f>VLOOKUP(CONCATENATE($E21,J$12),$AQ$13:$CM$3856,(VLOOKUP(CONCATENATE($I$5,$K$5,$M$5), $AI$12:$AL$59, 2, FALSE)),FALSE)</f>
        <v>3400</v>
      </c>
      <c r="K21" s="15">
        <f>VLOOKUP(CONCATENATE($E21,K$12),$AQ$13:$CM$3856,(VLOOKUP(CONCATENATE($I$5,$K$5,$M$5), $AI$12:$AL$59, 2, FALSE)),FALSE)</f>
        <v>3400</v>
      </c>
      <c r="L21" s="15">
        <f>VLOOKUP(CONCATENATE($E21,L$12),$AQ$13:$CM$3856,(VLOOKUP(CONCATENATE($I$5,$K$5,$M$5), $AI$12:$AL$59, 2, FALSE)),FALSE)</f>
        <v>3100</v>
      </c>
      <c r="M21" s="15" t="e">
        <f>VLOOKUP(CONCATENATE($E21,M$12),$AQ$13:$CM$3856,(VLOOKUP(CONCATENATE($I$5,$K$5,$M$5), $AI$12:$AL$59, 2, FALSE)),FALSE)</f>
        <v>#N/A</v>
      </c>
      <c r="N21" s="15" t="e">
        <f>VLOOKUP(CONCATENATE($E21,N$12),$AQ$13:$CM$3856,(VLOOKUP(CONCATENATE($I$5,$K$5,$M$5), $AI$12:$AL$59, 2, FALSE)),FALSE)</f>
        <v>#N/A</v>
      </c>
      <c r="O21" s="15" t="e">
        <f>VLOOKUP(CONCATENATE($E21,O$12),$AQ$13:$CM$3856,(VLOOKUP(CONCATENATE($I$5,$K$5,$M$5), $AI$12:$AL$59, 2, FALSE)),FALSE)</f>
        <v>#N/A</v>
      </c>
      <c r="P21" s="138">
        <f t="shared" si="2"/>
        <v>3500</v>
      </c>
      <c r="Q21" s="5"/>
      <c r="R21" s="16"/>
      <c r="T21" s="7"/>
      <c r="U21" s="8"/>
      <c r="V21" s="8"/>
      <c r="W21" s="8"/>
      <c r="X21" s="8"/>
      <c r="Y21" s="8" t="s">
        <v>124</v>
      </c>
      <c r="Z21" s="8"/>
      <c r="AA21" s="8"/>
      <c r="AB21" s="8"/>
      <c r="AC21" s="9" t="s">
        <v>127</v>
      </c>
      <c r="AI21" t="s">
        <v>51</v>
      </c>
      <c r="AJ21">
        <v>11</v>
      </c>
      <c r="AN21">
        <v>9</v>
      </c>
      <c r="AO21" s="51" t="s">
        <v>23</v>
      </c>
      <c r="AP21" s="20" t="s">
        <v>16</v>
      </c>
      <c r="AQ21" s="22" t="str">
        <f t="shared" si="3"/>
        <v>1919-44Semi detached</v>
      </c>
      <c r="AR21" s="88">
        <v>3600</v>
      </c>
      <c r="AS21" s="88">
        <v>4100</v>
      </c>
      <c r="AT21" s="88">
        <v>306420</v>
      </c>
      <c r="AU21" s="88">
        <v>3700</v>
      </c>
      <c r="AV21" s="88">
        <v>4200</v>
      </c>
      <c r="AW21" s="88">
        <v>308800</v>
      </c>
      <c r="AX21" s="66">
        <v>3700</v>
      </c>
      <c r="AY21" s="66">
        <v>4300</v>
      </c>
      <c r="AZ21" s="66">
        <v>313810</v>
      </c>
      <c r="BA21" s="66">
        <v>3700</v>
      </c>
      <c r="BB21" s="66">
        <v>4300</v>
      </c>
      <c r="BC21" s="66">
        <v>311030</v>
      </c>
      <c r="BD21" s="66">
        <v>3700</v>
      </c>
      <c r="BE21" s="66">
        <v>4300</v>
      </c>
      <c r="BF21" s="66">
        <v>309110</v>
      </c>
      <c r="BG21" s="66">
        <v>3900</v>
      </c>
      <c r="BH21" s="66">
        <v>4500</v>
      </c>
      <c r="BI21" s="66">
        <v>310180</v>
      </c>
      <c r="BJ21" s="66">
        <v>4000</v>
      </c>
      <c r="BK21" s="66">
        <v>4600</v>
      </c>
      <c r="BL21" s="66">
        <v>311280</v>
      </c>
      <c r="BM21" s="66">
        <v>4000</v>
      </c>
      <c r="BN21" s="66">
        <v>4700</v>
      </c>
      <c r="BO21" s="88">
        <v>269030</v>
      </c>
      <c r="BP21" s="100">
        <v>15400</v>
      </c>
      <c r="BQ21" s="66">
        <v>16100</v>
      </c>
      <c r="BR21" s="66">
        <v>277410</v>
      </c>
      <c r="BS21" s="66">
        <v>15300</v>
      </c>
      <c r="BT21" s="66">
        <v>16100</v>
      </c>
      <c r="BU21" s="66">
        <v>289490</v>
      </c>
      <c r="BV21" s="66">
        <v>16600</v>
      </c>
      <c r="BW21" s="66">
        <v>17300</v>
      </c>
      <c r="BX21" s="66">
        <v>285880</v>
      </c>
      <c r="BY21" s="66">
        <v>16800</v>
      </c>
      <c r="BZ21" s="66">
        <v>17500</v>
      </c>
      <c r="CA21" s="66">
        <v>303310</v>
      </c>
      <c r="CB21" s="66">
        <v>18600</v>
      </c>
      <c r="CC21" s="66">
        <v>19200</v>
      </c>
      <c r="CD21" s="66">
        <v>277080</v>
      </c>
      <c r="CE21" s="66">
        <v>19100</v>
      </c>
      <c r="CF21" s="66">
        <v>19800</v>
      </c>
      <c r="CG21" s="66">
        <v>273640</v>
      </c>
      <c r="CH21" s="66">
        <v>20000</v>
      </c>
      <c r="CI21" s="66">
        <v>20500</v>
      </c>
      <c r="CJ21" s="66">
        <v>269100</v>
      </c>
      <c r="CK21" s="66">
        <v>20900</v>
      </c>
      <c r="CL21" s="66">
        <v>21400</v>
      </c>
      <c r="CM21" s="69">
        <v>263320</v>
      </c>
      <c r="CP21" s="51" t="s">
        <v>8</v>
      </c>
      <c r="CQ21" s="109" t="s">
        <v>16</v>
      </c>
      <c r="CR21" s="109" t="str">
        <f t="shared" si="4"/>
        <v>Property TypeSemi detached</v>
      </c>
      <c r="CS21" s="109">
        <v>3500</v>
      </c>
      <c r="CT21" s="109">
        <v>4100</v>
      </c>
      <c r="CU21" s="109">
        <v>931620</v>
      </c>
      <c r="CV21" s="109">
        <v>3600</v>
      </c>
      <c r="CW21" s="109">
        <v>4200</v>
      </c>
      <c r="CX21" s="109">
        <v>938370</v>
      </c>
      <c r="CY21" s="92">
        <v>3700</v>
      </c>
      <c r="CZ21" s="92">
        <v>4300</v>
      </c>
      <c r="DA21" s="91">
        <v>933410</v>
      </c>
      <c r="DB21" s="92">
        <v>3600</v>
      </c>
      <c r="DC21" s="92">
        <v>4300</v>
      </c>
      <c r="DD21" s="91">
        <v>925690</v>
      </c>
      <c r="DE21" s="92">
        <v>3700</v>
      </c>
      <c r="DF21" s="92">
        <v>4300</v>
      </c>
      <c r="DG21" s="91">
        <v>919250</v>
      </c>
      <c r="DH21" s="92">
        <v>3800</v>
      </c>
      <c r="DI21" s="92">
        <v>4500</v>
      </c>
      <c r="DJ21" s="91">
        <v>920680</v>
      </c>
      <c r="DK21" s="92">
        <v>3900</v>
      </c>
      <c r="DL21" s="92">
        <v>4600</v>
      </c>
      <c r="DM21" s="91">
        <v>922420</v>
      </c>
      <c r="DN21" s="92">
        <v>4000</v>
      </c>
      <c r="DO21" s="92">
        <v>4700</v>
      </c>
      <c r="DP21" s="91">
        <v>805170</v>
      </c>
      <c r="DQ21" s="91">
        <v>14000</v>
      </c>
      <c r="DR21" s="91">
        <v>14900</v>
      </c>
      <c r="DS21" s="91">
        <v>810720</v>
      </c>
      <c r="DT21" s="91">
        <v>13900</v>
      </c>
      <c r="DU21" s="91">
        <v>14900</v>
      </c>
      <c r="DV21" s="91">
        <v>847970</v>
      </c>
      <c r="DW21" s="92">
        <v>15100</v>
      </c>
      <c r="DX21" s="92">
        <v>16000</v>
      </c>
      <c r="DY21" s="91">
        <v>818370</v>
      </c>
      <c r="DZ21" s="92">
        <v>15300</v>
      </c>
      <c r="EA21" s="92">
        <v>16200</v>
      </c>
      <c r="EB21" s="91">
        <v>866900</v>
      </c>
      <c r="EC21" s="92">
        <v>16900</v>
      </c>
      <c r="ED21" s="92">
        <v>17800</v>
      </c>
      <c r="EE21" s="91">
        <v>797290</v>
      </c>
      <c r="EF21" s="92">
        <v>17500</v>
      </c>
      <c r="EG21" s="92">
        <v>18400</v>
      </c>
      <c r="EH21" s="91">
        <v>785380</v>
      </c>
      <c r="EI21" s="92">
        <v>18200</v>
      </c>
      <c r="EJ21" s="92">
        <v>19000</v>
      </c>
      <c r="EK21" s="91">
        <v>767330</v>
      </c>
      <c r="EL21" s="92">
        <v>19100</v>
      </c>
      <c r="EM21" s="92">
        <v>19900</v>
      </c>
      <c r="EN21" s="93">
        <v>755380</v>
      </c>
    </row>
    <row r="22" spans="1:144" ht="15" customHeight="1" x14ac:dyDescent="0.25">
      <c r="A22">
        <v>10</v>
      </c>
      <c r="B22" s="16"/>
      <c r="C22" s="6"/>
      <c r="D22" s="159"/>
      <c r="E22" s="50" t="str">
        <f t="shared" si="1"/>
        <v>Wales</v>
      </c>
      <c r="F22" s="15">
        <f>VLOOKUP(CONCATENATE($E22,F$12),$AQ$13:$CM$3856,(VLOOKUP(CONCATENATE($I$5,$K$5,$M$5), $AI$12:$AL$59, 2, FALSE)),FALSE)</f>
        <v>3300</v>
      </c>
      <c r="G22" s="15">
        <f>VLOOKUP(CONCATENATE($E22,G$12),$AQ$13:$CM$3856,(VLOOKUP(CONCATENATE($I$5,$K$5,$M$5), $AI$12:$AL$59, 2, FALSE)),FALSE)</f>
        <v>3300</v>
      </c>
      <c r="H22" s="15">
        <f>VLOOKUP(CONCATENATE($E22,H$12),$AQ$13:$CM$3856,(VLOOKUP(CONCATENATE($I$5,$K$5,$M$5), $AI$12:$AL$59, 2, FALSE)),FALSE)</f>
        <v>3100</v>
      </c>
      <c r="I22" s="15">
        <f>VLOOKUP(CONCATENATE($E22,I$12),$AQ$13:$CM$3856,(VLOOKUP(CONCATENATE($I$5,$K$5,$M$5), $AI$12:$AL$59, 2, FALSE)),FALSE)</f>
        <v>3100</v>
      </c>
      <c r="J22" s="15">
        <f>VLOOKUP(CONCATENATE($E22,J$12),$AQ$13:$CM$3856,(VLOOKUP(CONCATENATE($I$5,$K$5,$M$5), $AI$12:$AL$59, 2, FALSE)),FALSE)</f>
        <v>3100</v>
      </c>
      <c r="K22" s="15">
        <f>VLOOKUP(CONCATENATE($E22,K$12),$AQ$13:$CM$3856,(VLOOKUP(CONCATENATE($I$5,$K$5,$M$5), $AI$12:$AL$59, 2, FALSE)),FALSE)</f>
        <v>3400</v>
      </c>
      <c r="L22" s="15">
        <f>VLOOKUP(CONCATENATE($E22,L$12),$AQ$13:$CM$3856,(VLOOKUP(CONCATENATE($I$5,$K$5,$M$5), $AI$12:$AL$59, 2, FALSE)),FALSE)</f>
        <v>3600</v>
      </c>
      <c r="M22" s="15" t="e">
        <f>VLOOKUP(CONCATENATE($E22,M$12),$AQ$13:$CM$3856,(VLOOKUP(CONCATENATE($I$5,$K$5,$M$5), $AI$12:$AL$59, 2, FALSE)),FALSE)</f>
        <v>#N/A</v>
      </c>
      <c r="N22" s="15" t="e">
        <f>VLOOKUP(CONCATENATE($E22,N$12),$AQ$13:$CM$3856,(VLOOKUP(CONCATENATE($I$5,$K$5,$M$5), $AI$12:$AL$59, 2, FALSE)),FALSE)</f>
        <v>#N/A</v>
      </c>
      <c r="O22" s="15" t="e">
        <f>VLOOKUP(CONCATENATE($E22,O$12),$AQ$13:$CM$3856,(VLOOKUP(CONCATENATE($I$5,$K$5,$M$5), $AI$12:$AL$59, 2, FALSE)),FALSE)</f>
        <v>#N/A</v>
      </c>
      <c r="P22" s="138">
        <f t="shared" si="2"/>
        <v>3200</v>
      </c>
      <c r="Q22" s="5"/>
      <c r="R22" s="16"/>
      <c r="T22" s="4"/>
      <c r="U22" s="4"/>
      <c r="V22" s="4"/>
      <c r="W22" s="4"/>
      <c r="X22" s="4"/>
      <c r="Y22" s="4"/>
      <c r="Z22" s="4"/>
      <c r="AA22" s="4"/>
      <c r="AB22" s="4"/>
      <c r="AC22" s="4"/>
      <c r="AI22" t="s">
        <v>61</v>
      </c>
      <c r="AJ22">
        <v>12</v>
      </c>
      <c r="AN22">
        <v>10</v>
      </c>
      <c r="AO22" s="51" t="s">
        <v>24</v>
      </c>
      <c r="AP22" s="20" t="s">
        <v>16</v>
      </c>
      <c r="AQ22" s="22" t="str">
        <f t="shared" si="3"/>
        <v>1945-64Semi detached</v>
      </c>
      <c r="AR22" s="88">
        <v>3500</v>
      </c>
      <c r="AS22" s="88">
        <v>4000</v>
      </c>
      <c r="AT22" s="88">
        <v>264530</v>
      </c>
      <c r="AU22" s="88">
        <v>3600</v>
      </c>
      <c r="AV22" s="88">
        <v>4100</v>
      </c>
      <c r="AW22" s="88">
        <v>266480</v>
      </c>
      <c r="AX22" s="66">
        <v>3600</v>
      </c>
      <c r="AY22" s="66">
        <v>4100</v>
      </c>
      <c r="AZ22" s="66">
        <v>265410</v>
      </c>
      <c r="BA22" s="66">
        <v>3500</v>
      </c>
      <c r="BB22" s="66">
        <v>4100</v>
      </c>
      <c r="BC22" s="66">
        <v>263360</v>
      </c>
      <c r="BD22" s="66">
        <v>3600</v>
      </c>
      <c r="BE22" s="66">
        <v>4200</v>
      </c>
      <c r="BF22" s="66">
        <v>261710</v>
      </c>
      <c r="BG22" s="66">
        <v>3700</v>
      </c>
      <c r="BH22" s="66">
        <v>4400</v>
      </c>
      <c r="BI22" s="66">
        <v>262390</v>
      </c>
      <c r="BJ22" s="66">
        <v>3800</v>
      </c>
      <c r="BK22" s="66">
        <v>4400</v>
      </c>
      <c r="BL22" s="66">
        <v>263520</v>
      </c>
      <c r="BM22" s="66">
        <v>3800</v>
      </c>
      <c r="BN22" s="66">
        <v>4600</v>
      </c>
      <c r="BO22" s="88">
        <v>232460</v>
      </c>
      <c r="BP22" s="100">
        <v>13700</v>
      </c>
      <c r="BQ22" s="66">
        <v>14200</v>
      </c>
      <c r="BR22" s="66">
        <v>234520</v>
      </c>
      <c r="BS22" s="66">
        <v>13700</v>
      </c>
      <c r="BT22" s="66">
        <v>14200</v>
      </c>
      <c r="BU22" s="66">
        <v>244590</v>
      </c>
      <c r="BV22" s="66">
        <v>14800</v>
      </c>
      <c r="BW22" s="66">
        <v>15300</v>
      </c>
      <c r="BX22" s="66">
        <v>237230</v>
      </c>
      <c r="BY22" s="66">
        <v>15000</v>
      </c>
      <c r="BZ22" s="66">
        <v>15500</v>
      </c>
      <c r="CA22" s="66">
        <v>251090</v>
      </c>
      <c r="CB22" s="66">
        <v>16600</v>
      </c>
      <c r="CC22" s="66">
        <v>17100</v>
      </c>
      <c r="CD22" s="66">
        <v>230560</v>
      </c>
      <c r="CE22" s="66">
        <v>17200</v>
      </c>
      <c r="CF22" s="66">
        <v>17800</v>
      </c>
      <c r="CG22" s="66">
        <v>227840</v>
      </c>
      <c r="CH22" s="66">
        <v>17900</v>
      </c>
      <c r="CI22" s="66">
        <v>18400</v>
      </c>
      <c r="CJ22" s="66">
        <v>224360</v>
      </c>
      <c r="CK22" s="66">
        <v>18900</v>
      </c>
      <c r="CL22" s="66">
        <v>19300</v>
      </c>
      <c r="CM22" s="69">
        <v>219420</v>
      </c>
      <c r="CP22" s="51" t="s">
        <v>8</v>
      </c>
      <c r="CQ22" s="109" t="s">
        <v>17</v>
      </c>
      <c r="CR22" s="109" t="str">
        <f t="shared" si="4"/>
        <v>Property TypeEnd terrace</v>
      </c>
      <c r="CS22" s="109">
        <v>3300</v>
      </c>
      <c r="CT22" s="109">
        <v>4000</v>
      </c>
      <c r="CU22" s="109">
        <v>321740</v>
      </c>
      <c r="CV22" s="109">
        <v>3400</v>
      </c>
      <c r="CW22" s="109">
        <v>4100</v>
      </c>
      <c r="CX22" s="109">
        <v>324530</v>
      </c>
      <c r="CY22" s="92">
        <v>3500</v>
      </c>
      <c r="CZ22" s="92">
        <v>4100</v>
      </c>
      <c r="DA22" s="91">
        <v>321240</v>
      </c>
      <c r="DB22" s="92">
        <v>3400</v>
      </c>
      <c r="DC22" s="92">
        <v>4100</v>
      </c>
      <c r="DD22" s="91">
        <v>317900</v>
      </c>
      <c r="DE22" s="92">
        <v>3500</v>
      </c>
      <c r="DF22" s="92">
        <v>4200</v>
      </c>
      <c r="DG22" s="91">
        <v>315710</v>
      </c>
      <c r="DH22" s="92">
        <v>3600</v>
      </c>
      <c r="DI22" s="92">
        <v>4300</v>
      </c>
      <c r="DJ22" s="91">
        <v>314580</v>
      </c>
      <c r="DK22" s="92">
        <v>3700</v>
      </c>
      <c r="DL22" s="92">
        <v>4400</v>
      </c>
      <c r="DM22" s="91">
        <v>313970</v>
      </c>
      <c r="DN22" s="92">
        <v>3700</v>
      </c>
      <c r="DO22" s="92">
        <v>4600</v>
      </c>
      <c r="DP22" s="91">
        <v>280070</v>
      </c>
      <c r="DQ22" s="91">
        <v>12500</v>
      </c>
      <c r="DR22" s="91">
        <v>13500</v>
      </c>
      <c r="DS22" s="91">
        <v>276920</v>
      </c>
      <c r="DT22" s="91">
        <v>12500</v>
      </c>
      <c r="DU22" s="91">
        <v>13500</v>
      </c>
      <c r="DV22" s="91">
        <v>290220</v>
      </c>
      <c r="DW22" s="92">
        <v>13500</v>
      </c>
      <c r="DX22" s="92">
        <v>14500</v>
      </c>
      <c r="DY22" s="91">
        <v>275410</v>
      </c>
      <c r="DZ22" s="92">
        <v>13700</v>
      </c>
      <c r="EA22" s="92">
        <v>14600</v>
      </c>
      <c r="EB22" s="91">
        <v>294560</v>
      </c>
      <c r="EC22" s="92">
        <v>15000</v>
      </c>
      <c r="ED22" s="92">
        <v>16000</v>
      </c>
      <c r="EE22" s="91">
        <v>269530</v>
      </c>
      <c r="EF22" s="92">
        <v>15600</v>
      </c>
      <c r="EG22" s="92">
        <v>16700</v>
      </c>
      <c r="EH22" s="91">
        <v>264120</v>
      </c>
      <c r="EI22" s="92">
        <v>16300</v>
      </c>
      <c r="EJ22" s="92">
        <v>17200</v>
      </c>
      <c r="EK22" s="91">
        <v>255390</v>
      </c>
      <c r="EL22" s="92">
        <v>17000</v>
      </c>
      <c r="EM22" s="92">
        <v>18000</v>
      </c>
      <c r="EN22" s="93">
        <v>253510</v>
      </c>
    </row>
    <row r="23" spans="1:144" ht="15" x14ac:dyDescent="0.25">
      <c r="A23">
        <v>11</v>
      </c>
      <c r="B23" s="16"/>
      <c r="C23" s="6"/>
      <c r="D23" s="146" t="s">
        <v>146</v>
      </c>
      <c r="E23" s="147"/>
      <c r="F23" s="136">
        <f t="shared" ref="F23:O23" si="5">VLOOKUP(CONCATENATE($F$11,F12),$CR$13:$EN$75,(VLOOKUP(CONCATENATE($I$5,$K$5,$M$5), $AI$12:$AJ$59, 2, FALSE)),FALSE)</f>
        <v>3300</v>
      </c>
      <c r="G23" s="136">
        <f t="shared" si="5"/>
        <v>3500</v>
      </c>
      <c r="H23" s="136">
        <f t="shared" si="5"/>
        <v>3200</v>
      </c>
      <c r="I23" s="136">
        <f t="shared" si="5"/>
        <v>3200</v>
      </c>
      <c r="J23" s="136">
        <f t="shared" si="5"/>
        <v>3400</v>
      </c>
      <c r="K23" s="136">
        <f t="shared" si="5"/>
        <v>3500</v>
      </c>
      <c r="L23" s="136">
        <f t="shared" si="5"/>
        <v>3400</v>
      </c>
      <c r="M23" s="136" t="e">
        <f t="shared" si="5"/>
        <v>#N/A</v>
      </c>
      <c r="N23" s="136" t="e">
        <f t="shared" si="5"/>
        <v>#N/A</v>
      </c>
      <c r="O23" s="136" t="e">
        <f t="shared" si="5"/>
        <v>#N/A</v>
      </c>
      <c r="P23" s="137">
        <f>VLOOKUP(CR75,$CR$75:$EN$75,(VLOOKUP(CONCATENATE($I$5,$K$5,$M$5), $AI$12:$AJ$59, 2, FALSE)),FALSE)</f>
        <v>3300</v>
      </c>
      <c r="Q23" s="5"/>
      <c r="R23" s="16"/>
      <c r="T23" s="4"/>
      <c r="U23" s="4"/>
      <c r="V23" s="4"/>
      <c r="W23" s="4"/>
      <c r="X23" s="4"/>
      <c r="Y23" s="4"/>
      <c r="Z23" s="4"/>
      <c r="AA23" s="4"/>
      <c r="AB23" s="4"/>
      <c r="AC23" s="4"/>
      <c r="AI23" t="s">
        <v>95</v>
      </c>
      <c r="AJ23">
        <v>13</v>
      </c>
      <c r="AN23">
        <v>11</v>
      </c>
      <c r="AO23" s="51" t="s">
        <v>25</v>
      </c>
      <c r="AP23" s="20" t="s">
        <v>16</v>
      </c>
      <c r="AQ23" s="22" t="str">
        <f t="shared" si="3"/>
        <v>1965-82Semi detached</v>
      </c>
      <c r="AR23" s="88">
        <v>3400</v>
      </c>
      <c r="AS23" s="88">
        <v>4000</v>
      </c>
      <c r="AT23" s="88">
        <v>153610</v>
      </c>
      <c r="AU23" s="88">
        <v>3600</v>
      </c>
      <c r="AV23" s="88">
        <v>4100</v>
      </c>
      <c r="AW23" s="88">
        <v>154460</v>
      </c>
      <c r="AX23" s="66">
        <v>3600</v>
      </c>
      <c r="AY23" s="66">
        <v>4100</v>
      </c>
      <c r="AZ23" s="66">
        <v>153940</v>
      </c>
      <c r="BA23" s="66">
        <v>3600</v>
      </c>
      <c r="BB23" s="66">
        <v>4200</v>
      </c>
      <c r="BC23" s="66">
        <v>152950</v>
      </c>
      <c r="BD23" s="66">
        <v>3600</v>
      </c>
      <c r="BE23" s="66">
        <v>4200</v>
      </c>
      <c r="BF23" s="66">
        <v>151800</v>
      </c>
      <c r="BG23" s="66">
        <v>3800</v>
      </c>
      <c r="BH23" s="66">
        <v>4400</v>
      </c>
      <c r="BI23" s="66">
        <v>152450</v>
      </c>
      <c r="BJ23" s="66">
        <v>3900</v>
      </c>
      <c r="BK23" s="66">
        <v>4500</v>
      </c>
      <c r="BL23" s="66">
        <v>153230</v>
      </c>
      <c r="BM23" s="66">
        <v>4000</v>
      </c>
      <c r="BN23" s="66">
        <v>4700</v>
      </c>
      <c r="BO23" s="88">
        <v>133090</v>
      </c>
      <c r="BP23" s="100">
        <v>13100</v>
      </c>
      <c r="BQ23" s="66">
        <v>13600</v>
      </c>
      <c r="BR23" s="66">
        <v>137340</v>
      </c>
      <c r="BS23" s="66">
        <v>13000</v>
      </c>
      <c r="BT23" s="66">
        <v>13600</v>
      </c>
      <c r="BU23" s="66">
        <v>143570</v>
      </c>
      <c r="BV23" s="66">
        <v>14100</v>
      </c>
      <c r="BW23" s="66">
        <v>14600</v>
      </c>
      <c r="BX23" s="66">
        <v>138940</v>
      </c>
      <c r="BY23" s="66">
        <v>14300</v>
      </c>
      <c r="BZ23" s="66">
        <v>14800</v>
      </c>
      <c r="CA23" s="66">
        <v>147150</v>
      </c>
      <c r="CB23" s="66">
        <v>15800</v>
      </c>
      <c r="CC23" s="66">
        <v>16400</v>
      </c>
      <c r="CD23" s="66">
        <v>135010</v>
      </c>
      <c r="CE23" s="66">
        <v>16400</v>
      </c>
      <c r="CF23" s="66">
        <v>17000</v>
      </c>
      <c r="CG23" s="66">
        <v>133870</v>
      </c>
      <c r="CH23" s="66">
        <v>17100</v>
      </c>
      <c r="CI23" s="66">
        <v>17700</v>
      </c>
      <c r="CJ23" s="66">
        <v>131660</v>
      </c>
      <c r="CK23" s="66">
        <v>18000</v>
      </c>
      <c r="CL23" s="66">
        <v>18500</v>
      </c>
      <c r="CM23" s="69">
        <v>128900</v>
      </c>
      <c r="CP23" s="51" t="s">
        <v>8</v>
      </c>
      <c r="CQ23" s="109" t="s">
        <v>18</v>
      </c>
      <c r="CR23" s="109" t="str">
        <f t="shared" si="4"/>
        <v>Property TypeMid terrace</v>
      </c>
      <c r="CS23" s="109">
        <v>3100</v>
      </c>
      <c r="CT23" s="109">
        <v>3700</v>
      </c>
      <c r="CU23" s="109">
        <v>699840</v>
      </c>
      <c r="CV23" s="109">
        <v>3200</v>
      </c>
      <c r="CW23" s="109">
        <v>3800</v>
      </c>
      <c r="CX23" s="109">
        <v>707060</v>
      </c>
      <c r="CY23" s="92">
        <v>3200</v>
      </c>
      <c r="CZ23" s="92">
        <v>3800</v>
      </c>
      <c r="DA23" s="91">
        <v>698460</v>
      </c>
      <c r="DB23" s="92">
        <v>3200</v>
      </c>
      <c r="DC23" s="92">
        <v>3900</v>
      </c>
      <c r="DD23" s="91">
        <v>690300</v>
      </c>
      <c r="DE23" s="92">
        <v>3200</v>
      </c>
      <c r="DF23" s="92">
        <v>3900</v>
      </c>
      <c r="DG23" s="91">
        <v>686050</v>
      </c>
      <c r="DH23" s="92">
        <v>3400</v>
      </c>
      <c r="DI23" s="92">
        <v>4100</v>
      </c>
      <c r="DJ23" s="91">
        <v>685580</v>
      </c>
      <c r="DK23" s="92">
        <v>3400</v>
      </c>
      <c r="DL23" s="92">
        <v>4100</v>
      </c>
      <c r="DM23" s="91">
        <v>686420</v>
      </c>
      <c r="DN23" s="92">
        <v>3500</v>
      </c>
      <c r="DO23" s="92">
        <v>4300</v>
      </c>
      <c r="DP23" s="91">
        <v>610850</v>
      </c>
      <c r="DQ23" s="91">
        <v>11500</v>
      </c>
      <c r="DR23" s="91">
        <v>12400</v>
      </c>
      <c r="DS23" s="91">
        <v>614630</v>
      </c>
      <c r="DT23" s="91">
        <v>11600</v>
      </c>
      <c r="DU23" s="91">
        <v>12500</v>
      </c>
      <c r="DV23" s="91">
        <v>642300</v>
      </c>
      <c r="DW23" s="92">
        <v>12400</v>
      </c>
      <c r="DX23" s="92">
        <v>13400</v>
      </c>
      <c r="DY23" s="91">
        <v>608310</v>
      </c>
      <c r="DZ23" s="92">
        <v>12600</v>
      </c>
      <c r="EA23" s="92">
        <v>13500</v>
      </c>
      <c r="EB23" s="91">
        <v>656080</v>
      </c>
      <c r="EC23" s="92">
        <v>13800</v>
      </c>
      <c r="ED23" s="92">
        <v>14800</v>
      </c>
      <c r="EE23" s="91">
        <v>593330</v>
      </c>
      <c r="EF23" s="92">
        <v>14400</v>
      </c>
      <c r="EG23" s="92">
        <v>15400</v>
      </c>
      <c r="EH23" s="91">
        <v>583130</v>
      </c>
      <c r="EI23" s="92">
        <v>15000</v>
      </c>
      <c r="EJ23" s="92">
        <v>15900</v>
      </c>
      <c r="EK23" s="91">
        <v>568920</v>
      </c>
      <c r="EL23" s="92">
        <v>15600</v>
      </c>
      <c r="EM23" s="92">
        <v>16600</v>
      </c>
      <c r="EN23" s="93">
        <v>559750</v>
      </c>
    </row>
    <row r="24" spans="1:144" ht="15" x14ac:dyDescent="0.25">
      <c r="B24" s="16"/>
      <c r="C24" s="6"/>
      <c r="D24" s="36"/>
      <c r="E24" s="4"/>
      <c r="F24" s="4"/>
      <c r="G24" s="4"/>
      <c r="H24" s="4"/>
      <c r="I24" s="4"/>
      <c r="J24" s="4"/>
      <c r="K24" s="4"/>
      <c r="L24" s="4"/>
      <c r="M24" s="4"/>
      <c r="N24" s="4"/>
      <c r="O24" s="4"/>
      <c r="P24" s="4"/>
      <c r="Q24" s="38"/>
      <c r="R24" s="16"/>
      <c r="T24" s="4"/>
      <c r="U24" s="4"/>
      <c r="V24" s="4"/>
      <c r="W24" s="4"/>
      <c r="X24" s="4"/>
      <c r="AC24" s="4"/>
      <c r="AI24" t="s">
        <v>50</v>
      </c>
      <c r="AJ24">
        <v>14</v>
      </c>
      <c r="AN24">
        <v>12</v>
      </c>
      <c r="AO24" s="51" t="s">
        <v>26</v>
      </c>
      <c r="AP24" s="20" t="s">
        <v>16</v>
      </c>
      <c r="AQ24" s="22" t="str">
        <f t="shared" si="3"/>
        <v>1983-92Semi detached</v>
      </c>
      <c r="AR24" s="88">
        <v>3200</v>
      </c>
      <c r="AS24" s="88">
        <v>3900</v>
      </c>
      <c r="AT24" s="88">
        <v>39830</v>
      </c>
      <c r="AU24" s="88">
        <v>3300</v>
      </c>
      <c r="AV24" s="88">
        <v>4000</v>
      </c>
      <c r="AW24" s="88">
        <v>40000</v>
      </c>
      <c r="AX24" s="66">
        <v>3300</v>
      </c>
      <c r="AY24" s="66">
        <v>4000</v>
      </c>
      <c r="AZ24" s="66">
        <v>40040</v>
      </c>
      <c r="BA24" s="66">
        <v>3300</v>
      </c>
      <c r="BB24" s="66">
        <v>4000</v>
      </c>
      <c r="BC24" s="66">
        <v>39780</v>
      </c>
      <c r="BD24" s="66">
        <v>3300</v>
      </c>
      <c r="BE24" s="66">
        <v>4100</v>
      </c>
      <c r="BF24" s="66">
        <v>39440</v>
      </c>
      <c r="BG24" s="66">
        <v>3500</v>
      </c>
      <c r="BH24" s="66">
        <v>4300</v>
      </c>
      <c r="BI24" s="66">
        <v>39570</v>
      </c>
      <c r="BJ24" s="66">
        <v>3500</v>
      </c>
      <c r="BK24" s="66">
        <v>4300</v>
      </c>
      <c r="BL24" s="66">
        <v>39770</v>
      </c>
      <c r="BM24" s="66">
        <v>3600</v>
      </c>
      <c r="BN24" s="66">
        <v>4500</v>
      </c>
      <c r="BO24" s="88">
        <v>35460</v>
      </c>
      <c r="BP24" s="100">
        <v>10300</v>
      </c>
      <c r="BQ24" s="66">
        <v>10900</v>
      </c>
      <c r="BR24" s="66">
        <v>34780</v>
      </c>
      <c r="BS24" s="66">
        <v>10400</v>
      </c>
      <c r="BT24" s="66">
        <v>11000</v>
      </c>
      <c r="BU24" s="66">
        <v>36100</v>
      </c>
      <c r="BV24" s="66">
        <v>11100</v>
      </c>
      <c r="BW24" s="66">
        <v>11600</v>
      </c>
      <c r="BX24" s="66">
        <v>35470</v>
      </c>
      <c r="BY24" s="66">
        <v>11200</v>
      </c>
      <c r="BZ24" s="66">
        <v>11800</v>
      </c>
      <c r="CA24" s="66">
        <v>37080</v>
      </c>
      <c r="CB24" s="66">
        <v>12400</v>
      </c>
      <c r="CC24" s="66">
        <v>13000</v>
      </c>
      <c r="CD24" s="66">
        <v>34520</v>
      </c>
      <c r="CE24" s="66">
        <v>12800</v>
      </c>
      <c r="CF24" s="66">
        <v>13400</v>
      </c>
      <c r="CG24" s="66">
        <v>34380</v>
      </c>
      <c r="CH24" s="66">
        <v>13200</v>
      </c>
      <c r="CI24" s="66">
        <v>13800</v>
      </c>
      <c r="CJ24" s="66">
        <v>34210</v>
      </c>
      <c r="CK24" s="66">
        <v>13800</v>
      </c>
      <c r="CL24" s="66">
        <v>14400</v>
      </c>
      <c r="CM24" s="69">
        <v>33480</v>
      </c>
      <c r="CP24" s="51" t="s">
        <v>8</v>
      </c>
      <c r="CQ24" s="109" t="s">
        <v>19</v>
      </c>
      <c r="CR24" s="109" t="str">
        <f t="shared" si="4"/>
        <v>Property TypeBungalow</v>
      </c>
      <c r="CS24" s="109">
        <v>3000</v>
      </c>
      <c r="CT24" s="109">
        <v>3900</v>
      </c>
      <c r="CU24" s="109">
        <v>365670</v>
      </c>
      <c r="CV24" s="109">
        <v>3100</v>
      </c>
      <c r="CW24" s="109">
        <v>4000</v>
      </c>
      <c r="CX24" s="109">
        <v>367790</v>
      </c>
      <c r="CY24" s="92">
        <v>3100</v>
      </c>
      <c r="CZ24" s="92">
        <v>4000</v>
      </c>
      <c r="DA24" s="91">
        <v>360930</v>
      </c>
      <c r="DB24" s="92">
        <v>3000</v>
      </c>
      <c r="DC24" s="92">
        <v>4000</v>
      </c>
      <c r="DD24" s="91">
        <v>358800</v>
      </c>
      <c r="DE24" s="92">
        <v>3000</v>
      </c>
      <c r="DF24" s="92">
        <v>4100</v>
      </c>
      <c r="DG24" s="91">
        <v>356860</v>
      </c>
      <c r="DH24" s="92">
        <v>3200</v>
      </c>
      <c r="DI24" s="92">
        <v>4200</v>
      </c>
      <c r="DJ24" s="91">
        <v>356820</v>
      </c>
      <c r="DK24" s="92">
        <v>3200</v>
      </c>
      <c r="DL24" s="92">
        <v>4300</v>
      </c>
      <c r="DM24" s="91">
        <v>358260</v>
      </c>
      <c r="DN24" s="92">
        <v>3300</v>
      </c>
      <c r="DO24" s="92">
        <v>4400</v>
      </c>
      <c r="DP24" s="91">
        <v>321230</v>
      </c>
      <c r="DQ24" s="91">
        <v>13300</v>
      </c>
      <c r="DR24" s="91">
        <v>14400</v>
      </c>
      <c r="DS24" s="91">
        <v>285590</v>
      </c>
      <c r="DT24" s="91">
        <v>13200</v>
      </c>
      <c r="DU24" s="91">
        <v>14400</v>
      </c>
      <c r="DV24" s="91">
        <v>298160</v>
      </c>
      <c r="DW24" s="92">
        <v>14200</v>
      </c>
      <c r="DX24" s="92">
        <v>15300</v>
      </c>
      <c r="DY24" s="91">
        <v>291230</v>
      </c>
      <c r="DZ24" s="92">
        <v>14300</v>
      </c>
      <c r="EA24" s="92">
        <v>15500</v>
      </c>
      <c r="EB24" s="91">
        <v>303660</v>
      </c>
      <c r="EC24" s="92">
        <v>15800</v>
      </c>
      <c r="ED24" s="92">
        <v>17000</v>
      </c>
      <c r="EE24" s="91">
        <v>282270</v>
      </c>
      <c r="EF24" s="92">
        <v>16500</v>
      </c>
      <c r="EG24" s="92">
        <v>17700</v>
      </c>
      <c r="EH24" s="91">
        <v>278960</v>
      </c>
      <c r="EI24" s="92">
        <v>17000</v>
      </c>
      <c r="EJ24" s="92">
        <v>18200</v>
      </c>
      <c r="EK24" s="91">
        <v>273880</v>
      </c>
      <c r="EL24" s="92">
        <v>17900</v>
      </c>
      <c r="EM24" s="92">
        <v>19000</v>
      </c>
      <c r="EN24" s="93">
        <v>267310</v>
      </c>
    </row>
    <row r="25" spans="1:144" ht="15" x14ac:dyDescent="0.25">
      <c r="B25" s="16"/>
      <c r="C25" s="6"/>
      <c r="D25" s="48" t="str">
        <f>IF(C57&gt;0,"- = figure suppressed as based on less than 30 observations", IF(C58&gt;0, "n/a = data not available"," "))</f>
        <v xml:space="preserve"> </v>
      </c>
      <c r="E25" s="4"/>
      <c r="F25" s="65"/>
      <c r="G25" s="65"/>
      <c r="H25" s="65"/>
      <c r="I25" s="65"/>
      <c r="J25" s="65"/>
      <c r="K25" s="65"/>
      <c r="L25" s="65"/>
      <c r="M25" s="4"/>
      <c r="N25" s="4"/>
      <c r="O25" s="4"/>
      <c r="P25" s="4"/>
      <c r="Q25" s="38"/>
      <c r="R25" s="16"/>
      <c r="AI25" t="s">
        <v>88</v>
      </c>
      <c r="AJ25">
        <v>15</v>
      </c>
      <c r="AN25">
        <v>13</v>
      </c>
      <c r="AO25" s="51" t="s">
        <v>27</v>
      </c>
      <c r="AP25" s="20" t="s">
        <v>16</v>
      </c>
      <c r="AQ25" s="22" t="str">
        <f t="shared" si="3"/>
        <v>1993-99Semi detached</v>
      </c>
      <c r="AR25" s="88">
        <v>3200</v>
      </c>
      <c r="AS25" s="88">
        <v>3800</v>
      </c>
      <c r="AT25" s="88">
        <v>37330</v>
      </c>
      <c r="AU25" s="88">
        <v>3300</v>
      </c>
      <c r="AV25" s="88">
        <v>3900</v>
      </c>
      <c r="AW25" s="88">
        <v>37450</v>
      </c>
      <c r="AX25" s="66">
        <v>3300</v>
      </c>
      <c r="AY25" s="66">
        <v>3900</v>
      </c>
      <c r="AZ25" s="66">
        <v>36950</v>
      </c>
      <c r="BA25" s="66">
        <v>3300</v>
      </c>
      <c r="BB25" s="66">
        <v>3900</v>
      </c>
      <c r="BC25" s="66">
        <v>36750</v>
      </c>
      <c r="BD25" s="66">
        <v>3300</v>
      </c>
      <c r="BE25" s="66">
        <v>4000</v>
      </c>
      <c r="BF25" s="66">
        <v>36330</v>
      </c>
      <c r="BG25" s="66">
        <v>3400</v>
      </c>
      <c r="BH25" s="66">
        <v>4200</v>
      </c>
      <c r="BI25" s="66">
        <v>36460</v>
      </c>
      <c r="BJ25" s="66">
        <v>3500</v>
      </c>
      <c r="BK25" s="66">
        <v>4200</v>
      </c>
      <c r="BL25" s="66">
        <v>36610</v>
      </c>
      <c r="BM25" s="66">
        <v>3500</v>
      </c>
      <c r="BN25" s="66">
        <v>4300</v>
      </c>
      <c r="BO25" s="88">
        <v>32250</v>
      </c>
      <c r="BP25" s="100">
        <v>10100</v>
      </c>
      <c r="BQ25" s="66">
        <v>10700</v>
      </c>
      <c r="BR25" s="66">
        <v>32520</v>
      </c>
      <c r="BS25" s="66">
        <v>10200</v>
      </c>
      <c r="BT25" s="66">
        <v>10800</v>
      </c>
      <c r="BU25" s="66">
        <v>33880</v>
      </c>
      <c r="BV25" s="66">
        <v>10900</v>
      </c>
      <c r="BW25" s="66">
        <v>11500</v>
      </c>
      <c r="BX25" s="66">
        <v>32080</v>
      </c>
      <c r="BY25" s="66">
        <v>11000</v>
      </c>
      <c r="BZ25" s="66">
        <v>11600</v>
      </c>
      <c r="CA25" s="66">
        <v>33360</v>
      </c>
      <c r="CB25" s="66">
        <v>12000</v>
      </c>
      <c r="CC25" s="66">
        <v>12600</v>
      </c>
      <c r="CD25" s="66">
        <v>32110</v>
      </c>
      <c r="CE25" s="66">
        <v>12400</v>
      </c>
      <c r="CF25" s="66">
        <v>13100</v>
      </c>
      <c r="CG25" s="66">
        <v>31320</v>
      </c>
      <c r="CH25" s="66">
        <v>12700</v>
      </c>
      <c r="CI25" s="66">
        <v>13400</v>
      </c>
      <c r="CJ25" s="66">
        <v>30020</v>
      </c>
      <c r="CK25" s="66">
        <v>13300</v>
      </c>
      <c r="CL25" s="66">
        <v>14000</v>
      </c>
      <c r="CM25" s="69">
        <v>31100</v>
      </c>
      <c r="CP25" s="51" t="s">
        <v>8</v>
      </c>
      <c r="CQ25" s="109" t="s">
        <v>20</v>
      </c>
      <c r="CR25" s="109" t="str">
        <f t="shared" si="4"/>
        <v>Property TypeConverted flat</v>
      </c>
      <c r="CS25" s="109">
        <v>2600</v>
      </c>
      <c r="CT25" s="109">
        <v>3900</v>
      </c>
      <c r="CU25" s="109">
        <v>112410</v>
      </c>
      <c r="CV25" s="109">
        <v>2700</v>
      </c>
      <c r="CW25" s="109">
        <v>3900</v>
      </c>
      <c r="CX25" s="109">
        <v>114040</v>
      </c>
      <c r="CY25" s="92">
        <v>2700</v>
      </c>
      <c r="CZ25" s="92">
        <v>3900</v>
      </c>
      <c r="DA25" s="91">
        <v>84390</v>
      </c>
      <c r="DB25" s="92">
        <v>2700</v>
      </c>
      <c r="DC25" s="92">
        <v>3900</v>
      </c>
      <c r="DD25" s="91">
        <v>83100</v>
      </c>
      <c r="DE25" s="92">
        <v>2800</v>
      </c>
      <c r="DF25" s="92">
        <v>4000</v>
      </c>
      <c r="DG25" s="91">
        <v>82690</v>
      </c>
      <c r="DH25" s="92">
        <v>2900</v>
      </c>
      <c r="DI25" s="92">
        <v>4100</v>
      </c>
      <c r="DJ25" s="91">
        <v>81190</v>
      </c>
      <c r="DK25" s="92">
        <v>2900</v>
      </c>
      <c r="DL25" s="92">
        <v>4100</v>
      </c>
      <c r="DM25" s="91">
        <v>80390</v>
      </c>
      <c r="DN25" s="92">
        <v>3000</v>
      </c>
      <c r="DO25" s="92">
        <v>4300</v>
      </c>
      <c r="DP25" s="91">
        <v>72450</v>
      </c>
      <c r="DQ25" s="91">
        <v>8900</v>
      </c>
      <c r="DR25" s="91">
        <v>10700</v>
      </c>
      <c r="DS25" s="91">
        <v>75420</v>
      </c>
      <c r="DT25" s="91">
        <v>8900</v>
      </c>
      <c r="DU25" s="91">
        <v>10800</v>
      </c>
      <c r="DV25" s="91">
        <v>79070</v>
      </c>
      <c r="DW25" s="92">
        <v>9800</v>
      </c>
      <c r="DX25" s="92">
        <v>11400</v>
      </c>
      <c r="DY25" s="91">
        <v>53000</v>
      </c>
      <c r="DZ25" s="92">
        <v>9700</v>
      </c>
      <c r="EA25" s="92">
        <v>11400</v>
      </c>
      <c r="EB25" s="91">
        <v>59420</v>
      </c>
      <c r="EC25" s="92">
        <v>10700</v>
      </c>
      <c r="ED25" s="92">
        <v>12400</v>
      </c>
      <c r="EE25" s="91">
        <v>50660</v>
      </c>
      <c r="EF25" s="92">
        <v>11200</v>
      </c>
      <c r="EG25" s="92">
        <v>12900</v>
      </c>
      <c r="EH25" s="91">
        <v>49450</v>
      </c>
      <c r="EI25" s="92">
        <v>11500</v>
      </c>
      <c r="EJ25" s="92">
        <v>13300</v>
      </c>
      <c r="EK25" s="91">
        <v>48150</v>
      </c>
      <c r="EL25" s="92">
        <v>12300</v>
      </c>
      <c r="EM25" s="92">
        <v>14100</v>
      </c>
      <c r="EN25" s="91">
        <v>46950</v>
      </c>
    </row>
    <row r="26" spans="1:144" ht="16.2" thickBot="1" x14ac:dyDescent="0.3">
      <c r="B26" s="16"/>
      <c r="C26" s="7"/>
      <c r="D26" s="8" t="str">
        <f>W9</f>
        <v xml:space="preserve"> </v>
      </c>
      <c r="E26" s="8"/>
      <c r="F26" s="8"/>
      <c r="G26" s="8"/>
      <c r="H26" s="8"/>
      <c r="I26" s="8"/>
      <c r="J26" s="8"/>
      <c r="K26" s="8"/>
      <c r="L26" s="8"/>
      <c r="M26" s="8"/>
      <c r="N26" s="8"/>
      <c r="O26" s="8"/>
      <c r="P26" s="8"/>
      <c r="Q26" s="39"/>
      <c r="R26" s="16"/>
      <c r="AC26" s="79"/>
      <c r="AI26" t="s">
        <v>96</v>
      </c>
      <c r="AJ26">
        <v>16</v>
      </c>
      <c r="AN26">
        <v>14</v>
      </c>
      <c r="AO26" s="51" t="s">
        <v>28</v>
      </c>
      <c r="AP26" s="20" t="s">
        <v>16</v>
      </c>
      <c r="AQ26" s="22" t="str">
        <f t="shared" si="3"/>
        <v>Post 1999Semi detached</v>
      </c>
      <c r="AR26" s="88">
        <v>3200</v>
      </c>
      <c r="AS26" s="88">
        <v>3700</v>
      </c>
      <c r="AT26" s="88">
        <v>25990</v>
      </c>
      <c r="AU26" s="88">
        <v>3300</v>
      </c>
      <c r="AV26" s="88">
        <v>3800</v>
      </c>
      <c r="AW26" s="88">
        <v>26060</v>
      </c>
      <c r="AX26" s="66">
        <v>3300</v>
      </c>
      <c r="AY26" s="66">
        <v>3800</v>
      </c>
      <c r="AZ26" s="66">
        <v>22750</v>
      </c>
      <c r="BA26" s="66">
        <v>3300</v>
      </c>
      <c r="BB26" s="66">
        <v>3800</v>
      </c>
      <c r="BC26" s="66">
        <v>22550</v>
      </c>
      <c r="BD26" s="66">
        <v>3200</v>
      </c>
      <c r="BE26" s="66">
        <v>3700</v>
      </c>
      <c r="BF26" s="66">
        <v>22200</v>
      </c>
      <c r="BG26" s="66">
        <v>3300</v>
      </c>
      <c r="BH26" s="66">
        <v>3800</v>
      </c>
      <c r="BI26" s="66">
        <v>20950</v>
      </c>
      <c r="BJ26" s="66">
        <v>3300</v>
      </c>
      <c r="BK26" s="66">
        <v>3900</v>
      </c>
      <c r="BL26" s="66">
        <v>18540</v>
      </c>
      <c r="BM26" s="66">
        <v>3300</v>
      </c>
      <c r="BN26" s="66">
        <v>3800</v>
      </c>
      <c r="BO26" s="88">
        <v>14380</v>
      </c>
      <c r="BP26" s="100">
        <v>10700</v>
      </c>
      <c r="BQ26" s="66">
        <v>11600</v>
      </c>
      <c r="BR26" s="66">
        <v>17380</v>
      </c>
      <c r="BS26" s="66">
        <v>10800</v>
      </c>
      <c r="BT26" s="66">
        <v>11700</v>
      </c>
      <c r="BU26" s="66">
        <v>19790</v>
      </c>
      <c r="BV26" s="66">
        <v>11300</v>
      </c>
      <c r="BW26" s="66">
        <v>12200</v>
      </c>
      <c r="BX26" s="66">
        <v>13370</v>
      </c>
      <c r="BY26" s="66">
        <v>11200</v>
      </c>
      <c r="BZ26" s="66">
        <v>12200</v>
      </c>
      <c r="CA26" s="66">
        <v>14110</v>
      </c>
      <c r="CB26" s="66">
        <v>12200</v>
      </c>
      <c r="CC26" s="66">
        <v>13100</v>
      </c>
      <c r="CD26" s="66">
        <v>16340</v>
      </c>
      <c r="CE26" s="66">
        <v>13400</v>
      </c>
      <c r="CF26" s="66">
        <v>14100</v>
      </c>
      <c r="CG26" s="66">
        <v>14100</v>
      </c>
      <c r="CH26" s="66">
        <v>13900</v>
      </c>
      <c r="CI26" s="66">
        <v>14500</v>
      </c>
      <c r="CJ26" s="66">
        <v>9500</v>
      </c>
      <c r="CK26" s="66">
        <v>14500</v>
      </c>
      <c r="CL26" s="66">
        <v>15100</v>
      </c>
      <c r="CM26" s="69">
        <v>12670</v>
      </c>
      <c r="CO26" s="13"/>
      <c r="CP26" s="51" t="s">
        <v>8</v>
      </c>
      <c r="CQ26" s="109" t="s">
        <v>21</v>
      </c>
      <c r="CR26" s="109" t="str">
        <f t="shared" si="4"/>
        <v>Property TypePurpose built flat</v>
      </c>
      <c r="CS26" s="109">
        <v>2400</v>
      </c>
      <c r="CT26" s="109">
        <v>3500</v>
      </c>
      <c r="CU26" s="109">
        <v>514930</v>
      </c>
      <c r="CV26" s="109">
        <v>2500</v>
      </c>
      <c r="CW26" s="109">
        <v>3500</v>
      </c>
      <c r="CX26" s="109">
        <v>521320</v>
      </c>
      <c r="CY26" s="92">
        <v>2500</v>
      </c>
      <c r="CZ26" s="92">
        <v>3600</v>
      </c>
      <c r="DA26" s="91">
        <v>516550</v>
      </c>
      <c r="DB26" s="92">
        <v>2500</v>
      </c>
      <c r="DC26" s="92">
        <v>3600</v>
      </c>
      <c r="DD26" s="91">
        <v>511130</v>
      </c>
      <c r="DE26" s="92">
        <v>2500</v>
      </c>
      <c r="DF26" s="92">
        <v>3700</v>
      </c>
      <c r="DG26" s="91">
        <v>508030</v>
      </c>
      <c r="DH26" s="92">
        <v>2600</v>
      </c>
      <c r="DI26" s="92">
        <v>3800</v>
      </c>
      <c r="DJ26" s="91">
        <v>502630</v>
      </c>
      <c r="DK26" s="92">
        <v>2700</v>
      </c>
      <c r="DL26" s="92">
        <v>3700</v>
      </c>
      <c r="DM26" s="91">
        <v>493850</v>
      </c>
      <c r="DN26" s="92">
        <v>2700</v>
      </c>
      <c r="DO26" s="92">
        <v>3800</v>
      </c>
      <c r="DP26" s="91">
        <v>438700</v>
      </c>
      <c r="DQ26" s="91">
        <v>7000</v>
      </c>
      <c r="DR26" s="91">
        <v>7800</v>
      </c>
      <c r="DS26" s="91">
        <v>292330</v>
      </c>
      <c r="DT26" s="91">
        <v>7100</v>
      </c>
      <c r="DU26" s="91">
        <v>8000</v>
      </c>
      <c r="DV26" s="91">
        <v>306570</v>
      </c>
      <c r="DW26" s="92">
        <v>7800</v>
      </c>
      <c r="DX26" s="92">
        <v>8600</v>
      </c>
      <c r="DY26" s="91">
        <v>288630</v>
      </c>
      <c r="DZ26" s="92">
        <v>7800</v>
      </c>
      <c r="EA26" s="92">
        <v>8700</v>
      </c>
      <c r="EB26" s="91">
        <v>324170</v>
      </c>
      <c r="EC26" s="92">
        <v>8600</v>
      </c>
      <c r="ED26" s="92">
        <v>9500</v>
      </c>
      <c r="EE26" s="91">
        <v>281460</v>
      </c>
      <c r="EF26" s="92">
        <v>9200</v>
      </c>
      <c r="EG26" s="92">
        <v>10100</v>
      </c>
      <c r="EH26" s="91">
        <v>278130</v>
      </c>
      <c r="EI26" s="92">
        <v>9500</v>
      </c>
      <c r="EJ26" s="92">
        <v>10300</v>
      </c>
      <c r="EK26" s="91">
        <v>268050</v>
      </c>
      <c r="EL26" s="92">
        <v>10300</v>
      </c>
      <c r="EM26" s="92">
        <v>11000</v>
      </c>
      <c r="EN26" s="91">
        <v>261330</v>
      </c>
    </row>
    <row r="27" spans="1:144" ht="15" x14ac:dyDescent="0.25">
      <c r="B27" s="16"/>
      <c r="C27" s="16"/>
      <c r="D27" s="16"/>
      <c r="E27" s="16"/>
      <c r="F27" s="16"/>
      <c r="G27" s="16"/>
      <c r="H27" s="16"/>
      <c r="I27" s="16"/>
      <c r="J27" s="16"/>
      <c r="K27" s="16"/>
      <c r="L27" s="16"/>
      <c r="M27" s="16"/>
      <c r="N27" s="16"/>
      <c r="O27" s="16"/>
      <c r="P27" s="16"/>
      <c r="Q27" s="16"/>
      <c r="R27" s="16"/>
      <c r="AC27" s="80"/>
      <c r="AI27" t="s">
        <v>49</v>
      </c>
      <c r="AJ27">
        <v>17</v>
      </c>
      <c r="AN27">
        <v>15</v>
      </c>
      <c r="AO27" s="51" t="s">
        <v>22</v>
      </c>
      <c r="AP27" s="20" t="s">
        <v>17</v>
      </c>
      <c r="AQ27" s="22" t="str">
        <f t="shared" si="3"/>
        <v>Pre 1919End terrace</v>
      </c>
      <c r="AR27" s="88">
        <v>3400</v>
      </c>
      <c r="AS27" s="88">
        <v>4200</v>
      </c>
      <c r="AT27" s="88">
        <v>80660</v>
      </c>
      <c r="AU27" s="88">
        <v>3500</v>
      </c>
      <c r="AV27" s="88">
        <v>4200</v>
      </c>
      <c r="AW27" s="88">
        <v>81790</v>
      </c>
      <c r="AX27" s="66">
        <v>3500</v>
      </c>
      <c r="AY27" s="66">
        <v>4300</v>
      </c>
      <c r="AZ27" s="66">
        <v>76900</v>
      </c>
      <c r="BA27" s="66">
        <v>3500</v>
      </c>
      <c r="BB27" s="66">
        <v>4400</v>
      </c>
      <c r="BC27" s="66">
        <v>75800</v>
      </c>
      <c r="BD27" s="66">
        <v>3500</v>
      </c>
      <c r="BE27" s="66">
        <v>4400</v>
      </c>
      <c r="BF27" s="66">
        <v>75250</v>
      </c>
      <c r="BG27" s="66">
        <v>3700</v>
      </c>
      <c r="BH27" s="66">
        <v>4600</v>
      </c>
      <c r="BI27" s="66">
        <v>75390</v>
      </c>
      <c r="BJ27" s="66">
        <v>3700</v>
      </c>
      <c r="BK27" s="66">
        <v>4600</v>
      </c>
      <c r="BL27" s="66">
        <v>75950</v>
      </c>
      <c r="BM27" s="66">
        <v>3900</v>
      </c>
      <c r="BN27" s="66">
        <v>4800</v>
      </c>
      <c r="BO27" s="88">
        <v>66060</v>
      </c>
      <c r="BP27" s="100">
        <v>15400</v>
      </c>
      <c r="BQ27" s="66">
        <v>16300</v>
      </c>
      <c r="BR27" s="66">
        <v>67100</v>
      </c>
      <c r="BS27" s="66">
        <v>15300</v>
      </c>
      <c r="BT27" s="66">
        <v>16300</v>
      </c>
      <c r="BU27" s="66">
        <v>70170</v>
      </c>
      <c r="BV27" s="66">
        <v>16600</v>
      </c>
      <c r="BW27" s="66">
        <v>17600</v>
      </c>
      <c r="BX27" s="66">
        <v>63900</v>
      </c>
      <c r="BY27" s="66">
        <v>16600</v>
      </c>
      <c r="BZ27" s="66">
        <v>17600</v>
      </c>
      <c r="CA27" s="66">
        <v>69430</v>
      </c>
      <c r="CB27" s="66">
        <v>18300</v>
      </c>
      <c r="CC27" s="66">
        <v>19200</v>
      </c>
      <c r="CD27" s="66">
        <v>61120</v>
      </c>
      <c r="CE27" s="66">
        <v>18900</v>
      </c>
      <c r="CF27" s="66">
        <v>19900</v>
      </c>
      <c r="CG27" s="66">
        <v>60410</v>
      </c>
      <c r="CH27" s="66">
        <v>19600</v>
      </c>
      <c r="CI27" s="66">
        <v>20400</v>
      </c>
      <c r="CJ27" s="66">
        <v>58890</v>
      </c>
      <c r="CK27" s="66">
        <v>20600</v>
      </c>
      <c r="CL27" s="66">
        <v>21400</v>
      </c>
      <c r="CM27" s="69">
        <v>57400</v>
      </c>
      <c r="CO27" s="12"/>
      <c r="CP27" s="51" t="s">
        <v>9</v>
      </c>
      <c r="CQ27" s="109" t="s">
        <v>14</v>
      </c>
      <c r="CR27" s="109" t="str">
        <f t="shared" si="4"/>
        <v>Number of Bedrooms1 bedroom</v>
      </c>
      <c r="CS27" s="109">
        <v>2100</v>
      </c>
      <c r="CT27" s="109">
        <v>3100</v>
      </c>
      <c r="CU27" s="109">
        <v>341160</v>
      </c>
      <c r="CV27" s="109">
        <v>2100</v>
      </c>
      <c r="CW27" s="109">
        <v>3100</v>
      </c>
      <c r="CX27" s="109">
        <v>345500</v>
      </c>
      <c r="CY27" s="91">
        <v>2100</v>
      </c>
      <c r="CZ27" s="91">
        <v>3100</v>
      </c>
      <c r="DA27" s="91">
        <v>325490</v>
      </c>
      <c r="DB27" s="91">
        <v>2100</v>
      </c>
      <c r="DC27" s="91">
        <v>3200</v>
      </c>
      <c r="DD27" s="91">
        <v>322050</v>
      </c>
      <c r="DE27" s="91">
        <v>2100</v>
      </c>
      <c r="DF27" s="91">
        <v>3200</v>
      </c>
      <c r="DG27" s="91">
        <v>320440</v>
      </c>
      <c r="DH27" s="91">
        <v>2200</v>
      </c>
      <c r="DI27" s="91">
        <v>3300</v>
      </c>
      <c r="DJ27" s="91">
        <v>317910</v>
      </c>
      <c r="DK27" s="91">
        <v>2200</v>
      </c>
      <c r="DL27" s="91">
        <v>3300</v>
      </c>
      <c r="DM27" s="91">
        <v>315710</v>
      </c>
      <c r="DN27" s="91">
        <v>2300</v>
      </c>
      <c r="DO27" s="91">
        <v>3400</v>
      </c>
      <c r="DP27" s="91">
        <v>278770</v>
      </c>
      <c r="DQ27" s="91">
        <v>6500</v>
      </c>
      <c r="DR27" s="91">
        <v>7300</v>
      </c>
      <c r="DS27" s="91">
        <v>191890</v>
      </c>
      <c r="DT27" s="91">
        <v>6600</v>
      </c>
      <c r="DU27" s="91">
        <v>7500</v>
      </c>
      <c r="DV27" s="91">
        <v>200630</v>
      </c>
      <c r="DW27" s="92">
        <v>7200</v>
      </c>
      <c r="DX27" s="92">
        <v>8000</v>
      </c>
      <c r="DY27" s="91">
        <v>177910</v>
      </c>
      <c r="DZ27" s="91">
        <v>7200</v>
      </c>
      <c r="EA27" s="91">
        <v>8100</v>
      </c>
      <c r="EB27" s="91">
        <v>198170</v>
      </c>
      <c r="EC27" s="91">
        <v>8000</v>
      </c>
      <c r="ED27" s="91">
        <v>9000</v>
      </c>
      <c r="EE27" s="91">
        <v>173020</v>
      </c>
      <c r="EF27" s="91">
        <v>8500</v>
      </c>
      <c r="EG27" s="91">
        <v>9400</v>
      </c>
      <c r="EH27" s="91">
        <v>171300</v>
      </c>
      <c r="EI27" s="91">
        <v>8800</v>
      </c>
      <c r="EJ27" s="91">
        <v>9700</v>
      </c>
      <c r="EK27" s="91">
        <v>167360</v>
      </c>
      <c r="EL27" s="91">
        <v>9400</v>
      </c>
      <c r="EM27" s="91">
        <v>10300</v>
      </c>
      <c r="EN27" s="93">
        <v>161490</v>
      </c>
    </row>
    <row r="28" spans="1:144" ht="15" x14ac:dyDescent="0.25">
      <c r="B28" s="16"/>
      <c r="C28" s="16"/>
      <c r="D28" s="16"/>
      <c r="E28" s="16"/>
      <c r="F28" s="16"/>
      <c r="G28" s="16"/>
      <c r="H28" s="16"/>
      <c r="I28" s="16"/>
      <c r="J28" s="16"/>
      <c r="K28" s="16"/>
      <c r="L28" s="16"/>
      <c r="M28" s="16"/>
      <c r="N28" s="16"/>
      <c r="O28" s="16"/>
      <c r="P28" s="16"/>
      <c r="Q28" s="16"/>
      <c r="R28" s="16"/>
      <c r="AC28" s="80"/>
      <c r="AI28" t="s">
        <v>89</v>
      </c>
      <c r="AJ28">
        <v>18</v>
      </c>
      <c r="AN28">
        <v>16</v>
      </c>
      <c r="AO28" s="51" t="s">
        <v>23</v>
      </c>
      <c r="AP28" s="20" t="s">
        <v>17</v>
      </c>
      <c r="AQ28" s="22" t="str">
        <f t="shared" si="3"/>
        <v>1919-44End terrace</v>
      </c>
      <c r="AR28" s="88">
        <v>3400</v>
      </c>
      <c r="AS28" s="88">
        <v>4000</v>
      </c>
      <c r="AT28" s="88">
        <v>62840</v>
      </c>
      <c r="AU28" s="88">
        <v>3500</v>
      </c>
      <c r="AV28" s="88">
        <v>4000</v>
      </c>
      <c r="AW28" s="88">
        <v>63400</v>
      </c>
      <c r="AX28" s="66">
        <v>3500</v>
      </c>
      <c r="AY28" s="66">
        <v>4100</v>
      </c>
      <c r="AZ28" s="66">
        <v>65590</v>
      </c>
      <c r="BA28" s="66">
        <v>3500</v>
      </c>
      <c r="BB28" s="66">
        <v>4100</v>
      </c>
      <c r="BC28" s="66">
        <v>64970</v>
      </c>
      <c r="BD28" s="66">
        <v>3500</v>
      </c>
      <c r="BE28" s="66">
        <v>4100</v>
      </c>
      <c r="BF28" s="66">
        <v>64600</v>
      </c>
      <c r="BG28" s="66">
        <v>3600</v>
      </c>
      <c r="BH28" s="66">
        <v>4200</v>
      </c>
      <c r="BI28" s="66">
        <v>64660</v>
      </c>
      <c r="BJ28" s="66">
        <v>3700</v>
      </c>
      <c r="BK28" s="66">
        <v>4300</v>
      </c>
      <c r="BL28" s="66">
        <v>64890</v>
      </c>
      <c r="BM28" s="66">
        <v>3800</v>
      </c>
      <c r="BN28" s="66">
        <v>4400</v>
      </c>
      <c r="BO28" s="88">
        <v>58720</v>
      </c>
      <c r="BP28" s="100">
        <v>13500</v>
      </c>
      <c r="BQ28" s="66">
        <v>14200</v>
      </c>
      <c r="BR28" s="66">
        <v>57830</v>
      </c>
      <c r="BS28" s="66">
        <v>13600</v>
      </c>
      <c r="BT28" s="66">
        <v>14300</v>
      </c>
      <c r="BU28" s="66">
        <v>60360</v>
      </c>
      <c r="BV28" s="66">
        <v>14600</v>
      </c>
      <c r="BW28" s="66">
        <v>15300</v>
      </c>
      <c r="BX28" s="66">
        <v>60310</v>
      </c>
      <c r="BY28" s="66">
        <v>14800</v>
      </c>
      <c r="BZ28" s="66">
        <v>15400</v>
      </c>
      <c r="CA28" s="66">
        <v>64510</v>
      </c>
      <c r="CB28" s="66">
        <v>16300</v>
      </c>
      <c r="CC28" s="66">
        <v>17000</v>
      </c>
      <c r="CD28" s="66">
        <v>58680</v>
      </c>
      <c r="CE28" s="66">
        <v>16900</v>
      </c>
      <c r="CF28" s="66">
        <v>17600</v>
      </c>
      <c r="CG28" s="66">
        <v>57720</v>
      </c>
      <c r="CH28" s="66">
        <v>17600</v>
      </c>
      <c r="CI28" s="66">
        <v>18200</v>
      </c>
      <c r="CJ28" s="66">
        <v>57020</v>
      </c>
      <c r="CK28" s="66">
        <v>18600</v>
      </c>
      <c r="CL28" s="66">
        <v>19100</v>
      </c>
      <c r="CM28" s="69">
        <v>55640</v>
      </c>
      <c r="CO28" s="12"/>
      <c r="CP28" s="51" t="s">
        <v>9</v>
      </c>
      <c r="CQ28" s="109" t="s">
        <v>10</v>
      </c>
      <c r="CR28" s="109" t="str">
        <f t="shared" si="4"/>
        <v>Number of Bedrooms2 bedrooms</v>
      </c>
      <c r="CS28" s="109">
        <v>2800</v>
      </c>
      <c r="CT28" s="109">
        <v>3700</v>
      </c>
      <c r="CU28" s="109">
        <v>974170</v>
      </c>
      <c r="CV28" s="109">
        <v>2900</v>
      </c>
      <c r="CW28" s="109">
        <v>3700</v>
      </c>
      <c r="CX28" s="109">
        <v>983530</v>
      </c>
      <c r="CY28" s="91">
        <v>2900</v>
      </c>
      <c r="CZ28" s="91">
        <v>3800</v>
      </c>
      <c r="DA28" s="91">
        <v>960850</v>
      </c>
      <c r="DB28" s="91">
        <v>2900</v>
      </c>
      <c r="DC28" s="91">
        <v>3800</v>
      </c>
      <c r="DD28" s="91">
        <v>951340</v>
      </c>
      <c r="DE28" s="91">
        <v>2900</v>
      </c>
      <c r="DF28" s="91">
        <v>3800</v>
      </c>
      <c r="DG28" s="91">
        <v>945140</v>
      </c>
      <c r="DH28" s="91">
        <v>3000</v>
      </c>
      <c r="DI28" s="91">
        <v>4000</v>
      </c>
      <c r="DJ28" s="91">
        <v>940570</v>
      </c>
      <c r="DK28" s="91">
        <v>3000</v>
      </c>
      <c r="DL28" s="91">
        <v>4000</v>
      </c>
      <c r="DM28" s="91">
        <v>935830</v>
      </c>
      <c r="DN28" s="91">
        <v>3100</v>
      </c>
      <c r="DO28" s="91">
        <v>4100</v>
      </c>
      <c r="DP28" s="91">
        <v>821760</v>
      </c>
      <c r="DQ28" s="91">
        <v>10400</v>
      </c>
      <c r="DR28" s="91">
        <v>11300</v>
      </c>
      <c r="DS28" s="91">
        <v>748250</v>
      </c>
      <c r="DT28" s="91">
        <v>10400</v>
      </c>
      <c r="DU28" s="91">
        <v>11300</v>
      </c>
      <c r="DV28" s="91">
        <v>782910</v>
      </c>
      <c r="DW28" s="92">
        <v>11300</v>
      </c>
      <c r="DX28" s="92">
        <v>12200</v>
      </c>
      <c r="DY28" s="91">
        <v>741890</v>
      </c>
      <c r="DZ28" s="91">
        <v>11400</v>
      </c>
      <c r="EA28" s="91">
        <v>12300</v>
      </c>
      <c r="EB28" s="91">
        <v>800060</v>
      </c>
      <c r="EC28" s="91">
        <v>12600</v>
      </c>
      <c r="ED28" s="91">
        <v>13500</v>
      </c>
      <c r="EE28" s="91">
        <v>722830</v>
      </c>
      <c r="EF28" s="91">
        <v>13200</v>
      </c>
      <c r="EG28" s="91">
        <v>14100</v>
      </c>
      <c r="EH28" s="91">
        <v>712290</v>
      </c>
      <c r="EI28" s="91">
        <v>13700</v>
      </c>
      <c r="EJ28" s="91">
        <v>14600</v>
      </c>
      <c r="EK28" s="91">
        <v>691490</v>
      </c>
      <c r="EL28" s="91">
        <v>14300</v>
      </c>
      <c r="EM28" s="91">
        <v>15300</v>
      </c>
      <c r="EN28" s="93">
        <v>680410</v>
      </c>
    </row>
    <row r="29" spans="1:144" ht="15" customHeight="1" x14ac:dyDescent="0.25">
      <c r="B29" s="16"/>
      <c r="C29" s="16"/>
      <c r="D29" s="16"/>
      <c r="E29" s="16"/>
      <c r="F29" s="16"/>
      <c r="G29" s="16"/>
      <c r="H29" s="16"/>
      <c r="I29" s="16"/>
      <c r="J29" s="16"/>
      <c r="K29" s="16"/>
      <c r="L29" s="16"/>
      <c r="M29" s="16"/>
      <c r="N29" s="16"/>
      <c r="O29" s="16"/>
      <c r="P29" s="16"/>
      <c r="Q29" s="16"/>
      <c r="R29" s="16"/>
      <c r="AC29" s="80"/>
      <c r="AI29" t="s">
        <v>97</v>
      </c>
      <c r="AJ29">
        <v>19</v>
      </c>
      <c r="AN29">
        <v>17</v>
      </c>
      <c r="AO29" s="51" t="s">
        <v>24</v>
      </c>
      <c r="AP29" s="20" t="s">
        <v>17</v>
      </c>
      <c r="AQ29" s="22" t="str">
        <f t="shared" si="3"/>
        <v>1945-64End terrace</v>
      </c>
      <c r="AR29" s="88">
        <v>3400</v>
      </c>
      <c r="AS29" s="88">
        <v>3900</v>
      </c>
      <c r="AT29" s="88">
        <v>53530</v>
      </c>
      <c r="AU29" s="88">
        <v>3500</v>
      </c>
      <c r="AV29" s="88">
        <v>4000</v>
      </c>
      <c r="AW29" s="88">
        <v>53910</v>
      </c>
      <c r="AX29" s="66">
        <v>3500</v>
      </c>
      <c r="AY29" s="66">
        <v>4100</v>
      </c>
      <c r="AZ29" s="66">
        <v>53880</v>
      </c>
      <c r="BA29" s="66">
        <v>3400</v>
      </c>
      <c r="BB29" s="66">
        <v>4100</v>
      </c>
      <c r="BC29" s="66">
        <v>53330</v>
      </c>
      <c r="BD29" s="66">
        <v>3500</v>
      </c>
      <c r="BE29" s="66">
        <v>4100</v>
      </c>
      <c r="BF29" s="66">
        <v>53020</v>
      </c>
      <c r="BG29" s="66">
        <v>3600</v>
      </c>
      <c r="BH29" s="66">
        <v>4300</v>
      </c>
      <c r="BI29" s="66">
        <v>53110</v>
      </c>
      <c r="BJ29" s="66">
        <v>3700</v>
      </c>
      <c r="BK29" s="66">
        <v>4300</v>
      </c>
      <c r="BL29" s="66">
        <v>53280</v>
      </c>
      <c r="BM29" s="66">
        <v>3700</v>
      </c>
      <c r="BN29" s="66">
        <v>4400</v>
      </c>
      <c r="BO29" s="88">
        <v>48140</v>
      </c>
      <c r="BP29" s="100">
        <v>12300</v>
      </c>
      <c r="BQ29" s="66">
        <v>12800</v>
      </c>
      <c r="BR29" s="66">
        <v>48300</v>
      </c>
      <c r="BS29" s="66">
        <v>12400</v>
      </c>
      <c r="BT29" s="66">
        <v>12900</v>
      </c>
      <c r="BU29" s="66">
        <v>50430</v>
      </c>
      <c r="BV29" s="66">
        <v>13400</v>
      </c>
      <c r="BW29" s="66">
        <v>13900</v>
      </c>
      <c r="BX29" s="66">
        <v>48660</v>
      </c>
      <c r="BY29" s="66">
        <v>13600</v>
      </c>
      <c r="BZ29" s="66">
        <v>14100</v>
      </c>
      <c r="CA29" s="66">
        <v>51790</v>
      </c>
      <c r="CB29" s="66">
        <v>15000</v>
      </c>
      <c r="CC29" s="66">
        <v>15500</v>
      </c>
      <c r="CD29" s="66">
        <v>47080</v>
      </c>
      <c r="CE29" s="66">
        <v>15600</v>
      </c>
      <c r="CF29" s="66">
        <v>16200</v>
      </c>
      <c r="CG29" s="66">
        <v>46560</v>
      </c>
      <c r="CH29" s="66">
        <v>16300</v>
      </c>
      <c r="CI29" s="66">
        <v>16700</v>
      </c>
      <c r="CJ29" s="66">
        <v>45980</v>
      </c>
      <c r="CK29" s="66">
        <v>17200</v>
      </c>
      <c r="CL29" s="66">
        <v>17600</v>
      </c>
      <c r="CM29" s="69">
        <v>44970</v>
      </c>
      <c r="CO29" s="12"/>
      <c r="CP29" s="51" t="s">
        <v>9</v>
      </c>
      <c r="CQ29" s="109" t="s">
        <v>11</v>
      </c>
      <c r="CR29" s="109" t="str">
        <f t="shared" si="4"/>
        <v>Number of Bedrooms3 bedrooms</v>
      </c>
      <c r="CS29" s="109">
        <v>3500</v>
      </c>
      <c r="CT29" s="109">
        <v>4100</v>
      </c>
      <c r="CU29" s="109">
        <v>1677650</v>
      </c>
      <c r="CV29" s="109">
        <v>3600</v>
      </c>
      <c r="CW29" s="109">
        <v>4200</v>
      </c>
      <c r="CX29" s="109">
        <v>1690800</v>
      </c>
      <c r="CY29" s="91">
        <v>3600</v>
      </c>
      <c r="CZ29" s="91">
        <v>4300</v>
      </c>
      <c r="DA29" s="91">
        <v>1659470</v>
      </c>
      <c r="DB29" s="91">
        <v>3600</v>
      </c>
      <c r="DC29" s="91">
        <v>4300</v>
      </c>
      <c r="DD29" s="91">
        <v>1644630</v>
      </c>
      <c r="DE29" s="91">
        <v>3600</v>
      </c>
      <c r="DF29" s="91">
        <v>4300</v>
      </c>
      <c r="DG29" s="91">
        <v>1633770</v>
      </c>
      <c r="DH29" s="91">
        <v>3800</v>
      </c>
      <c r="DI29" s="91">
        <v>4500</v>
      </c>
      <c r="DJ29" s="91">
        <v>1634110</v>
      </c>
      <c r="DK29" s="91">
        <v>3900</v>
      </c>
      <c r="DL29" s="91">
        <v>4600</v>
      </c>
      <c r="DM29" s="91">
        <v>1636560</v>
      </c>
      <c r="DN29" s="91">
        <v>3900</v>
      </c>
      <c r="DO29" s="91">
        <v>4700</v>
      </c>
      <c r="DP29" s="91">
        <v>1448730</v>
      </c>
      <c r="DQ29" s="91">
        <v>13700</v>
      </c>
      <c r="DR29" s="91">
        <v>14600</v>
      </c>
      <c r="DS29" s="91">
        <v>1441900</v>
      </c>
      <c r="DT29" s="91">
        <v>13700</v>
      </c>
      <c r="DU29" s="91">
        <v>14600</v>
      </c>
      <c r="DV29" s="91">
        <v>1508410</v>
      </c>
      <c r="DW29" s="92">
        <v>14800</v>
      </c>
      <c r="DX29" s="92">
        <v>15600</v>
      </c>
      <c r="DY29" s="91">
        <v>1437100</v>
      </c>
      <c r="DZ29" s="91">
        <v>14900</v>
      </c>
      <c r="EA29" s="91">
        <v>15800</v>
      </c>
      <c r="EB29" s="91">
        <v>1526590</v>
      </c>
      <c r="EC29" s="91">
        <v>16400</v>
      </c>
      <c r="ED29" s="91">
        <v>17300</v>
      </c>
      <c r="EE29" s="91">
        <v>1402150</v>
      </c>
      <c r="EF29" s="91">
        <v>17100</v>
      </c>
      <c r="EG29" s="91">
        <v>18000</v>
      </c>
      <c r="EH29" s="91">
        <v>1378720</v>
      </c>
      <c r="EI29" s="91">
        <v>17800</v>
      </c>
      <c r="EJ29" s="91">
        <v>18600</v>
      </c>
      <c r="EK29" s="91">
        <v>1345520</v>
      </c>
      <c r="EL29" s="91">
        <v>18600</v>
      </c>
      <c r="EM29" s="91">
        <v>19400</v>
      </c>
      <c r="EN29" s="93">
        <v>1326400</v>
      </c>
    </row>
    <row r="30" spans="1:144" ht="15" customHeight="1" x14ac:dyDescent="0.25">
      <c r="B30" s="16"/>
      <c r="C30" s="16"/>
      <c r="D30" s="16"/>
      <c r="E30" s="16"/>
      <c r="F30" s="16"/>
      <c r="G30" s="16"/>
      <c r="H30" s="16"/>
      <c r="I30" s="16"/>
      <c r="J30" s="16"/>
      <c r="K30" s="16"/>
      <c r="L30" s="16"/>
      <c r="M30" s="16"/>
      <c r="N30" s="16"/>
      <c r="O30" s="16"/>
      <c r="P30" s="16"/>
      <c r="Q30" s="16"/>
      <c r="R30" s="16"/>
      <c r="AC30" s="80"/>
      <c r="AI30" t="s">
        <v>48</v>
      </c>
      <c r="AJ30">
        <v>20</v>
      </c>
      <c r="AN30">
        <v>18</v>
      </c>
      <c r="AO30" s="51" t="s">
        <v>25</v>
      </c>
      <c r="AP30" s="20" t="s">
        <v>17</v>
      </c>
      <c r="AQ30" s="22" t="str">
        <f t="shared" si="3"/>
        <v>1965-82End terrace</v>
      </c>
      <c r="AR30" s="88">
        <v>3400</v>
      </c>
      <c r="AS30" s="88">
        <v>4000</v>
      </c>
      <c r="AT30" s="88">
        <v>65090</v>
      </c>
      <c r="AU30" s="88">
        <v>3500</v>
      </c>
      <c r="AV30" s="88">
        <v>4100</v>
      </c>
      <c r="AW30" s="88">
        <v>65560</v>
      </c>
      <c r="AX30" s="66">
        <v>3500</v>
      </c>
      <c r="AY30" s="66">
        <v>4200</v>
      </c>
      <c r="AZ30" s="66">
        <v>66730</v>
      </c>
      <c r="BA30" s="66">
        <v>3500</v>
      </c>
      <c r="BB30" s="66">
        <v>4200</v>
      </c>
      <c r="BC30" s="66">
        <v>66140</v>
      </c>
      <c r="BD30" s="66">
        <v>3600</v>
      </c>
      <c r="BE30" s="66">
        <v>4300</v>
      </c>
      <c r="BF30" s="66">
        <v>65760</v>
      </c>
      <c r="BG30" s="66">
        <v>3700</v>
      </c>
      <c r="BH30" s="66">
        <v>4500</v>
      </c>
      <c r="BI30" s="66">
        <v>65630</v>
      </c>
      <c r="BJ30" s="66">
        <v>3800</v>
      </c>
      <c r="BK30" s="66">
        <v>4500</v>
      </c>
      <c r="BL30" s="66">
        <v>65970</v>
      </c>
      <c r="BM30" s="66">
        <v>3900</v>
      </c>
      <c r="BN30" s="66">
        <v>4700</v>
      </c>
      <c r="BO30" s="88">
        <v>60000</v>
      </c>
      <c r="BP30" s="100">
        <v>11700</v>
      </c>
      <c r="BQ30" s="66">
        <v>12200</v>
      </c>
      <c r="BR30" s="66">
        <v>57240</v>
      </c>
      <c r="BS30" s="66">
        <v>11700</v>
      </c>
      <c r="BT30" s="66">
        <v>12300</v>
      </c>
      <c r="BU30" s="66">
        <v>59810</v>
      </c>
      <c r="BV30" s="66">
        <v>12700</v>
      </c>
      <c r="BW30" s="66">
        <v>13200</v>
      </c>
      <c r="BX30" s="66">
        <v>58770</v>
      </c>
      <c r="BY30" s="66">
        <v>12800</v>
      </c>
      <c r="BZ30" s="66">
        <v>13400</v>
      </c>
      <c r="CA30" s="66">
        <v>62830</v>
      </c>
      <c r="CB30" s="66">
        <v>14200</v>
      </c>
      <c r="CC30" s="66">
        <v>14700</v>
      </c>
      <c r="CD30" s="66">
        <v>56850</v>
      </c>
      <c r="CE30" s="66">
        <v>14800</v>
      </c>
      <c r="CF30" s="66">
        <v>15400</v>
      </c>
      <c r="CG30" s="66">
        <v>56070</v>
      </c>
      <c r="CH30" s="66">
        <v>15400</v>
      </c>
      <c r="CI30" s="66">
        <v>16000</v>
      </c>
      <c r="CJ30" s="66">
        <v>55290</v>
      </c>
      <c r="CK30" s="66">
        <v>16300</v>
      </c>
      <c r="CL30" s="66">
        <v>16800</v>
      </c>
      <c r="CM30" s="69">
        <v>53840</v>
      </c>
      <c r="CO30" s="12"/>
      <c r="CP30" s="51" t="s">
        <v>9</v>
      </c>
      <c r="CQ30" s="109" t="s">
        <v>12</v>
      </c>
      <c r="CR30" s="74" t="str">
        <f t="shared" si="4"/>
        <v>Number of Bedrooms4 bedrooms</v>
      </c>
      <c r="CS30" s="74">
        <v>4400</v>
      </c>
      <c r="CT30" s="74">
        <v>5200</v>
      </c>
      <c r="CU30" s="74">
        <v>411190</v>
      </c>
      <c r="CV30" s="74">
        <v>4600</v>
      </c>
      <c r="CW30" s="74">
        <v>5300</v>
      </c>
      <c r="CX30" s="74">
        <v>413990</v>
      </c>
      <c r="CY30" s="91">
        <v>4600</v>
      </c>
      <c r="CZ30" s="91">
        <v>5400</v>
      </c>
      <c r="DA30" s="91">
        <v>402860</v>
      </c>
      <c r="DB30" s="91">
        <v>4600</v>
      </c>
      <c r="DC30" s="91">
        <v>5400</v>
      </c>
      <c r="DD30" s="91">
        <v>399530</v>
      </c>
      <c r="DE30" s="91">
        <v>4700</v>
      </c>
      <c r="DF30" s="91">
        <v>5400</v>
      </c>
      <c r="DG30" s="91">
        <v>396530</v>
      </c>
      <c r="DH30" s="91">
        <v>4900</v>
      </c>
      <c r="DI30" s="91">
        <v>5700</v>
      </c>
      <c r="DJ30" s="91">
        <v>395740</v>
      </c>
      <c r="DK30" s="91">
        <v>5000</v>
      </c>
      <c r="DL30" s="91">
        <v>5700</v>
      </c>
      <c r="DM30" s="91">
        <v>394470</v>
      </c>
      <c r="DN30" s="91">
        <v>5100</v>
      </c>
      <c r="DO30" s="91">
        <v>5900</v>
      </c>
      <c r="DP30" s="91">
        <v>350750</v>
      </c>
      <c r="DQ30" s="91">
        <v>18300</v>
      </c>
      <c r="DR30" s="91">
        <v>19600</v>
      </c>
      <c r="DS30" s="91">
        <v>332310</v>
      </c>
      <c r="DT30" s="91">
        <v>18100</v>
      </c>
      <c r="DU30" s="91">
        <v>19500</v>
      </c>
      <c r="DV30" s="91">
        <v>349930</v>
      </c>
      <c r="DW30" s="91">
        <v>19500</v>
      </c>
      <c r="DX30" s="91">
        <v>20800</v>
      </c>
      <c r="DY30" s="91">
        <v>327680</v>
      </c>
      <c r="DZ30" s="91">
        <v>19700</v>
      </c>
      <c r="EA30" s="91">
        <v>20900</v>
      </c>
      <c r="EB30" s="91">
        <v>345650</v>
      </c>
      <c r="EC30" s="91">
        <v>21400</v>
      </c>
      <c r="ED30" s="91">
        <v>22600</v>
      </c>
      <c r="EE30" s="91">
        <v>322590</v>
      </c>
      <c r="EF30" s="91">
        <v>22100</v>
      </c>
      <c r="EG30" s="91">
        <v>23200</v>
      </c>
      <c r="EH30" s="91">
        <v>312010</v>
      </c>
      <c r="EI30" s="91">
        <v>22900</v>
      </c>
      <c r="EJ30" s="91">
        <v>24000</v>
      </c>
      <c r="EK30" s="91">
        <v>295920</v>
      </c>
      <c r="EL30" s="91">
        <v>23300</v>
      </c>
      <c r="EM30" s="91">
        <v>24700</v>
      </c>
      <c r="EN30" s="93">
        <v>301030</v>
      </c>
    </row>
    <row r="31" spans="1:144" ht="15" customHeight="1" x14ac:dyDescent="0.25">
      <c r="B31" s="16"/>
      <c r="C31" s="16"/>
      <c r="D31" s="16"/>
      <c r="E31" s="16"/>
      <c r="F31" s="16"/>
      <c r="G31" s="16"/>
      <c r="H31" s="16"/>
      <c r="I31" s="16"/>
      <c r="J31" s="16"/>
      <c r="K31" s="16"/>
      <c r="L31" s="16"/>
      <c r="M31" s="16"/>
      <c r="N31" s="16"/>
      <c r="O31" s="16"/>
      <c r="P31" s="16"/>
      <c r="Q31" s="16"/>
      <c r="R31" s="16"/>
      <c r="AI31" t="s">
        <v>60</v>
      </c>
      <c r="AJ31">
        <v>21</v>
      </c>
      <c r="AN31">
        <v>19</v>
      </c>
      <c r="AO31" s="51" t="s">
        <v>26</v>
      </c>
      <c r="AP31" s="20" t="s">
        <v>17</v>
      </c>
      <c r="AQ31" s="22" t="str">
        <f t="shared" si="3"/>
        <v>1983-92End terrace</v>
      </c>
      <c r="AR31" s="88">
        <v>3000</v>
      </c>
      <c r="AS31" s="88">
        <v>4000</v>
      </c>
      <c r="AT31" s="88">
        <v>20470</v>
      </c>
      <c r="AU31" s="88">
        <v>3100</v>
      </c>
      <c r="AV31" s="88">
        <v>4000</v>
      </c>
      <c r="AW31" s="88">
        <v>20590</v>
      </c>
      <c r="AX31" s="66">
        <v>3200</v>
      </c>
      <c r="AY31" s="66">
        <v>4100</v>
      </c>
      <c r="AZ31" s="66">
        <v>20620</v>
      </c>
      <c r="BA31" s="66">
        <v>3200</v>
      </c>
      <c r="BB31" s="66">
        <v>4100</v>
      </c>
      <c r="BC31" s="66">
        <v>20500</v>
      </c>
      <c r="BD31" s="66">
        <v>3200</v>
      </c>
      <c r="BE31" s="66">
        <v>4200</v>
      </c>
      <c r="BF31" s="66">
        <v>20350</v>
      </c>
      <c r="BG31" s="66">
        <v>3300</v>
      </c>
      <c r="BH31" s="66">
        <v>4400</v>
      </c>
      <c r="BI31" s="66">
        <v>20360</v>
      </c>
      <c r="BJ31" s="66">
        <v>3400</v>
      </c>
      <c r="BK31" s="66">
        <v>4400</v>
      </c>
      <c r="BL31" s="66">
        <v>20460</v>
      </c>
      <c r="BM31" s="66">
        <v>3400</v>
      </c>
      <c r="BN31" s="66">
        <v>4500</v>
      </c>
      <c r="BO31" s="88">
        <v>18850</v>
      </c>
      <c r="BP31" s="100">
        <v>9500</v>
      </c>
      <c r="BQ31" s="66">
        <v>10100</v>
      </c>
      <c r="BR31" s="66">
        <v>16760</v>
      </c>
      <c r="BS31" s="66">
        <v>9500</v>
      </c>
      <c r="BT31" s="66">
        <v>10100</v>
      </c>
      <c r="BU31" s="66">
        <v>17450</v>
      </c>
      <c r="BV31" s="66">
        <v>10200</v>
      </c>
      <c r="BW31" s="66">
        <v>10800</v>
      </c>
      <c r="BX31" s="66">
        <v>17110</v>
      </c>
      <c r="BY31" s="66">
        <v>10300</v>
      </c>
      <c r="BZ31" s="66">
        <v>11000</v>
      </c>
      <c r="CA31" s="66">
        <v>17980</v>
      </c>
      <c r="CB31" s="66">
        <v>11200</v>
      </c>
      <c r="CC31" s="66">
        <v>11900</v>
      </c>
      <c r="CD31" s="66">
        <v>16620</v>
      </c>
      <c r="CE31" s="66">
        <v>11700</v>
      </c>
      <c r="CF31" s="66">
        <v>12400</v>
      </c>
      <c r="CG31" s="66">
        <v>16490</v>
      </c>
      <c r="CH31" s="66">
        <v>12100</v>
      </c>
      <c r="CI31" s="66">
        <v>12800</v>
      </c>
      <c r="CJ31" s="66">
        <v>16370</v>
      </c>
      <c r="CK31" s="66">
        <v>12600</v>
      </c>
      <c r="CL31" s="66">
        <v>13300</v>
      </c>
      <c r="CM31" s="69">
        <v>15970</v>
      </c>
      <c r="CO31" s="12"/>
      <c r="CP31" s="51" t="s">
        <v>9</v>
      </c>
      <c r="CQ31" s="109" t="s">
        <v>13</v>
      </c>
      <c r="CR31" s="74" t="str">
        <f t="shared" si="4"/>
        <v>Number of Bedrooms5 or more bedrooms</v>
      </c>
      <c r="CS31" s="74">
        <v>5800</v>
      </c>
      <c r="CT31" s="74">
        <v>7100</v>
      </c>
      <c r="CU31" s="74">
        <v>93990</v>
      </c>
      <c r="CV31" s="74">
        <v>6000</v>
      </c>
      <c r="CW31" s="74">
        <v>7200</v>
      </c>
      <c r="CX31" s="74">
        <v>94950</v>
      </c>
      <c r="CY31" s="91">
        <v>6000</v>
      </c>
      <c r="CZ31" s="91">
        <v>7200</v>
      </c>
      <c r="DA31" s="91">
        <v>91730</v>
      </c>
      <c r="DB31" s="91">
        <v>6000</v>
      </c>
      <c r="DC31" s="91">
        <v>7200</v>
      </c>
      <c r="DD31" s="91">
        <v>90820</v>
      </c>
      <c r="DE31" s="91">
        <v>6100</v>
      </c>
      <c r="DF31" s="91">
        <v>7200</v>
      </c>
      <c r="DG31" s="91">
        <v>90150</v>
      </c>
      <c r="DH31" s="91">
        <v>6400</v>
      </c>
      <c r="DI31" s="91">
        <v>7500</v>
      </c>
      <c r="DJ31" s="91">
        <v>89910</v>
      </c>
      <c r="DK31" s="91">
        <v>6500</v>
      </c>
      <c r="DL31" s="91">
        <v>7600</v>
      </c>
      <c r="DM31" s="91">
        <v>89730</v>
      </c>
      <c r="DN31" s="91">
        <v>6600</v>
      </c>
      <c r="DO31" s="91">
        <v>7700</v>
      </c>
      <c r="DP31" s="91">
        <v>80820</v>
      </c>
      <c r="DQ31" s="91">
        <v>24700</v>
      </c>
      <c r="DR31" s="91">
        <v>25600</v>
      </c>
      <c r="DS31" s="91">
        <v>63920</v>
      </c>
      <c r="DT31" s="91">
        <v>24300</v>
      </c>
      <c r="DU31" s="91">
        <v>25400</v>
      </c>
      <c r="DV31" s="91">
        <v>67330</v>
      </c>
      <c r="DW31" s="91">
        <v>26000</v>
      </c>
      <c r="DX31" s="91">
        <v>26800</v>
      </c>
      <c r="DY31" s="91">
        <v>61920</v>
      </c>
      <c r="DZ31" s="91">
        <v>26000</v>
      </c>
      <c r="EA31" s="91">
        <v>26700</v>
      </c>
      <c r="EB31" s="91">
        <v>66010</v>
      </c>
      <c r="EC31" s="91">
        <v>27800</v>
      </c>
      <c r="ED31" s="91">
        <v>28100</v>
      </c>
      <c r="EE31" s="91">
        <v>58000</v>
      </c>
      <c r="EF31" s="91">
        <v>28300</v>
      </c>
      <c r="EG31" s="91">
        <v>28500</v>
      </c>
      <c r="EH31" s="91">
        <v>55230</v>
      </c>
      <c r="EI31" s="91">
        <v>29300</v>
      </c>
      <c r="EJ31" s="91">
        <v>29300</v>
      </c>
      <c r="EK31" s="91">
        <v>51880</v>
      </c>
      <c r="EL31" s="91">
        <v>30200</v>
      </c>
      <c r="EM31" s="91">
        <v>29900</v>
      </c>
      <c r="EN31" s="93">
        <v>52120</v>
      </c>
    </row>
    <row r="32" spans="1:144" ht="15" x14ac:dyDescent="0.25">
      <c r="B32" s="16"/>
      <c r="C32" s="16"/>
      <c r="D32" s="16"/>
      <c r="E32" s="16"/>
      <c r="F32" s="16"/>
      <c r="G32" s="16"/>
      <c r="H32" s="16"/>
      <c r="I32" s="16"/>
      <c r="J32" s="16"/>
      <c r="K32" s="16"/>
      <c r="L32" s="16"/>
      <c r="M32" s="16"/>
      <c r="N32" s="16"/>
      <c r="O32" s="16"/>
      <c r="P32" s="16"/>
      <c r="Q32" s="16"/>
      <c r="R32" s="16"/>
      <c r="AI32" t="s">
        <v>98</v>
      </c>
      <c r="AJ32">
        <v>22</v>
      </c>
      <c r="AN32">
        <v>20</v>
      </c>
      <c r="AO32" s="51" t="s">
        <v>27</v>
      </c>
      <c r="AP32" s="20" t="s">
        <v>17</v>
      </c>
      <c r="AQ32" s="22" t="str">
        <f t="shared" si="3"/>
        <v>1993-99End terrace</v>
      </c>
      <c r="AR32" s="88">
        <v>3100</v>
      </c>
      <c r="AS32" s="88">
        <v>3800</v>
      </c>
      <c r="AT32" s="88">
        <v>18160</v>
      </c>
      <c r="AU32" s="88">
        <v>3200</v>
      </c>
      <c r="AV32" s="88">
        <v>3900</v>
      </c>
      <c r="AW32" s="88">
        <v>18200</v>
      </c>
      <c r="AX32" s="66">
        <v>3200</v>
      </c>
      <c r="AY32" s="66">
        <v>3900</v>
      </c>
      <c r="AZ32" s="66">
        <v>18510</v>
      </c>
      <c r="BA32" s="66">
        <v>3200</v>
      </c>
      <c r="BB32" s="66">
        <v>3900</v>
      </c>
      <c r="BC32" s="66">
        <v>18370</v>
      </c>
      <c r="BD32" s="66">
        <v>3200</v>
      </c>
      <c r="BE32" s="66">
        <v>4000</v>
      </c>
      <c r="BF32" s="66">
        <v>18260</v>
      </c>
      <c r="BG32" s="66">
        <v>3300</v>
      </c>
      <c r="BH32" s="66">
        <v>4100</v>
      </c>
      <c r="BI32" s="66">
        <v>18220</v>
      </c>
      <c r="BJ32" s="66">
        <v>3400</v>
      </c>
      <c r="BK32" s="66">
        <v>4200</v>
      </c>
      <c r="BL32" s="66">
        <v>18350</v>
      </c>
      <c r="BM32" s="66">
        <v>3400</v>
      </c>
      <c r="BN32" s="66">
        <v>4300</v>
      </c>
      <c r="BO32" s="88">
        <v>16590</v>
      </c>
      <c r="BP32" s="100">
        <v>9800</v>
      </c>
      <c r="BQ32" s="66">
        <v>10400</v>
      </c>
      <c r="BR32" s="66">
        <v>15370</v>
      </c>
      <c r="BS32" s="66">
        <v>9800</v>
      </c>
      <c r="BT32" s="66">
        <v>10500</v>
      </c>
      <c r="BU32" s="66">
        <v>16040</v>
      </c>
      <c r="BV32" s="66">
        <v>10500</v>
      </c>
      <c r="BW32" s="66">
        <v>11300</v>
      </c>
      <c r="BX32" s="66">
        <v>15600</v>
      </c>
      <c r="BY32" s="66">
        <v>10500</v>
      </c>
      <c r="BZ32" s="66">
        <v>11300</v>
      </c>
      <c r="CA32" s="66">
        <v>16320</v>
      </c>
      <c r="CB32" s="66">
        <v>11500</v>
      </c>
      <c r="CC32" s="66">
        <v>12300</v>
      </c>
      <c r="CD32" s="66">
        <v>15630</v>
      </c>
      <c r="CE32" s="66">
        <v>11900</v>
      </c>
      <c r="CF32" s="66">
        <v>12700</v>
      </c>
      <c r="CG32" s="66">
        <v>15160</v>
      </c>
      <c r="CH32" s="66">
        <v>12200</v>
      </c>
      <c r="CI32" s="66">
        <v>13000</v>
      </c>
      <c r="CJ32" s="66">
        <v>14370</v>
      </c>
      <c r="CK32" s="66">
        <v>12600</v>
      </c>
      <c r="CL32" s="66">
        <v>13500</v>
      </c>
      <c r="CM32" s="69">
        <v>15150</v>
      </c>
      <c r="CP32" s="52" t="s">
        <v>107</v>
      </c>
      <c r="CQ32" s="31" t="s">
        <v>29</v>
      </c>
      <c r="CR32" s="109" t="str">
        <f t="shared" si="4"/>
        <v>Floor Area (m2)50 or less</v>
      </c>
      <c r="CS32" s="109">
        <v>2300</v>
      </c>
      <c r="CT32" s="109">
        <v>3300</v>
      </c>
      <c r="CU32" s="109">
        <v>452740</v>
      </c>
      <c r="CV32" s="109">
        <v>2300</v>
      </c>
      <c r="CW32" s="109">
        <v>3300</v>
      </c>
      <c r="CX32" s="109">
        <v>458410</v>
      </c>
      <c r="CY32" s="92">
        <v>2300</v>
      </c>
      <c r="CZ32" s="92">
        <v>3400</v>
      </c>
      <c r="DA32" s="91">
        <v>429880</v>
      </c>
      <c r="DB32" s="92">
        <v>2300</v>
      </c>
      <c r="DC32" s="92">
        <v>3400</v>
      </c>
      <c r="DD32" s="91">
        <v>425230</v>
      </c>
      <c r="DE32" s="92">
        <v>2400</v>
      </c>
      <c r="DF32" s="92">
        <v>3500</v>
      </c>
      <c r="DG32" s="91">
        <v>422810</v>
      </c>
      <c r="DH32" s="92">
        <v>2400</v>
      </c>
      <c r="DI32" s="92">
        <v>3600</v>
      </c>
      <c r="DJ32" s="91">
        <v>417840</v>
      </c>
      <c r="DK32" s="92">
        <v>2500</v>
      </c>
      <c r="DL32" s="92">
        <v>3600</v>
      </c>
      <c r="DM32" s="91">
        <v>411120</v>
      </c>
      <c r="DN32" s="92">
        <v>2500</v>
      </c>
      <c r="DO32" s="92">
        <v>3700</v>
      </c>
      <c r="DP32" s="91">
        <v>365760</v>
      </c>
      <c r="DQ32" s="91">
        <v>6700</v>
      </c>
      <c r="DR32" s="91">
        <v>7400</v>
      </c>
      <c r="DS32" s="91">
        <v>253120</v>
      </c>
      <c r="DT32" s="91">
        <v>6800</v>
      </c>
      <c r="DU32" s="91">
        <v>7600</v>
      </c>
      <c r="DV32" s="91">
        <v>265190</v>
      </c>
      <c r="DW32" s="92">
        <v>7400</v>
      </c>
      <c r="DX32" s="92">
        <v>8100</v>
      </c>
      <c r="DY32" s="91">
        <v>232950</v>
      </c>
      <c r="DZ32" s="92">
        <v>7400</v>
      </c>
      <c r="EA32" s="92">
        <v>8200</v>
      </c>
      <c r="EB32" s="91">
        <v>261310</v>
      </c>
      <c r="EC32" s="92">
        <v>8200</v>
      </c>
      <c r="ED32" s="92">
        <v>9000</v>
      </c>
      <c r="EE32" s="91">
        <v>227130</v>
      </c>
      <c r="EF32" s="92">
        <v>8700</v>
      </c>
      <c r="EG32" s="92">
        <v>9500</v>
      </c>
      <c r="EH32" s="91">
        <v>224200</v>
      </c>
      <c r="EI32" s="92">
        <v>9000</v>
      </c>
      <c r="EJ32" s="92">
        <v>9700</v>
      </c>
      <c r="EK32" s="91">
        <v>216930</v>
      </c>
      <c r="EL32" s="92">
        <v>9700</v>
      </c>
      <c r="EM32" s="92">
        <v>10400</v>
      </c>
      <c r="EN32" s="93">
        <v>210730</v>
      </c>
    </row>
    <row r="33" spans="2:144" ht="15" x14ac:dyDescent="0.25">
      <c r="B33" s="16"/>
      <c r="C33" s="16"/>
      <c r="D33" s="16"/>
      <c r="E33" s="16"/>
      <c r="F33" s="16"/>
      <c r="G33" s="16"/>
      <c r="H33" s="16"/>
      <c r="I33" s="16"/>
      <c r="J33" s="16"/>
      <c r="K33" s="16"/>
      <c r="L33" s="16"/>
      <c r="M33" s="16"/>
      <c r="N33" s="16"/>
      <c r="O33" s="16"/>
      <c r="P33" s="16"/>
      <c r="Q33" s="16"/>
      <c r="R33" s="16"/>
      <c r="AI33" t="s">
        <v>47</v>
      </c>
      <c r="AJ33">
        <v>23</v>
      </c>
      <c r="AN33">
        <v>21</v>
      </c>
      <c r="AO33" s="51" t="s">
        <v>28</v>
      </c>
      <c r="AP33" s="20" t="s">
        <v>17</v>
      </c>
      <c r="AQ33" s="22" t="str">
        <f t="shared" si="3"/>
        <v>Post 1999End terrace</v>
      </c>
      <c r="AR33" s="88">
        <v>3100</v>
      </c>
      <c r="AS33" s="88">
        <v>3600</v>
      </c>
      <c r="AT33" s="88">
        <v>20990</v>
      </c>
      <c r="AU33" s="88">
        <v>3200</v>
      </c>
      <c r="AV33" s="88">
        <v>3700</v>
      </c>
      <c r="AW33" s="88">
        <v>21070</v>
      </c>
      <c r="AX33" s="66">
        <v>3200</v>
      </c>
      <c r="AY33" s="66">
        <v>3700</v>
      </c>
      <c r="AZ33" s="66">
        <v>18690</v>
      </c>
      <c r="BA33" s="66">
        <v>3200</v>
      </c>
      <c r="BB33" s="66">
        <v>3700</v>
      </c>
      <c r="BC33" s="66">
        <v>18480</v>
      </c>
      <c r="BD33" s="66">
        <v>3100</v>
      </c>
      <c r="BE33" s="66">
        <v>3700</v>
      </c>
      <c r="BF33" s="66">
        <v>18150</v>
      </c>
      <c r="BG33" s="66">
        <v>3200</v>
      </c>
      <c r="BH33" s="66">
        <v>3700</v>
      </c>
      <c r="BI33" s="66">
        <v>16910</v>
      </c>
      <c r="BJ33" s="66">
        <v>3300</v>
      </c>
      <c r="BK33" s="66">
        <v>3800</v>
      </c>
      <c r="BL33" s="66">
        <v>14740</v>
      </c>
      <c r="BM33" s="66">
        <v>3200</v>
      </c>
      <c r="BN33" s="66">
        <v>3800</v>
      </c>
      <c r="BO33" s="88">
        <v>11440</v>
      </c>
      <c r="BP33" s="100">
        <v>10900</v>
      </c>
      <c r="BQ33" s="66">
        <v>11700</v>
      </c>
      <c r="BR33" s="66">
        <v>14340</v>
      </c>
      <c r="BS33" s="66">
        <v>11000</v>
      </c>
      <c r="BT33" s="66">
        <v>11900</v>
      </c>
      <c r="BU33" s="66">
        <v>15970</v>
      </c>
      <c r="BV33" s="66">
        <v>11500</v>
      </c>
      <c r="BW33" s="66">
        <v>12400</v>
      </c>
      <c r="BX33" s="66">
        <v>10820</v>
      </c>
      <c r="BY33" s="66">
        <v>11400</v>
      </c>
      <c r="BZ33" s="66">
        <v>12400</v>
      </c>
      <c r="CA33" s="66">
        <v>11440</v>
      </c>
      <c r="CB33" s="66">
        <v>12200</v>
      </c>
      <c r="CC33" s="66">
        <v>13200</v>
      </c>
      <c r="CD33" s="66">
        <v>13320</v>
      </c>
      <c r="CE33" s="66">
        <v>13500</v>
      </c>
      <c r="CF33" s="66">
        <v>14300</v>
      </c>
      <c r="CG33" s="66">
        <v>11490</v>
      </c>
      <c r="CH33" s="66">
        <v>13900</v>
      </c>
      <c r="CI33" s="66">
        <v>14700</v>
      </c>
      <c r="CJ33" s="66">
        <v>7240</v>
      </c>
      <c r="CK33" s="66">
        <v>14100</v>
      </c>
      <c r="CL33" s="66">
        <v>15100</v>
      </c>
      <c r="CM33" s="69">
        <v>10320</v>
      </c>
      <c r="CP33" s="52" t="s">
        <v>107</v>
      </c>
      <c r="CQ33" s="31" t="s">
        <v>30</v>
      </c>
      <c r="CR33" s="109" t="str">
        <f t="shared" si="4"/>
        <v>Floor Area (m2)51 to 100</v>
      </c>
      <c r="CS33" s="109">
        <v>3000</v>
      </c>
      <c r="CT33" s="109">
        <v>3700</v>
      </c>
      <c r="CU33" s="109">
        <v>1780930</v>
      </c>
      <c r="CV33" s="109">
        <v>3100</v>
      </c>
      <c r="CW33" s="109">
        <v>3800</v>
      </c>
      <c r="CX33" s="109">
        <v>1795740</v>
      </c>
      <c r="CY33" s="92">
        <v>3200</v>
      </c>
      <c r="CZ33" s="92">
        <v>3800</v>
      </c>
      <c r="DA33" s="91">
        <v>1781320</v>
      </c>
      <c r="DB33" s="92">
        <v>3100</v>
      </c>
      <c r="DC33" s="92">
        <v>3900</v>
      </c>
      <c r="DD33" s="91">
        <v>1765110</v>
      </c>
      <c r="DE33" s="92">
        <v>3200</v>
      </c>
      <c r="DF33" s="92">
        <v>3900</v>
      </c>
      <c r="DG33" s="91">
        <v>1753660</v>
      </c>
      <c r="DH33" s="92">
        <v>3300</v>
      </c>
      <c r="DI33" s="92">
        <v>4100</v>
      </c>
      <c r="DJ33" s="91">
        <v>1752410</v>
      </c>
      <c r="DK33" s="92">
        <v>3400</v>
      </c>
      <c r="DL33" s="92">
        <v>4100</v>
      </c>
      <c r="DM33" s="91">
        <v>1753600</v>
      </c>
      <c r="DN33" s="92">
        <v>3400</v>
      </c>
      <c r="DO33" s="92">
        <v>4200</v>
      </c>
      <c r="DP33" s="91">
        <v>1546550</v>
      </c>
      <c r="DQ33" s="91">
        <v>11600</v>
      </c>
      <c r="DR33" s="91">
        <v>12200</v>
      </c>
      <c r="DS33" s="91">
        <v>1504330</v>
      </c>
      <c r="DT33" s="91">
        <v>11600</v>
      </c>
      <c r="DU33" s="91">
        <v>12300</v>
      </c>
      <c r="DV33" s="91">
        <v>1572120</v>
      </c>
      <c r="DW33" s="92">
        <v>12600</v>
      </c>
      <c r="DX33" s="92">
        <v>13200</v>
      </c>
      <c r="DY33" s="91">
        <v>1509840</v>
      </c>
      <c r="DZ33" s="92">
        <v>12700</v>
      </c>
      <c r="EA33" s="92">
        <v>13300</v>
      </c>
      <c r="EB33" s="91">
        <v>1612160</v>
      </c>
      <c r="EC33" s="92">
        <v>14000</v>
      </c>
      <c r="ED33" s="92">
        <v>14600</v>
      </c>
      <c r="EE33" s="91">
        <v>1474420</v>
      </c>
      <c r="EF33" s="92">
        <v>14600</v>
      </c>
      <c r="EG33" s="92">
        <v>15300</v>
      </c>
      <c r="EH33" s="91">
        <v>1451890</v>
      </c>
      <c r="EI33" s="92">
        <v>15200</v>
      </c>
      <c r="EJ33" s="92">
        <v>15800</v>
      </c>
      <c r="EK33" s="91">
        <v>1417110</v>
      </c>
      <c r="EL33" s="92">
        <v>16000</v>
      </c>
      <c r="EM33" s="92">
        <v>16600</v>
      </c>
      <c r="EN33" s="93">
        <v>1395970</v>
      </c>
    </row>
    <row r="34" spans="2:144" ht="15" x14ac:dyDescent="0.25">
      <c r="B34" s="16"/>
      <c r="C34" s="16"/>
      <c r="D34" s="16"/>
      <c r="E34" s="16"/>
      <c r="F34" s="16"/>
      <c r="G34" s="16"/>
      <c r="H34" s="16"/>
      <c r="I34" s="16"/>
      <c r="J34" s="16"/>
      <c r="K34" s="16"/>
      <c r="L34" s="16"/>
      <c r="M34" s="16"/>
      <c r="N34" s="16"/>
      <c r="O34" s="16"/>
      <c r="P34" s="16"/>
      <c r="Q34" s="16"/>
      <c r="R34" s="16"/>
      <c r="AI34" t="s">
        <v>59</v>
      </c>
      <c r="AJ34">
        <v>24</v>
      </c>
      <c r="AN34">
        <v>22</v>
      </c>
      <c r="AO34" s="51" t="s">
        <v>22</v>
      </c>
      <c r="AP34" s="20" t="s">
        <v>18</v>
      </c>
      <c r="AQ34" s="22" t="str">
        <f t="shared" si="3"/>
        <v>Pre 1919Mid terrace</v>
      </c>
      <c r="AR34" s="88">
        <v>3000</v>
      </c>
      <c r="AS34" s="88">
        <v>3700</v>
      </c>
      <c r="AT34" s="88">
        <v>325490</v>
      </c>
      <c r="AU34" s="88">
        <v>3100</v>
      </c>
      <c r="AV34" s="88">
        <v>3700</v>
      </c>
      <c r="AW34" s="88">
        <v>329840</v>
      </c>
      <c r="AX34" s="66">
        <v>3100</v>
      </c>
      <c r="AY34" s="66">
        <v>3800</v>
      </c>
      <c r="AZ34" s="66">
        <v>317800</v>
      </c>
      <c r="BA34" s="66">
        <v>3100</v>
      </c>
      <c r="BB34" s="66">
        <v>3800</v>
      </c>
      <c r="BC34" s="66">
        <v>313360</v>
      </c>
      <c r="BD34" s="66">
        <v>3100</v>
      </c>
      <c r="BE34" s="66">
        <v>3800</v>
      </c>
      <c r="BF34" s="66">
        <v>311700</v>
      </c>
      <c r="BG34" s="66">
        <v>3300</v>
      </c>
      <c r="BH34" s="66">
        <v>4000</v>
      </c>
      <c r="BI34" s="66">
        <v>312270</v>
      </c>
      <c r="BJ34" s="66">
        <v>3300</v>
      </c>
      <c r="BK34" s="66">
        <v>4100</v>
      </c>
      <c r="BL34" s="66">
        <v>314410</v>
      </c>
      <c r="BM34" s="66">
        <v>3500</v>
      </c>
      <c r="BN34" s="66">
        <v>4300</v>
      </c>
      <c r="BO34" s="88">
        <v>273980</v>
      </c>
      <c r="BP34" s="100">
        <v>12600</v>
      </c>
      <c r="BQ34" s="66">
        <v>13700</v>
      </c>
      <c r="BR34" s="66">
        <v>288540</v>
      </c>
      <c r="BS34" s="66">
        <v>12700</v>
      </c>
      <c r="BT34" s="66">
        <v>13700</v>
      </c>
      <c r="BU34" s="66">
        <v>301440</v>
      </c>
      <c r="BV34" s="66">
        <v>13600</v>
      </c>
      <c r="BW34" s="66">
        <v>14700</v>
      </c>
      <c r="BX34" s="66">
        <v>279750</v>
      </c>
      <c r="BY34" s="66">
        <v>13600</v>
      </c>
      <c r="BZ34" s="66">
        <v>14800</v>
      </c>
      <c r="CA34" s="66">
        <v>305230</v>
      </c>
      <c r="CB34" s="66">
        <v>15100</v>
      </c>
      <c r="CC34" s="66">
        <v>16200</v>
      </c>
      <c r="CD34" s="66">
        <v>269960</v>
      </c>
      <c r="CE34" s="66">
        <v>15700</v>
      </c>
      <c r="CF34" s="66">
        <v>16800</v>
      </c>
      <c r="CG34" s="66">
        <v>266350</v>
      </c>
      <c r="CH34" s="66">
        <v>16300</v>
      </c>
      <c r="CI34" s="66">
        <v>17200</v>
      </c>
      <c r="CJ34" s="66">
        <v>261840</v>
      </c>
      <c r="CK34" s="66">
        <v>17100</v>
      </c>
      <c r="CL34" s="66">
        <v>18100</v>
      </c>
      <c r="CM34" s="69">
        <v>255200</v>
      </c>
      <c r="CP34" s="52" t="s">
        <v>107</v>
      </c>
      <c r="CQ34" s="31" t="s">
        <v>31</v>
      </c>
      <c r="CR34" s="109" t="str">
        <f t="shared" si="4"/>
        <v>Floor Area (m2)101 to 150</v>
      </c>
      <c r="CS34" s="109">
        <v>3800</v>
      </c>
      <c r="CT34" s="109">
        <v>4400</v>
      </c>
      <c r="CU34" s="109">
        <v>960010</v>
      </c>
      <c r="CV34" s="109">
        <v>3900</v>
      </c>
      <c r="CW34" s="109">
        <v>4500</v>
      </c>
      <c r="CX34" s="109">
        <v>967100</v>
      </c>
      <c r="CY34" s="92">
        <v>4000</v>
      </c>
      <c r="CZ34" s="92">
        <v>4600</v>
      </c>
      <c r="DA34" s="91">
        <v>941830</v>
      </c>
      <c r="DB34" s="92">
        <v>4000</v>
      </c>
      <c r="DC34" s="92">
        <v>4600</v>
      </c>
      <c r="DD34" s="91">
        <v>933440</v>
      </c>
      <c r="DE34" s="92">
        <v>4000</v>
      </c>
      <c r="DF34" s="92">
        <v>4600</v>
      </c>
      <c r="DG34" s="91">
        <v>926990</v>
      </c>
      <c r="DH34" s="92">
        <v>4200</v>
      </c>
      <c r="DI34" s="92">
        <v>4900</v>
      </c>
      <c r="DJ34" s="91">
        <v>926460</v>
      </c>
      <c r="DK34" s="92">
        <v>4300</v>
      </c>
      <c r="DL34" s="92">
        <v>4900</v>
      </c>
      <c r="DM34" s="91">
        <v>926110</v>
      </c>
      <c r="DN34" s="92">
        <v>4300</v>
      </c>
      <c r="DO34" s="92">
        <v>5100</v>
      </c>
      <c r="DP34" s="91">
        <v>818770</v>
      </c>
      <c r="DQ34" s="91">
        <v>16100</v>
      </c>
      <c r="DR34" s="91">
        <v>16800</v>
      </c>
      <c r="DS34" s="91">
        <v>812960</v>
      </c>
      <c r="DT34" s="91">
        <v>16000</v>
      </c>
      <c r="DU34" s="91">
        <v>16800</v>
      </c>
      <c r="DV34" s="91">
        <v>853100</v>
      </c>
      <c r="DW34" s="92">
        <v>17300</v>
      </c>
      <c r="DX34" s="92">
        <v>18000</v>
      </c>
      <c r="DY34" s="91">
        <v>805310</v>
      </c>
      <c r="DZ34" s="92">
        <v>17400</v>
      </c>
      <c r="EA34" s="92">
        <v>18200</v>
      </c>
      <c r="EB34" s="91">
        <v>852430</v>
      </c>
      <c r="EC34" s="92">
        <v>19200</v>
      </c>
      <c r="ED34" s="92">
        <v>19900</v>
      </c>
      <c r="EE34" s="91">
        <v>789060</v>
      </c>
      <c r="EF34" s="92">
        <v>19800</v>
      </c>
      <c r="EG34" s="92">
        <v>20600</v>
      </c>
      <c r="EH34" s="91">
        <v>773120</v>
      </c>
      <c r="EI34" s="92">
        <v>20700</v>
      </c>
      <c r="EJ34" s="92">
        <v>21300</v>
      </c>
      <c r="EK34" s="91">
        <v>747670</v>
      </c>
      <c r="EL34" s="92">
        <v>21500</v>
      </c>
      <c r="EM34" s="92">
        <v>22200</v>
      </c>
      <c r="EN34" s="93">
        <v>744990</v>
      </c>
    </row>
    <row r="35" spans="2:144" ht="15" x14ac:dyDescent="0.25">
      <c r="B35" s="16"/>
      <c r="C35" s="16"/>
      <c r="D35" s="16"/>
      <c r="E35" s="16"/>
      <c r="F35" s="16"/>
      <c r="G35" s="16"/>
      <c r="H35" s="16"/>
      <c r="I35" s="16"/>
      <c r="J35" s="16"/>
      <c r="K35" s="16"/>
      <c r="L35" s="16"/>
      <c r="M35" s="16"/>
      <c r="N35" s="16"/>
      <c r="O35" s="16"/>
      <c r="P35" s="16"/>
      <c r="Q35" s="16"/>
      <c r="R35" s="16"/>
      <c r="AI35" t="s">
        <v>99</v>
      </c>
      <c r="AJ35">
        <v>25</v>
      </c>
      <c r="AN35">
        <v>23</v>
      </c>
      <c r="AO35" s="51" t="s">
        <v>23</v>
      </c>
      <c r="AP35" s="20" t="s">
        <v>18</v>
      </c>
      <c r="AQ35" s="22" t="str">
        <f t="shared" si="3"/>
        <v>1919-44Mid terrace</v>
      </c>
      <c r="AR35" s="88">
        <v>3200</v>
      </c>
      <c r="AS35" s="88">
        <v>3700</v>
      </c>
      <c r="AT35" s="88">
        <v>98330</v>
      </c>
      <c r="AU35" s="88">
        <v>3300</v>
      </c>
      <c r="AV35" s="88">
        <v>3700</v>
      </c>
      <c r="AW35" s="88">
        <v>99280</v>
      </c>
      <c r="AX35" s="66">
        <v>3300</v>
      </c>
      <c r="AY35" s="66">
        <v>3800</v>
      </c>
      <c r="AZ35" s="66">
        <v>102710</v>
      </c>
      <c r="BA35" s="66">
        <v>3300</v>
      </c>
      <c r="BB35" s="66">
        <v>3800</v>
      </c>
      <c r="BC35" s="66">
        <v>101580</v>
      </c>
      <c r="BD35" s="66">
        <v>3300</v>
      </c>
      <c r="BE35" s="66">
        <v>3800</v>
      </c>
      <c r="BF35" s="66">
        <v>101000</v>
      </c>
      <c r="BG35" s="66">
        <v>3400</v>
      </c>
      <c r="BH35" s="66">
        <v>4000</v>
      </c>
      <c r="BI35" s="66">
        <v>101240</v>
      </c>
      <c r="BJ35" s="66">
        <v>3500</v>
      </c>
      <c r="BK35" s="66">
        <v>4100</v>
      </c>
      <c r="BL35" s="66">
        <v>101690</v>
      </c>
      <c r="BM35" s="66">
        <v>3500</v>
      </c>
      <c r="BN35" s="66">
        <v>4200</v>
      </c>
      <c r="BO35" s="88">
        <v>92810</v>
      </c>
      <c r="BP35" s="100">
        <v>11900</v>
      </c>
      <c r="BQ35" s="66">
        <v>12500</v>
      </c>
      <c r="BR35" s="66">
        <v>90750</v>
      </c>
      <c r="BS35" s="66">
        <v>12000</v>
      </c>
      <c r="BT35" s="66">
        <v>12600</v>
      </c>
      <c r="BU35" s="66">
        <v>94410</v>
      </c>
      <c r="BV35" s="66">
        <v>13000</v>
      </c>
      <c r="BW35" s="66">
        <v>13500</v>
      </c>
      <c r="BX35" s="66">
        <v>94400</v>
      </c>
      <c r="BY35" s="66">
        <v>13100</v>
      </c>
      <c r="BZ35" s="66">
        <v>13700</v>
      </c>
      <c r="CA35" s="66">
        <v>101040</v>
      </c>
      <c r="CB35" s="66">
        <v>14400</v>
      </c>
      <c r="CC35" s="66">
        <v>15000</v>
      </c>
      <c r="CD35" s="66">
        <v>91750</v>
      </c>
      <c r="CE35" s="66">
        <v>15000</v>
      </c>
      <c r="CF35" s="66">
        <v>15600</v>
      </c>
      <c r="CG35" s="66">
        <v>90690</v>
      </c>
      <c r="CH35" s="66">
        <v>15600</v>
      </c>
      <c r="CI35" s="66">
        <v>16100</v>
      </c>
      <c r="CJ35" s="66">
        <v>89440</v>
      </c>
      <c r="CK35" s="66">
        <v>16400</v>
      </c>
      <c r="CL35" s="66">
        <v>16900</v>
      </c>
      <c r="CM35" s="69">
        <v>87410</v>
      </c>
      <c r="CP35" s="52" t="s">
        <v>107</v>
      </c>
      <c r="CQ35" s="31" t="s">
        <v>32</v>
      </c>
      <c r="CR35" s="109" t="str">
        <f t="shared" si="4"/>
        <v>Floor Area (m2)151 to 200</v>
      </c>
      <c r="CS35" s="109">
        <v>4800</v>
      </c>
      <c r="CT35" s="109">
        <v>5700</v>
      </c>
      <c r="CU35" s="109">
        <v>196470</v>
      </c>
      <c r="CV35" s="109">
        <v>5000</v>
      </c>
      <c r="CW35" s="109">
        <v>5800</v>
      </c>
      <c r="CX35" s="109">
        <v>198240</v>
      </c>
      <c r="CY35" s="92">
        <v>5000</v>
      </c>
      <c r="CZ35" s="92">
        <v>5900</v>
      </c>
      <c r="DA35" s="91">
        <v>189960</v>
      </c>
      <c r="DB35" s="92">
        <v>5000</v>
      </c>
      <c r="DC35" s="92">
        <v>5900</v>
      </c>
      <c r="DD35" s="91">
        <v>188200</v>
      </c>
      <c r="DE35" s="92">
        <v>5100</v>
      </c>
      <c r="DF35" s="92">
        <v>5900</v>
      </c>
      <c r="DG35" s="91">
        <v>186820</v>
      </c>
      <c r="DH35" s="92">
        <v>5300</v>
      </c>
      <c r="DI35" s="92">
        <v>6200</v>
      </c>
      <c r="DJ35" s="91">
        <v>186350</v>
      </c>
      <c r="DK35" s="92">
        <v>5400</v>
      </c>
      <c r="DL35" s="92">
        <v>6200</v>
      </c>
      <c r="DM35" s="91">
        <v>186200</v>
      </c>
      <c r="DN35" s="92">
        <v>5500</v>
      </c>
      <c r="DO35" s="92">
        <v>6400</v>
      </c>
      <c r="DP35" s="91">
        <v>165120</v>
      </c>
      <c r="DQ35" s="91">
        <v>22500</v>
      </c>
      <c r="DR35" s="91">
        <v>23300</v>
      </c>
      <c r="DS35" s="91">
        <v>147370</v>
      </c>
      <c r="DT35" s="91">
        <v>22100</v>
      </c>
      <c r="DU35" s="91">
        <v>23100</v>
      </c>
      <c r="DV35" s="91">
        <v>155220</v>
      </c>
      <c r="DW35" s="92">
        <v>23900</v>
      </c>
      <c r="DX35" s="92">
        <v>24700</v>
      </c>
      <c r="DY35" s="91">
        <v>144720</v>
      </c>
      <c r="DZ35" s="92">
        <v>24000</v>
      </c>
      <c r="EA35" s="92">
        <v>24800</v>
      </c>
      <c r="EB35" s="91">
        <v>152950</v>
      </c>
      <c r="EC35" s="92">
        <v>26000</v>
      </c>
      <c r="ED35" s="92">
        <v>26600</v>
      </c>
      <c r="EE35" s="91">
        <v>139640</v>
      </c>
      <c r="EF35" s="92">
        <v>26700</v>
      </c>
      <c r="EG35" s="92">
        <v>27200</v>
      </c>
      <c r="EH35" s="91">
        <v>134610</v>
      </c>
      <c r="EI35" s="92">
        <v>27800</v>
      </c>
      <c r="EJ35" s="92">
        <v>28100</v>
      </c>
      <c r="EK35" s="91">
        <v>127860</v>
      </c>
      <c r="EL35" s="92">
        <v>28500</v>
      </c>
      <c r="EM35" s="92">
        <v>28800</v>
      </c>
      <c r="EN35" s="93">
        <v>128220</v>
      </c>
    </row>
    <row r="36" spans="2:144" ht="15" x14ac:dyDescent="0.25">
      <c r="B36" s="16"/>
      <c r="C36" s="16"/>
      <c r="D36" s="16"/>
      <c r="E36" s="16"/>
      <c r="F36" s="16"/>
      <c r="G36" s="16"/>
      <c r="H36" s="16"/>
      <c r="I36" s="16"/>
      <c r="J36" s="16"/>
      <c r="K36" s="16"/>
      <c r="L36" s="16"/>
      <c r="M36" s="16"/>
      <c r="N36" s="16"/>
      <c r="O36" s="16"/>
      <c r="P36" s="16"/>
      <c r="Q36" s="16"/>
      <c r="R36" s="16"/>
      <c r="AI36" t="s">
        <v>138</v>
      </c>
      <c r="AJ36">
        <v>26</v>
      </c>
      <c r="AN36">
        <v>24</v>
      </c>
      <c r="AO36" s="51" t="s">
        <v>24</v>
      </c>
      <c r="AP36" s="20" t="s">
        <v>18</v>
      </c>
      <c r="AQ36" s="22" t="str">
        <f t="shared" si="3"/>
        <v>1945-64Mid terrace</v>
      </c>
      <c r="AR36" s="88">
        <v>3300</v>
      </c>
      <c r="AS36" s="88">
        <v>3900</v>
      </c>
      <c r="AT36" s="88">
        <v>80090</v>
      </c>
      <c r="AU36" s="88">
        <v>3400</v>
      </c>
      <c r="AV36" s="88">
        <v>4000</v>
      </c>
      <c r="AW36" s="88">
        <v>80780</v>
      </c>
      <c r="AX36" s="66">
        <v>3400</v>
      </c>
      <c r="AY36" s="66">
        <v>4000</v>
      </c>
      <c r="AZ36" s="66">
        <v>80280</v>
      </c>
      <c r="BA36" s="66">
        <v>3400</v>
      </c>
      <c r="BB36" s="66">
        <v>3900</v>
      </c>
      <c r="BC36" s="66">
        <v>79520</v>
      </c>
      <c r="BD36" s="66">
        <v>3400</v>
      </c>
      <c r="BE36" s="66">
        <v>4000</v>
      </c>
      <c r="BF36" s="66">
        <v>79030</v>
      </c>
      <c r="BG36" s="66">
        <v>3500</v>
      </c>
      <c r="BH36" s="66">
        <v>4200</v>
      </c>
      <c r="BI36" s="66">
        <v>79160</v>
      </c>
      <c r="BJ36" s="66">
        <v>3600</v>
      </c>
      <c r="BK36" s="66">
        <v>4200</v>
      </c>
      <c r="BL36" s="66">
        <v>79440</v>
      </c>
      <c r="BM36" s="66">
        <v>3600</v>
      </c>
      <c r="BN36" s="66">
        <v>4300</v>
      </c>
      <c r="BO36" s="88">
        <v>72410</v>
      </c>
      <c r="BP36" s="100">
        <v>11600</v>
      </c>
      <c r="BQ36" s="66">
        <v>11900</v>
      </c>
      <c r="BR36" s="66">
        <v>72790</v>
      </c>
      <c r="BS36" s="66">
        <v>11600</v>
      </c>
      <c r="BT36" s="66">
        <v>12000</v>
      </c>
      <c r="BU36" s="66">
        <v>75520</v>
      </c>
      <c r="BV36" s="66">
        <v>12600</v>
      </c>
      <c r="BW36" s="66">
        <v>13000</v>
      </c>
      <c r="BX36" s="66">
        <v>72850</v>
      </c>
      <c r="BY36" s="66">
        <v>12700</v>
      </c>
      <c r="BZ36" s="66">
        <v>13200</v>
      </c>
      <c r="CA36" s="66">
        <v>77630</v>
      </c>
      <c r="CB36" s="66">
        <v>14100</v>
      </c>
      <c r="CC36" s="66">
        <v>14500</v>
      </c>
      <c r="CD36" s="66">
        <v>70930</v>
      </c>
      <c r="CE36" s="66">
        <v>14700</v>
      </c>
      <c r="CF36" s="66">
        <v>15200</v>
      </c>
      <c r="CG36" s="66">
        <v>70070</v>
      </c>
      <c r="CH36" s="66">
        <v>15200</v>
      </c>
      <c r="CI36" s="66">
        <v>15600</v>
      </c>
      <c r="CJ36" s="66">
        <v>69120</v>
      </c>
      <c r="CK36" s="66">
        <v>16000</v>
      </c>
      <c r="CL36" s="66">
        <v>16400</v>
      </c>
      <c r="CM36" s="69">
        <v>67280</v>
      </c>
      <c r="CP36" s="52" t="s">
        <v>107</v>
      </c>
      <c r="CQ36" s="31" t="s">
        <v>125</v>
      </c>
      <c r="CR36" s="109" t="str">
        <f t="shared" si="4"/>
        <v>Floor Area (m2)Over 200</v>
      </c>
      <c r="CS36" s="109">
        <v>6500</v>
      </c>
      <c r="CT36" s="109">
        <v>7800</v>
      </c>
      <c r="CU36" s="109">
        <v>97540</v>
      </c>
      <c r="CV36" s="109">
        <v>6600</v>
      </c>
      <c r="CW36" s="109">
        <v>7900</v>
      </c>
      <c r="CX36" s="109">
        <v>98630</v>
      </c>
      <c r="CY36" s="92">
        <v>6700</v>
      </c>
      <c r="CZ36" s="92">
        <v>7900</v>
      </c>
      <c r="DA36" s="91">
        <v>98250</v>
      </c>
      <c r="DB36" s="92" t="s">
        <v>85</v>
      </c>
      <c r="DC36" s="92" t="s">
        <v>85</v>
      </c>
      <c r="DD36" s="92" t="s">
        <v>85</v>
      </c>
      <c r="DE36" s="92" t="s">
        <v>85</v>
      </c>
      <c r="DF36" s="92" t="s">
        <v>85</v>
      </c>
      <c r="DG36" s="92" t="s">
        <v>85</v>
      </c>
      <c r="DH36" s="92" t="s">
        <v>85</v>
      </c>
      <c r="DI36" s="92" t="s">
        <v>85</v>
      </c>
      <c r="DJ36" s="92" t="s">
        <v>85</v>
      </c>
      <c r="DK36" s="92" t="s">
        <v>85</v>
      </c>
      <c r="DL36" s="92" t="s">
        <v>85</v>
      </c>
      <c r="DM36" s="92" t="s">
        <v>85</v>
      </c>
      <c r="DN36" s="92" t="s">
        <v>85</v>
      </c>
      <c r="DO36" s="92" t="s">
        <v>85</v>
      </c>
      <c r="DP36" s="92" t="s">
        <v>85</v>
      </c>
      <c r="DQ36" s="92">
        <v>29000</v>
      </c>
      <c r="DR36" s="92">
        <v>29000</v>
      </c>
      <c r="DS36" s="92">
        <v>53110</v>
      </c>
      <c r="DT36" s="91">
        <v>28600</v>
      </c>
      <c r="DU36" s="91">
        <v>28700</v>
      </c>
      <c r="DV36" s="91">
        <v>55920</v>
      </c>
      <c r="DW36" s="92">
        <v>30100</v>
      </c>
      <c r="DX36" s="92">
        <v>30000</v>
      </c>
      <c r="DY36" s="91">
        <v>51630</v>
      </c>
      <c r="DZ36" s="92" t="s">
        <v>85</v>
      </c>
      <c r="EA36" s="92" t="s">
        <v>85</v>
      </c>
      <c r="EB36" s="92" t="s">
        <v>85</v>
      </c>
      <c r="EC36" s="92" t="s">
        <v>85</v>
      </c>
      <c r="ED36" s="92" t="s">
        <v>85</v>
      </c>
      <c r="EE36" s="92" t="s">
        <v>85</v>
      </c>
      <c r="EF36" s="92" t="s">
        <v>85</v>
      </c>
      <c r="EG36" s="92" t="s">
        <v>85</v>
      </c>
      <c r="EH36" s="92" t="s">
        <v>85</v>
      </c>
      <c r="EI36" s="92" t="s">
        <v>85</v>
      </c>
      <c r="EJ36" s="92" t="s">
        <v>85</v>
      </c>
      <c r="EK36" s="92" t="s">
        <v>85</v>
      </c>
      <c r="EL36" s="92" t="s">
        <v>85</v>
      </c>
      <c r="EM36" s="92" t="s">
        <v>85</v>
      </c>
      <c r="EN36" s="92" t="s">
        <v>85</v>
      </c>
    </row>
    <row r="37" spans="2:144" ht="15" x14ac:dyDescent="0.25">
      <c r="B37" s="16"/>
      <c r="C37" s="16"/>
      <c r="D37" s="16"/>
      <c r="E37" s="16"/>
      <c r="F37" s="16"/>
      <c r="G37" s="16"/>
      <c r="H37" s="16"/>
      <c r="I37" s="16"/>
      <c r="J37" s="16"/>
      <c r="K37" s="16"/>
      <c r="L37" s="16"/>
      <c r="M37" s="16"/>
      <c r="N37" s="16"/>
      <c r="O37" s="16"/>
      <c r="P37" s="16"/>
      <c r="Q37" s="16"/>
      <c r="R37" s="16"/>
      <c r="AI37" t="s">
        <v>139</v>
      </c>
      <c r="AJ37">
        <v>27</v>
      </c>
      <c r="AN37">
        <v>25</v>
      </c>
      <c r="AO37" s="51" t="s">
        <v>25</v>
      </c>
      <c r="AP37" s="20" t="s">
        <v>18</v>
      </c>
      <c r="AQ37" s="22" t="str">
        <f t="shared" si="3"/>
        <v>1965-82Mid terrace</v>
      </c>
      <c r="AR37" s="88">
        <v>3300</v>
      </c>
      <c r="AS37" s="88">
        <v>3800</v>
      </c>
      <c r="AT37" s="88">
        <v>112510</v>
      </c>
      <c r="AU37" s="88">
        <v>3400</v>
      </c>
      <c r="AV37" s="88">
        <v>3900</v>
      </c>
      <c r="AW37" s="88">
        <v>113370</v>
      </c>
      <c r="AX37" s="66">
        <v>3400</v>
      </c>
      <c r="AY37" s="66">
        <v>4000</v>
      </c>
      <c r="AZ37" s="66">
        <v>115000</v>
      </c>
      <c r="BA37" s="66">
        <v>3400</v>
      </c>
      <c r="BB37" s="66">
        <v>4000</v>
      </c>
      <c r="BC37" s="66">
        <v>113930</v>
      </c>
      <c r="BD37" s="66">
        <v>3400</v>
      </c>
      <c r="BE37" s="66">
        <v>4100</v>
      </c>
      <c r="BF37" s="66">
        <v>113190</v>
      </c>
      <c r="BG37" s="66">
        <v>3600</v>
      </c>
      <c r="BH37" s="66">
        <v>4300</v>
      </c>
      <c r="BI37" s="66">
        <v>113270</v>
      </c>
      <c r="BJ37" s="66">
        <v>3700</v>
      </c>
      <c r="BK37" s="66">
        <v>4400</v>
      </c>
      <c r="BL37" s="66">
        <v>113690</v>
      </c>
      <c r="BM37" s="66">
        <v>3700</v>
      </c>
      <c r="BN37" s="66">
        <v>4500</v>
      </c>
      <c r="BO37" s="88">
        <v>103580</v>
      </c>
      <c r="BP37" s="100">
        <v>10400</v>
      </c>
      <c r="BQ37" s="66">
        <v>10800</v>
      </c>
      <c r="BR37" s="66">
        <v>98650</v>
      </c>
      <c r="BS37" s="66">
        <v>10500</v>
      </c>
      <c r="BT37" s="66">
        <v>11000</v>
      </c>
      <c r="BU37" s="66">
        <v>102880</v>
      </c>
      <c r="BV37" s="66">
        <v>11300</v>
      </c>
      <c r="BW37" s="66">
        <v>11800</v>
      </c>
      <c r="BX37" s="66">
        <v>100510</v>
      </c>
      <c r="BY37" s="66">
        <v>11500</v>
      </c>
      <c r="BZ37" s="66">
        <v>12000</v>
      </c>
      <c r="CA37" s="66">
        <v>107790</v>
      </c>
      <c r="CB37" s="66">
        <v>12600</v>
      </c>
      <c r="CC37" s="66">
        <v>13200</v>
      </c>
      <c r="CD37" s="66">
        <v>97460</v>
      </c>
      <c r="CE37" s="66">
        <v>13200</v>
      </c>
      <c r="CF37" s="66">
        <v>13800</v>
      </c>
      <c r="CG37" s="66">
        <v>96150</v>
      </c>
      <c r="CH37" s="66">
        <v>13700</v>
      </c>
      <c r="CI37" s="66">
        <v>14300</v>
      </c>
      <c r="CJ37" s="66">
        <v>94910</v>
      </c>
      <c r="CK37" s="66">
        <v>14500</v>
      </c>
      <c r="CL37" s="66">
        <v>15000</v>
      </c>
      <c r="CM37" s="69">
        <v>91970</v>
      </c>
      <c r="CP37" s="52" t="s">
        <v>64</v>
      </c>
      <c r="CQ37" s="31" t="s">
        <v>67</v>
      </c>
      <c r="CR37" s="109" t="str">
        <f t="shared" si="4"/>
        <v>TenureOwner-occupied</v>
      </c>
      <c r="CS37" s="109">
        <v>3500</v>
      </c>
      <c r="CT37" s="109">
        <v>4300</v>
      </c>
      <c r="CU37" s="109">
        <v>2320540</v>
      </c>
      <c r="CV37" s="109">
        <v>3700</v>
      </c>
      <c r="CW37" s="109">
        <v>4400</v>
      </c>
      <c r="CX37" s="109">
        <v>2337880</v>
      </c>
      <c r="CY37" s="92">
        <v>3700</v>
      </c>
      <c r="CZ37" s="92">
        <v>4500</v>
      </c>
      <c r="DA37" s="91">
        <v>2074800</v>
      </c>
      <c r="DB37" s="92">
        <v>3700</v>
      </c>
      <c r="DC37" s="92">
        <v>4500</v>
      </c>
      <c r="DD37" s="91">
        <v>2058340</v>
      </c>
      <c r="DE37" s="92">
        <v>3800</v>
      </c>
      <c r="DF37" s="92">
        <v>4500</v>
      </c>
      <c r="DG37" s="91">
        <v>2046360</v>
      </c>
      <c r="DH37" s="92">
        <v>3900</v>
      </c>
      <c r="DI37" s="92">
        <v>4700</v>
      </c>
      <c r="DJ37" s="91">
        <v>2044580</v>
      </c>
      <c r="DK37" s="92">
        <v>4000</v>
      </c>
      <c r="DL37" s="92">
        <v>4800</v>
      </c>
      <c r="DM37" s="91">
        <v>2044160</v>
      </c>
      <c r="DN37" s="92">
        <v>4100</v>
      </c>
      <c r="DO37" s="92">
        <v>4900</v>
      </c>
      <c r="DP37" s="91">
        <v>1801160</v>
      </c>
      <c r="DQ37" s="91">
        <v>14300</v>
      </c>
      <c r="DR37" s="91">
        <v>15400</v>
      </c>
      <c r="DS37" s="91">
        <v>1888010</v>
      </c>
      <c r="DT37" s="91">
        <v>14200</v>
      </c>
      <c r="DU37" s="91">
        <v>15400</v>
      </c>
      <c r="DV37" s="91">
        <v>1980140</v>
      </c>
      <c r="DW37" s="92">
        <v>15400</v>
      </c>
      <c r="DX37" s="92">
        <v>16400</v>
      </c>
      <c r="DY37" s="91">
        <v>1730260</v>
      </c>
      <c r="DZ37" s="92">
        <v>15500</v>
      </c>
      <c r="EA37" s="92">
        <v>16600</v>
      </c>
      <c r="EB37" s="91">
        <v>1832850</v>
      </c>
      <c r="EC37" s="92">
        <v>17100</v>
      </c>
      <c r="ED37" s="92">
        <v>18100</v>
      </c>
      <c r="EE37" s="91">
        <v>1692420</v>
      </c>
      <c r="EF37" s="92">
        <v>17700</v>
      </c>
      <c r="EG37" s="92">
        <v>18700</v>
      </c>
      <c r="EH37" s="91">
        <v>1656920</v>
      </c>
      <c r="EI37" s="92">
        <v>18400</v>
      </c>
      <c r="EJ37" s="92">
        <v>19300</v>
      </c>
      <c r="EK37" s="91">
        <v>1604490</v>
      </c>
      <c r="EL37" s="92">
        <v>19100</v>
      </c>
      <c r="EM37" s="92">
        <v>20100</v>
      </c>
      <c r="EN37" s="93">
        <v>1595170</v>
      </c>
    </row>
    <row r="38" spans="2:144" ht="15" x14ac:dyDescent="0.25">
      <c r="B38" s="16"/>
      <c r="C38" s="16"/>
      <c r="D38" s="16"/>
      <c r="E38" s="16"/>
      <c r="F38" s="16"/>
      <c r="G38" s="16"/>
      <c r="H38" s="16"/>
      <c r="I38" s="16"/>
      <c r="J38" s="16"/>
      <c r="K38" s="16"/>
      <c r="L38" s="16"/>
      <c r="M38" s="16"/>
      <c r="N38" s="16"/>
      <c r="O38" s="16"/>
      <c r="P38" s="16"/>
      <c r="Q38" s="16"/>
      <c r="R38" s="16"/>
      <c r="AI38" t="s">
        <v>145</v>
      </c>
      <c r="AJ38">
        <v>28</v>
      </c>
      <c r="AN38">
        <v>26</v>
      </c>
      <c r="AO38" s="51" t="s">
        <v>26</v>
      </c>
      <c r="AP38" s="20" t="s">
        <v>18</v>
      </c>
      <c r="AQ38" s="22" t="str">
        <f t="shared" si="3"/>
        <v>1983-92Mid terrace</v>
      </c>
      <c r="AR38" s="88">
        <v>2900</v>
      </c>
      <c r="AS38" s="88">
        <v>3800</v>
      </c>
      <c r="AT38" s="88">
        <v>31710</v>
      </c>
      <c r="AU38" s="88">
        <v>3000</v>
      </c>
      <c r="AV38" s="88">
        <v>3800</v>
      </c>
      <c r="AW38" s="88">
        <v>31880</v>
      </c>
      <c r="AX38" s="66">
        <v>3000</v>
      </c>
      <c r="AY38" s="66">
        <v>3900</v>
      </c>
      <c r="AZ38" s="66">
        <v>32410</v>
      </c>
      <c r="BA38" s="66">
        <v>3000</v>
      </c>
      <c r="BB38" s="66">
        <v>4000</v>
      </c>
      <c r="BC38" s="66">
        <v>32140</v>
      </c>
      <c r="BD38" s="66">
        <v>3100</v>
      </c>
      <c r="BE38" s="66">
        <v>4000</v>
      </c>
      <c r="BF38" s="66">
        <v>31920</v>
      </c>
      <c r="BG38" s="66">
        <v>3200</v>
      </c>
      <c r="BH38" s="66">
        <v>4200</v>
      </c>
      <c r="BI38" s="66">
        <v>31960</v>
      </c>
      <c r="BJ38" s="66">
        <v>3300</v>
      </c>
      <c r="BK38" s="66">
        <v>4200</v>
      </c>
      <c r="BL38" s="66">
        <v>32150</v>
      </c>
      <c r="BM38" s="66">
        <v>3400</v>
      </c>
      <c r="BN38" s="66">
        <v>4400</v>
      </c>
      <c r="BO38" s="88">
        <v>29770</v>
      </c>
      <c r="BP38" s="100">
        <v>8300</v>
      </c>
      <c r="BQ38" s="66">
        <v>8900</v>
      </c>
      <c r="BR38" s="66">
        <v>25070</v>
      </c>
      <c r="BS38" s="66">
        <v>8300</v>
      </c>
      <c r="BT38" s="66">
        <v>9000</v>
      </c>
      <c r="BU38" s="66">
        <v>26030</v>
      </c>
      <c r="BV38" s="66">
        <v>9100</v>
      </c>
      <c r="BW38" s="66">
        <v>9700</v>
      </c>
      <c r="BX38" s="66">
        <v>25500</v>
      </c>
      <c r="BY38" s="66">
        <v>9100</v>
      </c>
      <c r="BZ38" s="66">
        <v>9800</v>
      </c>
      <c r="CA38" s="66">
        <v>27090</v>
      </c>
      <c r="CB38" s="66">
        <v>10000</v>
      </c>
      <c r="CC38" s="66">
        <v>10700</v>
      </c>
      <c r="CD38" s="66">
        <v>24780</v>
      </c>
      <c r="CE38" s="66">
        <v>10500</v>
      </c>
      <c r="CF38" s="66">
        <v>11200</v>
      </c>
      <c r="CG38" s="66">
        <v>24510</v>
      </c>
      <c r="CH38" s="66">
        <v>10700</v>
      </c>
      <c r="CI38" s="66">
        <v>11500</v>
      </c>
      <c r="CJ38" s="66">
        <v>24480</v>
      </c>
      <c r="CK38" s="66">
        <v>11300</v>
      </c>
      <c r="CL38" s="66">
        <v>12100</v>
      </c>
      <c r="CM38" s="69">
        <v>23860</v>
      </c>
      <c r="CP38" s="123" t="s">
        <v>64</v>
      </c>
      <c r="CQ38" s="87" t="s">
        <v>68</v>
      </c>
      <c r="CR38" s="109" t="str">
        <f t="shared" si="4"/>
        <v>TenurePrivately rented</v>
      </c>
      <c r="CS38" s="109">
        <v>3000</v>
      </c>
      <c r="CT38" s="109">
        <v>3900</v>
      </c>
      <c r="CU38" s="109">
        <v>495780</v>
      </c>
      <c r="CV38" s="109">
        <v>3100</v>
      </c>
      <c r="CW38" s="109">
        <v>3900</v>
      </c>
      <c r="CX38" s="109">
        <v>501500</v>
      </c>
      <c r="CY38" s="92">
        <v>3100</v>
      </c>
      <c r="CZ38" s="92">
        <v>4000</v>
      </c>
      <c r="DA38" s="91">
        <v>203170</v>
      </c>
      <c r="DB38" s="92">
        <v>3100</v>
      </c>
      <c r="DC38" s="92">
        <v>4000</v>
      </c>
      <c r="DD38" s="91">
        <v>200680</v>
      </c>
      <c r="DE38" s="92">
        <v>3200</v>
      </c>
      <c r="DF38" s="92">
        <v>4100</v>
      </c>
      <c r="DG38" s="91">
        <v>199240</v>
      </c>
      <c r="DH38" s="92">
        <v>3300</v>
      </c>
      <c r="DI38" s="92">
        <v>4200</v>
      </c>
      <c r="DJ38" s="91">
        <v>196740</v>
      </c>
      <c r="DK38" s="92">
        <v>3300</v>
      </c>
      <c r="DL38" s="92">
        <v>4200</v>
      </c>
      <c r="DM38" s="91">
        <v>194910</v>
      </c>
      <c r="DN38" s="92">
        <v>3400</v>
      </c>
      <c r="DO38" s="92">
        <v>4400</v>
      </c>
      <c r="DP38" s="91">
        <v>168510</v>
      </c>
      <c r="DQ38" s="91">
        <v>10500</v>
      </c>
      <c r="DR38" s="91">
        <v>11700</v>
      </c>
      <c r="DS38" s="91">
        <v>345810</v>
      </c>
      <c r="DT38" s="91">
        <v>10500</v>
      </c>
      <c r="DU38" s="91">
        <v>11800</v>
      </c>
      <c r="DV38" s="91">
        <v>361890</v>
      </c>
      <c r="DW38" s="92">
        <v>11500</v>
      </c>
      <c r="DX38" s="92">
        <v>12600</v>
      </c>
      <c r="DY38" s="91">
        <v>143720</v>
      </c>
      <c r="DZ38" s="92">
        <v>11500</v>
      </c>
      <c r="EA38" s="92">
        <v>12600</v>
      </c>
      <c r="EB38" s="91">
        <v>157420</v>
      </c>
      <c r="EC38" s="92">
        <v>12700</v>
      </c>
      <c r="ED38" s="92">
        <v>13800</v>
      </c>
      <c r="EE38" s="91">
        <v>139740</v>
      </c>
      <c r="EF38" s="92">
        <v>13300</v>
      </c>
      <c r="EG38" s="92">
        <v>14400</v>
      </c>
      <c r="EH38" s="91">
        <v>136960</v>
      </c>
      <c r="EI38" s="92">
        <v>13900</v>
      </c>
      <c r="EJ38" s="92">
        <v>14900</v>
      </c>
      <c r="EK38" s="91">
        <v>131910</v>
      </c>
      <c r="EL38" s="92">
        <v>14800</v>
      </c>
      <c r="EM38" s="92">
        <v>15900</v>
      </c>
      <c r="EN38" s="93">
        <v>129570</v>
      </c>
    </row>
    <row r="39" spans="2:144" ht="15" x14ac:dyDescent="0.25">
      <c r="B39" s="16"/>
      <c r="C39" s="16"/>
      <c r="D39" s="16"/>
      <c r="E39" s="16"/>
      <c r="F39" s="16"/>
      <c r="G39" s="16"/>
      <c r="H39" s="16"/>
      <c r="I39" s="16"/>
      <c r="J39" s="16"/>
      <c r="K39" s="16"/>
      <c r="L39" s="16"/>
      <c r="M39" s="16"/>
      <c r="N39" s="16"/>
      <c r="O39" s="16"/>
      <c r="P39" s="16"/>
      <c r="Q39" s="16"/>
      <c r="R39" s="16"/>
      <c r="AI39" t="s">
        <v>111</v>
      </c>
      <c r="AJ39">
        <v>29</v>
      </c>
      <c r="AN39">
        <v>27</v>
      </c>
      <c r="AO39" s="51" t="s">
        <v>27</v>
      </c>
      <c r="AP39" s="20" t="s">
        <v>18</v>
      </c>
      <c r="AQ39" s="22" t="str">
        <f t="shared" si="3"/>
        <v>1993-99Mid terrace</v>
      </c>
      <c r="AR39" s="88">
        <v>2800</v>
      </c>
      <c r="AS39" s="88">
        <v>3600</v>
      </c>
      <c r="AT39" s="88">
        <v>23920</v>
      </c>
      <c r="AU39" s="88">
        <v>3000</v>
      </c>
      <c r="AV39" s="88">
        <v>3600</v>
      </c>
      <c r="AW39" s="88">
        <v>24030</v>
      </c>
      <c r="AX39" s="66">
        <v>3000</v>
      </c>
      <c r="AY39" s="66">
        <v>3700</v>
      </c>
      <c r="AZ39" s="66">
        <v>24690</v>
      </c>
      <c r="BA39" s="66">
        <v>3000</v>
      </c>
      <c r="BB39" s="66">
        <v>3700</v>
      </c>
      <c r="BC39" s="66">
        <v>24470</v>
      </c>
      <c r="BD39" s="66">
        <v>3000</v>
      </c>
      <c r="BE39" s="66">
        <v>3800</v>
      </c>
      <c r="BF39" s="66">
        <v>24300</v>
      </c>
      <c r="BG39" s="66">
        <v>3100</v>
      </c>
      <c r="BH39" s="66">
        <v>3900</v>
      </c>
      <c r="BI39" s="66">
        <v>24330</v>
      </c>
      <c r="BJ39" s="66">
        <v>3200</v>
      </c>
      <c r="BK39" s="66">
        <v>3900</v>
      </c>
      <c r="BL39" s="66">
        <v>24430</v>
      </c>
      <c r="BM39" s="66">
        <v>3200</v>
      </c>
      <c r="BN39" s="66">
        <v>4100</v>
      </c>
      <c r="BO39" s="88">
        <v>22200</v>
      </c>
      <c r="BP39" s="100">
        <v>8700</v>
      </c>
      <c r="BQ39" s="66">
        <v>9500</v>
      </c>
      <c r="BR39" s="66">
        <v>19960</v>
      </c>
      <c r="BS39" s="66">
        <v>8900</v>
      </c>
      <c r="BT39" s="66">
        <v>9600</v>
      </c>
      <c r="BU39" s="66">
        <v>20880</v>
      </c>
      <c r="BV39" s="66">
        <v>9400</v>
      </c>
      <c r="BW39" s="66">
        <v>10200</v>
      </c>
      <c r="BX39" s="66">
        <v>20440</v>
      </c>
      <c r="BY39" s="66">
        <v>9400</v>
      </c>
      <c r="BZ39" s="66">
        <v>10300</v>
      </c>
      <c r="CA39" s="66">
        <v>21440</v>
      </c>
      <c r="CB39" s="66">
        <v>10300</v>
      </c>
      <c r="CC39" s="66">
        <v>11100</v>
      </c>
      <c r="CD39" s="66">
        <v>20330</v>
      </c>
      <c r="CE39" s="66">
        <v>10700</v>
      </c>
      <c r="CF39" s="66">
        <v>11600</v>
      </c>
      <c r="CG39" s="66">
        <v>19730</v>
      </c>
      <c r="CH39" s="66">
        <v>10900</v>
      </c>
      <c r="CI39" s="66">
        <v>11900</v>
      </c>
      <c r="CJ39" s="66">
        <v>18890</v>
      </c>
      <c r="CK39" s="66">
        <v>11400</v>
      </c>
      <c r="CL39" s="66">
        <v>12300</v>
      </c>
      <c r="CM39" s="69">
        <v>19800</v>
      </c>
      <c r="CP39" s="124" t="s">
        <v>64</v>
      </c>
      <c r="CQ39" s="86" t="s">
        <v>69</v>
      </c>
      <c r="CR39" s="109" t="str">
        <f t="shared" si="4"/>
        <v>TenureCouncil/Housing Association</v>
      </c>
      <c r="CS39" s="109">
        <v>2800</v>
      </c>
      <c r="CT39" s="109">
        <v>3500</v>
      </c>
      <c r="CU39" s="109">
        <v>624360</v>
      </c>
      <c r="CV39" s="109">
        <v>2900</v>
      </c>
      <c r="CW39" s="109">
        <v>3500</v>
      </c>
      <c r="CX39" s="109">
        <v>630580</v>
      </c>
      <c r="CY39" s="92">
        <v>3000</v>
      </c>
      <c r="CZ39" s="92">
        <v>3600</v>
      </c>
      <c r="DA39" s="91">
        <v>547840</v>
      </c>
      <c r="DB39" s="92">
        <v>2900</v>
      </c>
      <c r="DC39" s="92">
        <v>3700</v>
      </c>
      <c r="DD39" s="91">
        <v>542990</v>
      </c>
      <c r="DE39" s="92">
        <v>3000</v>
      </c>
      <c r="DF39" s="92">
        <v>3700</v>
      </c>
      <c r="DG39" s="91">
        <v>539950</v>
      </c>
      <c r="DH39" s="92">
        <v>3100</v>
      </c>
      <c r="DI39" s="92">
        <v>3900</v>
      </c>
      <c r="DJ39" s="91">
        <v>537600</v>
      </c>
      <c r="DK39" s="92">
        <v>3100</v>
      </c>
      <c r="DL39" s="92">
        <v>3900</v>
      </c>
      <c r="DM39" s="91">
        <v>536120</v>
      </c>
      <c r="DN39" s="92">
        <v>3200</v>
      </c>
      <c r="DO39" s="92">
        <v>4000</v>
      </c>
      <c r="DP39" s="91">
        <v>466130</v>
      </c>
      <c r="DQ39" s="91">
        <v>10100</v>
      </c>
      <c r="DR39" s="91">
        <v>10700</v>
      </c>
      <c r="DS39" s="91">
        <v>507050</v>
      </c>
      <c r="DT39" s="91">
        <v>10200</v>
      </c>
      <c r="DU39" s="91">
        <v>10900</v>
      </c>
      <c r="DV39" s="91">
        <v>527830</v>
      </c>
      <c r="DW39" s="92">
        <v>10900</v>
      </c>
      <c r="DX39" s="92">
        <v>11500</v>
      </c>
      <c r="DY39" s="91">
        <v>431550</v>
      </c>
      <c r="DZ39" s="92">
        <v>11100</v>
      </c>
      <c r="EA39" s="92">
        <v>11600</v>
      </c>
      <c r="EB39" s="91">
        <v>465540</v>
      </c>
      <c r="EC39" s="92">
        <v>12300</v>
      </c>
      <c r="ED39" s="92">
        <v>12800</v>
      </c>
      <c r="EE39" s="91">
        <v>418950</v>
      </c>
      <c r="EF39" s="92">
        <v>12900</v>
      </c>
      <c r="EG39" s="92">
        <v>13500</v>
      </c>
      <c r="EH39" s="91">
        <v>413460</v>
      </c>
      <c r="EI39" s="92">
        <v>13400</v>
      </c>
      <c r="EJ39" s="92">
        <v>14000</v>
      </c>
      <c r="EK39" s="91">
        <v>403300</v>
      </c>
      <c r="EL39" s="92">
        <v>14200</v>
      </c>
      <c r="EM39" s="92">
        <v>14800</v>
      </c>
      <c r="EN39" s="93">
        <v>390570</v>
      </c>
    </row>
    <row r="40" spans="2:144" ht="15" x14ac:dyDescent="0.25">
      <c r="B40" s="16"/>
      <c r="C40" s="16"/>
      <c r="D40" s="16"/>
      <c r="E40" s="16"/>
      <c r="F40" s="16"/>
      <c r="G40" s="16"/>
      <c r="H40" s="16"/>
      <c r="I40" s="16"/>
      <c r="J40" s="16"/>
      <c r="K40" s="16"/>
      <c r="L40" s="16"/>
      <c r="M40" s="16"/>
      <c r="N40" s="16"/>
      <c r="O40" s="16"/>
      <c r="P40" s="16"/>
      <c r="Q40" s="16"/>
      <c r="R40" s="16"/>
      <c r="AI40" t="s">
        <v>112</v>
      </c>
      <c r="AJ40">
        <v>30</v>
      </c>
      <c r="AN40">
        <v>28</v>
      </c>
      <c r="AO40" s="51" t="s">
        <v>28</v>
      </c>
      <c r="AP40" s="20" t="s">
        <v>18</v>
      </c>
      <c r="AQ40" s="22" t="str">
        <f t="shared" si="3"/>
        <v>Post 1999Mid terrace</v>
      </c>
      <c r="AR40" s="88">
        <v>3000</v>
      </c>
      <c r="AS40" s="88">
        <v>3500</v>
      </c>
      <c r="AT40" s="88">
        <v>27800</v>
      </c>
      <c r="AU40" s="88">
        <v>3100</v>
      </c>
      <c r="AV40" s="88">
        <v>3600</v>
      </c>
      <c r="AW40" s="88">
        <v>27890</v>
      </c>
      <c r="AX40" s="66">
        <v>3100</v>
      </c>
      <c r="AY40" s="66">
        <v>3600</v>
      </c>
      <c r="AZ40" s="66">
        <v>25000</v>
      </c>
      <c r="BA40" s="66">
        <v>3100</v>
      </c>
      <c r="BB40" s="66">
        <v>3600</v>
      </c>
      <c r="BC40" s="66">
        <v>24740</v>
      </c>
      <c r="BD40" s="66">
        <v>3000</v>
      </c>
      <c r="BE40" s="66">
        <v>3500</v>
      </c>
      <c r="BF40" s="66">
        <v>24360</v>
      </c>
      <c r="BG40" s="66">
        <v>3100</v>
      </c>
      <c r="BH40" s="66">
        <v>3600</v>
      </c>
      <c r="BI40" s="66">
        <v>22810</v>
      </c>
      <c r="BJ40" s="66">
        <v>3100</v>
      </c>
      <c r="BK40" s="66">
        <v>3600</v>
      </c>
      <c r="BL40" s="66">
        <v>20050</v>
      </c>
      <c r="BM40" s="66">
        <v>3100</v>
      </c>
      <c r="BN40" s="66">
        <v>3600</v>
      </c>
      <c r="BO40" s="88">
        <v>15590</v>
      </c>
      <c r="BP40" s="100">
        <v>10300</v>
      </c>
      <c r="BQ40" s="66">
        <v>11100</v>
      </c>
      <c r="BR40" s="66">
        <v>18870</v>
      </c>
      <c r="BS40" s="66">
        <v>10400</v>
      </c>
      <c r="BT40" s="66">
        <v>11300</v>
      </c>
      <c r="BU40" s="66">
        <v>21140</v>
      </c>
      <c r="BV40" s="66">
        <v>11000</v>
      </c>
      <c r="BW40" s="66">
        <v>11900</v>
      </c>
      <c r="BX40" s="66">
        <v>14400</v>
      </c>
      <c r="BY40" s="66">
        <v>10900</v>
      </c>
      <c r="BZ40" s="66">
        <v>11800</v>
      </c>
      <c r="CA40" s="66">
        <v>15370</v>
      </c>
      <c r="CB40" s="66">
        <v>11600</v>
      </c>
      <c r="CC40" s="66">
        <v>12500</v>
      </c>
      <c r="CD40" s="66">
        <v>17680</v>
      </c>
      <c r="CE40" s="66">
        <v>12700</v>
      </c>
      <c r="CF40" s="66">
        <v>13600</v>
      </c>
      <c r="CG40" s="66">
        <v>15200</v>
      </c>
      <c r="CH40" s="66">
        <v>13100</v>
      </c>
      <c r="CI40" s="66">
        <v>14000</v>
      </c>
      <c r="CJ40" s="66">
        <v>9830</v>
      </c>
      <c r="CK40" s="66">
        <v>13200</v>
      </c>
      <c r="CL40" s="66">
        <v>14200</v>
      </c>
      <c r="CM40" s="69">
        <v>13830</v>
      </c>
      <c r="CP40" s="173" t="s">
        <v>65</v>
      </c>
      <c r="CQ40" s="174" t="s">
        <v>115</v>
      </c>
      <c r="CR40" s="175" t="str">
        <f t="shared" si="4"/>
        <v>IncomeLess than £15,000</v>
      </c>
      <c r="CS40" s="175">
        <v>2600</v>
      </c>
      <c r="CT40" s="175">
        <v>3400</v>
      </c>
      <c r="CU40" s="175">
        <v>718190</v>
      </c>
      <c r="CV40" s="175">
        <v>2700</v>
      </c>
      <c r="CW40" s="175">
        <v>3400</v>
      </c>
      <c r="CX40" s="175">
        <v>725820</v>
      </c>
      <c r="CY40" s="176">
        <v>2700</v>
      </c>
      <c r="CZ40" s="176">
        <v>3500</v>
      </c>
      <c r="DA40" s="177">
        <v>725380</v>
      </c>
      <c r="DB40" s="176">
        <v>2700</v>
      </c>
      <c r="DC40" s="176">
        <v>3500</v>
      </c>
      <c r="DD40" s="177">
        <v>718740</v>
      </c>
      <c r="DE40" s="176">
        <v>2700</v>
      </c>
      <c r="DF40" s="176">
        <v>3500</v>
      </c>
      <c r="DG40" s="177">
        <v>711640</v>
      </c>
      <c r="DH40" s="176">
        <v>2800</v>
      </c>
      <c r="DI40" s="176">
        <v>3700</v>
      </c>
      <c r="DJ40" s="177">
        <v>707680</v>
      </c>
      <c r="DK40" s="176">
        <v>2900</v>
      </c>
      <c r="DL40" s="176">
        <v>3800</v>
      </c>
      <c r="DM40" s="177">
        <v>708680</v>
      </c>
      <c r="DN40" s="176">
        <v>3000</v>
      </c>
      <c r="DO40" s="176">
        <v>3900</v>
      </c>
      <c r="DP40" s="177">
        <v>620380</v>
      </c>
      <c r="DQ40" s="177">
        <v>10900</v>
      </c>
      <c r="DR40" s="177">
        <v>11700</v>
      </c>
      <c r="DS40" s="177">
        <v>566870</v>
      </c>
      <c r="DT40" s="177">
        <v>10900</v>
      </c>
      <c r="DU40" s="177">
        <v>11800</v>
      </c>
      <c r="DV40" s="177">
        <v>591440</v>
      </c>
      <c r="DW40" s="176">
        <v>11800</v>
      </c>
      <c r="DX40" s="176">
        <v>12700</v>
      </c>
      <c r="DY40" s="177">
        <v>566670</v>
      </c>
      <c r="DZ40" s="179">
        <v>12000</v>
      </c>
      <c r="EA40" s="179">
        <v>12800</v>
      </c>
      <c r="EB40" s="180">
        <v>607220</v>
      </c>
      <c r="EC40" s="176">
        <v>13300</v>
      </c>
      <c r="ED40" s="176">
        <v>14200</v>
      </c>
      <c r="EE40" s="177">
        <v>551470</v>
      </c>
      <c r="EF40" s="176">
        <v>13900</v>
      </c>
      <c r="EG40" s="176">
        <v>14800</v>
      </c>
      <c r="EH40" s="177">
        <v>544330</v>
      </c>
      <c r="EI40" s="176">
        <v>14500</v>
      </c>
      <c r="EJ40" s="176">
        <v>15300</v>
      </c>
      <c r="EK40" s="177">
        <v>530250</v>
      </c>
      <c r="EL40" s="176">
        <v>15300</v>
      </c>
      <c r="EM40" s="176">
        <v>16200</v>
      </c>
      <c r="EN40" s="178">
        <v>518040</v>
      </c>
    </row>
    <row r="41" spans="2:144" ht="15.6" x14ac:dyDescent="0.25">
      <c r="B41" s="16"/>
      <c r="C41" s="16"/>
      <c r="D41" s="16"/>
      <c r="E41" s="16"/>
      <c r="F41" s="16"/>
      <c r="G41" s="16"/>
      <c r="H41" s="16"/>
      <c r="I41" s="16"/>
      <c r="J41" s="16"/>
      <c r="K41" s="16"/>
      <c r="L41" s="16"/>
      <c r="M41" s="16"/>
      <c r="N41" s="16"/>
      <c r="O41" s="16"/>
      <c r="P41" s="16"/>
      <c r="Q41" s="16"/>
      <c r="R41" s="16"/>
      <c r="AI41" t="s">
        <v>113</v>
      </c>
      <c r="AJ41">
        <v>31</v>
      </c>
      <c r="AN41">
        <v>29</v>
      </c>
      <c r="AO41" s="51" t="s">
        <v>22</v>
      </c>
      <c r="AP41" s="20" t="s">
        <v>19</v>
      </c>
      <c r="AQ41" s="22" t="str">
        <f t="shared" si="3"/>
        <v>Pre 1919Bungalow</v>
      </c>
      <c r="AR41" s="88">
        <v>3800</v>
      </c>
      <c r="AS41" s="88">
        <v>5200</v>
      </c>
      <c r="AT41" s="88">
        <v>8460</v>
      </c>
      <c r="AU41" s="88">
        <v>3800</v>
      </c>
      <c r="AV41" s="88">
        <v>5100</v>
      </c>
      <c r="AW41" s="88">
        <v>8610</v>
      </c>
      <c r="AX41" s="66">
        <v>3800</v>
      </c>
      <c r="AY41" s="66">
        <v>5200</v>
      </c>
      <c r="AZ41" s="66">
        <v>7240</v>
      </c>
      <c r="BA41" s="66">
        <v>3800</v>
      </c>
      <c r="BB41" s="66">
        <v>5200</v>
      </c>
      <c r="BC41" s="66">
        <v>7170</v>
      </c>
      <c r="BD41" s="66">
        <v>3900</v>
      </c>
      <c r="BE41" s="66">
        <v>5200</v>
      </c>
      <c r="BF41" s="66">
        <v>7160</v>
      </c>
      <c r="BG41" s="66">
        <v>4000</v>
      </c>
      <c r="BH41" s="66">
        <v>5400</v>
      </c>
      <c r="BI41" s="66">
        <v>7110</v>
      </c>
      <c r="BJ41" s="66">
        <v>4100</v>
      </c>
      <c r="BK41" s="66">
        <v>5500</v>
      </c>
      <c r="BL41" s="66">
        <v>7160</v>
      </c>
      <c r="BM41" s="66">
        <v>4000</v>
      </c>
      <c r="BN41" s="66">
        <v>5500</v>
      </c>
      <c r="BO41" s="88">
        <v>6490</v>
      </c>
      <c r="BP41" s="100">
        <v>15600</v>
      </c>
      <c r="BQ41" s="66">
        <v>16800</v>
      </c>
      <c r="BR41" s="66">
        <v>4400</v>
      </c>
      <c r="BS41" s="66">
        <v>15400</v>
      </c>
      <c r="BT41" s="66">
        <v>16700</v>
      </c>
      <c r="BU41" s="66">
        <v>4610</v>
      </c>
      <c r="BV41" s="66">
        <v>16800</v>
      </c>
      <c r="BW41" s="66">
        <v>17700</v>
      </c>
      <c r="BX41" s="66">
        <v>4170</v>
      </c>
      <c r="BY41" s="66">
        <v>16800</v>
      </c>
      <c r="BZ41" s="66">
        <v>17900</v>
      </c>
      <c r="CA41" s="66">
        <v>4490</v>
      </c>
      <c r="CB41" s="66">
        <v>18500</v>
      </c>
      <c r="CC41" s="66">
        <v>19600</v>
      </c>
      <c r="CD41" s="66">
        <v>3970</v>
      </c>
      <c r="CE41" s="66">
        <v>19200</v>
      </c>
      <c r="CF41" s="66">
        <v>20200</v>
      </c>
      <c r="CG41" s="66">
        <v>3860</v>
      </c>
      <c r="CH41" s="66">
        <v>19400</v>
      </c>
      <c r="CI41" s="66">
        <v>20500</v>
      </c>
      <c r="CJ41" s="66">
        <v>3840</v>
      </c>
      <c r="CK41" s="66">
        <v>20600</v>
      </c>
      <c r="CL41" s="66">
        <v>21500</v>
      </c>
      <c r="CM41" s="69">
        <v>3680</v>
      </c>
      <c r="CO41" s="13"/>
      <c r="CP41" s="173" t="s">
        <v>65</v>
      </c>
      <c r="CQ41" s="174" t="s">
        <v>116</v>
      </c>
      <c r="CR41" s="175" t="str">
        <f t="shared" si="4"/>
        <v>Income£15,000 - £19,999</v>
      </c>
      <c r="CS41" s="175">
        <v>2900</v>
      </c>
      <c r="CT41" s="175">
        <v>3600</v>
      </c>
      <c r="CU41" s="175">
        <v>281560</v>
      </c>
      <c r="CV41" s="175">
        <v>2900</v>
      </c>
      <c r="CW41" s="175">
        <v>3700</v>
      </c>
      <c r="CX41" s="175">
        <v>283950</v>
      </c>
      <c r="CY41" s="176">
        <v>2900</v>
      </c>
      <c r="CZ41" s="176">
        <v>3700</v>
      </c>
      <c r="DA41" s="177">
        <v>283840</v>
      </c>
      <c r="DB41" s="176">
        <v>2900</v>
      </c>
      <c r="DC41" s="176">
        <v>3700</v>
      </c>
      <c r="DD41" s="177">
        <v>281310</v>
      </c>
      <c r="DE41" s="176">
        <v>3000</v>
      </c>
      <c r="DF41" s="176">
        <v>3800</v>
      </c>
      <c r="DG41" s="177">
        <v>278690</v>
      </c>
      <c r="DH41" s="176">
        <v>3100</v>
      </c>
      <c r="DI41" s="176">
        <v>4000</v>
      </c>
      <c r="DJ41" s="177">
        <v>277200</v>
      </c>
      <c r="DK41" s="176">
        <v>3200</v>
      </c>
      <c r="DL41" s="176">
        <v>4000</v>
      </c>
      <c r="DM41" s="177">
        <v>277710</v>
      </c>
      <c r="DN41" s="176">
        <v>3300</v>
      </c>
      <c r="DO41" s="176">
        <v>4200</v>
      </c>
      <c r="DP41" s="177">
        <v>246430</v>
      </c>
      <c r="DQ41" s="177">
        <v>11800</v>
      </c>
      <c r="DR41" s="177">
        <v>12700</v>
      </c>
      <c r="DS41" s="177">
        <v>221050</v>
      </c>
      <c r="DT41" s="177">
        <v>11800</v>
      </c>
      <c r="DU41" s="177">
        <v>12700</v>
      </c>
      <c r="DV41" s="177">
        <v>230920</v>
      </c>
      <c r="DW41" s="176">
        <v>12800</v>
      </c>
      <c r="DX41" s="176">
        <v>13700</v>
      </c>
      <c r="DY41" s="177">
        <v>221420</v>
      </c>
      <c r="DZ41" s="179">
        <v>12900</v>
      </c>
      <c r="EA41" s="179">
        <v>13800</v>
      </c>
      <c r="EB41" s="180">
        <v>236590</v>
      </c>
      <c r="EC41" s="176">
        <v>14300</v>
      </c>
      <c r="ED41" s="176">
        <v>15200</v>
      </c>
      <c r="EE41" s="177">
        <v>216370</v>
      </c>
      <c r="EF41" s="176">
        <v>14900</v>
      </c>
      <c r="EG41" s="176">
        <v>15800</v>
      </c>
      <c r="EH41" s="177">
        <v>212810</v>
      </c>
      <c r="EI41" s="176">
        <v>15500</v>
      </c>
      <c r="EJ41" s="176">
        <v>16300</v>
      </c>
      <c r="EK41" s="177">
        <v>207200</v>
      </c>
      <c r="EL41" s="176">
        <v>16400</v>
      </c>
      <c r="EM41" s="176">
        <v>17200</v>
      </c>
      <c r="EN41" s="178">
        <v>203640</v>
      </c>
    </row>
    <row r="42" spans="2:144" ht="15" x14ac:dyDescent="0.25">
      <c r="B42" s="16"/>
      <c r="C42" s="16"/>
      <c r="D42" s="16"/>
      <c r="E42" s="16"/>
      <c r="F42" s="16"/>
      <c r="G42" s="16"/>
      <c r="H42" s="16"/>
      <c r="I42" s="16"/>
      <c r="J42" s="16"/>
      <c r="K42" s="16"/>
      <c r="L42" s="16"/>
      <c r="M42" s="16"/>
      <c r="N42" s="16"/>
      <c r="O42" s="16"/>
      <c r="P42" s="16"/>
      <c r="Q42" s="16"/>
      <c r="R42" s="16"/>
      <c r="AI42" t="s">
        <v>46</v>
      </c>
      <c r="AJ42">
        <v>32</v>
      </c>
      <c r="AN42">
        <v>30</v>
      </c>
      <c r="AO42" s="51" t="s">
        <v>23</v>
      </c>
      <c r="AP42" s="20" t="s">
        <v>19</v>
      </c>
      <c r="AQ42" s="22" t="str">
        <f t="shared" si="3"/>
        <v>1919-44Bungalow</v>
      </c>
      <c r="AR42" s="88">
        <v>3400</v>
      </c>
      <c r="AS42" s="88">
        <v>4300</v>
      </c>
      <c r="AT42" s="88">
        <v>48140</v>
      </c>
      <c r="AU42" s="88">
        <v>3500</v>
      </c>
      <c r="AV42" s="88">
        <v>4400</v>
      </c>
      <c r="AW42" s="88">
        <v>48550</v>
      </c>
      <c r="AX42" s="66">
        <v>3500</v>
      </c>
      <c r="AY42" s="66">
        <v>4400</v>
      </c>
      <c r="AZ42" s="66">
        <v>48890</v>
      </c>
      <c r="BA42" s="66">
        <v>3500</v>
      </c>
      <c r="BB42" s="66">
        <v>4400</v>
      </c>
      <c r="BC42" s="66">
        <v>48510</v>
      </c>
      <c r="BD42" s="66">
        <v>3500</v>
      </c>
      <c r="BE42" s="66">
        <v>4500</v>
      </c>
      <c r="BF42" s="66">
        <v>48320</v>
      </c>
      <c r="BG42" s="66">
        <v>3700</v>
      </c>
      <c r="BH42" s="66">
        <v>4700</v>
      </c>
      <c r="BI42" s="66">
        <v>48300</v>
      </c>
      <c r="BJ42" s="66">
        <v>3700</v>
      </c>
      <c r="BK42" s="66">
        <v>4700</v>
      </c>
      <c r="BL42" s="66">
        <v>48580</v>
      </c>
      <c r="BM42" s="66">
        <v>3800</v>
      </c>
      <c r="BN42" s="66">
        <v>4800</v>
      </c>
      <c r="BO42" s="88">
        <v>45340</v>
      </c>
      <c r="BP42" s="100">
        <v>15700</v>
      </c>
      <c r="BQ42" s="66">
        <v>16600</v>
      </c>
      <c r="BR42" s="66">
        <v>39460</v>
      </c>
      <c r="BS42" s="66">
        <v>15500</v>
      </c>
      <c r="BT42" s="66">
        <v>16500</v>
      </c>
      <c r="BU42" s="66">
        <v>41340</v>
      </c>
      <c r="BV42" s="66">
        <v>16800</v>
      </c>
      <c r="BW42" s="66">
        <v>17700</v>
      </c>
      <c r="BX42" s="66">
        <v>41150</v>
      </c>
      <c r="BY42" s="66">
        <v>16900</v>
      </c>
      <c r="BZ42" s="66">
        <v>17800</v>
      </c>
      <c r="CA42" s="66">
        <v>43240</v>
      </c>
      <c r="CB42" s="66">
        <v>18600</v>
      </c>
      <c r="CC42" s="66">
        <v>19500</v>
      </c>
      <c r="CD42" s="66">
        <v>39780</v>
      </c>
      <c r="CE42" s="66">
        <v>19300</v>
      </c>
      <c r="CF42" s="66">
        <v>20200</v>
      </c>
      <c r="CG42" s="66">
        <v>39130</v>
      </c>
      <c r="CH42" s="66">
        <v>19900</v>
      </c>
      <c r="CI42" s="66">
        <v>20800</v>
      </c>
      <c r="CJ42" s="66">
        <v>38640</v>
      </c>
      <c r="CK42" s="66">
        <v>20800</v>
      </c>
      <c r="CL42" s="66">
        <v>21700</v>
      </c>
      <c r="CM42" s="69">
        <v>37790</v>
      </c>
      <c r="CO42" s="12"/>
      <c r="CP42" s="173" t="s">
        <v>65</v>
      </c>
      <c r="CQ42" s="174" t="s">
        <v>117</v>
      </c>
      <c r="CR42" s="175" t="str">
        <f t="shared" si="4"/>
        <v>Income£20,000 - £29,999</v>
      </c>
      <c r="CS42" s="175">
        <v>3100</v>
      </c>
      <c r="CT42" s="175">
        <v>3800</v>
      </c>
      <c r="CU42" s="175">
        <v>680260</v>
      </c>
      <c r="CV42" s="175">
        <v>3100</v>
      </c>
      <c r="CW42" s="175">
        <v>3800</v>
      </c>
      <c r="CX42" s="175">
        <v>685520</v>
      </c>
      <c r="CY42" s="176">
        <v>3200</v>
      </c>
      <c r="CZ42" s="176">
        <v>3900</v>
      </c>
      <c r="DA42" s="177">
        <v>684510</v>
      </c>
      <c r="DB42" s="176">
        <v>3100</v>
      </c>
      <c r="DC42" s="176">
        <v>3900</v>
      </c>
      <c r="DD42" s="177">
        <v>677610</v>
      </c>
      <c r="DE42" s="176">
        <v>3200</v>
      </c>
      <c r="DF42" s="176">
        <v>4000</v>
      </c>
      <c r="DG42" s="177">
        <v>669630</v>
      </c>
      <c r="DH42" s="176">
        <v>3300</v>
      </c>
      <c r="DI42" s="176">
        <v>4200</v>
      </c>
      <c r="DJ42" s="177">
        <v>665330</v>
      </c>
      <c r="DK42" s="176">
        <v>3400</v>
      </c>
      <c r="DL42" s="176">
        <v>4200</v>
      </c>
      <c r="DM42" s="177">
        <v>665420</v>
      </c>
      <c r="DN42" s="176">
        <v>3500</v>
      </c>
      <c r="DO42" s="176">
        <v>4400</v>
      </c>
      <c r="DP42" s="177">
        <v>579700</v>
      </c>
      <c r="DQ42" s="177">
        <v>12000</v>
      </c>
      <c r="DR42" s="177">
        <v>13000</v>
      </c>
      <c r="DS42" s="177">
        <v>542220</v>
      </c>
      <c r="DT42" s="177">
        <v>12000</v>
      </c>
      <c r="DU42" s="177">
        <v>13000</v>
      </c>
      <c r="DV42" s="177">
        <v>566480</v>
      </c>
      <c r="DW42" s="176">
        <v>13000</v>
      </c>
      <c r="DX42" s="176">
        <v>13900</v>
      </c>
      <c r="DY42" s="177">
        <v>541130</v>
      </c>
      <c r="DZ42" s="179">
        <v>13100</v>
      </c>
      <c r="EA42" s="179">
        <v>14100</v>
      </c>
      <c r="EB42" s="180">
        <v>579230</v>
      </c>
      <c r="EC42" s="176">
        <v>14600</v>
      </c>
      <c r="ED42" s="176">
        <v>15500</v>
      </c>
      <c r="EE42" s="177">
        <v>528250</v>
      </c>
      <c r="EF42" s="176">
        <v>15200</v>
      </c>
      <c r="EG42" s="176">
        <v>16200</v>
      </c>
      <c r="EH42" s="177">
        <v>519600</v>
      </c>
      <c r="EI42" s="176">
        <v>15900</v>
      </c>
      <c r="EJ42" s="176">
        <v>16800</v>
      </c>
      <c r="EK42" s="177">
        <v>505260</v>
      </c>
      <c r="EL42" s="176">
        <v>16800</v>
      </c>
      <c r="EM42" s="176">
        <v>17600</v>
      </c>
      <c r="EN42" s="178">
        <v>496470</v>
      </c>
    </row>
    <row r="43" spans="2:144" ht="15" x14ac:dyDescent="0.25">
      <c r="B43" s="16"/>
      <c r="C43" s="16"/>
      <c r="D43" s="16"/>
      <c r="E43" s="16"/>
      <c r="F43" s="16"/>
      <c r="G43" s="16"/>
      <c r="H43" s="16"/>
      <c r="I43" s="16"/>
      <c r="J43" s="16"/>
      <c r="K43" s="16"/>
      <c r="L43" s="16"/>
      <c r="M43" s="16"/>
      <c r="N43" s="16"/>
      <c r="O43" s="16"/>
      <c r="P43" s="16"/>
      <c r="Q43" s="16"/>
      <c r="R43" s="16"/>
      <c r="AI43" t="s">
        <v>58</v>
      </c>
      <c r="AJ43">
        <v>33</v>
      </c>
      <c r="AN43">
        <v>31</v>
      </c>
      <c r="AO43" s="51" t="s">
        <v>24</v>
      </c>
      <c r="AP43" s="20" t="s">
        <v>19</v>
      </c>
      <c r="AQ43" s="22" t="str">
        <f t="shared" si="3"/>
        <v>1945-64Bungalow</v>
      </c>
      <c r="AR43" s="88">
        <v>2900</v>
      </c>
      <c r="AS43" s="88">
        <v>3800</v>
      </c>
      <c r="AT43" s="88">
        <v>120400</v>
      </c>
      <c r="AU43" s="88">
        <v>3000</v>
      </c>
      <c r="AV43" s="88">
        <v>3900</v>
      </c>
      <c r="AW43" s="88">
        <v>121220</v>
      </c>
      <c r="AX43" s="66">
        <v>3000</v>
      </c>
      <c r="AY43" s="66">
        <v>3900</v>
      </c>
      <c r="AZ43" s="66">
        <v>122260</v>
      </c>
      <c r="BA43" s="66">
        <v>3000</v>
      </c>
      <c r="BB43" s="66">
        <v>3900</v>
      </c>
      <c r="BC43" s="66">
        <v>121480</v>
      </c>
      <c r="BD43" s="66">
        <v>3000</v>
      </c>
      <c r="BE43" s="66">
        <v>3900</v>
      </c>
      <c r="BF43" s="66">
        <v>120820</v>
      </c>
      <c r="BG43" s="66">
        <v>3100</v>
      </c>
      <c r="BH43" s="66">
        <v>4100</v>
      </c>
      <c r="BI43" s="66">
        <v>120790</v>
      </c>
      <c r="BJ43" s="66">
        <v>3200</v>
      </c>
      <c r="BK43" s="66">
        <v>4200</v>
      </c>
      <c r="BL43" s="66">
        <v>121610</v>
      </c>
      <c r="BM43" s="66">
        <v>3200</v>
      </c>
      <c r="BN43" s="66">
        <v>4300</v>
      </c>
      <c r="BO43" s="88">
        <v>108630</v>
      </c>
      <c r="BP43" s="100">
        <v>13700</v>
      </c>
      <c r="BQ43" s="66">
        <v>14700</v>
      </c>
      <c r="BR43" s="66">
        <v>100010</v>
      </c>
      <c r="BS43" s="66">
        <v>13600</v>
      </c>
      <c r="BT43" s="66">
        <v>14700</v>
      </c>
      <c r="BU43" s="66">
        <v>104270</v>
      </c>
      <c r="BV43" s="66">
        <v>14600</v>
      </c>
      <c r="BW43" s="66">
        <v>15600</v>
      </c>
      <c r="BX43" s="66">
        <v>103660</v>
      </c>
      <c r="BY43" s="66">
        <v>14800</v>
      </c>
      <c r="BZ43" s="66">
        <v>15800</v>
      </c>
      <c r="CA43" s="66">
        <v>108170</v>
      </c>
      <c r="CB43" s="66">
        <v>16300</v>
      </c>
      <c r="CC43" s="66">
        <v>17400</v>
      </c>
      <c r="CD43" s="66">
        <v>100190</v>
      </c>
      <c r="CE43" s="66">
        <v>17000</v>
      </c>
      <c r="CF43" s="66">
        <v>18000</v>
      </c>
      <c r="CG43" s="66">
        <v>99040</v>
      </c>
      <c r="CH43" s="66">
        <v>17600</v>
      </c>
      <c r="CI43" s="66">
        <v>18600</v>
      </c>
      <c r="CJ43" s="66">
        <v>97510</v>
      </c>
      <c r="CK43" s="66">
        <v>18400</v>
      </c>
      <c r="CL43" s="66">
        <v>19400</v>
      </c>
      <c r="CM43" s="69">
        <v>95210</v>
      </c>
      <c r="CO43" s="12"/>
      <c r="CP43" s="173" t="s">
        <v>65</v>
      </c>
      <c r="CQ43" s="174" t="s">
        <v>118</v>
      </c>
      <c r="CR43" s="175" t="str">
        <f t="shared" si="4"/>
        <v>Income£30,000 - £39,999</v>
      </c>
      <c r="CS43" s="175">
        <v>3400</v>
      </c>
      <c r="CT43" s="175">
        <v>4100</v>
      </c>
      <c r="CU43" s="175">
        <v>558050</v>
      </c>
      <c r="CV43" s="175">
        <v>3500</v>
      </c>
      <c r="CW43" s="175">
        <v>4200</v>
      </c>
      <c r="CX43" s="175">
        <v>562000</v>
      </c>
      <c r="CY43" s="176">
        <v>3500</v>
      </c>
      <c r="CZ43" s="176">
        <v>4300</v>
      </c>
      <c r="DA43" s="177">
        <v>561080</v>
      </c>
      <c r="DB43" s="176">
        <v>3500</v>
      </c>
      <c r="DC43" s="176">
        <v>4300</v>
      </c>
      <c r="DD43" s="177">
        <v>555590</v>
      </c>
      <c r="DE43" s="176">
        <v>3600</v>
      </c>
      <c r="DF43" s="176">
        <v>4300</v>
      </c>
      <c r="DG43" s="177">
        <v>549580</v>
      </c>
      <c r="DH43" s="176">
        <v>3700</v>
      </c>
      <c r="DI43" s="176">
        <v>4500</v>
      </c>
      <c r="DJ43" s="177">
        <v>545710</v>
      </c>
      <c r="DK43" s="176">
        <v>3800</v>
      </c>
      <c r="DL43" s="176">
        <v>4600</v>
      </c>
      <c r="DM43" s="177">
        <v>544740</v>
      </c>
      <c r="DN43" s="176">
        <v>3900</v>
      </c>
      <c r="DO43" s="176">
        <v>4700</v>
      </c>
      <c r="DP43" s="177">
        <v>485060</v>
      </c>
      <c r="DQ43" s="177">
        <v>13000</v>
      </c>
      <c r="DR43" s="177">
        <v>14000</v>
      </c>
      <c r="DS43" s="177">
        <v>449080</v>
      </c>
      <c r="DT43" s="177">
        <v>12900</v>
      </c>
      <c r="DU43" s="177">
        <v>13900</v>
      </c>
      <c r="DV43" s="177">
        <v>470120</v>
      </c>
      <c r="DW43" s="176">
        <v>14000</v>
      </c>
      <c r="DX43" s="176">
        <v>15000</v>
      </c>
      <c r="DY43" s="177">
        <v>447760</v>
      </c>
      <c r="DZ43" s="179">
        <v>14200</v>
      </c>
      <c r="EA43" s="179">
        <v>15100</v>
      </c>
      <c r="EB43" s="180">
        <v>478910</v>
      </c>
      <c r="EC43" s="176">
        <v>15700</v>
      </c>
      <c r="ED43" s="176">
        <v>16600</v>
      </c>
      <c r="EE43" s="177">
        <v>437720</v>
      </c>
      <c r="EF43" s="176">
        <v>16300</v>
      </c>
      <c r="EG43" s="176">
        <v>17200</v>
      </c>
      <c r="EH43" s="177">
        <v>429050</v>
      </c>
      <c r="EI43" s="176">
        <v>17000</v>
      </c>
      <c r="EJ43" s="176">
        <v>17900</v>
      </c>
      <c r="EK43" s="177">
        <v>416670</v>
      </c>
      <c r="EL43" s="176">
        <v>17800</v>
      </c>
      <c r="EM43" s="176">
        <v>18700</v>
      </c>
      <c r="EN43" s="178">
        <v>411900</v>
      </c>
    </row>
    <row r="44" spans="2:144" ht="15" x14ac:dyDescent="0.25">
      <c r="B44" s="16"/>
      <c r="C44" s="16"/>
      <c r="D44" s="16"/>
      <c r="E44" s="16"/>
      <c r="F44" s="16"/>
      <c r="G44" s="16"/>
      <c r="H44" s="16"/>
      <c r="I44" s="16"/>
      <c r="J44" s="16"/>
      <c r="K44" s="16"/>
      <c r="L44" s="16"/>
      <c r="M44" s="16"/>
      <c r="N44" s="16"/>
      <c r="O44" s="16"/>
      <c r="P44" s="16"/>
      <c r="Q44" s="16"/>
      <c r="R44" s="16"/>
      <c r="AI44" t="s">
        <v>100</v>
      </c>
      <c r="AJ44">
        <v>34</v>
      </c>
      <c r="AN44">
        <v>32</v>
      </c>
      <c r="AO44" s="51" t="s">
        <v>25</v>
      </c>
      <c r="AP44" s="20" t="s">
        <v>19</v>
      </c>
      <c r="AQ44" s="22" t="str">
        <f t="shared" si="3"/>
        <v>1965-82Bungalow</v>
      </c>
      <c r="AR44" s="88">
        <v>2900</v>
      </c>
      <c r="AS44" s="88">
        <v>3800</v>
      </c>
      <c r="AT44" s="88">
        <v>129660</v>
      </c>
      <c r="AU44" s="88">
        <v>3000</v>
      </c>
      <c r="AV44" s="88">
        <v>3800</v>
      </c>
      <c r="AW44" s="88">
        <v>130200</v>
      </c>
      <c r="AX44" s="66">
        <v>3000</v>
      </c>
      <c r="AY44" s="66">
        <v>3900</v>
      </c>
      <c r="AZ44" s="66">
        <v>126340</v>
      </c>
      <c r="BA44" s="66">
        <v>2900</v>
      </c>
      <c r="BB44" s="66">
        <v>3900</v>
      </c>
      <c r="BC44" s="66">
        <v>125710</v>
      </c>
      <c r="BD44" s="66">
        <v>2900</v>
      </c>
      <c r="BE44" s="66">
        <v>4000</v>
      </c>
      <c r="BF44" s="66">
        <v>125080</v>
      </c>
      <c r="BG44" s="66">
        <v>3100</v>
      </c>
      <c r="BH44" s="66">
        <v>4200</v>
      </c>
      <c r="BI44" s="66">
        <v>125210</v>
      </c>
      <c r="BJ44" s="66">
        <v>3200</v>
      </c>
      <c r="BK44" s="66">
        <v>4200</v>
      </c>
      <c r="BL44" s="66">
        <v>125870</v>
      </c>
      <c r="BM44" s="66">
        <v>3200</v>
      </c>
      <c r="BN44" s="66">
        <v>4300</v>
      </c>
      <c r="BO44" s="88">
        <v>111600</v>
      </c>
      <c r="BP44" s="100">
        <v>12700</v>
      </c>
      <c r="BQ44" s="66">
        <v>13700</v>
      </c>
      <c r="BR44" s="66">
        <v>98920</v>
      </c>
      <c r="BS44" s="66">
        <v>12600</v>
      </c>
      <c r="BT44" s="66">
        <v>13700</v>
      </c>
      <c r="BU44" s="66">
        <v>103020</v>
      </c>
      <c r="BV44" s="66">
        <v>13500</v>
      </c>
      <c r="BW44" s="66">
        <v>14500</v>
      </c>
      <c r="BX44" s="66">
        <v>99370</v>
      </c>
      <c r="BY44" s="66">
        <v>13600</v>
      </c>
      <c r="BZ44" s="66">
        <v>14700</v>
      </c>
      <c r="CA44" s="66">
        <v>103590</v>
      </c>
      <c r="CB44" s="66">
        <v>15100</v>
      </c>
      <c r="CC44" s="66">
        <v>16200</v>
      </c>
      <c r="CD44" s="66">
        <v>96140</v>
      </c>
      <c r="CE44" s="66">
        <v>15800</v>
      </c>
      <c r="CF44" s="66">
        <v>16900</v>
      </c>
      <c r="CG44" s="66">
        <v>95260</v>
      </c>
      <c r="CH44" s="66">
        <v>16300</v>
      </c>
      <c r="CI44" s="66">
        <v>17400</v>
      </c>
      <c r="CJ44" s="66">
        <v>93740</v>
      </c>
      <c r="CK44" s="66">
        <v>17200</v>
      </c>
      <c r="CL44" s="66">
        <v>18200</v>
      </c>
      <c r="CM44" s="69">
        <v>90980</v>
      </c>
      <c r="CO44" s="12"/>
      <c r="CP44" s="173" t="s">
        <v>65</v>
      </c>
      <c r="CQ44" s="174" t="s">
        <v>119</v>
      </c>
      <c r="CR44" s="175" t="str">
        <f t="shared" si="4"/>
        <v>Income£40,000 - £49,999</v>
      </c>
      <c r="CS44" s="175">
        <v>3700</v>
      </c>
      <c r="CT44" s="175">
        <v>4400</v>
      </c>
      <c r="CU44" s="175">
        <v>427710</v>
      </c>
      <c r="CV44" s="175">
        <v>3900</v>
      </c>
      <c r="CW44" s="175">
        <v>4500</v>
      </c>
      <c r="CX44" s="175">
        <v>430980</v>
      </c>
      <c r="CY44" s="176">
        <v>3900</v>
      </c>
      <c r="CZ44" s="176">
        <v>4500</v>
      </c>
      <c r="DA44" s="177">
        <v>430400</v>
      </c>
      <c r="DB44" s="176">
        <v>3900</v>
      </c>
      <c r="DC44" s="176">
        <v>4500</v>
      </c>
      <c r="DD44" s="177">
        <v>425940</v>
      </c>
      <c r="DE44" s="176">
        <v>3900</v>
      </c>
      <c r="DF44" s="176">
        <v>4600</v>
      </c>
      <c r="DG44" s="177">
        <v>420500</v>
      </c>
      <c r="DH44" s="176">
        <v>4100</v>
      </c>
      <c r="DI44" s="176">
        <v>4800</v>
      </c>
      <c r="DJ44" s="177">
        <v>418420</v>
      </c>
      <c r="DK44" s="176">
        <v>4100</v>
      </c>
      <c r="DL44" s="176">
        <v>4800</v>
      </c>
      <c r="DM44" s="177">
        <v>417540</v>
      </c>
      <c r="DN44" s="176">
        <v>4100</v>
      </c>
      <c r="DO44" s="176">
        <v>4900</v>
      </c>
      <c r="DP44" s="177">
        <v>373160</v>
      </c>
      <c r="DQ44" s="177">
        <v>14000</v>
      </c>
      <c r="DR44" s="177">
        <v>14900</v>
      </c>
      <c r="DS44" s="177">
        <v>349690</v>
      </c>
      <c r="DT44" s="177">
        <v>13900</v>
      </c>
      <c r="DU44" s="177">
        <v>14900</v>
      </c>
      <c r="DV44" s="177">
        <v>366660</v>
      </c>
      <c r="DW44" s="176">
        <v>15000</v>
      </c>
      <c r="DX44" s="176">
        <v>16000</v>
      </c>
      <c r="DY44" s="177">
        <v>348600</v>
      </c>
      <c r="DZ44" s="179">
        <v>15100</v>
      </c>
      <c r="EA44" s="179">
        <v>16100</v>
      </c>
      <c r="EB44" s="180">
        <v>372370</v>
      </c>
      <c r="EC44" s="176">
        <v>16700</v>
      </c>
      <c r="ED44" s="176">
        <v>17600</v>
      </c>
      <c r="EE44" s="177">
        <v>340880</v>
      </c>
      <c r="EF44" s="176">
        <v>17300</v>
      </c>
      <c r="EG44" s="176">
        <v>18200</v>
      </c>
      <c r="EH44" s="177">
        <v>332830</v>
      </c>
      <c r="EI44" s="176">
        <v>18100</v>
      </c>
      <c r="EJ44" s="176">
        <v>18900</v>
      </c>
      <c r="EK44" s="177">
        <v>323090</v>
      </c>
      <c r="EL44" s="176">
        <v>18800</v>
      </c>
      <c r="EM44" s="176">
        <v>19600</v>
      </c>
      <c r="EN44" s="178">
        <v>320320</v>
      </c>
    </row>
    <row r="45" spans="2:144" ht="15" x14ac:dyDescent="0.25">
      <c r="B45" s="16"/>
      <c r="C45" s="16"/>
      <c r="D45" s="16"/>
      <c r="E45" s="16"/>
      <c r="F45" s="16"/>
      <c r="G45" s="16"/>
      <c r="H45" s="16"/>
      <c r="I45" s="16"/>
      <c r="J45" s="16"/>
      <c r="K45" s="16"/>
      <c r="L45" s="16"/>
      <c r="M45" s="16"/>
      <c r="N45" s="16"/>
      <c r="O45" s="16"/>
      <c r="P45" s="16"/>
      <c r="Q45" s="16"/>
      <c r="R45" s="16"/>
      <c r="AI45" t="s">
        <v>45</v>
      </c>
      <c r="AJ45">
        <v>35</v>
      </c>
      <c r="AN45">
        <v>33</v>
      </c>
      <c r="AO45" s="51" t="s">
        <v>26</v>
      </c>
      <c r="AP45" s="20" t="s">
        <v>19</v>
      </c>
      <c r="AQ45" s="22" t="str">
        <f t="shared" si="3"/>
        <v>1983-92Bungalow</v>
      </c>
      <c r="AR45" s="88">
        <v>2800</v>
      </c>
      <c r="AS45" s="88">
        <v>3900</v>
      </c>
      <c r="AT45" s="88">
        <v>36830</v>
      </c>
      <c r="AU45" s="88">
        <v>2900</v>
      </c>
      <c r="AV45" s="88">
        <v>3900</v>
      </c>
      <c r="AW45" s="88">
        <v>36930</v>
      </c>
      <c r="AX45" s="66">
        <v>2900</v>
      </c>
      <c r="AY45" s="66">
        <v>3900</v>
      </c>
      <c r="AZ45" s="66">
        <v>35580</v>
      </c>
      <c r="BA45" s="66">
        <v>2900</v>
      </c>
      <c r="BB45" s="66">
        <v>3900</v>
      </c>
      <c r="BC45" s="66">
        <v>35450</v>
      </c>
      <c r="BD45" s="66">
        <v>2900</v>
      </c>
      <c r="BE45" s="66">
        <v>4000</v>
      </c>
      <c r="BF45" s="66">
        <v>35190</v>
      </c>
      <c r="BG45" s="66">
        <v>3000</v>
      </c>
      <c r="BH45" s="66">
        <v>4200</v>
      </c>
      <c r="BI45" s="66">
        <v>35340</v>
      </c>
      <c r="BJ45" s="66">
        <v>3100</v>
      </c>
      <c r="BK45" s="66">
        <v>4200</v>
      </c>
      <c r="BL45" s="66">
        <v>35480</v>
      </c>
      <c r="BM45" s="66">
        <v>3100</v>
      </c>
      <c r="BN45" s="66">
        <v>4300</v>
      </c>
      <c r="BO45" s="88">
        <v>31960</v>
      </c>
      <c r="BP45" s="100">
        <v>11800</v>
      </c>
      <c r="BQ45" s="66">
        <v>12900</v>
      </c>
      <c r="BR45" s="66">
        <v>28230</v>
      </c>
      <c r="BS45" s="66">
        <v>11800</v>
      </c>
      <c r="BT45" s="66">
        <v>12900</v>
      </c>
      <c r="BU45" s="66">
        <v>29300</v>
      </c>
      <c r="BV45" s="66">
        <v>12600</v>
      </c>
      <c r="BW45" s="66">
        <v>13800</v>
      </c>
      <c r="BX45" s="66">
        <v>28570</v>
      </c>
      <c r="BY45" s="66">
        <v>12800</v>
      </c>
      <c r="BZ45" s="66">
        <v>14000</v>
      </c>
      <c r="CA45" s="66">
        <v>29380</v>
      </c>
      <c r="CB45" s="66">
        <v>14100</v>
      </c>
      <c r="CC45" s="66">
        <v>15300</v>
      </c>
      <c r="CD45" s="66">
        <v>27730</v>
      </c>
      <c r="CE45" s="66">
        <v>14700</v>
      </c>
      <c r="CF45" s="66">
        <v>16000</v>
      </c>
      <c r="CG45" s="66">
        <v>27740</v>
      </c>
      <c r="CH45" s="66">
        <v>15200</v>
      </c>
      <c r="CI45" s="66">
        <v>16400</v>
      </c>
      <c r="CJ45" s="66">
        <v>27320</v>
      </c>
      <c r="CK45" s="66">
        <v>15900</v>
      </c>
      <c r="CL45" s="66">
        <v>17100</v>
      </c>
      <c r="CM45" s="69">
        <v>26690</v>
      </c>
      <c r="CO45" s="12"/>
      <c r="CP45" s="173" t="s">
        <v>65</v>
      </c>
      <c r="CQ45" s="174" t="s">
        <v>120</v>
      </c>
      <c r="CR45" s="175" t="str">
        <f t="shared" si="4"/>
        <v>Income£50,000 - £59,999</v>
      </c>
      <c r="CS45" s="175">
        <v>3900</v>
      </c>
      <c r="CT45" s="175">
        <v>4600</v>
      </c>
      <c r="CU45" s="175">
        <v>252680</v>
      </c>
      <c r="CV45" s="175">
        <v>4000</v>
      </c>
      <c r="CW45" s="175">
        <v>4700</v>
      </c>
      <c r="CX45" s="175">
        <v>254770</v>
      </c>
      <c r="CY45" s="176">
        <v>4000</v>
      </c>
      <c r="CZ45" s="176">
        <v>4700</v>
      </c>
      <c r="DA45" s="177">
        <v>254180</v>
      </c>
      <c r="DB45" s="176">
        <v>4000</v>
      </c>
      <c r="DC45" s="176">
        <v>4700</v>
      </c>
      <c r="DD45" s="177">
        <v>251530</v>
      </c>
      <c r="DE45" s="176">
        <v>4000</v>
      </c>
      <c r="DF45" s="176">
        <v>4700</v>
      </c>
      <c r="DG45" s="177">
        <v>248190</v>
      </c>
      <c r="DH45" s="176">
        <v>4200</v>
      </c>
      <c r="DI45" s="176">
        <v>4900</v>
      </c>
      <c r="DJ45" s="177">
        <v>246530</v>
      </c>
      <c r="DK45" s="176">
        <v>4200</v>
      </c>
      <c r="DL45" s="176">
        <v>5000</v>
      </c>
      <c r="DM45" s="177">
        <v>245210</v>
      </c>
      <c r="DN45" s="176">
        <v>4300</v>
      </c>
      <c r="DO45" s="176">
        <v>5100</v>
      </c>
      <c r="DP45" s="177">
        <v>221260</v>
      </c>
      <c r="DQ45" s="177">
        <v>14700</v>
      </c>
      <c r="DR45" s="177">
        <v>15700</v>
      </c>
      <c r="DS45" s="177">
        <v>203880</v>
      </c>
      <c r="DT45" s="177">
        <v>14600</v>
      </c>
      <c r="DU45" s="177">
        <v>15700</v>
      </c>
      <c r="DV45" s="177">
        <v>214250</v>
      </c>
      <c r="DW45" s="176">
        <v>15700</v>
      </c>
      <c r="DX45" s="176">
        <v>16700</v>
      </c>
      <c r="DY45" s="177">
        <v>202690</v>
      </c>
      <c r="DZ45" s="179">
        <v>15800</v>
      </c>
      <c r="EA45" s="179">
        <v>16800</v>
      </c>
      <c r="EB45" s="180">
        <v>216340</v>
      </c>
      <c r="EC45" s="176">
        <v>17300</v>
      </c>
      <c r="ED45" s="176">
        <v>18300</v>
      </c>
      <c r="EE45" s="177">
        <v>198570</v>
      </c>
      <c r="EF45" s="176">
        <v>18000</v>
      </c>
      <c r="EG45" s="176">
        <v>18900</v>
      </c>
      <c r="EH45" s="177">
        <v>193380</v>
      </c>
      <c r="EI45" s="176">
        <v>18700</v>
      </c>
      <c r="EJ45" s="176">
        <v>19600</v>
      </c>
      <c r="EK45" s="177">
        <v>186350</v>
      </c>
      <c r="EL45" s="176">
        <v>19500</v>
      </c>
      <c r="EM45" s="176">
        <v>20300</v>
      </c>
      <c r="EN45" s="178">
        <v>185870</v>
      </c>
    </row>
    <row r="46" spans="2:144" ht="15" x14ac:dyDescent="0.25">
      <c r="B46" s="16"/>
      <c r="C46" s="16"/>
      <c r="D46" s="16"/>
      <c r="E46" s="16"/>
      <c r="F46" s="16"/>
      <c r="G46" s="16"/>
      <c r="H46" s="16"/>
      <c r="I46" s="16"/>
      <c r="J46" s="16"/>
      <c r="K46" s="16"/>
      <c r="L46" s="16"/>
      <c r="M46" s="16"/>
      <c r="N46" s="16"/>
      <c r="O46" s="16"/>
      <c r="P46" s="16"/>
      <c r="Q46" s="16"/>
      <c r="R46" s="16"/>
      <c r="AI46" t="s">
        <v>57</v>
      </c>
      <c r="AJ46">
        <v>36</v>
      </c>
      <c r="AN46">
        <v>34</v>
      </c>
      <c r="AO46" s="51" t="s">
        <v>27</v>
      </c>
      <c r="AP46" s="20" t="s">
        <v>19</v>
      </c>
      <c r="AQ46" s="22" t="str">
        <f t="shared" si="3"/>
        <v>1993-99Bungalow</v>
      </c>
      <c r="AR46" s="88">
        <v>3000</v>
      </c>
      <c r="AS46" s="88">
        <v>4100</v>
      </c>
      <c r="AT46" s="88">
        <v>12850</v>
      </c>
      <c r="AU46" s="88">
        <v>3100</v>
      </c>
      <c r="AV46" s="88">
        <v>4100</v>
      </c>
      <c r="AW46" s="88">
        <v>12920</v>
      </c>
      <c r="AX46" s="66">
        <v>3100</v>
      </c>
      <c r="AY46" s="66">
        <v>4100</v>
      </c>
      <c r="AZ46" s="66">
        <v>12450</v>
      </c>
      <c r="BA46" s="66">
        <v>3100</v>
      </c>
      <c r="BB46" s="66">
        <v>4100</v>
      </c>
      <c r="BC46" s="66">
        <v>12370</v>
      </c>
      <c r="BD46" s="66">
        <v>3100</v>
      </c>
      <c r="BE46" s="66">
        <v>4100</v>
      </c>
      <c r="BF46" s="66">
        <v>12280</v>
      </c>
      <c r="BG46" s="66">
        <v>3200</v>
      </c>
      <c r="BH46" s="66">
        <v>4300</v>
      </c>
      <c r="BI46" s="66">
        <v>12350</v>
      </c>
      <c r="BJ46" s="66">
        <v>3300</v>
      </c>
      <c r="BK46" s="66">
        <v>4400</v>
      </c>
      <c r="BL46" s="66">
        <v>12400</v>
      </c>
      <c r="BM46" s="66">
        <v>3300</v>
      </c>
      <c r="BN46" s="66">
        <v>4500</v>
      </c>
      <c r="BO46" s="88">
        <v>11300</v>
      </c>
      <c r="BP46" s="100">
        <v>11700</v>
      </c>
      <c r="BQ46" s="66">
        <v>13000</v>
      </c>
      <c r="BR46" s="66">
        <v>9340</v>
      </c>
      <c r="BS46" s="66">
        <v>11700</v>
      </c>
      <c r="BT46" s="66">
        <v>13000</v>
      </c>
      <c r="BU46" s="66">
        <v>9690</v>
      </c>
      <c r="BV46" s="66">
        <v>12400</v>
      </c>
      <c r="BW46" s="66">
        <v>13800</v>
      </c>
      <c r="BX46" s="66">
        <v>9500</v>
      </c>
      <c r="BY46" s="66">
        <v>12600</v>
      </c>
      <c r="BZ46" s="66">
        <v>13900</v>
      </c>
      <c r="CA46" s="66">
        <v>9800</v>
      </c>
      <c r="CB46" s="66">
        <v>13700</v>
      </c>
      <c r="CC46" s="66">
        <v>15100</v>
      </c>
      <c r="CD46" s="66">
        <v>9350</v>
      </c>
      <c r="CE46" s="66">
        <v>14200</v>
      </c>
      <c r="CF46" s="66">
        <v>15600</v>
      </c>
      <c r="CG46" s="66">
        <v>9260</v>
      </c>
      <c r="CH46" s="66">
        <v>14500</v>
      </c>
      <c r="CI46" s="66">
        <v>15900</v>
      </c>
      <c r="CJ46" s="66">
        <v>9000</v>
      </c>
      <c r="CK46" s="66">
        <v>15200</v>
      </c>
      <c r="CL46" s="66">
        <v>16500</v>
      </c>
      <c r="CM46" s="69">
        <v>8940</v>
      </c>
      <c r="CO46" s="12"/>
      <c r="CP46" s="173" t="s">
        <v>65</v>
      </c>
      <c r="CQ46" s="174" t="s">
        <v>121</v>
      </c>
      <c r="CR46" s="175" t="str">
        <f t="shared" si="4"/>
        <v>Income£60,000 - £69,999</v>
      </c>
      <c r="CS46" s="175">
        <v>4000</v>
      </c>
      <c r="CT46" s="175">
        <v>4800</v>
      </c>
      <c r="CU46" s="175">
        <v>158850</v>
      </c>
      <c r="CV46" s="175">
        <v>4200</v>
      </c>
      <c r="CW46" s="175">
        <v>4900</v>
      </c>
      <c r="CX46" s="175">
        <v>160020</v>
      </c>
      <c r="CY46" s="176">
        <v>4200</v>
      </c>
      <c r="CZ46" s="176">
        <v>4900</v>
      </c>
      <c r="DA46" s="177">
        <v>159730</v>
      </c>
      <c r="DB46" s="176">
        <v>4200</v>
      </c>
      <c r="DC46" s="176">
        <v>4900</v>
      </c>
      <c r="DD46" s="177">
        <v>157960</v>
      </c>
      <c r="DE46" s="176">
        <v>4200</v>
      </c>
      <c r="DF46" s="176">
        <v>4900</v>
      </c>
      <c r="DG46" s="177">
        <v>155900</v>
      </c>
      <c r="DH46" s="176">
        <v>4400</v>
      </c>
      <c r="DI46" s="176">
        <v>5100</v>
      </c>
      <c r="DJ46" s="177">
        <v>154730</v>
      </c>
      <c r="DK46" s="176">
        <v>4400</v>
      </c>
      <c r="DL46" s="176">
        <v>5200</v>
      </c>
      <c r="DM46" s="177">
        <v>153800</v>
      </c>
      <c r="DN46" s="176">
        <v>4400</v>
      </c>
      <c r="DO46" s="176">
        <v>5200</v>
      </c>
      <c r="DP46" s="177">
        <v>139400</v>
      </c>
      <c r="DQ46" s="177">
        <v>15400</v>
      </c>
      <c r="DR46" s="177">
        <v>16500</v>
      </c>
      <c r="DS46" s="177">
        <v>126730</v>
      </c>
      <c r="DT46" s="177">
        <v>15300</v>
      </c>
      <c r="DU46" s="177">
        <v>16400</v>
      </c>
      <c r="DV46" s="177">
        <v>133360</v>
      </c>
      <c r="DW46" s="176">
        <v>16400</v>
      </c>
      <c r="DX46" s="176">
        <v>17500</v>
      </c>
      <c r="DY46" s="177">
        <v>125840</v>
      </c>
      <c r="DZ46" s="179">
        <v>16500</v>
      </c>
      <c r="EA46" s="179">
        <v>17600</v>
      </c>
      <c r="EB46" s="180">
        <v>134150</v>
      </c>
      <c r="EC46" s="176">
        <v>18100</v>
      </c>
      <c r="ED46" s="176">
        <v>19100</v>
      </c>
      <c r="EE46" s="177">
        <v>123640</v>
      </c>
      <c r="EF46" s="176">
        <v>18700</v>
      </c>
      <c r="EG46" s="176">
        <v>19700</v>
      </c>
      <c r="EH46" s="177">
        <v>119580</v>
      </c>
      <c r="EI46" s="176">
        <v>19400</v>
      </c>
      <c r="EJ46" s="176">
        <v>20400</v>
      </c>
      <c r="EK46" s="177">
        <v>114700</v>
      </c>
      <c r="EL46" s="176">
        <v>20100</v>
      </c>
      <c r="EM46" s="176">
        <v>21000</v>
      </c>
      <c r="EN46" s="178">
        <v>115240</v>
      </c>
    </row>
    <row r="47" spans="2:144" ht="15.6" x14ac:dyDescent="0.3">
      <c r="B47" s="16"/>
      <c r="C47" s="16"/>
      <c r="D47" s="16"/>
      <c r="E47" s="16"/>
      <c r="F47" s="16"/>
      <c r="G47" s="16"/>
      <c r="H47" s="16"/>
      <c r="I47" s="16"/>
      <c r="J47" s="16"/>
      <c r="K47" s="16"/>
      <c r="L47" s="16"/>
      <c r="M47" s="16"/>
      <c r="N47" s="16"/>
      <c r="O47" s="16"/>
      <c r="P47" s="16"/>
      <c r="Q47" s="16"/>
      <c r="R47" s="16"/>
      <c r="AI47" t="s">
        <v>101</v>
      </c>
      <c r="AJ47">
        <v>37</v>
      </c>
      <c r="AN47">
        <v>35</v>
      </c>
      <c r="AO47" s="51" t="s">
        <v>28</v>
      </c>
      <c r="AP47" s="20" t="s">
        <v>19</v>
      </c>
      <c r="AQ47" s="22" t="str">
        <f t="shared" si="3"/>
        <v>Post 1999Bungalow</v>
      </c>
      <c r="AR47" s="88">
        <v>3100</v>
      </c>
      <c r="AS47" s="88">
        <v>4100</v>
      </c>
      <c r="AT47" s="88">
        <v>9330</v>
      </c>
      <c r="AU47" s="88">
        <v>3200</v>
      </c>
      <c r="AV47" s="88">
        <v>4200</v>
      </c>
      <c r="AW47" s="88">
        <v>9370</v>
      </c>
      <c r="AX47" s="66">
        <v>3200</v>
      </c>
      <c r="AY47" s="66">
        <v>4100</v>
      </c>
      <c r="AZ47" s="66">
        <v>7520</v>
      </c>
      <c r="BA47" s="66">
        <v>3100</v>
      </c>
      <c r="BB47" s="66">
        <v>4000</v>
      </c>
      <c r="BC47" s="66">
        <v>7450</v>
      </c>
      <c r="BD47" s="66">
        <v>3100</v>
      </c>
      <c r="BE47" s="66">
        <v>4000</v>
      </c>
      <c r="BF47" s="66">
        <v>7360</v>
      </c>
      <c r="BG47" s="66">
        <v>3200</v>
      </c>
      <c r="BH47" s="66">
        <v>4100</v>
      </c>
      <c r="BI47" s="66">
        <v>7080</v>
      </c>
      <c r="BJ47" s="66">
        <v>3300</v>
      </c>
      <c r="BK47" s="66">
        <v>4200</v>
      </c>
      <c r="BL47" s="66">
        <v>6530</v>
      </c>
      <c r="BM47" s="66">
        <v>3300</v>
      </c>
      <c r="BN47" s="66">
        <v>4200</v>
      </c>
      <c r="BO47" s="88">
        <v>5330</v>
      </c>
      <c r="BP47" s="100">
        <v>11600</v>
      </c>
      <c r="BQ47" s="66">
        <v>13000</v>
      </c>
      <c r="BR47" s="66">
        <v>5230</v>
      </c>
      <c r="BS47" s="66">
        <v>11400</v>
      </c>
      <c r="BT47" s="66">
        <v>12900</v>
      </c>
      <c r="BU47" s="66">
        <v>5940</v>
      </c>
      <c r="BV47" s="66">
        <v>12300</v>
      </c>
      <c r="BW47" s="66">
        <v>13700</v>
      </c>
      <c r="BX47" s="66">
        <v>4410</v>
      </c>
      <c r="BY47" s="66">
        <v>12200</v>
      </c>
      <c r="BZ47" s="66">
        <v>13700</v>
      </c>
      <c r="CA47" s="66">
        <v>4580</v>
      </c>
      <c r="CB47" s="66">
        <v>13000</v>
      </c>
      <c r="CC47" s="66">
        <v>14500</v>
      </c>
      <c r="CD47" s="66">
        <v>4730</v>
      </c>
      <c r="CE47" s="66">
        <v>13900</v>
      </c>
      <c r="CF47" s="66">
        <v>15200</v>
      </c>
      <c r="CG47" s="66">
        <v>4300</v>
      </c>
      <c r="CH47" s="66">
        <v>14400</v>
      </c>
      <c r="CI47" s="66">
        <v>15800</v>
      </c>
      <c r="CJ47" s="66">
        <v>3470</v>
      </c>
      <c r="CK47" s="66">
        <v>15200</v>
      </c>
      <c r="CL47" s="66">
        <v>16500</v>
      </c>
      <c r="CM47" s="69">
        <v>3660</v>
      </c>
      <c r="CO47" s="28"/>
      <c r="CP47" s="173" t="s">
        <v>65</v>
      </c>
      <c r="CQ47" s="174" t="s">
        <v>122</v>
      </c>
      <c r="CR47" s="175" t="str">
        <f t="shared" si="4"/>
        <v>Income£70,000 - £99,999</v>
      </c>
      <c r="CS47" s="175">
        <v>4300</v>
      </c>
      <c r="CT47" s="175">
        <v>5000</v>
      </c>
      <c r="CU47" s="175">
        <v>220500</v>
      </c>
      <c r="CV47" s="175">
        <v>4400</v>
      </c>
      <c r="CW47" s="175">
        <v>5200</v>
      </c>
      <c r="CX47" s="175">
        <v>222520</v>
      </c>
      <c r="CY47" s="176">
        <v>4400</v>
      </c>
      <c r="CZ47" s="176">
        <v>5200</v>
      </c>
      <c r="DA47" s="177">
        <v>221930</v>
      </c>
      <c r="DB47" s="176">
        <v>4400</v>
      </c>
      <c r="DC47" s="176">
        <v>5200</v>
      </c>
      <c r="DD47" s="177">
        <v>219270</v>
      </c>
      <c r="DE47" s="176">
        <v>4400</v>
      </c>
      <c r="DF47" s="176">
        <v>5200</v>
      </c>
      <c r="DG47" s="177">
        <v>216860</v>
      </c>
      <c r="DH47" s="176">
        <v>4600</v>
      </c>
      <c r="DI47" s="176">
        <v>5400</v>
      </c>
      <c r="DJ47" s="177">
        <v>215220</v>
      </c>
      <c r="DK47" s="176">
        <v>4700</v>
      </c>
      <c r="DL47" s="176">
        <v>5400</v>
      </c>
      <c r="DM47" s="177">
        <v>214270</v>
      </c>
      <c r="DN47" s="176">
        <v>4600</v>
      </c>
      <c r="DO47" s="176">
        <v>5500</v>
      </c>
      <c r="DP47" s="177">
        <v>196080</v>
      </c>
      <c r="DQ47" s="177">
        <v>16500</v>
      </c>
      <c r="DR47" s="177">
        <v>17700</v>
      </c>
      <c r="DS47" s="177">
        <v>173760</v>
      </c>
      <c r="DT47" s="177">
        <v>16400</v>
      </c>
      <c r="DU47" s="177">
        <v>17600</v>
      </c>
      <c r="DV47" s="177">
        <v>182990</v>
      </c>
      <c r="DW47" s="176">
        <v>17600</v>
      </c>
      <c r="DX47" s="176">
        <v>18700</v>
      </c>
      <c r="DY47" s="177">
        <v>172140</v>
      </c>
      <c r="DZ47" s="179">
        <v>17600</v>
      </c>
      <c r="EA47" s="179">
        <v>18700</v>
      </c>
      <c r="EB47" s="180">
        <v>184230</v>
      </c>
      <c r="EC47" s="176">
        <v>19300</v>
      </c>
      <c r="ED47" s="176">
        <v>20300</v>
      </c>
      <c r="EE47" s="177">
        <v>168410</v>
      </c>
      <c r="EF47" s="176">
        <v>19800</v>
      </c>
      <c r="EG47" s="176">
        <v>20800</v>
      </c>
      <c r="EH47" s="177">
        <v>162500</v>
      </c>
      <c r="EI47" s="176">
        <v>20600</v>
      </c>
      <c r="EJ47" s="176">
        <v>21400</v>
      </c>
      <c r="EK47" s="177">
        <v>155990</v>
      </c>
      <c r="EL47" s="176">
        <v>21200</v>
      </c>
      <c r="EM47" s="176">
        <v>22100</v>
      </c>
      <c r="EN47" s="178">
        <v>157160</v>
      </c>
    </row>
    <row r="48" spans="2:144" ht="15" x14ac:dyDescent="0.25">
      <c r="B48" s="16"/>
      <c r="C48" s="16"/>
      <c r="D48" s="16"/>
      <c r="E48" s="16"/>
      <c r="F48" s="16"/>
      <c r="G48" s="16"/>
      <c r="H48" s="16"/>
      <c r="I48" s="16"/>
      <c r="J48" s="16"/>
      <c r="K48" s="16"/>
      <c r="L48" s="16"/>
      <c r="M48" s="16"/>
      <c r="N48" s="16"/>
      <c r="O48" s="16"/>
      <c r="P48" s="16"/>
      <c r="Q48" s="16"/>
      <c r="R48" s="16"/>
      <c r="AI48" t="s">
        <v>44</v>
      </c>
      <c r="AJ48">
        <v>38</v>
      </c>
      <c r="AN48">
        <v>36</v>
      </c>
      <c r="AO48" s="51" t="s">
        <v>22</v>
      </c>
      <c r="AP48" s="20" t="s">
        <v>20</v>
      </c>
      <c r="AQ48" s="22" t="str">
        <f t="shared" si="3"/>
        <v>Pre 1919Converted flat</v>
      </c>
      <c r="AR48" s="88">
        <v>2600</v>
      </c>
      <c r="AS48" s="88">
        <v>3800</v>
      </c>
      <c r="AT48" s="88">
        <v>89450</v>
      </c>
      <c r="AU48" s="88">
        <v>2600</v>
      </c>
      <c r="AV48" s="88">
        <v>3800</v>
      </c>
      <c r="AW48" s="88">
        <v>90760</v>
      </c>
      <c r="AX48" s="66">
        <v>2700</v>
      </c>
      <c r="AY48" s="66">
        <v>3800</v>
      </c>
      <c r="AZ48" s="66">
        <v>64790</v>
      </c>
      <c r="BA48" s="66">
        <v>2700</v>
      </c>
      <c r="BB48" s="66">
        <v>3800</v>
      </c>
      <c r="BC48" s="66">
        <v>63880</v>
      </c>
      <c r="BD48" s="66">
        <v>2700</v>
      </c>
      <c r="BE48" s="66">
        <v>3900</v>
      </c>
      <c r="BF48" s="66">
        <v>63520</v>
      </c>
      <c r="BG48" s="66">
        <v>2800</v>
      </c>
      <c r="BH48" s="66">
        <v>4000</v>
      </c>
      <c r="BI48" s="66">
        <v>62490</v>
      </c>
      <c r="BJ48" s="66">
        <v>2800</v>
      </c>
      <c r="BK48" s="66">
        <v>4000</v>
      </c>
      <c r="BL48" s="66">
        <v>62210</v>
      </c>
      <c r="BM48" s="66">
        <v>2900</v>
      </c>
      <c r="BN48" s="66">
        <v>4200</v>
      </c>
      <c r="BO48" s="88">
        <v>56720</v>
      </c>
      <c r="BP48" s="100">
        <v>9000</v>
      </c>
      <c r="BQ48" s="66">
        <v>10800</v>
      </c>
      <c r="BR48" s="66">
        <v>63510</v>
      </c>
      <c r="BS48" s="66">
        <v>9100</v>
      </c>
      <c r="BT48" s="66">
        <v>10900</v>
      </c>
      <c r="BU48" s="66">
        <v>66530</v>
      </c>
      <c r="BV48" s="66">
        <v>10000</v>
      </c>
      <c r="BW48" s="66">
        <v>11700</v>
      </c>
      <c r="BX48" s="66">
        <v>43080</v>
      </c>
      <c r="BY48" s="66">
        <v>10000</v>
      </c>
      <c r="BZ48" s="66">
        <v>11700</v>
      </c>
      <c r="CA48" s="66">
        <v>48400</v>
      </c>
      <c r="CB48" s="66">
        <v>10900</v>
      </c>
      <c r="CC48" s="66">
        <v>12700</v>
      </c>
      <c r="CD48" s="66">
        <v>41210</v>
      </c>
      <c r="CE48" s="66">
        <v>11400</v>
      </c>
      <c r="CF48" s="66">
        <v>13200</v>
      </c>
      <c r="CG48" s="66">
        <v>40290</v>
      </c>
      <c r="CH48" s="66">
        <v>11800</v>
      </c>
      <c r="CI48" s="66">
        <v>13600</v>
      </c>
      <c r="CJ48" s="66">
        <v>39300</v>
      </c>
      <c r="CK48" s="66">
        <v>12500</v>
      </c>
      <c r="CL48" s="66">
        <v>14400</v>
      </c>
      <c r="CM48" s="69">
        <v>38400</v>
      </c>
      <c r="CO48" s="12"/>
      <c r="CP48" s="173" t="s">
        <v>65</v>
      </c>
      <c r="CQ48" s="174" t="s">
        <v>123</v>
      </c>
      <c r="CR48" s="175" t="str">
        <f t="shared" si="4"/>
        <v>Income£100,000 - £149,999</v>
      </c>
      <c r="CS48" s="175">
        <v>4900</v>
      </c>
      <c r="CT48" s="175">
        <v>5800</v>
      </c>
      <c r="CU48" s="175">
        <v>106380</v>
      </c>
      <c r="CV48" s="175">
        <v>5100</v>
      </c>
      <c r="CW48" s="175">
        <v>5900</v>
      </c>
      <c r="CX48" s="175">
        <v>107480</v>
      </c>
      <c r="CY48" s="176">
        <v>5100</v>
      </c>
      <c r="CZ48" s="176">
        <v>6000</v>
      </c>
      <c r="DA48" s="177">
        <v>107270</v>
      </c>
      <c r="DB48" s="176">
        <v>5000</v>
      </c>
      <c r="DC48" s="176">
        <v>5900</v>
      </c>
      <c r="DD48" s="177">
        <v>105920</v>
      </c>
      <c r="DE48" s="176">
        <v>5000</v>
      </c>
      <c r="DF48" s="176">
        <v>5900</v>
      </c>
      <c r="DG48" s="177">
        <v>104920</v>
      </c>
      <c r="DH48" s="176">
        <v>5200</v>
      </c>
      <c r="DI48" s="176">
        <v>6100</v>
      </c>
      <c r="DJ48" s="177">
        <v>104260</v>
      </c>
      <c r="DK48" s="176">
        <v>5300</v>
      </c>
      <c r="DL48" s="176">
        <v>6100</v>
      </c>
      <c r="DM48" s="177">
        <v>104020</v>
      </c>
      <c r="DN48" s="176">
        <v>5300</v>
      </c>
      <c r="DO48" s="176">
        <v>6200</v>
      </c>
      <c r="DP48" s="177">
        <v>95940</v>
      </c>
      <c r="DQ48" s="177">
        <v>19100</v>
      </c>
      <c r="DR48" s="177">
        <v>20400</v>
      </c>
      <c r="DS48" s="177">
        <v>80760</v>
      </c>
      <c r="DT48" s="177">
        <v>18900</v>
      </c>
      <c r="DU48" s="177">
        <v>20200</v>
      </c>
      <c r="DV48" s="177">
        <v>85330</v>
      </c>
      <c r="DW48" s="176">
        <v>20200</v>
      </c>
      <c r="DX48" s="176">
        <v>21400</v>
      </c>
      <c r="DY48" s="177">
        <v>80350</v>
      </c>
      <c r="DZ48" s="179">
        <v>20100</v>
      </c>
      <c r="EA48" s="179">
        <v>21300</v>
      </c>
      <c r="EB48" s="180">
        <v>86090</v>
      </c>
      <c r="EC48" s="176">
        <v>21800</v>
      </c>
      <c r="ED48" s="176">
        <v>22800</v>
      </c>
      <c r="EE48" s="177">
        <v>77790</v>
      </c>
      <c r="EF48" s="176">
        <v>22300</v>
      </c>
      <c r="EG48" s="176">
        <v>23300</v>
      </c>
      <c r="EH48" s="177">
        <v>74760</v>
      </c>
      <c r="EI48" s="176">
        <v>23100</v>
      </c>
      <c r="EJ48" s="176">
        <v>23900</v>
      </c>
      <c r="EK48" s="177">
        <v>71470</v>
      </c>
      <c r="EL48" s="176">
        <v>23500</v>
      </c>
      <c r="EM48" s="176">
        <v>24500</v>
      </c>
      <c r="EN48" s="178">
        <v>72040</v>
      </c>
    </row>
    <row r="49" spans="2:144" ht="15" x14ac:dyDescent="0.25">
      <c r="B49" s="16"/>
      <c r="C49" s="16"/>
      <c r="D49" s="16"/>
      <c r="E49" s="16"/>
      <c r="F49" s="16"/>
      <c r="G49" s="16"/>
      <c r="H49" s="16"/>
      <c r="I49" s="16"/>
      <c r="J49" s="16"/>
      <c r="K49" s="16"/>
      <c r="L49" s="16"/>
      <c r="M49" s="16"/>
      <c r="N49" s="16"/>
      <c r="O49" s="16"/>
      <c r="P49" s="16"/>
      <c r="Q49" s="16"/>
      <c r="R49" s="16"/>
      <c r="AI49" t="s">
        <v>56</v>
      </c>
      <c r="AJ49">
        <v>39</v>
      </c>
      <c r="AN49">
        <v>37</v>
      </c>
      <c r="AO49" s="51" t="s">
        <v>23</v>
      </c>
      <c r="AP49" s="20" t="s">
        <v>20</v>
      </c>
      <c r="AQ49" s="22" t="str">
        <f t="shared" si="3"/>
        <v>1919-44Converted flat</v>
      </c>
      <c r="AR49" s="88">
        <v>2500</v>
      </c>
      <c r="AS49" s="88">
        <v>3800</v>
      </c>
      <c r="AT49" s="88">
        <v>7400</v>
      </c>
      <c r="AU49" s="88">
        <v>2600</v>
      </c>
      <c r="AV49" s="88">
        <v>3800</v>
      </c>
      <c r="AW49" s="88">
        <v>7530</v>
      </c>
      <c r="AX49" s="66">
        <v>2500</v>
      </c>
      <c r="AY49" s="66">
        <v>3600</v>
      </c>
      <c r="AZ49" s="66">
        <v>6180</v>
      </c>
      <c r="BA49" s="66">
        <v>2500</v>
      </c>
      <c r="BB49" s="66">
        <v>3600</v>
      </c>
      <c r="BC49" s="66">
        <v>6050</v>
      </c>
      <c r="BD49" s="66">
        <v>2600</v>
      </c>
      <c r="BE49" s="66">
        <v>3700</v>
      </c>
      <c r="BF49" s="66">
        <v>6040</v>
      </c>
      <c r="BG49" s="66">
        <v>2700</v>
      </c>
      <c r="BH49" s="66">
        <v>3900</v>
      </c>
      <c r="BI49" s="66">
        <v>5930</v>
      </c>
      <c r="BJ49" s="66">
        <v>2700</v>
      </c>
      <c r="BK49" s="66">
        <v>3900</v>
      </c>
      <c r="BL49" s="66">
        <v>5890</v>
      </c>
      <c r="BM49" s="66">
        <v>2800</v>
      </c>
      <c r="BN49" s="66">
        <v>4000</v>
      </c>
      <c r="BO49" s="88">
        <v>5390</v>
      </c>
      <c r="BP49" s="100">
        <v>8700</v>
      </c>
      <c r="BQ49" s="66">
        <v>10500</v>
      </c>
      <c r="BR49" s="66">
        <v>5740</v>
      </c>
      <c r="BS49" s="66">
        <v>8600</v>
      </c>
      <c r="BT49" s="66">
        <v>10500</v>
      </c>
      <c r="BU49" s="66">
        <v>5960</v>
      </c>
      <c r="BV49" s="66">
        <v>9400</v>
      </c>
      <c r="BW49" s="66">
        <v>10800</v>
      </c>
      <c r="BX49" s="66">
        <v>4710</v>
      </c>
      <c r="BY49" s="66">
        <v>9300</v>
      </c>
      <c r="BZ49" s="66">
        <v>10700</v>
      </c>
      <c r="CA49" s="66">
        <v>5230</v>
      </c>
      <c r="CB49" s="66">
        <v>10400</v>
      </c>
      <c r="CC49" s="66">
        <v>11900</v>
      </c>
      <c r="CD49" s="66">
        <v>4510</v>
      </c>
      <c r="CE49" s="66">
        <v>10800</v>
      </c>
      <c r="CF49" s="66">
        <v>12500</v>
      </c>
      <c r="CG49" s="66">
        <v>4410</v>
      </c>
      <c r="CH49" s="66">
        <v>11200</v>
      </c>
      <c r="CI49" s="66">
        <v>12800</v>
      </c>
      <c r="CJ49" s="66">
        <v>4310</v>
      </c>
      <c r="CK49" s="66">
        <v>12100</v>
      </c>
      <c r="CL49" s="66">
        <v>13700</v>
      </c>
      <c r="CM49" s="69">
        <v>4100</v>
      </c>
      <c r="CO49" s="12"/>
      <c r="CP49" s="173" t="s">
        <v>65</v>
      </c>
      <c r="CQ49" s="174" t="s">
        <v>124</v>
      </c>
      <c r="CR49" s="175" t="str">
        <f t="shared" si="4"/>
        <v>Income£150,000 and over</v>
      </c>
      <c r="CS49" s="175">
        <v>5300</v>
      </c>
      <c r="CT49" s="175">
        <v>6500</v>
      </c>
      <c r="CU49" s="175">
        <v>36490</v>
      </c>
      <c r="CV49" s="175">
        <v>5500</v>
      </c>
      <c r="CW49" s="175">
        <v>6700</v>
      </c>
      <c r="CX49" s="175">
        <v>36910</v>
      </c>
      <c r="CY49" s="176">
        <v>5500</v>
      </c>
      <c r="CZ49" s="176">
        <v>6700</v>
      </c>
      <c r="DA49" s="177">
        <v>36860</v>
      </c>
      <c r="DB49" s="176">
        <v>5500</v>
      </c>
      <c r="DC49" s="176">
        <v>6600</v>
      </c>
      <c r="DD49" s="177">
        <v>36380</v>
      </c>
      <c r="DE49" s="176">
        <v>5500</v>
      </c>
      <c r="DF49" s="176">
        <v>6600</v>
      </c>
      <c r="DG49" s="177">
        <v>36090</v>
      </c>
      <c r="DH49" s="176">
        <v>5700</v>
      </c>
      <c r="DI49" s="176">
        <v>6700</v>
      </c>
      <c r="DJ49" s="177">
        <v>35850</v>
      </c>
      <c r="DK49" s="176">
        <v>5700</v>
      </c>
      <c r="DL49" s="176">
        <v>6800</v>
      </c>
      <c r="DM49" s="177">
        <v>35780</v>
      </c>
      <c r="DN49" s="176">
        <v>5600</v>
      </c>
      <c r="DO49" s="176">
        <v>6700</v>
      </c>
      <c r="DP49" s="177">
        <v>33510</v>
      </c>
      <c r="DQ49" s="177">
        <v>20200</v>
      </c>
      <c r="DR49" s="177">
        <v>22000</v>
      </c>
      <c r="DS49" s="177">
        <v>26830</v>
      </c>
      <c r="DT49" s="177">
        <v>20000</v>
      </c>
      <c r="DU49" s="177">
        <v>21700</v>
      </c>
      <c r="DV49" s="177">
        <v>28320</v>
      </c>
      <c r="DW49" s="176">
        <v>21200</v>
      </c>
      <c r="DX49" s="176">
        <v>22800</v>
      </c>
      <c r="DY49" s="177">
        <v>26450</v>
      </c>
      <c r="DZ49" s="179">
        <v>21100</v>
      </c>
      <c r="EA49" s="179">
        <v>22700</v>
      </c>
      <c r="EB49" s="180">
        <v>28650</v>
      </c>
      <c r="EC49" s="176">
        <v>22700</v>
      </c>
      <c r="ED49" s="176">
        <v>24000</v>
      </c>
      <c r="EE49" s="177">
        <v>25340</v>
      </c>
      <c r="EF49" s="176">
        <v>23100</v>
      </c>
      <c r="EG49" s="176">
        <v>24300</v>
      </c>
      <c r="EH49" s="177">
        <v>24280</v>
      </c>
      <c r="EI49" s="176">
        <v>23800</v>
      </c>
      <c r="EJ49" s="176">
        <v>24800</v>
      </c>
      <c r="EK49" s="177">
        <v>23200</v>
      </c>
      <c r="EL49" s="176">
        <v>24300</v>
      </c>
      <c r="EM49" s="176">
        <v>25300</v>
      </c>
      <c r="EN49" s="178">
        <v>23250</v>
      </c>
    </row>
    <row r="50" spans="2:144" ht="15" x14ac:dyDescent="0.25">
      <c r="B50" s="16"/>
      <c r="C50" s="16"/>
      <c r="D50" s="16"/>
      <c r="E50" s="16"/>
      <c r="F50" s="16"/>
      <c r="G50" s="117" t="str">
        <f>W7</f>
        <v xml:space="preserve"> </v>
      </c>
      <c r="H50" s="16"/>
      <c r="I50" s="16"/>
      <c r="J50" s="16"/>
      <c r="K50" s="16"/>
      <c r="L50" s="16"/>
      <c r="M50" s="16"/>
      <c r="N50" s="16"/>
      <c r="O50" s="16"/>
      <c r="P50" s="16"/>
      <c r="Q50" s="16"/>
      <c r="R50" s="16"/>
      <c r="AI50" t="s">
        <v>102</v>
      </c>
      <c r="AJ50">
        <v>40</v>
      </c>
      <c r="AN50">
        <v>38</v>
      </c>
      <c r="AO50" s="51" t="s">
        <v>24</v>
      </c>
      <c r="AP50" s="20" t="s">
        <v>20</v>
      </c>
      <c r="AQ50" s="22" t="str">
        <f t="shared" si="3"/>
        <v>1945-64Converted flat</v>
      </c>
      <c r="AR50" s="88">
        <v>2900</v>
      </c>
      <c r="AS50" s="88">
        <v>4400</v>
      </c>
      <c r="AT50" s="88">
        <v>2620</v>
      </c>
      <c r="AU50" s="88">
        <v>3000</v>
      </c>
      <c r="AV50" s="88">
        <v>4300</v>
      </c>
      <c r="AW50" s="88">
        <v>2630</v>
      </c>
      <c r="AX50" s="66">
        <v>2900</v>
      </c>
      <c r="AY50" s="66">
        <v>4100</v>
      </c>
      <c r="AZ50" s="66">
        <v>1900</v>
      </c>
      <c r="BA50" s="66">
        <v>2800</v>
      </c>
      <c r="BB50" s="66">
        <v>4100</v>
      </c>
      <c r="BC50" s="66">
        <v>1870</v>
      </c>
      <c r="BD50" s="66">
        <v>2900</v>
      </c>
      <c r="BE50" s="66">
        <v>4100</v>
      </c>
      <c r="BF50" s="66">
        <v>1850</v>
      </c>
      <c r="BG50" s="66">
        <v>3100</v>
      </c>
      <c r="BH50" s="66">
        <v>4300</v>
      </c>
      <c r="BI50" s="66">
        <v>1820</v>
      </c>
      <c r="BJ50" s="66">
        <v>3100</v>
      </c>
      <c r="BK50" s="66">
        <v>4400</v>
      </c>
      <c r="BL50" s="66">
        <v>1800</v>
      </c>
      <c r="BM50" s="66">
        <v>3100</v>
      </c>
      <c r="BN50" s="66">
        <v>4500</v>
      </c>
      <c r="BO50" s="88">
        <v>1660</v>
      </c>
      <c r="BP50" s="100">
        <v>8500</v>
      </c>
      <c r="BQ50" s="66">
        <v>10300</v>
      </c>
      <c r="BR50" s="66">
        <v>1680</v>
      </c>
      <c r="BS50" s="66">
        <v>8700</v>
      </c>
      <c r="BT50" s="66">
        <v>10400</v>
      </c>
      <c r="BU50" s="66">
        <v>1770</v>
      </c>
      <c r="BV50" s="66">
        <v>9100</v>
      </c>
      <c r="BW50" s="66">
        <v>10600</v>
      </c>
      <c r="BX50" s="66">
        <v>1200</v>
      </c>
      <c r="BY50" s="66">
        <v>9200</v>
      </c>
      <c r="BZ50" s="66">
        <v>10900</v>
      </c>
      <c r="CA50" s="66">
        <v>1330</v>
      </c>
      <c r="CB50" s="66">
        <v>9900</v>
      </c>
      <c r="CC50" s="66">
        <v>11600</v>
      </c>
      <c r="CD50" s="66">
        <v>1130</v>
      </c>
      <c r="CE50" s="66">
        <v>10500</v>
      </c>
      <c r="CF50" s="66">
        <v>12300</v>
      </c>
      <c r="CG50" s="66">
        <v>1070</v>
      </c>
      <c r="CH50" s="66">
        <v>10900</v>
      </c>
      <c r="CI50" s="66">
        <v>12500</v>
      </c>
      <c r="CJ50" s="66">
        <v>1050</v>
      </c>
      <c r="CK50" s="66">
        <v>11800</v>
      </c>
      <c r="CL50" s="66">
        <v>13400</v>
      </c>
      <c r="CM50" s="69">
        <v>1020</v>
      </c>
      <c r="CO50" s="29"/>
      <c r="CP50" s="52" t="s">
        <v>66</v>
      </c>
      <c r="CQ50" s="31" t="s">
        <v>70</v>
      </c>
      <c r="CR50" s="109" t="str">
        <f t="shared" si="4"/>
        <v>RegionNorth East</v>
      </c>
      <c r="CS50" s="109">
        <v>3000</v>
      </c>
      <c r="CT50" s="109">
        <v>3500</v>
      </c>
      <c r="CU50" s="109">
        <v>178090</v>
      </c>
      <c r="CV50" s="109">
        <v>3100</v>
      </c>
      <c r="CW50" s="109">
        <v>3600</v>
      </c>
      <c r="CX50" s="109">
        <v>179790</v>
      </c>
      <c r="CY50" s="92">
        <v>3100</v>
      </c>
      <c r="CZ50" s="92">
        <v>3600</v>
      </c>
      <c r="DA50" s="91">
        <v>188300</v>
      </c>
      <c r="DB50" s="92">
        <v>3100</v>
      </c>
      <c r="DC50" s="92">
        <v>3600</v>
      </c>
      <c r="DD50" s="91">
        <v>186440</v>
      </c>
      <c r="DE50" s="92">
        <v>3100</v>
      </c>
      <c r="DF50" s="92">
        <v>3600</v>
      </c>
      <c r="DG50" s="91">
        <v>185240</v>
      </c>
      <c r="DH50" s="92">
        <v>3200</v>
      </c>
      <c r="DI50" s="92">
        <v>3800</v>
      </c>
      <c r="DJ50" s="91">
        <v>185150</v>
      </c>
      <c r="DK50" s="92">
        <v>3300</v>
      </c>
      <c r="DL50" s="92">
        <v>3900</v>
      </c>
      <c r="DM50" s="91">
        <v>184860</v>
      </c>
      <c r="DN50" s="92">
        <v>3300</v>
      </c>
      <c r="DO50" s="92">
        <v>3900</v>
      </c>
      <c r="DP50" s="91">
        <v>183100</v>
      </c>
      <c r="DQ50" s="91">
        <v>13500</v>
      </c>
      <c r="DR50" s="91">
        <v>14400</v>
      </c>
      <c r="DS50" s="91">
        <v>151640</v>
      </c>
      <c r="DT50" s="91">
        <v>13400</v>
      </c>
      <c r="DU50" s="91">
        <v>14300</v>
      </c>
      <c r="DV50" s="91">
        <v>157510</v>
      </c>
      <c r="DW50" s="92">
        <v>14400</v>
      </c>
      <c r="DX50" s="92">
        <v>15200</v>
      </c>
      <c r="DY50" s="91">
        <v>158850</v>
      </c>
      <c r="DZ50" s="92">
        <v>14600</v>
      </c>
      <c r="EA50" s="92">
        <v>15500</v>
      </c>
      <c r="EB50" s="91">
        <v>169620</v>
      </c>
      <c r="EC50" s="92">
        <v>16400</v>
      </c>
      <c r="ED50" s="92">
        <v>17200</v>
      </c>
      <c r="EE50" s="91">
        <v>155790</v>
      </c>
      <c r="EF50" s="92">
        <v>17100</v>
      </c>
      <c r="EG50" s="92">
        <v>17900</v>
      </c>
      <c r="EH50" s="91">
        <v>153390</v>
      </c>
      <c r="EI50" s="92">
        <v>17900</v>
      </c>
      <c r="EJ50" s="92">
        <v>18600</v>
      </c>
      <c r="EK50" s="91">
        <v>147830</v>
      </c>
      <c r="EL50" s="92">
        <v>18900</v>
      </c>
      <c r="EM50" s="92">
        <v>19600</v>
      </c>
      <c r="EN50" s="93">
        <v>146970</v>
      </c>
    </row>
    <row r="51" spans="2:144" ht="15" x14ac:dyDescent="0.25">
      <c r="B51" s="16"/>
      <c r="C51" s="16"/>
      <c r="D51" s="16"/>
      <c r="E51" s="16"/>
      <c r="F51" s="16"/>
      <c r="G51" s="117" t="str">
        <f>W8</f>
        <v xml:space="preserve"> </v>
      </c>
      <c r="H51" s="16"/>
      <c r="I51" s="16"/>
      <c r="J51" s="16"/>
      <c r="K51" s="16"/>
      <c r="L51" s="16"/>
      <c r="M51" s="16"/>
      <c r="N51" s="16"/>
      <c r="O51" s="16"/>
      <c r="P51" s="16"/>
      <c r="Q51" s="16"/>
      <c r="R51" s="16"/>
      <c r="AI51" t="s">
        <v>43</v>
      </c>
      <c r="AJ51">
        <v>41</v>
      </c>
      <c r="AN51">
        <v>39</v>
      </c>
      <c r="AO51" s="51" t="s">
        <v>25</v>
      </c>
      <c r="AP51" s="20" t="s">
        <v>20</v>
      </c>
      <c r="AQ51" s="22" t="str">
        <f t="shared" si="3"/>
        <v>1965-82Converted flat</v>
      </c>
      <c r="AR51" s="88">
        <v>2600</v>
      </c>
      <c r="AS51" s="88">
        <v>4100</v>
      </c>
      <c r="AT51" s="88">
        <v>2070</v>
      </c>
      <c r="AU51" s="88">
        <v>2800</v>
      </c>
      <c r="AV51" s="88">
        <v>4100</v>
      </c>
      <c r="AW51" s="88">
        <v>2110</v>
      </c>
      <c r="AX51" s="66">
        <v>2800</v>
      </c>
      <c r="AY51" s="66">
        <v>4200</v>
      </c>
      <c r="AZ51" s="66">
        <v>1640</v>
      </c>
      <c r="BA51" s="66">
        <v>2700</v>
      </c>
      <c r="BB51" s="66">
        <v>4200</v>
      </c>
      <c r="BC51" s="66">
        <v>1590</v>
      </c>
      <c r="BD51" s="66">
        <v>2800</v>
      </c>
      <c r="BE51" s="66">
        <v>4300</v>
      </c>
      <c r="BF51" s="66">
        <v>1610</v>
      </c>
      <c r="BG51" s="66">
        <v>2900</v>
      </c>
      <c r="BH51" s="66">
        <v>4400</v>
      </c>
      <c r="BI51" s="66">
        <v>1550</v>
      </c>
      <c r="BJ51" s="66">
        <v>3000</v>
      </c>
      <c r="BK51" s="66">
        <v>4400</v>
      </c>
      <c r="BL51" s="66">
        <v>1530</v>
      </c>
      <c r="BM51" s="66">
        <v>3000</v>
      </c>
      <c r="BN51" s="66">
        <v>4500</v>
      </c>
      <c r="BO51" s="88">
        <v>1360</v>
      </c>
      <c r="BP51" s="100">
        <v>7700</v>
      </c>
      <c r="BQ51" s="66">
        <v>9600</v>
      </c>
      <c r="BR51" s="66">
        <v>950</v>
      </c>
      <c r="BS51" s="66">
        <v>7800</v>
      </c>
      <c r="BT51" s="66">
        <v>9700</v>
      </c>
      <c r="BU51" s="66">
        <v>1010</v>
      </c>
      <c r="BV51" s="66">
        <v>8800</v>
      </c>
      <c r="BW51" s="66">
        <v>10200</v>
      </c>
      <c r="BX51" s="66">
        <v>680</v>
      </c>
      <c r="BY51" s="66">
        <v>8600</v>
      </c>
      <c r="BZ51" s="66">
        <v>10200</v>
      </c>
      <c r="CA51" s="66">
        <v>780</v>
      </c>
      <c r="CB51" s="66">
        <v>9300</v>
      </c>
      <c r="CC51" s="66">
        <v>11300</v>
      </c>
      <c r="CD51" s="66">
        <v>660</v>
      </c>
      <c r="CE51" s="66">
        <v>9800</v>
      </c>
      <c r="CF51" s="66">
        <v>11600</v>
      </c>
      <c r="CG51" s="66">
        <v>630</v>
      </c>
      <c r="CH51" s="66">
        <v>10300</v>
      </c>
      <c r="CI51" s="66">
        <v>11800</v>
      </c>
      <c r="CJ51" s="66">
        <v>620</v>
      </c>
      <c r="CK51" s="66">
        <v>10800</v>
      </c>
      <c r="CL51" s="66">
        <v>12500</v>
      </c>
      <c r="CM51" s="69">
        <v>590</v>
      </c>
      <c r="CP51" s="52" t="s">
        <v>66</v>
      </c>
      <c r="CQ51" s="31" t="s">
        <v>71</v>
      </c>
      <c r="CR51" s="109" t="str">
        <f t="shared" si="4"/>
        <v>RegionNorth West</v>
      </c>
      <c r="CS51" s="109">
        <v>3300</v>
      </c>
      <c r="CT51" s="109">
        <v>3900</v>
      </c>
      <c r="CU51" s="109">
        <v>464220</v>
      </c>
      <c r="CV51" s="109">
        <v>3400</v>
      </c>
      <c r="CW51" s="109">
        <v>4000</v>
      </c>
      <c r="CX51" s="109">
        <v>468120</v>
      </c>
      <c r="CY51" s="92">
        <v>3400</v>
      </c>
      <c r="CZ51" s="92">
        <v>4000</v>
      </c>
      <c r="DA51" s="91">
        <v>488210</v>
      </c>
      <c r="DB51" s="92">
        <v>3400</v>
      </c>
      <c r="DC51" s="92">
        <v>4100</v>
      </c>
      <c r="DD51" s="91">
        <v>482290</v>
      </c>
      <c r="DE51" s="92">
        <v>3400</v>
      </c>
      <c r="DF51" s="92">
        <v>4100</v>
      </c>
      <c r="DG51" s="91">
        <v>474620</v>
      </c>
      <c r="DH51" s="92">
        <v>3600</v>
      </c>
      <c r="DI51" s="92">
        <v>4300</v>
      </c>
      <c r="DJ51" s="91">
        <v>480740</v>
      </c>
      <c r="DK51" s="92">
        <v>3600</v>
      </c>
      <c r="DL51" s="92">
        <v>4300</v>
      </c>
      <c r="DM51" s="91">
        <v>478990</v>
      </c>
      <c r="DN51" s="92">
        <v>3700</v>
      </c>
      <c r="DO51" s="92">
        <v>4500</v>
      </c>
      <c r="DP51" s="91">
        <v>303900</v>
      </c>
      <c r="DQ51" s="91">
        <v>13000</v>
      </c>
      <c r="DR51" s="91">
        <v>14000</v>
      </c>
      <c r="DS51" s="91">
        <v>392700</v>
      </c>
      <c r="DT51" s="91">
        <v>13000</v>
      </c>
      <c r="DU51" s="91">
        <v>14100</v>
      </c>
      <c r="DV51" s="91">
        <v>409150</v>
      </c>
      <c r="DW51" s="92">
        <v>14100</v>
      </c>
      <c r="DX51" s="92">
        <v>15100</v>
      </c>
      <c r="DY51" s="91">
        <v>411070</v>
      </c>
      <c r="DZ51" s="92">
        <v>14300</v>
      </c>
      <c r="EA51" s="92">
        <v>15400</v>
      </c>
      <c r="EB51" s="91">
        <v>436520</v>
      </c>
      <c r="EC51" s="92">
        <v>16000</v>
      </c>
      <c r="ED51" s="92">
        <v>17000</v>
      </c>
      <c r="EE51" s="91">
        <v>404260</v>
      </c>
      <c r="EF51" s="92">
        <v>16600</v>
      </c>
      <c r="EG51" s="92">
        <v>17600</v>
      </c>
      <c r="EH51" s="91">
        <v>398840</v>
      </c>
      <c r="EI51" s="92">
        <v>17300</v>
      </c>
      <c r="EJ51" s="92">
        <v>18200</v>
      </c>
      <c r="EK51" s="91">
        <v>384370</v>
      </c>
      <c r="EL51" s="92">
        <v>18200</v>
      </c>
      <c r="EM51" s="92">
        <v>19000</v>
      </c>
      <c r="EN51" s="93">
        <v>384080</v>
      </c>
    </row>
    <row r="52" spans="2:144" ht="15" x14ac:dyDescent="0.25">
      <c r="B52" s="16"/>
      <c r="C52" s="16"/>
      <c r="D52" s="16"/>
      <c r="E52" s="16"/>
      <c r="F52" s="16"/>
      <c r="G52" s="16"/>
      <c r="H52" s="16"/>
      <c r="I52" s="16"/>
      <c r="J52" s="16"/>
      <c r="K52" s="16"/>
      <c r="L52" s="16"/>
      <c r="M52" s="16"/>
      <c r="N52" s="16"/>
      <c r="O52" s="16"/>
      <c r="P52" s="16"/>
      <c r="Q52" s="16"/>
      <c r="R52" s="16"/>
      <c r="AI52" t="s">
        <v>55</v>
      </c>
      <c r="AJ52">
        <v>42</v>
      </c>
      <c r="AN52">
        <v>40</v>
      </c>
      <c r="AO52" s="51" t="s">
        <v>26</v>
      </c>
      <c r="AP52" s="20" t="s">
        <v>20</v>
      </c>
      <c r="AQ52" s="22" t="str">
        <f t="shared" si="3"/>
        <v>1983-92Converted flat</v>
      </c>
      <c r="AR52" s="88">
        <v>2900</v>
      </c>
      <c r="AS52" s="88">
        <v>4400</v>
      </c>
      <c r="AT52" s="88">
        <v>2030</v>
      </c>
      <c r="AU52" s="88">
        <v>3000</v>
      </c>
      <c r="AV52" s="88">
        <v>4300</v>
      </c>
      <c r="AW52" s="88">
        <v>2060</v>
      </c>
      <c r="AX52" s="66">
        <v>3500</v>
      </c>
      <c r="AY52" s="66">
        <v>4800</v>
      </c>
      <c r="AZ52" s="66">
        <v>2000</v>
      </c>
      <c r="BA52" s="66">
        <v>3400</v>
      </c>
      <c r="BB52" s="66">
        <v>4700</v>
      </c>
      <c r="BC52" s="66">
        <v>1950</v>
      </c>
      <c r="BD52" s="66">
        <v>3400</v>
      </c>
      <c r="BE52" s="66">
        <v>4800</v>
      </c>
      <c r="BF52" s="66">
        <v>1980</v>
      </c>
      <c r="BG52" s="66">
        <v>3600</v>
      </c>
      <c r="BH52" s="66">
        <v>5000</v>
      </c>
      <c r="BI52" s="66">
        <v>1970</v>
      </c>
      <c r="BJ52" s="66">
        <v>3500</v>
      </c>
      <c r="BK52" s="66">
        <v>4900</v>
      </c>
      <c r="BL52" s="66">
        <v>1960</v>
      </c>
      <c r="BM52" s="66">
        <v>3500</v>
      </c>
      <c r="BN52" s="66">
        <v>4900</v>
      </c>
      <c r="BO52" s="88">
        <v>1710</v>
      </c>
      <c r="BP52" s="100">
        <v>7000</v>
      </c>
      <c r="BQ52" s="66">
        <v>8600</v>
      </c>
      <c r="BR52" s="66">
        <v>770</v>
      </c>
      <c r="BS52" s="66">
        <v>7200</v>
      </c>
      <c r="BT52" s="66">
        <v>8500</v>
      </c>
      <c r="BU52" s="66">
        <v>810</v>
      </c>
      <c r="BV52" s="66">
        <v>7500</v>
      </c>
      <c r="BW52" s="66">
        <v>8700</v>
      </c>
      <c r="BX52" s="66">
        <v>730</v>
      </c>
      <c r="BY52" s="66">
        <v>7800</v>
      </c>
      <c r="BZ52" s="66">
        <v>8900</v>
      </c>
      <c r="CA52" s="66">
        <v>790</v>
      </c>
      <c r="CB52" s="66">
        <v>8400</v>
      </c>
      <c r="CC52" s="66">
        <v>9600</v>
      </c>
      <c r="CD52" s="66">
        <v>700</v>
      </c>
      <c r="CE52" s="66">
        <v>8900</v>
      </c>
      <c r="CF52" s="66">
        <v>10100</v>
      </c>
      <c r="CG52" s="66">
        <v>690</v>
      </c>
      <c r="CH52" s="66">
        <v>9100</v>
      </c>
      <c r="CI52" s="66">
        <v>10300</v>
      </c>
      <c r="CJ52" s="66">
        <v>680</v>
      </c>
      <c r="CK52" s="66">
        <v>9800</v>
      </c>
      <c r="CL52" s="66">
        <v>10900</v>
      </c>
      <c r="CM52" s="69">
        <v>670</v>
      </c>
      <c r="CP52" s="52" t="s">
        <v>66</v>
      </c>
      <c r="CQ52" s="31" t="s">
        <v>72</v>
      </c>
      <c r="CR52" s="109" t="str">
        <f t="shared" si="4"/>
        <v>RegionYorks &amp; Humber</v>
      </c>
      <c r="CS52" s="109">
        <v>3100</v>
      </c>
      <c r="CT52" s="109">
        <v>3800</v>
      </c>
      <c r="CU52" s="109">
        <v>344270</v>
      </c>
      <c r="CV52" s="109">
        <v>3200</v>
      </c>
      <c r="CW52" s="109">
        <v>3900</v>
      </c>
      <c r="CX52" s="109">
        <v>347090</v>
      </c>
      <c r="CY52" s="92">
        <v>3200</v>
      </c>
      <c r="CZ52" s="92">
        <v>3900</v>
      </c>
      <c r="DA52" s="91">
        <v>362450</v>
      </c>
      <c r="DB52" s="92">
        <v>3200</v>
      </c>
      <c r="DC52" s="92">
        <v>3900</v>
      </c>
      <c r="DD52" s="91">
        <v>359720</v>
      </c>
      <c r="DE52" s="92">
        <v>3200</v>
      </c>
      <c r="DF52" s="92">
        <v>3900</v>
      </c>
      <c r="DG52" s="91">
        <v>357150</v>
      </c>
      <c r="DH52" s="92">
        <v>3400</v>
      </c>
      <c r="DI52" s="92">
        <v>4100</v>
      </c>
      <c r="DJ52" s="91">
        <v>355280</v>
      </c>
      <c r="DK52" s="92">
        <v>3500</v>
      </c>
      <c r="DL52" s="92">
        <v>4200</v>
      </c>
      <c r="DM52" s="91">
        <v>354240</v>
      </c>
      <c r="DN52" s="92">
        <v>3500</v>
      </c>
      <c r="DO52" s="92">
        <v>4300</v>
      </c>
      <c r="DP52" s="91">
        <v>351260</v>
      </c>
      <c r="DQ52" s="91">
        <v>13400</v>
      </c>
      <c r="DR52" s="91">
        <v>14400</v>
      </c>
      <c r="DS52" s="91">
        <v>284120</v>
      </c>
      <c r="DT52" s="91">
        <v>13500</v>
      </c>
      <c r="DU52" s="91">
        <v>14600</v>
      </c>
      <c r="DV52" s="91">
        <v>297070</v>
      </c>
      <c r="DW52" s="92">
        <v>14400</v>
      </c>
      <c r="DX52" s="92">
        <v>15400</v>
      </c>
      <c r="DY52" s="91">
        <v>303130</v>
      </c>
      <c r="DZ52" s="92">
        <v>14500</v>
      </c>
      <c r="EA52" s="92">
        <v>15500</v>
      </c>
      <c r="EB52" s="91">
        <v>321920</v>
      </c>
      <c r="EC52" s="92">
        <v>16000</v>
      </c>
      <c r="ED52" s="92">
        <v>16900</v>
      </c>
      <c r="EE52" s="91">
        <v>293960</v>
      </c>
      <c r="EF52" s="92">
        <v>16700</v>
      </c>
      <c r="EG52" s="92">
        <v>17600</v>
      </c>
      <c r="EH52" s="91">
        <v>289690</v>
      </c>
      <c r="EI52" s="92">
        <v>17300</v>
      </c>
      <c r="EJ52" s="92">
        <v>18200</v>
      </c>
      <c r="EK52" s="91">
        <v>279760</v>
      </c>
      <c r="EL52" s="92">
        <v>18200</v>
      </c>
      <c r="EM52" s="92">
        <v>19000</v>
      </c>
      <c r="EN52" s="93">
        <v>269630</v>
      </c>
    </row>
    <row r="53" spans="2:144" ht="15" x14ac:dyDescent="0.25">
      <c r="B53" s="16"/>
      <c r="C53" s="16"/>
      <c r="D53" s="16"/>
      <c r="E53" s="16"/>
      <c r="F53" s="16"/>
      <c r="G53" s="16"/>
      <c r="H53" s="16"/>
      <c r="I53" s="16"/>
      <c r="J53" s="16"/>
      <c r="K53" s="16"/>
      <c r="L53" s="16"/>
      <c r="M53" s="16"/>
      <c r="N53" s="16"/>
      <c r="O53" s="16"/>
      <c r="P53" s="16"/>
      <c r="Q53" s="16"/>
      <c r="R53" s="16"/>
      <c r="AI53" t="s">
        <v>103</v>
      </c>
      <c r="AJ53">
        <v>43</v>
      </c>
      <c r="AN53">
        <v>41</v>
      </c>
      <c r="AO53" s="51" t="s">
        <v>27</v>
      </c>
      <c r="AP53" s="20" t="s">
        <v>20</v>
      </c>
      <c r="AQ53" s="22" t="str">
        <f t="shared" si="3"/>
        <v>1993-99Converted flat</v>
      </c>
      <c r="AR53" s="88">
        <v>3300</v>
      </c>
      <c r="AS53" s="88">
        <v>4700</v>
      </c>
      <c r="AT53" s="88">
        <v>2840</v>
      </c>
      <c r="AU53" s="88">
        <v>3400</v>
      </c>
      <c r="AV53" s="88">
        <v>4700</v>
      </c>
      <c r="AW53" s="88">
        <v>2860</v>
      </c>
      <c r="AX53" s="66">
        <v>3500</v>
      </c>
      <c r="AY53" s="66">
        <v>4800</v>
      </c>
      <c r="AZ53" s="66">
        <v>2690</v>
      </c>
      <c r="BA53" s="66">
        <v>3400</v>
      </c>
      <c r="BB53" s="66">
        <v>4800</v>
      </c>
      <c r="BC53" s="66">
        <v>2650</v>
      </c>
      <c r="BD53" s="66">
        <v>3600</v>
      </c>
      <c r="BE53" s="66">
        <v>5000</v>
      </c>
      <c r="BF53" s="66">
        <v>2630</v>
      </c>
      <c r="BG53" s="66">
        <v>3800</v>
      </c>
      <c r="BH53" s="66">
        <v>5100</v>
      </c>
      <c r="BI53" s="66">
        <v>2620</v>
      </c>
      <c r="BJ53" s="66">
        <v>3700</v>
      </c>
      <c r="BK53" s="66">
        <v>5000</v>
      </c>
      <c r="BL53" s="66">
        <v>2630</v>
      </c>
      <c r="BM53" s="66">
        <v>3800</v>
      </c>
      <c r="BN53" s="66">
        <v>5400</v>
      </c>
      <c r="BO53" s="88">
        <v>2240</v>
      </c>
      <c r="BP53" s="100">
        <v>6900</v>
      </c>
      <c r="BQ53" s="66">
        <v>8200</v>
      </c>
      <c r="BR53" s="66">
        <v>1100</v>
      </c>
      <c r="BS53" s="66">
        <v>6900</v>
      </c>
      <c r="BT53" s="66">
        <v>8400</v>
      </c>
      <c r="BU53" s="66">
        <v>1140</v>
      </c>
      <c r="BV53" s="66">
        <v>7400</v>
      </c>
      <c r="BW53" s="66">
        <v>9100</v>
      </c>
      <c r="BX53" s="66">
        <v>1030</v>
      </c>
      <c r="BY53" s="66">
        <v>7200</v>
      </c>
      <c r="BZ53" s="66">
        <v>8900</v>
      </c>
      <c r="CA53" s="66">
        <v>1140</v>
      </c>
      <c r="CB53" s="66">
        <v>8200</v>
      </c>
      <c r="CC53" s="66">
        <v>9900</v>
      </c>
      <c r="CD53" s="66">
        <v>970</v>
      </c>
      <c r="CE53" s="66">
        <v>8700</v>
      </c>
      <c r="CF53" s="66">
        <v>10400</v>
      </c>
      <c r="CG53" s="66">
        <v>950</v>
      </c>
      <c r="CH53" s="66">
        <v>8700</v>
      </c>
      <c r="CI53" s="66">
        <v>10600</v>
      </c>
      <c r="CJ53" s="66">
        <v>940</v>
      </c>
      <c r="CK53" s="66">
        <v>9400</v>
      </c>
      <c r="CL53" s="66">
        <v>11300</v>
      </c>
      <c r="CM53" s="69">
        <v>930</v>
      </c>
      <c r="CP53" s="52" t="s">
        <v>66</v>
      </c>
      <c r="CQ53" s="31" t="s">
        <v>73</v>
      </c>
      <c r="CR53" s="109" t="str">
        <f t="shared" si="4"/>
        <v>RegionEast Midlands</v>
      </c>
      <c r="CS53" s="109">
        <v>3300</v>
      </c>
      <c r="CT53" s="109">
        <v>4000</v>
      </c>
      <c r="CU53" s="109">
        <v>286740</v>
      </c>
      <c r="CV53" s="109">
        <v>3400</v>
      </c>
      <c r="CW53" s="109">
        <v>4100</v>
      </c>
      <c r="CX53" s="109">
        <v>288530</v>
      </c>
      <c r="CY53" s="92">
        <v>3400</v>
      </c>
      <c r="CZ53" s="92">
        <v>4100</v>
      </c>
      <c r="DA53" s="91">
        <v>301380</v>
      </c>
      <c r="DB53" s="92">
        <v>3400</v>
      </c>
      <c r="DC53" s="92">
        <v>4100</v>
      </c>
      <c r="DD53" s="91">
        <v>299250</v>
      </c>
      <c r="DE53" s="92">
        <v>3400</v>
      </c>
      <c r="DF53" s="92">
        <v>4200</v>
      </c>
      <c r="DG53" s="91">
        <v>298130</v>
      </c>
      <c r="DH53" s="92">
        <v>3600</v>
      </c>
      <c r="DI53" s="92">
        <v>4400</v>
      </c>
      <c r="DJ53" s="91">
        <v>298450</v>
      </c>
      <c r="DK53" s="92">
        <v>3600</v>
      </c>
      <c r="DL53" s="92">
        <v>4400</v>
      </c>
      <c r="DM53" s="91">
        <v>296590</v>
      </c>
      <c r="DN53" s="92">
        <v>3700</v>
      </c>
      <c r="DO53" s="92">
        <v>4500</v>
      </c>
      <c r="DP53" s="91">
        <v>290760</v>
      </c>
      <c r="DQ53" s="91">
        <v>13300</v>
      </c>
      <c r="DR53" s="91">
        <v>14300</v>
      </c>
      <c r="DS53" s="91">
        <v>234760</v>
      </c>
      <c r="DT53" s="91">
        <v>13400</v>
      </c>
      <c r="DU53" s="91">
        <v>14300</v>
      </c>
      <c r="DV53" s="91">
        <v>245340</v>
      </c>
      <c r="DW53" s="92">
        <v>14400</v>
      </c>
      <c r="DX53" s="92">
        <v>15300</v>
      </c>
      <c r="DY53" s="91">
        <v>247530</v>
      </c>
      <c r="DZ53" s="92">
        <v>14400</v>
      </c>
      <c r="EA53" s="92">
        <v>15300</v>
      </c>
      <c r="EB53" s="91">
        <v>263200</v>
      </c>
      <c r="EC53" s="92">
        <v>15900</v>
      </c>
      <c r="ED53" s="92">
        <v>16700</v>
      </c>
      <c r="EE53" s="91">
        <v>240530</v>
      </c>
      <c r="EF53" s="92">
        <v>16500</v>
      </c>
      <c r="EG53" s="92">
        <v>17400</v>
      </c>
      <c r="EH53" s="91">
        <v>240410</v>
      </c>
      <c r="EI53" s="92">
        <v>17200</v>
      </c>
      <c r="EJ53" s="92">
        <v>17900</v>
      </c>
      <c r="EK53" s="91">
        <v>227080</v>
      </c>
      <c r="EL53" s="92">
        <v>18200</v>
      </c>
      <c r="EM53" s="92">
        <v>18900</v>
      </c>
      <c r="EN53" s="93">
        <v>226840</v>
      </c>
    </row>
    <row r="54" spans="2:144" ht="15" x14ac:dyDescent="0.25">
      <c r="B54" s="16"/>
      <c r="C54" s="16"/>
      <c r="D54" s="16"/>
      <c r="E54" s="16"/>
      <c r="F54" s="16"/>
      <c r="G54" s="16"/>
      <c r="H54" s="16"/>
      <c r="I54" s="16"/>
      <c r="J54" s="16"/>
      <c r="K54" s="16"/>
      <c r="L54" s="16"/>
      <c r="M54" s="16"/>
      <c r="N54" s="16"/>
      <c r="O54" s="16"/>
      <c r="P54" s="16"/>
      <c r="Q54" s="16"/>
      <c r="R54" s="16"/>
      <c r="AI54" t="s">
        <v>42</v>
      </c>
      <c r="AJ54">
        <v>44</v>
      </c>
      <c r="AN54">
        <v>42</v>
      </c>
      <c r="AO54" s="51" t="s">
        <v>28</v>
      </c>
      <c r="AP54" s="20" t="s">
        <v>20</v>
      </c>
      <c r="AQ54" s="22" t="str">
        <f t="shared" si="3"/>
        <v>Post 1999Converted flat</v>
      </c>
      <c r="AR54" s="88">
        <v>3900</v>
      </c>
      <c r="AS54" s="88">
        <v>5100</v>
      </c>
      <c r="AT54" s="88">
        <v>5990</v>
      </c>
      <c r="AU54" s="88">
        <v>3800</v>
      </c>
      <c r="AV54" s="88">
        <v>4900</v>
      </c>
      <c r="AW54" s="88">
        <v>6080</v>
      </c>
      <c r="AX54" s="66">
        <v>3900</v>
      </c>
      <c r="AY54" s="66">
        <v>5200</v>
      </c>
      <c r="AZ54" s="66">
        <v>4790</v>
      </c>
      <c r="BA54" s="66">
        <v>3800</v>
      </c>
      <c r="BB54" s="66">
        <v>5200</v>
      </c>
      <c r="BC54" s="66">
        <v>4710</v>
      </c>
      <c r="BD54" s="66">
        <v>3700</v>
      </c>
      <c r="BE54" s="66">
        <v>5100</v>
      </c>
      <c r="BF54" s="66">
        <v>4670</v>
      </c>
      <c r="BG54" s="66">
        <v>3800</v>
      </c>
      <c r="BH54" s="66">
        <v>5200</v>
      </c>
      <c r="BI54" s="66">
        <v>4430</v>
      </c>
      <c r="BJ54" s="66">
        <v>3700</v>
      </c>
      <c r="BK54" s="66">
        <v>5100</v>
      </c>
      <c r="BL54" s="66">
        <v>3970</v>
      </c>
      <c r="BM54" s="66">
        <v>3700</v>
      </c>
      <c r="BN54" s="66">
        <v>5200</v>
      </c>
      <c r="BO54" s="88">
        <v>3020</v>
      </c>
      <c r="BP54" s="100">
        <v>7100</v>
      </c>
      <c r="BQ54" s="66">
        <v>8500</v>
      </c>
      <c r="BR54" s="66">
        <v>1670</v>
      </c>
      <c r="BS54" s="66">
        <v>7000</v>
      </c>
      <c r="BT54" s="66">
        <v>8700</v>
      </c>
      <c r="BU54" s="66">
        <v>1840</v>
      </c>
      <c r="BV54" s="66">
        <v>7700</v>
      </c>
      <c r="BW54" s="66">
        <v>9500</v>
      </c>
      <c r="BX54" s="66">
        <v>1350</v>
      </c>
      <c r="BY54" s="66">
        <v>7800</v>
      </c>
      <c r="BZ54" s="66">
        <v>9600</v>
      </c>
      <c r="CA54" s="66">
        <v>1500</v>
      </c>
      <c r="CB54" s="66">
        <v>8200</v>
      </c>
      <c r="CC54" s="66">
        <v>10000</v>
      </c>
      <c r="CD54" s="66">
        <v>1260</v>
      </c>
      <c r="CE54" s="66">
        <v>8900</v>
      </c>
      <c r="CF54" s="66">
        <v>10700</v>
      </c>
      <c r="CG54" s="66">
        <v>1210</v>
      </c>
      <c r="CH54" s="66">
        <v>9300</v>
      </c>
      <c r="CI54" s="66">
        <v>11000</v>
      </c>
      <c r="CJ54" s="66">
        <v>1040</v>
      </c>
      <c r="CK54" s="66">
        <v>10500</v>
      </c>
      <c r="CL54" s="66">
        <v>11600</v>
      </c>
      <c r="CM54" s="69">
        <v>1060</v>
      </c>
      <c r="CP54" s="52" t="s">
        <v>66</v>
      </c>
      <c r="CQ54" s="31" t="s">
        <v>74</v>
      </c>
      <c r="CR54" s="109" t="str">
        <f t="shared" si="4"/>
        <v>RegionWest Midlands</v>
      </c>
      <c r="CS54" s="109">
        <v>3400</v>
      </c>
      <c r="CT54" s="109">
        <v>4100</v>
      </c>
      <c r="CU54" s="109">
        <v>343860</v>
      </c>
      <c r="CV54" s="109">
        <v>3500</v>
      </c>
      <c r="CW54" s="109">
        <v>4200</v>
      </c>
      <c r="CX54" s="109">
        <v>346830</v>
      </c>
      <c r="CY54" s="92">
        <v>3500</v>
      </c>
      <c r="CZ54" s="92">
        <v>4200</v>
      </c>
      <c r="DA54" s="91">
        <v>362330</v>
      </c>
      <c r="DB54" s="92">
        <v>3500</v>
      </c>
      <c r="DC54" s="92">
        <v>4200</v>
      </c>
      <c r="DD54" s="91">
        <v>359660</v>
      </c>
      <c r="DE54" s="92">
        <v>3500</v>
      </c>
      <c r="DF54" s="92">
        <v>4300</v>
      </c>
      <c r="DG54" s="91">
        <v>357020</v>
      </c>
      <c r="DH54" s="92">
        <v>3700</v>
      </c>
      <c r="DI54" s="92">
        <v>4500</v>
      </c>
      <c r="DJ54" s="91">
        <v>358520</v>
      </c>
      <c r="DK54" s="92">
        <v>3800</v>
      </c>
      <c r="DL54" s="92">
        <v>4500</v>
      </c>
      <c r="DM54" s="91">
        <v>359200</v>
      </c>
      <c r="DN54" s="92">
        <v>4000</v>
      </c>
      <c r="DO54" s="92">
        <v>4900</v>
      </c>
      <c r="DP54" s="91">
        <v>194760</v>
      </c>
      <c r="DQ54" s="91">
        <v>13100</v>
      </c>
      <c r="DR54" s="91">
        <v>14000</v>
      </c>
      <c r="DS54" s="91">
        <v>285130</v>
      </c>
      <c r="DT54" s="91">
        <v>13200</v>
      </c>
      <c r="DU54" s="91">
        <v>14200</v>
      </c>
      <c r="DV54" s="91">
        <v>298180</v>
      </c>
      <c r="DW54" s="92">
        <v>14100</v>
      </c>
      <c r="DX54" s="92">
        <v>15000</v>
      </c>
      <c r="DY54" s="91">
        <v>303690</v>
      </c>
      <c r="DZ54" s="92">
        <v>14200</v>
      </c>
      <c r="EA54" s="92">
        <v>15200</v>
      </c>
      <c r="EB54" s="91">
        <v>322000</v>
      </c>
      <c r="EC54" s="92">
        <v>15700</v>
      </c>
      <c r="ED54" s="92">
        <v>16700</v>
      </c>
      <c r="EE54" s="91">
        <v>294300</v>
      </c>
      <c r="EF54" s="92">
        <v>16300</v>
      </c>
      <c r="EG54" s="92">
        <v>17200</v>
      </c>
      <c r="EH54" s="91">
        <v>293460</v>
      </c>
      <c r="EI54" s="92">
        <v>16900</v>
      </c>
      <c r="EJ54" s="92">
        <v>17800</v>
      </c>
      <c r="EK54" s="91">
        <v>282440</v>
      </c>
      <c r="EL54" s="92">
        <v>17800</v>
      </c>
      <c r="EM54" s="92">
        <v>18600</v>
      </c>
      <c r="EN54" s="93">
        <v>278190</v>
      </c>
    </row>
    <row r="55" spans="2:144" ht="15" x14ac:dyDescent="0.25">
      <c r="B55" s="16"/>
      <c r="C55" s="16"/>
      <c r="D55" s="16"/>
      <c r="E55" s="16"/>
      <c r="F55" s="16"/>
      <c r="G55" s="16"/>
      <c r="H55" s="16"/>
      <c r="I55" s="16"/>
      <c r="J55" s="16"/>
      <c r="K55" s="16"/>
      <c r="L55" s="16"/>
      <c r="M55" s="16"/>
      <c r="N55" s="16"/>
      <c r="O55" s="16"/>
      <c r="P55" s="16"/>
      <c r="Q55" s="16"/>
      <c r="R55" s="16"/>
      <c r="AI55" t="s">
        <v>54</v>
      </c>
      <c r="AJ55">
        <v>45</v>
      </c>
      <c r="AN55">
        <v>43</v>
      </c>
      <c r="AO55" s="51" t="s">
        <v>22</v>
      </c>
      <c r="AP55" s="20" t="s">
        <v>21</v>
      </c>
      <c r="AQ55" s="22" t="str">
        <f t="shared" si="3"/>
        <v>Pre 1919Purpose built flat</v>
      </c>
      <c r="AR55" s="88">
        <v>2400</v>
      </c>
      <c r="AS55" s="88">
        <v>3300</v>
      </c>
      <c r="AT55" s="88">
        <v>21330</v>
      </c>
      <c r="AU55" s="88">
        <v>2500</v>
      </c>
      <c r="AV55" s="88">
        <v>3300</v>
      </c>
      <c r="AW55" s="88">
        <v>21690</v>
      </c>
      <c r="AX55" s="66">
        <v>2500</v>
      </c>
      <c r="AY55" s="66">
        <v>3200</v>
      </c>
      <c r="AZ55" s="66">
        <v>21820</v>
      </c>
      <c r="BA55" s="66">
        <v>2500</v>
      </c>
      <c r="BB55" s="66">
        <v>3200</v>
      </c>
      <c r="BC55" s="66">
        <v>21370</v>
      </c>
      <c r="BD55" s="66">
        <v>2500</v>
      </c>
      <c r="BE55" s="66">
        <v>3300</v>
      </c>
      <c r="BF55" s="66">
        <v>21300</v>
      </c>
      <c r="BG55" s="66">
        <v>2600</v>
      </c>
      <c r="BH55" s="66">
        <v>3400</v>
      </c>
      <c r="BI55" s="66">
        <v>21290</v>
      </c>
      <c r="BJ55" s="66">
        <v>2600</v>
      </c>
      <c r="BK55" s="66">
        <v>3400</v>
      </c>
      <c r="BL55" s="66">
        <v>21320</v>
      </c>
      <c r="BM55" s="66">
        <v>2700</v>
      </c>
      <c r="BN55" s="66">
        <v>3500</v>
      </c>
      <c r="BO55" s="88">
        <v>20900</v>
      </c>
      <c r="BP55" s="100">
        <v>9800</v>
      </c>
      <c r="BQ55" s="66">
        <v>10800</v>
      </c>
      <c r="BR55" s="66">
        <v>17700</v>
      </c>
      <c r="BS55" s="66">
        <v>9700</v>
      </c>
      <c r="BT55" s="66">
        <v>10800</v>
      </c>
      <c r="BU55" s="66">
        <v>18530</v>
      </c>
      <c r="BV55" s="66">
        <v>10500</v>
      </c>
      <c r="BW55" s="66">
        <v>11400</v>
      </c>
      <c r="BX55" s="66">
        <v>17400</v>
      </c>
      <c r="BY55" s="66">
        <v>10600</v>
      </c>
      <c r="BZ55" s="66">
        <v>11500</v>
      </c>
      <c r="CA55" s="66">
        <v>19960</v>
      </c>
      <c r="CB55" s="66">
        <v>11700</v>
      </c>
      <c r="CC55" s="66">
        <v>12700</v>
      </c>
      <c r="CD55" s="66">
        <v>16790</v>
      </c>
      <c r="CE55" s="66">
        <v>12200</v>
      </c>
      <c r="CF55" s="66">
        <v>13100</v>
      </c>
      <c r="CG55" s="66">
        <v>16540</v>
      </c>
      <c r="CH55" s="66">
        <v>12600</v>
      </c>
      <c r="CI55" s="66">
        <v>13500</v>
      </c>
      <c r="CJ55" s="66">
        <v>16350</v>
      </c>
      <c r="CK55" s="66">
        <v>13400</v>
      </c>
      <c r="CL55" s="66">
        <v>14300</v>
      </c>
      <c r="CM55" s="69">
        <v>15900</v>
      </c>
      <c r="CP55" s="52" t="s">
        <v>66</v>
      </c>
      <c r="CQ55" s="31" t="s">
        <v>75</v>
      </c>
      <c r="CR55" s="109" t="str">
        <f t="shared" si="4"/>
        <v>RegionEast of England</v>
      </c>
      <c r="CS55" s="109">
        <v>3500</v>
      </c>
      <c r="CT55" s="109">
        <v>4400</v>
      </c>
      <c r="CU55" s="109">
        <v>369210</v>
      </c>
      <c r="CV55" s="109">
        <v>3600</v>
      </c>
      <c r="CW55" s="109">
        <v>4400</v>
      </c>
      <c r="CX55" s="109">
        <v>371770</v>
      </c>
      <c r="CY55" s="92">
        <v>3600</v>
      </c>
      <c r="CZ55" s="92">
        <v>4500</v>
      </c>
      <c r="DA55" s="91">
        <v>385920</v>
      </c>
      <c r="DB55" s="92">
        <v>3600</v>
      </c>
      <c r="DC55" s="92">
        <v>4500</v>
      </c>
      <c r="DD55" s="91">
        <v>382430</v>
      </c>
      <c r="DE55" s="92">
        <v>3600</v>
      </c>
      <c r="DF55" s="92">
        <v>4500</v>
      </c>
      <c r="DG55" s="91">
        <v>380050</v>
      </c>
      <c r="DH55" s="92">
        <v>3800</v>
      </c>
      <c r="DI55" s="92">
        <v>4800</v>
      </c>
      <c r="DJ55" s="91">
        <v>379210</v>
      </c>
      <c r="DK55" s="92">
        <v>3900</v>
      </c>
      <c r="DL55" s="92">
        <v>4800</v>
      </c>
      <c r="DM55" s="91">
        <v>376710</v>
      </c>
      <c r="DN55" s="92">
        <v>3900</v>
      </c>
      <c r="DO55" s="92">
        <v>4900</v>
      </c>
      <c r="DP55" s="91">
        <v>373010</v>
      </c>
      <c r="DQ55" s="91">
        <v>13000</v>
      </c>
      <c r="DR55" s="91">
        <v>14100</v>
      </c>
      <c r="DS55" s="91">
        <v>276810</v>
      </c>
      <c r="DT55" s="91">
        <v>13000</v>
      </c>
      <c r="DU55" s="91">
        <v>14100</v>
      </c>
      <c r="DV55" s="91">
        <v>289500</v>
      </c>
      <c r="DW55" s="92">
        <v>14000</v>
      </c>
      <c r="DX55" s="92">
        <v>15100</v>
      </c>
      <c r="DY55" s="91">
        <v>288100</v>
      </c>
      <c r="DZ55" s="92">
        <v>14100</v>
      </c>
      <c r="EA55" s="92">
        <v>15100</v>
      </c>
      <c r="EB55" s="91">
        <v>305840</v>
      </c>
      <c r="EC55" s="92">
        <v>15300</v>
      </c>
      <c r="ED55" s="92">
        <v>16400</v>
      </c>
      <c r="EE55" s="91">
        <v>286490</v>
      </c>
      <c r="EF55" s="92">
        <v>15900</v>
      </c>
      <c r="EG55" s="92">
        <v>17000</v>
      </c>
      <c r="EH55" s="91">
        <v>280000</v>
      </c>
      <c r="EI55" s="92">
        <v>16400</v>
      </c>
      <c r="EJ55" s="92">
        <v>17400</v>
      </c>
      <c r="EK55" s="91">
        <v>268960</v>
      </c>
      <c r="EL55" s="92">
        <v>17300</v>
      </c>
      <c r="EM55" s="92">
        <v>18300</v>
      </c>
      <c r="EN55" s="93">
        <v>270310</v>
      </c>
    </row>
    <row r="56" spans="2:144" ht="15" hidden="1" x14ac:dyDescent="0.25">
      <c r="AI56" t="s">
        <v>104</v>
      </c>
      <c r="AJ56">
        <v>46</v>
      </c>
      <c r="AN56">
        <v>44</v>
      </c>
      <c r="AO56" s="51" t="s">
        <v>23</v>
      </c>
      <c r="AP56" s="20" t="s">
        <v>21</v>
      </c>
      <c r="AQ56" s="22" t="str">
        <f t="shared" si="3"/>
        <v>1919-44Purpose built flat</v>
      </c>
      <c r="AR56" s="88">
        <v>2300</v>
      </c>
      <c r="AS56" s="88">
        <v>3000</v>
      </c>
      <c r="AT56" s="88">
        <v>32760</v>
      </c>
      <c r="AU56" s="88">
        <v>2300</v>
      </c>
      <c r="AV56" s="88">
        <v>3000</v>
      </c>
      <c r="AW56" s="88">
        <v>33350</v>
      </c>
      <c r="AX56" s="66">
        <v>2300</v>
      </c>
      <c r="AY56" s="66">
        <v>3000</v>
      </c>
      <c r="AZ56" s="66">
        <v>34890</v>
      </c>
      <c r="BA56" s="66">
        <v>2300</v>
      </c>
      <c r="BB56" s="66">
        <v>3000</v>
      </c>
      <c r="BC56" s="66">
        <v>34370</v>
      </c>
      <c r="BD56" s="66">
        <v>2300</v>
      </c>
      <c r="BE56" s="66">
        <v>3000</v>
      </c>
      <c r="BF56" s="66">
        <v>34220</v>
      </c>
      <c r="BG56" s="66">
        <v>2400</v>
      </c>
      <c r="BH56" s="66">
        <v>3100</v>
      </c>
      <c r="BI56" s="66">
        <v>34130</v>
      </c>
      <c r="BJ56" s="66">
        <v>2500</v>
      </c>
      <c r="BK56" s="66">
        <v>3200</v>
      </c>
      <c r="BL56" s="66">
        <v>34150</v>
      </c>
      <c r="BM56" s="66">
        <v>2500</v>
      </c>
      <c r="BN56" s="66">
        <v>3300</v>
      </c>
      <c r="BO56" s="88">
        <v>32940</v>
      </c>
      <c r="BP56" s="100">
        <v>8500</v>
      </c>
      <c r="BQ56" s="66">
        <v>9200</v>
      </c>
      <c r="BR56" s="66">
        <v>26010</v>
      </c>
      <c r="BS56" s="66">
        <v>8600</v>
      </c>
      <c r="BT56" s="66">
        <v>9400</v>
      </c>
      <c r="BU56" s="66">
        <v>27130</v>
      </c>
      <c r="BV56" s="66">
        <v>9400</v>
      </c>
      <c r="BW56" s="66">
        <v>10000</v>
      </c>
      <c r="BX56" s="66">
        <v>26310</v>
      </c>
      <c r="BY56" s="66">
        <v>9400</v>
      </c>
      <c r="BZ56" s="66">
        <v>10100</v>
      </c>
      <c r="CA56" s="66">
        <v>29990</v>
      </c>
      <c r="CB56" s="66">
        <v>10300</v>
      </c>
      <c r="CC56" s="66">
        <v>11000</v>
      </c>
      <c r="CD56" s="66">
        <v>25430</v>
      </c>
      <c r="CE56" s="66">
        <v>10800</v>
      </c>
      <c r="CF56" s="66">
        <v>11600</v>
      </c>
      <c r="CG56" s="66">
        <v>25010</v>
      </c>
      <c r="CH56" s="66">
        <v>11200</v>
      </c>
      <c r="CI56" s="66">
        <v>11900</v>
      </c>
      <c r="CJ56" s="66">
        <v>24620</v>
      </c>
      <c r="CK56" s="66">
        <v>11900</v>
      </c>
      <c r="CL56" s="66">
        <v>12600</v>
      </c>
      <c r="CM56" s="69">
        <v>23920</v>
      </c>
      <c r="CP56" s="52" t="s">
        <v>66</v>
      </c>
      <c r="CQ56" s="31" t="s">
        <v>76</v>
      </c>
      <c r="CR56" s="109" t="str">
        <f t="shared" si="4"/>
        <v>RegionLondon</v>
      </c>
      <c r="CS56" s="109">
        <v>3200</v>
      </c>
      <c r="CT56" s="109">
        <v>4100</v>
      </c>
      <c r="CU56" s="109">
        <v>446700</v>
      </c>
      <c r="CV56" s="109">
        <v>3300</v>
      </c>
      <c r="CW56" s="109">
        <v>4100</v>
      </c>
      <c r="CX56" s="109">
        <v>452420</v>
      </c>
      <c r="CY56" s="92">
        <v>3400</v>
      </c>
      <c r="CZ56" s="92">
        <v>4200</v>
      </c>
      <c r="DA56" s="91">
        <v>464440</v>
      </c>
      <c r="DB56" s="92">
        <v>3300</v>
      </c>
      <c r="DC56" s="92">
        <v>4200</v>
      </c>
      <c r="DD56" s="91">
        <v>459320</v>
      </c>
      <c r="DE56" s="92">
        <v>3400</v>
      </c>
      <c r="DF56" s="92">
        <v>4200</v>
      </c>
      <c r="DG56" s="91">
        <v>458810</v>
      </c>
      <c r="DH56" s="92">
        <v>3500</v>
      </c>
      <c r="DI56" s="92">
        <v>4300</v>
      </c>
      <c r="DJ56" s="91">
        <v>457240</v>
      </c>
      <c r="DK56" s="92">
        <v>3500</v>
      </c>
      <c r="DL56" s="92">
        <v>4400</v>
      </c>
      <c r="DM56" s="91">
        <v>454370</v>
      </c>
      <c r="DN56" s="92">
        <v>3600</v>
      </c>
      <c r="DO56" s="92">
        <v>4500</v>
      </c>
      <c r="DP56" s="91">
        <v>450070</v>
      </c>
      <c r="DQ56" s="91">
        <v>12900</v>
      </c>
      <c r="DR56" s="91">
        <v>14400</v>
      </c>
      <c r="DS56" s="91">
        <v>359700</v>
      </c>
      <c r="DT56" s="91">
        <v>13000</v>
      </c>
      <c r="DU56" s="91">
        <v>14400</v>
      </c>
      <c r="DV56" s="91">
        <v>378180</v>
      </c>
      <c r="DW56" s="92">
        <v>14300</v>
      </c>
      <c r="DX56" s="92">
        <v>15600</v>
      </c>
      <c r="DY56" s="91">
        <v>366620</v>
      </c>
      <c r="DZ56" s="92">
        <v>14100</v>
      </c>
      <c r="EA56" s="92">
        <v>15500</v>
      </c>
      <c r="EB56" s="91">
        <v>404570</v>
      </c>
      <c r="EC56" s="92">
        <v>15500</v>
      </c>
      <c r="ED56" s="92">
        <v>16800</v>
      </c>
      <c r="EE56" s="91">
        <v>356740</v>
      </c>
      <c r="EF56" s="92">
        <v>16000</v>
      </c>
      <c r="EG56" s="92">
        <v>17300</v>
      </c>
      <c r="EH56" s="91">
        <v>349640</v>
      </c>
      <c r="EI56" s="92">
        <v>16600</v>
      </c>
      <c r="EJ56" s="92">
        <v>17700</v>
      </c>
      <c r="EK56" s="91">
        <v>345190</v>
      </c>
      <c r="EL56" s="92">
        <v>17400</v>
      </c>
      <c r="EM56" s="92">
        <v>18400</v>
      </c>
      <c r="EN56" s="93">
        <v>338940</v>
      </c>
    </row>
    <row r="57" spans="2:144" ht="15" hidden="1" x14ac:dyDescent="0.25">
      <c r="B57" t="s">
        <v>86</v>
      </c>
      <c r="C57">
        <f>COUNTIF($F$13:$O$22,B57)</f>
        <v>0</v>
      </c>
      <c r="AI57" t="s">
        <v>41</v>
      </c>
      <c r="AJ57">
        <v>47</v>
      </c>
      <c r="AN57">
        <v>45</v>
      </c>
      <c r="AO57" s="51" t="s">
        <v>24</v>
      </c>
      <c r="AP57" s="20" t="s">
        <v>21</v>
      </c>
      <c r="AQ57" s="22" t="str">
        <f t="shared" si="3"/>
        <v>1945-64Purpose built flat</v>
      </c>
      <c r="AR57" s="88">
        <v>2300</v>
      </c>
      <c r="AS57" s="88">
        <v>3100</v>
      </c>
      <c r="AT57" s="88">
        <v>110280</v>
      </c>
      <c r="AU57" s="88">
        <v>2400</v>
      </c>
      <c r="AV57" s="88">
        <v>3100</v>
      </c>
      <c r="AW57" s="88">
        <v>112180</v>
      </c>
      <c r="AX57" s="66">
        <v>2400</v>
      </c>
      <c r="AY57" s="66">
        <v>3200</v>
      </c>
      <c r="AZ57" s="66">
        <v>114560</v>
      </c>
      <c r="BA57" s="66">
        <v>2400</v>
      </c>
      <c r="BB57" s="66">
        <v>3200</v>
      </c>
      <c r="BC57" s="66">
        <v>113020</v>
      </c>
      <c r="BD57" s="66">
        <v>2400</v>
      </c>
      <c r="BE57" s="66">
        <v>3300</v>
      </c>
      <c r="BF57" s="66">
        <v>112510</v>
      </c>
      <c r="BG57" s="66">
        <v>2500</v>
      </c>
      <c r="BH57" s="66">
        <v>3400</v>
      </c>
      <c r="BI57" s="66">
        <v>112050</v>
      </c>
      <c r="BJ57" s="66">
        <v>2500</v>
      </c>
      <c r="BK57" s="66">
        <v>3400</v>
      </c>
      <c r="BL57" s="66">
        <v>112320</v>
      </c>
      <c r="BM57" s="66">
        <v>2600</v>
      </c>
      <c r="BN57" s="66">
        <v>3500</v>
      </c>
      <c r="BO57" s="88">
        <v>102330</v>
      </c>
      <c r="BP57" s="100">
        <v>7600</v>
      </c>
      <c r="BQ57" s="66">
        <v>8200</v>
      </c>
      <c r="BR57" s="66">
        <v>87240</v>
      </c>
      <c r="BS57" s="66">
        <v>7800</v>
      </c>
      <c r="BT57" s="66">
        <v>8400</v>
      </c>
      <c r="BU57" s="66">
        <v>90910</v>
      </c>
      <c r="BV57" s="66">
        <v>8600</v>
      </c>
      <c r="BW57" s="66">
        <v>9100</v>
      </c>
      <c r="BX57" s="66">
        <v>87090</v>
      </c>
      <c r="BY57" s="66">
        <v>8600</v>
      </c>
      <c r="BZ57" s="66">
        <v>9200</v>
      </c>
      <c r="CA57" s="66">
        <v>98120</v>
      </c>
      <c r="CB57" s="66">
        <v>9500</v>
      </c>
      <c r="CC57" s="66">
        <v>10200</v>
      </c>
      <c r="CD57" s="66">
        <v>84130</v>
      </c>
      <c r="CE57" s="66">
        <v>10100</v>
      </c>
      <c r="CF57" s="66">
        <v>10700</v>
      </c>
      <c r="CG57" s="66">
        <v>83380</v>
      </c>
      <c r="CH57" s="66">
        <v>10400</v>
      </c>
      <c r="CI57" s="66">
        <v>11000</v>
      </c>
      <c r="CJ57" s="66">
        <v>81740</v>
      </c>
      <c r="CK57" s="66">
        <v>11100</v>
      </c>
      <c r="CL57" s="66">
        <v>11700</v>
      </c>
      <c r="CM57" s="69">
        <v>78910</v>
      </c>
      <c r="CP57" s="52" t="s">
        <v>66</v>
      </c>
      <c r="CQ57" s="31" t="s">
        <v>77</v>
      </c>
      <c r="CR57" s="109" t="str">
        <f t="shared" si="4"/>
        <v>RegionSouth East</v>
      </c>
      <c r="CS57" s="109">
        <v>3500</v>
      </c>
      <c r="CT57" s="109">
        <v>4400</v>
      </c>
      <c r="CU57" s="109">
        <v>536540</v>
      </c>
      <c r="CV57" s="109">
        <v>3700</v>
      </c>
      <c r="CW57" s="109">
        <v>4500</v>
      </c>
      <c r="CX57" s="109">
        <v>540700</v>
      </c>
      <c r="CY57" s="92">
        <v>3700</v>
      </c>
      <c r="CZ57" s="92">
        <v>4500</v>
      </c>
      <c r="DA57" s="91">
        <v>558720</v>
      </c>
      <c r="DB57" s="92">
        <v>3700</v>
      </c>
      <c r="DC57" s="92">
        <v>4500</v>
      </c>
      <c r="DD57" s="91">
        <v>552710</v>
      </c>
      <c r="DE57" s="92">
        <v>3700</v>
      </c>
      <c r="DF57" s="92">
        <v>4600</v>
      </c>
      <c r="DG57" s="91">
        <v>550480</v>
      </c>
      <c r="DH57" s="92">
        <v>3900</v>
      </c>
      <c r="DI57" s="92">
        <v>4800</v>
      </c>
      <c r="DJ57" s="91">
        <v>543710</v>
      </c>
      <c r="DK57" s="92">
        <v>3900</v>
      </c>
      <c r="DL57" s="92">
        <v>4800</v>
      </c>
      <c r="DM57" s="91">
        <v>545350</v>
      </c>
      <c r="DN57" s="92">
        <v>4000</v>
      </c>
      <c r="DO57" s="92">
        <v>4900</v>
      </c>
      <c r="DP57" s="91">
        <v>538120</v>
      </c>
      <c r="DQ57" s="91">
        <v>13000</v>
      </c>
      <c r="DR57" s="91">
        <v>14300</v>
      </c>
      <c r="DS57" s="91">
        <v>416740</v>
      </c>
      <c r="DT57" s="91">
        <v>12900</v>
      </c>
      <c r="DU57" s="91">
        <v>14200</v>
      </c>
      <c r="DV57" s="91">
        <v>438530</v>
      </c>
      <c r="DW57" s="92">
        <v>14000</v>
      </c>
      <c r="DX57" s="92">
        <v>15200</v>
      </c>
      <c r="DY57" s="91">
        <v>435680</v>
      </c>
      <c r="DZ57" s="92">
        <v>14000</v>
      </c>
      <c r="EA57" s="92">
        <v>15300</v>
      </c>
      <c r="EB57" s="91">
        <v>467950</v>
      </c>
      <c r="EC57" s="92">
        <v>15400</v>
      </c>
      <c r="ED57" s="92">
        <v>16700</v>
      </c>
      <c r="EE57" s="91">
        <v>422830</v>
      </c>
      <c r="EF57" s="92">
        <v>16100</v>
      </c>
      <c r="EG57" s="92">
        <v>17400</v>
      </c>
      <c r="EH57" s="91">
        <v>405580</v>
      </c>
      <c r="EI57" s="92">
        <v>16700</v>
      </c>
      <c r="EJ57" s="92">
        <v>17800</v>
      </c>
      <c r="EK57" s="91">
        <v>403090</v>
      </c>
      <c r="EL57" s="92">
        <v>17300</v>
      </c>
      <c r="EM57" s="92">
        <v>18400</v>
      </c>
      <c r="EN57" s="93">
        <v>399500</v>
      </c>
    </row>
    <row r="58" spans="2:144" ht="15" hidden="1" x14ac:dyDescent="0.25">
      <c r="B58" t="s">
        <v>85</v>
      </c>
      <c r="C58">
        <f>COUNTIF($F$13:$O$22,B58)</f>
        <v>0</v>
      </c>
      <c r="F58" s="75"/>
      <c r="G58" s="75"/>
      <c r="H58" s="75"/>
      <c r="I58" s="75"/>
      <c r="J58" s="75"/>
      <c r="K58" s="75"/>
      <c r="L58" s="75"/>
      <c r="M58" s="75"/>
      <c r="N58" s="75"/>
      <c r="AI58" t="s">
        <v>53</v>
      </c>
      <c r="AJ58">
        <v>48</v>
      </c>
      <c r="AN58">
        <v>46</v>
      </c>
      <c r="AO58" s="51" t="s">
        <v>25</v>
      </c>
      <c r="AP58" s="20" t="s">
        <v>21</v>
      </c>
      <c r="AQ58" s="22" t="str">
        <f t="shared" si="3"/>
        <v>1965-82Purpose built flat</v>
      </c>
      <c r="AR58" s="88">
        <v>2200</v>
      </c>
      <c r="AS58" s="88">
        <v>3300</v>
      </c>
      <c r="AT58" s="88">
        <v>169890</v>
      </c>
      <c r="AU58" s="88">
        <v>2300</v>
      </c>
      <c r="AV58" s="88">
        <v>3300</v>
      </c>
      <c r="AW58" s="88">
        <v>172410</v>
      </c>
      <c r="AX58" s="66">
        <v>2300</v>
      </c>
      <c r="AY58" s="66">
        <v>3400</v>
      </c>
      <c r="AZ58" s="66">
        <v>176680</v>
      </c>
      <c r="BA58" s="66">
        <v>2300</v>
      </c>
      <c r="BB58" s="66">
        <v>3400</v>
      </c>
      <c r="BC58" s="66">
        <v>175120</v>
      </c>
      <c r="BD58" s="66">
        <v>2400</v>
      </c>
      <c r="BE58" s="66">
        <v>3500</v>
      </c>
      <c r="BF58" s="66">
        <v>174330</v>
      </c>
      <c r="BG58" s="66">
        <v>2500</v>
      </c>
      <c r="BH58" s="66">
        <v>3600</v>
      </c>
      <c r="BI58" s="66">
        <v>174190</v>
      </c>
      <c r="BJ58" s="66">
        <v>2500</v>
      </c>
      <c r="BK58" s="66">
        <v>3600</v>
      </c>
      <c r="BL58" s="66">
        <v>174940</v>
      </c>
      <c r="BM58" s="66">
        <v>2500</v>
      </c>
      <c r="BN58" s="66">
        <v>3700</v>
      </c>
      <c r="BO58" s="88">
        <v>155120</v>
      </c>
      <c r="BP58" s="100">
        <v>6600</v>
      </c>
      <c r="BQ58" s="66">
        <v>7200</v>
      </c>
      <c r="BR58" s="66">
        <v>99690</v>
      </c>
      <c r="BS58" s="66">
        <v>6700</v>
      </c>
      <c r="BT58" s="66">
        <v>7300</v>
      </c>
      <c r="BU58" s="66">
        <v>104470</v>
      </c>
      <c r="BV58" s="66">
        <v>7300</v>
      </c>
      <c r="BW58" s="66">
        <v>7900</v>
      </c>
      <c r="BX58" s="66">
        <v>99750</v>
      </c>
      <c r="BY58" s="66">
        <v>7300</v>
      </c>
      <c r="BZ58" s="66">
        <v>8000</v>
      </c>
      <c r="CA58" s="66">
        <v>112730</v>
      </c>
      <c r="CB58" s="66">
        <v>8100</v>
      </c>
      <c r="CC58" s="66">
        <v>8800</v>
      </c>
      <c r="CD58" s="66">
        <v>97090</v>
      </c>
      <c r="CE58" s="66">
        <v>8500</v>
      </c>
      <c r="CF58" s="66">
        <v>9300</v>
      </c>
      <c r="CG58" s="66">
        <v>96540</v>
      </c>
      <c r="CH58" s="66">
        <v>8800</v>
      </c>
      <c r="CI58" s="66">
        <v>9500</v>
      </c>
      <c r="CJ58" s="66">
        <v>94820</v>
      </c>
      <c r="CK58" s="66">
        <v>9500</v>
      </c>
      <c r="CL58" s="66">
        <v>10200</v>
      </c>
      <c r="CM58" s="69">
        <v>90720</v>
      </c>
      <c r="CP58" s="52" t="s">
        <v>66</v>
      </c>
      <c r="CQ58" s="31" t="s">
        <v>78</v>
      </c>
      <c r="CR58" s="109" t="str">
        <f t="shared" si="4"/>
        <v>RegionSouth West</v>
      </c>
      <c r="CS58" s="109">
        <v>3500</v>
      </c>
      <c r="CT58" s="109">
        <v>4400</v>
      </c>
      <c r="CU58" s="109">
        <v>337640</v>
      </c>
      <c r="CV58" s="109">
        <v>3600</v>
      </c>
      <c r="CW58" s="109">
        <v>4500</v>
      </c>
      <c r="CX58" s="109">
        <v>340590</v>
      </c>
      <c r="CY58" s="92">
        <v>3600</v>
      </c>
      <c r="CZ58" s="92">
        <v>4500</v>
      </c>
      <c r="DA58" s="91">
        <v>346290</v>
      </c>
      <c r="DB58" s="92">
        <v>3600</v>
      </c>
      <c r="DC58" s="92">
        <v>4600</v>
      </c>
      <c r="DD58" s="91">
        <v>343990</v>
      </c>
      <c r="DE58" s="92">
        <v>3700</v>
      </c>
      <c r="DF58" s="92">
        <v>4600</v>
      </c>
      <c r="DG58" s="91">
        <v>341900</v>
      </c>
      <c r="DH58" s="92">
        <v>3800</v>
      </c>
      <c r="DI58" s="92">
        <v>4800</v>
      </c>
      <c r="DJ58" s="91">
        <v>337220</v>
      </c>
      <c r="DK58" s="92">
        <v>3900</v>
      </c>
      <c r="DL58" s="92">
        <v>4900</v>
      </c>
      <c r="DM58" s="91">
        <v>339350</v>
      </c>
      <c r="DN58" s="92">
        <v>4000</v>
      </c>
      <c r="DO58" s="92">
        <v>5000</v>
      </c>
      <c r="DP58" s="91">
        <v>311500</v>
      </c>
      <c r="DQ58" s="91">
        <v>11300</v>
      </c>
      <c r="DR58" s="91">
        <v>12400</v>
      </c>
      <c r="DS58" s="91">
        <v>231940</v>
      </c>
      <c r="DT58" s="91">
        <v>11200</v>
      </c>
      <c r="DU58" s="91">
        <v>12300</v>
      </c>
      <c r="DV58" s="91">
        <v>243610</v>
      </c>
      <c r="DW58" s="92">
        <v>12400</v>
      </c>
      <c r="DX58" s="92">
        <v>13400</v>
      </c>
      <c r="DY58" s="91">
        <v>243270</v>
      </c>
      <c r="DZ58" s="92">
        <v>12500</v>
      </c>
      <c r="EA58" s="92">
        <v>13500</v>
      </c>
      <c r="EB58" s="91">
        <v>257400</v>
      </c>
      <c r="EC58" s="92">
        <v>13900</v>
      </c>
      <c r="ED58" s="92">
        <v>14900</v>
      </c>
      <c r="EE58" s="91">
        <v>234550</v>
      </c>
      <c r="EF58" s="92">
        <v>14500</v>
      </c>
      <c r="EG58" s="92">
        <v>15600</v>
      </c>
      <c r="EH58" s="91">
        <v>229260</v>
      </c>
      <c r="EI58" s="92">
        <v>15100</v>
      </c>
      <c r="EJ58" s="92">
        <v>16100</v>
      </c>
      <c r="EK58" s="91">
        <v>224040</v>
      </c>
      <c r="EL58" s="92">
        <v>16000</v>
      </c>
      <c r="EM58" s="92">
        <v>17000</v>
      </c>
      <c r="EN58" s="93">
        <v>217370</v>
      </c>
    </row>
    <row r="59" spans="2:144" ht="15" hidden="1" x14ac:dyDescent="0.25">
      <c r="AI59" t="s">
        <v>105</v>
      </c>
      <c r="AJ59">
        <v>49</v>
      </c>
      <c r="AN59">
        <v>47</v>
      </c>
      <c r="AO59" s="51" t="s">
        <v>26</v>
      </c>
      <c r="AP59" s="20" t="s">
        <v>21</v>
      </c>
      <c r="AQ59" s="22" t="str">
        <f t="shared" si="3"/>
        <v>1983-92Purpose built flat</v>
      </c>
      <c r="AR59" s="88">
        <v>2800</v>
      </c>
      <c r="AS59" s="88">
        <v>3900</v>
      </c>
      <c r="AT59" s="88">
        <v>65140</v>
      </c>
      <c r="AU59" s="88">
        <v>2800</v>
      </c>
      <c r="AV59" s="88">
        <v>3800</v>
      </c>
      <c r="AW59" s="88">
        <v>65510</v>
      </c>
      <c r="AX59" s="66">
        <v>3000</v>
      </c>
      <c r="AY59" s="66">
        <v>4000</v>
      </c>
      <c r="AZ59" s="66">
        <v>67170</v>
      </c>
      <c r="BA59" s="66">
        <v>2900</v>
      </c>
      <c r="BB59" s="66">
        <v>4000</v>
      </c>
      <c r="BC59" s="66">
        <v>66900</v>
      </c>
      <c r="BD59" s="66">
        <v>3000</v>
      </c>
      <c r="BE59" s="66">
        <v>4100</v>
      </c>
      <c r="BF59" s="66">
        <v>66580</v>
      </c>
      <c r="BG59" s="66">
        <v>3100</v>
      </c>
      <c r="BH59" s="66">
        <v>4200</v>
      </c>
      <c r="BI59" s="66">
        <v>66840</v>
      </c>
      <c r="BJ59" s="66">
        <v>3100</v>
      </c>
      <c r="BK59" s="66">
        <v>4100</v>
      </c>
      <c r="BL59" s="66">
        <v>67130</v>
      </c>
      <c r="BM59" s="66">
        <v>3300</v>
      </c>
      <c r="BN59" s="66">
        <v>4400</v>
      </c>
      <c r="BO59" s="88">
        <v>60760</v>
      </c>
      <c r="BP59" s="100">
        <v>6000</v>
      </c>
      <c r="BQ59" s="66">
        <v>6800</v>
      </c>
      <c r="BR59" s="66">
        <v>25100</v>
      </c>
      <c r="BS59" s="66">
        <v>6100</v>
      </c>
      <c r="BT59" s="66">
        <v>6900</v>
      </c>
      <c r="BU59" s="66">
        <v>26160</v>
      </c>
      <c r="BV59" s="66">
        <v>6600</v>
      </c>
      <c r="BW59" s="66">
        <v>7400</v>
      </c>
      <c r="BX59" s="66">
        <v>25410</v>
      </c>
      <c r="BY59" s="66">
        <v>6700</v>
      </c>
      <c r="BZ59" s="66">
        <v>7500</v>
      </c>
      <c r="CA59" s="66">
        <v>27600</v>
      </c>
      <c r="CB59" s="66">
        <v>7400</v>
      </c>
      <c r="CC59" s="66">
        <v>8200</v>
      </c>
      <c r="CD59" s="66">
        <v>24760</v>
      </c>
      <c r="CE59" s="66">
        <v>7800</v>
      </c>
      <c r="CF59" s="66">
        <v>8600</v>
      </c>
      <c r="CG59" s="66">
        <v>24660</v>
      </c>
      <c r="CH59" s="66">
        <v>8000</v>
      </c>
      <c r="CI59" s="66">
        <v>8800</v>
      </c>
      <c r="CJ59" s="66">
        <v>24670</v>
      </c>
      <c r="CK59" s="66">
        <v>8500</v>
      </c>
      <c r="CL59" s="66">
        <v>9300</v>
      </c>
      <c r="CM59" s="69">
        <v>23940</v>
      </c>
      <c r="CP59" s="52" t="s">
        <v>66</v>
      </c>
      <c r="CQ59" s="125" t="s">
        <v>127</v>
      </c>
      <c r="CR59" s="90" t="str">
        <f t="shared" si="4"/>
        <v>RegionWales</v>
      </c>
      <c r="CS59" s="90">
        <v>3200</v>
      </c>
      <c r="CT59" s="90">
        <v>3900</v>
      </c>
      <c r="CU59" s="90">
        <v>190750</v>
      </c>
      <c r="CV59" s="90">
        <v>3300</v>
      </c>
      <c r="CW59" s="90">
        <v>4000</v>
      </c>
      <c r="CX59" s="90">
        <v>192210</v>
      </c>
      <c r="CY59" s="92" t="s">
        <v>85</v>
      </c>
      <c r="CZ59" s="92" t="s">
        <v>85</v>
      </c>
      <c r="DA59" s="92" t="s">
        <v>85</v>
      </c>
      <c r="DB59" s="92" t="s">
        <v>85</v>
      </c>
      <c r="DC59" s="92" t="s">
        <v>85</v>
      </c>
      <c r="DD59" s="92" t="s">
        <v>85</v>
      </c>
      <c r="DE59" s="92" t="s">
        <v>85</v>
      </c>
      <c r="DF59" s="92" t="s">
        <v>85</v>
      </c>
      <c r="DG59" s="92" t="s">
        <v>85</v>
      </c>
      <c r="DH59" s="92" t="s">
        <v>85</v>
      </c>
      <c r="DI59" s="92" t="s">
        <v>85</v>
      </c>
      <c r="DJ59" s="92" t="s">
        <v>85</v>
      </c>
      <c r="DK59" s="92" t="s">
        <v>85</v>
      </c>
      <c r="DL59" s="92" t="s">
        <v>85</v>
      </c>
      <c r="DM59" s="92" t="s">
        <v>85</v>
      </c>
      <c r="DN59" s="92" t="s">
        <v>85</v>
      </c>
      <c r="DO59" s="92" t="s">
        <v>85</v>
      </c>
      <c r="DP59" s="92" t="s">
        <v>85</v>
      </c>
      <c r="DQ59" s="126">
        <v>12700</v>
      </c>
      <c r="DR59" s="126">
        <v>13500</v>
      </c>
      <c r="DS59" s="126">
        <v>144630</v>
      </c>
      <c r="DT59" s="94">
        <v>12700</v>
      </c>
      <c r="DU59" s="94">
        <v>13600</v>
      </c>
      <c r="DV59" s="94">
        <v>151910</v>
      </c>
      <c r="DW59" s="92" t="s">
        <v>85</v>
      </c>
      <c r="DX59" s="92" t="s">
        <v>85</v>
      </c>
      <c r="DY59" s="92" t="s">
        <v>85</v>
      </c>
      <c r="DZ59" s="92" t="s">
        <v>85</v>
      </c>
      <c r="EA59" s="92" t="s">
        <v>85</v>
      </c>
      <c r="EB59" s="92" t="s">
        <v>85</v>
      </c>
      <c r="EC59" s="92" t="s">
        <v>85</v>
      </c>
      <c r="ED59" s="92" t="s">
        <v>85</v>
      </c>
      <c r="EE59" s="92" t="s">
        <v>85</v>
      </c>
      <c r="EF59" s="92" t="s">
        <v>85</v>
      </c>
      <c r="EG59" s="92" t="s">
        <v>85</v>
      </c>
      <c r="EH59" s="92" t="s">
        <v>85</v>
      </c>
      <c r="EI59" s="92" t="s">
        <v>85</v>
      </c>
      <c r="EJ59" s="92" t="s">
        <v>85</v>
      </c>
      <c r="EK59" s="92" t="s">
        <v>85</v>
      </c>
      <c r="EL59" s="92" t="s">
        <v>85</v>
      </c>
      <c r="EM59" s="92" t="s">
        <v>85</v>
      </c>
      <c r="EN59" s="92" t="s">
        <v>85</v>
      </c>
    </row>
    <row r="60" spans="2:144" ht="15" hidden="1" x14ac:dyDescent="0.25">
      <c r="E60" s="75"/>
      <c r="F60" s="75"/>
      <c r="G60" s="75"/>
      <c r="H60" s="75"/>
      <c r="I60" s="75"/>
      <c r="J60" s="75"/>
      <c r="K60" s="75"/>
      <c r="L60" s="75"/>
      <c r="M60" s="75"/>
      <c r="N60" s="75"/>
      <c r="O60" s="75"/>
      <c r="AN60">
        <v>48</v>
      </c>
      <c r="AO60" s="51" t="s">
        <v>27</v>
      </c>
      <c r="AP60" s="20" t="s">
        <v>21</v>
      </c>
      <c r="AQ60" s="22" t="str">
        <f t="shared" si="3"/>
        <v>1993-99Purpose built flat</v>
      </c>
      <c r="AR60" s="88">
        <v>3200</v>
      </c>
      <c r="AS60" s="88">
        <v>4300</v>
      </c>
      <c r="AT60" s="88">
        <v>30570</v>
      </c>
      <c r="AU60" s="88">
        <v>3200</v>
      </c>
      <c r="AV60" s="88">
        <v>4200</v>
      </c>
      <c r="AW60" s="88">
        <v>30870</v>
      </c>
      <c r="AX60" s="66">
        <v>3300</v>
      </c>
      <c r="AY60" s="66">
        <v>4400</v>
      </c>
      <c r="AZ60" s="66">
        <v>31790</v>
      </c>
      <c r="BA60" s="66">
        <v>3300</v>
      </c>
      <c r="BB60" s="66">
        <v>4400</v>
      </c>
      <c r="BC60" s="66">
        <v>31500</v>
      </c>
      <c r="BD60" s="66">
        <v>3400</v>
      </c>
      <c r="BE60" s="66">
        <v>4500</v>
      </c>
      <c r="BF60" s="66">
        <v>31320</v>
      </c>
      <c r="BG60" s="66">
        <v>3500</v>
      </c>
      <c r="BH60" s="66">
        <v>4600</v>
      </c>
      <c r="BI60" s="66">
        <v>31350</v>
      </c>
      <c r="BJ60" s="66">
        <v>3500</v>
      </c>
      <c r="BK60" s="66">
        <v>4500</v>
      </c>
      <c r="BL60" s="66">
        <v>31540</v>
      </c>
      <c r="BM60" s="66">
        <v>3600</v>
      </c>
      <c r="BN60" s="66">
        <v>4700</v>
      </c>
      <c r="BO60" s="88">
        <v>28420</v>
      </c>
      <c r="BP60" s="100">
        <v>6100</v>
      </c>
      <c r="BQ60" s="66">
        <v>6900</v>
      </c>
      <c r="BR60" s="66">
        <v>13010</v>
      </c>
      <c r="BS60" s="66">
        <v>6200</v>
      </c>
      <c r="BT60" s="66">
        <v>7000</v>
      </c>
      <c r="BU60" s="66">
        <v>13470</v>
      </c>
      <c r="BV60" s="66">
        <v>6700</v>
      </c>
      <c r="BW60" s="66">
        <v>7600</v>
      </c>
      <c r="BX60" s="66">
        <v>13100</v>
      </c>
      <c r="BY60" s="66">
        <v>6800</v>
      </c>
      <c r="BZ60" s="66">
        <v>7700</v>
      </c>
      <c r="CA60" s="66">
        <v>14360</v>
      </c>
      <c r="CB60" s="66">
        <v>7400</v>
      </c>
      <c r="CC60" s="66">
        <v>8300</v>
      </c>
      <c r="CD60" s="66">
        <v>12690</v>
      </c>
      <c r="CE60" s="66">
        <v>7700</v>
      </c>
      <c r="CF60" s="66">
        <v>8700</v>
      </c>
      <c r="CG60" s="66">
        <v>12460</v>
      </c>
      <c r="CH60" s="66">
        <v>7900</v>
      </c>
      <c r="CI60" s="66">
        <v>8900</v>
      </c>
      <c r="CJ60" s="66">
        <v>12170</v>
      </c>
      <c r="CK60" s="66">
        <v>8600</v>
      </c>
      <c r="CL60" s="66">
        <v>9400</v>
      </c>
      <c r="CM60" s="69">
        <v>12180</v>
      </c>
      <c r="CP60" s="127" t="s">
        <v>126</v>
      </c>
      <c r="CQ60" s="128">
        <v>1</v>
      </c>
      <c r="CR60" s="90" t="str">
        <f t="shared" si="4"/>
        <v>Number of Adults1</v>
      </c>
      <c r="CS60" s="90">
        <v>2500</v>
      </c>
      <c r="CT60" s="90">
        <v>3400</v>
      </c>
      <c r="CU60" s="90">
        <v>1224390</v>
      </c>
      <c r="CV60" s="90">
        <v>2600</v>
      </c>
      <c r="CW60" s="90">
        <v>3300</v>
      </c>
      <c r="CX60" s="90">
        <v>1237130</v>
      </c>
      <c r="CY60" s="126">
        <v>2500</v>
      </c>
      <c r="CZ60" s="126">
        <v>3400</v>
      </c>
      <c r="DA60" s="94">
        <v>1235370</v>
      </c>
      <c r="DB60" s="126">
        <v>2600</v>
      </c>
      <c r="DC60" s="126">
        <v>3400</v>
      </c>
      <c r="DD60" s="94">
        <v>1222390</v>
      </c>
      <c r="DE60" s="126">
        <v>2600</v>
      </c>
      <c r="DF60" s="126">
        <v>3500</v>
      </c>
      <c r="DG60" s="94">
        <v>1207810</v>
      </c>
      <c r="DH60" s="126">
        <v>2700</v>
      </c>
      <c r="DI60" s="126">
        <v>3700</v>
      </c>
      <c r="DJ60" s="94">
        <v>1197390</v>
      </c>
      <c r="DK60" s="126">
        <v>2800</v>
      </c>
      <c r="DL60" s="126">
        <v>3700</v>
      </c>
      <c r="DM60" s="94">
        <v>1195530</v>
      </c>
      <c r="DN60" s="126">
        <v>2900</v>
      </c>
      <c r="DO60" s="126">
        <v>3900</v>
      </c>
      <c r="DP60" s="94">
        <v>1051410</v>
      </c>
      <c r="DQ60" s="94">
        <v>10800</v>
      </c>
      <c r="DR60" s="94">
        <v>11900</v>
      </c>
      <c r="DS60" s="94">
        <v>930560</v>
      </c>
      <c r="DT60" s="94">
        <v>10800</v>
      </c>
      <c r="DU60" s="94">
        <v>11900</v>
      </c>
      <c r="DV60" s="94">
        <v>974960</v>
      </c>
      <c r="DW60" s="126">
        <v>11700</v>
      </c>
      <c r="DX60" s="126">
        <v>12700</v>
      </c>
      <c r="DY60" s="94">
        <v>926340</v>
      </c>
      <c r="DZ60" s="126">
        <v>11800</v>
      </c>
      <c r="EA60" s="126">
        <v>12900</v>
      </c>
      <c r="EB60" s="94">
        <v>1000950</v>
      </c>
      <c r="EC60" s="126">
        <v>13100</v>
      </c>
      <c r="ED60" s="126">
        <v>14200</v>
      </c>
      <c r="EE60" s="94">
        <v>906830</v>
      </c>
      <c r="EF60" s="126">
        <v>13800</v>
      </c>
      <c r="EG60" s="126">
        <v>14900</v>
      </c>
      <c r="EH60" s="94">
        <v>891310</v>
      </c>
      <c r="EI60" s="126">
        <v>14400</v>
      </c>
      <c r="EJ60" s="126">
        <v>15400</v>
      </c>
      <c r="EK60" s="94">
        <v>864710</v>
      </c>
      <c r="EL60" s="126">
        <v>15200</v>
      </c>
      <c r="EM60" s="126">
        <v>16200</v>
      </c>
      <c r="EN60" s="129">
        <v>853070</v>
      </c>
    </row>
    <row r="61" spans="2:144" ht="15" hidden="1" x14ac:dyDescent="0.25">
      <c r="C61">
        <f>COUNT(F13:O13)</f>
        <v>7</v>
      </c>
      <c r="E61" s="75"/>
      <c r="F61" s="75"/>
      <c r="G61" s="75"/>
      <c r="H61" s="75"/>
      <c r="I61" s="75"/>
      <c r="J61" s="75"/>
      <c r="K61" s="75"/>
      <c r="L61" s="75"/>
      <c r="M61" s="75"/>
      <c r="N61" s="75"/>
      <c r="O61" s="75"/>
      <c r="AN61">
        <v>49</v>
      </c>
      <c r="AO61" s="51" t="s">
        <v>28</v>
      </c>
      <c r="AP61" s="20" t="s">
        <v>21</v>
      </c>
      <c r="AQ61" s="22" t="str">
        <f t="shared" si="3"/>
        <v>Post 1999Purpose built flat</v>
      </c>
      <c r="AR61" s="88">
        <v>3000</v>
      </c>
      <c r="AS61" s="88">
        <v>4200</v>
      </c>
      <c r="AT61" s="88">
        <v>84960</v>
      </c>
      <c r="AU61" s="88">
        <v>3000</v>
      </c>
      <c r="AV61" s="88">
        <v>4100</v>
      </c>
      <c r="AW61" s="88">
        <v>85320</v>
      </c>
      <c r="AX61" s="66">
        <v>3100</v>
      </c>
      <c r="AY61" s="66">
        <v>4300</v>
      </c>
      <c r="AZ61" s="66">
        <v>68630</v>
      </c>
      <c r="BA61" s="66">
        <v>3100</v>
      </c>
      <c r="BB61" s="66">
        <v>4300</v>
      </c>
      <c r="BC61" s="66">
        <v>67830</v>
      </c>
      <c r="BD61" s="66">
        <v>3000</v>
      </c>
      <c r="BE61" s="66">
        <v>4300</v>
      </c>
      <c r="BF61" s="66">
        <v>66760</v>
      </c>
      <c r="BG61" s="66">
        <v>3100</v>
      </c>
      <c r="BH61" s="66">
        <v>4300</v>
      </c>
      <c r="BI61" s="66">
        <v>61780</v>
      </c>
      <c r="BJ61" s="66">
        <v>3100</v>
      </c>
      <c r="BK61" s="66">
        <v>4300</v>
      </c>
      <c r="BL61" s="66">
        <v>51450</v>
      </c>
      <c r="BM61" s="66">
        <v>3100</v>
      </c>
      <c r="BN61" s="66">
        <v>4500</v>
      </c>
      <c r="BO61" s="88">
        <v>37340</v>
      </c>
      <c r="BP61" s="100">
        <v>6100</v>
      </c>
      <c r="BQ61" s="66">
        <v>6900</v>
      </c>
      <c r="BR61" s="66">
        <v>23570</v>
      </c>
      <c r="BS61" s="66">
        <v>6200</v>
      </c>
      <c r="BT61" s="66">
        <v>7100</v>
      </c>
      <c r="BU61" s="66">
        <v>25900</v>
      </c>
      <c r="BV61" s="66">
        <v>6600</v>
      </c>
      <c r="BW61" s="66">
        <v>7500</v>
      </c>
      <c r="BX61" s="66">
        <v>19030</v>
      </c>
      <c r="BY61" s="66">
        <v>6600</v>
      </c>
      <c r="BZ61" s="66">
        <v>7700</v>
      </c>
      <c r="CA61" s="66">
        <v>20820</v>
      </c>
      <c r="CB61" s="66">
        <v>7200</v>
      </c>
      <c r="CC61" s="66">
        <v>8100</v>
      </c>
      <c r="CD61" s="66">
        <v>20050</v>
      </c>
      <c r="CE61" s="66">
        <v>8800</v>
      </c>
      <c r="CF61" s="66">
        <v>9200</v>
      </c>
      <c r="CG61" s="66">
        <v>19020</v>
      </c>
      <c r="CH61" s="66">
        <v>9200</v>
      </c>
      <c r="CI61" s="66">
        <v>9600</v>
      </c>
      <c r="CJ61" s="66">
        <v>13160</v>
      </c>
      <c r="CK61" s="66">
        <v>11100</v>
      </c>
      <c r="CL61" s="66">
        <v>10400</v>
      </c>
      <c r="CM61" s="69">
        <v>15260</v>
      </c>
      <c r="CP61" s="127" t="s">
        <v>126</v>
      </c>
      <c r="CQ61" s="128">
        <v>2</v>
      </c>
      <c r="CR61" s="90" t="str">
        <f t="shared" si="4"/>
        <v>Number of Adults2</v>
      </c>
      <c r="CS61" s="90">
        <v>3500</v>
      </c>
      <c r="CT61" s="90">
        <v>4200</v>
      </c>
      <c r="CU61" s="90">
        <v>1441630</v>
      </c>
      <c r="CV61" s="90">
        <v>3600</v>
      </c>
      <c r="CW61" s="90">
        <v>4300</v>
      </c>
      <c r="CX61" s="90">
        <v>1451520</v>
      </c>
      <c r="CY61" s="126">
        <v>3600</v>
      </c>
      <c r="CZ61" s="126">
        <v>4300</v>
      </c>
      <c r="DA61" s="94">
        <v>1450330</v>
      </c>
      <c r="DB61" s="126">
        <v>3600</v>
      </c>
      <c r="DC61" s="126">
        <v>4300</v>
      </c>
      <c r="DD61" s="94">
        <v>1436250</v>
      </c>
      <c r="DE61" s="126">
        <v>3600</v>
      </c>
      <c r="DF61" s="126">
        <v>4300</v>
      </c>
      <c r="DG61" s="94">
        <v>1420530</v>
      </c>
      <c r="DH61" s="126">
        <v>3700</v>
      </c>
      <c r="DI61" s="126">
        <v>4500</v>
      </c>
      <c r="DJ61" s="94">
        <v>1412830</v>
      </c>
      <c r="DK61" s="126">
        <v>3800</v>
      </c>
      <c r="DL61" s="126">
        <v>4600</v>
      </c>
      <c r="DM61" s="94">
        <v>1410740</v>
      </c>
      <c r="DN61" s="126">
        <v>3800</v>
      </c>
      <c r="DO61" s="126">
        <v>4700</v>
      </c>
      <c r="DP61" s="94">
        <v>1254130</v>
      </c>
      <c r="DQ61" s="94">
        <v>13500</v>
      </c>
      <c r="DR61" s="94">
        <v>14500</v>
      </c>
      <c r="DS61" s="94">
        <v>1165830</v>
      </c>
      <c r="DT61" s="94">
        <v>13400</v>
      </c>
      <c r="DU61" s="94">
        <v>14500</v>
      </c>
      <c r="DV61" s="94">
        <v>1220540</v>
      </c>
      <c r="DW61" s="126">
        <v>14500</v>
      </c>
      <c r="DX61" s="126">
        <v>15500</v>
      </c>
      <c r="DY61" s="94">
        <v>1162820</v>
      </c>
      <c r="DZ61" s="126">
        <v>14600</v>
      </c>
      <c r="EA61" s="126">
        <v>15600</v>
      </c>
      <c r="EB61" s="94">
        <v>1238860</v>
      </c>
      <c r="EC61" s="126">
        <v>16000</v>
      </c>
      <c r="ED61" s="126">
        <v>17000</v>
      </c>
      <c r="EE61" s="94">
        <v>1136960</v>
      </c>
      <c r="EF61" s="126">
        <v>16600</v>
      </c>
      <c r="EG61" s="126">
        <v>17600</v>
      </c>
      <c r="EH61" s="94">
        <v>1111670</v>
      </c>
      <c r="EI61" s="126">
        <v>17300</v>
      </c>
      <c r="EJ61" s="126">
        <v>18200</v>
      </c>
      <c r="EK61" s="94">
        <v>1076970</v>
      </c>
      <c r="EL61" s="126">
        <v>18200</v>
      </c>
      <c r="EM61" s="126">
        <v>19000</v>
      </c>
      <c r="EN61" s="129">
        <v>1065830</v>
      </c>
    </row>
    <row r="62" spans="2:144" ht="15" hidden="1" x14ac:dyDescent="0.25">
      <c r="O62" s="75"/>
      <c r="AN62">
        <v>50</v>
      </c>
      <c r="AO62" s="51" t="s">
        <v>22</v>
      </c>
      <c r="AP62" s="20" t="s">
        <v>14</v>
      </c>
      <c r="AQ62" s="22" t="str">
        <f t="shared" si="3"/>
        <v>Pre 19191 bedroom</v>
      </c>
      <c r="AR62" s="88">
        <v>2200</v>
      </c>
      <c r="AS62" s="88">
        <v>3300</v>
      </c>
      <c r="AT62" s="88">
        <v>65320</v>
      </c>
      <c r="AU62" s="88">
        <v>2300</v>
      </c>
      <c r="AV62" s="88">
        <v>3300</v>
      </c>
      <c r="AW62" s="88">
        <v>66340</v>
      </c>
      <c r="AX62" s="66">
        <v>2300</v>
      </c>
      <c r="AY62" s="66">
        <v>3400</v>
      </c>
      <c r="AZ62" s="66">
        <v>50400</v>
      </c>
      <c r="BA62" s="66">
        <v>2300</v>
      </c>
      <c r="BB62" s="66">
        <v>3400</v>
      </c>
      <c r="BC62" s="66">
        <v>49600</v>
      </c>
      <c r="BD62" s="66">
        <v>2400</v>
      </c>
      <c r="BE62" s="66">
        <v>3500</v>
      </c>
      <c r="BF62" s="66">
        <v>49380</v>
      </c>
      <c r="BG62" s="66">
        <v>2500</v>
      </c>
      <c r="BH62" s="66">
        <v>3600</v>
      </c>
      <c r="BI62" s="66">
        <v>48700</v>
      </c>
      <c r="BJ62" s="66">
        <v>2500</v>
      </c>
      <c r="BK62" s="66">
        <v>3600</v>
      </c>
      <c r="BL62" s="66">
        <v>48650</v>
      </c>
      <c r="BM62" s="66">
        <v>2600</v>
      </c>
      <c r="BN62" s="66">
        <v>3800</v>
      </c>
      <c r="BO62" s="88">
        <v>44250</v>
      </c>
      <c r="BP62" s="100">
        <v>7600</v>
      </c>
      <c r="BQ62" s="66">
        <v>9000</v>
      </c>
      <c r="BR62" s="66">
        <v>44060</v>
      </c>
      <c r="BS62" s="66">
        <v>7700</v>
      </c>
      <c r="BT62" s="66">
        <v>9100</v>
      </c>
      <c r="BU62" s="66">
        <v>46090</v>
      </c>
      <c r="BV62" s="66">
        <v>8600</v>
      </c>
      <c r="BW62" s="66">
        <v>9900</v>
      </c>
      <c r="BX62" s="66">
        <v>32550</v>
      </c>
      <c r="BY62" s="66">
        <v>8500</v>
      </c>
      <c r="BZ62" s="66">
        <v>9900</v>
      </c>
      <c r="CA62" s="66">
        <v>36810</v>
      </c>
      <c r="CB62" s="66">
        <v>9400</v>
      </c>
      <c r="CC62" s="66">
        <v>10800</v>
      </c>
      <c r="CD62" s="66">
        <v>31270</v>
      </c>
      <c r="CE62" s="66">
        <v>9900</v>
      </c>
      <c r="CF62" s="66">
        <v>11400</v>
      </c>
      <c r="CG62" s="66">
        <v>30730</v>
      </c>
      <c r="CH62" s="66">
        <v>10200</v>
      </c>
      <c r="CI62" s="66">
        <v>11600</v>
      </c>
      <c r="CJ62" s="66">
        <v>30070</v>
      </c>
      <c r="CK62" s="66">
        <v>10900</v>
      </c>
      <c r="CL62" s="66">
        <v>12400</v>
      </c>
      <c r="CM62" s="69">
        <v>29130</v>
      </c>
      <c r="CP62" s="127" t="s">
        <v>126</v>
      </c>
      <c r="CQ62" s="128">
        <v>3</v>
      </c>
      <c r="CR62" s="90" t="str">
        <f t="shared" si="4"/>
        <v>Number of Adults3</v>
      </c>
      <c r="CS62" s="90">
        <v>4000</v>
      </c>
      <c r="CT62" s="90">
        <v>4800</v>
      </c>
      <c r="CU62" s="90">
        <v>486770</v>
      </c>
      <c r="CV62" s="90">
        <v>4200</v>
      </c>
      <c r="CW62" s="90">
        <v>4900</v>
      </c>
      <c r="CX62" s="90">
        <v>490950</v>
      </c>
      <c r="CY62" s="126">
        <v>4300</v>
      </c>
      <c r="CZ62" s="126">
        <v>5000</v>
      </c>
      <c r="DA62" s="94">
        <v>489870</v>
      </c>
      <c r="DB62" s="126">
        <v>4300</v>
      </c>
      <c r="DC62" s="126">
        <v>5000</v>
      </c>
      <c r="DD62" s="94">
        <v>484900</v>
      </c>
      <c r="DE62" s="126">
        <v>4300</v>
      </c>
      <c r="DF62" s="126">
        <v>5100</v>
      </c>
      <c r="DG62" s="94">
        <v>479870</v>
      </c>
      <c r="DH62" s="126">
        <v>4500</v>
      </c>
      <c r="DI62" s="126">
        <v>5300</v>
      </c>
      <c r="DJ62" s="94">
        <v>477830</v>
      </c>
      <c r="DK62" s="126">
        <v>4600</v>
      </c>
      <c r="DL62" s="126">
        <v>5300</v>
      </c>
      <c r="DM62" s="94">
        <v>477910</v>
      </c>
      <c r="DN62" s="126">
        <v>4600</v>
      </c>
      <c r="DO62" s="126">
        <v>5400</v>
      </c>
      <c r="DP62" s="94">
        <v>429440</v>
      </c>
      <c r="DQ62" s="94">
        <v>14600</v>
      </c>
      <c r="DR62" s="94">
        <v>15800</v>
      </c>
      <c r="DS62" s="94">
        <v>404410</v>
      </c>
      <c r="DT62" s="94">
        <v>14700</v>
      </c>
      <c r="DU62" s="94">
        <v>15900</v>
      </c>
      <c r="DV62" s="94">
        <v>423090</v>
      </c>
      <c r="DW62" s="126">
        <v>15800</v>
      </c>
      <c r="DX62" s="126">
        <v>17000</v>
      </c>
      <c r="DY62" s="94">
        <v>404050</v>
      </c>
      <c r="DZ62" s="126">
        <v>16000</v>
      </c>
      <c r="EA62" s="126">
        <v>17100</v>
      </c>
      <c r="EB62" s="94">
        <v>429130</v>
      </c>
      <c r="EC62" s="126">
        <v>17600</v>
      </c>
      <c r="ED62" s="126">
        <v>18700</v>
      </c>
      <c r="EE62" s="94">
        <v>392990</v>
      </c>
      <c r="EF62" s="126">
        <v>18300</v>
      </c>
      <c r="EG62" s="126">
        <v>19300</v>
      </c>
      <c r="EH62" s="94">
        <v>384140</v>
      </c>
      <c r="EI62" s="126">
        <v>19000</v>
      </c>
      <c r="EJ62" s="126">
        <v>19900</v>
      </c>
      <c r="EK62" s="94">
        <v>372960</v>
      </c>
      <c r="EL62" s="126">
        <v>19800</v>
      </c>
      <c r="EM62" s="126">
        <v>20700</v>
      </c>
      <c r="EN62" s="129">
        <v>368550</v>
      </c>
    </row>
    <row r="63" spans="2:144" ht="15" hidden="1" x14ac:dyDescent="0.25">
      <c r="O63" s="75"/>
      <c r="AN63">
        <v>51</v>
      </c>
      <c r="AO63" s="51" t="s">
        <v>23</v>
      </c>
      <c r="AP63" s="20" t="s">
        <v>14</v>
      </c>
      <c r="AQ63" s="22" t="str">
        <f t="shared" si="3"/>
        <v>1919-441 bedroom</v>
      </c>
      <c r="AR63" s="88">
        <v>1900</v>
      </c>
      <c r="AS63" s="88">
        <v>2700</v>
      </c>
      <c r="AT63" s="88">
        <v>18420</v>
      </c>
      <c r="AU63" s="88">
        <v>2000</v>
      </c>
      <c r="AV63" s="88">
        <v>2700</v>
      </c>
      <c r="AW63" s="88">
        <v>18740</v>
      </c>
      <c r="AX63" s="66">
        <v>1900</v>
      </c>
      <c r="AY63" s="66">
        <v>2700</v>
      </c>
      <c r="AZ63" s="66">
        <v>18440</v>
      </c>
      <c r="BA63" s="66">
        <v>1900</v>
      </c>
      <c r="BB63" s="66">
        <v>2700</v>
      </c>
      <c r="BC63" s="66">
        <v>18200</v>
      </c>
      <c r="BD63" s="66">
        <v>1900</v>
      </c>
      <c r="BE63" s="66">
        <v>2800</v>
      </c>
      <c r="BF63" s="66">
        <v>18100</v>
      </c>
      <c r="BG63" s="66">
        <v>2000</v>
      </c>
      <c r="BH63" s="66">
        <v>2900</v>
      </c>
      <c r="BI63" s="66">
        <v>18010</v>
      </c>
      <c r="BJ63" s="66">
        <v>2000</v>
      </c>
      <c r="BK63" s="66">
        <v>2900</v>
      </c>
      <c r="BL63" s="66">
        <v>18000</v>
      </c>
      <c r="BM63" s="66">
        <v>2000</v>
      </c>
      <c r="BN63" s="66">
        <v>3000</v>
      </c>
      <c r="BO63" s="88">
        <v>16760</v>
      </c>
      <c r="BP63" s="100">
        <v>7500</v>
      </c>
      <c r="BQ63" s="66">
        <v>8500</v>
      </c>
      <c r="BR63" s="66">
        <v>13610</v>
      </c>
      <c r="BS63" s="66">
        <v>7600</v>
      </c>
      <c r="BT63" s="66">
        <v>8700</v>
      </c>
      <c r="BU63" s="66">
        <v>14130</v>
      </c>
      <c r="BV63" s="66">
        <v>8400</v>
      </c>
      <c r="BW63" s="66">
        <v>9400</v>
      </c>
      <c r="BX63" s="66">
        <v>13130</v>
      </c>
      <c r="BY63" s="66">
        <v>8400</v>
      </c>
      <c r="BZ63" s="66">
        <v>9500</v>
      </c>
      <c r="CA63" s="66">
        <v>14750</v>
      </c>
      <c r="CB63" s="66">
        <v>9500</v>
      </c>
      <c r="CC63" s="66">
        <v>10500</v>
      </c>
      <c r="CD63" s="66">
        <v>12770</v>
      </c>
      <c r="CE63" s="66">
        <v>10100</v>
      </c>
      <c r="CF63" s="66">
        <v>11100</v>
      </c>
      <c r="CG63" s="66">
        <v>12630</v>
      </c>
      <c r="CH63" s="66">
        <v>10300</v>
      </c>
      <c r="CI63" s="66">
        <v>11300</v>
      </c>
      <c r="CJ63" s="66">
        <v>12410</v>
      </c>
      <c r="CK63" s="66">
        <v>11100</v>
      </c>
      <c r="CL63" s="66">
        <v>12100</v>
      </c>
      <c r="CM63" s="69">
        <v>11900</v>
      </c>
      <c r="CP63" s="127" t="s">
        <v>126</v>
      </c>
      <c r="CQ63" s="128">
        <v>4</v>
      </c>
      <c r="CR63" s="90" t="str">
        <f t="shared" si="4"/>
        <v>Number of Adults4</v>
      </c>
      <c r="CS63" s="90">
        <v>4500</v>
      </c>
      <c r="CT63" s="90">
        <v>5200</v>
      </c>
      <c r="CU63" s="90">
        <v>199100</v>
      </c>
      <c r="CV63" s="90">
        <v>4800</v>
      </c>
      <c r="CW63" s="90">
        <v>5500</v>
      </c>
      <c r="CX63" s="90">
        <v>200780</v>
      </c>
      <c r="CY63" s="126">
        <v>4900</v>
      </c>
      <c r="CZ63" s="126">
        <v>5600</v>
      </c>
      <c r="DA63" s="94">
        <v>200270</v>
      </c>
      <c r="DB63" s="126">
        <v>4900</v>
      </c>
      <c r="DC63" s="126">
        <v>5600</v>
      </c>
      <c r="DD63" s="94">
        <v>198260</v>
      </c>
      <c r="DE63" s="126">
        <v>5000</v>
      </c>
      <c r="DF63" s="126">
        <v>5700</v>
      </c>
      <c r="DG63" s="94">
        <v>196270</v>
      </c>
      <c r="DH63" s="126">
        <v>5200</v>
      </c>
      <c r="DI63" s="126">
        <v>5900</v>
      </c>
      <c r="DJ63" s="94">
        <v>195730</v>
      </c>
      <c r="DK63" s="126">
        <v>5300</v>
      </c>
      <c r="DL63" s="126">
        <v>6000</v>
      </c>
      <c r="DM63" s="94">
        <v>195750</v>
      </c>
      <c r="DN63" s="126">
        <v>5300</v>
      </c>
      <c r="DO63" s="126">
        <v>6000</v>
      </c>
      <c r="DP63" s="94">
        <v>176680</v>
      </c>
      <c r="DQ63" s="94">
        <v>15800</v>
      </c>
      <c r="DR63" s="94">
        <v>17100</v>
      </c>
      <c r="DS63" s="94">
        <v>166560</v>
      </c>
      <c r="DT63" s="94">
        <v>16000</v>
      </c>
      <c r="DU63" s="94">
        <v>17300</v>
      </c>
      <c r="DV63" s="94">
        <v>174490</v>
      </c>
      <c r="DW63" s="126">
        <v>17200</v>
      </c>
      <c r="DX63" s="126">
        <v>18400</v>
      </c>
      <c r="DY63" s="94">
        <v>166810</v>
      </c>
      <c r="DZ63" s="126">
        <v>17400</v>
      </c>
      <c r="EA63" s="126">
        <v>18600</v>
      </c>
      <c r="EB63" s="94">
        <v>176870</v>
      </c>
      <c r="EC63" s="126">
        <v>19100</v>
      </c>
      <c r="ED63" s="126">
        <v>20200</v>
      </c>
      <c r="EE63" s="94">
        <v>161470</v>
      </c>
      <c r="EF63" s="126">
        <v>19800</v>
      </c>
      <c r="EG63" s="126">
        <v>20800</v>
      </c>
      <c r="EH63" s="94">
        <v>157490</v>
      </c>
      <c r="EI63" s="126">
        <v>20500</v>
      </c>
      <c r="EJ63" s="126">
        <v>21400</v>
      </c>
      <c r="EK63" s="94">
        <v>153160</v>
      </c>
      <c r="EL63" s="126">
        <v>21200</v>
      </c>
      <c r="EM63" s="126">
        <v>22100</v>
      </c>
      <c r="EN63" s="129">
        <v>151100</v>
      </c>
    </row>
    <row r="64" spans="2:144" ht="15" hidden="1" x14ac:dyDescent="0.25">
      <c r="O64" s="75"/>
      <c r="AN64">
        <v>52</v>
      </c>
      <c r="AO64" s="51" t="s">
        <v>24</v>
      </c>
      <c r="AP64" s="20" t="s">
        <v>14</v>
      </c>
      <c r="AQ64" s="22" t="str">
        <f t="shared" si="3"/>
        <v>1945-641 bedroom</v>
      </c>
      <c r="AR64" s="88">
        <v>1800</v>
      </c>
      <c r="AS64" s="88">
        <v>2600</v>
      </c>
      <c r="AT64" s="88">
        <v>52570</v>
      </c>
      <c r="AU64" s="88">
        <v>1900</v>
      </c>
      <c r="AV64" s="88">
        <v>2600</v>
      </c>
      <c r="AW64" s="88">
        <v>53420</v>
      </c>
      <c r="AX64" s="66">
        <v>1900</v>
      </c>
      <c r="AY64" s="66">
        <v>2600</v>
      </c>
      <c r="AZ64" s="66">
        <v>53910</v>
      </c>
      <c r="BA64" s="66">
        <v>1900</v>
      </c>
      <c r="BB64" s="66">
        <v>2700</v>
      </c>
      <c r="BC64" s="66">
        <v>53150</v>
      </c>
      <c r="BD64" s="66">
        <v>1900</v>
      </c>
      <c r="BE64" s="66">
        <v>2700</v>
      </c>
      <c r="BF64" s="66">
        <v>52880</v>
      </c>
      <c r="BG64" s="66">
        <v>1900</v>
      </c>
      <c r="BH64" s="66">
        <v>2800</v>
      </c>
      <c r="BI64" s="66">
        <v>52760</v>
      </c>
      <c r="BJ64" s="66">
        <v>2000</v>
      </c>
      <c r="BK64" s="66">
        <v>2800</v>
      </c>
      <c r="BL64" s="66">
        <v>52940</v>
      </c>
      <c r="BM64" s="66">
        <v>2000</v>
      </c>
      <c r="BN64" s="66">
        <v>2900</v>
      </c>
      <c r="BO64" s="88">
        <v>47200</v>
      </c>
      <c r="BP64" s="100">
        <v>6900</v>
      </c>
      <c r="BQ64" s="66">
        <v>7400</v>
      </c>
      <c r="BR64" s="66">
        <v>40350</v>
      </c>
      <c r="BS64" s="66">
        <v>7000</v>
      </c>
      <c r="BT64" s="66">
        <v>7600</v>
      </c>
      <c r="BU64" s="66">
        <v>42010</v>
      </c>
      <c r="BV64" s="66">
        <v>7800</v>
      </c>
      <c r="BW64" s="66">
        <v>8300</v>
      </c>
      <c r="BX64" s="66">
        <v>39990</v>
      </c>
      <c r="BY64" s="66">
        <v>7800</v>
      </c>
      <c r="BZ64" s="66">
        <v>8400</v>
      </c>
      <c r="CA64" s="66">
        <v>44700</v>
      </c>
      <c r="CB64" s="66">
        <v>8800</v>
      </c>
      <c r="CC64" s="66">
        <v>9400</v>
      </c>
      <c r="CD64" s="66">
        <v>38820</v>
      </c>
      <c r="CE64" s="66">
        <v>9300</v>
      </c>
      <c r="CF64" s="66">
        <v>9900</v>
      </c>
      <c r="CG64" s="66">
        <v>38760</v>
      </c>
      <c r="CH64" s="66">
        <v>9600</v>
      </c>
      <c r="CI64" s="66">
        <v>10200</v>
      </c>
      <c r="CJ64" s="66">
        <v>37940</v>
      </c>
      <c r="CK64" s="66">
        <v>10400</v>
      </c>
      <c r="CL64" s="66">
        <v>10900</v>
      </c>
      <c r="CM64" s="69">
        <v>36560</v>
      </c>
      <c r="CP64" s="127" t="s">
        <v>126</v>
      </c>
      <c r="CQ64" s="125" t="s">
        <v>114</v>
      </c>
      <c r="CR64" s="90" t="str">
        <f t="shared" si="4"/>
        <v>Number of Adults5 or more</v>
      </c>
      <c r="CS64" s="90">
        <v>4900</v>
      </c>
      <c r="CT64" s="90">
        <v>5700</v>
      </c>
      <c r="CU64" s="90">
        <v>87300</v>
      </c>
      <c r="CV64" s="90">
        <v>5200</v>
      </c>
      <c r="CW64" s="90">
        <v>6000</v>
      </c>
      <c r="CX64" s="90">
        <v>88080</v>
      </c>
      <c r="CY64" s="126">
        <v>5300</v>
      </c>
      <c r="CZ64" s="126">
        <v>6100</v>
      </c>
      <c r="DA64" s="94">
        <v>87860</v>
      </c>
      <c r="DB64" s="126">
        <v>5300</v>
      </c>
      <c r="DC64" s="126">
        <v>6100</v>
      </c>
      <c r="DD64" s="94">
        <v>86960</v>
      </c>
      <c r="DE64" s="126">
        <v>5300</v>
      </c>
      <c r="DF64" s="126">
        <v>6100</v>
      </c>
      <c r="DG64" s="94">
        <v>86040</v>
      </c>
      <c r="DH64" s="126">
        <v>5600</v>
      </c>
      <c r="DI64" s="126">
        <v>6400</v>
      </c>
      <c r="DJ64" s="94">
        <v>85670</v>
      </c>
      <c r="DK64" s="126">
        <v>5600</v>
      </c>
      <c r="DL64" s="126">
        <v>6400</v>
      </c>
      <c r="DM64" s="94">
        <v>85740</v>
      </c>
      <c r="DN64" s="126">
        <v>5600</v>
      </c>
      <c r="DO64" s="126">
        <v>6500</v>
      </c>
      <c r="DP64" s="94">
        <v>78030</v>
      </c>
      <c r="DQ64" s="94">
        <v>17000</v>
      </c>
      <c r="DR64" s="94">
        <v>18500</v>
      </c>
      <c r="DS64" s="94">
        <v>73000</v>
      </c>
      <c r="DT64" s="94">
        <v>17400</v>
      </c>
      <c r="DU64" s="94">
        <v>18900</v>
      </c>
      <c r="DV64" s="94">
        <v>76250</v>
      </c>
      <c r="DW64" s="126">
        <v>18600</v>
      </c>
      <c r="DX64" s="126">
        <v>20000</v>
      </c>
      <c r="DY64" s="94">
        <v>72490</v>
      </c>
      <c r="DZ64" s="126">
        <v>18700</v>
      </c>
      <c r="EA64" s="126">
        <v>20000</v>
      </c>
      <c r="EB64" s="94">
        <v>77360</v>
      </c>
      <c r="EC64" s="126">
        <v>20400</v>
      </c>
      <c r="ED64" s="126">
        <v>21600</v>
      </c>
      <c r="EE64" s="94">
        <v>69660</v>
      </c>
      <c r="EF64" s="126">
        <v>21100</v>
      </c>
      <c r="EG64" s="126">
        <v>22200</v>
      </c>
      <c r="EH64" s="94">
        <v>67990</v>
      </c>
      <c r="EI64" s="126">
        <v>21700</v>
      </c>
      <c r="EJ64" s="126">
        <v>22700</v>
      </c>
      <c r="EK64" s="94">
        <v>65870</v>
      </c>
      <c r="EL64" s="126">
        <v>22400</v>
      </c>
      <c r="EM64" s="126">
        <v>23300</v>
      </c>
      <c r="EN64" s="129">
        <v>64870</v>
      </c>
    </row>
    <row r="65" spans="15:144" ht="15" hidden="1" x14ac:dyDescent="0.25">
      <c r="O65" s="75"/>
      <c r="AN65">
        <v>53</v>
      </c>
      <c r="AO65" s="51" t="s">
        <v>25</v>
      </c>
      <c r="AP65" s="20" t="s">
        <v>14</v>
      </c>
      <c r="AQ65" s="22" t="str">
        <f t="shared" si="3"/>
        <v>1965-821 bedroom</v>
      </c>
      <c r="AR65" s="88">
        <v>1800</v>
      </c>
      <c r="AS65" s="88">
        <v>2700</v>
      </c>
      <c r="AT65" s="88">
        <v>102010</v>
      </c>
      <c r="AU65" s="88">
        <v>1900</v>
      </c>
      <c r="AV65" s="88">
        <v>2800</v>
      </c>
      <c r="AW65" s="88">
        <v>103500</v>
      </c>
      <c r="AX65" s="66">
        <v>1900</v>
      </c>
      <c r="AY65" s="66">
        <v>2800</v>
      </c>
      <c r="AZ65" s="66">
        <v>105300</v>
      </c>
      <c r="BA65" s="66">
        <v>1900</v>
      </c>
      <c r="BB65" s="66">
        <v>2900</v>
      </c>
      <c r="BC65" s="66">
        <v>104420</v>
      </c>
      <c r="BD65" s="66">
        <v>1900</v>
      </c>
      <c r="BE65" s="66">
        <v>2900</v>
      </c>
      <c r="BF65" s="66">
        <v>104020</v>
      </c>
      <c r="BG65" s="66">
        <v>2000</v>
      </c>
      <c r="BH65" s="66">
        <v>3100</v>
      </c>
      <c r="BI65" s="66">
        <v>103930</v>
      </c>
      <c r="BJ65" s="66">
        <v>2000</v>
      </c>
      <c r="BK65" s="66">
        <v>3000</v>
      </c>
      <c r="BL65" s="66">
        <v>104430</v>
      </c>
      <c r="BM65" s="66">
        <v>2000</v>
      </c>
      <c r="BN65" s="66">
        <v>3100</v>
      </c>
      <c r="BO65" s="88">
        <v>91130</v>
      </c>
      <c r="BP65" s="100">
        <v>6000</v>
      </c>
      <c r="BQ65" s="66">
        <v>6500</v>
      </c>
      <c r="BR65" s="66">
        <v>57130</v>
      </c>
      <c r="BS65" s="66">
        <v>6100</v>
      </c>
      <c r="BT65" s="66">
        <v>6700</v>
      </c>
      <c r="BU65" s="66">
        <v>59800</v>
      </c>
      <c r="BV65" s="66">
        <v>6600</v>
      </c>
      <c r="BW65" s="66">
        <v>7100</v>
      </c>
      <c r="BX65" s="66">
        <v>57030</v>
      </c>
      <c r="BY65" s="66">
        <v>6700</v>
      </c>
      <c r="BZ65" s="66">
        <v>7300</v>
      </c>
      <c r="CA65" s="66">
        <v>63810</v>
      </c>
      <c r="CB65" s="66">
        <v>7500</v>
      </c>
      <c r="CC65" s="66">
        <v>8000</v>
      </c>
      <c r="CD65" s="66">
        <v>55550</v>
      </c>
      <c r="CE65" s="66">
        <v>7900</v>
      </c>
      <c r="CF65" s="66">
        <v>8500</v>
      </c>
      <c r="CG65" s="66">
        <v>55200</v>
      </c>
      <c r="CH65" s="66">
        <v>8100</v>
      </c>
      <c r="CI65" s="66">
        <v>8700</v>
      </c>
      <c r="CJ65" s="66">
        <v>54320</v>
      </c>
      <c r="CK65" s="66">
        <v>8800</v>
      </c>
      <c r="CL65" s="66">
        <v>9300</v>
      </c>
      <c r="CM65" s="69">
        <v>51790</v>
      </c>
      <c r="CP65" s="127" t="s">
        <v>142</v>
      </c>
      <c r="CQ65" s="125" t="s">
        <v>128</v>
      </c>
      <c r="CR65" s="90" t="str">
        <f t="shared" si="4"/>
        <v>Fuel Poverty QuintileFP - 1</v>
      </c>
      <c r="CS65" s="90">
        <v>3200</v>
      </c>
      <c r="CT65" s="90">
        <v>3900</v>
      </c>
      <c r="CU65" s="90">
        <v>692700</v>
      </c>
      <c r="CV65" s="108">
        <v>3300</v>
      </c>
      <c r="CW65" s="108">
        <v>4000</v>
      </c>
      <c r="CX65" s="108">
        <v>698620</v>
      </c>
      <c r="CY65" s="108" t="s">
        <v>85</v>
      </c>
      <c r="CZ65" s="108" t="s">
        <v>85</v>
      </c>
      <c r="DA65" s="108" t="s">
        <v>85</v>
      </c>
      <c r="DB65" s="108" t="s">
        <v>85</v>
      </c>
      <c r="DC65" s="108" t="s">
        <v>85</v>
      </c>
      <c r="DD65" s="108" t="s">
        <v>85</v>
      </c>
      <c r="DE65" s="108" t="s">
        <v>85</v>
      </c>
      <c r="DF65" s="108" t="s">
        <v>85</v>
      </c>
      <c r="DG65" s="108" t="s">
        <v>85</v>
      </c>
      <c r="DH65" s="108" t="s">
        <v>85</v>
      </c>
      <c r="DI65" s="108" t="s">
        <v>85</v>
      </c>
      <c r="DJ65" s="108" t="s">
        <v>85</v>
      </c>
      <c r="DK65" s="108" t="s">
        <v>85</v>
      </c>
      <c r="DL65" s="108" t="s">
        <v>85</v>
      </c>
      <c r="DM65" s="108" t="s">
        <v>85</v>
      </c>
      <c r="DN65" s="108" t="s">
        <v>85</v>
      </c>
      <c r="DO65" s="108" t="s">
        <v>85</v>
      </c>
      <c r="DP65" s="108" t="s">
        <v>85</v>
      </c>
      <c r="DQ65" s="94">
        <v>11300</v>
      </c>
      <c r="DR65" s="94">
        <v>12200</v>
      </c>
      <c r="DS65" s="94">
        <v>539630</v>
      </c>
      <c r="DT65" s="94">
        <v>11300</v>
      </c>
      <c r="DU65" s="94">
        <v>12200</v>
      </c>
      <c r="DV65" s="94">
        <v>565570</v>
      </c>
      <c r="DW65" s="126" t="s">
        <v>85</v>
      </c>
      <c r="DX65" s="126" t="s">
        <v>85</v>
      </c>
      <c r="DY65" s="94" t="s">
        <v>85</v>
      </c>
      <c r="DZ65" s="126" t="s">
        <v>85</v>
      </c>
      <c r="EA65" s="126" t="s">
        <v>85</v>
      </c>
      <c r="EB65" s="94" t="s">
        <v>85</v>
      </c>
      <c r="EC65" s="126" t="s">
        <v>85</v>
      </c>
      <c r="ED65" s="126" t="s">
        <v>85</v>
      </c>
      <c r="EE65" s="94" t="s">
        <v>85</v>
      </c>
      <c r="EF65" s="126" t="s">
        <v>85</v>
      </c>
      <c r="EG65" s="126" t="s">
        <v>85</v>
      </c>
      <c r="EH65" s="94" t="s">
        <v>85</v>
      </c>
      <c r="EI65" s="126" t="s">
        <v>85</v>
      </c>
      <c r="EJ65" s="126" t="s">
        <v>85</v>
      </c>
      <c r="EK65" s="94" t="s">
        <v>85</v>
      </c>
      <c r="EL65" s="126" t="s">
        <v>85</v>
      </c>
      <c r="EM65" s="126" t="s">
        <v>85</v>
      </c>
      <c r="EN65" s="129" t="s">
        <v>85</v>
      </c>
    </row>
    <row r="66" spans="15:144" ht="15" hidden="1" x14ac:dyDescent="0.25">
      <c r="AN66">
        <v>54</v>
      </c>
      <c r="AO66" s="51" t="s">
        <v>26</v>
      </c>
      <c r="AP66" s="20" t="s">
        <v>14</v>
      </c>
      <c r="AQ66" s="22" t="str">
        <f t="shared" si="3"/>
        <v>1983-921 bedroom</v>
      </c>
      <c r="AR66" s="88">
        <v>2500</v>
      </c>
      <c r="AS66" s="88">
        <v>3600</v>
      </c>
      <c r="AT66" s="88">
        <v>54530</v>
      </c>
      <c r="AU66" s="88">
        <v>2500</v>
      </c>
      <c r="AV66" s="88">
        <v>3500</v>
      </c>
      <c r="AW66" s="88">
        <v>54870</v>
      </c>
      <c r="AX66" s="66">
        <v>2600</v>
      </c>
      <c r="AY66" s="66">
        <v>3600</v>
      </c>
      <c r="AZ66" s="66">
        <v>55240</v>
      </c>
      <c r="BA66" s="66">
        <v>2600</v>
      </c>
      <c r="BB66" s="66">
        <v>3600</v>
      </c>
      <c r="BC66" s="66">
        <v>54960</v>
      </c>
      <c r="BD66" s="66">
        <v>2600</v>
      </c>
      <c r="BE66" s="66">
        <v>3700</v>
      </c>
      <c r="BF66" s="66">
        <v>54650</v>
      </c>
      <c r="BG66" s="66">
        <v>2700</v>
      </c>
      <c r="BH66" s="66">
        <v>3800</v>
      </c>
      <c r="BI66" s="66">
        <v>54860</v>
      </c>
      <c r="BJ66" s="66">
        <v>2800</v>
      </c>
      <c r="BK66" s="66">
        <v>3800</v>
      </c>
      <c r="BL66" s="66">
        <v>55120</v>
      </c>
      <c r="BM66" s="66">
        <v>3000</v>
      </c>
      <c r="BN66" s="66">
        <v>4000</v>
      </c>
      <c r="BO66" s="88">
        <v>49780</v>
      </c>
      <c r="BP66" s="100">
        <v>5800</v>
      </c>
      <c r="BQ66" s="66">
        <v>6300</v>
      </c>
      <c r="BR66" s="66">
        <v>21700</v>
      </c>
      <c r="BS66" s="66">
        <v>5800</v>
      </c>
      <c r="BT66" s="66">
        <v>6400</v>
      </c>
      <c r="BU66" s="66">
        <v>22650</v>
      </c>
      <c r="BV66" s="66">
        <v>6300</v>
      </c>
      <c r="BW66" s="66">
        <v>6800</v>
      </c>
      <c r="BX66" s="66">
        <v>21690</v>
      </c>
      <c r="BY66" s="66">
        <v>6400</v>
      </c>
      <c r="BZ66" s="66">
        <v>7000</v>
      </c>
      <c r="CA66" s="66">
        <v>23350</v>
      </c>
      <c r="CB66" s="66">
        <v>7100</v>
      </c>
      <c r="CC66" s="66">
        <v>7600</v>
      </c>
      <c r="CD66" s="66">
        <v>21160</v>
      </c>
      <c r="CE66" s="66">
        <v>7400</v>
      </c>
      <c r="CF66" s="66">
        <v>8100</v>
      </c>
      <c r="CG66" s="66">
        <v>21040</v>
      </c>
      <c r="CH66" s="66">
        <v>7700</v>
      </c>
      <c r="CI66" s="66">
        <v>8200</v>
      </c>
      <c r="CJ66" s="66">
        <v>21030</v>
      </c>
      <c r="CK66" s="66">
        <v>8200</v>
      </c>
      <c r="CL66" s="66">
        <v>8700</v>
      </c>
      <c r="CM66" s="69">
        <v>20400</v>
      </c>
      <c r="CP66" s="127" t="s">
        <v>142</v>
      </c>
      <c r="CQ66" s="125" t="s">
        <v>129</v>
      </c>
      <c r="CR66" s="90" t="str">
        <f t="shared" si="4"/>
        <v>Fuel Poverty QuintileFP - 2</v>
      </c>
      <c r="CS66" s="90">
        <v>3400</v>
      </c>
      <c r="CT66" s="90">
        <v>4100</v>
      </c>
      <c r="CU66" s="90">
        <v>679110</v>
      </c>
      <c r="CV66" s="108">
        <v>3500</v>
      </c>
      <c r="CW66" s="108">
        <v>4200</v>
      </c>
      <c r="CX66" s="108">
        <v>684550</v>
      </c>
      <c r="CY66" s="108" t="s">
        <v>85</v>
      </c>
      <c r="CZ66" s="108" t="s">
        <v>85</v>
      </c>
      <c r="DA66" s="108" t="s">
        <v>85</v>
      </c>
      <c r="DB66" s="108" t="s">
        <v>85</v>
      </c>
      <c r="DC66" s="108" t="s">
        <v>85</v>
      </c>
      <c r="DD66" s="108" t="s">
        <v>85</v>
      </c>
      <c r="DE66" s="108" t="s">
        <v>85</v>
      </c>
      <c r="DF66" s="108" t="s">
        <v>85</v>
      </c>
      <c r="DG66" s="108" t="s">
        <v>85</v>
      </c>
      <c r="DH66" s="108" t="s">
        <v>85</v>
      </c>
      <c r="DI66" s="108" t="s">
        <v>85</v>
      </c>
      <c r="DJ66" s="108" t="s">
        <v>85</v>
      </c>
      <c r="DK66" s="108" t="s">
        <v>85</v>
      </c>
      <c r="DL66" s="108" t="s">
        <v>85</v>
      </c>
      <c r="DM66" s="108" t="s">
        <v>85</v>
      </c>
      <c r="DN66" s="108" t="s">
        <v>85</v>
      </c>
      <c r="DO66" s="108" t="s">
        <v>85</v>
      </c>
      <c r="DP66" s="108" t="s">
        <v>85</v>
      </c>
      <c r="DQ66" s="94">
        <v>12700</v>
      </c>
      <c r="DR66" s="94">
        <v>13800</v>
      </c>
      <c r="DS66" s="94">
        <v>541410</v>
      </c>
      <c r="DT66" s="94">
        <v>12700</v>
      </c>
      <c r="DU66" s="94">
        <v>13800</v>
      </c>
      <c r="DV66" s="94">
        <v>567200</v>
      </c>
      <c r="DW66" s="126" t="s">
        <v>85</v>
      </c>
      <c r="DX66" s="126" t="s">
        <v>85</v>
      </c>
      <c r="DY66" s="94" t="s">
        <v>85</v>
      </c>
      <c r="DZ66" s="126" t="s">
        <v>85</v>
      </c>
      <c r="EA66" s="126" t="s">
        <v>85</v>
      </c>
      <c r="EB66" s="94" t="s">
        <v>85</v>
      </c>
      <c r="EC66" s="126" t="s">
        <v>85</v>
      </c>
      <c r="ED66" s="126" t="s">
        <v>85</v>
      </c>
      <c r="EE66" s="94" t="s">
        <v>85</v>
      </c>
      <c r="EF66" s="126" t="s">
        <v>85</v>
      </c>
      <c r="EG66" s="126" t="s">
        <v>85</v>
      </c>
      <c r="EH66" s="94" t="s">
        <v>85</v>
      </c>
      <c r="EI66" s="126" t="s">
        <v>85</v>
      </c>
      <c r="EJ66" s="126" t="s">
        <v>85</v>
      </c>
      <c r="EK66" s="94" t="s">
        <v>85</v>
      </c>
      <c r="EL66" s="126" t="s">
        <v>85</v>
      </c>
      <c r="EM66" s="126" t="s">
        <v>85</v>
      </c>
      <c r="EN66" s="129" t="s">
        <v>85</v>
      </c>
    </row>
    <row r="67" spans="15:144" ht="15" hidden="1" x14ac:dyDescent="0.25">
      <c r="AN67">
        <v>55</v>
      </c>
      <c r="AO67" s="51" t="s">
        <v>27</v>
      </c>
      <c r="AP67" s="20" t="s">
        <v>14</v>
      </c>
      <c r="AQ67" s="22" t="str">
        <f t="shared" si="3"/>
        <v>1993-991 bedroom</v>
      </c>
      <c r="AR67" s="88">
        <v>2800</v>
      </c>
      <c r="AS67" s="88">
        <v>3800</v>
      </c>
      <c r="AT67" s="88">
        <v>19340</v>
      </c>
      <c r="AU67" s="88">
        <v>2800</v>
      </c>
      <c r="AV67" s="88">
        <v>3800</v>
      </c>
      <c r="AW67" s="88">
        <v>19480</v>
      </c>
      <c r="AX67" s="66">
        <v>3000</v>
      </c>
      <c r="AY67" s="66">
        <v>3900</v>
      </c>
      <c r="AZ67" s="66">
        <v>19530</v>
      </c>
      <c r="BA67" s="66">
        <v>3000</v>
      </c>
      <c r="BB67" s="66">
        <v>4000</v>
      </c>
      <c r="BC67" s="66">
        <v>19320</v>
      </c>
      <c r="BD67" s="66">
        <v>3100</v>
      </c>
      <c r="BE67" s="66">
        <v>4100</v>
      </c>
      <c r="BF67" s="66">
        <v>19230</v>
      </c>
      <c r="BG67" s="66">
        <v>3200</v>
      </c>
      <c r="BH67" s="66">
        <v>4200</v>
      </c>
      <c r="BI67" s="66">
        <v>19240</v>
      </c>
      <c r="BJ67" s="66">
        <v>3200</v>
      </c>
      <c r="BK67" s="66">
        <v>4100</v>
      </c>
      <c r="BL67" s="66">
        <v>19380</v>
      </c>
      <c r="BM67" s="66">
        <v>3300</v>
      </c>
      <c r="BN67" s="66">
        <v>4300</v>
      </c>
      <c r="BO67" s="88">
        <v>16970</v>
      </c>
      <c r="BP67" s="100">
        <v>5500</v>
      </c>
      <c r="BQ67" s="66">
        <v>6200</v>
      </c>
      <c r="BR67" s="66">
        <v>7910</v>
      </c>
      <c r="BS67" s="66">
        <v>5600</v>
      </c>
      <c r="BT67" s="66">
        <v>6300</v>
      </c>
      <c r="BU67" s="66">
        <v>8140</v>
      </c>
      <c r="BV67" s="66">
        <v>6200</v>
      </c>
      <c r="BW67" s="66">
        <v>6900</v>
      </c>
      <c r="BX67" s="66">
        <v>7700</v>
      </c>
      <c r="BY67" s="66">
        <v>6200</v>
      </c>
      <c r="BZ67" s="66">
        <v>7000</v>
      </c>
      <c r="CA67" s="66">
        <v>8330</v>
      </c>
      <c r="CB67" s="66">
        <v>6900</v>
      </c>
      <c r="CC67" s="66">
        <v>7700</v>
      </c>
      <c r="CD67" s="66">
        <v>7480</v>
      </c>
      <c r="CE67" s="66">
        <v>7300</v>
      </c>
      <c r="CF67" s="66">
        <v>8100</v>
      </c>
      <c r="CG67" s="66">
        <v>7380</v>
      </c>
      <c r="CH67" s="66">
        <v>7500</v>
      </c>
      <c r="CI67" s="66">
        <v>8300</v>
      </c>
      <c r="CJ67" s="66">
        <v>7270</v>
      </c>
      <c r="CK67" s="66">
        <v>8000</v>
      </c>
      <c r="CL67" s="66">
        <v>8700</v>
      </c>
      <c r="CM67" s="69">
        <v>7170</v>
      </c>
      <c r="CP67" s="127" t="s">
        <v>142</v>
      </c>
      <c r="CQ67" s="125" t="s">
        <v>130</v>
      </c>
      <c r="CR67" s="90" t="str">
        <f t="shared" si="4"/>
        <v>Fuel Poverty QuintileFP - 3</v>
      </c>
      <c r="CS67" s="90">
        <v>3400</v>
      </c>
      <c r="CT67" s="90">
        <v>4200</v>
      </c>
      <c r="CU67" s="90">
        <v>676410</v>
      </c>
      <c r="CV67" s="108">
        <v>3500</v>
      </c>
      <c r="CW67" s="108">
        <v>4300</v>
      </c>
      <c r="CX67" s="108">
        <v>682180</v>
      </c>
      <c r="CY67" s="108" t="s">
        <v>85</v>
      </c>
      <c r="CZ67" s="108" t="s">
        <v>85</v>
      </c>
      <c r="DA67" s="108" t="s">
        <v>85</v>
      </c>
      <c r="DB67" s="108" t="s">
        <v>85</v>
      </c>
      <c r="DC67" s="108" t="s">
        <v>85</v>
      </c>
      <c r="DD67" s="108" t="s">
        <v>85</v>
      </c>
      <c r="DE67" s="108" t="s">
        <v>85</v>
      </c>
      <c r="DF67" s="108" t="s">
        <v>85</v>
      </c>
      <c r="DG67" s="108" t="s">
        <v>85</v>
      </c>
      <c r="DH67" s="108" t="s">
        <v>85</v>
      </c>
      <c r="DI67" s="108" t="s">
        <v>85</v>
      </c>
      <c r="DJ67" s="108" t="s">
        <v>85</v>
      </c>
      <c r="DK67" s="108" t="s">
        <v>85</v>
      </c>
      <c r="DL67" s="108" t="s">
        <v>85</v>
      </c>
      <c r="DM67" s="108" t="s">
        <v>85</v>
      </c>
      <c r="DN67" s="108" t="s">
        <v>85</v>
      </c>
      <c r="DO67" s="108" t="s">
        <v>85</v>
      </c>
      <c r="DP67" s="108" t="s">
        <v>85</v>
      </c>
      <c r="DQ67" s="94">
        <v>13300</v>
      </c>
      <c r="DR67" s="94">
        <v>14400</v>
      </c>
      <c r="DS67" s="94">
        <v>534080</v>
      </c>
      <c r="DT67" s="94">
        <v>13300</v>
      </c>
      <c r="DU67" s="94">
        <v>14400</v>
      </c>
      <c r="DV67" s="94">
        <v>559520</v>
      </c>
      <c r="DW67" s="126" t="s">
        <v>85</v>
      </c>
      <c r="DX67" s="126" t="s">
        <v>85</v>
      </c>
      <c r="DY67" s="94" t="s">
        <v>85</v>
      </c>
      <c r="DZ67" s="126" t="s">
        <v>85</v>
      </c>
      <c r="EA67" s="126" t="s">
        <v>85</v>
      </c>
      <c r="EB67" s="94" t="s">
        <v>85</v>
      </c>
      <c r="EC67" s="126" t="s">
        <v>85</v>
      </c>
      <c r="ED67" s="126" t="s">
        <v>85</v>
      </c>
      <c r="EE67" s="94" t="s">
        <v>85</v>
      </c>
      <c r="EF67" s="126" t="s">
        <v>85</v>
      </c>
      <c r="EG67" s="126" t="s">
        <v>85</v>
      </c>
      <c r="EH67" s="94" t="s">
        <v>85</v>
      </c>
      <c r="EI67" s="126" t="s">
        <v>85</v>
      </c>
      <c r="EJ67" s="126" t="s">
        <v>85</v>
      </c>
      <c r="EK67" s="94" t="s">
        <v>85</v>
      </c>
      <c r="EL67" s="126" t="s">
        <v>85</v>
      </c>
      <c r="EM67" s="126" t="s">
        <v>85</v>
      </c>
      <c r="EN67" s="129" t="s">
        <v>85</v>
      </c>
    </row>
    <row r="68" spans="15:144" ht="15" hidden="1" x14ac:dyDescent="0.25">
      <c r="AN68">
        <v>56</v>
      </c>
      <c r="AO68" s="51" t="s">
        <v>28</v>
      </c>
      <c r="AP68" s="20" t="s">
        <v>14</v>
      </c>
      <c r="AQ68" s="22" t="str">
        <f t="shared" si="3"/>
        <v>Post 19991 bedroom</v>
      </c>
      <c r="AR68" s="88">
        <v>2600</v>
      </c>
      <c r="AS68" s="88">
        <v>3600</v>
      </c>
      <c r="AT68" s="88">
        <v>28970</v>
      </c>
      <c r="AU68" s="88">
        <v>2700</v>
      </c>
      <c r="AV68" s="88">
        <v>3500</v>
      </c>
      <c r="AW68" s="88">
        <v>29170</v>
      </c>
      <c r="AX68" s="66">
        <v>2800</v>
      </c>
      <c r="AY68" s="66">
        <v>3700</v>
      </c>
      <c r="AZ68" s="66">
        <v>22320</v>
      </c>
      <c r="BA68" s="66">
        <v>2700</v>
      </c>
      <c r="BB68" s="66">
        <v>3700</v>
      </c>
      <c r="BC68" s="66">
        <v>22050</v>
      </c>
      <c r="BD68" s="66">
        <v>2700</v>
      </c>
      <c r="BE68" s="66">
        <v>3700</v>
      </c>
      <c r="BF68" s="66">
        <v>21840</v>
      </c>
      <c r="BG68" s="66">
        <v>2700</v>
      </c>
      <c r="BH68" s="66">
        <v>3700</v>
      </c>
      <c r="BI68" s="66">
        <v>20060</v>
      </c>
      <c r="BJ68" s="66">
        <v>2700</v>
      </c>
      <c r="BK68" s="66">
        <v>3700</v>
      </c>
      <c r="BL68" s="66">
        <v>16840</v>
      </c>
      <c r="BM68" s="66">
        <v>2800</v>
      </c>
      <c r="BN68" s="66">
        <v>3900</v>
      </c>
      <c r="BO68" s="88">
        <v>12370</v>
      </c>
      <c r="BP68" s="100">
        <v>5000</v>
      </c>
      <c r="BQ68" s="66">
        <v>5900</v>
      </c>
      <c r="BR68" s="66">
        <v>7130</v>
      </c>
      <c r="BS68" s="66">
        <v>5200</v>
      </c>
      <c r="BT68" s="66">
        <v>6100</v>
      </c>
      <c r="BU68" s="66">
        <v>7810</v>
      </c>
      <c r="BV68" s="66">
        <v>5600</v>
      </c>
      <c r="BW68" s="66">
        <v>6400</v>
      </c>
      <c r="BX68" s="66">
        <v>5620</v>
      </c>
      <c r="BY68" s="66">
        <v>5600</v>
      </c>
      <c r="BZ68" s="66">
        <v>6800</v>
      </c>
      <c r="CA68" s="66">
        <v>6210</v>
      </c>
      <c r="CB68" s="66">
        <v>6100</v>
      </c>
      <c r="CC68" s="66">
        <v>7200</v>
      </c>
      <c r="CD68" s="66">
        <v>5790</v>
      </c>
      <c r="CE68" s="66">
        <v>7300</v>
      </c>
      <c r="CF68" s="66">
        <v>8100</v>
      </c>
      <c r="CG68" s="66">
        <v>5390</v>
      </c>
      <c r="CH68" s="66">
        <v>7500</v>
      </c>
      <c r="CI68" s="66">
        <v>8400</v>
      </c>
      <c r="CJ68" s="66">
        <v>4130</v>
      </c>
      <c r="CK68" s="66">
        <v>9200</v>
      </c>
      <c r="CL68" s="66">
        <v>9200</v>
      </c>
      <c r="CM68" s="69">
        <v>4380</v>
      </c>
      <c r="CP68" s="127" t="s">
        <v>142</v>
      </c>
      <c r="CQ68" s="125" t="s">
        <v>131</v>
      </c>
      <c r="CR68" s="90" t="str">
        <f t="shared" si="4"/>
        <v>Fuel Poverty QuintileFP - 4</v>
      </c>
      <c r="CS68" s="90">
        <v>3400</v>
      </c>
      <c r="CT68" s="90">
        <v>4200</v>
      </c>
      <c r="CU68" s="90">
        <v>635120</v>
      </c>
      <c r="CV68" s="108">
        <v>3500</v>
      </c>
      <c r="CW68" s="108">
        <v>4300</v>
      </c>
      <c r="CX68" s="108">
        <v>640560</v>
      </c>
      <c r="CY68" s="108" t="s">
        <v>85</v>
      </c>
      <c r="CZ68" s="108" t="s">
        <v>85</v>
      </c>
      <c r="DA68" s="108" t="s">
        <v>85</v>
      </c>
      <c r="DB68" s="108" t="s">
        <v>85</v>
      </c>
      <c r="DC68" s="108" t="s">
        <v>85</v>
      </c>
      <c r="DD68" s="108" t="s">
        <v>85</v>
      </c>
      <c r="DE68" s="108" t="s">
        <v>85</v>
      </c>
      <c r="DF68" s="108" t="s">
        <v>85</v>
      </c>
      <c r="DG68" s="108" t="s">
        <v>85</v>
      </c>
      <c r="DH68" s="108" t="s">
        <v>85</v>
      </c>
      <c r="DI68" s="108" t="s">
        <v>85</v>
      </c>
      <c r="DJ68" s="108" t="s">
        <v>85</v>
      </c>
      <c r="DK68" s="108" t="s">
        <v>85</v>
      </c>
      <c r="DL68" s="108" t="s">
        <v>85</v>
      </c>
      <c r="DM68" s="108" t="s">
        <v>85</v>
      </c>
      <c r="DN68" s="108" t="s">
        <v>85</v>
      </c>
      <c r="DO68" s="108" t="s">
        <v>85</v>
      </c>
      <c r="DP68" s="108" t="s">
        <v>85</v>
      </c>
      <c r="DQ68" s="94">
        <v>13900</v>
      </c>
      <c r="DR68" s="94">
        <v>15000</v>
      </c>
      <c r="DS68" s="94">
        <v>510810</v>
      </c>
      <c r="DT68" s="94">
        <v>13900</v>
      </c>
      <c r="DU68" s="94">
        <v>15000</v>
      </c>
      <c r="DV68" s="94">
        <v>534500</v>
      </c>
      <c r="DW68" s="126" t="s">
        <v>85</v>
      </c>
      <c r="DX68" s="126" t="s">
        <v>85</v>
      </c>
      <c r="DY68" s="94" t="s">
        <v>85</v>
      </c>
      <c r="DZ68" s="126" t="s">
        <v>85</v>
      </c>
      <c r="EA68" s="126" t="s">
        <v>85</v>
      </c>
      <c r="EB68" s="94" t="s">
        <v>85</v>
      </c>
      <c r="EC68" s="126" t="s">
        <v>85</v>
      </c>
      <c r="ED68" s="126" t="s">
        <v>85</v>
      </c>
      <c r="EE68" s="94" t="s">
        <v>85</v>
      </c>
      <c r="EF68" s="126" t="s">
        <v>85</v>
      </c>
      <c r="EG68" s="126" t="s">
        <v>85</v>
      </c>
      <c r="EH68" s="94" t="s">
        <v>85</v>
      </c>
      <c r="EI68" s="126" t="s">
        <v>85</v>
      </c>
      <c r="EJ68" s="126" t="s">
        <v>85</v>
      </c>
      <c r="EK68" s="94" t="s">
        <v>85</v>
      </c>
      <c r="EL68" s="126" t="s">
        <v>85</v>
      </c>
      <c r="EM68" s="126" t="s">
        <v>85</v>
      </c>
      <c r="EN68" s="129" t="s">
        <v>85</v>
      </c>
    </row>
    <row r="69" spans="15:144" ht="15" hidden="1" x14ac:dyDescent="0.25">
      <c r="AN69">
        <v>57</v>
      </c>
      <c r="AO69" s="51" t="s">
        <v>22</v>
      </c>
      <c r="AP69" s="20" t="s">
        <v>10</v>
      </c>
      <c r="AQ69" s="22" t="str">
        <f t="shared" si="3"/>
        <v>Pre 19192 bedrooms</v>
      </c>
      <c r="AR69" s="88">
        <v>2800</v>
      </c>
      <c r="AS69" s="88">
        <v>3600</v>
      </c>
      <c r="AT69" s="88">
        <v>248470</v>
      </c>
      <c r="AU69" s="88">
        <v>2900</v>
      </c>
      <c r="AV69" s="88">
        <v>3700</v>
      </c>
      <c r="AW69" s="88">
        <v>252120</v>
      </c>
      <c r="AX69" s="66">
        <v>2900</v>
      </c>
      <c r="AY69" s="66">
        <v>3700</v>
      </c>
      <c r="AZ69" s="66">
        <v>238290</v>
      </c>
      <c r="BA69" s="66">
        <v>2900</v>
      </c>
      <c r="BB69" s="66">
        <v>3700</v>
      </c>
      <c r="BC69" s="66">
        <v>234710</v>
      </c>
      <c r="BD69" s="66">
        <v>2900</v>
      </c>
      <c r="BE69" s="66">
        <v>3700</v>
      </c>
      <c r="BF69" s="66">
        <v>233390</v>
      </c>
      <c r="BG69" s="66">
        <v>3000</v>
      </c>
      <c r="BH69" s="66">
        <v>3900</v>
      </c>
      <c r="BI69" s="66">
        <v>233250</v>
      </c>
      <c r="BJ69" s="66">
        <v>3100</v>
      </c>
      <c r="BK69" s="66">
        <v>3900</v>
      </c>
      <c r="BL69" s="66">
        <v>234900</v>
      </c>
      <c r="BM69" s="66">
        <v>3200</v>
      </c>
      <c r="BN69" s="66">
        <v>4100</v>
      </c>
      <c r="BO69" s="88">
        <v>200550</v>
      </c>
      <c r="BP69" s="100">
        <v>11500</v>
      </c>
      <c r="BQ69" s="66">
        <v>12300</v>
      </c>
      <c r="BR69" s="66">
        <v>202240</v>
      </c>
      <c r="BS69" s="66">
        <v>11500</v>
      </c>
      <c r="BT69" s="66">
        <v>12400</v>
      </c>
      <c r="BU69" s="66">
        <v>211590</v>
      </c>
      <c r="BV69" s="66">
        <v>12400</v>
      </c>
      <c r="BW69" s="66">
        <v>13200</v>
      </c>
      <c r="BX69" s="66">
        <v>194050</v>
      </c>
      <c r="BY69" s="66">
        <v>12500</v>
      </c>
      <c r="BZ69" s="66">
        <v>13300</v>
      </c>
      <c r="CA69" s="66">
        <v>213630</v>
      </c>
      <c r="CB69" s="66">
        <v>13800</v>
      </c>
      <c r="CC69" s="66">
        <v>14700</v>
      </c>
      <c r="CD69" s="66">
        <v>187010</v>
      </c>
      <c r="CE69" s="66">
        <v>14400</v>
      </c>
      <c r="CF69" s="66">
        <v>15300</v>
      </c>
      <c r="CG69" s="66">
        <v>184610</v>
      </c>
      <c r="CH69" s="66">
        <v>14900</v>
      </c>
      <c r="CI69" s="66">
        <v>15700</v>
      </c>
      <c r="CJ69" s="66">
        <v>180800</v>
      </c>
      <c r="CK69" s="66">
        <v>15700</v>
      </c>
      <c r="CL69" s="66">
        <v>16500</v>
      </c>
      <c r="CM69" s="69">
        <v>176400</v>
      </c>
      <c r="CP69" s="127" t="s">
        <v>142</v>
      </c>
      <c r="CQ69" s="125" t="s">
        <v>132</v>
      </c>
      <c r="CR69" s="90" t="str">
        <f t="shared" si="4"/>
        <v>Fuel Poverty QuintileFP - 5</v>
      </c>
      <c r="CS69" s="90">
        <v>3300</v>
      </c>
      <c r="CT69" s="90">
        <v>4100</v>
      </c>
      <c r="CU69" s="90">
        <v>623410</v>
      </c>
      <c r="CV69" s="108">
        <v>3400</v>
      </c>
      <c r="CW69" s="108">
        <v>4100</v>
      </c>
      <c r="CX69" s="108">
        <v>629920</v>
      </c>
      <c r="CY69" s="108" t="s">
        <v>85</v>
      </c>
      <c r="CZ69" s="108" t="s">
        <v>85</v>
      </c>
      <c r="DA69" s="108" t="s">
        <v>85</v>
      </c>
      <c r="DB69" s="108" t="s">
        <v>85</v>
      </c>
      <c r="DC69" s="108" t="s">
        <v>85</v>
      </c>
      <c r="DD69" s="108" t="s">
        <v>85</v>
      </c>
      <c r="DE69" s="108" t="s">
        <v>85</v>
      </c>
      <c r="DF69" s="108" t="s">
        <v>85</v>
      </c>
      <c r="DG69" s="108" t="s">
        <v>85</v>
      </c>
      <c r="DH69" s="108" t="s">
        <v>85</v>
      </c>
      <c r="DI69" s="108" t="s">
        <v>85</v>
      </c>
      <c r="DJ69" s="108" t="s">
        <v>85</v>
      </c>
      <c r="DK69" s="108" t="s">
        <v>85</v>
      </c>
      <c r="DL69" s="108" t="s">
        <v>85</v>
      </c>
      <c r="DM69" s="108" t="s">
        <v>85</v>
      </c>
      <c r="DN69" s="108" t="s">
        <v>85</v>
      </c>
      <c r="DO69" s="108" t="s">
        <v>85</v>
      </c>
      <c r="DP69" s="108" t="s">
        <v>85</v>
      </c>
      <c r="DQ69" s="94">
        <v>13900</v>
      </c>
      <c r="DR69" s="94">
        <v>15000</v>
      </c>
      <c r="DS69" s="94">
        <v>507500</v>
      </c>
      <c r="DT69" s="94">
        <v>13900</v>
      </c>
      <c r="DU69" s="94">
        <v>15100</v>
      </c>
      <c r="DV69" s="94">
        <v>530270</v>
      </c>
      <c r="DW69" s="126" t="s">
        <v>85</v>
      </c>
      <c r="DX69" s="126" t="s">
        <v>85</v>
      </c>
      <c r="DY69" s="94" t="s">
        <v>85</v>
      </c>
      <c r="DZ69" s="126" t="s">
        <v>85</v>
      </c>
      <c r="EA69" s="126" t="s">
        <v>85</v>
      </c>
      <c r="EB69" s="94" t="s">
        <v>85</v>
      </c>
      <c r="EC69" s="126" t="s">
        <v>85</v>
      </c>
      <c r="ED69" s="126" t="s">
        <v>85</v>
      </c>
      <c r="EE69" s="94" t="s">
        <v>85</v>
      </c>
      <c r="EF69" s="126" t="s">
        <v>85</v>
      </c>
      <c r="EG69" s="126" t="s">
        <v>85</v>
      </c>
      <c r="EH69" s="94" t="s">
        <v>85</v>
      </c>
      <c r="EI69" s="126" t="s">
        <v>85</v>
      </c>
      <c r="EJ69" s="126" t="s">
        <v>85</v>
      </c>
      <c r="EK69" s="94" t="s">
        <v>85</v>
      </c>
      <c r="EL69" s="126" t="s">
        <v>85</v>
      </c>
      <c r="EM69" s="126" t="s">
        <v>85</v>
      </c>
      <c r="EN69" s="129" t="s">
        <v>85</v>
      </c>
    </row>
    <row r="70" spans="15:144" ht="15" hidden="1" x14ac:dyDescent="0.25">
      <c r="AN70">
        <v>58</v>
      </c>
      <c r="AO70" s="51" t="s">
        <v>23</v>
      </c>
      <c r="AP70" s="20" t="s">
        <v>10</v>
      </c>
      <c r="AQ70" s="22" t="str">
        <f t="shared" si="3"/>
        <v>1919-442 bedrooms</v>
      </c>
      <c r="AR70" s="88">
        <v>2900</v>
      </c>
      <c r="AS70" s="88">
        <v>3600</v>
      </c>
      <c r="AT70" s="88">
        <v>118310</v>
      </c>
      <c r="AU70" s="88">
        <v>3000</v>
      </c>
      <c r="AV70" s="88">
        <v>3600</v>
      </c>
      <c r="AW70" s="88">
        <v>119530</v>
      </c>
      <c r="AX70" s="66">
        <v>3000</v>
      </c>
      <c r="AY70" s="66">
        <v>3700</v>
      </c>
      <c r="AZ70" s="66">
        <v>122440</v>
      </c>
      <c r="BA70" s="66">
        <v>3000</v>
      </c>
      <c r="BB70" s="66">
        <v>3700</v>
      </c>
      <c r="BC70" s="66">
        <v>121200</v>
      </c>
      <c r="BD70" s="66">
        <v>3000</v>
      </c>
      <c r="BE70" s="66">
        <v>3700</v>
      </c>
      <c r="BF70" s="66">
        <v>120510</v>
      </c>
      <c r="BG70" s="66">
        <v>3100</v>
      </c>
      <c r="BH70" s="66">
        <v>3900</v>
      </c>
      <c r="BI70" s="66">
        <v>120510</v>
      </c>
      <c r="BJ70" s="66">
        <v>3200</v>
      </c>
      <c r="BK70" s="66">
        <v>3900</v>
      </c>
      <c r="BL70" s="66">
        <v>121130</v>
      </c>
      <c r="BM70" s="66">
        <v>3200</v>
      </c>
      <c r="BN70" s="66">
        <v>4000</v>
      </c>
      <c r="BO70" s="88">
        <v>109150</v>
      </c>
      <c r="BP70" s="100">
        <v>12100</v>
      </c>
      <c r="BQ70" s="66">
        <v>12900</v>
      </c>
      <c r="BR70" s="66">
        <v>104430</v>
      </c>
      <c r="BS70" s="66">
        <v>12100</v>
      </c>
      <c r="BT70" s="66">
        <v>12900</v>
      </c>
      <c r="BU70" s="66">
        <v>108680</v>
      </c>
      <c r="BV70" s="66">
        <v>13100</v>
      </c>
      <c r="BW70" s="66">
        <v>13900</v>
      </c>
      <c r="BX70" s="66">
        <v>107900</v>
      </c>
      <c r="BY70" s="66">
        <v>13200</v>
      </c>
      <c r="BZ70" s="66">
        <v>14000</v>
      </c>
      <c r="CA70" s="66">
        <v>115900</v>
      </c>
      <c r="CB70" s="66">
        <v>14700</v>
      </c>
      <c r="CC70" s="66">
        <v>15500</v>
      </c>
      <c r="CD70" s="66">
        <v>104400</v>
      </c>
      <c r="CE70" s="66">
        <v>15300</v>
      </c>
      <c r="CF70" s="66">
        <v>16100</v>
      </c>
      <c r="CG70" s="66">
        <v>103100</v>
      </c>
      <c r="CH70" s="66">
        <v>15900</v>
      </c>
      <c r="CI70" s="66">
        <v>16600</v>
      </c>
      <c r="CJ70" s="66">
        <v>101410</v>
      </c>
      <c r="CK70" s="66">
        <v>16800</v>
      </c>
      <c r="CL70" s="66">
        <v>17500</v>
      </c>
      <c r="CM70" s="69">
        <v>99010</v>
      </c>
      <c r="CP70" s="127" t="s">
        <v>143</v>
      </c>
      <c r="CQ70" s="125" t="s">
        <v>133</v>
      </c>
      <c r="CR70" s="90" t="str">
        <f t="shared" si="4"/>
        <v>Index of Multiple Deprivation QuintileIMD - 1</v>
      </c>
      <c r="CS70" s="90">
        <v>2900</v>
      </c>
      <c r="CT70" s="90">
        <v>3600</v>
      </c>
      <c r="CU70" s="90">
        <v>668510</v>
      </c>
      <c r="CV70" s="108">
        <v>3000</v>
      </c>
      <c r="CW70" s="108">
        <v>3600</v>
      </c>
      <c r="CX70" s="108">
        <v>676910</v>
      </c>
      <c r="CY70" s="108" t="s">
        <v>85</v>
      </c>
      <c r="CZ70" s="108" t="s">
        <v>85</v>
      </c>
      <c r="DA70" s="108" t="s">
        <v>85</v>
      </c>
      <c r="DB70" s="108" t="s">
        <v>85</v>
      </c>
      <c r="DC70" s="108" t="s">
        <v>85</v>
      </c>
      <c r="DD70" s="108" t="s">
        <v>85</v>
      </c>
      <c r="DE70" s="108" t="s">
        <v>85</v>
      </c>
      <c r="DF70" s="108" t="s">
        <v>85</v>
      </c>
      <c r="DG70" s="108" t="s">
        <v>85</v>
      </c>
      <c r="DH70" s="108" t="s">
        <v>85</v>
      </c>
      <c r="DI70" s="108" t="s">
        <v>85</v>
      </c>
      <c r="DJ70" s="108" t="s">
        <v>85</v>
      </c>
      <c r="DK70" s="108" t="s">
        <v>85</v>
      </c>
      <c r="DL70" s="108" t="s">
        <v>85</v>
      </c>
      <c r="DM70" s="108" t="s">
        <v>85</v>
      </c>
      <c r="DN70" s="108" t="s">
        <v>85</v>
      </c>
      <c r="DO70" s="108" t="s">
        <v>85</v>
      </c>
      <c r="DP70" s="108" t="s">
        <v>85</v>
      </c>
      <c r="DQ70" s="94">
        <v>10800</v>
      </c>
      <c r="DR70" s="94">
        <v>11600</v>
      </c>
      <c r="DS70" s="94">
        <v>549010</v>
      </c>
      <c r="DT70" s="94">
        <v>10900</v>
      </c>
      <c r="DU70" s="94">
        <v>11800</v>
      </c>
      <c r="DV70" s="94">
        <v>572150</v>
      </c>
      <c r="DW70" s="126" t="s">
        <v>85</v>
      </c>
      <c r="DX70" s="126" t="s">
        <v>85</v>
      </c>
      <c r="DY70" s="94" t="s">
        <v>85</v>
      </c>
      <c r="DZ70" s="126" t="s">
        <v>85</v>
      </c>
      <c r="EA70" s="126" t="s">
        <v>85</v>
      </c>
      <c r="EB70" s="94" t="s">
        <v>85</v>
      </c>
      <c r="EC70" s="126" t="s">
        <v>85</v>
      </c>
      <c r="ED70" s="126" t="s">
        <v>85</v>
      </c>
      <c r="EE70" s="94" t="s">
        <v>85</v>
      </c>
      <c r="EF70" s="126" t="s">
        <v>85</v>
      </c>
      <c r="EG70" s="126" t="s">
        <v>85</v>
      </c>
      <c r="EH70" s="94" t="s">
        <v>85</v>
      </c>
      <c r="EI70" s="126" t="s">
        <v>85</v>
      </c>
      <c r="EJ70" s="126" t="s">
        <v>85</v>
      </c>
      <c r="EK70" s="94" t="s">
        <v>85</v>
      </c>
      <c r="EL70" s="126" t="s">
        <v>85</v>
      </c>
      <c r="EM70" s="126" t="s">
        <v>85</v>
      </c>
      <c r="EN70" s="129" t="s">
        <v>85</v>
      </c>
    </row>
    <row r="71" spans="15:144" ht="15" hidden="1" x14ac:dyDescent="0.25">
      <c r="AN71">
        <v>59</v>
      </c>
      <c r="AO71" s="51" t="s">
        <v>24</v>
      </c>
      <c r="AP71" s="20" t="s">
        <v>10</v>
      </c>
      <c r="AQ71" s="22" t="str">
        <f t="shared" si="3"/>
        <v>1945-642 bedrooms</v>
      </c>
      <c r="AR71" s="88">
        <v>2800</v>
      </c>
      <c r="AS71" s="88">
        <v>3500</v>
      </c>
      <c r="AT71" s="88">
        <v>191400</v>
      </c>
      <c r="AU71" s="88">
        <v>2800</v>
      </c>
      <c r="AV71" s="88">
        <v>3600</v>
      </c>
      <c r="AW71" s="88">
        <v>193260</v>
      </c>
      <c r="AX71" s="66">
        <v>2800</v>
      </c>
      <c r="AY71" s="66">
        <v>3600</v>
      </c>
      <c r="AZ71" s="66">
        <v>195620</v>
      </c>
      <c r="BA71" s="66">
        <v>2800</v>
      </c>
      <c r="BB71" s="66">
        <v>3600</v>
      </c>
      <c r="BC71" s="66">
        <v>194030</v>
      </c>
      <c r="BD71" s="66">
        <v>2800</v>
      </c>
      <c r="BE71" s="66">
        <v>3600</v>
      </c>
      <c r="BF71" s="66">
        <v>192950</v>
      </c>
      <c r="BG71" s="66">
        <v>2900</v>
      </c>
      <c r="BH71" s="66">
        <v>3800</v>
      </c>
      <c r="BI71" s="66">
        <v>192680</v>
      </c>
      <c r="BJ71" s="66">
        <v>3000</v>
      </c>
      <c r="BK71" s="66">
        <v>3800</v>
      </c>
      <c r="BL71" s="66">
        <v>193450</v>
      </c>
      <c r="BM71" s="66">
        <v>3000</v>
      </c>
      <c r="BN71" s="66">
        <v>4000</v>
      </c>
      <c r="BO71" s="88">
        <v>174110</v>
      </c>
      <c r="BP71" s="100">
        <v>11000</v>
      </c>
      <c r="BQ71" s="66">
        <v>11700</v>
      </c>
      <c r="BR71" s="66">
        <v>162220</v>
      </c>
      <c r="BS71" s="66">
        <v>11100</v>
      </c>
      <c r="BT71" s="66">
        <v>11800</v>
      </c>
      <c r="BU71" s="66">
        <v>168980</v>
      </c>
      <c r="BV71" s="66">
        <v>12000</v>
      </c>
      <c r="BW71" s="66">
        <v>12700</v>
      </c>
      <c r="BX71" s="66">
        <v>165540</v>
      </c>
      <c r="BY71" s="66">
        <v>12100</v>
      </c>
      <c r="BZ71" s="66">
        <v>12800</v>
      </c>
      <c r="CA71" s="66">
        <v>177530</v>
      </c>
      <c r="CB71" s="66">
        <v>13500</v>
      </c>
      <c r="CC71" s="66">
        <v>14100</v>
      </c>
      <c r="CD71" s="66">
        <v>160200</v>
      </c>
      <c r="CE71" s="66">
        <v>14100</v>
      </c>
      <c r="CF71" s="66">
        <v>14800</v>
      </c>
      <c r="CG71" s="66">
        <v>158250</v>
      </c>
      <c r="CH71" s="66">
        <v>14600</v>
      </c>
      <c r="CI71" s="66">
        <v>15200</v>
      </c>
      <c r="CJ71" s="66">
        <v>155660</v>
      </c>
      <c r="CK71" s="66">
        <v>15400</v>
      </c>
      <c r="CL71" s="66">
        <v>16100</v>
      </c>
      <c r="CM71" s="69">
        <v>151820</v>
      </c>
      <c r="CP71" s="127" t="s">
        <v>143</v>
      </c>
      <c r="CQ71" s="125" t="s">
        <v>134</v>
      </c>
      <c r="CR71" s="90" t="str">
        <f t="shared" si="4"/>
        <v>Index of Multiple Deprivation QuintileIMD - 2</v>
      </c>
      <c r="CS71" s="90">
        <v>3100</v>
      </c>
      <c r="CT71" s="90">
        <v>3900</v>
      </c>
      <c r="CU71" s="90">
        <v>665540</v>
      </c>
      <c r="CV71" s="108">
        <v>3200</v>
      </c>
      <c r="CW71" s="108">
        <v>3900</v>
      </c>
      <c r="CX71" s="108">
        <v>671680</v>
      </c>
      <c r="CY71" s="108" t="s">
        <v>85</v>
      </c>
      <c r="CZ71" s="108" t="s">
        <v>85</v>
      </c>
      <c r="DA71" s="108" t="s">
        <v>85</v>
      </c>
      <c r="DB71" s="108" t="s">
        <v>85</v>
      </c>
      <c r="DC71" s="108" t="s">
        <v>85</v>
      </c>
      <c r="DD71" s="108" t="s">
        <v>85</v>
      </c>
      <c r="DE71" s="108" t="s">
        <v>85</v>
      </c>
      <c r="DF71" s="108" t="s">
        <v>85</v>
      </c>
      <c r="DG71" s="108" t="s">
        <v>85</v>
      </c>
      <c r="DH71" s="108" t="s">
        <v>85</v>
      </c>
      <c r="DI71" s="108" t="s">
        <v>85</v>
      </c>
      <c r="DJ71" s="108" t="s">
        <v>85</v>
      </c>
      <c r="DK71" s="108" t="s">
        <v>85</v>
      </c>
      <c r="DL71" s="108" t="s">
        <v>85</v>
      </c>
      <c r="DM71" s="108" t="s">
        <v>85</v>
      </c>
      <c r="DN71" s="108" t="s">
        <v>85</v>
      </c>
      <c r="DO71" s="108" t="s">
        <v>85</v>
      </c>
      <c r="DP71" s="108" t="s">
        <v>85</v>
      </c>
      <c r="DQ71" s="94">
        <v>11900</v>
      </c>
      <c r="DR71" s="94">
        <v>12900</v>
      </c>
      <c r="DS71" s="94">
        <v>537190</v>
      </c>
      <c r="DT71" s="94">
        <v>12000</v>
      </c>
      <c r="DU71" s="94">
        <v>13000</v>
      </c>
      <c r="DV71" s="94">
        <v>562090</v>
      </c>
      <c r="DW71" s="126" t="s">
        <v>85</v>
      </c>
      <c r="DX71" s="126" t="s">
        <v>85</v>
      </c>
      <c r="DY71" s="94" t="s">
        <v>85</v>
      </c>
      <c r="DZ71" s="126" t="s">
        <v>85</v>
      </c>
      <c r="EA71" s="126" t="s">
        <v>85</v>
      </c>
      <c r="EB71" s="94" t="s">
        <v>85</v>
      </c>
      <c r="EC71" s="126" t="s">
        <v>85</v>
      </c>
      <c r="ED71" s="126" t="s">
        <v>85</v>
      </c>
      <c r="EE71" s="94" t="s">
        <v>85</v>
      </c>
      <c r="EF71" s="126" t="s">
        <v>85</v>
      </c>
      <c r="EG71" s="126" t="s">
        <v>85</v>
      </c>
      <c r="EH71" s="94" t="s">
        <v>85</v>
      </c>
      <c r="EI71" s="126" t="s">
        <v>85</v>
      </c>
      <c r="EJ71" s="126" t="s">
        <v>85</v>
      </c>
      <c r="EK71" s="94" t="s">
        <v>85</v>
      </c>
      <c r="EL71" s="126" t="s">
        <v>85</v>
      </c>
      <c r="EM71" s="126" t="s">
        <v>85</v>
      </c>
      <c r="EN71" s="129" t="s">
        <v>85</v>
      </c>
    </row>
    <row r="72" spans="15:144" ht="15" hidden="1" x14ac:dyDescent="0.25">
      <c r="AN72">
        <v>60</v>
      </c>
      <c r="AO72" s="51" t="s">
        <v>25</v>
      </c>
      <c r="AP72" s="20" t="s">
        <v>10</v>
      </c>
      <c r="AQ72" s="22" t="str">
        <f t="shared" si="3"/>
        <v>1965-822 bedrooms</v>
      </c>
      <c r="AR72" s="88">
        <v>2700</v>
      </c>
      <c r="AS72" s="88">
        <v>3700</v>
      </c>
      <c r="AT72" s="88">
        <v>191130</v>
      </c>
      <c r="AU72" s="88">
        <v>2800</v>
      </c>
      <c r="AV72" s="88">
        <v>3700</v>
      </c>
      <c r="AW72" s="88">
        <v>192670</v>
      </c>
      <c r="AX72" s="66">
        <v>2800</v>
      </c>
      <c r="AY72" s="66">
        <v>3800</v>
      </c>
      <c r="AZ72" s="66">
        <v>192430</v>
      </c>
      <c r="BA72" s="66">
        <v>2800</v>
      </c>
      <c r="BB72" s="66">
        <v>3800</v>
      </c>
      <c r="BC72" s="66">
        <v>191030</v>
      </c>
      <c r="BD72" s="66">
        <v>2800</v>
      </c>
      <c r="BE72" s="66">
        <v>3900</v>
      </c>
      <c r="BF72" s="66">
        <v>189940</v>
      </c>
      <c r="BG72" s="66">
        <v>3000</v>
      </c>
      <c r="BH72" s="66">
        <v>4000</v>
      </c>
      <c r="BI72" s="66">
        <v>189950</v>
      </c>
      <c r="BJ72" s="66">
        <v>3000</v>
      </c>
      <c r="BK72" s="66">
        <v>4100</v>
      </c>
      <c r="BL72" s="66">
        <v>190760</v>
      </c>
      <c r="BM72" s="66">
        <v>3000</v>
      </c>
      <c r="BN72" s="66">
        <v>4200</v>
      </c>
      <c r="BO72" s="88">
        <v>170030</v>
      </c>
      <c r="BP72" s="100">
        <v>9800</v>
      </c>
      <c r="BQ72" s="66">
        <v>10400</v>
      </c>
      <c r="BR72" s="66">
        <v>143660</v>
      </c>
      <c r="BS72" s="66">
        <v>9800</v>
      </c>
      <c r="BT72" s="66">
        <v>10500</v>
      </c>
      <c r="BU72" s="66">
        <v>150020</v>
      </c>
      <c r="BV72" s="66">
        <v>10600</v>
      </c>
      <c r="BW72" s="66">
        <v>11200</v>
      </c>
      <c r="BX72" s="66">
        <v>144290</v>
      </c>
      <c r="BY72" s="66">
        <v>10700</v>
      </c>
      <c r="BZ72" s="66">
        <v>11300</v>
      </c>
      <c r="CA72" s="66">
        <v>155460</v>
      </c>
      <c r="CB72" s="66">
        <v>11800</v>
      </c>
      <c r="CC72" s="66">
        <v>12500</v>
      </c>
      <c r="CD72" s="66">
        <v>139960</v>
      </c>
      <c r="CE72" s="66">
        <v>12400</v>
      </c>
      <c r="CF72" s="66">
        <v>13100</v>
      </c>
      <c r="CG72" s="66">
        <v>138770</v>
      </c>
      <c r="CH72" s="66">
        <v>12900</v>
      </c>
      <c r="CI72" s="66">
        <v>13600</v>
      </c>
      <c r="CJ72" s="66">
        <v>136480</v>
      </c>
      <c r="CK72" s="66">
        <v>13600</v>
      </c>
      <c r="CL72" s="66">
        <v>14300</v>
      </c>
      <c r="CM72" s="69">
        <v>132070</v>
      </c>
      <c r="CP72" s="127" t="s">
        <v>143</v>
      </c>
      <c r="CQ72" s="125" t="s">
        <v>135</v>
      </c>
      <c r="CR72" s="90" t="str">
        <f t="shared" si="4"/>
        <v>Index of Multiple Deprivation QuintileIMD - 3</v>
      </c>
      <c r="CS72" s="90">
        <v>3400</v>
      </c>
      <c r="CT72" s="90">
        <v>4200</v>
      </c>
      <c r="CU72" s="90">
        <v>667430</v>
      </c>
      <c r="CV72" s="108">
        <v>3500</v>
      </c>
      <c r="CW72" s="108">
        <v>4300</v>
      </c>
      <c r="CX72" s="108">
        <v>672640</v>
      </c>
      <c r="CY72" s="108" t="s">
        <v>85</v>
      </c>
      <c r="CZ72" s="108" t="s">
        <v>85</v>
      </c>
      <c r="DA72" s="108" t="s">
        <v>85</v>
      </c>
      <c r="DB72" s="108" t="s">
        <v>85</v>
      </c>
      <c r="DC72" s="108" t="s">
        <v>85</v>
      </c>
      <c r="DD72" s="108" t="s">
        <v>85</v>
      </c>
      <c r="DE72" s="108" t="s">
        <v>85</v>
      </c>
      <c r="DF72" s="108" t="s">
        <v>85</v>
      </c>
      <c r="DG72" s="108" t="s">
        <v>85</v>
      </c>
      <c r="DH72" s="108" t="s">
        <v>85</v>
      </c>
      <c r="DI72" s="108" t="s">
        <v>85</v>
      </c>
      <c r="DJ72" s="108" t="s">
        <v>85</v>
      </c>
      <c r="DK72" s="108" t="s">
        <v>85</v>
      </c>
      <c r="DL72" s="108" t="s">
        <v>85</v>
      </c>
      <c r="DM72" s="108" t="s">
        <v>85</v>
      </c>
      <c r="DN72" s="108" t="s">
        <v>85</v>
      </c>
      <c r="DO72" s="108" t="s">
        <v>85</v>
      </c>
      <c r="DP72" s="108" t="s">
        <v>85</v>
      </c>
      <c r="DQ72" s="94">
        <v>13000</v>
      </c>
      <c r="DR72" s="94">
        <v>14000</v>
      </c>
      <c r="DS72" s="94">
        <v>506320</v>
      </c>
      <c r="DT72" s="94">
        <v>12900</v>
      </c>
      <c r="DU72" s="94">
        <v>14000</v>
      </c>
      <c r="DV72" s="94">
        <v>530580</v>
      </c>
      <c r="DW72" s="126" t="s">
        <v>85</v>
      </c>
      <c r="DX72" s="126" t="s">
        <v>85</v>
      </c>
      <c r="DY72" s="94" t="s">
        <v>85</v>
      </c>
      <c r="DZ72" s="126" t="s">
        <v>85</v>
      </c>
      <c r="EA72" s="126" t="s">
        <v>85</v>
      </c>
      <c r="EB72" s="94" t="s">
        <v>85</v>
      </c>
      <c r="EC72" s="126" t="s">
        <v>85</v>
      </c>
      <c r="ED72" s="126" t="s">
        <v>85</v>
      </c>
      <c r="EE72" s="94" t="s">
        <v>85</v>
      </c>
      <c r="EF72" s="126" t="s">
        <v>85</v>
      </c>
      <c r="EG72" s="126" t="s">
        <v>85</v>
      </c>
      <c r="EH72" s="94" t="s">
        <v>85</v>
      </c>
      <c r="EI72" s="126" t="s">
        <v>85</v>
      </c>
      <c r="EJ72" s="126" t="s">
        <v>85</v>
      </c>
      <c r="EK72" s="94" t="s">
        <v>85</v>
      </c>
      <c r="EL72" s="126" t="s">
        <v>85</v>
      </c>
      <c r="EM72" s="126" t="s">
        <v>85</v>
      </c>
      <c r="EN72" s="129" t="s">
        <v>85</v>
      </c>
    </row>
    <row r="73" spans="15:144" ht="15" hidden="1" x14ac:dyDescent="0.25">
      <c r="AN73">
        <v>61</v>
      </c>
      <c r="AO73" s="51" t="s">
        <v>26</v>
      </c>
      <c r="AP73" s="20" t="s">
        <v>10</v>
      </c>
      <c r="AQ73" s="22" t="str">
        <f t="shared" si="3"/>
        <v>1983-922 bedrooms</v>
      </c>
      <c r="AR73" s="88">
        <v>2700</v>
      </c>
      <c r="AS73" s="88">
        <v>3900</v>
      </c>
      <c r="AT73" s="88">
        <v>84340</v>
      </c>
      <c r="AU73" s="88">
        <v>2800</v>
      </c>
      <c r="AV73" s="88">
        <v>3900</v>
      </c>
      <c r="AW73" s="88">
        <v>84750</v>
      </c>
      <c r="AX73" s="66">
        <v>2900</v>
      </c>
      <c r="AY73" s="66">
        <v>4000</v>
      </c>
      <c r="AZ73" s="66">
        <v>84400</v>
      </c>
      <c r="BA73" s="66">
        <v>2800</v>
      </c>
      <c r="BB73" s="66">
        <v>4000</v>
      </c>
      <c r="BC73" s="66">
        <v>83940</v>
      </c>
      <c r="BD73" s="66">
        <v>2900</v>
      </c>
      <c r="BE73" s="66">
        <v>4100</v>
      </c>
      <c r="BF73" s="66">
        <v>83460</v>
      </c>
      <c r="BG73" s="66">
        <v>3000</v>
      </c>
      <c r="BH73" s="66">
        <v>4200</v>
      </c>
      <c r="BI73" s="66">
        <v>83690</v>
      </c>
      <c r="BJ73" s="66">
        <v>3000</v>
      </c>
      <c r="BK73" s="66">
        <v>4200</v>
      </c>
      <c r="BL73" s="66">
        <v>84060</v>
      </c>
      <c r="BM73" s="66">
        <v>3100</v>
      </c>
      <c r="BN73" s="66">
        <v>4400</v>
      </c>
      <c r="BO73" s="88">
        <v>75920</v>
      </c>
      <c r="BP73" s="100">
        <v>8700</v>
      </c>
      <c r="BQ73" s="66">
        <v>9300</v>
      </c>
      <c r="BR73" s="66">
        <v>61040</v>
      </c>
      <c r="BS73" s="66">
        <v>8700</v>
      </c>
      <c r="BT73" s="66">
        <v>9300</v>
      </c>
      <c r="BU73" s="66">
        <v>63440</v>
      </c>
      <c r="BV73" s="66">
        <v>9400</v>
      </c>
      <c r="BW73" s="66">
        <v>10000</v>
      </c>
      <c r="BX73" s="66">
        <v>61590</v>
      </c>
      <c r="BY73" s="66">
        <v>9500</v>
      </c>
      <c r="BZ73" s="66">
        <v>10100</v>
      </c>
      <c r="CA73" s="66">
        <v>64810</v>
      </c>
      <c r="CB73" s="66">
        <v>10400</v>
      </c>
      <c r="CC73" s="66">
        <v>11100</v>
      </c>
      <c r="CD73" s="66">
        <v>59870</v>
      </c>
      <c r="CE73" s="66">
        <v>10900</v>
      </c>
      <c r="CF73" s="66">
        <v>11600</v>
      </c>
      <c r="CG73" s="66">
        <v>59740</v>
      </c>
      <c r="CH73" s="66">
        <v>11200</v>
      </c>
      <c r="CI73" s="66">
        <v>11900</v>
      </c>
      <c r="CJ73" s="66">
        <v>59300</v>
      </c>
      <c r="CK73" s="66">
        <v>11700</v>
      </c>
      <c r="CL73" s="66">
        <v>12400</v>
      </c>
      <c r="CM73" s="69">
        <v>57830</v>
      </c>
      <c r="CP73" s="127" t="s">
        <v>143</v>
      </c>
      <c r="CQ73" s="125" t="s">
        <v>136</v>
      </c>
      <c r="CR73" s="90" t="str">
        <f t="shared" si="4"/>
        <v>Index of Multiple Deprivation QuintileIMD - 4</v>
      </c>
      <c r="CS73" s="90">
        <v>3500</v>
      </c>
      <c r="CT73" s="90">
        <v>4400</v>
      </c>
      <c r="CU73" s="90">
        <v>653730</v>
      </c>
      <c r="CV73" s="108">
        <v>3700</v>
      </c>
      <c r="CW73" s="108">
        <v>4500</v>
      </c>
      <c r="CX73" s="108">
        <v>659010</v>
      </c>
      <c r="CY73" s="108" t="s">
        <v>85</v>
      </c>
      <c r="CZ73" s="108" t="s">
        <v>85</v>
      </c>
      <c r="DA73" s="108" t="s">
        <v>85</v>
      </c>
      <c r="DB73" s="108" t="s">
        <v>85</v>
      </c>
      <c r="DC73" s="108" t="s">
        <v>85</v>
      </c>
      <c r="DD73" s="108" t="s">
        <v>85</v>
      </c>
      <c r="DE73" s="108" t="s">
        <v>85</v>
      </c>
      <c r="DF73" s="108" t="s">
        <v>85</v>
      </c>
      <c r="DG73" s="108" t="s">
        <v>85</v>
      </c>
      <c r="DH73" s="108" t="s">
        <v>85</v>
      </c>
      <c r="DI73" s="108" t="s">
        <v>85</v>
      </c>
      <c r="DJ73" s="108" t="s">
        <v>85</v>
      </c>
      <c r="DK73" s="108" t="s">
        <v>85</v>
      </c>
      <c r="DL73" s="108" t="s">
        <v>85</v>
      </c>
      <c r="DM73" s="108" t="s">
        <v>85</v>
      </c>
      <c r="DN73" s="108" t="s">
        <v>85</v>
      </c>
      <c r="DO73" s="108" t="s">
        <v>85</v>
      </c>
      <c r="DP73" s="108" t="s">
        <v>85</v>
      </c>
      <c r="DQ73" s="94">
        <v>14000</v>
      </c>
      <c r="DR73" s="94">
        <v>15200</v>
      </c>
      <c r="DS73" s="94">
        <v>499730</v>
      </c>
      <c r="DT73" s="94">
        <v>13900</v>
      </c>
      <c r="DU73" s="94">
        <v>15100</v>
      </c>
      <c r="DV73" s="94">
        <v>524850</v>
      </c>
      <c r="DW73" s="126" t="s">
        <v>85</v>
      </c>
      <c r="DX73" s="126" t="s">
        <v>85</v>
      </c>
      <c r="DY73" s="94" t="s">
        <v>85</v>
      </c>
      <c r="DZ73" s="126" t="s">
        <v>85</v>
      </c>
      <c r="EA73" s="126" t="s">
        <v>85</v>
      </c>
      <c r="EB73" s="94" t="s">
        <v>85</v>
      </c>
      <c r="EC73" s="126" t="s">
        <v>85</v>
      </c>
      <c r="ED73" s="126" t="s">
        <v>85</v>
      </c>
      <c r="EE73" s="94" t="s">
        <v>85</v>
      </c>
      <c r="EF73" s="126" t="s">
        <v>85</v>
      </c>
      <c r="EG73" s="126" t="s">
        <v>85</v>
      </c>
      <c r="EH73" s="94" t="s">
        <v>85</v>
      </c>
      <c r="EI73" s="126" t="s">
        <v>85</v>
      </c>
      <c r="EJ73" s="126" t="s">
        <v>85</v>
      </c>
      <c r="EK73" s="94" t="s">
        <v>85</v>
      </c>
      <c r="EL73" s="126" t="s">
        <v>85</v>
      </c>
      <c r="EM73" s="126" t="s">
        <v>85</v>
      </c>
      <c r="EN73" s="129" t="s">
        <v>85</v>
      </c>
    </row>
    <row r="74" spans="15:144" ht="15" hidden="1" x14ac:dyDescent="0.25">
      <c r="AN74">
        <v>62</v>
      </c>
      <c r="AO74" s="51" t="s">
        <v>27</v>
      </c>
      <c r="AP74" s="20" t="s">
        <v>10</v>
      </c>
      <c r="AQ74" s="22" t="str">
        <f t="shared" si="3"/>
        <v>1993-992 bedrooms</v>
      </c>
      <c r="AR74" s="88">
        <v>2700</v>
      </c>
      <c r="AS74" s="88">
        <v>3800</v>
      </c>
      <c r="AT74" s="88">
        <v>57340</v>
      </c>
      <c r="AU74" s="88">
        <v>2800</v>
      </c>
      <c r="AV74" s="88">
        <v>3800</v>
      </c>
      <c r="AW74" s="88">
        <v>57680</v>
      </c>
      <c r="AX74" s="66">
        <v>2800</v>
      </c>
      <c r="AY74" s="66">
        <v>3800</v>
      </c>
      <c r="AZ74" s="66">
        <v>57460</v>
      </c>
      <c r="BA74" s="66">
        <v>2800</v>
      </c>
      <c r="BB74" s="66">
        <v>3800</v>
      </c>
      <c r="BC74" s="66">
        <v>57010</v>
      </c>
      <c r="BD74" s="66">
        <v>2800</v>
      </c>
      <c r="BE74" s="66">
        <v>3900</v>
      </c>
      <c r="BF74" s="66">
        <v>56600</v>
      </c>
      <c r="BG74" s="66">
        <v>2900</v>
      </c>
      <c r="BH74" s="66">
        <v>4000</v>
      </c>
      <c r="BI74" s="66">
        <v>56720</v>
      </c>
      <c r="BJ74" s="66">
        <v>3000</v>
      </c>
      <c r="BK74" s="66">
        <v>4000</v>
      </c>
      <c r="BL74" s="66">
        <v>57030</v>
      </c>
      <c r="BM74" s="66">
        <v>3000</v>
      </c>
      <c r="BN74" s="66">
        <v>4200</v>
      </c>
      <c r="BO74" s="88">
        <v>51280</v>
      </c>
      <c r="BP74" s="100">
        <v>8400</v>
      </c>
      <c r="BQ74" s="66">
        <v>8900</v>
      </c>
      <c r="BR74" s="66">
        <v>41980</v>
      </c>
      <c r="BS74" s="66">
        <v>8500</v>
      </c>
      <c r="BT74" s="66">
        <v>9000</v>
      </c>
      <c r="BU74" s="66">
        <v>43780</v>
      </c>
      <c r="BV74" s="66">
        <v>9000</v>
      </c>
      <c r="BW74" s="66">
        <v>9500</v>
      </c>
      <c r="BX74" s="66">
        <v>41910</v>
      </c>
      <c r="BY74" s="66">
        <v>9100</v>
      </c>
      <c r="BZ74" s="66">
        <v>9600</v>
      </c>
      <c r="CA74" s="66">
        <v>44120</v>
      </c>
      <c r="CB74" s="66">
        <v>9900</v>
      </c>
      <c r="CC74" s="66">
        <v>10500</v>
      </c>
      <c r="CD74" s="66">
        <v>41580</v>
      </c>
      <c r="CE74" s="66">
        <v>10300</v>
      </c>
      <c r="CF74" s="66">
        <v>10900</v>
      </c>
      <c r="CG74" s="66">
        <v>40710</v>
      </c>
      <c r="CH74" s="66">
        <v>10600</v>
      </c>
      <c r="CI74" s="66">
        <v>11200</v>
      </c>
      <c r="CJ74" s="66">
        <v>39200</v>
      </c>
      <c r="CK74" s="66">
        <v>11100</v>
      </c>
      <c r="CL74" s="66">
        <v>11600</v>
      </c>
      <c r="CM74" s="69">
        <v>40290</v>
      </c>
      <c r="CP74" s="127" t="s">
        <v>143</v>
      </c>
      <c r="CQ74" s="125" t="s">
        <v>137</v>
      </c>
      <c r="CR74" s="90" t="str">
        <f t="shared" si="4"/>
        <v>Index of Multiple Deprivation QuintileIMD - 5</v>
      </c>
      <c r="CS74" s="90">
        <v>3700</v>
      </c>
      <c r="CT74" s="90">
        <v>4500</v>
      </c>
      <c r="CU74" s="90">
        <v>651550</v>
      </c>
      <c r="CV74" s="108">
        <v>3800</v>
      </c>
      <c r="CW74" s="108">
        <v>4600</v>
      </c>
      <c r="CX74" s="108">
        <v>655600</v>
      </c>
      <c r="CY74" s="108" t="s">
        <v>85</v>
      </c>
      <c r="CZ74" s="108" t="s">
        <v>85</v>
      </c>
      <c r="DA74" s="108" t="s">
        <v>85</v>
      </c>
      <c r="DB74" s="108" t="s">
        <v>85</v>
      </c>
      <c r="DC74" s="108" t="s">
        <v>85</v>
      </c>
      <c r="DD74" s="108" t="s">
        <v>85</v>
      </c>
      <c r="DE74" s="108" t="s">
        <v>85</v>
      </c>
      <c r="DF74" s="108" t="s">
        <v>85</v>
      </c>
      <c r="DG74" s="108" t="s">
        <v>85</v>
      </c>
      <c r="DH74" s="108" t="s">
        <v>85</v>
      </c>
      <c r="DI74" s="108" t="s">
        <v>85</v>
      </c>
      <c r="DJ74" s="108" t="s">
        <v>85</v>
      </c>
      <c r="DK74" s="108" t="s">
        <v>85</v>
      </c>
      <c r="DL74" s="108" t="s">
        <v>85</v>
      </c>
      <c r="DM74" s="108" t="s">
        <v>85</v>
      </c>
      <c r="DN74" s="108" t="s">
        <v>85</v>
      </c>
      <c r="DO74" s="108" t="s">
        <v>85</v>
      </c>
      <c r="DP74" s="108" t="s">
        <v>85</v>
      </c>
      <c r="DQ74" s="94">
        <v>15500</v>
      </c>
      <c r="DR74" s="94">
        <v>16800</v>
      </c>
      <c r="DS74" s="94">
        <v>541180</v>
      </c>
      <c r="DT74" s="94">
        <v>15300</v>
      </c>
      <c r="DU74" s="94">
        <v>16600</v>
      </c>
      <c r="DV74" s="94">
        <v>567390</v>
      </c>
      <c r="DW74" s="126" t="s">
        <v>85</v>
      </c>
      <c r="DX74" s="126" t="s">
        <v>85</v>
      </c>
      <c r="DY74" s="94" t="s">
        <v>85</v>
      </c>
      <c r="DZ74" s="126" t="s">
        <v>85</v>
      </c>
      <c r="EA74" s="126" t="s">
        <v>85</v>
      </c>
      <c r="EB74" s="94" t="s">
        <v>85</v>
      </c>
      <c r="EC74" s="126" t="s">
        <v>85</v>
      </c>
      <c r="ED74" s="126" t="s">
        <v>85</v>
      </c>
      <c r="EE74" s="94" t="s">
        <v>85</v>
      </c>
      <c r="EF74" s="126" t="s">
        <v>85</v>
      </c>
      <c r="EG74" s="126" t="s">
        <v>85</v>
      </c>
      <c r="EH74" s="94" t="s">
        <v>85</v>
      </c>
      <c r="EI74" s="126" t="s">
        <v>85</v>
      </c>
      <c r="EJ74" s="126" t="s">
        <v>85</v>
      </c>
      <c r="EK74" s="94" t="s">
        <v>85</v>
      </c>
      <c r="EL74" s="126" t="s">
        <v>85</v>
      </c>
      <c r="EM74" s="126" t="s">
        <v>85</v>
      </c>
      <c r="EN74" s="129" t="s">
        <v>85</v>
      </c>
    </row>
    <row r="75" spans="15:144" ht="15.6" hidden="1" thickBot="1" x14ac:dyDescent="0.3">
      <c r="AN75">
        <v>63</v>
      </c>
      <c r="AO75" s="51" t="s">
        <v>28</v>
      </c>
      <c r="AP75" s="20" t="s">
        <v>10</v>
      </c>
      <c r="AQ75" s="22" t="str">
        <f t="shared" si="3"/>
        <v>Post 19992 bedrooms</v>
      </c>
      <c r="AR75" s="88">
        <v>2800</v>
      </c>
      <c r="AS75" s="88">
        <v>4100</v>
      </c>
      <c r="AT75" s="88">
        <v>83180</v>
      </c>
      <c r="AU75" s="88">
        <v>2900</v>
      </c>
      <c r="AV75" s="88">
        <v>4000</v>
      </c>
      <c r="AW75" s="88">
        <v>83520</v>
      </c>
      <c r="AX75" s="66">
        <v>2900</v>
      </c>
      <c r="AY75" s="66">
        <v>4100</v>
      </c>
      <c r="AZ75" s="66">
        <v>69720</v>
      </c>
      <c r="BA75" s="66">
        <v>2900</v>
      </c>
      <c r="BB75" s="66">
        <v>4100</v>
      </c>
      <c r="BC75" s="66">
        <v>68950</v>
      </c>
      <c r="BD75" s="66">
        <v>2900</v>
      </c>
      <c r="BE75" s="66">
        <v>4100</v>
      </c>
      <c r="BF75" s="66">
        <v>67820</v>
      </c>
      <c r="BG75" s="66">
        <v>2900</v>
      </c>
      <c r="BH75" s="66">
        <v>4200</v>
      </c>
      <c r="BI75" s="66">
        <v>63290</v>
      </c>
      <c r="BJ75" s="66">
        <v>2900</v>
      </c>
      <c r="BK75" s="66">
        <v>4100</v>
      </c>
      <c r="BL75" s="66">
        <v>54030</v>
      </c>
      <c r="BM75" s="66">
        <v>2900</v>
      </c>
      <c r="BN75" s="66">
        <v>4200</v>
      </c>
      <c r="BO75" s="88">
        <v>40280</v>
      </c>
      <c r="BP75" s="100">
        <v>7500</v>
      </c>
      <c r="BQ75" s="66">
        <v>8200</v>
      </c>
      <c r="BR75" s="66">
        <v>32680</v>
      </c>
      <c r="BS75" s="66">
        <v>7700</v>
      </c>
      <c r="BT75" s="66">
        <v>8300</v>
      </c>
      <c r="BU75" s="66">
        <v>36430</v>
      </c>
      <c r="BV75" s="66">
        <v>8100</v>
      </c>
      <c r="BW75" s="66">
        <v>8800</v>
      </c>
      <c r="BX75" s="66">
        <v>26280</v>
      </c>
      <c r="BY75" s="66">
        <v>8100</v>
      </c>
      <c r="BZ75" s="66">
        <v>8900</v>
      </c>
      <c r="CA75" s="66">
        <v>28270</v>
      </c>
      <c r="CB75" s="66">
        <v>8800</v>
      </c>
      <c r="CC75" s="66">
        <v>9500</v>
      </c>
      <c r="CD75" s="66">
        <v>29510</v>
      </c>
      <c r="CE75" s="66">
        <v>10300</v>
      </c>
      <c r="CF75" s="66">
        <v>10500</v>
      </c>
      <c r="CG75" s="66">
        <v>26810</v>
      </c>
      <c r="CH75" s="66">
        <v>10900</v>
      </c>
      <c r="CI75" s="66">
        <v>11000</v>
      </c>
      <c r="CJ75" s="66">
        <v>18340</v>
      </c>
      <c r="CK75" s="66">
        <v>11600</v>
      </c>
      <c r="CL75" s="66">
        <v>11700</v>
      </c>
      <c r="CM75" s="69">
        <v>22710</v>
      </c>
      <c r="CP75" s="130"/>
      <c r="CQ75" s="131"/>
      <c r="CR75" s="132" t="s">
        <v>80</v>
      </c>
      <c r="CS75" s="132">
        <v>3300</v>
      </c>
      <c r="CT75" s="132">
        <v>4100</v>
      </c>
      <c r="CU75" s="132">
        <v>3498160</v>
      </c>
      <c r="CV75" s="132">
        <v>3400</v>
      </c>
      <c r="CW75" s="132">
        <v>4200</v>
      </c>
      <c r="CX75" s="132">
        <v>3528760</v>
      </c>
      <c r="CY75" s="133">
        <v>3500</v>
      </c>
      <c r="CZ75" s="133">
        <v>4200</v>
      </c>
      <c r="DA75" s="134">
        <v>3458030</v>
      </c>
      <c r="DB75" s="133">
        <v>3400</v>
      </c>
      <c r="DC75" s="133">
        <v>4200</v>
      </c>
      <c r="DD75" s="134">
        <v>3425800</v>
      </c>
      <c r="DE75" s="133">
        <v>3500</v>
      </c>
      <c r="DF75" s="133">
        <v>4300</v>
      </c>
      <c r="DG75" s="134">
        <v>3403390</v>
      </c>
      <c r="DH75" s="133">
        <v>3600</v>
      </c>
      <c r="DI75" s="133">
        <v>4500</v>
      </c>
      <c r="DJ75" s="134">
        <v>3395530</v>
      </c>
      <c r="DK75" s="133">
        <v>3700</v>
      </c>
      <c r="DL75" s="133">
        <v>4500</v>
      </c>
      <c r="DM75" s="134">
        <v>3389650</v>
      </c>
      <c r="DN75" s="133">
        <v>3800</v>
      </c>
      <c r="DO75" s="133">
        <v>4600</v>
      </c>
      <c r="DP75" s="134">
        <v>2996480</v>
      </c>
      <c r="DQ75" s="134">
        <v>12900</v>
      </c>
      <c r="DR75" s="134">
        <v>14000</v>
      </c>
      <c r="DS75" s="134">
        <v>2778260</v>
      </c>
      <c r="DT75" s="134">
        <v>12900</v>
      </c>
      <c r="DU75" s="134">
        <v>14100</v>
      </c>
      <c r="DV75" s="134">
        <v>2909210</v>
      </c>
      <c r="DW75" s="133">
        <v>14000</v>
      </c>
      <c r="DX75" s="133">
        <v>15100</v>
      </c>
      <c r="DY75" s="134">
        <v>2757930</v>
      </c>
      <c r="DZ75" s="133">
        <v>14100</v>
      </c>
      <c r="EA75" s="133">
        <v>15200</v>
      </c>
      <c r="EB75" s="134">
        <v>2949010</v>
      </c>
      <c r="EC75" s="133">
        <v>15600</v>
      </c>
      <c r="ED75" s="133">
        <v>16600</v>
      </c>
      <c r="EE75" s="134">
        <v>2689450</v>
      </c>
      <c r="EF75" s="133">
        <v>16200</v>
      </c>
      <c r="EG75" s="133">
        <v>17200</v>
      </c>
      <c r="EH75" s="134">
        <v>2640270</v>
      </c>
      <c r="EI75" s="133">
        <v>16800</v>
      </c>
      <c r="EJ75" s="133">
        <v>17800</v>
      </c>
      <c r="EK75" s="134">
        <v>2562760</v>
      </c>
      <c r="EL75" s="133">
        <v>17700</v>
      </c>
      <c r="EM75" s="133">
        <v>18600</v>
      </c>
      <c r="EN75" s="135">
        <v>2531820</v>
      </c>
    </row>
    <row r="76" spans="15:144" hidden="1" x14ac:dyDescent="0.25">
      <c r="AN76">
        <v>64</v>
      </c>
      <c r="AO76" s="51" t="s">
        <v>22</v>
      </c>
      <c r="AP76" s="20" t="s">
        <v>11</v>
      </c>
      <c r="AQ76" s="22" t="str">
        <f t="shared" si="3"/>
        <v>Pre 19193 bedrooms</v>
      </c>
      <c r="AR76" s="88">
        <v>3500</v>
      </c>
      <c r="AS76" s="88">
        <v>4300</v>
      </c>
      <c r="AT76" s="88">
        <v>277130</v>
      </c>
      <c r="AU76" s="88">
        <v>3600</v>
      </c>
      <c r="AV76" s="88">
        <v>4400</v>
      </c>
      <c r="AW76" s="88">
        <v>280620</v>
      </c>
      <c r="AX76" s="66">
        <v>3600</v>
      </c>
      <c r="AY76" s="66">
        <v>4400</v>
      </c>
      <c r="AZ76" s="66">
        <v>255840</v>
      </c>
      <c r="BA76" s="66">
        <v>3600</v>
      </c>
      <c r="BB76" s="66">
        <v>4500</v>
      </c>
      <c r="BC76" s="66">
        <v>252510</v>
      </c>
      <c r="BD76" s="66">
        <v>3700</v>
      </c>
      <c r="BE76" s="66">
        <v>4500</v>
      </c>
      <c r="BF76" s="66">
        <v>251130</v>
      </c>
      <c r="BG76" s="66">
        <v>3800</v>
      </c>
      <c r="BH76" s="66">
        <v>4700</v>
      </c>
      <c r="BI76" s="66">
        <v>251330</v>
      </c>
      <c r="BJ76" s="66">
        <v>3900</v>
      </c>
      <c r="BK76" s="66">
        <v>4700</v>
      </c>
      <c r="BL76" s="66">
        <v>252900</v>
      </c>
      <c r="BM76" s="66">
        <v>4000</v>
      </c>
      <c r="BN76" s="66">
        <v>4900</v>
      </c>
      <c r="BO76" s="88">
        <v>225220</v>
      </c>
      <c r="BP76" s="100">
        <v>14800</v>
      </c>
      <c r="BQ76" s="66">
        <v>15800</v>
      </c>
      <c r="BR76" s="66">
        <v>224460</v>
      </c>
      <c r="BS76" s="66">
        <v>14800</v>
      </c>
      <c r="BT76" s="66">
        <v>15800</v>
      </c>
      <c r="BU76" s="66">
        <v>234670</v>
      </c>
      <c r="BV76" s="66">
        <v>16100</v>
      </c>
      <c r="BW76" s="66">
        <v>17000</v>
      </c>
      <c r="BX76" s="66">
        <v>209070</v>
      </c>
      <c r="BY76" s="66">
        <v>16200</v>
      </c>
      <c r="BZ76" s="66">
        <v>17100</v>
      </c>
      <c r="CA76" s="66">
        <v>225850</v>
      </c>
      <c r="CB76" s="66">
        <v>17800</v>
      </c>
      <c r="CC76" s="66">
        <v>18700</v>
      </c>
      <c r="CD76" s="66">
        <v>201370</v>
      </c>
      <c r="CE76" s="66">
        <v>18400</v>
      </c>
      <c r="CF76" s="66">
        <v>19300</v>
      </c>
      <c r="CG76" s="66">
        <v>198370</v>
      </c>
      <c r="CH76" s="66">
        <v>19100</v>
      </c>
      <c r="CI76" s="66">
        <v>19800</v>
      </c>
      <c r="CJ76" s="66">
        <v>195000</v>
      </c>
      <c r="CK76" s="66">
        <v>20000</v>
      </c>
      <c r="CL76" s="66">
        <v>20800</v>
      </c>
      <c r="CM76" s="69">
        <v>190170</v>
      </c>
    </row>
    <row r="77" spans="15:144" ht="15.6" hidden="1" x14ac:dyDescent="0.3">
      <c r="AN77">
        <v>65</v>
      </c>
      <c r="AO77" s="51" t="s">
        <v>23</v>
      </c>
      <c r="AP77" s="20" t="s">
        <v>11</v>
      </c>
      <c r="AQ77" s="22" t="str">
        <f t="shared" ref="AQ77:AQ133" si="6">CONCATENATE(AO77,AP77)</f>
        <v>1919-443 bedrooms</v>
      </c>
      <c r="AR77" s="88">
        <v>3600</v>
      </c>
      <c r="AS77" s="88">
        <v>4100</v>
      </c>
      <c r="AT77" s="88">
        <v>418820</v>
      </c>
      <c r="AU77" s="88">
        <v>3700</v>
      </c>
      <c r="AV77" s="88">
        <v>4200</v>
      </c>
      <c r="AW77" s="88">
        <v>422350</v>
      </c>
      <c r="AX77" s="66">
        <v>3700</v>
      </c>
      <c r="AY77" s="66">
        <v>4300</v>
      </c>
      <c r="AZ77" s="66">
        <v>429870</v>
      </c>
      <c r="BA77" s="66">
        <v>3700</v>
      </c>
      <c r="BB77" s="66">
        <v>4300</v>
      </c>
      <c r="BC77" s="66">
        <v>425770</v>
      </c>
      <c r="BD77" s="66">
        <v>3700</v>
      </c>
      <c r="BE77" s="66">
        <v>4300</v>
      </c>
      <c r="BF77" s="66">
        <v>423380</v>
      </c>
      <c r="BG77" s="66">
        <v>3900</v>
      </c>
      <c r="BH77" s="66">
        <v>4500</v>
      </c>
      <c r="BI77" s="66">
        <v>424460</v>
      </c>
      <c r="BJ77" s="66">
        <v>3900</v>
      </c>
      <c r="BK77" s="66">
        <v>4500</v>
      </c>
      <c r="BL77" s="66">
        <v>426100</v>
      </c>
      <c r="BM77" s="66">
        <v>4000</v>
      </c>
      <c r="BN77" s="66">
        <v>4700</v>
      </c>
      <c r="BO77" s="88">
        <v>376360</v>
      </c>
      <c r="BP77" s="100">
        <v>14900</v>
      </c>
      <c r="BQ77" s="66">
        <v>15700</v>
      </c>
      <c r="BR77" s="66">
        <v>377790</v>
      </c>
      <c r="BS77" s="66">
        <v>14800</v>
      </c>
      <c r="BT77" s="66">
        <v>15700</v>
      </c>
      <c r="BU77" s="66">
        <v>394430</v>
      </c>
      <c r="BV77" s="66">
        <v>16100</v>
      </c>
      <c r="BW77" s="66">
        <v>16800</v>
      </c>
      <c r="BX77" s="66">
        <v>390020</v>
      </c>
      <c r="BY77" s="66">
        <v>16200</v>
      </c>
      <c r="BZ77" s="66">
        <v>17000</v>
      </c>
      <c r="CA77" s="66">
        <v>414690</v>
      </c>
      <c r="CB77" s="66">
        <v>17900</v>
      </c>
      <c r="CC77" s="66">
        <v>18700</v>
      </c>
      <c r="CD77" s="66">
        <v>378180</v>
      </c>
      <c r="CE77" s="66">
        <v>18600</v>
      </c>
      <c r="CF77" s="66">
        <v>19300</v>
      </c>
      <c r="CG77" s="66">
        <v>373070</v>
      </c>
      <c r="CH77" s="66">
        <v>19300</v>
      </c>
      <c r="CI77" s="66">
        <v>19900</v>
      </c>
      <c r="CJ77" s="66">
        <v>367470</v>
      </c>
      <c r="CK77" s="66">
        <v>20200</v>
      </c>
      <c r="CL77" s="66">
        <v>20800</v>
      </c>
      <c r="CM77" s="69">
        <v>359190</v>
      </c>
      <c r="CZ77" s="14"/>
      <c r="DA77" s="14"/>
      <c r="DB77" s="14"/>
      <c r="DC77" s="14"/>
      <c r="DD77" s="14"/>
      <c r="DE77" s="14"/>
      <c r="DF77" s="14"/>
      <c r="DG77" s="14"/>
      <c r="DH77" s="14"/>
    </row>
    <row r="78" spans="15:144" ht="15.6" hidden="1" x14ac:dyDescent="0.3">
      <c r="AN78">
        <v>66</v>
      </c>
      <c r="AO78" s="51" t="s">
        <v>24</v>
      </c>
      <c r="AP78" s="20" t="s">
        <v>11</v>
      </c>
      <c r="AQ78" s="22" t="str">
        <f t="shared" si="6"/>
        <v>1945-643 bedrooms</v>
      </c>
      <c r="AR78" s="88">
        <v>3500</v>
      </c>
      <c r="AS78" s="88">
        <v>4100</v>
      </c>
      <c r="AT78" s="88">
        <v>396540</v>
      </c>
      <c r="AU78" s="88">
        <v>3600</v>
      </c>
      <c r="AV78" s="88">
        <v>4200</v>
      </c>
      <c r="AW78" s="88">
        <v>399620</v>
      </c>
      <c r="AX78" s="66">
        <v>3600</v>
      </c>
      <c r="AY78" s="66">
        <v>4200</v>
      </c>
      <c r="AZ78" s="66">
        <v>396550</v>
      </c>
      <c r="BA78" s="66">
        <v>3600</v>
      </c>
      <c r="BB78" s="66">
        <v>4200</v>
      </c>
      <c r="BC78" s="66">
        <v>393190</v>
      </c>
      <c r="BD78" s="66">
        <v>3600</v>
      </c>
      <c r="BE78" s="66">
        <v>4200</v>
      </c>
      <c r="BF78" s="66">
        <v>390840</v>
      </c>
      <c r="BG78" s="66">
        <v>3800</v>
      </c>
      <c r="BH78" s="66">
        <v>4500</v>
      </c>
      <c r="BI78" s="66">
        <v>391560</v>
      </c>
      <c r="BJ78" s="66">
        <v>3800</v>
      </c>
      <c r="BK78" s="66">
        <v>4500</v>
      </c>
      <c r="BL78" s="66">
        <v>393510</v>
      </c>
      <c r="BM78" s="66">
        <v>3900</v>
      </c>
      <c r="BN78" s="66">
        <v>4600</v>
      </c>
      <c r="BO78" s="88">
        <v>350300</v>
      </c>
      <c r="BP78" s="100">
        <v>13700</v>
      </c>
      <c r="BQ78" s="66">
        <v>14400</v>
      </c>
      <c r="BR78" s="66">
        <v>349250</v>
      </c>
      <c r="BS78" s="66">
        <v>13700</v>
      </c>
      <c r="BT78" s="66">
        <v>14400</v>
      </c>
      <c r="BU78" s="66">
        <v>364180</v>
      </c>
      <c r="BV78" s="66">
        <v>14800</v>
      </c>
      <c r="BW78" s="66">
        <v>15500</v>
      </c>
      <c r="BX78" s="66">
        <v>351750</v>
      </c>
      <c r="BY78" s="66">
        <v>15000</v>
      </c>
      <c r="BZ78" s="66">
        <v>15700</v>
      </c>
      <c r="CA78" s="66">
        <v>372760</v>
      </c>
      <c r="CB78" s="66">
        <v>16600</v>
      </c>
      <c r="CC78" s="66">
        <v>17300</v>
      </c>
      <c r="CD78" s="66">
        <v>341270</v>
      </c>
      <c r="CE78" s="66">
        <v>17200</v>
      </c>
      <c r="CF78" s="66">
        <v>17900</v>
      </c>
      <c r="CG78" s="66">
        <v>337000</v>
      </c>
      <c r="CH78" s="66">
        <v>17900</v>
      </c>
      <c r="CI78" s="66">
        <v>18500</v>
      </c>
      <c r="CJ78" s="66">
        <v>332140</v>
      </c>
      <c r="CK78" s="66">
        <v>18800</v>
      </c>
      <c r="CL78" s="66">
        <v>19400</v>
      </c>
      <c r="CM78" s="69">
        <v>324080</v>
      </c>
      <c r="CZ78" s="14"/>
      <c r="DA78" s="14"/>
      <c r="DB78" s="14"/>
      <c r="DC78" s="14"/>
      <c r="DD78" s="14"/>
      <c r="DE78" s="14"/>
      <c r="DF78" s="14"/>
      <c r="DG78" s="14"/>
      <c r="DH78" s="14"/>
    </row>
    <row r="79" spans="15:144" ht="15.6" hidden="1" x14ac:dyDescent="0.3">
      <c r="AN79">
        <v>67</v>
      </c>
      <c r="AO79" s="51" t="s">
        <v>25</v>
      </c>
      <c r="AP79" s="20" t="s">
        <v>11</v>
      </c>
      <c r="AQ79" s="22" t="str">
        <f t="shared" si="6"/>
        <v>1965-823 bedrooms</v>
      </c>
      <c r="AR79" s="88">
        <v>3400</v>
      </c>
      <c r="AS79" s="88">
        <v>4000</v>
      </c>
      <c r="AT79" s="88">
        <v>374230</v>
      </c>
      <c r="AU79" s="88">
        <v>3600</v>
      </c>
      <c r="AV79" s="88">
        <v>4100</v>
      </c>
      <c r="AW79" s="88">
        <v>376570</v>
      </c>
      <c r="AX79" s="66">
        <v>3600</v>
      </c>
      <c r="AY79" s="66">
        <v>4200</v>
      </c>
      <c r="AZ79" s="66">
        <v>375270</v>
      </c>
      <c r="BA79" s="66">
        <v>3600</v>
      </c>
      <c r="BB79" s="66">
        <v>4200</v>
      </c>
      <c r="BC79" s="66">
        <v>372550</v>
      </c>
      <c r="BD79" s="66">
        <v>3600</v>
      </c>
      <c r="BE79" s="66">
        <v>4300</v>
      </c>
      <c r="BF79" s="66">
        <v>370050</v>
      </c>
      <c r="BG79" s="66">
        <v>3800</v>
      </c>
      <c r="BH79" s="66">
        <v>4500</v>
      </c>
      <c r="BI79" s="66">
        <v>370830</v>
      </c>
      <c r="BJ79" s="66">
        <v>3900</v>
      </c>
      <c r="BK79" s="66">
        <v>4600</v>
      </c>
      <c r="BL79" s="66">
        <v>372660</v>
      </c>
      <c r="BM79" s="66">
        <v>3900</v>
      </c>
      <c r="BN79" s="66">
        <v>4700</v>
      </c>
      <c r="BO79" s="88">
        <v>330240</v>
      </c>
      <c r="BP79" s="100">
        <v>12900</v>
      </c>
      <c r="BQ79" s="66">
        <v>13500</v>
      </c>
      <c r="BR79" s="66">
        <v>322170</v>
      </c>
      <c r="BS79" s="66">
        <v>12800</v>
      </c>
      <c r="BT79" s="66">
        <v>13600</v>
      </c>
      <c r="BU79" s="66">
        <v>336270</v>
      </c>
      <c r="BV79" s="66">
        <v>13800</v>
      </c>
      <c r="BW79" s="66">
        <v>14500</v>
      </c>
      <c r="BX79" s="66">
        <v>326230</v>
      </c>
      <c r="BY79" s="66">
        <v>14000</v>
      </c>
      <c r="BZ79" s="66">
        <v>14700</v>
      </c>
      <c r="CA79" s="66">
        <v>346350</v>
      </c>
      <c r="CB79" s="66">
        <v>15500</v>
      </c>
      <c r="CC79" s="66">
        <v>16300</v>
      </c>
      <c r="CD79" s="66">
        <v>316410</v>
      </c>
      <c r="CE79" s="66">
        <v>16200</v>
      </c>
      <c r="CF79" s="66">
        <v>16900</v>
      </c>
      <c r="CG79" s="66">
        <v>312760</v>
      </c>
      <c r="CH79" s="66">
        <v>16800</v>
      </c>
      <c r="CI79" s="66">
        <v>17500</v>
      </c>
      <c r="CJ79" s="66">
        <v>307990</v>
      </c>
      <c r="CK79" s="66">
        <v>17700</v>
      </c>
      <c r="CL79" s="66">
        <v>18400</v>
      </c>
      <c r="CM79" s="69">
        <v>300370</v>
      </c>
      <c r="DZ79" s="14"/>
      <c r="EA79" s="14"/>
      <c r="EB79" s="14"/>
      <c r="EC79" s="14"/>
      <c r="ED79" s="14"/>
      <c r="EE79" s="14"/>
      <c r="EF79" s="14"/>
      <c r="EG79" s="14"/>
      <c r="EH79" s="14"/>
    </row>
    <row r="80" spans="15:144" hidden="1" x14ac:dyDescent="0.25">
      <c r="AN80">
        <v>68</v>
      </c>
      <c r="AO80" s="51" t="s">
        <v>26</v>
      </c>
      <c r="AP80" s="20" t="s">
        <v>11</v>
      </c>
      <c r="AQ80" s="22" t="str">
        <f t="shared" si="6"/>
        <v>1983-923 bedrooms</v>
      </c>
      <c r="AR80" s="88">
        <v>3500</v>
      </c>
      <c r="AS80" s="88">
        <v>4200</v>
      </c>
      <c r="AT80" s="88">
        <v>81540</v>
      </c>
      <c r="AU80" s="88">
        <v>3600</v>
      </c>
      <c r="AV80" s="88">
        <v>4300</v>
      </c>
      <c r="AW80" s="88">
        <v>81880</v>
      </c>
      <c r="AX80" s="66">
        <v>3600</v>
      </c>
      <c r="AY80" s="66">
        <v>4300</v>
      </c>
      <c r="AZ80" s="66">
        <v>80700</v>
      </c>
      <c r="BA80" s="66">
        <v>3600</v>
      </c>
      <c r="BB80" s="66">
        <v>4300</v>
      </c>
      <c r="BC80" s="66">
        <v>80260</v>
      </c>
      <c r="BD80" s="66">
        <v>3600</v>
      </c>
      <c r="BE80" s="66">
        <v>4400</v>
      </c>
      <c r="BF80" s="66">
        <v>79550</v>
      </c>
      <c r="BG80" s="66">
        <v>3800</v>
      </c>
      <c r="BH80" s="66">
        <v>4600</v>
      </c>
      <c r="BI80" s="66">
        <v>79770</v>
      </c>
      <c r="BJ80" s="66">
        <v>3900</v>
      </c>
      <c r="BK80" s="66">
        <v>4600</v>
      </c>
      <c r="BL80" s="66">
        <v>80220</v>
      </c>
      <c r="BM80" s="66">
        <v>3900</v>
      </c>
      <c r="BN80" s="66">
        <v>4800</v>
      </c>
      <c r="BO80" s="88">
        <v>72060</v>
      </c>
      <c r="BP80" s="100">
        <v>12500</v>
      </c>
      <c r="BQ80" s="66">
        <v>13200</v>
      </c>
      <c r="BR80" s="66">
        <v>70090</v>
      </c>
      <c r="BS80" s="66">
        <v>12500</v>
      </c>
      <c r="BT80" s="66">
        <v>13300</v>
      </c>
      <c r="BU80" s="66">
        <v>72690</v>
      </c>
      <c r="BV80" s="66">
        <v>13400</v>
      </c>
      <c r="BW80" s="66">
        <v>14100</v>
      </c>
      <c r="BX80" s="66">
        <v>71190</v>
      </c>
      <c r="BY80" s="66">
        <v>13500</v>
      </c>
      <c r="BZ80" s="66">
        <v>14300</v>
      </c>
      <c r="CA80" s="66">
        <v>74070</v>
      </c>
      <c r="CB80" s="66">
        <v>15000</v>
      </c>
      <c r="CC80" s="66">
        <v>15700</v>
      </c>
      <c r="CD80" s="66">
        <v>69240</v>
      </c>
      <c r="CE80" s="66">
        <v>15500</v>
      </c>
      <c r="CF80" s="66">
        <v>16300</v>
      </c>
      <c r="CG80" s="66">
        <v>68740</v>
      </c>
      <c r="CH80" s="66">
        <v>16000</v>
      </c>
      <c r="CI80" s="66">
        <v>16800</v>
      </c>
      <c r="CJ80" s="66">
        <v>68180</v>
      </c>
      <c r="CK80" s="66">
        <v>16700</v>
      </c>
      <c r="CL80" s="66">
        <v>17400</v>
      </c>
      <c r="CM80" s="69">
        <v>66810</v>
      </c>
      <c r="CQ80" s="103"/>
      <c r="CR80" s="103"/>
    </row>
    <row r="81" spans="40:138" hidden="1" x14ac:dyDescent="0.25">
      <c r="AN81">
        <v>69</v>
      </c>
      <c r="AO81" s="51" t="s">
        <v>27</v>
      </c>
      <c r="AP81" s="20" t="s">
        <v>11</v>
      </c>
      <c r="AQ81" s="22" t="str">
        <f t="shared" si="6"/>
        <v>1993-993 bedrooms</v>
      </c>
      <c r="AR81" s="88">
        <v>3500</v>
      </c>
      <c r="AS81" s="88">
        <v>4100</v>
      </c>
      <c r="AT81" s="88">
        <v>66710</v>
      </c>
      <c r="AU81" s="88">
        <v>3600</v>
      </c>
      <c r="AV81" s="88">
        <v>4200</v>
      </c>
      <c r="AW81" s="88">
        <v>66950</v>
      </c>
      <c r="AX81" s="66">
        <v>3600</v>
      </c>
      <c r="AY81" s="66">
        <v>4200</v>
      </c>
      <c r="AZ81" s="66">
        <v>65860</v>
      </c>
      <c r="BA81" s="66">
        <v>3600</v>
      </c>
      <c r="BB81" s="66">
        <v>4200</v>
      </c>
      <c r="BC81" s="66">
        <v>65480</v>
      </c>
      <c r="BD81" s="66">
        <v>3600</v>
      </c>
      <c r="BE81" s="66">
        <v>4200</v>
      </c>
      <c r="BF81" s="66">
        <v>64810</v>
      </c>
      <c r="BG81" s="66">
        <v>3800</v>
      </c>
      <c r="BH81" s="66">
        <v>4400</v>
      </c>
      <c r="BI81" s="66">
        <v>64990</v>
      </c>
      <c r="BJ81" s="66">
        <v>3800</v>
      </c>
      <c r="BK81" s="66">
        <v>4500</v>
      </c>
      <c r="BL81" s="66">
        <v>65310</v>
      </c>
      <c r="BM81" s="66">
        <v>3800</v>
      </c>
      <c r="BN81" s="66">
        <v>4600</v>
      </c>
      <c r="BO81" s="88">
        <v>58360</v>
      </c>
      <c r="BP81" s="100">
        <v>11800</v>
      </c>
      <c r="BQ81" s="66">
        <v>12400</v>
      </c>
      <c r="BR81" s="66">
        <v>57060</v>
      </c>
      <c r="BS81" s="66">
        <v>11800</v>
      </c>
      <c r="BT81" s="66">
        <v>12500</v>
      </c>
      <c r="BU81" s="66">
        <v>59530</v>
      </c>
      <c r="BV81" s="66">
        <v>12600</v>
      </c>
      <c r="BW81" s="66">
        <v>13300</v>
      </c>
      <c r="BX81" s="66">
        <v>56510</v>
      </c>
      <c r="BY81" s="66">
        <v>12700</v>
      </c>
      <c r="BZ81" s="66">
        <v>13400</v>
      </c>
      <c r="CA81" s="66">
        <v>58680</v>
      </c>
      <c r="CB81" s="66">
        <v>13900</v>
      </c>
      <c r="CC81" s="66">
        <v>14500</v>
      </c>
      <c r="CD81" s="66">
        <v>56760</v>
      </c>
      <c r="CE81" s="66">
        <v>14300</v>
      </c>
      <c r="CF81" s="66">
        <v>15000</v>
      </c>
      <c r="CG81" s="66">
        <v>55130</v>
      </c>
      <c r="CH81" s="66">
        <v>14700</v>
      </c>
      <c r="CI81" s="66">
        <v>15400</v>
      </c>
      <c r="CJ81" s="66">
        <v>52030</v>
      </c>
      <c r="CK81" s="66">
        <v>15200</v>
      </c>
      <c r="CL81" s="66">
        <v>15900</v>
      </c>
      <c r="CM81" s="69">
        <v>55010</v>
      </c>
      <c r="CQ81" s="104"/>
      <c r="CR81" s="104"/>
    </row>
    <row r="82" spans="40:138" ht="15.6" hidden="1" x14ac:dyDescent="0.3">
      <c r="AN82">
        <v>70</v>
      </c>
      <c r="AO82" s="51" t="s">
        <v>28</v>
      </c>
      <c r="AP82" s="20" t="s">
        <v>11</v>
      </c>
      <c r="AQ82" s="22" t="str">
        <f t="shared" si="6"/>
        <v>Post 19993 bedrooms</v>
      </c>
      <c r="AR82" s="88">
        <v>3300</v>
      </c>
      <c r="AS82" s="88">
        <v>3900</v>
      </c>
      <c r="AT82" s="88">
        <v>62680</v>
      </c>
      <c r="AU82" s="88">
        <v>3400</v>
      </c>
      <c r="AV82" s="88">
        <v>4000</v>
      </c>
      <c r="AW82" s="88">
        <v>62830</v>
      </c>
      <c r="AX82" s="66">
        <v>3400</v>
      </c>
      <c r="AY82" s="66">
        <v>4000</v>
      </c>
      <c r="AZ82" s="66">
        <v>54720</v>
      </c>
      <c r="BA82" s="66">
        <v>3400</v>
      </c>
      <c r="BB82" s="66">
        <v>3900</v>
      </c>
      <c r="BC82" s="66">
        <v>54230</v>
      </c>
      <c r="BD82" s="66">
        <v>3300</v>
      </c>
      <c r="BE82" s="66">
        <v>3900</v>
      </c>
      <c r="BF82" s="66">
        <v>53370</v>
      </c>
      <c r="BG82" s="66">
        <v>3400</v>
      </c>
      <c r="BH82" s="66">
        <v>4000</v>
      </c>
      <c r="BI82" s="66">
        <v>50520</v>
      </c>
      <c r="BJ82" s="66">
        <v>3500</v>
      </c>
      <c r="BK82" s="66">
        <v>4000</v>
      </c>
      <c r="BL82" s="66">
        <v>45220</v>
      </c>
      <c r="BM82" s="66">
        <v>3400</v>
      </c>
      <c r="BN82" s="66">
        <v>4000</v>
      </c>
      <c r="BO82" s="88">
        <v>35570</v>
      </c>
      <c r="BP82" s="100">
        <v>11400</v>
      </c>
      <c r="BQ82" s="66">
        <v>12100</v>
      </c>
      <c r="BR82" s="66">
        <v>41090</v>
      </c>
      <c r="BS82" s="66">
        <v>11500</v>
      </c>
      <c r="BT82" s="66">
        <v>12200</v>
      </c>
      <c r="BU82" s="66">
        <v>46650</v>
      </c>
      <c r="BV82" s="66">
        <v>12100</v>
      </c>
      <c r="BW82" s="66">
        <v>12900</v>
      </c>
      <c r="BX82" s="66">
        <v>31870</v>
      </c>
      <c r="BY82" s="66">
        <v>12000</v>
      </c>
      <c r="BZ82" s="66">
        <v>12800</v>
      </c>
      <c r="CA82" s="66">
        <v>33700</v>
      </c>
      <c r="CB82" s="66">
        <v>12900</v>
      </c>
      <c r="CC82" s="66">
        <v>13700</v>
      </c>
      <c r="CD82" s="66">
        <v>38480</v>
      </c>
      <c r="CE82" s="66">
        <v>13800</v>
      </c>
      <c r="CF82" s="66">
        <v>14600</v>
      </c>
      <c r="CG82" s="66">
        <v>33230</v>
      </c>
      <c r="CH82" s="66">
        <v>14400</v>
      </c>
      <c r="CI82" s="66">
        <v>15200</v>
      </c>
      <c r="CJ82" s="66">
        <v>22280</v>
      </c>
      <c r="CK82" s="66">
        <v>14500</v>
      </c>
      <c r="CL82" s="66">
        <v>15500</v>
      </c>
      <c r="CM82" s="69">
        <v>30370</v>
      </c>
      <c r="CQ82" s="104"/>
      <c r="CR82" s="104"/>
      <c r="DZ82" s="14"/>
      <c r="EA82" s="14"/>
      <c r="EB82" s="14"/>
      <c r="EC82" s="14"/>
      <c r="ED82" s="14"/>
      <c r="EE82" s="14"/>
      <c r="EF82" s="14"/>
      <c r="EG82" s="14"/>
      <c r="EH82" s="14"/>
    </row>
    <row r="83" spans="40:138" hidden="1" x14ac:dyDescent="0.25">
      <c r="AN83">
        <v>71</v>
      </c>
      <c r="AO83" s="51" t="s">
        <v>22</v>
      </c>
      <c r="AP83" s="20" t="s">
        <v>12</v>
      </c>
      <c r="AQ83" s="22" t="str">
        <f t="shared" si="6"/>
        <v>Pre 19194 bedrooms</v>
      </c>
      <c r="AR83" s="88">
        <v>4800</v>
      </c>
      <c r="AS83" s="88">
        <v>5900</v>
      </c>
      <c r="AT83" s="88">
        <v>78000</v>
      </c>
      <c r="AU83" s="88">
        <v>4900</v>
      </c>
      <c r="AV83" s="88">
        <v>6000</v>
      </c>
      <c r="AW83" s="88">
        <v>79010</v>
      </c>
      <c r="AX83" s="66">
        <v>5000</v>
      </c>
      <c r="AY83" s="66">
        <v>6000</v>
      </c>
      <c r="AZ83" s="66">
        <v>71820</v>
      </c>
      <c r="BA83" s="66">
        <v>5000</v>
      </c>
      <c r="BB83" s="66">
        <v>6000</v>
      </c>
      <c r="BC83" s="66">
        <v>71050</v>
      </c>
      <c r="BD83" s="66">
        <v>5000</v>
      </c>
      <c r="BE83" s="66">
        <v>6000</v>
      </c>
      <c r="BF83" s="66">
        <v>70550</v>
      </c>
      <c r="BG83" s="66">
        <v>5200</v>
      </c>
      <c r="BH83" s="66">
        <v>6300</v>
      </c>
      <c r="BI83" s="66">
        <v>70540</v>
      </c>
      <c r="BJ83" s="66">
        <v>5300</v>
      </c>
      <c r="BK83" s="66">
        <v>6300</v>
      </c>
      <c r="BL83" s="66">
        <v>71060</v>
      </c>
      <c r="BM83" s="66">
        <v>5400</v>
      </c>
      <c r="BN83" s="66">
        <v>6500</v>
      </c>
      <c r="BO83" s="88">
        <v>63890</v>
      </c>
      <c r="BP83" s="100">
        <v>21100</v>
      </c>
      <c r="BQ83" s="66">
        <v>21900</v>
      </c>
      <c r="BR83" s="66">
        <v>55200</v>
      </c>
      <c r="BS83" s="66">
        <v>20800</v>
      </c>
      <c r="BT83" s="66">
        <v>21800</v>
      </c>
      <c r="BU83" s="66">
        <v>57950</v>
      </c>
      <c r="BV83" s="66">
        <v>22800</v>
      </c>
      <c r="BW83" s="66">
        <v>23500</v>
      </c>
      <c r="BX83" s="66">
        <v>52160</v>
      </c>
      <c r="BY83" s="66">
        <v>22800</v>
      </c>
      <c r="BZ83" s="66">
        <v>23500</v>
      </c>
      <c r="CA83" s="66">
        <v>56250</v>
      </c>
      <c r="CB83" s="66">
        <v>24900</v>
      </c>
      <c r="CC83" s="66">
        <v>25200</v>
      </c>
      <c r="CD83" s="66">
        <v>49210</v>
      </c>
      <c r="CE83" s="66">
        <v>25500</v>
      </c>
      <c r="CF83" s="66">
        <v>25700</v>
      </c>
      <c r="CG83" s="66">
        <v>48080</v>
      </c>
      <c r="CH83" s="66">
        <v>26200</v>
      </c>
      <c r="CI83" s="66">
        <v>26300</v>
      </c>
      <c r="CJ83" s="66">
        <v>46820</v>
      </c>
      <c r="CK83" s="66">
        <v>27300</v>
      </c>
      <c r="CL83" s="66">
        <v>27200</v>
      </c>
      <c r="CM83" s="69">
        <v>45230</v>
      </c>
      <c r="CQ83" s="104"/>
      <c r="CR83" s="104"/>
    </row>
    <row r="84" spans="40:138" hidden="1" x14ac:dyDescent="0.25">
      <c r="AN84">
        <v>72</v>
      </c>
      <c r="AO84" s="51" t="s">
        <v>23</v>
      </c>
      <c r="AP84" s="20" t="s">
        <v>12</v>
      </c>
      <c r="AQ84" s="22" t="str">
        <f t="shared" si="6"/>
        <v>1919-444 bedrooms</v>
      </c>
      <c r="AR84" s="88">
        <v>4700</v>
      </c>
      <c r="AS84" s="88">
        <v>5500</v>
      </c>
      <c r="AT84" s="88">
        <v>50650</v>
      </c>
      <c r="AU84" s="88">
        <v>4900</v>
      </c>
      <c r="AV84" s="88">
        <v>5600</v>
      </c>
      <c r="AW84" s="88">
        <v>51050</v>
      </c>
      <c r="AX84" s="66">
        <v>4900</v>
      </c>
      <c r="AY84" s="66">
        <v>5600</v>
      </c>
      <c r="AZ84" s="66">
        <v>51340</v>
      </c>
      <c r="BA84" s="66">
        <v>4900</v>
      </c>
      <c r="BB84" s="66">
        <v>5600</v>
      </c>
      <c r="BC84" s="66">
        <v>50840</v>
      </c>
      <c r="BD84" s="66">
        <v>5000</v>
      </c>
      <c r="BE84" s="66">
        <v>5700</v>
      </c>
      <c r="BF84" s="66">
        <v>50650</v>
      </c>
      <c r="BG84" s="66">
        <v>5200</v>
      </c>
      <c r="BH84" s="66">
        <v>5900</v>
      </c>
      <c r="BI84" s="66">
        <v>50680</v>
      </c>
      <c r="BJ84" s="66">
        <v>5300</v>
      </c>
      <c r="BK84" s="66">
        <v>6000</v>
      </c>
      <c r="BL84" s="66">
        <v>50940</v>
      </c>
      <c r="BM84" s="66">
        <v>5400</v>
      </c>
      <c r="BN84" s="66">
        <v>6100</v>
      </c>
      <c r="BO84" s="88">
        <v>46270</v>
      </c>
      <c r="BP84" s="100">
        <v>21800</v>
      </c>
      <c r="BQ84" s="66">
        <v>22800</v>
      </c>
      <c r="BR84" s="66">
        <v>43170</v>
      </c>
      <c r="BS84" s="66">
        <v>21500</v>
      </c>
      <c r="BT84" s="66">
        <v>22600</v>
      </c>
      <c r="BU84" s="66">
        <v>45360</v>
      </c>
      <c r="BV84" s="66">
        <v>23200</v>
      </c>
      <c r="BW84" s="66">
        <v>24100</v>
      </c>
      <c r="BX84" s="66">
        <v>43950</v>
      </c>
      <c r="BY84" s="66">
        <v>23400</v>
      </c>
      <c r="BZ84" s="66">
        <v>24200</v>
      </c>
      <c r="CA84" s="66">
        <v>46760</v>
      </c>
      <c r="CB84" s="66">
        <v>25500</v>
      </c>
      <c r="CC84" s="66">
        <v>26000</v>
      </c>
      <c r="CD84" s="66">
        <v>41710</v>
      </c>
      <c r="CE84" s="66">
        <v>26000</v>
      </c>
      <c r="CF84" s="66">
        <v>26500</v>
      </c>
      <c r="CG84" s="66">
        <v>40740</v>
      </c>
      <c r="CH84" s="66">
        <v>26900</v>
      </c>
      <c r="CI84" s="66">
        <v>27300</v>
      </c>
      <c r="CJ84" s="66">
        <v>39930</v>
      </c>
      <c r="CK84" s="66">
        <v>27900</v>
      </c>
      <c r="CL84" s="66">
        <v>28100</v>
      </c>
      <c r="CM84" s="69">
        <v>38550</v>
      </c>
      <c r="CQ84" s="103"/>
      <c r="CR84" s="103"/>
    </row>
    <row r="85" spans="40:138" hidden="1" x14ac:dyDescent="0.25">
      <c r="AN85">
        <v>73</v>
      </c>
      <c r="AO85" s="51" t="s">
        <v>24</v>
      </c>
      <c r="AP85" s="20" t="s">
        <v>12</v>
      </c>
      <c r="AQ85" s="22" t="str">
        <f t="shared" si="6"/>
        <v>1945-644 bedrooms</v>
      </c>
      <c r="AR85" s="88">
        <v>4400</v>
      </c>
      <c r="AS85" s="88">
        <v>5100</v>
      </c>
      <c r="AT85" s="88">
        <v>43330</v>
      </c>
      <c r="AU85" s="88">
        <v>4600</v>
      </c>
      <c r="AV85" s="88">
        <v>5300</v>
      </c>
      <c r="AW85" s="88">
        <v>43740</v>
      </c>
      <c r="AX85" s="66">
        <v>4600</v>
      </c>
      <c r="AY85" s="66">
        <v>5300</v>
      </c>
      <c r="AZ85" s="66">
        <v>43990</v>
      </c>
      <c r="BA85" s="66">
        <v>4600</v>
      </c>
      <c r="BB85" s="66">
        <v>5300</v>
      </c>
      <c r="BC85" s="66">
        <v>43590</v>
      </c>
      <c r="BD85" s="66">
        <v>4600</v>
      </c>
      <c r="BE85" s="66">
        <v>5400</v>
      </c>
      <c r="BF85" s="66">
        <v>43330</v>
      </c>
      <c r="BG85" s="66">
        <v>4900</v>
      </c>
      <c r="BH85" s="66">
        <v>5600</v>
      </c>
      <c r="BI85" s="66">
        <v>43410</v>
      </c>
      <c r="BJ85" s="66">
        <v>5000</v>
      </c>
      <c r="BK85" s="66">
        <v>5700</v>
      </c>
      <c r="BL85" s="66">
        <v>43660</v>
      </c>
      <c r="BM85" s="66">
        <v>5000</v>
      </c>
      <c r="BN85" s="66">
        <v>5800</v>
      </c>
      <c r="BO85" s="88">
        <v>39390</v>
      </c>
      <c r="BP85" s="100">
        <v>18800</v>
      </c>
      <c r="BQ85" s="66">
        <v>20000</v>
      </c>
      <c r="BR85" s="66">
        <v>36990</v>
      </c>
      <c r="BS85" s="66">
        <v>18600</v>
      </c>
      <c r="BT85" s="66">
        <v>19800</v>
      </c>
      <c r="BU85" s="66">
        <v>38620</v>
      </c>
      <c r="BV85" s="66">
        <v>20100</v>
      </c>
      <c r="BW85" s="66">
        <v>21200</v>
      </c>
      <c r="BX85" s="66">
        <v>37950</v>
      </c>
      <c r="BY85" s="66">
        <v>20200</v>
      </c>
      <c r="BZ85" s="66">
        <v>21300</v>
      </c>
      <c r="CA85" s="66">
        <v>40050</v>
      </c>
      <c r="CB85" s="66">
        <v>22200</v>
      </c>
      <c r="CC85" s="66">
        <v>23200</v>
      </c>
      <c r="CD85" s="66">
        <v>36170</v>
      </c>
      <c r="CE85" s="66">
        <v>22800</v>
      </c>
      <c r="CF85" s="66">
        <v>23800</v>
      </c>
      <c r="CG85" s="66">
        <v>35570</v>
      </c>
      <c r="CH85" s="66">
        <v>23700</v>
      </c>
      <c r="CI85" s="66">
        <v>24500</v>
      </c>
      <c r="CJ85" s="66">
        <v>35060</v>
      </c>
      <c r="CK85" s="66">
        <v>24800</v>
      </c>
      <c r="CL85" s="66">
        <v>25500</v>
      </c>
      <c r="CM85" s="69">
        <v>34140</v>
      </c>
    </row>
    <row r="86" spans="40:138" hidden="1" x14ac:dyDescent="0.25">
      <c r="AN86">
        <v>74</v>
      </c>
      <c r="AO86" s="51" t="s">
        <v>25</v>
      </c>
      <c r="AP86" s="20" t="s">
        <v>12</v>
      </c>
      <c r="AQ86" s="22" t="str">
        <f t="shared" si="6"/>
        <v>1965-824 bedrooms</v>
      </c>
      <c r="AR86" s="88">
        <v>4200</v>
      </c>
      <c r="AS86" s="88">
        <v>4800</v>
      </c>
      <c r="AT86" s="88">
        <v>94120</v>
      </c>
      <c r="AU86" s="88">
        <v>4400</v>
      </c>
      <c r="AV86" s="88">
        <v>5000</v>
      </c>
      <c r="AW86" s="88">
        <v>94690</v>
      </c>
      <c r="AX86" s="66">
        <v>4400</v>
      </c>
      <c r="AY86" s="66">
        <v>5100</v>
      </c>
      <c r="AZ86" s="66">
        <v>95170</v>
      </c>
      <c r="BA86" s="66">
        <v>4400</v>
      </c>
      <c r="BB86" s="66">
        <v>5100</v>
      </c>
      <c r="BC86" s="66">
        <v>94460</v>
      </c>
      <c r="BD86" s="66">
        <v>4500</v>
      </c>
      <c r="BE86" s="66">
        <v>5100</v>
      </c>
      <c r="BF86" s="66">
        <v>93920</v>
      </c>
      <c r="BG86" s="66">
        <v>4700</v>
      </c>
      <c r="BH86" s="66">
        <v>5400</v>
      </c>
      <c r="BI86" s="66">
        <v>94110</v>
      </c>
      <c r="BJ86" s="66">
        <v>4800</v>
      </c>
      <c r="BK86" s="66">
        <v>5500</v>
      </c>
      <c r="BL86" s="66">
        <v>94610</v>
      </c>
      <c r="BM86" s="66">
        <v>4900</v>
      </c>
      <c r="BN86" s="66">
        <v>5600</v>
      </c>
      <c r="BO86" s="88">
        <v>84880</v>
      </c>
      <c r="BP86" s="100">
        <v>17800</v>
      </c>
      <c r="BQ86" s="66">
        <v>18800</v>
      </c>
      <c r="BR86" s="66">
        <v>79490</v>
      </c>
      <c r="BS86" s="66">
        <v>17600</v>
      </c>
      <c r="BT86" s="66">
        <v>18600</v>
      </c>
      <c r="BU86" s="66">
        <v>83100</v>
      </c>
      <c r="BV86" s="66">
        <v>18900</v>
      </c>
      <c r="BW86" s="66">
        <v>19900</v>
      </c>
      <c r="BX86" s="66">
        <v>81520</v>
      </c>
      <c r="BY86" s="66">
        <v>19100</v>
      </c>
      <c r="BZ86" s="66">
        <v>20100</v>
      </c>
      <c r="CA86" s="66">
        <v>85960</v>
      </c>
      <c r="CB86" s="66">
        <v>21100</v>
      </c>
      <c r="CC86" s="66">
        <v>22100</v>
      </c>
      <c r="CD86" s="66">
        <v>78630</v>
      </c>
      <c r="CE86" s="66">
        <v>21800</v>
      </c>
      <c r="CF86" s="66">
        <v>22700</v>
      </c>
      <c r="CG86" s="66">
        <v>77500</v>
      </c>
      <c r="CH86" s="66">
        <v>22600</v>
      </c>
      <c r="CI86" s="66">
        <v>23400</v>
      </c>
      <c r="CJ86" s="66">
        <v>75980</v>
      </c>
      <c r="CK86" s="66">
        <v>23600</v>
      </c>
      <c r="CL86" s="66">
        <v>24400</v>
      </c>
      <c r="CM86" s="69">
        <v>74020</v>
      </c>
    </row>
    <row r="87" spans="40:138" hidden="1" x14ac:dyDescent="0.25">
      <c r="AN87">
        <v>75</v>
      </c>
      <c r="AO87" s="51" t="s">
        <v>26</v>
      </c>
      <c r="AP87" s="20" t="s">
        <v>12</v>
      </c>
      <c r="AQ87" s="22" t="str">
        <f t="shared" si="6"/>
        <v>1983-924 bedrooms</v>
      </c>
      <c r="AR87" s="88">
        <v>4300</v>
      </c>
      <c r="AS87" s="88">
        <v>4900</v>
      </c>
      <c r="AT87" s="88">
        <v>53150</v>
      </c>
      <c r="AU87" s="88">
        <v>4500</v>
      </c>
      <c r="AV87" s="88">
        <v>5100</v>
      </c>
      <c r="AW87" s="88">
        <v>53310</v>
      </c>
      <c r="AX87" s="66">
        <v>4500</v>
      </c>
      <c r="AY87" s="66">
        <v>5200</v>
      </c>
      <c r="AZ87" s="66">
        <v>53740</v>
      </c>
      <c r="BA87" s="66">
        <v>4500</v>
      </c>
      <c r="BB87" s="66">
        <v>5200</v>
      </c>
      <c r="BC87" s="66">
        <v>53440</v>
      </c>
      <c r="BD87" s="66">
        <v>4600</v>
      </c>
      <c r="BE87" s="66">
        <v>5200</v>
      </c>
      <c r="BF87" s="66">
        <v>52990</v>
      </c>
      <c r="BG87" s="66">
        <v>4900</v>
      </c>
      <c r="BH87" s="66">
        <v>5500</v>
      </c>
      <c r="BI87" s="66">
        <v>53200</v>
      </c>
      <c r="BJ87" s="66">
        <v>5000</v>
      </c>
      <c r="BK87" s="66">
        <v>5600</v>
      </c>
      <c r="BL87" s="66">
        <v>53460</v>
      </c>
      <c r="BM87" s="66">
        <v>5000</v>
      </c>
      <c r="BN87" s="66">
        <v>5700</v>
      </c>
      <c r="BO87" s="88">
        <v>47560</v>
      </c>
      <c r="BP87" s="100">
        <v>17400</v>
      </c>
      <c r="BQ87" s="66">
        <v>18200</v>
      </c>
      <c r="BR87" s="66">
        <v>46300</v>
      </c>
      <c r="BS87" s="66">
        <v>17200</v>
      </c>
      <c r="BT87" s="66">
        <v>18100</v>
      </c>
      <c r="BU87" s="66">
        <v>48220</v>
      </c>
      <c r="BV87" s="66">
        <v>18400</v>
      </c>
      <c r="BW87" s="66">
        <v>19300</v>
      </c>
      <c r="BX87" s="66">
        <v>48140</v>
      </c>
      <c r="BY87" s="66">
        <v>18600</v>
      </c>
      <c r="BZ87" s="66">
        <v>19500</v>
      </c>
      <c r="CA87" s="66">
        <v>49830</v>
      </c>
      <c r="CB87" s="66">
        <v>20500</v>
      </c>
      <c r="CC87" s="66">
        <v>21300</v>
      </c>
      <c r="CD87" s="66">
        <v>46820</v>
      </c>
      <c r="CE87" s="66">
        <v>21000</v>
      </c>
      <c r="CF87" s="66">
        <v>21900</v>
      </c>
      <c r="CG87" s="66">
        <v>46470</v>
      </c>
      <c r="CH87" s="66">
        <v>21700</v>
      </c>
      <c r="CI87" s="66">
        <v>22600</v>
      </c>
      <c r="CJ87" s="66">
        <v>45970</v>
      </c>
      <c r="CK87" s="66">
        <v>22600</v>
      </c>
      <c r="CL87" s="66">
        <v>23400</v>
      </c>
      <c r="CM87" s="69">
        <v>45040</v>
      </c>
    </row>
    <row r="88" spans="40:138" hidden="1" x14ac:dyDescent="0.25">
      <c r="AN88">
        <v>76</v>
      </c>
      <c r="AO88" s="51" t="s">
        <v>27</v>
      </c>
      <c r="AP88" s="20" t="s">
        <v>12</v>
      </c>
      <c r="AQ88" s="22" t="str">
        <f t="shared" si="6"/>
        <v>1993-994 bedrooms</v>
      </c>
      <c r="AR88" s="88">
        <v>4400</v>
      </c>
      <c r="AS88" s="88">
        <v>5000</v>
      </c>
      <c r="AT88" s="88">
        <v>47010</v>
      </c>
      <c r="AU88" s="88">
        <v>4700</v>
      </c>
      <c r="AV88" s="88">
        <v>5200</v>
      </c>
      <c r="AW88" s="88">
        <v>47140</v>
      </c>
      <c r="AX88" s="66">
        <v>4700</v>
      </c>
      <c r="AY88" s="66">
        <v>5300</v>
      </c>
      <c r="AZ88" s="66">
        <v>47230</v>
      </c>
      <c r="BA88" s="66">
        <v>4700</v>
      </c>
      <c r="BB88" s="66">
        <v>5300</v>
      </c>
      <c r="BC88" s="66">
        <v>46990</v>
      </c>
      <c r="BD88" s="66">
        <v>4700</v>
      </c>
      <c r="BE88" s="66">
        <v>5300</v>
      </c>
      <c r="BF88" s="66">
        <v>46550</v>
      </c>
      <c r="BG88" s="66">
        <v>5000</v>
      </c>
      <c r="BH88" s="66">
        <v>5600</v>
      </c>
      <c r="BI88" s="66">
        <v>46770</v>
      </c>
      <c r="BJ88" s="66">
        <v>5100</v>
      </c>
      <c r="BK88" s="66">
        <v>5600</v>
      </c>
      <c r="BL88" s="66">
        <v>46940</v>
      </c>
      <c r="BM88" s="66">
        <v>5100</v>
      </c>
      <c r="BN88" s="66">
        <v>5700</v>
      </c>
      <c r="BO88" s="88">
        <v>41560</v>
      </c>
      <c r="BP88" s="100">
        <v>17100</v>
      </c>
      <c r="BQ88" s="66">
        <v>17900</v>
      </c>
      <c r="BR88" s="66">
        <v>40050</v>
      </c>
      <c r="BS88" s="66">
        <v>17000</v>
      </c>
      <c r="BT88" s="66">
        <v>17800</v>
      </c>
      <c r="BU88" s="66">
        <v>41740</v>
      </c>
      <c r="BV88" s="66">
        <v>18000</v>
      </c>
      <c r="BW88" s="66">
        <v>18900</v>
      </c>
      <c r="BX88" s="66">
        <v>40040</v>
      </c>
      <c r="BY88" s="66">
        <v>18100</v>
      </c>
      <c r="BZ88" s="66">
        <v>18900</v>
      </c>
      <c r="CA88" s="66">
        <v>41570</v>
      </c>
      <c r="CB88" s="66">
        <v>19500</v>
      </c>
      <c r="CC88" s="66">
        <v>20400</v>
      </c>
      <c r="CD88" s="66">
        <v>40630</v>
      </c>
      <c r="CE88" s="66">
        <v>20100</v>
      </c>
      <c r="CF88" s="66">
        <v>20900</v>
      </c>
      <c r="CG88" s="66">
        <v>39220</v>
      </c>
      <c r="CH88" s="66">
        <v>20600</v>
      </c>
      <c r="CI88" s="66">
        <v>21400</v>
      </c>
      <c r="CJ88" s="66">
        <v>35670</v>
      </c>
      <c r="CK88" s="66">
        <v>21000</v>
      </c>
      <c r="CL88" s="66">
        <v>21900</v>
      </c>
      <c r="CM88" s="69">
        <v>39780</v>
      </c>
    </row>
    <row r="89" spans="40:138" hidden="1" x14ac:dyDescent="0.25">
      <c r="AN89">
        <v>77</v>
      </c>
      <c r="AO89" s="51" t="s">
        <v>28</v>
      </c>
      <c r="AP89" s="20" t="s">
        <v>12</v>
      </c>
      <c r="AQ89" s="22" t="str">
        <f t="shared" si="6"/>
        <v>Post 19994 bedrooms</v>
      </c>
      <c r="AR89" s="88">
        <v>4300</v>
      </c>
      <c r="AS89" s="88">
        <v>4900</v>
      </c>
      <c r="AT89" s="88">
        <v>44920</v>
      </c>
      <c r="AU89" s="88">
        <v>4500</v>
      </c>
      <c r="AV89" s="88">
        <v>5100</v>
      </c>
      <c r="AW89" s="88">
        <v>45040</v>
      </c>
      <c r="AX89" s="66">
        <v>4500</v>
      </c>
      <c r="AY89" s="66">
        <v>5100</v>
      </c>
      <c r="AZ89" s="66">
        <v>39190</v>
      </c>
      <c r="BA89" s="66">
        <v>4400</v>
      </c>
      <c r="BB89" s="66">
        <v>5100</v>
      </c>
      <c r="BC89" s="66">
        <v>38790</v>
      </c>
      <c r="BD89" s="66">
        <v>4400</v>
      </c>
      <c r="BE89" s="66">
        <v>5000</v>
      </c>
      <c r="BF89" s="66">
        <v>38160</v>
      </c>
      <c r="BG89" s="66">
        <v>4500</v>
      </c>
      <c r="BH89" s="66">
        <v>5100</v>
      </c>
      <c r="BI89" s="66">
        <v>36660</v>
      </c>
      <c r="BJ89" s="66">
        <v>4700</v>
      </c>
      <c r="BK89" s="66">
        <v>5300</v>
      </c>
      <c r="BL89" s="66">
        <v>33430</v>
      </c>
      <c r="BM89" s="66">
        <v>4600</v>
      </c>
      <c r="BN89" s="66">
        <v>5200</v>
      </c>
      <c r="BO89" s="88">
        <v>26860</v>
      </c>
      <c r="BP89" s="100">
        <v>16100</v>
      </c>
      <c r="BQ89" s="66">
        <v>17000</v>
      </c>
      <c r="BR89" s="66">
        <v>31110</v>
      </c>
      <c r="BS89" s="66">
        <v>16200</v>
      </c>
      <c r="BT89" s="66">
        <v>17000</v>
      </c>
      <c r="BU89" s="66">
        <v>34940</v>
      </c>
      <c r="BV89" s="66">
        <v>16900</v>
      </c>
      <c r="BW89" s="66">
        <v>17800</v>
      </c>
      <c r="BX89" s="66">
        <v>23680</v>
      </c>
      <c r="BY89" s="66">
        <v>16800</v>
      </c>
      <c r="BZ89" s="66">
        <v>17700</v>
      </c>
      <c r="CA89" s="66">
        <v>24970</v>
      </c>
      <c r="CB89" s="66">
        <v>17900</v>
      </c>
      <c r="CC89" s="66">
        <v>18800</v>
      </c>
      <c r="CD89" s="66">
        <v>29200</v>
      </c>
      <c r="CE89" s="66">
        <v>19100</v>
      </c>
      <c r="CF89" s="66">
        <v>19700</v>
      </c>
      <c r="CG89" s="66">
        <v>24210</v>
      </c>
      <c r="CH89" s="66">
        <v>20100</v>
      </c>
      <c r="CI89" s="66">
        <v>20600</v>
      </c>
      <c r="CJ89" s="66">
        <v>16270</v>
      </c>
      <c r="CK89" s="66">
        <v>21500</v>
      </c>
      <c r="CL89" s="66">
        <v>21200</v>
      </c>
      <c r="CM89" s="69">
        <v>24060</v>
      </c>
    </row>
    <row r="90" spans="40:138" hidden="1" x14ac:dyDescent="0.25">
      <c r="AN90">
        <v>78</v>
      </c>
      <c r="AO90" s="51" t="s">
        <v>22</v>
      </c>
      <c r="AP90" s="20" t="s">
        <v>13</v>
      </c>
      <c r="AQ90" s="22" t="str">
        <f t="shared" si="6"/>
        <v>Pre 19195 or more bedrooms</v>
      </c>
      <c r="AR90" s="88">
        <v>6300</v>
      </c>
      <c r="AS90" s="88">
        <v>7700</v>
      </c>
      <c r="AT90" s="88">
        <v>40140</v>
      </c>
      <c r="AU90" s="88">
        <v>6400</v>
      </c>
      <c r="AV90" s="88">
        <v>7800</v>
      </c>
      <c r="AW90" s="88">
        <v>40710</v>
      </c>
      <c r="AX90" s="66">
        <v>6500</v>
      </c>
      <c r="AY90" s="66">
        <v>7800</v>
      </c>
      <c r="AZ90" s="66">
        <v>38220</v>
      </c>
      <c r="BA90" s="66">
        <v>6500</v>
      </c>
      <c r="BB90" s="66">
        <v>7800</v>
      </c>
      <c r="BC90" s="66">
        <v>37770</v>
      </c>
      <c r="BD90" s="66">
        <v>6500</v>
      </c>
      <c r="BE90" s="66">
        <v>7800</v>
      </c>
      <c r="BF90" s="66">
        <v>37470</v>
      </c>
      <c r="BG90" s="66">
        <v>6800</v>
      </c>
      <c r="BH90" s="66">
        <v>8000</v>
      </c>
      <c r="BI90" s="66">
        <v>37480</v>
      </c>
      <c r="BJ90" s="66">
        <v>6900</v>
      </c>
      <c r="BK90" s="66">
        <v>8100</v>
      </c>
      <c r="BL90" s="66">
        <v>37800</v>
      </c>
      <c r="BM90" s="66">
        <v>7000</v>
      </c>
      <c r="BN90" s="66">
        <v>8300</v>
      </c>
      <c r="BO90" s="88">
        <v>34170</v>
      </c>
      <c r="BP90" s="100">
        <v>27000</v>
      </c>
      <c r="BQ90" s="66">
        <v>27000</v>
      </c>
      <c r="BR90" s="66">
        <v>24110</v>
      </c>
      <c r="BS90" s="66">
        <v>26700</v>
      </c>
      <c r="BT90" s="66">
        <v>26800</v>
      </c>
      <c r="BU90" s="66">
        <v>25320</v>
      </c>
      <c r="BV90" s="66">
        <v>28700</v>
      </c>
      <c r="BW90" s="66">
        <v>28300</v>
      </c>
      <c r="BX90" s="66">
        <v>23110</v>
      </c>
      <c r="BY90" s="66">
        <v>28500</v>
      </c>
      <c r="BZ90" s="66">
        <v>28000</v>
      </c>
      <c r="CA90" s="66">
        <v>25010</v>
      </c>
      <c r="CB90" s="66">
        <v>30300</v>
      </c>
      <c r="CC90" s="66">
        <v>29400</v>
      </c>
      <c r="CD90" s="66">
        <v>20620</v>
      </c>
      <c r="CE90" s="66">
        <v>30600</v>
      </c>
      <c r="CF90" s="66">
        <v>29700</v>
      </c>
      <c r="CG90" s="66">
        <v>19740</v>
      </c>
      <c r="CH90" s="66">
        <v>31400</v>
      </c>
      <c r="CI90" s="66">
        <v>30200</v>
      </c>
      <c r="CJ90" s="66">
        <v>19060</v>
      </c>
      <c r="CK90" s="66">
        <v>32400</v>
      </c>
      <c r="CL90" s="66">
        <v>31000</v>
      </c>
      <c r="CM90" s="69">
        <v>17960</v>
      </c>
    </row>
    <row r="91" spans="40:138" hidden="1" x14ac:dyDescent="0.25">
      <c r="AN91">
        <v>79</v>
      </c>
      <c r="AO91" s="51" t="s">
        <v>23</v>
      </c>
      <c r="AP91" s="20" t="s">
        <v>13</v>
      </c>
      <c r="AQ91" s="22" t="str">
        <f t="shared" si="6"/>
        <v>1919-445 or more bedrooms</v>
      </c>
      <c r="AR91" s="88">
        <v>5900</v>
      </c>
      <c r="AS91" s="88">
        <v>7100</v>
      </c>
      <c r="AT91" s="88">
        <v>12250</v>
      </c>
      <c r="AU91" s="88">
        <v>6000</v>
      </c>
      <c r="AV91" s="88">
        <v>7200</v>
      </c>
      <c r="AW91" s="88">
        <v>12380</v>
      </c>
      <c r="AX91" s="66">
        <v>6100</v>
      </c>
      <c r="AY91" s="66">
        <v>7300</v>
      </c>
      <c r="AZ91" s="66">
        <v>12630</v>
      </c>
      <c r="BA91" s="66">
        <v>6100</v>
      </c>
      <c r="BB91" s="66">
        <v>7300</v>
      </c>
      <c r="BC91" s="66">
        <v>12500</v>
      </c>
      <c r="BD91" s="66">
        <v>6200</v>
      </c>
      <c r="BE91" s="66">
        <v>7300</v>
      </c>
      <c r="BF91" s="66">
        <v>12470</v>
      </c>
      <c r="BG91" s="66">
        <v>6500</v>
      </c>
      <c r="BH91" s="66">
        <v>7600</v>
      </c>
      <c r="BI91" s="66">
        <v>12480</v>
      </c>
      <c r="BJ91" s="66">
        <v>6600</v>
      </c>
      <c r="BK91" s="66">
        <v>7700</v>
      </c>
      <c r="BL91" s="66">
        <v>12530</v>
      </c>
      <c r="BM91" s="66">
        <v>6700</v>
      </c>
      <c r="BN91" s="66">
        <v>7800</v>
      </c>
      <c r="BO91" s="88">
        <v>11590</v>
      </c>
      <c r="BP91" s="100">
        <v>27100</v>
      </c>
      <c r="BQ91" s="66">
        <v>27500</v>
      </c>
      <c r="BR91" s="66">
        <v>8960</v>
      </c>
      <c r="BS91" s="66">
        <v>26800</v>
      </c>
      <c r="BT91" s="66">
        <v>27200</v>
      </c>
      <c r="BU91" s="66">
        <v>9390</v>
      </c>
      <c r="BV91" s="66">
        <v>28300</v>
      </c>
      <c r="BW91" s="66">
        <v>28700</v>
      </c>
      <c r="BX91" s="66">
        <v>8970</v>
      </c>
      <c r="BY91" s="66">
        <v>28300</v>
      </c>
      <c r="BZ91" s="66">
        <v>28500</v>
      </c>
      <c r="CA91" s="66">
        <v>9560</v>
      </c>
      <c r="CB91" s="66">
        <v>30100</v>
      </c>
      <c r="CC91" s="66">
        <v>29900</v>
      </c>
      <c r="CD91" s="66">
        <v>8100</v>
      </c>
      <c r="CE91" s="66">
        <v>30500</v>
      </c>
      <c r="CF91" s="66">
        <v>30300</v>
      </c>
      <c r="CG91" s="66">
        <v>7800</v>
      </c>
      <c r="CH91" s="66">
        <v>31500</v>
      </c>
      <c r="CI91" s="66">
        <v>31000</v>
      </c>
      <c r="CJ91" s="66">
        <v>7490</v>
      </c>
      <c r="CK91" s="66">
        <v>32300</v>
      </c>
      <c r="CL91" s="66">
        <v>31700</v>
      </c>
      <c r="CM91" s="69">
        <v>7070</v>
      </c>
    </row>
    <row r="92" spans="40:138" hidden="1" x14ac:dyDescent="0.25">
      <c r="AN92">
        <v>80</v>
      </c>
      <c r="AO92" s="51" t="s">
        <v>24</v>
      </c>
      <c r="AP92" s="20" t="s">
        <v>13</v>
      </c>
      <c r="AQ92" s="22" t="str">
        <f t="shared" si="6"/>
        <v>1945-645 or more bedrooms</v>
      </c>
      <c r="AR92" s="88">
        <v>5300</v>
      </c>
      <c r="AS92" s="88">
        <v>6400</v>
      </c>
      <c r="AT92" s="88">
        <v>7880</v>
      </c>
      <c r="AU92" s="88">
        <v>5500</v>
      </c>
      <c r="AV92" s="88">
        <v>6500</v>
      </c>
      <c r="AW92" s="88">
        <v>7920</v>
      </c>
      <c r="AX92" s="66">
        <v>5500</v>
      </c>
      <c r="AY92" s="66">
        <v>6600</v>
      </c>
      <c r="AZ92" s="66">
        <v>8080</v>
      </c>
      <c r="BA92" s="66">
        <v>5500</v>
      </c>
      <c r="BB92" s="66">
        <v>6600</v>
      </c>
      <c r="BC92" s="66">
        <v>8010</v>
      </c>
      <c r="BD92" s="66">
        <v>5600</v>
      </c>
      <c r="BE92" s="66">
        <v>6600</v>
      </c>
      <c r="BF92" s="66">
        <v>7990</v>
      </c>
      <c r="BG92" s="66">
        <v>5900</v>
      </c>
      <c r="BH92" s="66">
        <v>6900</v>
      </c>
      <c r="BI92" s="66">
        <v>7970</v>
      </c>
      <c r="BJ92" s="66">
        <v>6000</v>
      </c>
      <c r="BK92" s="66">
        <v>7000</v>
      </c>
      <c r="BL92" s="66">
        <v>7990</v>
      </c>
      <c r="BM92" s="66">
        <v>6100</v>
      </c>
      <c r="BN92" s="66">
        <v>7200</v>
      </c>
      <c r="BO92" s="88">
        <v>7270</v>
      </c>
      <c r="BP92" s="100">
        <v>23000</v>
      </c>
      <c r="BQ92" s="66">
        <v>24200</v>
      </c>
      <c r="BR92" s="66">
        <v>6080</v>
      </c>
      <c r="BS92" s="66">
        <v>22700</v>
      </c>
      <c r="BT92" s="66">
        <v>23900</v>
      </c>
      <c r="BU92" s="66">
        <v>6390</v>
      </c>
      <c r="BV92" s="66">
        <v>24300</v>
      </c>
      <c r="BW92" s="66">
        <v>25400</v>
      </c>
      <c r="BX92" s="66">
        <v>6260</v>
      </c>
      <c r="BY92" s="66">
        <v>24300</v>
      </c>
      <c r="BZ92" s="66">
        <v>25400</v>
      </c>
      <c r="CA92" s="66">
        <v>6630</v>
      </c>
      <c r="CB92" s="66">
        <v>26500</v>
      </c>
      <c r="CC92" s="66">
        <v>27200</v>
      </c>
      <c r="CD92" s="66">
        <v>5870</v>
      </c>
      <c r="CE92" s="66">
        <v>27000</v>
      </c>
      <c r="CF92" s="66">
        <v>27700</v>
      </c>
      <c r="CG92" s="66">
        <v>5700</v>
      </c>
      <c r="CH92" s="66">
        <v>27900</v>
      </c>
      <c r="CI92" s="66">
        <v>28400</v>
      </c>
      <c r="CJ92" s="66">
        <v>5550</v>
      </c>
      <c r="CK92" s="66">
        <v>28800</v>
      </c>
      <c r="CL92" s="66">
        <v>29300</v>
      </c>
      <c r="CM92" s="69">
        <v>5380</v>
      </c>
    </row>
    <row r="93" spans="40:138" hidden="1" x14ac:dyDescent="0.25">
      <c r="AN93">
        <v>81</v>
      </c>
      <c r="AO93" s="51" t="s">
        <v>25</v>
      </c>
      <c r="AP93" s="20" t="s">
        <v>13</v>
      </c>
      <c r="AQ93" s="22" t="str">
        <f t="shared" si="6"/>
        <v>1965-825 or more bedrooms</v>
      </c>
      <c r="AR93" s="88">
        <v>5000</v>
      </c>
      <c r="AS93" s="88">
        <v>6000</v>
      </c>
      <c r="AT93" s="88">
        <v>11000</v>
      </c>
      <c r="AU93" s="88">
        <v>5200</v>
      </c>
      <c r="AV93" s="88">
        <v>6200</v>
      </c>
      <c r="AW93" s="88">
        <v>11110</v>
      </c>
      <c r="AX93" s="66">
        <v>5300</v>
      </c>
      <c r="AY93" s="66">
        <v>6300</v>
      </c>
      <c r="AZ93" s="66">
        <v>11040</v>
      </c>
      <c r="BA93" s="66">
        <v>5300</v>
      </c>
      <c r="BB93" s="66">
        <v>6200</v>
      </c>
      <c r="BC93" s="66">
        <v>10970</v>
      </c>
      <c r="BD93" s="66">
        <v>5400</v>
      </c>
      <c r="BE93" s="66">
        <v>6300</v>
      </c>
      <c r="BF93" s="66">
        <v>10890</v>
      </c>
      <c r="BG93" s="66">
        <v>5700</v>
      </c>
      <c r="BH93" s="66">
        <v>6600</v>
      </c>
      <c r="BI93" s="66">
        <v>10920</v>
      </c>
      <c r="BJ93" s="66">
        <v>5800</v>
      </c>
      <c r="BK93" s="66">
        <v>6700</v>
      </c>
      <c r="BL93" s="66">
        <v>10980</v>
      </c>
      <c r="BM93" s="66">
        <v>5900</v>
      </c>
      <c r="BN93" s="66">
        <v>6800</v>
      </c>
      <c r="BO93" s="88">
        <v>9980</v>
      </c>
      <c r="BP93" s="100">
        <v>21900</v>
      </c>
      <c r="BQ93" s="66">
        <v>23100</v>
      </c>
      <c r="BR93" s="66">
        <v>8420</v>
      </c>
      <c r="BS93" s="66">
        <v>21500</v>
      </c>
      <c r="BT93" s="66">
        <v>22800</v>
      </c>
      <c r="BU93" s="66">
        <v>8800</v>
      </c>
      <c r="BV93" s="66">
        <v>22800</v>
      </c>
      <c r="BW93" s="66">
        <v>23900</v>
      </c>
      <c r="BX93" s="66">
        <v>8550</v>
      </c>
      <c r="BY93" s="66">
        <v>23000</v>
      </c>
      <c r="BZ93" s="66">
        <v>24200</v>
      </c>
      <c r="CA93" s="66">
        <v>9040</v>
      </c>
      <c r="CB93" s="66">
        <v>25100</v>
      </c>
      <c r="CC93" s="66">
        <v>26000</v>
      </c>
      <c r="CD93" s="66">
        <v>8030</v>
      </c>
      <c r="CE93" s="66">
        <v>25700</v>
      </c>
      <c r="CF93" s="66">
        <v>26600</v>
      </c>
      <c r="CG93" s="66">
        <v>7900</v>
      </c>
      <c r="CH93" s="66">
        <v>26800</v>
      </c>
      <c r="CI93" s="66">
        <v>27400</v>
      </c>
      <c r="CJ93" s="66">
        <v>7700</v>
      </c>
      <c r="CK93" s="66">
        <v>27800</v>
      </c>
      <c r="CL93" s="66">
        <v>28300</v>
      </c>
      <c r="CM93" s="69">
        <v>7460</v>
      </c>
    </row>
    <row r="94" spans="40:138" hidden="1" x14ac:dyDescent="0.25">
      <c r="AN94">
        <v>82</v>
      </c>
      <c r="AO94" s="51" t="s">
        <v>26</v>
      </c>
      <c r="AP94" s="20" t="s">
        <v>13</v>
      </c>
      <c r="AQ94" s="22" t="str">
        <f t="shared" si="6"/>
        <v>1983-925 or more bedrooms</v>
      </c>
      <c r="AR94" s="88">
        <v>5600</v>
      </c>
      <c r="AS94" s="88">
        <v>6500</v>
      </c>
      <c r="AT94" s="88">
        <v>5550</v>
      </c>
      <c r="AU94" s="88">
        <v>5800</v>
      </c>
      <c r="AV94" s="88">
        <v>6800</v>
      </c>
      <c r="AW94" s="88">
        <v>5590</v>
      </c>
      <c r="AX94" s="66">
        <v>5800</v>
      </c>
      <c r="AY94" s="66">
        <v>6800</v>
      </c>
      <c r="AZ94" s="66">
        <v>5640</v>
      </c>
      <c r="BA94" s="66">
        <v>5800</v>
      </c>
      <c r="BB94" s="66">
        <v>6800</v>
      </c>
      <c r="BC94" s="66">
        <v>5570</v>
      </c>
      <c r="BD94" s="66">
        <v>6000</v>
      </c>
      <c r="BE94" s="66">
        <v>7000</v>
      </c>
      <c r="BF94" s="66">
        <v>5550</v>
      </c>
      <c r="BG94" s="66">
        <v>6300</v>
      </c>
      <c r="BH94" s="66">
        <v>7300</v>
      </c>
      <c r="BI94" s="66">
        <v>5550</v>
      </c>
      <c r="BJ94" s="66">
        <v>6400</v>
      </c>
      <c r="BK94" s="66">
        <v>7400</v>
      </c>
      <c r="BL94" s="66">
        <v>5610</v>
      </c>
      <c r="BM94" s="66">
        <v>6500</v>
      </c>
      <c r="BN94" s="66">
        <v>7400</v>
      </c>
      <c r="BO94" s="88">
        <v>5110</v>
      </c>
      <c r="BP94" s="100">
        <v>23300</v>
      </c>
      <c r="BQ94" s="66">
        <v>24300</v>
      </c>
      <c r="BR94" s="66">
        <v>4290</v>
      </c>
      <c r="BS94" s="66">
        <v>22900</v>
      </c>
      <c r="BT94" s="66">
        <v>24100</v>
      </c>
      <c r="BU94" s="66">
        <v>4470</v>
      </c>
      <c r="BV94" s="66">
        <v>24600</v>
      </c>
      <c r="BW94" s="66">
        <v>25400</v>
      </c>
      <c r="BX94" s="66">
        <v>4510</v>
      </c>
      <c r="BY94" s="66">
        <v>24600</v>
      </c>
      <c r="BZ94" s="66">
        <v>25500</v>
      </c>
      <c r="CA94" s="66">
        <v>4680</v>
      </c>
      <c r="CB94" s="66">
        <v>27000</v>
      </c>
      <c r="CC94" s="66">
        <v>27500</v>
      </c>
      <c r="CD94" s="66">
        <v>4230</v>
      </c>
      <c r="CE94" s="66">
        <v>27500</v>
      </c>
      <c r="CF94" s="66">
        <v>28100</v>
      </c>
      <c r="CG94" s="66">
        <v>4140</v>
      </c>
      <c r="CH94" s="66">
        <v>28200</v>
      </c>
      <c r="CI94" s="66">
        <v>28800</v>
      </c>
      <c r="CJ94" s="66">
        <v>4100</v>
      </c>
      <c r="CK94" s="66">
        <v>29100</v>
      </c>
      <c r="CL94" s="66">
        <v>29700</v>
      </c>
      <c r="CM94" s="69">
        <v>4010</v>
      </c>
    </row>
    <row r="95" spans="40:138" hidden="1" x14ac:dyDescent="0.25">
      <c r="AN95">
        <v>83</v>
      </c>
      <c r="AO95" s="51" t="s">
        <v>27</v>
      </c>
      <c r="AP95" s="20" t="s">
        <v>13</v>
      </c>
      <c r="AQ95" s="22" t="str">
        <f t="shared" si="6"/>
        <v>1993-995 or more bedrooms</v>
      </c>
      <c r="AR95" s="88">
        <v>5700</v>
      </c>
      <c r="AS95" s="88">
        <v>6600</v>
      </c>
      <c r="AT95" s="88">
        <v>6470</v>
      </c>
      <c r="AU95" s="88">
        <v>5900</v>
      </c>
      <c r="AV95" s="88">
        <v>6900</v>
      </c>
      <c r="AW95" s="88">
        <v>6490</v>
      </c>
      <c r="AX95" s="66">
        <v>6100</v>
      </c>
      <c r="AY95" s="66">
        <v>7000</v>
      </c>
      <c r="AZ95" s="66">
        <v>6560</v>
      </c>
      <c r="BA95" s="66">
        <v>6100</v>
      </c>
      <c r="BB95" s="66">
        <v>7000</v>
      </c>
      <c r="BC95" s="66">
        <v>6550</v>
      </c>
      <c r="BD95" s="66">
        <v>6200</v>
      </c>
      <c r="BE95" s="66">
        <v>7000</v>
      </c>
      <c r="BF95" s="66">
        <v>6460</v>
      </c>
      <c r="BG95" s="66">
        <v>6500</v>
      </c>
      <c r="BH95" s="66">
        <v>7300</v>
      </c>
      <c r="BI95" s="66">
        <v>6480</v>
      </c>
      <c r="BJ95" s="66">
        <v>6600</v>
      </c>
      <c r="BK95" s="66">
        <v>7400</v>
      </c>
      <c r="BL95" s="66">
        <v>6510</v>
      </c>
      <c r="BM95" s="66">
        <v>6700</v>
      </c>
      <c r="BN95" s="66">
        <v>7600</v>
      </c>
      <c r="BO95" s="88">
        <v>5930</v>
      </c>
      <c r="BP95" s="100">
        <v>23600</v>
      </c>
      <c r="BQ95" s="66">
        <v>24700</v>
      </c>
      <c r="BR95" s="66">
        <v>5000</v>
      </c>
      <c r="BS95" s="66">
        <v>23500</v>
      </c>
      <c r="BT95" s="66">
        <v>24400</v>
      </c>
      <c r="BU95" s="66">
        <v>5180</v>
      </c>
      <c r="BV95" s="66">
        <v>24700</v>
      </c>
      <c r="BW95" s="66">
        <v>25700</v>
      </c>
      <c r="BX95" s="66">
        <v>5020</v>
      </c>
      <c r="BY95" s="66">
        <v>24600</v>
      </c>
      <c r="BZ95" s="66">
        <v>25600</v>
      </c>
      <c r="CA95" s="66">
        <v>5250</v>
      </c>
      <c r="CB95" s="66">
        <v>26400</v>
      </c>
      <c r="CC95" s="66">
        <v>27200</v>
      </c>
      <c r="CD95" s="66">
        <v>4910</v>
      </c>
      <c r="CE95" s="66">
        <v>26700</v>
      </c>
      <c r="CF95" s="66">
        <v>27500</v>
      </c>
      <c r="CG95" s="66">
        <v>4710</v>
      </c>
      <c r="CH95" s="66">
        <v>27500</v>
      </c>
      <c r="CI95" s="66">
        <v>28300</v>
      </c>
      <c r="CJ95" s="66">
        <v>4280</v>
      </c>
      <c r="CK95" s="66">
        <v>27900</v>
      </c>
      <c r="CL95" s="66">
        <v>28600</v>
      </c>
      <c r="CM95" s="69">
        <v>4800</v>
      </c>
    </row>
    <row r="96" spans="40:138" hidden="1" x14ac:dyDescent="0.25">
      <c r="AN96">
        <v>84</v>
      </c>
      <c r="AO96" s="51" t="s">
        <v>28</v>
      </c>
      <c r="AP96" s="20" t="s">
        <v>13</v>
      </c>
      <c r="AQ96" s="22" t="str">
        <f t="shared" si="6"/>
        <v>Post 19995 or more bedrooms</v>
      </c>
      <c r="AR96" s="88">
        <v>5600</v>
      </c>
      <c r="AS96" s="88">
        <v>6700</v>
      </c>
      <c r="AT96" s="88">
        <v>10700</v>
      </c>
      <c r="AU96" s="88">
        <v>5900</v>
      </c>
      <c r="AV96" s="88">
        <v>6900</v>
      </c>
      <c r="AW96" s="88">
        <v>10740</v>
      </c>
      <c r="AX96" s="66">
        <v>5900</v>
      </c>
      <c r="AY96" s="66">
        <v>6800</v>
      </c>
      <c r="AZ96" s="66">
        <v>9380</v>
      </c>
      <c r="BA96" s="66">
        <v>5900</v>
      </c>
      <c r="BB96" s="66">
        <v>6800</v>
      </c>
      <c r="BC96" s="66">
        <v>9300</v>
      </c>
      <c r="BD96" s="66">
        <v>5800</v>
      </c>
      <c r="BE96" s="66">
        <v>6700</v>
      </c>
      <c r="BF96" s="66">
        <v>9160</v>
      </c>
      <c r="BG96" s="66">
        <v>6000</v>
      </c>
      <c r="BH96" s="66">
        <v>6900</v>
      </c>
      <c r="BI96" s="66">
        <v>8870</v>
      </c>
      <c r="BJ96" s="66">
        <v>6100</v>
      </c>
      <c r="BK96" s="66">
        <v>6900</v>
      </c>
      <c r="BL96" s="66">
        <v>8150</v>
      </c>
      <c r="BM96" s="66">
        <v>6000</v>
      </c>
      <c r="BN96" s="66">
        <v>6900</v>
      </c>
      <c r="BO96" s="88">
        <v>6640</v>
      </c>
      <c r="BP96" s="100">
        <v>22900</v>
      </c>
      <c r="BQ96" s="66">
        <v>23900</v>
      </c>
      <c r="BR96" s="66">
        <v>7050</v>
      </c>
      <c r="BS96" s="66">
        <v>22900</v>
      </c>
      <c r="BT96" s="66">
        <v>24000</v>
      </c>
      <c r="BU96" s="66">
        <v>7780</v>
      </c>
      <c r="BV96" s="66">
        <v>24200</v>
      </c>
      <c r="BW96" s="66">
        <v>25300</v>
      </c>
      <c r="BX96" s="66">
        <v>5430</v>
      </c>
      <c r="BY96" s="66">
        <v>23900</v>
      </c>
      <c r="BZ96" s="66">
        <v>24900</v>
      </c>
      <c r="CA96" s="66">
        <v>5750</v>
      </c>
      <c r="CB96" s="66">
        <v>25400</v>
      </c>
      <c r="CC96" s="66">
        <v>26200</v>
      </c>
      <c r="CD96" s="66">
        <v>6160</v>
      </c>
      <c r="CE96" s="66">
        <v>26000</v>
      </c>
      <c r="CF96" s="66">
        <v>26700</v>
      </c>
      <c r="CG96" s="66">
        <v>5180</v>
      </c>
      <c r="CH96" s="66">
        <v>27600</v>
      </c>
      <c r="CI96" s="66">
        <v>27900</v>
      </c>
      <c r="CJ96" s="66">
        <v>3650</v>
      </c>
      <c r="CK96" s="66">
        <v>29700</v>
      </c>
      <c r="CL96" s="66">
        <v>28300</v>
      </c>
      <c r="CM96" s="69">
        <v>5370</v>
      </c>
    </row>
    <row r="97" spans="40:91" hidden="1" x14ac:dyDescent="0.25">
      <c r="AN97">
        <v>85</v>
      </c>
      <c r="AO97" s="51" t="s">
        <v>22</v>
      </c>
      <c r="AP97" s="21" t="s">
        <v>29</v>
      </c>
      <c r="AQ97" s="22" t="str">
        <f t="shared" si="6"/>
        <v>Pre 191950 or less</v>
      </c>
      <c r="AR97" s="88">
        <v>2300</v>
      </c>
      <c r="AS97" s="88">
        <v>3300</v>
      </c>
      <c r="AT97" s="88">
        <v>71830</v>
      </c>
      <c r="AU97" s="88">
        <v>2300</v>
      </c>
      <c r="AV97" s="88">
        <v>3300</v>
      </c>
      <c r="AW97" s="88">
        <v>72920</v>
      </c>
      <c r="AX97" s="66">
        <v>2300</v>
      </c>
      <c r="AY97" s="66">
        <v>3300</v>
      </c>
      <c r="AZ97" s="66">
        <v>54320</v>
      </c>
      <c r="BA97" s="66">
        <v>2300</v>
      </c>
      <c r="BB97" s="66">
        <v>3300</v>
      </c>
      <c r="BC97" s="66">
        <v>53430</v>
      </c>
      <c r="BD97" s="66">
        <v>2400</v>
      </c>
      <c r="BE97" s="66">
        <v>3400</v>
      </c>
      <c r="BF97" s="66">
        <v>53140</v>
      </c>
      <c r="BG97" s="66">
        <v>2400</v>
      </c>
      <c r="BH97" s="66">
        <v>3500</v>
      </c>
      <c r="BI97" s="66">
        <v>52370</v>
      </c>
      <c r="BJ97" s="66">
        <v>2500</v>
      </c>
      <c r="BK97" s="66">
        <v>3500</v>
      </c>
      <c r="BL97" s="66">
        <v>52160</v>
      </c>
      <c r="BM97" s="66">
        <v>2600</v>
      </c>
      <c r="BN97" s="66">
        <v>3700</v>
      </c>
      <c r="BO97" s="88">
        <v>48160</v>
      </c>
      <c r="BP97" s="100">
        <v>7800</v>
      </c>
      <c r="BQ97" s="66">
        <v>9000</v>
      </c>
      <c r="BR97" s="66">
        <v>50160</v>
      </c>
      <c r="BS97" s="66">
        <v>7900</v>
      </c>
      <c r="BT97" s="66">
        <v>9100</v>
      </c>
      <c r="BU97" s="66">
        <v>52520</v>
      </c>
      <c r="BV97" s="66">
        <v>8600</v>
      </c>
      <c r="BW97" s="66">
        <v>9700</v>
      </c>
      <c r="BX97" s="66">
        <v>35950</v>
      </c>
      <c r="BY97" s="66">
        <v>8500</v>
      </c>
      <c r="BZ97" s="66">
        <v>9700</v>
      </c>
      <c r="CA97" s="66">
        <v>40840</v>
      </c>
      <c r="CB97" s="66">
        <v>9500</v>
      </c>
      <c r="CC97" s="66">
        <v>10700</v>
      </c>
      <c r="CD97" s="66">
        <v>34630</v>
      </c>
      <c r="CE97" s="66">
        <v>9900</v>
      </c>
      <c r="CF97" s="66">
        <v>11200</v>
      </c>
      <c r="CG97" s="66">
        <v>33830</v>
      </c>
      <c r="CH97" s="66">
        <v>10200</v>
      </c>
      <c r="CI97" s="66">
        <v>11500</v>
      </c>
      <c r="CJ97" s="66">
        <v>33310</v>
      </c>
      <c r="CK97" s="66">
        <v>11000</v>
      </c>
      <c r="CL97" s="66">
        <v>12300</v>
      </c>
      <c r="CM97" s="69">
        <v>32210</v>
      </c>
    </row>
    <row r="98" spans="40:91" hidden="1" x14ac:dyDescent="0.25">
      <c r="AN98">
        <v>86</v>
      </c>
      <c r="AO98" s="51" t="s">
        <v>23</v>
      </c>
      <c r="AP98" s="21" t="s">
        <v>29</v>
      </c>
      <c r="AQ98" s="22" t="str">
        <f t="shared" si="6"/>
        <v>1919-4450 or less</v>
      </c>
      <c r="AR98" s="88">
        <v>2100</v>
      </c>
      <c r="AS98" s="88">
        <v>2800</v>
      </c>
      <c r="AT98" s="88">
        <v>30800</v>
      </c>
      <c r="AU98" s="88">
        <v>2200</v>
      </c>
      <c r="AV98" s="88">
        <v>2900</v>
      </c>
      <c r="AW98" s="88">
        <v>31330</v>
      </c>
      <c r="AX98" s="66">
        <v>2100</v>
      </c>
      <c r="AY98" s="66">
        <v>2800</v>
      </c>
      <c r="AZ98" s="66">
        <v>31210</v>
      </c>
      <c r="BA98" s="66">
        <v>2100</v>
      </c>
      <c r="BB98" s="66">
        <v>2900</v>
      </c>
      <c r="BC98" s="66">
        <v>30780</v>
      </c>
      <c r="BD98" s="66">
        <v>2200</v>
      </c>
      <c r="BE98" s="66">
        <v>2900</v>
      </c>
      <c r="BF98" s="66">
        <v>30630</v>
      </c>
      <c r="BG98" s="66">
        <v>2200</v>
      </c>
      <c r="BH98" s="66">
        <v>3000</v>
      </c>
      <c r="BI98" s="66">
        <v>30490</v>
      </c>
      <c r="BJ98" s="66">
        <v>2200</v>
      </c>
      <c r="BK98" s="66">
        <v>3000</v>
      </c>
      <c r="BL98" s="66">
        <v>30510</v>
      </c>
      <c r="BM98" s="66">
        <v>2300</v>
      </c>
      <c r="BN98" s="66">
        <v>3100</v>
      </c>
      <c r="BO98" s="88">
        <v>29100</v>
      </c>
      <c r="BP98" s="100">
        <v>8000</v>
      </c>
      <c r="BQ98" s="66">
        <v>8600</v>
      </c>
      <c r="BR98" s="66">
        <v>24190</v>
      </c>
      <c r="BS98" s="66">
        <v>8100</v>
      </c>
      <c r="BT98" s="66">
        <v>8800</v>
      </c>
      <c r="BU98" s="66">
        <v>25180</v>
      </c>
      <c r="BV98" s="66">
        <v>8900</v>
      </c>
      <c r="BW98" s="66">
        <v>9400</v>
      </c>
      <c r="BX98" s="66">
        <v>23600</v>
      </c>
      <c r="BY98" s="66">
        <v>8900</v>
      </c>
      <c r="BZ98" s="66">
        <v>9500</v>
      </c>
      <c r="CA98" s="66">
        <v>26640</v>
      </c>
      <c r="CB98" s="66">
        <v>9800</v>
      </c>
      <c r="CC98" s="66">
        <v>10500</v>
      </c>
      <c r="CD98" s="66">
        <v>22860</v>
      </c>
      <c r="CE98" s="66">
        <v>10300</v>
      </c>
      <c r="CF98" s="66">
        <v>11000</v>
      </c>
      <c r="CG98" s="66">
        <v>22530</v>
      </c>
      <c r="CH98" s="66">
        <v>10600</v>
      </c>
      <c r="CI98" s="66">
        <v>11300</v>
      </c>
      <c r="CJ98" s="66">
        <v>22110</v>
      </c>
      <c r="CK98" s="66">
        <v>11400</v>
      </c>
      <c r="CL98" s="66">
        <v>12000</v>
      </c>
      <c r="CM98" s="69">
        <v>21350</v>
      </c>
    </row>
    <row r="99" spans="40:91" hidden="1" x14ac:dyDescent="0.25">
      <c r="AN99">
        <v>87</v>
      </c>
      <c r="AO99" s="51" t="s">
        <v>24</v>
      </c>
      <c r="AP99" s="21" t="s">
        <v>29</v>
      </c>
      <c r="AQ99" s="22" t="str">
        <f t="shared" si="6"/>
        <v>1945-6450 or less</v>
      </c>
      <c r="AR99" s="88">
        <v>2100</v>
      </c>
      <c r="AS99" s="88">
        <v>2800</v>
      </c>
      <c r="AT99" s="88">
        <v>76880</v>
      </c>
      <c r="AU99" s="88">
        <v>2100</v>
      </c>
      <c r="AV99" s="88">
        <v>2900</v>
      </c>
      <c r="AW99" s="88">
        <v>78230</v>
      </c>
      <c r="AX99" s="66">
        <v>2100</v>
      </c>
      <c r="AY99" s="66">
        <v>2900</v>
      </c>
      <c r="AZ99" s="66">
        <v>79020</v>
      </c>
      <c r="BA99" s="66">
        <v>2100</v>
      </c>
      <c r="BB99" s="66">
        <v>2900</v>
      </c>
      <c r="BC99" s="66">
        <v>77940</v>
      </c>
      <c r="BD99" s="66">
        <v>2200</v>
      </c>
      <c r="BE99" s="66">
        <v>3000</v>
      </c>
      <c r="BF99" s="66">
        <v>77590</v>
      </c>
      <c r="BG99" s="66">
        <v>2200</v>
      </c>
      <c r="BH99" s="66">
        <v>3100</v>
      </c>
      <c r="BI99" s="66">
        <v>77290</v>
      </c>
      <c r="BJ99" s="66">
        <v>2300</v>
      </c>
      <c r="BK99" s="66">
        <v>3100</v>
      </c>
      <c r="BL99" s="66">
        <v>77490</v>
      </c>
      <c r="BM99" s="66">
        <v>2300</v>
      </c>
      <c r="BN99" s="66">
        <v>3200</v>
      </c>
      <c r="BO99" s="88">
        <v>70850</v>
      </c>
      <c r="BP99" s="100">
        <v>7200</v>
      </c>
      <c r="BQ99" s="66">
        <v>7700</v>
      </c>
      <c r="BR99" s="66">
        <v>60060</v>
      </c>
      <c r="BS99" s="66">
        <v>7300</v>
      </c>
      <c r="BT99" s="66">
        <v>7900</v>
      </c>
      <c r="BU99" s="66">
        <v>62510</v>
      </c>
      <c r="BV99" s="66">
        <v>8100</v>
      </c>
      <c r="BW99" s="66">
        <v>8600</v>
      </c>
      <c r="BX99" s="66">
        <v>59330</v>
      </c>
      <c r="BY99" s="66">
        <v>8100</v>
      </c>
      <c r="BZ99" s="66">
        <v>8700</v>
      </c>
      <c r="CA99" s="66">
        <v>66810</v>
      </c>
      <c r="CB99" s="66">
        <v>9000</v>
      </c>
      <c r="CC99" s="66">
        <v>9600</v>
      </c>
      <c r="CD99" s="66">
        <v>57350</v>
      </c>
      <c r="CE99" s="66">
        <v>9500</v>
      </c>
      <c r="CF99" s="66">
        <v>10100</v>
      </c>
      <c r="CG99" s="66">
        <v>56970</v>
      </c>
      <c r="CH99" s="66">
        <v>9800</v>
      </c>
      <c r="CI99" s="66">
        <v>10300</v>
      </c>
      <c r="CJ99" s="66">
        <v>55970</v>
      </c>
      <c r="CK99" s="66">
        <v>10600</v>
      </c>
      <c r="CL99" s="66">
        <v>11000</v>
      </c>
      <c r="CM99" s="69">
        <v>54080</v>
      </c>
    </row>
    <row r="100" spans="40:91" hidden="1" x14ac:dyDescent="0.25">
      <c r="AN100">
        <v>88</v>
      </c>
      <c r="AO100" s="51" t="s">
        <v>25</v>
      </c>
      <c r="AP100" s="21" t="s">
        <v>29</v>
      </c>
      <c r="AQ100" s="22" t="str">
        <f t="shared" si="6"/>
        <v>1965-8250 or less</v>
      </c>
      <c r="AR100" s="88">
        <v>2000</v>
      </c>
      <c r="AS100" s="88">
        <v>3000</v>
      </c>
      <c r="AT100" s="88">
        <v>121460</v>
      </c>
      <c r="AU100" s="88">
        <v>2100</v>
      </c>
      <c r="AV100" s="88">
        <v>3000</v>
      </c>
      <c r="AW100" s="88">
        <v>123260</v>
      </c>
      <c r="AX100" s="66">
        <v>2100</v>
      </c>
      <c r="AY100" s="66">
        <v>3100</v>
      </c>
      <c r="AZ100" s="66">
        <v>124980</v>
      </c>
      <c r="BA100" s="66">
        <v>2100</v>
      </c>
      <c r="BB100" s="66">
        <v>3200</v>
      </c>
      <c r="BC100" s="66">
        <v>123910</v>
      </c>
      <c r="BD100" s="66">
        <v>2100</v>
      </c>
      <c r="BE100" s="66">
        <v>3200</v>
      </c>
      <c r="BF100" s="66">
        <v>123390</v>
      </c>
      <c r="BG100" s="66">
        <v>2200</v>
      </c>
      <c r="BH100" s="66">
        <v>3400</v>
      </c>
      <c r="BI100" s="66">
        <v>123260</v>
      </c>
      <c r="BJ100" s="66">
        <v>2200</v>
      </c>
      <c r="BK100" s="66">
        <v>3400</v>
      </c>
      <c r="BL100" s="66">
        <v>123730</v>
      </c>
      <c r="BM100" s="66">
        <v>2300</v>
      </c>
      <c r="BN100" s="66">
        <v>3500</v>
      </c>
      <c r="BO100" s="88">
        <v>109620</v>
      </c>
      <c r="BP100" s="100">
        <v>6100</v>
      </c>
      <c r="BQ100" s="66">
        <v>6500</v>
      </c>
      <c r="BR100" s="66">
        <v>67740</v>
      </c>
      <c r="BS100" s="66">
        <v>6100</v>
      </c>
      <c r="BT100" s="66">
        <v>6700</v>
      </c>
      <c r="BU100" s="66">
        <v>71000</v>
      </c>
      <c r="BV100" s="66">
        <v>6700</v>
      </c>
      <c r="BW100" s="66">
        <v>7200</v>
      </c>
      <c r="BX100" s="66">
        <v>67070</v>
      </c>
      <c r="BY100" s="66">
        <v>6700</v>
      </c>
      <c r="BZ100" s="66">
        <v>7300</v>
      </c>
      <c r="CA100" s="66">
        <v>75760</v>
      </c>
      <c r="CB100" s="66">
        <v>7500</v>
      </c>
      <c r="CC100" s="66">
        <v>8000</v>
      </c>
      <c r="CD100" s="66">
        <v>65290</v>
      </c>
      <c r="CE100" s="66">
        <v>7800</v>
      </c>
      <c r="CF100" s="66">
        <v>8400</v>
      </c>
      <c r="CG100" s="66">
        <v>64920</v>
      </c>
      <c r="CH100" s="66">
        <v>8100</v>
      </c>
      <c r="CI100" s="66">
        <v>8700</v>
      </c>
      <c r="CJ100" s="66">
        <v>63840</v>
      </c>
      <c r="CK100" s="66">
        <v>8800</v>
      </c>
      <c r="CL100" s="66">
        <v>9300</v>
      </c>
      <c r="CM100" s="69">
        <v>60950</v>
      </c>
    </row>
    <row r="101" spans="40:91" hidden="1" x14ac:dyDescent="0.25">
      <c r="AN101">
        <v>89</v>
      </c>
      <c r="AO101" s="51" t="s">
        <v>26</v>
      </c>
      <c r="AP101" s="21" t="s">
        <v>29</v>
      </c>
      <c r="AQ101" s="22" t="str">
        <f t="shared" si="6"/>
        <v>1983-9250 or less</v>
      </c>
      <c r="AR101" s="88">
        <v>2800</v>
      </c>
      <c r="AS101" s="88">
        <v>3900</v>
      </c>
      <c r="AT101" s="88">
        <v>63130</v>
      </c>
      <c r="AU101" s="88">
        <v>2800</v>
      </c>
      <c r="AV101" s="88">
        <v>3800</v>
      </c>
      <c r="AW101" s="88">
        <v>63470</v>
      </c>
      <c r="AX101" s="66">
        <v>2900</v>
      </c>
      <c r="AY101" s="66">
        <v>3900</v>
      </c>
      <c r="AZ101" s="66">
        <v>63620</v>
      </c>
      <c r="BA101" s="66">
        <v>2900</v>
      </c>
      <c r="BB101" s="66">
        <v>4000</v>
      </c>
      <c r="BC101" s="66">
        <v>63350</v>
      </c>
      <c r="BD101" s="66">
        <v>3000</v>
      </c>
      <c r="BE101" s="66">
        <v>4000</v>
      </c>
      <c r="BF101" s="66">
        <v>63070</v>
      </c>
      <c r="BG101" s="66">
        <v>3100</v>
      </c>
      <c r="BH101" s="66">
        <v>4200</v>
      </c>
      <c r="BI101" s="66">
        <v>63310</v>
      </c>
      <c r="BJ101" s="66">
        <v>3100</v>
      </c>
      <c r="BK101" s="66">
        <v>4100</v>
      </c>
      <c r="BL101" s="66">
        <v>63570</v>
      </c>
      <c r="BM101" s="66">
        <v>3300</v>
      </c>
      <c r="BN101" s="66">
        <v>4300</v>
      </c>
      <c r="BO101" s="88">
        <v>57610</v>
      </c>
      <c r="BP101" s="100">
        <v>5800</v>
      </c>
      <c r="BQ101" s="66">
        <v>6300</v>
      </c>
      <c r="BR101" s="66">
        <v>23700</v>
      </c>
      <c r="BS101" s="66">
        <v>5800</v>
      </c>
      <c r="BT101" s="66">
        <v>6400</v>
      </c>
      <c r="BU101" s="66">
        <v>24670</v>
      </c>
      <c r="BV101" s="66">
        <v>6300</v>
      </c>
      <c r="BW101" s="66">
        <v>6800</v>
      </c>
      <c r="BX101" s="66">
        <v>23450</v>
      </c>
      <c r="BY101" s="66">
        <v>6400</v>
      </c>
      <c r="BZ101" s="66">
        <v>7000</v>
      </c>
      <c r="CA101" s="66">
        <v>25470</v>
      </c>
      <c r="CB101" s="66">
        <v>7000</v>
      </c>
      <c r="CC101" s="66">
        <v>7600</v>
      </c>
      <c r="CD101" s="66">
        <v>22910</v>
      </c>
      <c r="CE101" s="66">
        <v>7400</v>
      </c>
      <c r="CF101" s="66">
        <v>8000</v>
      </c>
      <c r="CG101" s="66">
        <v>22800</v>
      </c>
      <c r="CH101" s="66">
        <v>7600</v>
      </c>
      <c r="CI101" s="66">
        <v>8200</v>
      </c>
      <c r="CJ101" s="66">
        <v>22800</v>
      </c>
      <c r="CK101" s="66">
        <v>8100</v>
      </c>
      <c r="CL101" s="66">
        <v>8600</v>
      </c>
      <c r="CM101" s="69">
        <v>22080</v>
      </c>
    </row>
    <row r="102" spans="40:91" hidden="1" x14ac:dyDescent="0.25">
      <c r="AN102">
        <v>90</v>
      </c>
      <c r="AO102" s="51" t="s">
        <v>27</v>
      </c>
      <c r="AP102" s="21" t="s">
        <v>29</v>
      </c>
      <c r="AQ102" s="22" t="str">
        <f t="shared" si="6"/>
        <v>1993-9950 or less</v>
      </c>
      <c r="AR102" s="88">
        <v>3100</v>
      </c>
      <c r="AS102" s="88">
        <v>4200</v>
      </c>
      <c r="AT102" s="88">
        <v>26520</v>
      </c>
      <c r="AU102" s="88">
        <v>3100</v>
      </c>
      <c r="AV102" s="88">
        <v>4100</v>
      </c>
      <c r="AW102" s="88">
        <v>26760</v>
      </c>
      <c r="AX102" s="66">
        <v>3300</v>
      </c>
      <c r="AY102" s="66">
        <v>4300</v>
      </c>
      <c r="AZ102" s="66">
        <v>26920</v>
      </c>
      <c r="BA102" s="66">
        <v>3300</v>
      </c>
      <c r="BB102" s="66">
        <v>4300</v>
      </c>
      <c r="BC102" s="66">
        <v>26630</v>
      </c>
      <c r="BD102" s="66">
        <v>3400</v>
      </c>
      <c r="BE102" s="66">
        <v>4400</v>
      </c>
      <c r="BF102" s="66">
        <v>26520</v>
      </c>
      <c r="BG102" s="66">
        <v>3500</v>
      </c>
      <c r="BH102" s="66">
        <v>4600</v>
      </c>
      <c r="BI102" s="66">
        <v>26520</v>
      </c>
      <c r="BJ102" s="66">
        <v>3500</v>
      </c>
      <c r="BK102" s="66">
        <v>4500</v>
      </c>
      <c r="BL102" s="66">
        <v>26720</v>
      </c>
      <c r="BM102" s="66">
        <v>3600</v>
      </c>
      <c r="BN102" s="66">
        <v>4700</v>
      </c>
      <c r="BO102" s="88">
        <v>23840</v>
      </c>
      <c r="BP102" s="100">
        <v>5800</v>
      </c>
      <c r="BQ102" s="66">
        <v>6300</v>
      </c>
      <c r="BR102" s="66">
        <v>10530</v>
      </c>
      <c r="BS102" s="66">
        <v>5900</v>
      </c>
      <c r="BT102" s="66">
        <v>6500</v>
      </c>
      <c r="BU102" s="66">
        <v>10880</v>
      </c>
      <c r="BV102" s="66">
        <v>6400</v>
      </c>
      <c r="BW102" s="66">
        <v>7000</v>
      </c>
      <c r="BX102" s="66">
        <v>10340</v>
      </c>
      <c r="BY102" s="66">
        <v>6500</v>
      </c>
      <c r="BZ102" s="66">
        <v>7200</v>
      </c>
      <c r="CA102" s="66">
        <v>11280</v>
      </c>
      <c r="CB102" s="66">
        <v>7100</v>
      </c>
      <c r="CC102" s="66">
        <v>7800</v>
      </c>
      <c r="CD102" s="66">
        <v>10040</v>
      </c>
      <c r="CE102" s="66">
        <v>7400</v>
      </c>
      <c r="CF102" s="66">
        <v>8200</v>
      </c>
      <c r="CG102" s="66">
        <v>9840</v>
      </c>
      <c r="CH102" s="66">
        <v>7600</v>
      </c>
      <c r="CI102" s="66">
        <v>8400</v>
      </c>
      <c r="CJ102" s="66">
        <v>9640</v>
      </c>
      <c r="CK102" s="66">
        <v>8200</v>
      </c>
      <c r="CL102" s="66">
        <v>8900</v>
      </c>
      <c r="CM102" s="69">
        <v>9590</v>
      </c>
    </row>
    <row r="103" spans="40:91" hidden="1" x14ac:dyDescent="0.25">
      <c r="AN103">
        <v>91</v>
      </c>
      <c r="AO103" s="51" t="s">
        <v>28</v>
      </c>
      <c r="AP103" s="21" t="s">
        <v>29</v>
      </c>
      <c r="AQ103" s="22" t="str">
        <f t="shared" si="6"/>
        <v>Post 199950 or less</v>
      </c>
      <c r="AR103" s="88">
        <v>2800</v>
      </c>
      <c r="AS103" s="88">
        <v>3900</v>
      </c>
      <c r="AT103" s="88">
        <v>62110</v>
      </c>
      <c r="AU103" s="88">
        <v>2900</v>
      </c>
      <c r="AV103" s="88">
        <v>3800</v>
      </c>
      <c r="AW103" s="88">
        <v>62430</v>
      </c>
      <c r="AX103" s="66">
        <v>3000</v>
      </c>
      <c r="AY103" s="66">
        <v>4100</v>
      </c>
      <c r="AZ103" s="66">
        <v>49280</v>
      </c>
      <c r="BA103" s="66">
        <v>2900</v>
      </c>
      <c r="BB103" s="66">
        <v>4100</v>
      </c>
      <c r="BC103" s="66">
        <v>48650</v>
      </c>
      <c r="BD103" s="66">
        <v>2900</v>
      </c>
      <c r="BE103" s="66">
        <v>4100</v>
      </c>
      <c r="BF103" s="66">
        <v>47950</v>
      </c>
      <c r="BG103" s="66">
        <v>2900</v>
      </c>
      <c r="BH103" s="66">
        <v>4100</v>
      </c>
      <c r="BI103" s="66">
        <v>44080</v>
      </c>
      <c r="BJ103" s="66">
        <v>2900</v>
      </c>
      <c r="BK103" s="66">
        <v>4100</v>
      </c>
      <c r="BL103" s="66">
        <v>36410</v>
      </c>
      <c r="BM103" s="66">
        <v>3000</v>
      </c>
      <c r="BN103" s="66">
        <v>4200</v>
      </c>
      <c r="BO103" s="88">
        <v>26120</v>
      </c>
      <c r="BP103" s="100">
        <v>5700</v>
      </c>
      <c r="BQ103" s="66">
        <v>6300</v>
      </c>
      <c r="BR103" s="66">
        <v>16730</v>
      </c>
      <c r="BS103" s="66">
        <v>5700</v>
      </c>
      <c r="BT103" s="66">
        <v>6500</v>
      </c>
      <c r="BU103" s="66">
        <v>18430</v>
      </c>
      <c r="BV103" s="66">
        <v>6100</v>
      </c>
      <c r="BW103" s="66">
        <v>6900</v>
      </c>
      <c r="BX103" s="66">
        <v>12940</v>
      </c>
      <c r="BY103" s="66">
        <v>6200</v>
      </c>
      <c r="BZ103" s="66">
        <v>7100</v>
      </c>
      <c r="CA103" s="66">
        <v>14220</v>
      </c>
      <c r="CB103" s="66">
        <v>6700</v>
      </c>
      <c r="CC103" s="66">
        <v>7600</v>
      </c>
      <c r="CD103" s="66">
        <v>13790</v>
      </c>
      <c r="CE103" s="66">
        <v>8200</v>
      </c>
      <c r="CF103" s="66">
        <v>8700</v>
      </c>
      <c r="CG103" s="66">
        <v>13050</v>
      </c>
      <c r="CH103" s="66">
        <v>8600</v>
      </c>
      <c r="CI103" s="66">
        <v>9100</v>
      </c>
      <c r="CJ103" s="66">
        <v>9010</v>
      </c>
      <c r="CK103" s="66">
        <v>10400</v>
      </c>
      <c r="CL103" s="66">
        <v>9900</v>
      </c>
      <c r="CM103" s="69">
        <v>10210</v>
      </c>
    </row>
    <row r="104" spans="40:91" hidden="1" x14ac:dyDescent="0.25">
      <c r="AN104">
        <v>92</v>
      </c>
      <c r="AO104" s="51" t="s">
        <v>22</v>
      </c>
      <c r="AP104" s="21" t="s">
        <v>30</v>
      </c>
      <c r="AQ104" s="22" t="str">
        <f t="shared" si="6"/>
        <v>Pre 191951 to 100</v>
      </c>
      <c r="AR104" s="88">
        <v>2800</v>
      </c>
      <c r="AS104" s="88">
        <v>3600</v>
      </c>
      <c r="AT104" s="88">
        <v>312030</v>
      </c>
      <c r="AU104" s="88">
        <v>2900</v>
      </c>
      <c r="AV104" s="88">
        <v>3600</v>
      </c>
      <c r="AW104" s="88">
        <v>316440</v>
      </c>
      <c r="AX104" s="66">
        <v>2900</v>
      </c>
      <c r="AY104" s="66">
        <v>3600</v>
      </c>
      <c r="AZ104" s="66">
        <v>299780</v>
      </c>
      <c r="BA104" s="66">
        <v>2900</v>
      </c>
      <c r="BB104" s="66">
        <v>3600</v>
      </c>
      <c r="BC104" s="66">
        <v>295480</v>
      </c>
      <c r="BD104" s="66">
        <v>2900</v>
      </c>
      <c r="BE104" s="66">
        <v>3700</v>
      </c>
      <c r="BF104" s="66">
        <v>293870</v>
      </c>
      <c r="BG104" s="66">
        <v>3000</v>
      </c>
      <c r="BH104" s="66">
        <v>3800</v>
      </c>
      <c r="BI104" s="66">
        <v>293930</v>
      </c>
      <c r="BJ104" s="66">
        <v>3100</v>
      </c>
      <c r="BK104" s="66">
        <v>3900</v>
      </c>
      <c r="BL104" s="66">
        <v>295920</v>
      </c>
      <c r="BM104" s="66">
        <v>3200</v>
      </c>
      <c r="BN104" s="66">
        <v>4100</v>
      </c>
      <c r="BO104" s="88">
        <v>257960</v>
      </c>
      <c r="BP104" s="100">
        <v>11600</v>
      </c>
      <c r="BQ104" s="66">
        <v>12200</v>
      </c>
      <c r="BR104" s="66">
        <v>260930</v>
      </c>
      <c r="BS104" s="66">
        <v>11600</v>
      </c>
      <c r="BT104" s="66">
        <v>12300</v>
      </c>
      <c r="BU104" s="66">
        <v>272720</v>
      </c>
      <c r="BV104" s="66">
        <v>12500</v>
      </c>
      <c r="BW104" s="66">
        <v>13100</v>
      </c>
      <c r="BX104" s="66">
        <v>250210</v>
      </c>
      <c r="BY104" s="66">
        <v>12500</v>
      </c>
      <c r="BZ104" s="66">
        <v>13200</v>
      </c>
      <c r="CA104" s="66">
        <v>274710</v>
      </c>
      <c r="CB104" s="66">
        <v>13900</v>
      </c>
      <c r="CC104" s="66">
        <v>14600</v>
      </c>
      <c r="CD104" s="66">
        <v>241640</v>
      </c>
      <c r="CE104" s="66">
        <v>14400</v>
      </c>
      <c r="CF104" s="66">
        <v>15200</v>
      </c>
      <c r="CG104" s="66">
        <v>238480</v>
      </c>
      <c r="CH104" s="66">
        <v>15000</v>
      </c>
      <c r="CI104" s="66">
        <v>15600</v>
      </c>
      <c r="CJ104" s="66">
        <v>233790</v>
      </c>
      <c r="CK104" s="66">
        <v>15800</v>
      </c>
      <c r="CL104" s="66">
        <v>16400</v>
      </c>
      <c r="CM104" s="69">
        <v>228090</v>
      </c>
    </row>
    <row r="105" spans="40:91" hidden="1" x14ac:dyDescent="0.25">
      <c r="AN105">
        <v>93</v>
      </c>
      <c r="AO105" s="51" t="s">
        <v>23</v>
      </c>
      <c r="AP105" s="21" t="s">
        <v>30</v>
      </c>
      <c r="AQ105" s="22" t="str">
        <f t="shared" si="6"/>
        <v>1919-4451 to 100</v>
      </c>
      <c r="AR105" s="88">
        <v>3300</v>
      </c>
      <c r="AS105" s="88">
        <v>3800</v>
      </c>
      <c r="AT105" s="88">
        <v>354290</v>
      </c>
      <c r="AU105" s="88">
        <v>3400</v>
      </c>
      <c r="AV105" s="88">
        <v>3900</v>
      </c>
      <c r="AW105" s="88">
        <v>357430</v>
      </c>
      <c r="AX105" s="66">
        <v>3400</v>
      </c>
      <c r="AY105" s="66">
        <v>3900</v>
      </c>
      <c r="AZ105" s="66">
        <v>366960</v>
      </c>
      <c r="BA105" s="66">
        <v>3300</v>
      </c>
      <c r="BB105" s="66">
        <v>3900</v>
      </c>
      <c r="BC105" s="66">
        <v>363390</v>
      </c>
      <c r="BD105" s="66">
        <v>3400</v>
      </c>
      <c r="BE105" s="66">
        <v>4000</v>
      </c>
      <c r="BF105" s="66">
        <v>361420</v>
      </c>
      <c r="BG105" s="66">
        <v>3500</v>
      </c>
      <c r="BH105" s="66">
        <v>4100</v>
      </c>
      <c r="BI105" s="66">
        <v>362070</v>
      </c>
      <c r="BJ105" s="66">
        <v>3600</v>
      </c>
      <c r="BK105" s="66">
        <v>4200</v>
      </c>
      <c r="BL105" s="66">
        <v>363430</v>
      </c>
      <c r="BM105" s="66">
        <v>3600</v>
      </c>
      <c r="BN105" s="66">
        <v>4300</v>
      </c>
      <c r="BO105" s="88">
        <v>320910</v>
      </c>
      <c r="BP105" s="100">
        <v>13100</v>
      </c>
      <c r="BQ105" s="66">
        <v>13600</v>
      </c>
      <c r="BR105" s="66">
        <v>319470</v>
      </c>
      <c r="BS105" s="66">
        <v>13100</v>
      </c>
      <c r="BT105" s="66">
        <v>13700</v>
      </c>
      <c r="BU105" s="66">
        <v>332810</v>
      </c>
      <c r="BV105" s="66">
        <v>14200</v>
      </c>
      <c r="BW105" s="66">
        <v>14700</v>
      </c>
      <c r="BX105" s="66">
        <v>331360</v>
      </c>
      <c r="BY105" s="66">
        <v>14300</v>
      </c>
      <c r="BZ105" s="66">
        <v>14800</v>
      </c>
      <c r="CA105" s="66">
        <v>353380</v>
      </c>
      <c r="CB105" s="66">
        <v>15800</v>
      </c>
      <c r="CC105" s="66">
        <v>16300</v>
      </c>
      <c r="CD105" s="66">
        <v>321620</v>
      </c>
      <c r="CE105" s="66">
        <v>16500</v>
      </c>
      <c r="CF105" s="66">
        <v>17000</v>
      </c>
      <c r="CG105" s="66">
        <v>317620</v>
      </c>
      <c r="CH105" s="66">
        <v>17100</v>
      </c>
      <c r="CI105" s="66">
        <v>17500</v>
      </c>
      <c r="CJ105" s="66">
        <v>312850</v>
      </c>
      <c r="CK105" s="66">
        <v>18000</v>
      </c>
      <c r="CL105" s="66">
        <v>18400</v>
      </c>
      <c r="CM105" s="69">
        <v>305580</v>
      </c>
    </row>
    <row r="106" spans="40:91" hidden="1" x14ac:dyDescent="0.25">
      <c r="AN106">
        <v>94</v>
      </c>
      <c r="AO106" s="51" t="s">
        <v>24</v>
      </c>
      <c r="AP106" s="21" t="s">
        <v>30</v>
      </c>
      <c r="AQ106" s="22" t="str">
        <f t="shared" si="6"/>
        <v>1945-6451 to 100</v>
      </c>
      <c r="AR106" s="88">
        <v>3100</v>
      </c>
      <c r="AS106" s="88">
        <v>3700</v>
      </c>
      <c r="AT106" s="88">
        <v>404580</v>
      </c>
      <c r="AU106" s="88">
        <v>3200</v>
      </c>
      <c r="AV106" s="88">
        <v>3800</v>
      </c>
      <c r="AW106" s="88">
        <v>407920</v>
      </c>
      <c r="AX106" s="66">
        <v>3200</v>
      </c>
      <c r="AY106" s="66">
        <v>3800</v>
      </c>
      <c r="AZ106" s="66">
        <v>409010</v>
      </c>
      <c r="BA106" s="66">
        <v>3200</v>
      </c>
      <c r="BB106" s="66">
        <v>3800</v>
      </c>
      <c r="BC106" s="66">
        <v>405660</v>
      </c>
      <c r="BD106" s="66">
        <v>3200</v>
      </c>
      <c r="BE106" s="66">
        <v>3900</v>
      </c>
      <c r="BF106" s="66">
        <v>403270</v>
      </c>
      <c r="BG106" s="66">
        <v>3300</v>
      </c>
      <c r="BH106" s="66">
        <v>4100</v>
      </c>
      <c r="BI106" s="66">
        <v>403620</v>
      </c>
      <c r="BJ106" s="66">
        <v>3400</v>
      </c>
      <c r="BK106" s="66">
        <v>4100</v>
      </c>
      <c r="BL106" s="66">
        <v>405380</v>
      </c>
      <c r="BM106" s="66">
        <v>3400</v>
      </c>
      <c r="BN106" s="66">
        <v>4200</v>
      </c>
      <c r="BO106" s="88">
        <v>361960</v>
      </c>
      <c r="BP106" s="100">
        <v>12200</v>
      </c>
      <c r="BQ106" s="66">
        <v>12600</v>
      </c>
      <c r="BR106" s="66">
        <v>354540</v>
      </c>
      <c r="BS106" s="66">
        <v>12200</v>
      </c>
      <c r="BT106" s="66">
        <v>12700</v>
      </c>
      <c r="BU106" s="66">
        <v>369290</v>
      </c>
      <c r="BV106" s="66">
        <v>13200</v>
      </c>
      <c r="BW106" s="66">
        <v>13600</v>
      </c>
      <c r="BX106" s="66">
        <v>360020</v>
      </c>
      <c r="BY106" s="66">
        <v>13300</v>
      </c>
      <c r="BZ106" s="66">
        <v>13800</v>
      </c>
      <c r="CA106" s="66">
        <v>382500</v>
      </c>
      <c r="CB106" s="66">
        <v>14800</v>
      </c>
      <c r="CC106" s="66">
        <v>15200</v>
      </c>
      <c r="CD106" s="66">
        <v>349510</v>
      </c>
      <c r="CE106" s="66">
        <v>15400</v>
      </c>
      <c r="CF106" s="66">
        <v>15900</v>
      </c>
      <c r="CG106" s="66">
        <v>345410</v>
      </c>
      <c r="CH106" s="66">
        <v>16000</v>
      </c>
      <c r="CI106" s="66">
        <v>16400</v>
      </c>
      <c r="CJ106" s="66">
        <v>339990</v>
      </c>
      <c r="CK106" s="66">
        <v>16900</v>
      </c>
      <c r="CL106" s="66">
        <v>17300</v>
      </c>
      <c r="CM106" s="69">
        <v>332050</v>
      </c>
    </row>
    <row r="107" spans="40:91" hidden="1" x14ac:dyDescent="0.25">
      <c r="AN107">
        <v>95</v>
      </c>
      <c r="AO107" s="51" t="s">
        <v>25</v>
      </c>
      <c r="AP107" s="21" t="s">
        <v>30</v>
      </c>
      <c r="AQ107" s="22" t="str">
        <f t="shared" si="6"/>
        <v>1965-8251 to 100</v>
      </c>
      <c r="AR107" s="88">
        <v>3000</v>
      </c>
      <c r="AS107" s="88">
        <v>3800</v>
      </c>
      <c r="AT107" s="88">
        <v>411970</v>
      </c>
      <c r="AU107" s="88">
        <v>3200</v>
      </c>
      <c r="AV107" s="88">
        <v>3800</v>
      </c>
      <c r="AW107" s="88">
        <v>414690</v>
      </c>
      <c r="AX107" s="66">
        <v>3200</v>
      </c>
      <c r="AY107" s="66">
        <v>3900</v>
      </c>
      <c r="AZ107" s="66">
        <v>415730</v>
      </c>
      <c r="BA107" s="66">
        <v>3200</v>
      </c>
      <c r="BB107" s="66">
        <v>3900</v>
      </c>
      <c r="BC107" s="66">
        <v>412690</v>
      </c>
      <c r="BD107" s="66">
        <v>3200</v>
      </c>
      <c r="BE107" s="66">
        <v>4000</v>
      </c>
      <c r="BF107" s="66">
        <v>410150</v>
      </c>
      <c r="BG107" s="66">
        <v>3400</v>
      </c>
      <c r="BH107" s="66">
        <v>4200</v>
      </c>
      <c r="BI107" s="66">
        <v>410700</v>
      </c>
      <c r="BJ107" s="66">
        <v>3400</v>
      </c>
      <c r="BK107" s="66">
        <v>4200</v>
      </c>
      <c r="BL107" s="66">
        <v>412790</v>
      </c>
      <c r="BM107" s="66">
        <v>3500</v>
      </c>
      <c r="BN107" s="66">
        <v>4300</v>
      </c>
      <c r="BO107" s="88">
        <v>364480</v>
      </c>
      <c r="BP107" s="100">
        <v>11300</v>
      </c>
      <c r="BQ107" s="66">
        <v>11700</v>
      </c>
      <c r="BR107" s="66">
        <v>344120</v>
      </c>
      <c r="BS107" s="66">
        <v>11200</v>
      </c>
      <c r="BT107" s="66">
        <v>11800</v>
      </c>
      <c r="BU107" s="66">
        <v>359060</v>
      </c>
      <c r="BV107" s="66">
        <v>12100</v>
      </c>
      <c r="BW107" s="66">
        <v>12600</v>
      </c>
      <c r="BX107" s="66">
        <v>348550</v>
      </c>
      <c r="BY107" s="66">
        <v>12300</v>
      </c>
      <c r="BZ107" s="66">
        <v>12800</v>
      </c>
      <c r="CA107" s="66">
        <v>371450</v>
      </c>
      <c r="CB107" s="66">
        <v>13600</v>
      </c>
      <c r="CC107" s="66">
        <v>14100</v>
      </c>
      <c r="CD107" s="66">
        <v>338480</v>
      </c>
      <c r="CE107" s="66">
        <v>14200</v>
      </c>
      <c r="CF107" s="66">
        <v>14800</v>
      </c>
      <c r="CG107" s="66">
        <v>335010</v>
      </c>
      <c r="CH107" s="66">
        <v>14800</v>
      </c>
      <c r="CI107" s="66">
        <v>15300</v>
      </c>
      <c r="CJ107" s="66">
        <v>329990</v>
      </c>
      <c r="CK107" s="66">
        <v>15600</v>
      </c>
      <c r="CL107" s="66">
        <v>16100</v>
      </c>
      <c r="CM107" s="69">
        <v>321140</v>
      </c>
    </row>
    <row r="108" spans="40:91" hidden="1" x14ac:dyDescent="0.25">
      <c r="AN108">
        <v>96</v>
      </c>
      <c r="AO108" s="51" t="s">
        <v>26</v>
      </c>
      <c r="AP108" s="21" t="s">
        <v>30</v>
      </c>
      <c r="AQ108" s="22" t="str">
        <f t="shared" si="6"/>
        <v>1983-9251 to 100</v>
      </c>
      <c r="AR108" s="88">
        <v>2900</v>
      </c>
      <c r="AS108" s="88">
        <v>3800</v>
      </c>
      <c r="AT108" s="88">
        <v>127080</v>
      </c>
      <c r="AU108" s="88">
        <v>3000</v>
      </c>
      <c r="AV108" s="88">
        <v>3800</v>
      </c>
      <c r="AW108" s="88">
        <v>127640</v>
      </c>
      <c r="AX108" s="66">
        <v>3000</v>
      </c>
      <c r="AY108" s="66">
        <v>3900</v>
      </c>
      <c r="AZ108" s="66">
        <v>127760</v>
      </c>
      <c r="BA108" s="66">
        <v>3000</v>
      </c>
      <c r="BB108" s="66">
        <v>3900</v>
      </c>
      <c r="BC108" s="66">
        <v>127000</v>
      </c>
      <c r="BD108" s="66">
        <v>3100</v>
      </c>
      <c r="BE108" s="66">
        <v>4000</v>
      </c>
      <c r="BF108" s="66">
        <v>126000</v>
      </c>
      <c r="BG108" s="66">
        <v>3200</v>
      </c>
      <c r="BH108" s="66">
        <v>4200</v>
      </c>
      <c r="BI108" s="66">
        <v>126410</v>
      </c>
      <c r="BJ108" s="66">
        <v>3300</v>
      </c>
      <c r="BK108" s="66">
        <v>4200</v>
      </c>
      <c r="BL108" s="66">
        <v>127050</v>
      </c>
      <c r="BM108" s="66">
        <v>3300</v>
      </c>
      <c r="BN108" s="66">
        <v>4300</v>
      </c>
      <c r="BO108" s="88">
        <v>114390</v>
      </c>
      <c r="BP108" s="100">
        <v>10000</v>
      </c>
      <c r="BQ108" s="66">
        <v>10500</v>
      </c>
      <c r="BR108" s="66">
        <v>105550</v>
      </c>
      <c r="BS108" s="66">
        <v>10000</v>
      </c>
      <c r="BT108" s="66">
        <v>10500</v>
      </c>
      <c r="BU108" s="66">
        <v>109610</v>
      </c>
      <c r="BV108" s="66">
        <v>10700</v>
      </c>
      <c r="BW108" s="66">
        <v>11300</v>
      </c>
      <c r="BX108" s="66">
        <v>107530</v>
      </c>
      <c r="BY108" s="66">
        <v>10800</v>
      </c>
      <c r="BZ108" s="66">
        <v>11400</v>
      </c>
      <c r="CA108" s="66">
        <v>112400</v>
      </c>
      <c r="CB108" s="66">
        <v>11900</v>
      </c>
      <c r="CC108" s="66">
        <v>12500</v>
      </c>
      <c r="CD108" s="66">
        <v>104600</v>
      </c>
      <c r="CE108" s="66">
        <v>12500</v>
      </c>
      <c r="CF108" s="66">
        <v>13000</v>
      </c>
      <c r="CG108" s="66">
        <v>104120</v>
      </c>
      <c r="CH108" s="66">
        <v>12900</v>
      </c>
      <c r="CI108" s="66">
        <v>13400</v>
      </c>
      <c r="CJ108" s="66">
        <v>103450</v>
      </c>
      <c r="CK108" s="66">
        <v>13400</v>
      </c>
      <c r="CL108" s="66">
        <v>14000</v>
      </c>
      <c r="CM108" s="69">
        <v>101210</v>
      </c>
    </row>
    <row r="109" spans="40:91" hidden="1" x14ac:dyDescent="0.25">
      <c r="AN109">
        <v>97</v>
      </c>
      <c r="AO109" s="51" t="s">
        <v>27</v>
      </c>
      <c r="AP109" s="21" t="s">
        <v>30</v>
      </c>
      <c r="AQ109" s="22" t="str">
        <f t="shared" si="6"/>
        <v>1993-9951 to 100</v>
      </c>
      <c r="AR109" s="88">
        <v>3000</v>
      </c>
      <c r="AS109" s="88">
        <v>3700</v>
      </c>
      <c r="AT109" s="88">
        <v>93770</v>
      </c>
      <c r="AU109" s="88">
        <v>3100</v>
      </c>
      <c r="AV109" s="88">
        <v>3800</v>
      </c>
      <c r="AW109" s="88">
        <v>94160</v>
      </c>
      <c r="AX109" s="66">
        <v>3100</v>
      </c>
      <c r="AY109" s="66">
        <v>3800</v>
      </c>
      <c r="AZ109" s="66">
        <v>93800</v>
      </c>
      <c r="BA109" s="66">
        <v>3100</v>
      </c>
      <c r="BB109" s="66">
        <v>3800</v>
      </c>
      <c r="BC109" s="66">
        <v>93230</v>
      </c>
      <c r="BD109" s="66">
        <v>3100</v>
      </c>
      <c r="BE109" s="66">
        <v>3900</v>
      </c>
      <c r="BF109" s="66">
        <v>92340</v>
      </c>
      <c r="BG109" s="66">
        <v>3200</v>
      </c>
      <c r="BH109" s="66">
        <v>4000</v>
      </c>
      <c r="BI109" s="66">
        <v>92660</v>
      </c>
      <c r="BJ109" s="66">
        <v>3300</v>
      </c>
      <c r="BK109" s="66">
        <v>4000</v>
      </c>
      <c r="BL109" s="66">
        <v>93040</v>
      </c>
      <c r="BM109" s="66">
        <v>3300</v>
      </c>
      <c r="BN109" s="66">
        <v>4200</v>
      </c>
      <c r="BO109" s="88">
        <v>83010</v>
      </c>
      <c r="BP109" s="100">
        <v>9700</v>
      </c>
      <c r="BQ109" s="66">
        <v>10200</v>
      </c>
      <c r="BR109" s="66">
        <v>78320</v>
      </c>
      <c r="BS109" s="66">
        <v>9800</v>
      </c>
      <c r="BT109" s="66">
        <v>10300</v>
      </c>
      <c r="BU109" s="66">
        <v>81710</v>
      </c>
      <c r="BV109" s="66">
        <v>10500</v>
      </c>
      <c r="BW109" s="66">
        <v>11000</v>
      </c>
      <c r="BX109" s="66">
        <v>78100</v>
      </c>
      <c r="BY109" s="66">
        <v>10500</v>
      </c>
      <c r="BZ109" s="66">
        <v>11100</v>
      </c>
      <c r="CA109" s="66">
        <v>81490</v>
      </c>
      <c r="CB109" s="66">
        <v>11500</v>
      </c>
      <c r="CC109" s="66">
        <v>12100</v>
      </c>
      <c r="CD109" s="66">
        <v>78220</v>
      </c>
      <c r="CE109" s="66">
        <v>11900</v>
      </c>
      <c r="CF109" s="66">
        <v>12500</v>
      </c>
      <c r="CG109" s="66">
        <v>76310</v>
      </c>
      <c r="CH109" s="66">
        <v>12200</v>
      </c>
      <c r="CI109" s="66">
        <v>12800</v>
      </c>
      <c r="CJ109" s="66">
        <v>72690</v>
      </c>
      <c r="CK109" s="66">
        <v>12700</v>
      </c>
      <c r="CL109" s="66">
        <v>13300</v>
      </c>
      <c r="CM109" s="69">
        <v>75860</v>
      </c>
    </row>
    <row r="110" spans="40:91" hidden="1" x14ac:dyDescent="0.25">
      <c r="AN110">
        <v>98</v>
      </c>
      <c r="AO110" s="51" t="s">
        <v>28</v>
      </c>
      <c r="AP110" s="21" t="s">
        <v>30</v>
      </c>
      <c r="AQ110" s="22" t="str">
        <f t="shared" si="6"/>
        <v>Post 199951 to 100</v>
      </c>
      <c r="AR110" s="88">
        <v>2900</v>
      </c>
      <c r="AS110" s="88">
        <v>3800</v>
      </c>
      <c r="AT110" s="88">
        <v>77210</v>
      </c>
      <c r="AU110" s="88">
        <v>3000</v>
      </c>
      <c r="AV110" s="88">
        <v>3800</v>
      </c>
      <c r="AW110" s="88">
        <v>77480</v>
      </c>
      <c r="AX110" s="66">
        <v>3000</v>
      </c>
      <c r="AY110" s="66">
        <v>3900</v>
      </c>
      <c r="AZ110" s="66">
        <v>67170</v>
      </c>
      <c r="BA110" s="66">
        <v>3000</v>
      </c>
      <c r="BB110" s="66">
        <v>3900</v>
      </c>
      <c r="BC110" s="66">
        <v>66550</v>
      </c>
      <c r="BD110" s="66">
        <v>2900</v>
      </c>
      <c r="BE110" s="66">
        <v>3800</v>
      </c>
      <c r="BF110" s="66">
        <v>65520</v>
      </c>
      <c r="BG110" s="66">
        <v>3000</v>
      </c>
      <c r="BH110" s="66">
        <v>3900</v>
      </c>
      <c r="BI110" s="66">
        <v>61930</v>
      </c>
      <c r="BJ110" s="66">
        <v>3000</v>
      </c>
      <c r="BK110" s="66">
        <v>3900</v>
      </c>
      <c r="BL110" s="66">
        <v>54890</v>
      </c>
      <c r="BM110" s="66">
        <v>3000</v>
      </c>
      <c r="BN110" s="66">
        <v>3900</v>
      </c>
      <c r="BO110" s="88">
        <v>42820</v>
      </c>
      <c r="BP110" s="100">
        <v>9100</v>
      </c>
      <c r="BQ110" s="66">
        <v>9600</v>
      </c>
      <c r="BR110" s="66">
        <v>41390</v>
      </c>
      <c r="BS110" s="66">
        <v>9200</v>
      </c>
      <c r="BT110" s="66">
        <v>9700</v>
      </c>
      <c r="BU110" s="66">
        <v>46930</v>
      </c>
      <c r="BV110" s="66">
        <v>9600</v>
      </c>
      <c r="BW110" s="66">
        <v>10200</v>
      </c>
      <c r="BX110" s="66">
        <v>33270</v>
      </c>
      <c r="BY110" s="66">
        <v>9600</v>
      </c>
      <c r="BZ110" s="66">
        <v>10200</v>
      </c>
      <c r="CA110" s="66">
        <v>35370</v>
      </c>
      <c r="CB110" s="66">
        <v>10500</v>
      </c>
      <c r="CC110" s="66">
        <v>11000</v>
      </c>
      <c r="CD110" s="66">
        <v>39600</v>
      </c>
      <c r="CE110" s="66">
        <v>11500</v>
      </c>
      <c r="CF110" s="66">
        <v>11900</v>
      </c>
      <c r="CG110" s="66">
        <v>34170</v>
      </c>
      <c r="CH110" s="66">
        <v>12100</v>
      </c>
      <c r="CI110" s="66">
        <v>12300</v>
      </c>
      <c r="CJ110" s="66">
        <v>23610</v>
      </c>
      <c r="CK110" s="66">
        <v>12900</v>
      </c>
      <c r="CL110" s="66">
        <v>13200</v>
      </c>
      <c r="CM110" s="69">
        <v>31320</v>
      </c>
    </row>
    <row r="111" spans="40:91" hidden="1" x14ac:dyDescent="0.25">
      <c r="AN111">
        <v>99</v>
      </c>
      <c r="AO111" s="51" t="s">
        <v>22</v>
      </c>
      <c r="AP111" s="21" t="s">
        <v>31</v>
      </c>
      <c r="AQ111" s="22" t="str">
        <f t="shared" si="6"/>
        <v>Pre 1919101 to 150</v>
      </c>
      <c r="AR111" s="88">
        <v>3700</v>
      </c>
      <c r="AS111" s="88">
        <v>4500</v>
      </c>
      <c r="AT111" s="88">
        <v>213370</v>
      </c>
      <c r="AU111" s="88">
        <v>3800</v>
      </c>
      <c r="AV111" s="88">
        <v>4500</v>
      </c>
      <c r="AW111" s="88">
        <v>216010</v>
      </c>
      <c r="AX111" s="66">
        <v>3900</v>
      </c>
      <c r="AY111" s="66">
        <v>4600</v>
      </c>
      <c r="AZ111" s="66">
        <v>197740</v>
      </c>
      <c r="BA111" s="66">
        <v>3900</v>
      </c>
      <c r="BB111" s="66">
        <v>4700</v>
      </c>
      <c r="BC111" s="66">
        <v>195160</v>
      </c>
      <c r="BD111" s="66">
        <v>3900</v>
      </c>
      <c r="BE111" s="66">
        <v>4700</v>
      </c>
      <c r="BF111" s="66">
        <v>194020</v>
      </c>
      <c r="BG111" s="66">
        <v>4100</v>
      </c>
      <c r="BH111" s="66">
        <v>4900</v>
      </c>
      <c r="BI111" s="66">
        <v>194220</v>
      </c>
      <c r="BJ111" s="66">
        <v>4100</v>
      </c>
      <c r="BK111" s="66">
        <v>4900</v>
      </c>
      <c r="BL111" s="66">
        <v>195670</v>
      </c>
      <c r="BM111" s="66">
        <v>4200</v>
      </c>
      <c r="BN111" s="66">
        <v>5100</v>
      </c>
      <c r="BO111" s="88">
        <v>172360</v>
      </c>
      <c r="BP111" s="100">
        <v>16400</v>
      </c>
      <c r="BQ111" s="66">
        <v>17100</v>
      </c>
      <c r="BR111" s="66">
        <v>172050</v>
      </c>
      <c r="BS111" s="66">
        <v>16300</v>
      </c>
      <c r="BT111" s="66">
        <v>17100</v>
      </c>
      <c r="BU111" s="66">
        <v>180070</v>
      </c>
      <c r="BV111" s="66">
        <v>17800</v>
      </c>
      <c r="BW111" s="66">
        <v>18400</v>
      </c>
      <c r="BX111" s="66">
        <v>161650</v>
      </c>
      <c r="BY111" s="66">
        <v>17900</v>
      </c>
      <c r="BZ111" s="66">
        <v>18600</v>
      </c>
      <c r="CA111" s="66">
        <v>173980</v>
      </c>
      <c r="CB111" s="66">
        <v>19700</v>
      </c>
      <c r="CC111" s="66">
        <v>20300</v>
      </c>
      <c r="CD111" s="66">
        <v>155540</v>
      </c>
      <c r="CE111" s="66">
        <v>20300</v>
      </c>
      <c r="CF111" s="66">
        <v>20900</v>
      </c>
      <c r="CG111" s="66">
        <v>153440</v>
      </c>
      <c r="CH111" s="66">
        <v>21100</v>
      </c>
      <c r="CI111" s="66">
        <v>21500</v>
      </c>
      <c r="CJ111" s="66">
        <v>150720</v>
      </c>
      <c r="CK111" s="66">
        <v>22100</v>
      </c>
      <c r="CL111" s="66">
        <v>22500</v>
      </c>
      <c r="CM111" s="69">
        <v>147220</v>
      </c>
    </row>
    <row r="112" spans="40:91" hidden="1" x14ac:dyDescent="0.25">
      <c r="AN112">
        <v>100</v>
      </c>
      <c r="AO112" s="51" t="s">
        <v>23</v>
      </c>
      <c r="AP112" s="21" t="s">
        <v>31</v>
      </c>
      <c r="AQ112" s="22" t="str">
        <f t="shared" si="6"/>
        <v>1919-44101 to 150</v>
      </c>
      <c r="AR112" s="88">
        <v>3900</v>
      </c>
      <c r="AS112" s="88">
        <v>4500</v>
      </c>
      <c r="AT112" s="88">
        <v>191370</v>
      </c>
      <c r="AU112" s="88">
        <v>4000</v>
      </c>
      <c r="AV112" s="88">
        <v>4600</v>
      </c>
      <c r="AW112" s="88">
        <v>192880</v>
      </c>
      <c r="AX112" s="66">
        <v>4100</v>
      </c>
      <c r="AY112" s="66">
        <v>4700</v>
      </c>
      <c r="AZ112" s="66">
        <v>194330</v>
      </c>
      <c r="BA112" s="66">
        <v>4100</v>
      </c>
      <c r="BB112" s="66">
        <v>4700</v>
      </c>
      <c r="BC112" s="66">
        <v>192530</v>
      </c>
      <c r="BD112" s="66">
        <v>4100</v>
      </c>
      <c r="BE112" s="66">
        <v>4700</v>
      </c>
      <c r="BF112" s="66">
        <v>191430</v>
      </c>
      <c r="BG112" s="66">
        <v>4300</v>
      </c>
      <c r="BH112" s="66">
        <v>4900</v>
      </c>
      <c r="BI112" s="66">
        <v>191950</v>
      </c>
      <c r="BJ112" s="66">
        <v>4300</v>
      </c>
      <c r="BK112" s="66">
        <v>5000</v>
      </c>
      <c r="BL112" s="66">
        <v>192840</v>
      </c>
      <c r="BM112" s="66">
        <v>4400</v>
      </c>
      <c r="BN112" s="66">
        <v>5100</v>
      </c>
      <c r="BO112" s="88">
        <v>171880</v>
      </c>
      <c r="BP112" s="100">
        <v>17800</v>
      </c>
      <c r="BQ112" s="66">
        <v>18500</v>
      </c>
      <c r="BR112" s="66">
        <v>171390</v>
      </c>
      <c r="BS112" s="66">
        <v>17600</v>
      </c>
      <c r="BT112" s="66">
        <v>18300</v>
      </c>
      <c r="BU112" s="66">
        <v>179500</v>
      </c>
      <c r="BV112" s="66">
        <v>19100</v>
      </c>
      <c r="BW112" s="66">
        <v>19800</v>
      </c>
      <c r="BX112" s="66">
        <v>176310</v>
      </c>
      <c r="BY112" s="66">
        <v>19300</v>
      </c>
      <c r="BZ112" s="66">
        <v>19900</v>
      </c>
      <c r="CA112" s="66">
        <v>186880</v>
      </c>
      <c r="CB112" s="66">
        <v>21300</v>
      </c>
      <c r="CC112" s="66">
        <v>21800</v>
      </c>
      <c r="CD112" s="66">
        <v>170730</v>
      </c>
      <c r="CE112" s="66">
        <v>21900</v>
      </c>
      <c r="CF112" s="66">
        <v>22400</v>
      </c>
      <c r="CG112" s="66">
        <v>168140</v>
      </c>
      <c r="CH112" s="66">
        <v>22800</v>
      </c>
      <c r="CI112" s="66">
        <v>23200</v>
      </c>
      <c r="CJ112" s="66">
        <v>165660</v>
      </c>
      <c r="CK112" s="66">
        <v>23800</v>
      </c>
      <c r="CL112" s="66">
        <v>24200</v>
      </c>
      <c r="CM112" s="69">
        <v>162140</v>
      </c>
    </row>
    <row r="113" spans="40:91" hidden="1" x14ac:dyDescent="0.25">
      <c r="AN113">
        <v>101</v>
      </c>
      <c r="AO113" s="51" t="s">
        <v>24</v>
      </c>
      <c r="AP113" s="21" t="s">
        <v>31</v>
      </c>
      <c r="AQ113" s="22" t="str">
        <f t="shared" si="6"/>
        <v>1945-64101 to 150</v>
      </c>
      <c r="AR113" s="88">
        <v>3800</v>
      </c>
      <c r="AS113" s="88">
        <v>4400</v>
      </c>
      <c r="AT113" s="88">
        <v>183130</v>
      </c>
      <c r="AU113" s="88">
        <v>3900</v>
      </c>
      <c r="AV113" s="88">
        <v>4500</v>
      </c>
      <c r="AW113" s="88">
        <v>184410</v>
      </c>
      <c r="AX113" s="66">
        <v>3900</v>
      </c>
      <c r="AY113" s="66">
        <v>4500</v>
      </c>
      <c r="AZ113" s="66">
        <v>183420</v>
      </c>
      <c r="BA113" s="66">
        <v>3900</v>
      </c>
      <c r="BB113" s="66">
        <v>4500</v>
      </c>
      <c r="BC113" s="66">
        <v>181880</v>
      </c>
      <c r="BD113" s="66">
        <v>3900</v>
      </c>
      <c r="BE113" s="66">
        <v>4600</v>
      </c>
      <c r="BF113" s="66">
        <v>180840</v>
      </c>
      <c r="BG113" s="66">
        <v>4100</v>
      </c>
      <c r="BH113" s="66">
        <v>4800</v>
      </c>
      <c r="BI113" s="66">
        <v>181180</v>
      </c>
      <c r="BJ113" s="66">
        <v>4200</v>
      </c>
      <c r="BK113" s="66">
        <v>4900</v>
      </c>
      <c r="BL113" s="66">
        <v>182170</v>
      </c>
      <c r="BM113" s="66">
        <v>4200</v>
      </c>
      <c r="BN113" s="66">
        <v>5000</v>
      </c>
      <c r="BO113" s="88">
        <v>161610</v>
      </c>
      <c r="BP113" s="100">
        <v>15900</v>
      </c>
      <c r="BQ113" s="66">
        <v>16600</v>
      </c>
      <c r="BR113" s="66">
        <v>159550</v>
      </c>
      <c r="BS113" s="66">
        <v>15700</v>
      </c>
      <c r="BT113" s="66">
        <v>16600</v>
      </c>
      <c r="BU113" s="66">
        <v>166650</v>
      </c>
      <c r="BV113" s="66">
        <v>17100</v>
      </c>
      <c r="BW113" s="66">
        <v>17800</v>
      </c>
      <c r="BX113" s="66">
        <v>161690</v>
      </c>
      <c r="BY113" s="66">
        <v>17200</v>
      </c>
      <c r="BZ113" s="66">
        <v>18000</v>
      </c>
      <c r="CA113" s="66">
        <v>170730</v>
      </c>
      <c r="CB113" s="66">
        <v>19100</v>
      </c>
      <c r="CC113" s="66">
        <v>19800</v>
      </c>
      <c r="CD113" s="66">
        <v>156550</v>
      </c>
      <c r="CE113" s="66">
        <v>19800</v>
      </c>
      <c r="CF113" s="66">
        <v>20500</v>
      </c>
      <c r="CG113" s="66">
        <v>154550</v>
      </c>
      <c r="CH113" s="66">
        <v>20500</v>
      </c>
      <c r="CI113" s="66">
        <v>21200</v>
      </c>
      <c r="CJ113" s="66">
        <v>152500</v>
      </c>
      <c r="CK113" s="66">
        <v>21500</v>
      </c>
      <c r="CL113" s="66">
        <v>22200</v>
      </c>
      <c r="CM113" s="69">
        <v>148710</v>
      </c>
    </row>
    <row r="114" spans="40:91" hidden="1" x14ac:dyDescent="0.25">
      <c r="AN114">
        <v>102</v>
      </c>
      <c r="AO114" s="51" t="s">
        <v>25</v>
      </c>
      <c r="AP114" s="21" t="s">
        <v>31</v>
      </c>
      <c r="AQ114" s="22" t="str">
        <f t="shared" si="6"/>
        <v>1965-82101 to 150</v>
      </c>
      <c r="AR114" s="88">
        <v>3800</v>
      </c>
      <c r="AS114" s="88">
        <v>4400</v>
      </c>
      <c r="AT114" s="88">
        <v>196250</v>
      </c>
      <c r="AU114" s="88">
        <v>3900</v>
      </c>
      <c r="AV114" s="88">
        <v>4500</v>
      </c>
      <c r="AW114" s="88">
        <v>197400</v>
      </c>
      <c r="AX114" s="66">
        <v>4000</v>
      </c>
      <c r="AY114" s="66">
        <v>4500</v>
      </c>
      <c r="AZ114" s="66">
        <v>196660</v>
      </c>
      <c r="BA114" s="66">
        <v>4000</v>
      </c>
      <c r="BB114" s="66">
        <v>4600</v>
      </c>
      <c r="BC114" s="66">
        <v>195320</v>
      </c>
      <c r="BD114" s="66">
        <v>4000</v>
      </c>
      <c r="BE114" s="66">
        <v>4600</v>
      </c>
      <c r="BF114" s="66">
        <v>194020</v>
      </c>
      <c r="BG114" s="66">
        <v>4200</v>
      </c>
      <c r="BH114" s="66">
        <v>4900</v>
      </c>
      <c r="BI114" s="66">
        <v>194480</v>
      </c>
      <c r="BJ114" s="66">
        <v>4300</v>
      </c>
      <c r="BK114" s="66">
        <v>4900</v>
      </c>
      <c r="BL114" s="66">
        <v>195330</v>
      </c>
      <c r="BM114" s="66">
        <v>4400</v>
      </c>
      <c r="BN114" s="66">
        <v>5100</v>
      </c>
      <c r="BO114" s="88">
        <v>174730</v>
      </c>
      <c r="BP114" s="100">
        <v>15500</v>
      </c>
      <c r="BQ114" s="66">
        <v>16200</v>
      </c>
      <c r="BR114" s="66">
        <v>167470</v>
      </c>
      <c r="BS114" s="66">
        <v>15400</v>
      </c>
      <c r="BT114" s="66">
        <v>16100</v>
      </c>
      <c r="BU114" s="66">
        <v>175020</v>
      </c>
      <c r="BV114" s="66">
        <v>16500</v>
      </c>
      <c r="BW114" s="66">
        <v>17200</v>
      </c>
      <c r="BX114" s="66">
        <v>170660</v>
      </c>
      <c r="BY114" s="66">
        <v>16700</v>
      </c>
      <c r="BZ114" s="66">
        <v>17400</v>
      </c>
      <c r="CA114" s="66">
        <v>180310</v>
      </c>
      <c r="CB114" s="66">
        <v>18500</v>
      </c>
      <c r="CC114" s="66">
        <v>19200</v>
      </c>
      <c r="CD114" s="66">
        <v>165200</v>
      </c>
      <c r="CE114" s="66">
        <v>19200</v>
      </c>
      <c r="CF114" s="66">
        <v>19900</v>
      </c>
      <c r="CG114" s="66">
        <v>163320</v>
      </c>
      <c r="CH114" s="66">
        <v>20000</v>
      </c>
      <c r="CI114" s="66">
        <v>20600</v>
      </c>
      <c r="CJ114" s="66">
        <v>160560</v>
      </c>
      <c r="CK114" s="66">
        <v>21000</v>
      </c>
      <c r="CL114" s="66">
        <v>21600</v>
      </c>
      <c r="CM114" s="69">
        <v>156490</v>
      </c>
    </row>
    <row r="115" spans="40:91" hidden="1" x14ac:dyDescent="0.25">
      <c r="AN115">
        <v>103</v>
      </c>
      <c r="AO115" s="51" t="s">
        <v>26</v>
      </c>
      <c r="AP115" s="21" t="s">
        <v>31</v>
      </c>
      <c r="AQ115" s="22" t="str">
        <f t="shared" si="6"/>
        <v>1983-92101 to 150</v>
      </c>
      <c r="AR115" s="88">
        <v>4000</v>
      </c>
      <c r="AS115" s="88">
        <v>4600</v>
      </c>
      <c r="AT115" s="88">
        <v>63760</v>
      </c>
      <c r="AU115" s="88">
        <v>4100</v>
      </c>
      <c r="AV115" s="88">
        <v>4700</v>
      </c>
      <c r="AW115" s="88">
        <v>63990</v>
      </c>
      <c r="AX115" s="66">
        <v>4200</v>
      </c>
      <c r="AY115" s="66">
        <v>4800</v>
      </c>
      <c r="AZ115" s="66">
        <v>64010</v>
      </c>
      <c r="BA115" s="66">
        <v>4200</v>
      </c>
      <c r="BB115" s="66">
        <v>4800</v>
      </c>
      <c r="BC115" s="66">
        <v>63700</v>
      </c>
      <c r="BD115" s="66">
        <v>4200</v>
      </c>
      <c r="BE115" s="66">
        <v>4800</v>
      </c>
      <c r="BF115" s="66">
        <v>63160</v>
      </c>
      <c r="BG115" s="66">
        <v>4500</v>
      </c>
      <c r="BH115" s="66">
        <v>5100</v>
      </c>
      <c r="BI115" s="66">
        <v>63360</v>
      </c>
      <c r="BJ115" s="66">
        <v>4600</v>
      </c>
      <c r="BK115" s="66">
        <v>5200</v>
      </c>
      <c r="BL115" s="66">
        <v>63700</v>
      </c>
      <c r="BM115" s="66">
        <v>4600</v>
      </c>
      <c r="BN115" s="66">
        <v>5300</v>
      </c>
      <c r="BO115" s="88">
        <v>56690</v>
      </c>
      <c r="BP115" s="100">
        <v>15900</v>
      </c>
      <c r="BQ115" s="66">
        <v>16400</v>
      </c>
      <c r="BR115" s="66">
        <v>55660</v>
      </c>
      <c r="BS115" s="66">
        <v>15800</v>
      </c>
      <c r="BT115" s="66">
        <v>16300</v>
      </c>
      <c r="BU115" s="66">
        <v>57860</v>
      </c>
      <c r="BV115" s="66">
        <v>16900</v>
      </c>
      <c r="BW115" s="66">
        <v>17500</v>
      </c>
      <c r="BX115" s="66">
        <v>57540</v>
      </c>
      <c r="BY115" s="66">
        <v>17100</v>
      </c>
      <c r="BZ115" s="66">
        <v>17700</v>
      </c>
      <c r="CA115" s="66">
        <v>59560</v>
      </c>
      <c r="CB115" s="66">
        <v>18900</v>
      </c>
      <c r="CC115" s="66">
        <v>19400</v>
      </c>
      <c r="CD115" s="66">
        <v>56040</v>
      </c>
      <c r="CE115" s="66">
        <v>19400</v>
      </c>
      <c r="CF115" s="66">
        <v>20100</v>
      </c>
      <c r="CG115" s="66">
        <v>55680</v>
      </c>
      <c r="CH115" s="66">
        <v>20100</v>
      </c>
      <c r="CI115" s="66">
        <v>20700</v>
      </c>
      <c r="CJ115" s="66">
        <v>55040</v>
      </c>
      <c r="CK115" s="66">
        <v>20900</v>
      </c>
      <c r="CL115" s="66">
        <v>21500</v>
      </c>
      <c r="CM115" s="69">
        <v>53980</v>
      </c>
    </row>
    <row r="116" spans="40:91" hidden="1" x14ac:dyDescent="0.25">
      <c r="AN116">
        <v>104</v>
      </c>
      <c r="AO116" s="51" t="s">
        <v>27</v>
      </c>
      <c r="AP116" s="21" t="s">
        <v>31</v>
      </c>
      <c r="AQ116" s="22" t="str">
        <f t="shared" si="6"/>
        <v>1993-99101 to 150</v>
      </c>
      <c r="AR116" s="88">
        <v>4000</v>
      </c>
      <c r="AS116" s="88">
        <v>4600</v>
      </c>
      <c r="AT116" s="88">
        <v>53200</v>
      </c>
      <c r="AU116" s="88">
        <v>4200</v>
      </c>
      <c r="AV116" s="88">
        <v>4700</v>
      </c>
      <c r="AW116" s="88">
        <v>53360</v>
      </c>
      <c r="AX116" s="66">
        <v>4300</v>
      </c>
      <c r="AY116" s="66">
        <v>4800</v>
      </c>
      <c r="AZ116" s="66">
        <v>53370</v>
      </c>
      <c r="BA116" s="66">
        <v>4200</v>
      </c>
      <c r="BB116" s="66">
        <v>4800</v>
      </c>
      <c r="BC116" s="66">
        <v>53040</v>
      </c>
      <c r="BD116" s="66">
        <v>4300</v>
      </c>
      <c r="BE116" s="66">
        <v>4800</v>
      </c>
      <c r="BF116" s="66">
        <v>52580</v>
      </c>
      <c r="BG116" s="66">
        <v>4500</v>
      </c>
      <c r="BH116" s="66">
        <v>5000</v>
      </c>
      <c r="BI116" s="66">
        <v>52770</v>
      </c>
      <c r="BJ116" s="66">
        <v>4600</v>
      </c>
      <c r="BK116" s="66">
        <v>5100</v>
      </c>
      <c r="BL116" s="66">
        <v>53010</v>
      </c>
      <c r="BM116" s="66">
        <v>4600</v>
      </c>
      <c r="BN116" s="66">
        <v>5200</v>
      </c>
      <c r="BO116" s="88">
        <v>47170</v>
      </c>
      <c r="BP116" s="100">
        <v>15400</v>
      </c>
      <c r="BQ116" s="66">
        <v>15900</v>
      </c>
      <c r="BR116" s="66">
        <v>46060</v>
      </c>
      <c r="BS116" s="66">
        <v>15300</v>
      </c>
      <c r="BT116" s="66">
        <v>15800</v>
      </c>
      <c r="BU116" s="66">
        <v>48040</v>
      </c>
      <c r="BV116" s="66">
        <v>16300</v>
      </c>
      <c r="BW116" s="66">
        <v>16700</v>
      </c>
      <c r="BX116" s="66">
        <v>46000</v>
      </c>
      <c r="BY116" s="66">
        <v>16300</v>
      </c>
      <c r="BZ116" s="66">
        <v>16800</v>
      </c>
      <c r="CA116" s="66">
        <v>47720</v>
      </c>
      <c r="CB116" s="66">
        <v>17800</v>
      </c>
      <c r="CC116" s="66">
        <v>18300</v>
      </c>
      <c r="CD116" s="66">
        <v>46660</v>
      </c>
      <c r="CE116" s="66">
        <v>18300</v>
      </c>
      <c r="CF116" s="66">
        <v>18800</v>
      </c>
      <c r="CG116" s="66">
        <v>45090</v>
      </c>
      <c r="CH116" s="66">
        <v>18800</v>
      </c>
      <c r="CI116" s="66">
        <v>19200</v>
      </c>
      <c r="CJ116" s="66">
        <v>41470</v>
      </c>
      <c r="CK116" s="66">
        <v>19200</v>
      </c>
      <c r="CL116" s="66">
        <v>19800</v>
      </c>
      <c r="CM116" s="69">
        <v>45650</v>
      </c>
    </row>
    <row r="117" spans="40:91" hidden="1" x14ac:dyDescent="0.25">
      <c r="AN117">
        <v>105</v>
      </c>
      <c r="AO117" s="51" t="s">
        <v>28</v>
      </c>
      <c r="AP117" s="21" t="s">
        <v>31</v>
      </c>
      <c r="AQ117" s="22" t="str">
        <f t="shared" si="6"/>
        <v>Post 1999101 to 150</v>
      </c>
      <c r="AR117" s="88">
        <v>3700</v>
      </c>
      <c r="AS117" s="88">
        <v>4200</v>
      </c>
      <c r="AT117" s="88">
        <v>58930</v>
      </c>
      <c r="AU117" s="88">
        <v>3800</v>
      </c>
      <c r="AV117" s="88">
        <v>4300</v>
      </c>
      <c r="AW117" s="88">
        <v>59050</v>
      </c>
      <c r="AX117" s="66">
        <v>3800</v>
      </c>
      <c r="AY117" s="66">
        <v>4300</v>
      </c>
      <c r="AZ117" s="66">
        <v>51550</v>
      </c>
      <c r="BA117" s="66">
        <v>3800</v>
      </c>
      <c r="BB117" s="66">
        <v>4300</v>
      </c>
      <c r="BC117" s="66">
        <v>51090</v>
      </c>
      <c r="BD117" s="66">
        <v>3800</v>
      </c>
      <c r="BE117" s="66">
        <v>4300</v>
      </c>
      <c r="BF117" s="66">
        <v>50230</v>
      </c>
      <c r="BG117" s="66">
        <v>3900</v>
      </c>
      <c r="BH117" s="66">
        <v>4400</v>
      </c>
      <c r="BI117" s="66">
        <v>47780</v>
      </c>
      <c r="BJ117" s="66">
        <v>4000</v>
      </c>
      <c r="BK117" s="66">
        <v>4500</v>
      </c>
      <c r="BL117" s="66">
        <v>42670</v>
      </c>
      <c r="BM117" s="66">
        <v>3900</v>
      </c>
      <c r="BN117" s="66">
        <v>4500</v>
      </c>
      <c r="BO117" s="88">
        <v>33670</v>
      </c>
      <c r="BP117" s="100">
        <v>13700</v>
      </c>
      <c r="BQ117" s="66">
        <v>14100</v>
      </c>
      <c r="BR117" s="66">
        <v>40780</v>
      </c>
      <c r="BS117" s="66">
        <v>13700</v>
      </c>
      <c r="BT117" s="66">
        <v>14300</v>
      </c>
      <c r="BU117" s="66">
        <v>45960</v>
      </c>
      <c r="BV117" s="66">
        <v>14400</v>
      </c>
      <c r="BW117" s="66">
        <v>14900</v>
      </c>
      <c r="BX117" s="66">
        <v>30950</v>
      </c>
      <c r="BY117" s="66">
        <v>14300</v>
      </c>
      <c r="BZ117" s="66">
        <v>14800</v>
      </c>
      <c r="CA117" s="66">
        <v>32700</v>
      </c>
      <c r="CB117" s="66">
        <v>15400</v>
      </c>
      <c r="CC117" s="66">
        <v>15900</v>
      </c>
      <c r="CD117" s="66">
        <v>37850</v>
      </c>
      <c r="CE117" s="66">
        <v>15900</v>
      </c>
      <c r="CF117" s="66">
        <v>16800</v>
      </c>
      <c r="CG117" s="66">
        <v>32410</v>
      </c>
      <c r="CH117" s="66">
        <v>16800</v>
      </c>
      <c r="CI117" s="66">
        <v>17500</v>
      </c>
      <c r="CJ117" s="66">
        <v>21250</v>
      </c>
      <c r="CK117" s="66">
        <v>18600</v>
      </c>
      <c r="CL117" s="66">
        <v>18200</v>
      </c>
      <c r="CM117" s="69">
        <v>30320</v>
      </c>
    </row>
    <row r="118" spans="40:91" hidden="1" x14ac:dyDescent="0.25">
      <c r="AN118">
        <v>106</v>
      </c>
      <c r="AO118" s="51" t="s">
        <v>22</v>
      </c>
      <c r="AP118" s="21" t="s">
        <v>32</v>
      </c>
      <c r="AQ118" s="22" t="str">
        <f t="shared" si="6"/>
        <v>Pre 1919151 to 200</v>
      </c>
      <c r="AR118" s="88">
        <v>5000</v>
      </c>
      <c r="AS118" s="88">
        <v>6000</v>
      </c>
      <c r="AT118" s="88">
        <v>62040</v>
      </c>
      <c r="AU118" s="88">
        <v>5100</v>
      </c>
      <c r="AV118" s="88">
        <v>6100</v>
      </c>
      <c r="AW118" s="88">
        <v>62910</v>
      </c>
      <c r="AX118" s="66">
        <v>5200</v>
      </c>
      <c r="AY118" s="66">
        <v>6100</v>
      </c>
      <c r="AZ118" s="66">
        <v>57950</v>
      </c>
      <c r="BA118" s="66">
        <v>5200</v>
      </c>
      <c r="BB118" s="66">
        <v>6200</v>
      </c>
      <c r="BC118" s="66">
        <v>57250</v>
      </c>
      <c r="BD118" s="66">
        <v>5200</v>
      </c>
      <c r="BE118" s="66">
        <v>6200</v>
      </c>
      <c r="BF118" s="66">
        <v>56910</v>
      </c>
      <c r="BG118" s="66">
        <v>5500</v>
      </c>
      <c r="BH118" s="66">
        <v>6400</v>
      </c>
      <c r="BI118" s="66">
        <v>56880</v>
      </c>
      <c r="BJ118" s="66">
        <v>5600</v>
      </c>
      <c r="BK118" s="66">
        <v>6500</v>
      </c>
      <c r="BL118" s="66">
        <v>57270</v>
      </c>
      <c r="BM118" s="66">
        <v>5700</v>
      </c>
      <c r="BN118" s="66">
        <v>6700</v>
      </c>
      <c r="BO118" s="88">
        <v>50520</v>
      </c>
      <c r="BP118" s="100">
        <v>23600</v>
      </c>
      <c r="BQ118" s="66">
        <v>24000</v>
      </c>
      <c r="BR118" s="66">
        <v>42570</v>
      </c>
      <c r="BS118" s="66">
        <v>23300</v>
      </c>
      <c r="BT118" s="66">
        <v>23800</v>
      </c>
      <c r="BU118" s="66">
        <v>44720</v>
      </c>
      <c r="BV118" s="66">
        <v>25400</v>
      </c>
      <c r="BW118" s="66">
        <v>25600</v>
      </c>
      <c r="BX118" s="66">
        <v>41300</v>
      </c>
      <c r="BY118" s="66">
        <v>25300</v>
      </c>
      <c r="BZ118" s="66">
        <v>25500</v>
      </c>
      <c r="CA118" s="66">
        <v>44290</v>
      </c>
      <c r="CB118" s="66">
        <v>27600</v>
      </c>
      <c r="CC118" s="66">
        <v>27500</v>
      </c>
      <c r="CD118" s="66">
        <v>38730</v>
      </c>
      <c r="CE118" s="66">
        <v>28200</v>
      </c>
      <c r="CF118" s="66">
        <v>28000</v>
      </c>
      <c r="CG118" s="66">
        <v>37740</v>
      </c>
      <c r="CH118" s="66">
        <v>29100</v>
      </c>
      <c r="CI118" s="66">
        <v>28700</v>
      </c>
      <c r="CJ118" s="66">
        <v>36730</v>
      </c>
      <c r="CK118" s="66">
        <v>30200</v>
      </c>
      <c r="CL118" s="66">
        <v>29600</v>
      </c>
      <c r="CM118" s="69">
        <v>35350</v>
      </c>
    </row>
    <row r="119" spans="40:91" hidden="1" x14ac:dyDescent="0.25">
      <c r="AN119">
        <v>107</v>
      </c>
      <c r="AO119" s="51" t="s">
        <v>23</v>
      </c>
      <c r="AP119" s="21" t="s">
        <v>32</v>
      </c>
      <c r="AQ119" s="22" t="str">
        <f t="shared" si="6"/>
        <v>1919-44151 to 200</v>
      </c>
      <c r="AR119" s="88">
        <v>5000</v>
      </c>
      <c r="AS119" s="88">
        <v>5800</v>
      </c>
      <c r="AT119" s="88">
        <v>29630</v>
      </c>
      <c r="AU119" s="88">
        <v>5200</v>
      </c>
      <c r="AV119" s="88">
        <v>6000</v>
      </c>
      <c r="AW119" s="88">
        <v>29900</v>
      </c>
      <c r="AX119" s="66">
        <v>5300</v>
      </c>
      <c r="AY119" s="66">
        <v>6000</v>
      </c>
      <c r="AZ119" s="66">
        <v>30220</v>
      </c>
      <c r="BA119" s="66">
        <v>5300</v>
      </c>
      <c r="BB119" s="66">
        <v>6000</v>
      </c>
      <c r="BC119" s="66">
        <v>29960</v>
      </c>
      <c r="BD119" s="66">
        <v>5300</v>
      </c>
      <c r="BE119" s="66">
        <v>6100</v>
      </c>
      <c r="BF119" s="66">
        <v>29810</v>
      </c>
      <c r="BG119" s="66">
        <v>5600</v>
      </c>
      <c r="BH119" s="66">
        <v>6300</v>
      </c>
      <c r="BI119" s="66">
        <v>29820</v>
      </c>
      <c r="BJ119" s="66">
        <v>5600</v>
      </c>
      <c r="BK119" s="66">
        <v>6400</v>
      </c>
      <c r="BL119" s="66">
        <v>30000</v>
      </c>
      <c r="BM119" s="66">
        <v>5800</v>
      </c>
      <c r="BN119" s="66">
        <v>6600</v>
      </c>
      <c r="BO119" s="88">
        <v>27260</v>
      </c>
      <c r="BP119" s="100">
        <v>25800</v>
      </c>
      <c r="BQ119" s="66">
        <v>26300</v>
      </c>
      <c r="BR119" s="66">
        <v>24940</v>
      </c>
      <c r="BS119" s="66">
        <v>25500</v>
      </c>
      <c r="BT119" s="66">
        <v>26000</v>
      </c>
      <c r="BU119" s="66">
        <v>26140</v>
      </c>
      <c r="BV119" s="66">
        <v>27200</v>
      </c>
      <c r="BW119" s="66">
        <v>27600</v>
      </c>
      <c r="BX119" s="66">
        <v>25530</v>
      </c>
      <c r="BY119" s="66">
        <v>27400</v>
      </c>
      <c r="BZ119" s="66">
        <v>27600</v>
      </c>
      <c r="CA119" s="66">
        <v>27020</v>
      </c>
      <c r="CB119" s="66">
        <v>29800</v>
      </c>
      <c r="CC119" s="66">
        <v>29700</v>
      </c>
      <c r="CD119" s="66">
        <v>23830</v>
      </c>
      <c r="CE119" s="66">
        <v>30300</v>
      </c>
      <c r="CF119" s="66">
        <v>30200</v>
      </c>
      <c r="CG119" s="66">
        <v>23280</v>
      </c>
      <c r="CH119" s="66">
        <v>31300</v>
      </c>
      <c r="CI119" s="66">
        <v>31000</v>
      </c>
      <c r="CJ119" s="66">
        <v>22650</v>
      </c>
      <c r="CK119" s="66">
        <v>32300</v>
      </c>
      <c r="CL119" s="66">
        <v>32000</v>
      </c>
      <c r="CM119" s="69">
        <v>21740</v>
      </c>
    </row>
    <row r="120" spans="40:91" hidden="1" x14ac:dyDescent="0.25">
      <c r="AN120">
        <v>108</v>
      </c>
      <c r="AO120" s="51" t="s">
        <v>24</v>
      </c>
      <c r="AP120" s="21" t="s">
        <v>32</v>
      </c>
      <c r="AQ120" s="22" t="str">
        <f t="shared" si="6"/>
        <v>1945-64151 to 200</v>
      </c>
      <c r="AR120" s="88">
        <v>4900</v>
      </c>
      <c r="AS120" s="88">
        <v>5800</v>
      </c>
      <c r="AT120" s="88">
        <v>20240</v>
      </c>
      <c r="AU120" s="88">
        <v>5100</v>
      </c>
      <c r="AV120" s="88">
        <v>5900</v>
      </c>
      <c r="AW120" s="88">
        <v>20420</v>
      </c>
      <c r="AX120" s="66">
        <v>5100</v>
      </c>
      <c r="AY120" s="66">
        <v>5900</v>
      </c>
      <c r="AZ120" s="66">
        <v>20380</v>
      </c>
      <c r="BA120" s="66">
        <v>5100</v>
      </c>
      <c r="BB120" s="66">
        <v>5900</v>
      </c>
      <c r="BC120" s="66">
        <v>20200</v>
      </c>
      <c r="BD120" s="66">
        <v>5100</v>
      </c>
      <c r="BE120" s="66">
        <v>6000</v>
      </c>
      <c r="BF120" s="66">
        <v>20040</v>
      </c>
      <c r="BG120" s="66">
        <v>5400</v>
      </c>
      <c r="BH120" s="66">
        <v>6300</v>
      </c>
      <c r="BI120" s="66">
        <v>20080</v>
      </c>
      <c r="BJ120" s="66">
        <v>5500</v>
      </c>
      <c r="BK120" s="66">
        <v>6300</v>
      </c>
      <c r="BL120" s="66">
        <v>20240</v>
      </c>
      <c r="BM120" s="66">
        <v>5600</v>
      </c>
      <c r="BN120" s="66">
        <v>6500</v>
      </c>
      <c r="BO120" s="88">
        <v>18080</v>
      </c>
      <c r="BP120" s="100">
        <v>23900</v>
      </c>
      <c r="BQ120" s="66">
        <v>24600</v>
      </c>
      <c r="BR120" s="66">
        <v>16280</v>
      </c>
      <c r="BS120" s="66">
        <v>23500</v>
      </c>
      <c r="BT120" s="66">
        <v>24400</v>
      </c>
      <c r="BU120" s="66">
        <v>17050</v>
      </c>
      <c r="BV120" s="66">
        <v>25200</v>
      </c>
      <c r="BW120" s="66">
        <v>25800</v>
      </c>
      <c r="BX120" s="66">
        <v>16540</v>
      </c>
      <c r="BY120" s="66">
        <v>25300</v>
      </c>
      <c r="BZ120" s="66">
        <v>26000</v>
      </c>
      <c r="CA120" s="66">
        <v>17450</v>
      </c>
      <c r="CB120" s="66">
        <v>27700</v>
      </c>
      <c r="CC120" s="66">
        <v>28100</v>
      </c>
      <c r="CD120" s="66">
        <v>15480</v>
      </c>
      <c r="CE120" s="66">
        <v>28300</v>
      </c>
      <c r="CF120" s="66">
        <v>28600</v>
      </c>
      <c r="CG120" s="66">
        <v>15050</v>
      </c>
      <c r="CH120" s="66">
        <v>29200</v>
      </c>
      <c r="CI120" s="66">
        <v>29400</v>
      </c>
      <c r="CJ120" s="66">
        <v>14750</v>
      </c>
      <c r="CK120" s="66">
        <v>30400</v>
      </c>
      <c r="CL120" s="66">
        <v>30500</v>
      </c>
      <c r="CM120" s="69">
        <v>14260</v>
      </c>
    </row>
    <row r="121" spans="40:91" hidden="1" x14ac:dyDescent="0.25">
      <c r="AN121">
        <v>109</v>
      </c>
      <c r="AO121" s="51" t="s">
        <v>25</v>
      </c>
      <c r="AP121" s="21" t="s">
        <v>32</v>
      </c>
      <c r="AQ121" s="22" t="str">
        <f t="shared" si="6"/>
        <v>1965-82151 to 200</v>
      </c>
      <c r="AR121" s="88">
        <v>4600</v>
      </c>
      <c r="AS121" s="88">
        <v>5300</v>
      </c>
      <c r="AT121" s="88">
        <v>32450</v>
      </c>
      <c r="AU121" s="88">
        <v>4700</v>
      </c>
      <c r="AV121" s="88">
        <v>5500</v>
      </c>
      <c r="AW121" s="88">
        <v>32690</v>
      </c>
      <c r="AX121" s="66">
        <v>4800</v>
      </c>
      <c r="AY121" s="66">
        <v>5600</v>
      </c>
      <c r="AZ121" s="66">
        <v>31940</v>
      </c>
      <c r="BA121" s="66">
        <v>4800</v>
      </c>
      <c r="BB121" s="66">
        <v>5600</v>
      </c>
      <c r="BC121" s="66">
        <v>31690</v>
      </c>
      <c r="BD121" s="66">
        <v>4900</v>
      </c>
      <c r="BE121" s="66">
        <v>5600</v>
      </c>
      <c r="BF121" s="66">
        <v>31500</v>
      </c>
      <c r="BG121" s="66">
        <v>5100</v>
      </c>
      <c r="BH121" s="66">
        <v>5900</v>
      </c>
      <c r="BI121" s="66">
        <v>31580</v>
      </c>
      <c r="BJ121" s="66">
        <v>5300</v>
      </c>
      <c r="BK121" s="66">
        <v>6000</v>
      </c>
      <c r="BL121" s="66">
        <v>31780</v>
      </c>
      <c r="BM121" s="66">
        <v>5300</v>
      </c>
      <c r="BN121" s="66">
        <v>6100</v>
      </c>
      <c r="BO121" s="88">
        <v>28570</v>
      </c>
      <c r="BP121" s="100">
        <v>22100</v>
      </c>
      <c r="BQ121" s="66">
        <v>23000</v>
      </c>
      <c r="BR121" s="66">
        <v>25070</v>
      </c>
      <c r="BS121" s="66">
        <v>21800</v>
      </c>
      <c r="BT121" s="66">
        <v>22700</v>
      </c>
      <c r="BU121" s="66">
        <v>26190</v>
      </c>
      <c r="BV121" s="66">
        <v>23500</v>
      </c>
      <c r="BW121" s="66">
        <v>24300</v>
      </c>
      <c r="BX121" s="66">
        <v>25210</v>
      </c>
      <c r="BY121" s="66">
        <v>23700</v>
      </c>
      <c r="BZ121" s="66">
        <v>24500</v>
      </c>
      <c r="CA121" s="66">
        <v>26520</v>
      </c>
      <c r="CB121" s="66">
        <v>26000</v>
      </c>
      <c r="CC121" s="66">
        <v>26700</v>
      </c>
      <c r="CD121" s="66">
        <v>24060</v>
      </c>
      <c r="CE121" s="66">
        <v>26800</v>
      </c>
      <c r="CF121" s="66">
        <v>27400</v>
      </c>
      <c r="CG121" s="66">
        <v>23530</v>
      </c>
      <c r="CH121" s="66">
        <v>27700</v>
      </c>
      <c r="CI121" s="66">
        <v>28200</v>
      </c>
      <c r="CJ121" s="66">
        <v>23020</v>
      </c>
      <c r="CK121" s="66">
        <v>28900</v>
      </c>
      <c r="CL121" s="66">
        <v>29200</v>
      </c>
      <c r="CM121" s="69">
        <v>22280</v>
      </c>
    </row>
    <row r="122" spans="40:91" hidden="1" x14ac:dyDescent="0.25">
      <c r="AN122">
        <v>110</v>
      </c>
      <c r="AO122" s="51" t="s">
        <v>26</v>
      </c>
      <c r="AP122" s="21" t="s">
        <v>32</v>
      </c>
      <c r="AQ122" s="22" t="str">
        <f t="shared" si="6"/>
        <v>1983-92151 to 200</v>
      </c>
      <c r="AR122" s="88">
        <v>4600</v>
      </c>
      <c r="AS122" s="88">
        <v>5400</v>
      </c>
      <c r="AT122" s="88">
        <v>17170</v>
      </c>
      <c r="AU122" s="88">
        <v>4800</v>
      </c>
      <c r="AV122" s="88">
        <v>5600</v>
      </c>
      <c r="AW122" s="88">
        <v>17280</v>
      </c>
      <c r="AX122" s="66">
        <v>4900</v>
      </c>
      <c r="AY122" s="66">
        <v>5700</v>
      </c>
      <c r="AZ122" s="66">
        <v>16950</v>
      </c>
      <c r="BA122" s="66">
        <v>4900</v>
      </c>
      <c r="BB122" s="66">
        <v>5700</v>
      </c>
      <c r="BC122" s="66">
        <v>16820</v>
      </c>
      <c r="BD122" s="66">
        <v>4900</v>
      </c>
      <c r="BE122" s="66">
        <v>5700</v>
      </c>
      <c r="BF122" s="66">
        <v>16690</v>
      </c>
      <c r="BG122" s="66">
        <v>5300</v>
      </c>
      <c r="BH122" s="66">
        <v>6000</v>
      </c>
      <c r="BI122" s="66">
        <v>16770</v>
      </c>
      <c r="BJ122" s="66">
        <v>5400</v>
      </c>
      <c r="BK122" s="66">
        <v>6100</v>
      </c>
      <c r="BL122" s="66">
        <v>16870</v>
      </c>
      <c r="BM122" s="66">
        <v>5400</v>
      </c>
      <c r="BN122" s="66">
        <v>6200</v>
      </c>
      <c r="BO122" s="88">
        <v>15150</v>
      </c>
      <c r="BP122" s="100">
        <v>20600</v>
      </c>
      <c r="BQ122" s="66">
        <v>21300</v>
      </c>
      <c r="BR122" s="66">
        <v>13460</v>
      </c>
      <c r="BS122" s="66">
        <v>20300</v>
      </c>
      <c r="BT122" s="66">
        <v>21100</v>
      </c>
      <c r="BU122" s="66">
        <v>14090</v>
      </c>
      <c r="BV122" s="66">
        <v>21700</v>
      </c>
      <c r="BW122" s="66">
        <v>22400</v>
      </c>
      <c r="BX122" s="66">
        <v>13810</v>
      </c>
      <c r="BY122" s="66">
        <v>21800</v>
      </c>
      <c r="BZ122" s="66">
        <v>22700</v>
      </c>
      <c r="CA122" s="66">
        <v>14310</v>
      </c>
      <c r="CB122" s="66">
        <v>24000</v>
      </c>
      <c r="CC122" s="66">
        <v>24800</v>
      </c>
      <c r="CD122" s="66">
        <v>13320</v>
      </c>
      <c r="CE122" s="66">
        <v>24600</v>
      </c>
      <c r="CF122" s="66">
        <v>25400</v>
      </c>
      <c r="CG122" s="66">
        <v>13180</v>
      </c>
      <c r="CH122" s="66">
        <v>25500</v>
      </c>
      <c r="CI122" s="66">
        <v>26200</v>
      </c>
      <c r="CJ122" s="66">
        <v>13030</v>
      </c>
      <c r="CK122" s="66">
        <v>26500</v>
      </c>
      <c r="CL122" s="66">
        <v>27100</v>
      </c>
      <c r="CM122" s="69">
        <v>12690</v>
      </c>
    </row>
    <row r="123" spans="40:91" hidden="1" x14ac:dyDescent="0.25">
      <c r="AN123">
        <v>111</v>
      </c>
      <c r="AO123" s="51" t="s">
        <v>27</v>
      </c>
      <c r="AP123" s="21" t="s">
        <v>32</v>
      </c>
      <c r="AQ123" s="22" t="str">
        <f t="shared" si="6"/>
        <v>1993-99151 to 200</v>
      </c>
      <c r="AR123" s="88">
        <v>4800</v>
      </c>
      <c r="AS123" s="88">
        <v>5500</v>
      </c>
      <c r="AT123" s="88">
        <v>15240</v>
      </c>
      <c r="AU123" s="88">
        <v>5000</v>
      </c>
      <c r="AV123" s="88">
        <v>5700</v>
      </c>
      <c r="AW123" s="88">
        <v>15290</v>
      </c>
      <c r="AX123" s="66">
        <v>5100</v>
      </c>
      <c r="AY123" s="66">
        <v>5800</v>
      </c>
      <c r="AZ123" s="66">
        <v>14860</v>
      </c>
      <c r="BA123" s="66">
        <v>5100</v>
      </c>
      <c r="BB123" s="66">
        <v>5800</v>
      </c>
      <c r="BC123" s="66">
        <v>14800</v>
      </c>
      <c r="BD123" s="66">
        <v>5100</v>
      </c>
      <c r="BE123" s="66">
        <v>5800</v>
      </c>
      <c r="BF123" s="66">
        <v>14660</v>
      </c>
      <c r="BG123" s="66">
        <v>5500</v>
      </c>
      <c r="BH123" s="66">
        <v>6100</v>
      </c>
      <c r="BI123" s="66">
        <v>14670</v>
      </c>
      <c r="BJ123" s="66">
        <v>5600</v>
      </c>
      <c r="BK123" s="66">
        <v>6200</v>
      </c>
      <c r="BL123" s="66">
        <v>14790</v>
      </c>
      <c r="BM123" s="66">
        <v>5600</v>
      </c>
      <c r="BN123" s="66">
        <v>6300</v>
      </c>
      <c r="BO123" s="88">
        <v>13230</v>
      </c>
      <c r="BP123" s="100">
        <v>20100</v>
      </c>
      <c r="BQ123" s="66">
        <v>20800</v>
      </c>
      <c r="BR123" s="66">
        <v>11820</v>
      </c>
      <c r="BS123" s="66">
        <v>19800</v>
      </c>
      <c r="BT123" s="66">
        <v>20500</v>
      </c>
      <c r="BU123" s="66">
        <v>12310</v>
      </c>
      <c r="BV123" s="66">
        <v>21000</v>
      </c>
      <c r="BW123" s="66">
        <v>21700</v>
      </c>
      <c r="BX123" s="66">
        <v>11780</v>
      </c>
      <c r="BY123" s="66">
        <v>20900</v>
      </c>
      <c r="BZ123" s="66">
        <v>21700</v>
      </c>
      <c r="CA123" s="66">
        <v>12270</v>
      </c>
      <c r="CB123" s="66">
        <v>22800</v>
      </c>
      <c r="CC123" s="66">
        <v>23500</v>
      </c>
      <c r="CD123" s="66">
        <v>11740</v>
      </c>
      <c r="CE123" s="66">
        <v>23100</v>
      </c>
      <c r="CF123" s="66">
        <v>23900</v>
      </c>
      <c r="CG123" s="66">
        <v>11360</v>
      </c>
      <c r="CH123" s="66">
        <v>23900</v>
      </c>
      <c r="CI123" s="66">
        <v>24500</v>
      </c>
      <c r="CJ123" s="66">
        <v>10390</v>
      </c>
      <c r="CK123" s="66">
        <v>23800</v>
      </c>
      <c r="CL123" s="66">
        <v>24800</v>
      </c>
      <c r="CM123" s="69">
        <v>11480</v>
      </c>
    </row>
    <row r="124" spans="40:91" hidden="1" x14ac:dyDescent="0.25">
      <c r="AN124">
        <v>112</v>
      </c>
      <c r="AO124" s="51" t="s">
        <v>28</v>
      </c>
      <c r="AP124" s="21" t="s">
        <v>32</v>
      </c>
      <c r="AQ124" s="22" t="str">
        <f t="shared" si="6"/>
        <v>Post 1999151 to 200</v>
      </c>
      <c r="AR124" s="88">
        <v>4600</v>
      </c>
      <c r="AS124" s="88">
        <v>5200</v>
      </c>
      <c r="AT124" s="88">
        <v>19710</v>
      </c>
      <c r="AU124" s="88">
        <v>4800</v>
      </c>
      <c r="AV124" s="88">
        <v>5300</v>
      </c>
      <c r="AW124" s="88">
        <v>19760</v>
      </c>
      <c r="AX124" s="66">
        <v>4800</v>
      </c>
      <c r="AY124" s="66">
        <v>5400</v>
      </c>
      <c r="AZ124" s="66">
        <v>17310</v>
      </c>
      <c r="BA124" s="66">
        <v>4800</v>
      </c>
      <c r="BB124" s="66">
        <v>5400</v>
      </c>
      <c r="BC124" s="66">
        <v>17130</v>
      </c>
      <c r="BD124" s="66">
        <v>4800</v>
      </c>
      <c r="BE124" s="66">
        <v>5300</v>
      </c>
      <c r="BF124" s="66">
        <v>16850</v>
      </c>
      <c r="BG124" s="66">
        <v>4900</v>
      </c>
      <c r="BH124" s="66">
        <v>5500</v>
      </c>
      <c r="BI124" s="66">
        <v>16200</v>
      </c>
      <c r="BJ124" s="66">
        <v>5000</v>
      </c>
      <c r="BK124" s="66">
        <v>5600</v>
      </c>
      <c r="BL124" s="66">
        <v>14900</v>
      </c>
      <c r="BM124" s="66">
        <v>5000</v>
      </c>
      <c r="BN124" s="66">
        <v>5500</v>
      </c>
      <c r="BO124" s="88">
        <v>11980</v>
      </c>
      <c r="BP124" s="100">
        <v>18300</v>
      </c>
      <c r="BQ124" s="66">
        <v>19000</v>
      </c>
      <c r="BR124" s="66">
        <v>13230</v>
      </c>
      <c r="BS124" s="66">
        <v>18400</v>
      </c>
      <c r="BT124" s="66">
        <v>19000</v>
      </c>
      <c r="BU124" s="66">
        <v>14710</v>
      </c>
      <c r="BV124" s="66">
        <v>19300</v>
      </c>
      <c r="BW124" s="66">
        <v>20000</v>
      </c>
      <c r="BX124" s="66">
        <v>10360</v>
      </c>
      <c r="BY124" s="66">
        <v>19100</v>
      </c>
      <c r="BZ124" s="66">
        <v>19800</v>
      </c>
      <c r="CA124" s="66">
        <v>10890</v>
      </c>
      <c r="CB124" s="66">
        <v>20500</v>
      </c>
      <c r="CC124" s="66">
        <v>21100</v>
      </c>
      <c r="CD124" s="66">
        <v>12300</v>
      </c>
      <c r="CE124" s="66">
        <v>21200</v>
      </c>
      <c r="CF124" s="66">
        <v>21800</v>
      </c>
      <c r="CG124" s="66">
        <v>10300</v>
      </c>
      <c r="CH124" s="66">
        <v>22000</v>
      </c>
      <c r="CI124" s="66">
        <v>22600</v>
      </c>
      <c r="CJ124" s="66">
        <v>7130</v>
      </c>
      <c r="CK124" s="66">
        <v>22500</v>
      </c>
      <c r="CL124" s="66">
        <v>22800</v>
      </c>
      <c r="CM124" s="69">
        <v>10270</v>
      </c>
    </row>
    <row r="125" spans="40:91" hidden="1" x14ac:dyDescent="0.25">
      <c r="AN125">
        <v>113</v>
      </c>
      <c r="AO125" s="51" t="s">
        <v>22</v>
      </c>
      <c r="AP125" s="21" t="s">
        <v>125</v>
      </c>
      <c r="AQ125" s="22" t="str">
        <f t="shared" si="6"/>
        <v>Pre 1919Over 200</v>
      </c>
      <c r="AR125" s="88">
        <v>6800</v>
      </c>
      <c r="AS125" s="88">
        <v>8200</v>
      </c>
      <c r="AT125" s="88">
        <v>45550</v>
      </c>
      <c r="AU125" s="88">
        <v>7000</v>
      </c>
      <c r="AV125" s="88">
        <v>8300</v>
      </c>
      <c r="AW125" s="88">
        <v>46170</v>
      </c>
      <c r="AX125" s="66" t="s">
        <v>85</v>
      </c>
      <c r="AY125" s="66" t="s">
        <v>85</v>
      </c>
      <c r="AZ125" s="66" t="s">
        <v>85</v>
      </c>
      <c r="BA125" s="66" t="s">
        <v>85</v>
      </c>
      <c r="BB125" s="66" t="s">
        <v>85</v>
      </c>
      <c r="BC125" s="66" t="s">
        <v>85</v>
      </c>
      <c r="BD125" s="66" t="s">
        <v>85</v>
      </c>
      <c r="BE125" s="66" t="s">
        <v>85</v>
      </c>
      <c r="BF125" s="66" t="s">
        <v>85</v>
      </c>
      <c r="BG125" s="66" t="s">
        <v>85</v>
      </c>
      <c r="BH125" s="66" t="s">
        <v>85</v>
      </c>
      <c r="BI125" s="66" t="s">
        <v>85</v>
      </c>
      <c r="BJ125" s="66" t="s">
        <v>85</v>
      </c>
      <c r="BK125" s="66" t="s">
        <v>85</v>
      </c>
      <c r="BL125" s="66" t="s">
        <v>85</v>
      </c>
      <c r="BM125" s="66" t="s">
        <v>85</v>
      </c>
      <c r="BN125" s="66" t="s">
        <v>85</v>
      </c>
      <c r="BO125" s="88" t="s">
        <v>85</v>
      </c>
      <c r="BP125" s="100">
        <v>30600</v>
      </c>
      <c r="BQ125" s="66">
        <v>29700</v>
      </c>
      <c r="BR125" s="66">
        <v>21090</v>
      </c>
      <c r="BS125" s="66">
        <v>30100</v>
      </c>
      <c r="BT125" s="66">
        <v>29500</v>
      </c>
      <c r="BU125" s="66">
        <v>22190</v>
      </c>
      <c r="BV125" s="66" t="s">
        <v>85</v>
      </c>
      <c r="BW125" s="66" t="s">
        <v>85</v>
      </c>
      <c r="BX125" s="66" t="s">
        <v>85</v>
      </c>
      <c r="BY125" s="66" t="s">
        <v>85</v>
      </c>
      <c r="BZ125" s="66" t="s">
        <v>85</v>
      </c>
      <c r="CA125" s="66" t="s">
        <v>85</v>
      </c>
      <c r="CB125" s="66" t="s">
        <v>85</v>
      </c>
      <c r="CC125" s="66" t="s">
        <v>85</v>
      </c>
      <c r="CD125" s="66" t="s">
        <v>85</v>
      </c>
      <c r="CE125" s="66" t="s">
        <v>85</v>
      </c>
      <c r="CF125" s="66" t="s">
        <v>85</v>
      </c>
      <c r="CG125" s="66" t="s">
        <v>85</v>
      </c>
      <c r="CH125" s="66" t="s">
        <v>85</v>
      </c>
      <c r="CI125" s="66" t="s">
        <v>85</v>
      </c>
      <c r="CJ125" s="66" t="s">
        <v>85</v>
      </c>
      <c r="CK125" s="66" t="s">
        <v>85</v>
      </c>
      <c r="CL125" s="66" t="s">
        <v>85</v>
      </c>
      <c r="CM125" s="69" t="s">
        <v>85</v>
      </c>
    </row>
    <row r="126" spans="40:91" hidden="1" x14ac:dyDescent="0.25">
      <c r="AN126">
        <v>114</v>
      </c>
      <c r="AO126" s="51" t="s">
        <v>23</v>
      </c>
      <c r="AP126" s="21" t="s">
        <v>125</v>
      </c>
      <c r="AQ126" s="22" t="str">
        <f t="shared" si="6"/>
        <v>1919-44Over 200</v>
      </c>
      <c r="AR126" s="88">
        <v>6700</v>
      </c>
      <c r="AS126" s="88">
        <v>7800</v>
      </c>
      <c r="AT126" s="88">
        <v>11610</v>
      </c>
      <c r="AU126" s="88">
        <v>6800</v>
      </c>
      <c r="AV126" s="88">
        <v>8000</v>
      </c>
      <c r="AW126" s="88">
        <v>11760</v>
      </c>
      <c r="AX126" s="66" t="s">
        <v>85</v>
      </c>
      <c r="AY126" s="66" t="s">
        <v>85</v>
      </c>
      <c r="AZ126" s="66" t="s">
        <v>85</v>
      </c>
      <c r="BA126" s="66" t="s">
        <v>85</v>
      </c>
      <c r="BB126" s="66" t="s">
        <v>85</v>
      </c>
      <c r="BC126" s="66" t="s">
        <v>85</v>
      </c>
      <c r="BD126" s="66" t="s">
        <v>85</v>
      </c>
      <c r="BE126" s="66" t="s">
        <v>85</v>
      </c>
      <c r="BF126" s="66" t="s">
        <v>85</v>
      </c>
      <c r="BG126" s="66" t="s">
        <v>85</v>
      </c>
      <c r="BH126" s="66" t="s">
        <v>85</v>
      </c>
      <c r="BI126" s="66" t="s">
        <v>85</v>
      </c>
      <c r="BJ126" s="66" t="s">
        <v>85</v>
      </c>
      <c r="BK126" s="66" t="s">
        <v>85</v>
      </c>
      <c r="BL126" s="66" t="s">
        <v>85</v>
      </c>
      <c r="BM126" s="66" t="s">
        <v>85</v>
      </c>
      <c r="BN126" s="66" t="s">
        <v>85</v>
      </c>
      <c r="BO126" s="88" t="s">
        <v>85</v>
      </c>
      <c r="BP126" s="100">
        <v>32600</v>
      </c>
      <c r="BQ126" s="66">
        <v>31900</v>
      </c>
      <c r="BR126" s="66">
        <v>7400</v>
      </c>
      <c r="BS126" s="66">
        <v>32000</v>
      </c>
      <c r="BT126" s="66">
        <v>31500</v>
      </c>
      <c r="BU126" s="66">
        <v>7770</v>
      </c>
      <c r="BV126" s="66" t="s">
        <v>85</v>
      </c>
      <c r="BW126" s="66" t="s">
        <v>85</v>
      </c>
      <c r="BX126" s="66" t="s">
        <v>85</v>
      </c>
      <c r="BY126" s="66" t="s">
        <v>85</v>
      </c>
      <c r="BZ126" s="66" t="s">
        <v>85</v>
      </c>
      <c r="CA126" s="66" t="s">
        <v>85</v>
      </c>
      <c r="CB126" s="66" t="s">
        <v>85</v>
      </c>
      <c r="CC126" s="66" t="s">
        <v>85</v>
      </c>
      <c r="CD126" s="66" t="s">
        <v>85</v>
      </c>
      <c r="CE126" s="66" t="s">
        <v>85</v>
      </c>
      <c r="CF126" s="66" t="s">
        <v>85</v>
      </c>
      <c r="CG126" s="66" t="s">
        <v>85</v>
      </c>
      <c r="CH126" s="66" t="s">
        <v>85</v>
      </c>
      <c r="CI126" s="66" t="s">
        <v>85</v>
      </c>
      <c r="CJ126" s="66" t="s">
        <v>85</v>
      </c>
      <c r="CK126" s="66" t="s">
        <v>85</v>
      </c>
      <c r="CL126" s="66" t="s">
        <v>85</v>
      </c>
      <c r="CM126" s="69" t="s">
        <v>85</v>
      </c>
    </row>
    <row r="127" spans="40:91" hidden="1" x14ac:dyDescent="0.25">
      <c r="AN127">
        <v>115</v>
      </c>
      <c r="AO127" s="51" t="s">
        <v>24</v>
      </c>
      <c r="AP127" s="21" t="s">
        <v>125</v>
      </c>
      <c r="AQ127" s="22" t="str">
        <f t="shared" si="6"/>
        <v>1945-64Over 200</v>
      </c>
      <c r="AR127" s="88">
        <v>6600</v>
      </c>
      <c r="AS127" s="88">
        <v>7700</v>
      </c>
      <c r="AT127" s="88">
        <v>5960</v>
      </c>
      <c r="AU127" s="88">
        <v>6700</v>
      </c>
      <c r="AV127" s="88">
        <v>7900</v>
      </c>
      <c r="AW127" s="88">
        <v>6020</v>
      </c>
      <c r="AX127" s="66" t="s">
        <v>85</v>
      </c>
      <c r="AY127" s="66" t="s">
        <v>85</v>
      </c>
      <c r="AZ127" s="66" t="s">
        <v>85</v>
      </c>
      <c r="BA127" s="66" t="s">
        <v>85</v>
      </c>
      <c r="BB127" s="66" t="s">
        <v>85</v>
      </c>
      <c r="BC127" s="66" t="s">
        <v>85</v>
      </c>
      <c r="BD127" s="66" t="s">
        <v>85</v>
      </c>
      <c r="BE127" s="66" t="s">
        <v>85</v>
      </c>
      <c r="BF127" s="66" t="s">
        <v>85</v>
      </c>
      <c r="BG127" s="66" t="s">
        <v>85</v>
      </c>
      <c r="BH127" s="66" t="s">
        <v>85</v>
      </c>
      <c r="BI127" s="66" t="s">
        <v>85</v>
      </c>
      <c r="BJ127" s="66" t="s">
        <v>85</v>
      </c>
      <c r="BK127" s="66" t="s">
        <v>85</v>
      </c>
      <c r="BL127" s="66" t="s">
        <v>85</v>
      </c>
      <c r="BM127" s="66" t="s">
        <v>85</v>
      </c>
      <c r="BN127" s="66" t="s">
        <v>85</v>
      </c>
      <c r="BO127" s="88" t="s">
        <v>85</v>
      </c>
      <c r="BP127" s="100">
        <v>30300</v>
      </c>
      <c r="BQ127" s="66">
        <v>30300</v>
      </c>
      <c r="BR127" s="66">
        <v>3740</v>
      </c>
      <c r="BS127" s="66">
        <v>29700</v>
      </c>
      <c r="BT127" s="66">
        <v>29800</v>
      </c>
      <c r="BU127" s="66">
        <v>3920</v>
      </c>
      <c r="BV127" s="66" t="s">
        <v>85</v>
      </c>
      <c r="BW127" s="66" t="s">
        <v>85</v>
      </c>
      <c r="BX127" s="66" t="s">
        <v>85</v>
      </c>
      <c r="BY127" s="66" t="s">
        <v>85</v>
      </c>
      <c r="BZ127" s="66" t="s">
        <v>85</v>
      </c>
      <c r="CA127" s="66" t="s">
        <v>85</v>
      </c>
      <c r="CB127" s="66" t="s">
        <v>85</v>
      </c>
      <c r="CC127" s="66" t="s">
        <v>85</v>
      </c>
      <c r="CD127" s="66" t="s">
        <v>85</v>
      </c>
      <c r="CE127" s="66" t="s">
        <v>85</v>
      </c>
      <c r="CF127" s="66" t="s">
        <v>85</v>
      </c>
      <c r="CG127" s="66" t="s">
        <v>85</v>
      </c>
      <c r="CH127" s="66" t="s">
        <v>85</v>
      </c>
      <c r="CI127" s="66" t="s">
        <v>85</v>
      </c>
      <c r="CJ127" s="66" t="s">
        <v>85</v>
      </c>
      <c r="CK127" s="66" t="s">
        <v>85</v>
      </c>
      <c r="CL127" s="66" t="s">
        <v>85</v>
      </c>
      <c r="CM127" s="69" t="s">
        <v>85</v>
      </c>
    </row>
    <row r="128" spans="40:91" hidden="1" x14ac:dyDescent="0.25">
      <c r="AN128">
        <v>116</v>
      </c>
      <c r="AO128" s="51" t="s">
        <v>25</v>
      </c>
      <c r="AP128" s="21" t="s">
        <v>125</v>
      </c>
      <c r="AQ128" s="22" t="str">
        <f t="shared" si="6"/>
        <v>1965-82Over 200</v>
      </c>
      <c r="AR128" s="88">
        <v>6000</v>
      </c>
      <c r="AS128" s="88">
        <v>7200</v>
      </c>
      <c r="AT128" s="88">
        <v>9060</v>
      </c>
      <c r="AU128" s="88">
        <v>6200</v>
      </c>
      <c r="AV128" s="88">
        <v>7300</v>
      </c>
      <c r="AW128" s="88">
        <v>9140</v>
      </c>
      <c r="AX128" s="66" t="s">
        <v>85</v>
      </c>
      <c r="AY128" s="66" t="s">
        <v>85</v>
      </c>
      <c r="AZ128" s="66" t="s">
        <v>85</v>
      </c>
      <c r="BA128" s="66" t="s">
        <v>85</v>
      </c>
      <c r="BB128" s="66" t="s">
        <v>85</v>
      </c>
      <c r="BC128" s="66" t="s">
        <v>85</v>
      </c>
      <c r="BD128" s="66" t="s">
        <v>85</v>
      </c>
      <c r="BE128" s="66" t="s">
        <v>85</v>
      </c>
      <c r="BF128" s="66" t="s">
        <v>85</v>
      </c>
      <c r="BG128" s="66" t="s">
        <v>85</v>
      </c>
      <c r="BH128" s="66" t="s">
        <v>85</v>
      </c>
      <c r="BI128" s="66" t="s">
        <v>85</v>
      </c>
      <c r="BJ128" s="66" t="s">
        <v>85</v>
      </c>
      <c r="BK128" s="66" t="s">
        <v>85</v>
      </c>
      <c r="BL128" s="66" t="s">
        <v>85</v>
      </c>
      <c r="BM128" s="66" t="s">
        <v>85</v>
      </c>
      <c r="BN128" s="66" t="s">
        <v>85</v>
      </c>
      <c r="BO128" s="88" t="s">
        <v>85</v>
      </c>
      <c r="BP128" s="100">
        <v>28700</v>
      </c>
      <c r="BQ128" s="66">
        <v>28900</v>
      </c>
      <c r="BR128" s="66">
        <v>5560</v>
      </c>
      <c r="BS128" s="66">
        <v>28300</v>
      </c>
      <c r="BT128" s="66">
        <v>28600</v>
      </c>
      <c r="BU128" s="66">
        <v>5770</v>
      </c>
      <c r="BV128" s="66" t="s">
        <v>85</v>
      </c>
      <c r="BW128" s="66" t="s">
        <v>85</v>
      </c>
      <c r="BX128" s="66" t="s">
        <v>85</v>
      </c>
      <c r="BY128" s="66" t="s">
        <v>85</v>
      </c>
      <c r="BZ128" s="66" t="s">
        <v>85</v>
      </c>
      <c r="CA128" s="66" t="s">
        <v>85</v>
      </c>
      <c r="CB128" s="66" t="s">
        <v>85</v>
      </c>
      <c r="CC128" s="66" t="s">
        <v>85</v>
      </c>
      <c r="CD128" s="66" t="s">
        <v>85</v>
      </c>
      <c r="CE128" s="66" t="s">
        <v>85</v>
      </c>
      <c r="CF128" s="66" t="s">
        <v>85</v>
      </c>
      <c r="CG128" s="66" t="s">
        <v>85</v>
      </c>
      <c r="CH128" s="66" t="s">
        <v>85</v>
      </c>
      <c r="CI128" s="66" t="s">
        <v>85</v>
      </c>
      <c r="CJ128" s="66" t="s">
        <v>85</v>
      </c>
      <c r="CK128" s="66" t="s">
        <v>85</v>
      </c>
      <c r="CL128" s="66" t="s">
        <v>85</v>
      </c>
      <c r="CM128" s="69" t="s">
        <v>85</v>
      </c>
    </row>
    <row r="129" spans="40:91" hidden="1" x14ac:dyDescent="0.25">
      <c r="AN129">
        <v>117</v>
      </c>
      <c r="AO129" s="51" t="s">
        <v>26</v>
      </c>
      <c r="AP129" s="21" t="s">
        <v>125</v>
      </c>
      <c r="AQ129" s="22" t="str">
        <f t="shared" si="6"/>
        <v>1983-92Over 200</v>
      </c>
      <c r="AR129" s="88">
        <v>5900</v>
      </c>
      <c r="AS129" s="88">
        <v>7000</v>
      </c>
      <c r="AT129" s="88">
        <v>6470</v>
      </c>
      <c r="AU129" s="88">
        <v>6100</v>
      </c>
      <c r="AV129" s="88">
        <v>7200</v>
      </c>
      <c r="AW129" s="88">
        <v>6510</v>
      </c>
      <c r="AX129" s="66" t="s">
        <v>85</v>
      </c>
      <c r="AY129" s="66" t="s">
        <v>85</v>
      </c>
      <c r="AZ129" s="66" t="s">
        <v>85</v>
      </c>
      <c r="BA129" s="66" t="s">
        <v>85</v>
      </c>
      <c r="BB129" s="66" t="s">
        <v>85</v>
      </c>
      <c r="BC129" s="66" t="s">
        <v>85</v>
      </c>
      <c r="BD129" s="66" t="s">
        <v>85</v>
      </c>
      <c r="BE129" s="66" t="s">
        <v>85</v>
      </c>
      <c r="BF129" s="66" t="s">
        <v>85</v>
      </c>
      <c r="BG129" s="66" t="s">
        <v>85</v>
      </c>
      <c r="BH129" s="66" t="s">
        <v>85</v>
      </c>
      <c r="BI129" s="66" t="s">
        <v>85</v>
      </c>
      <c r="BJ129" s="66" t="s">
        <v>85</v>
      </c>
      <c r="BK129" s="66" t="s">
        <v>85</v>
      </c>
      <c r="BL129" s="66" t="s">
        <v>85</v>
      </c>
      <c r="BM129" s="66" t="s">
        <v>85</v>
      </c>
      <c r="BN129" s="66" t="s">
        <v>85</v>
      </c>
      <c r="BO129" s="88" t="s">
        <v>85</v>
      </c>
      <c r="BP129" s="100">
        <v>26800</v>
      </c>
      <c r="BQ129" s="66">
        <v>27300</v>
      </c>
      <c r="BR129" s="66">
        <v>4190</v>
      </c>
      <c r="BS129" s="66">
        <v>26300</v>
      </c>
      <c r="BT129" s="66">
        <v>27000</v>
      </c>
      <c r="BU129" s="66">
        <v>4350</v>
      </c>
      <c r="BV129" s="66" t="s">
        <v>85</v>
      </c>
      <c r="BW129" s="66" t="s">
        <v>85</v>
      </c>
      <c r="BX129" s="66" t="s">
        <v>85</v>
      </c>
      <c r="BY129" s="66" t="s">
        <v>85</v>
      </c>
      <c r="BZ129" s="66" t="s">
        <v>85</v>
      </c>
      <c r="CA129" s="66" t="s">
        <v>85</v>
      </c>
      <c r="CB129" s="66" t="s">
        <v>85</v>
      </c>
      <c r="CC129" s="66" t="s">
        <v>85</v>
      </c>
      <c r="CD129" s="66" t="s">
        <v>85</v>
      </c>
      <c r="CE129" s="66" t="s">
        <v>85</v>
      </c>
      <c r="CF129" s="66" t="s">
        <v>85</v>
      </c>
      <c r="CG129" s="66" t="s">
        <v>85</v>
      </c>
      <c r="CH129" s="66" t="s">
        <v>85</v>
      </c>
      <c r="CI129" s="66" t="s">
        <v>85</v>
      </c>
      <c r="CJ129" s="66" t="s">
        <v>85</v>
      </c>
      <c r="CK129" s="66" t="s">
        <v>85</v>
      </c>
      <c r="CL129" s="66" t="s">
        <v>85</v>
      </c>
      <c r="CM129" s="69" t="s">
        <v>85</v>
      </c>
    </row>
    <row r="130" spans="40:91" hidden="1" x14ac:dyDescent="0.25">
      <c r="AN130">
        <v>118</v>
      </c>
      <c r="AO130" s="51" t="s">
        <v>27</v>
      </c>
      <c r="AP130" s="21" t="s">
        <v>125</v>
      </c>
      <c r="AQ130" s="22" t="str">
        <f t="shared" si="6"/>
        <v>1993-99Over 200</v>
      </c>
      <c r="AR130" s="88">
        <v>6000</v>
      </c>
      <c r="AS130" s="88">
        <v>7100</v>
      </c>
      <c r="AT130" s="88">
        <v>6860</v>
      </c>
      <c r="AU130" s="88">
        <v>6200</v>
      </c>
      <c r="AV130" s="88">
        <v>7200</v>
      </c>
      <c r="AW130" s="88">
        <v>6880</v>
      </c>
      <c r="AX130" s="66" t="s">
        <v>85</v>
      </c>
      <c r="AY130" s="66" t="s">
        <v>85</v>
      </c>
      <c r="AZ130" s="66" t="s">
        <v>85</v>
      </c>
      <c r="BA130" s="66" t="s">
        <v>85</v>
      </c>
      <c r="BB130" s="66" t="s">
        <v>85</v>
      </c>
      <c r="BC130" s="66" t="s">
        <v>85</v>
      </c>
      <c r="BD130" s="66" t="s">
        <v>85</v>
      </c>
      <c r="BE130" s="66" t="s">
        <v>85</v>
      </c>
      <c r="BF130" s="66" t="s">
        <v>85</v>
      </c>
      <c r="BG130" s="66" t="s">
        <v>85</v>
      </c>
      <c r="BH130" s="66" t="s">
        <v>85</v>
      </c>
      <c r="BI130" s="66" t="s">
        <v>85</v>
      </c>
      <c r="BJ130" s="66" t="s">
        <v>85</v>
      </c>
      <c r="BK130" s="66" t="s">
        <v>85</v>
      </c>
      <c r="BL130" s="66" t="s">
        <v>85</v>
      </c>
      <c r="BM130" s="66" t="s">
        <v>85</v>
      </c>
      <c r="BN130" s="66" t="s">
        <v>85</v>
      </c>
      <c r="BO130" s="88" t="s">
        <v>85</v>
      </c>
      <c r="BP130" s="100">
        <v>26600</v>
      </c>
      <c r="BQ130" s="66">
        <v>27200</v>
      </c>
      <c r="BR130" s="66">
        <v>4430</v>
      </c>
      <c r="BS130" s="66">
        <v>26000</v>
      </c>
      <c r="BT130" s="66">
        <v>26800</v>
      </c>
      <c r="BU130" s="66">
        <v>4580</v>
      </c>
      <c r="BV130" s="66" t="s">
        <v>85</v>
      </c>
      <c r="BW130" s="66" t="s">
        <v>85</v>
      </c>
      <c r="BX130" s="66" t="s">
        <v>85</v>
      </c>
      <c r="BY130" s="66" t="s">
        <v>85</v>
      </c>
      <c r="BZ130" s="66" t="s">
        <v>85</v>
      </c>
      <c r="CA130" s="66" t="s">
        <v>85</v>
      </c>
      <c r="CB130" s="66" t="s">
        <v>85</v>
      </c>
      <c r="CC130" s="66" t="s">
        <v>85</v>
      </c>
      <c r="CD130" s="66" t="s">
        <v>85</v>
      </c>
      <c r="CE130" s="66" t="s">
        <v>85</v>
      </c>
      <c r="CF130" s="66" t="s">
        <v>85</v>
      </c>
      <c r="CG130" s="66" t="s">
        <v>85</v>
      </c>
      <c r="CH130" s="66" t="s">
        <v>85</v>
      </c>
      <c r="CI130" s="66" t="s">
        <v>85</v>
      </c>
      <c r="CJ130" s="66" t="s">
        <v>85</v>
      </c>
      <c r="CK130" s="66" t="s">
        <v>85</v>
      </c>
      <c r="CL130" s="66" t="s">
        <v>85</v>
      </c>
      <c r="CM130" s="69" t="s">
        <v>85</v>
      </c>
    </row>
    <row r="131" spans="40:91" hidden="1" x14ac:dyDescent="0.25">
      <c r="AN131">
        <v>119</v>
      </c>
      <c r="AO131" s="51" t="s">
        <v>28</v>
      </c>
      <c r="AP131" s="21" t="s">
        <v>125</v>
      </c>
      <c r="AQ131" s="22" t="str">
        <f t="shared" si="6"/>
        <v>Post 1999Over 200</v>
      </c>
      <c r="AR131" s="88">
        <v>6100</v>
      </c>
      <c r="AS131" s="88">
        <v>7200</v>
      </c>
      <c r="AT131" s="88">
        <v>12040</v>
      </c>
      <c r="AU131" s="88">
        <v>6300</v>
      </c>
      <c r="AV131" s="88">
        <v>7400</v>
      </c>
      <c r="AW131" s="88">
        <v>12140</v>
      </c>
      <c r="AX131" s="66" t="s">
        <v>85</v>
      </c>
      <c r="AY131" s="66" t="s">
        <v>85</v>
      </c>
      <c r="AZ131" s="66" t="s">
        <v>85</v>
      </c>
      <c r="BA131" s="66" t="s">
        <v>85</v>
      </c>
      <c r="BB131" s="66" t="s">
        <v>85</v>
      </c>
      <c r="BC131" s="66" t="s">
        <v>85</v>
      </c>
      <c r="BD131" s="66" t="s">
        <v>85</v>
      </c>
      <c r="BE131" s="66" t="s">
        <v>85</v>
      </c>
      <c r="BF131" s="66" t="s">
        <v>85</v>
      </c>
      <c r="BG131" s="66" t="s">
        <v>85</v>
      </c>
      <c r="BH131" s="66" t="s">
        <v>85</v>
      </c>
      <c r="BI131" s="66" t="s">
        <v>85</v>
      </c>
      <c r="BJ131" s="66" t="s">
        <v>85</v>
      </c>
      <c r="BK131" s="66" t="s">
        <v>85</v>
      </c>
      <c r="BL131" s="66" t="s">
        <v>85</v>
      </c>
      <c r="BM131" s="66" t="s">
        <v>85</v>
      </c>
      <c r="BN131" s="66" t="s">
        <v>85</v>
      </c>
      <c r="BO131" s="88" t="s">
        <v>85</v>
      </c>
      <c r="BP131" s="100">
        <v>24700</v>
      </c>
      <c r="BQ131" s="66">
        <v>25500</v>
      </c>
      <c r="BR131" s="66">
        <v>6710</v>
      </c>
      <c r="BS131" s="66">
        <v>24400</v>
      </c>
      <c r="BT131" s="66">
        <v>25400</v>
      </c>
      <c r="BU131" s="66">
        <v>7340</v>
      </c>
      <c r="BV131" s="66" t="s">
        <v>85</v>
      </c>
      <c r="BW131" s="66" t="s">
        <v>85</v>
      </c>
      <c r="BX131" s="66" t="s">
        <v>85</v>
      </c>
      <c r="BY131" s="66" t="s">
        <v>85</v>
      </c>
      <c r="BZ131" s="66" t="s">
        <v>85</v>
      </c>
      <c r="CA131" s="66" t="s">
        <v>85</v>
      </c>
      <c r="CB131" s="66" t="s">
        <v>85</v>
      </c>
      <c r="CC131" s="66" t="s">
        <v>85</v>
      </c>
      <c r="CD131" s="66" t="s">
        <v>85</v>
      </c>
      <c r="CE131" s="66" t="s">
        <v>85</v>
      </c>
      <c r="CF131" s="66" t="s">
        <v>85</v>
      </c>
      <c r="CG131" s="66" t="s">
        <v>85</v>
      </c>
      <c r="CH131" s="66" t="s">
        <v>85</v>
      </c>
      <c r="CI131" s="66" t="s">
        <v>85</v>
      </c>
      <c r="CJ131" s="66" t="s">
        <v>85</v>
      </c>
      <c r="CK131" s="66" t="s">
        <v>85</v>
      </c>
      <c r="CL131" s="66" t="s">
        <v>85</v>
      </c>
      <c r="CM131" s="69" t="s">
        <v>85</v>
      </c>
    </row>
    <row r="132" spans="40:91" hidden="1" x14ac:dyDescent="0.25">
      <c r="AN132">
        <v>120</v>
      </c>
      <c r="AO132" s="51" t="s">
        <v>22</v>
      </c>
      <c r="AP132" s="31" t="s">
        <v>67</v>
      </c>
      <c r="AQ132" s="22" t="str">
        <f t="shared" si="6"/>
        <v>Pre 1919Owner-occupied</v>
      </c>
      <c r="AR132" s="88">
        <v>3600</v>
      </c>
      <c r="AS132" s="88">
        <v>4600</v>
      </c>
      <c r="AT132" s="88">
        <v>460040</v>
      </c>
      <c r="AU132" s="88">
        <v>3700</v>
      </c>
      <c r="AV132" s="88">
        <v>4600</v>
      </c>
      <c r="AW132" s="88">
        <v>465750</v>
      </c>
      <c r="AX132" s="66">
        <v>3700</v>
      </c>
      <c r="AY132" s="66">
        <v>4600</v>
      </c>
      <c r="AZ132" s="66">
        <v>378450</v>
      </c>
      <c r="BA132" s="66">
        <v>3700</v>
      </c>
      <c r="BB132" s="66">
        <v>4600</v>
      </c>
      <c r="BC132" s="66">
        <v>373880</v>
      </c>
      <c r="BD132" s="66">
        <v>3700</v>
      </c>
      <c r="BE132" s="66">
        <v>4700</v>
      </c>
      <c r="BF132" s="66">
        <v>372180</v>
      </c>
      <c r="BG132" s="66">
        <v>3900</v>
      </c>
      <c r="BH132" s="66">
        <v>4800</v>
      </c>
      <c r="BI132" s="66">
        <v>371890</v>
      </c>
      <c r="BJ132" s="66">
        <v>3900</v>
      </c>
      <c r="BK132" s="66">
        <v>4900</v>
      </c>
      <c r="BL132" s="66">
        <v>374380</v>
      </c>
      <c r="BM132" s="66">
        <v>4000</v>
      </c>
      <c r="BN132" s="66">
        <v>5100</v>
      </c>
      <c r="BO132" s="88">
        <v>325590</v>
      </c>
      <c r="BP132" s="100">
        <v>14900</v>
      </c>
      <c r="BQ132" s="66">
        <v>16400</v>
      </c>
      <c r="BR132" s="66">
        <v>353150</v>
      </c>
      <c r="BS132" s="66">
        <v>14900</v>
      </c>
      <c r="BT132" s="66">
        <v>16300</v>
      </c>
      <c r="BU132" s="66">
        <v>369570</v>
      </c>
      <c r="BV132" s="66">
        <v>15700</v>
      </c>
      <c r="BW132" s="66">
        <v>17200</v>
      </c>
      <c r="BX132" s="66">
        <v>300890</v>
      </c>
      <c r="BY132" s="66">
        <v>15800</v>
      </c>
      <c r="BZ132" s="66">
        <v>17300</v>
      </c>
      <c r="CA132" s="66">
        <v>325280</v>
      </c>
      <c r="CB132" s="66">
        <v>17400</v>
      </c>
      <c r="CC132" s="66">
        <v>18800</v>
      </c>
      <c r="CD132" s="66">
        <v>288390</v>
      </c>
      <c r="CE132" s="66">
        <v>18000</v>
      </c>
      <c r="CF132" s="66">
        <v>19300</v>
      </c>
      <c r="CG132" s="66">
        <v>283230</v>
      </c>
      <c r="CH132" s="66">
        <v>18600</v>
      </c>
      <c r="CI132" s="66">
        <v>19800</v>
      </c>
      <c r="CJ132" s="66">
        <v>277200</v>
      </c>
      <c r="CK132" s="66">
        <v>19400</v>
      </c>
      <c r="CL132" s="66">
        <v>20600</v>
      </c>
      <c r="CM132" s="69">
        <v>269150</v>
      </c>
    </row>
    <row r="133" spans="40:91" hidden="1" x14ac:dyDescent="0.25">
      <c r="AN133">
        <v>121</v>
      </c>
      <c r="AO133" s="51" t="s">
        <v>23</v>
      </c>
      <c r="AP133" s="31" t="s">
        <v>67</v>
      </c>
      <c r="AQ133" s="22" t="str">
        <f t="shared" si="6"/>
        <v>1919-44Owner-occupied</v>
      </c>
      <c r="AR133" s="88">
        <v>3700</v>
      </c>
      <c r="AS133" s="88">
        <v>4300</v>
      </c>
      <c r="AT133" s="88">
        <v>437910</v>
      </c>
      <c r="AU133" s="88">
        <v>3800</v>
      </c>
      <c r="AV133" s="88">
        <v>4400</v>
      </c>
      <c r="AW133" s="88">
        <v>441740</v>
      </c>
      <c r="AX133" s="66">
        <v>3900</v>
      </c>
      <c r="AY133" s="66">
        <v>4500</v>
      </c>
      <c r="AZ133" s="66">
        <v>404190</v>
      </c>
      <c r="BA133" s="66">
        <v>3900</v>
      </c>
      <c r="BB133" s="66">
        <v>4500</v>
      </c>
      <c r="BC133" s="66">
        <v>400740</v>
      </c>
      <c r="BD133" s="66">
        <v>3900</v>
      </c>
      <c r="BE133" s="66">
        <v>4600</v>
      </c>
      <c r="BF133" s="66">
        <v>398820</v>
      </c>
      <c r="BG133" s="66">
        <v>4100</v>
      </c>
      <c r="BH133" s="66">
        <v>4800</v>
      </c>
      <c r="BI133" s="66">
        <v>399260</v>
      </c>
      <c r="BJ133" s="66">
        <v>4100</v>
      </c>
      <c r="BK133" s="66">
        <v>4800</v>
      </c>
      <c r="BL133" s="66">
        <v>400860</v>
      </c>
      <c r="BM133" s="66">
        <v>4200</v>
      </c>
      <c r="BN133" s="66">
        <v>5000</v>
      </c>
      <c r="BO133" s="88">
        <v>355690</v>
      </c>
      <c r="BP133" s="100">
        <v>16100</v>
      </c>
      <c r="BQ133" s="66">
        <v>17100</v>
      </c>
      <c r="BR133" s="66">
        <v>387470</v>
      </c>
      <c r="BS133" s="66">
        <v>16000</v>
      </c>
      <c r="BT133" s="66">
        <v>17000</v>
      </c>
      <c r="BU133" s="66">
        <v>405530</v>
      </c>
      <c r="BV133" s="66">
        <v>17200</v>
      </c>
      <c r="BW133" s="66">
        <v>18200</v>
      </c>
      <c r="BX133" s="66">
        <v>362490</v>
      </c>
      <c r="BY133" s="66">
        <v>17400</v>
      </c>
      <c r="BZ133" s="66">
        <v>18400</v>
      </c>
      <c r="CA133" s="66">
        <v>384400</v>
      </c>
      <c r="CB133" s="66">
        <v>19200</v>
      </c>
      <c r="CC133" s="66">
        <v>20100</v>
      </c>
      <c r="CD133" s="66">
        <v>350410</v>
      </c>
      <c r="CE133" s="66">
        <v>19700</v>
      </c>
      <c r="CF133" s="66">
        <v>20600</v>
      </c>
      <c r="CG133" s="66">
        <v>344940</v>
      </c>
      <c r="CH133" s="66">
        <v>20500</v>
      </c>
      <c r="CI133" s="66">
        <v>21300</v>
      </c>
      <c r="CJ133" s="66">
        <v>339560</v>
      </c>
      <c r="CK133" s="66">
        <v>21400</v>
      </c>
      <c r="CL133" s="66">
        <v>22200</v>
      </c>
      <c r="CM133" s="69">
        <v>331400</v>
      </c>
    </row>
    <row r="134" spans="40:91" hidden="1" x14ac:dyDescent="0.25">
      <c r="AN134">
        <v>122</v>
      </c>
      <c r="AO134" s="51" t="s">
        <v>24</v>
      </c>
      <c r="AP134" s="31" t="s">
        <v>67</v>
      </c>
      <c r="AQ134" s="22" t="str">
        <f t="shared" ref="AQ134:AQ197" si="7">CONCATENATE(AO134,AP134)</f>
        <v>1945-64Owner-occupied</v>
      </c>
      <c r="AR134" s="88">
        <v>3400</v>
      </c>
      <c r="AS134" s="88">
        <v>4100</v>
      </c>
      <c r="AT134" s="88">
        <v>419720</v>
      </c>
      <c r="AU134" s="88">
        <v>3500</v>
      </c>
      <c r="AV134" s="88">
        <v>4200</v>
      </c>
      <c r="AW134" s="88">
        <v>422870</v>
      </c>
      <c r="AX134" s="66">
        <v>3600</v>
      </c>
      <c r="AY134" s="66">
        <v>4300</v>
      </c>
      <c r="AZ134" s="66">
        <v>392110</v>
      </c>
      <c r="BA134" s="66">
        <v>3600</v>
      </c>
      <c r="BB134" s="66">
        <v>4400</v>
      </c>
      <c r="BC134" s="66">
        <v>389300</v>
      </c>
      <c r="BD134" s="66">
        <v>3700</v>
      </c>
      <c r="BE134" s="66">
        <v>4400</v>
      </c>
      <c r="BF134" s="66">
        <v>387380</v>
      </c>
      <c r="BG134" s="66">
        <v>3800</v>
      </c>
      <c r="BH134" s="66">
        <v>4600</v>
      </c>
      <c r="BI134" s="66">
        <v>387700</v>
      </c>
      <c r="BJ134" s="66">
        <v>3900</v>
      </c>
      <c r="BK134" s="66">
        <v>4700</v>
      </c>
      <c r="BL134" s="66">
        <v>389350</v>
      </c>
      <c r="BM134" s="66">
        <v>4000</v>
      </c>
      <c r="BN134" s="66">
        <v>4800</v>
      </c>
      <c r="BO134" s="88">
        <v>346960</v>
      </c>
      <c r="BP134" s="100">
        <v>14400</v>
      </c>
      <c r="BQ134" s="66">
        <v>15300</v>
      </c>
      <c r="BR134" s="66">
        <v>361870</v>
      </c>
      <c r="BS134" s="66">
        <v>14300</v>
      </c>
      <c r="BT134" s="66">
        <v>15200</v>
      </c>
      <c r="BU134" s="66">
        <v>378310</v>
      </c>
      <c r="BV134" s="66">
        <v>15500</v>
      </c>
      <c r="BW134" s="66">
        <v>16500</v>
      </c>
      <c r="BX134" s="66">
        <v>344240</v>
      </c>
      <c r="BY134" s="66">
        <v>15700</v>
      </c>
      <c r="BZ134" s="66">
        <v>16700</v>
      </c>
      <c r="CA134" s="66">
        <v>363400</v>
      </c>
      <c r="CB134" s="66">
        <v>17400</v>
      </c>
      <c r="CC134" s="66">
        <v>18300</v>
      </c>
      <c r="CD134" s="66">
        <v>333470</v>
      </c>
      <c r="CE134" s="66">
        <v>18000</v>
      </c>
      <c r="CF134" s="66">
        <v>18900</v>
      </c>
      <c r="CG134" s="66">
        <v>328910</v>
      </c>
      <c r="CH134" s="66">
        <v>18700</v>
      </c>
      <c r="CI134" s="66">
        <v>19500</v>
      </c>
      <c r="CJ134" s="66">
        <v>324140</v>
      </c>
      <c r="CK134" s="66">
        <v>19600</v>
      </c>
      <c r="CL134" s="66">
        <v>20400</v>
      </c>
      <c r="CM134" s="69">
        <v>316230</v>
      </c>
    </row>
    <row r="135" spans="40:91" hidden="1" x14ac:dyDescent="0.25">
      <c r="AN135">
        <v>123</v>
      </c>
      <c r="AO135" s="51" t="s">
        <v>25</v>
      </c>
      <c r="AP135" s="31" t="s">
        <v>67</v>
      </c>
      <c r="AQ135" s="22" t="str">
        <f t="shared" si="7"/>
        <v>1965-82Owner-occupied</v>
      </c>
      <c r="AR135" s="88">
        <v>3400</v>
      </c>
      <c r="AS135" s="88">
        <v>4100</v>
      </c>
      <c r="AT135" s="88">
        <v>523650</v>
      </c>
      <c r="AU135" s="88">
        <v>3500</v>
      </c>
      <c r="AV135" s="88">
        <v>4200</v>
      </c>
      <c r="AW135" s="88">
        <v>526700</v>
      </c>
      <c r="AX135" s="66">
        <v>3700</v>
      </c>
      <c r="AY135" s="66">
        <v>4400</v>
      </c>
      <c r="AZ135" s="66">
        <v>466030</v>
      </c>
      <c r="BA135" s="66">
        <v>3700</v>
      </c>
      <c r="BB135" s="66">
        <v>4400</v>
      </c>
      <c r="BC135" s="66">
        <v>463210</v>
      </c>
      <c r="BD135" s="66">
        <v>3700</v>
      </c>
      <c r="BE135" s="66">
        <v>4400</v>
      </c>
      <c r="BF135" s="66">
        <v>460670</v>
      </c>
      <c r="BG135" s="66">
        <v>3900</v>
      </c>
      <c r="BH135" s="66">
        <v>4700</v>
      </c>
      <c r="BI135" s="66">
        <v>461220</v>
      </c>
      <c r="BJ135" s="66">
        <v>4000</v>
      </c>
      <c r="BK135" s="66">
        <v>4700</v>
      </c>
      <c r="BL135" s="66">
        <v>463410</v>
      </c>
      <c r="BM135" s="66">
        <v>4000</v>
      </c>
      <c r="BN135" s="66">
        <v>4800</v>
      </c>
      <c r="BO135" s="88">
        <v>411330</v>
      </c>
      <c r="BP135" s="100">
        <v>13500</v>
      </c>
      <c r="BQ135" s="66">
        <v>14400</v>
      </c>
      <c r="BR135" s="66">
        <v>432580</v>
      </c>
      <c r="BS135" s="66">
        <v>13400</v>
      </c>
      <c r="BT135" s="66">
        <v>14300</v>
      </c>
      <c r="BU135" s="66">
        <v>452140</v>
      </c>
      <c r="BV135" s="66">
        <v>14600</v>
      </c>
      <c r="BW135" s="66">
        <v>15600</v>
      </c>
      <c r="BX135" s="66">
        <v>396910</v>
      </c>
      <c r="BY135" s="66">
        <v>14800</v>
      </c>
      <c r="BZ135" s="66">
        <v>15800</v>
      </c>
      <c r="CA135" s="66">
        <v>419960</v>
      </c>
      <c r="CB135" s="66">
        <v>16400</v>
      </c>
      <c r="CC135" s="66">
        <v>17400</v>
      </c>
      <c r="CD135" s="66">
        <v>384650</v>
      </c>
      <c r="CE135" s="66">
        <v>17000</v>
      </c>
      <c r="CF135" s="66">
        <v>18000</v>
      </c>
      <c r="CG135" s="66">
        <v>380010</v>
      </c>
      <c r="CH135" s="66">
        <v>17700</v>
      </c>
      <c r="CI135" s="66">
        <v>18600</v>
      </c>
      <c r="CJ135" s="66">
        <v>373980</v>
      </c>
      <c r="CK135" s="66">
        <v>18600</v>
      </c>
      <c r="CL135" s="66">
        <v>19400</v>
      </c>
      <c r="CM135" s="69">
        <v>364400</v>
      </c>
    </row>
    <row r="136" spans="40:91" hidden="1" x14ac:dyDescent="0.25">
      <c r="AN136">
        <v>124</v>
      </c>
      <c r="AO136" s="51" t="s">
        <v>26</v>
      </c>
      <c r="AP136" s="31" t="s">
        <v>67</v>
      </c>
      <c r="AQ136" s="22" t="str">
        <f t="shared" si="7"/>
        <v>1983-92Owner-occupied</v>
      </c>
      <c r="AR136" s="88">
        <v>3500</v>
      </c>
      <c r="AS136" s="88">
        <v>4300</v>
      </c>
      <c r="AT136" s="88">
        <v>198650</v>
      </c>
      <c r="AU136" s="88">
        <v>3700</v>
      </c>
      <c r="AV136" s="88">
        <v>4400</v>
      </c>
      <c r="AW136" s="88">
        <v>199400</v>
      </c>
      <c r="AX136" s="66">
        <v>3800</v>
      </c>
      <c r="AY136" s="66">
        <v>4500</v>
      </c>
      <c r="AZ136" s="66">
        <v>182030</v>
      </c>
      <c r="BA136" s="66">
        <v>3800</v>
      </c>
      <c r="BB136" s="66">
        <v>4500</v>
      </c>
      <c r="BC136" s="66">
        <v>181030</v>
      </c>
      <c r="BD136" s="66">
        <v>3800</v>
      </c>
      <c r="BE136" s="66">
        <v>4600</v>
      </c>
      <c r="BF136" s="66">
        <v>179870</v>
      </c>
      <c r="BG136" s="66">
        <v>4000</v>
      </c>
      <c r="BH136" s="66">
        <v>4800</v>
      </c>
      <c r="BI136" s="66">
        <v>180260</v>
      </c>
      <c r="BJ136" s="66">
        <v>4100</v>
      </c>
      <c r="BK136" s="66">
        <v>4900</v>
      </c>
      <c r="BL136" s="66">
        <v>181080</v>
      </c>
      <c r="BM136" s="66">
        <v>4200</v>
      </c>
      <c r="BN136" s="66">
        <v>5000</v>
      </c>
      <c r="BO136" s="88">
        <v>162500</v>
      </c>
      <c r="BP136" s="100">
        <v>12900</v>
      </c>
      <c r="BQ136" s="66">
        <v>13800</v>
      </c>
      <c r="BR136" s="66">
        <v>155310</v>
      </c>
      <c r="BS136" s="66">
        <v>12800</v>
      </c>
      <c r="BT136" s="66">
        <v>13800</v>
      </c>
      <c r="BU136" s="66">
        <v>161430</v>
      </c>
      <c r="BV136" s="66">
        <v>13800</v>
      </c>
      <c r="BW136" s="66">
        <v>14800</v>
      </c>
      <c r="BX136" s="66">
        <v>149740</v>
      </c>
      <c r="BY136" s="66">
        <v>14000</v>
      </c>
      <c r="BZ136" s="66">
        <v>15000</v>
      </c>
      <c r="CA136" s="66">
        <v>155730</v>
      </c>
      <c r="CB136" s="66">
        <v>15500</v>
      </c>
      <c r="CC136" s="66">
        <v>16400</v>
      </c>
      <c r="CD136" s="66">
        <v>145620</v>
      </c>
      <c r="CE136" s="66">
        <v>16000</v>
      </c>
      <c r="CF136" s="66">
        <v>16900</v>
      </c>
      <c r="CG136" s="66">
        <v>144690</v>
      </c>
      <c r="CH136" s="66">
        <v>16500</v>
      </c>
      <c r="CI136" s="66">
        <v>17400</v>
      </c>
      <c r="CJ136" s="66">
        <v>143440</v>
      </c>
      <c r="CK136" s="66">
        <v>17200</v>
      </c>
      <c r="CL136" s="66">
        <v>18000</v>
      </c>
      <c r="CM136" s="69">
        <v>140240</v>
      </c>
    </row>
    <row r="137" spans="40:91" hidden="1" x14ac:dyDescent="0.25">
      <c r="AN137">
        <v>125</v>
      </c>
      <c r="AO137" s="51" t="s">
        <v>27</v>
      </c>
      <c r="AP137" s="31" t="s">
        <v>67</v>
      </c>
      <c r="AQ137" s="22" t="str">
        <f t="shared" si="7"/>
        <v>1993-99Owner-occupied</v>
      </c>
      <c r="AR137" s="88">
        <v>3700</v>
      </c>
      <c r="AS137" s="88">
        <v>4300</v>
      </c>
      <c r="AT137" s="88">
        <v>141490</v>
      </c>
      <c r="AU137" s="88">
        <v>3800</v>
      </c>
      <c r="AV137" s="88">
        <v>4500</v>
      </c>
      <c r="AW137" s="88">
        <v>141930</v>
      </c>
      <c r="AX137" s="66">
        <v>3800</v>
      </c>
      <c r="AY137" s="66">
        <v>4500</v>
      </c>
      <c r="AZ137" s="66">
        <v>134300</v>
      </c>
      <c r="BA137" s="66">
        <v>3800</v>
      </c>
      <c r="BB137" s="66">
        <v>4500</v>
      </c>
      <c r="BC137" s="66">
        <v>133560</v>
      </c>
      <c r="BD137" s="66">
        <v>3900</v>
      </c>
      <c r="BE137" s="66">
        <v>4600</v>
      </c>
      <c r="BF137" s="66">
        <v>132390</v>
      </c>
      <c r="BG137" s="66">
        <v>4000</v>
      </c>
      <c r="BH137" s="66">
        <v>4800</v>
      </c>
      <c r="BI137" s="66">
        <v>132850</v>
      </c>
      <c r="BJ137" s="66">
        <v>4100</v>
      </c>
      <c r="BK137" s="66">
        <v>4800</v>
      </c>
      <c r="BL137" s="66">
        <v>133500</v>
      </c>
      <c r="BM137" s="66">
        <v>4100</v>
      </c>
      <c r="BN137" s="66">
        <v>4900</v>
      </c>
      <c r="BO137" s="88">
        <v>118850</v>
      </c>
      <c r="BP137" s="100">
        <v>13200</v>
      </c>
      <c r="BQ137" s="66">
        <v>14200</v>
      </c>
      <c r="BR137" s="66">
        <v>114180</v>
      </c>
      <c r="BS137" s="66">
        <v>13100</v>
      </c>
      <c r="BT137" s="66">
        <v>14100</v>
      </c>
      <c r="BU137" s="66">
        <v>119160</v>
      </c>
      <c r="BV137" s="66">
        <v>13900</v>
      </c>
      <c r="BW137" s="66">
        <v>14900</v>
      </c>
      <c r="BX137" s="66">
        <v>110060</v>
      </c>
      <c r="BY137" s="66">
        <v>14000</v>
      </c>
      <c r="BZ137" s="66">
        <v>15000</v>
      </c>
      <c r="CA137" s="66">
        <v>114300</v>
      </c>
      <c r="CB137" s="66">
        <v>15200</v>
      </c>
      <c r="CC137" s="66">
        <v>16300</v>
      </c>
      <c r="CD137" s="66">
        <v>111090</v>
      </c>
      <c r="CE137" s="66">
        <v>15700</v>
      </c>
      <c r="CF137" s="66">
        <v>16700</v>
      </c>
      <c r="CG137" s="66">
        <v>107660</v>
      </c>
      <c r="CH137" s="66">
        <v>16000</v>
      </c>
      <c r="CI137" s="66">
        <v>17000</v>
      </c>
      <c r="CJ137" s="66">
        <v>100240</v>
      </c>
      <c r="CK137" s="66">
        <v>16700</v>
      </c>
      <c r="CL137" s="66">
        <v>17600</v>
      </c>
      <c r="CM137" s="69">
        <v>108350</v>
      </c>
    </row>
    <row r="138" spans="40:91" hidden="1" x14ac:dyDescent="0.25">
      <c r="AN138">
        <v>126</v>
      </c>
      <c r="AO138" s="51" t="s">
        <v>28</v>
      </c>
      <c r="AP138" s="31" t="s">
        <v>67</v>
      </c>
      <c r="AQ138" s="22" t="str">
        <f t="shared" si="7"/>
        <v>Post 1999Owner-occupied</v>
      </c>
      <c r="AR138" s="88">
        <v>3600</v>
      </c>
      <c r="AS138" s="88">
        <v>4400</v>
      </c>
      <c r="AT138" s="88">
        <v>139070</v>
      </c>
      <c r="AU138" s="88">
        <v>3800</v>
      </c>
      <c r="AV138" s="88">
        <v>4400</v>
      </c>
      <c r="AW138" s="88">
        <v>139490</v>
      </c>
      <c r="AX138" s="66">
        <v>3800</v>
      </c>
      <c r="AY138" s="66">
        <v>4500</v>
      </c>
      <c r="AZ138" s="66">
        <v>114770</v>
      </c>
      <c r="BA138" s="66">
        <v>3700</v>
      </c>
      <c r="BB138" s="66">
        <v>4500</v>
      </c>
      <c r="BC138" s="66">
        <v>113740</v>
      </c>
      <c r="BD138" s="66">
        <v>3700</v>
      </c>
      <c r="BE138" s="66">
        <v>4400</v>
      </c>
      <c r="BF138" s="66">
        <v>112200</v>
      </c>
      <c r="BG138" s="66">
        <v>3800</v>
      </c>
      <c r="BH138" s="66">
        <v>4500</v>
      </c>
      <c r="BI138" s="66">
        <v>108540</v>
      </c>
      <c r="BJ138" s="66">
        <v>3800</v>
      </c>
      <c r="BK138" s="66">
        <v>4600</v>
      </c>
      <c r="BL138" s="66">
        <v>98700</v>
      </c>
      <c r="BM138" s="66">
        <v>3800</v>
      </c>
      <c r="BN138" s="66">
        <v>4600</v>
      </c>
      <c r="BO138" s="88">
        <v>77740</v>
      </c>
      <c r="BP138" s="100">
        <v>12900</v>
      </c>
      <c r="BQ138" s="66">
        <v>14000</v>
      </c>
      <c r="BR138" s="66">
        <v>83440</v>
      </c>
      <c r="BS138" s="66">
        <v>13000</v>
      </c>
      <c r="BT138" s="66">
        <v>14100</v>
      </c>
      <c r="BU138" s="66">
        <v>94000</v>
      </c>
      <c r="BV138" s="66">
        <v>13400</v>
      </c>
      <c r="BW138" s="66">
        <v>14700</v>
      </c>
      <c r="BX138" s="66">
        <v>64040</v>
      </c>
      <c r="BY138" s="66">
        <v>13400</v>
      </c>
      <c r="BZ138" s="66">
        <v>14600</v>
      </c>
      <c r="CA138" s="66">
        <v>67780</v>
      </c>
      <c r="CB138" s="66">
        <v>14300</v>
      </c>
      <c r="CC138" s="66">
        <v>15600</v>
      </c>
      <c r="CD138" s="66">
        <v>76980</v>
      </c>
      <c r="CE138" s="66">
        <v>15000</v>
      </c>
      <c r="CF138" s="66">
        <v>16300</v>
      </c>
      <c r="CG138" s="66">
        <v>65700</v>
      </c>
      <c r="CH138" s="66">
        <v>15600</v>
      </c>
      <c r="CI138" s="66">
        <v>17100</v>
      </c>
      <c r="CJ138" s="66">
        <v>44210</v>
      </c>
      <c r="CK138" s="66">
        <v>16200</v>
      </c>
      <c r="CL138" s="66">
        <v>17700</v>
      </c>
      <c r="CM138" s="69">
        <v>63730</v>
      </c>
    </row>
    <row r="139" spans="40:91" hidden="1" x14ac:dyDescent="0.25">
      <c r="AN139">
        <v>127</v>
      </c>
      <c r="AO139" s="51" t="s">
        <v>22</v>
      </c>
      <c r="AP139" s="32" t="s">
        <v>68</v>
      </c>
      <c r="AQ139" s="22" t="str">
        <f t="shared" si="7"/>
        <v>Pre 1919Privately rented</v>
      </c>
      <c r="AR139" s="88">
        <v>3000</v>
      </c>
      <c r="AS139" s="88">
        <v>3900</v>
      </c>
      <c r="AT139" s="88">
        <v>163550</v>
      </c>
      <c r="AU139" s="88">
        <v>3000</v>
      </c>
      <c r="AV139" s="88">
        <v>3900</v>
      </c>
      <c r="AW139" s="88">
        <v>166230</v>
      </c>
      <c r="AX139" s="66">
        <v>3000</v>
      </c>
      <c r="AY139" s="66">
        <v>3800</v>
      </c>
      <c r="AZ139" s="66">
        <v>69700</v>
      </c>
      <c r="BA139" s="66">
        <v>2900</v>
      </c>
      <c r="BB139" s="66">
        <v>3800</v>
      </c>
      <c r="BC139" s="66">
        <v>68720</v>
      </c>
      <c r="BD139" s="66">
        <v>3000</v>
      </c>
      <c r="BE139" s="66">
        <v>3900</v>
      </c>
      <c r="BF139" s="66">
        <v>68250</v>
      </c>
      <c r="BG139" s="66">
        <v>3100</v>
      </c>
      <c r="BH139" s="66">
        <v>4000</v>
      </c>
      <c r="BI139" s="66">
        <v>67640</v>
      </c>
      <c r="BJ139" s="66">
        <v>3200</v>
      </c>
      <c r="BK139" s="66">
        <v>4100</v>
      </c>
      <c r="BL139" s="66">
        <v>68060</v>
      </c>
      <c r="BM139" s="66">
        <v>3300</v>
      </c>
      <c r="BN139" s="66">
        <v>4300</v>
      </c>
      <c r="BO139" s="88">
        <v>58580</v>
      </c>
      <c r="BP139" s="100">
        <v>11600</v>
      </c>
      <c r="BQ139" s="66">
        <v>12900</v>
      </c>
      <c r="BR139" s="66">
        <v>130480</v>
      </c>
      <c r="BS139" s="66">
        <v>11600</v>
      </c>
      <c r="BT139" s="66">
        <v>13100</v>
      </c>
      <c r="BU139" s="66">
        <v>136550</v>
      </c>
      <c r="BV139" s="66">
        <v>12200</v>
      </c>
      <c r="BW139" s="66">
        <v>13400</v>
      </c>
      <c r="BX139" s="66">
        <v>55380</v>
      </c>
      <c r="BY139" s="66">
        <v>12100</v>
      </c>
      <c r="BZ139" s="66">
        <v>13400</v>
      </c>
      <c r="CA139" s="66">
        <v>61740</v>
      </c>
      <c r="CB139" s="66">
        <v>13400</v>
      </c>
      <c r="CC139" s="66">
        <v>14600</v>
      </c>
      <c r="CD139" s="66">
        <v>53160</v>
      </c>
      <c r="CE139" s="66">
        <v>14000</v>
      </c>
      <c r="CF139" s="66">
        <v>15200</v>
      </c>
      <c r="CG139" s="66">
        <v>51990</v>
      </c>
      <c r="CH139" s="66">
        <v>14600</v>
      </c>
      <c r="CI139" s="66">
        <v>15700</v>
      </c>
      <c r="CJ139" s="66">
        <v>50730</v>
      </c>
      <c r="CK139" s="66">
        <v>15700</v>
      </c>
      <c r="CL139" s="66">
        <v>16800</v>
      </c>
      <c r="CM139" s="69">
        <v>49360</v>
      </c>
    </row>
    <row r="140" spans="40:91" hidden="1" x14ac:dyDescent="0.25">
      <c r="AN140">
        <v>128</v>
      </c>
      <c r="AO140" s="51" t="s">
        <v>23</v>
      </c>
      <c r="AP140" s="32" t="s">
        <v>68</v>
      </c>
      <c r="AQ140" s="22" t="str">
        <f t="shared" si="7"/>
        <v>1919-44Privately rented</v>
      </c>
      <c r="AR140" s="88">
        <v>3200</v>
      </c>
      <c r="AS140" s="88">
        <v>3800</v>
      </c>
      <c r="AT140" s="88">
        <v>57540</v>
      </c>
      <c r="AU140" s="88">
        <v>3200</v>
      </c>
      <c r="AV140" s="88">
        <v>3900</v>
      </c>
      <c r="AW140" s="88">
        <v>58170</v>
      </c>
      <c r="AX140" s="66">
        <v>3200</v>
      </c>
      <c r="AY140" s="66">
        <v>3900</v>
      </c>
      <c r="AZ140" s="66">
        <v>22860</v>
      </c>
      <c r="BA140" s="66">
        <v>3200</v>
      </c>
      <c r="BB140" s="66">
        <v>3900</v>
      </c>
      <c r="BC140" s="66">
        <v>22600</v>
      </c>
      <c r="BD140" s="66">
        <v>3200</v>
      </c>
      <c r="BE140" s="66">
        <v>3900</v>
      </c>
      <c r="BF140" s="66">
        <v>22410</v>
      </c>
      <c r="BG140" s="66">
        <v>3300</v>
      </c>
      <c r="BH140" s="66">
        <v>4100</v>
      </c>
      <c r="BI140" s="66">
        <v>22260</v>
      </c>
      <c r="BJ140" s="66">
        <v>3400</v>
      </c>
      <c r="BK140" s="66">
        <v>4100</v>
      </c>
      <c r="BL140" s="66">
        <v>22400</v>
      </c>
      <c r="BM140" s="66">
        <v>3500</v>
      </c>
      <c r="BN140" s="66">
        <v>4300</v>
      </c>
      <c r="BO140" s="88">
        <v>20160</v>
      </c>
      <c r="BP140" s="100">
        <v>12300</v>
      </c>
      <c r="BQ140" s="66">
        <v>13400</v>
      </c>
      <c r="BR140" s="66">
        <v>48720</v>
      </c>
      <c r="BS140" s="66">
        <v>12400</v>
      </c>
      <c r="BT140" s="66">
        <v>13500</v>
      </c>
      <c r="BU140" s="66">
        <v>50720</v>
      </c>
      <c r="BV140" s="66">
        <v>13400</v>
      </c>
      <c r="BW140" s="66">
        <v>14500</v>
      </c>
      <c r="BX140" s="66">
        <v>19930</v>
      </c>
      <c r="BY140" s="66">
        <v>13600</v>
      </c>
      <c r="BZ140" s="66">
        <v>14500</v>
      </c>
      <c r="CA140" s="66">
        <v>21640</v>
      </c>
      <c r="CB140" s="66">
        <v>14900</v>
      </c>
      <c r="CC140" s="66">
        <v>16000</v>
      </c>
      <c r="CD140" s="66">
        <v>19150</v>
      </c>
      <c r="CE140" s="66">
        <v>15700</v>
      </c>
      <c r="CF140" s="66">
        <v>16600</v>
      </c>
      <c r="CG140" s="66">
        <v>18850</v>
      </c>
      <c r="CH140" s="66">
        <v>16400</v>
      </c>
      <c r="CI140" s="66">
        <v>17200</v>
      </c>
      <c r="CJ140" s="66">
        <v>18460</v>
      </c>
      <c r="CK140" s="66">
        <v>17400</v>
      </c>
      <c r="CL140" s="66">
        <v>18200</v>
      </c>
      <c r="CM140" s="69">
        <v>17990</v>
      </c>
    </row>
    <row r="141" spans="40:91" hidden="1" x14ac:dyDescent="0.25">
      <c r="AN141">
        <v>129</v>
      </c>
      <c r="AO141" s="51" t="s">
        <v>24</v>
      </c>
      <c r="AP141" s="32" t="s">
        <v>68</v>
      </c>
      <c r="AQ141" s="22" t="str">
        <f t="shared" si="7"/>
        <v>1945-64Privately rented</v>
      </c>
      <c r="AR141" s="88">
        <v>3000</v>
      </c>
      <c r="AS141" s="88">
        <v>3800</v>
      </c>
      <c r="AT141" s="88">
        <v>64600</v>
      </c>
      <c r="AU141" s="88">
        <v>3100</v>
      </c>
      <c r="AV141" s="88">
        <v>3800</v>
      </c>
      <c r="AW141" s="88">
        <v>65390</v>
      </c>
      <c r="AX141" s="66">
        <v>3200</v>
      </c>
      <c r="AY141" s="66">
        <v>3900</v>
      </c>
      <c r="AZ141" s="66">
        <v>24640</v>
      </c>
      <c r="BA141" s="66">
        <v>3200</v>
      </c>
      <c r="BB141" s="66">
        <v>4000</v>
      </c>
      <c r="BC141" s="66">
        <v>24290</v>
      </c>
      <c r="BD141" s="66">
        <v>3200</v>
      </c>
      <c r="BE141" s="66">
        <v>4000</v>
      </c>
      <c r="BF141" s="66">
        <v>24160</v>
      </c>
      <c r="BG141" s="66">
        <v>3300</v>
      </c>
      <c r="BH141" s="66">
        <v>4100</v>
      </c>
      <c r="BI141" s="66">
        <v>23960</v>
      </c>
      <c r="BJ141" s="66">
        <v>3300</v>
      </c>
      <c r="BK141" s="66">
        <v>4100</v>
      </c>
      <c r="BL141" s="66">
        <v>24160</v>
      </c>
      <c r="BM141" s="66">
        <v>3400</v>
      </c>
      <c r="BN141" s="66">
        <v>4300</v>
      </c>
      <c r="BO141" s="88">
        <v>21820</v>
      </c>
      <c r="BP141" s="100">
        <v>10700</v>
      </c>
      <c r="BQ141" s="66">
        <v>11400</v>
      </c>
      <c r="BR141" s="66">
        <v>52220</v>
      </c>
      <c r="BS141" s="66">
        <v>10700</v>
      </c>
      <c r="BT141" s="66">
        <v>11500</v>
      </c>
      <c r="BU141" s="66">
        <v>54400</v>
      </c>
      <c r="BV141" s="66">
        <v>12400</v>
      </c>
      <c r="BW141" s="66">
        <v>13000</v>
      </c>
      <c r="BX141" s="66">
        <v>20080</v>
      </c>
      <c r="BY141" s="66">
        <v>12400</v>
      </c>
      <c r="BZ141" s="66">
        <v>13100</v>
      </c>
      <c r="CA141" s="66">
        <v>21830</v>
      </c>
      <c r="CB141" s="66">
        <v>13700</v>
      </c>
      <c r="CC141" s="66">
        <v>14400</v>
      </c>
      <c r="CD141" s="66">
        <v>19330</v>
      </c>
      <c r="CE141" s="66">
        <v>14400</v>
      </c>
      <c r="CF141" s="66">
        <v>15000</v>
      </c>
      <c r="CG141" s="66">
        <v>19220</v>
      </c>
      <c r="CH141" s="66">
        <v>15000</v>
      </c>
      <c r="CI141" s="66">
        <v>15500</v>
      </c>
      <c r="CJ141" s="66">
        <v>18770</v>
      </c>
      <c r="CK141" s="66">
        <v>15900</v>
      </c>
      <c r="CL141" s="66">
        <v>16600</v>
      </c>
      <c r="CM141" s="69">
        <v>18240</v>
      </c>
    </row>
    <row r="142" spans="40:91" hidden="1" x14ac:dyDescent="0.25">
      <c r="AN142">
        <v>130</v>
      </c>
      <c r="AO142" s="51" t="s">
        <v>25</v>
      </c>
      <c r="AP142" s="32" t="s">
        <v>68</v>
      </c>
      <c r="AQ142" s="22" t="str">
        <f t="shared" si="7"/>
        <v>1965-82Privately rented</v>
      </c>
      <c r="AR142" s="88">
        <v>2800</v>
      </c>
      <c r="AS142" s="88">
        <v>3700</v>
      </c>
      <c r="AT142" s="88">
        <v>83630</v>
      </c>
      <c r="AU142" s="88">
        <v>2900</v>
      </c>
      <c r="AV142" s="88">
        <v>3700</v>
      </c>
      <c r="AW142" s="88">
        <v>84450</v>
      </c>
      <c r="AX142" s="66">
        <v>3200</v>
      </c>
      <c r="AY142" s="66">
        <v>4100</v>
      </c>
      <c r="AZ142" s="66">
        <v>32670</v>
      </c>
      <c r="BA142" s="66">
        <v>3200</v>
      </c>
      <c r="BB142" s="66">
        <v>4100</v>
      </c>
      <c r="BC142" s="66">
        <v>32310</v>
      </c>
      <c r="BD142" s="66">
        <v>3200</v>
      </c>
      <c r="BE142" s="66">
        <v>4200</v>
      </c>
      <c r="BF142" s="66">
        <v>32140</v>
      </c>
      <c r="BG142" s="66">
        <v>3300</v>
      </c>
      <c r="BH142" s="66">
        <v>4300</v>
      </c>
      <c r="BI142" s="66">
        <v>31950</v>
      </c>
      <c r="BJ142" s="66">
        <v>3400</v>
      </c>
      <c r="BK142" s="66">
        <v>4400</v>
      </c>
      <c r="BL142" s="66">
        <v>32120</v>
      </c>
      <c r="BM142" s="66">
        <v>3500</v>
      </c>
      <c r="BN142" s="66">
        <v>4500</v>
      </c>
      <c r="BO142" s="88">
        <v>28430</v>
      </c>
      <c r="BP142" s="100">
        <v>9200</v>
      </c>
      <c r="BQ142" s="66">
        <v>10100</v>
      </c>
      <c r="BR142" s="66">
        <v>56300</v>
      </c>
      <c r="BS142" s="66">
        <v>9300</v>
      </c>
      <c r="BT142" s="66">
        <v>10200</v>
      </c>
      <c r="BU142" s="66">
        <v>58520</v>
      </c>
      <c r="BV142" s="66">
        <v>10700</v>
      </c>
      <c r="BW142" s="66">
        <v>11500</v>
      </c>
      <c r="BX142" s="66">
        <v>22410</v>
      </c>
      <c r="BY142" s="66">
        <v>10700</v>
      </c>
      <c r="BZ142" s="66">
        <v>11600</v>
      </c>
      <c r="CA142" s="66">
        <v>24460</v>
      </c>
      <c r="CB142" s="66">
        <v>11800</v>
      </c>
      <c r="CC142" s="66">
        <v>12700</v>
      </c>
      <c r="CD142" s="66">
        <v>21740</v>
      </c>
      <c r="CE142" s="66">
        <v>12400</v>
      </c>
      <c r="CF142" s="66">
        <v>13300</v>
      </c>
      <c r="CG142" s="66">
        <v>21370</v>
      </c>
      <c r="CH142" s="66">
        <v>12900</v>
      </c>
      <c r="CI142" s="66">
        <v>13800</v>
      </c>
      <c r="CJ142" s="66">
        <v>21110</v>
      </c>
      <c r="CK142" s="66">
        <v>13900</v>
      </c>
      <c r="CL142" s="66">
        <v>14700</v>
      </c>
      <c r="CM142" s="69">
        <v>20320</v>
      </c>
    </row>
    <row r="143" spans="40:91" hidden="1" x14ac:dyDescent="0.25">
      <c r="AN143">
        <v>131</v>
      </c>
      <c r="AO143" s="51" t="s">
        <v>26</v>
      </c>
      <c r="AP143" s="32" t="s">
        <v>68</v>
      </c>
      <c r="AQ143" s="22" t="str">
        <f t="shared" si="7"/>
        <v>1983-92Privately rented</v>
      </c>
      <c r="AR143" s="88">
        <v>2900</v>
      </c>
      <c r="AS143" s="88">
        <v>4000</v>
      </c>
      <c r="AT143" s="88">
        <v>41040</v>
      </c>
      <c r="AU143" s="88">
        <v>3000</v>
      </c>
      <c r="AV143" s="88">
        <v>3900</v>
      </c>
      <c r="AW143" s="88">
        <v>41320</v>
      </c>
      <c r="AX143" s="66">
        <v>3300</v>
      </c>
      <c r="AY143" s="66">
        <v>4200</v>
      </c>
      <c r="AZ143" s="66">
        <v>18470</v>
      </c>
      <c r="BA143" s="66">
        <v>3300</v>
      </c>
      <c r="BB143" s="66">
        <v>4200</v>
      </c>
      <c r="BC143" s="66">
        <v>18310</v>
      </c>
      <c r="BD143" s="66">
        <v>3400</v>
      </c>
      <c r="BE143" s="66">
        <v>4300</v>
      </c>
      <c r="BF143" s="66">
        <v>18200</v>
      </c>
      <c r="BG143" s="66">
        <v>3500</v>
      </c>
      <c r="BH143" s="66">
        <v>4500</v>
      </c>
      <c r="BI143" s="66">
        <v>18110</v>
      </c>
      <c r="BJ143" s="66">
        <v>3600</v>
      </c>
      <c r="BK143" s="66">
        <v>4400</v>
      </c>
      <c r="BL143" s="66">
        <v>18220</v>
      </c>
      <c r="BM143" s="66">
        <v>3800</v>
      </c>
      <c r="BN143" s="66">
        <v>4700</v>
      </c>
      <c r="BO143" s="88">
        <v>16340</v>
      </c>
      <c r="BP143" s="100">
        <v>8000</v>
      </c>
      <c r="BQ143" s="66">
        <v>9000</v>
      </c>
      <c r="BR143" s="66">
        <v>22380</v>
      </c>
      <c r="BS143" s="66">
        <v>8000</v>
      </c>
      <c r="BT143" s="66">
        <v>9100</v>
      </c>
      <c r="BU143" s="66">
        <v>23320</v>
      </c>
      <c r="BV143" s="66">
        <v>8800</v>
      </c>
      <c r="BW143" s="66">
        <v>9800</v>
      </c>
      <c r="BX143" s="66">
        <v>10360</v>
      </c>
      <c r="BY143" s="66">
        <v>8800</v>
      </c>
      <c r="BZ143" s="66">
        <v>9800</v>
      </c>
      <c r="CA143" s="66">
        <v>11070</v>
      </c>
      <c r="CB143" s="66">
        <v>9600</v>
      </c>
      <c r="CC143" s="66">
        <v>10700</v>
      </c>
      <c r="CD143" s="66">
        <v>9990</v>
      </c>
      <c r="CE143" s="66">
        <v>10000</v>
      </c>
      <c r="CF143" s="66">
        <v>11200</v>
      </c>
      <c r="CG143" s="66">
        <v>9950</v>
      </c>
      <c r="CH143" s="66">
        <v>10500</v>
      </c>
      <c r="CI143" s="66">
        <v>11500</v>
      </c>
      <c r="CJ143" s="66">
        <v>9970</v>
      </c>
      <c r="CK143" s="66">
        <v>11000</v>
      </c>
      <c r="CL143" s="66">
        <v>12200</v>
      </c>
      <c r="CM143" s="69">
        <v>9620</v>
      </c>
    </row>
    <row r="144" spans="40:91" hidden="1" x14ac:dyDescent="0.25">
      <c r="AN144">
        <v>132</v>
      </c>
      <c r="AO144" s="51" t="s">
        <v>27</v>
      </c>
      <c r="AP144" s="32" t="s">
        <v>68</v>
      </c>
      <c r="AQ144" s="22" t="str">
        <f t="shared" si="7"/>
        <v>1993-99Privately rented</v>
      </c>
      <c r="AR144" s="88">
        <v>3100</v>
      </c>
      <c r="AS144" s="88">
        <v>4200</v>
      </c>
      <c r="AT144" s="88">
        <v>25140</v>
      </c>
      <c r="AU144" s="88">
        <v>3200</v>
      </c>
      <c r="AV144" s="88">
        <v>4200</v>
      </c>
      <c r="AW144" s="88">
        <v>25370</v>
      </c>
      <c r="AX144" s="66">
        <v>3500</v>
      </c>
      <c r="AY144" s="66">
        <v>4400</v>
      </c>
      <c r="AZ144" s="66">
        <v>12930</v>
      </c>
      <c r="BA144" s="66">
        <v>3500</v>
      </c>
      <c r="BB144" s="66">
        <v>4400</v>
      </c>
      <c r="BC144" s="66">
        <v>12810</v>
      </c>
      <c r="BD144" s="66">
        <v>3500</v>
      </c>
      <c r="BE144" s="66">
        <v>4400</v>
      </c>
      <c r="BF144" s="66">
        <v>12710</v>
      </c>
      <c r="BG144" s="66">
        <v>3600</v>
      </c>
      <c r="BH144" s="66">
        <v>4600</v>
      </c>
      <c r="BI144" s="66">
        <v>12670</v>
      </c>
      <c r="BJ144" s="66">
        <v>3700</v>
      </c>
      <c r="BK144" s="66">
        <v>4600</v>
      </c>
      <c r="BL144" s="66">
        <v>12710</v>
      </c>
      <c r="BM144" s="66">
        <v>3700</v>
      </c>
      <c r="BN144" s="66">
        <v>4700</v>
      </c>
      <c r="BO144" s="88">
        <v>10970</v>
      </c>
      <c r="BP144" s="100">
        <v>8600</v>
      </c>
      <c r="BQ144" s="66">
        <v>9600</v>
      </c>
      <c r="BR144" s="66">
        <v>15190</v>
      </c>
      <c r="BS144" s="66">
        <v>8600</v>
      </c>
      <c r="BT144" s="66">
        <v>9600</v>
      </c>
      <c r="BU144" s="66">
        <v>15770</v>
      </c>
      <c r="BV144" s="66">
        <v>9700</v>
      </c>
      <c r="BW144" s="66">
        <v>10600</v>
      </c>
      <c r="BX144" s="66">
        <v>8020</v>
      </c>
      <c r="BY144" s="66">
        <v>9800</v>
      </c>
      <c r="BZ144" s="66">
        <v>10600</v>
      </c>
      <c r="CA144" s="66">
        <v>8510</v>
      </c>
      <c r="CB144" s="66">
        <v>10600</v>
      </c>
      <c r="CC144" s="66">
        <v>11700</v>
      </c>
      <c r="CD144" s="66">
        <v>7870</v>
      </c>
      <c r="CE144" s="66">
        <v>11100</v>
      </c>
      <c r="CF144" s="66">
        <v>12100</v>
      </c>
      <c r="CG144" s="66">
        <v>7740</v>
      </c>
      <c r="CH144" s="66">
        <v>11400</v>
      </c>
      <c r="CI144" s="66">
        <v>12400</v>
      </c>
      <c r="CJ144" s="66">
        <v>7490</v>
      </c>
      <c r="CK144" s="66">
        <v>12000</v>
      </c>
      <c r="CL144" s="66">
        <v>13000</v>
      </c>
      <c r="CM144" s="69">
        <v>7560</v>
      </c>
    </row>
    <row r="145" spans="40:91" hidden="1" x14ac:dyDescent="0.25">
      <c r="AN145">
        <v>133</v>
      </c>
      <c r="AO145" s="51" t="s">
        <v>28</v>
      </c>
      <c r="AP145" s="32" t="s">
        <v>68</v>
      </c>
      <c r="AQ145" s="22" t="str">
        <f t="shared" si="7"/>
        <v>Post 1999Privately rented</v>
      </c>
      <c r="AR145" s="88">
        <v>3200</v>
      </c>
      <c r="AS145" s="88">
        <v>4200</v>
      </c>
      <c r="AT145" s="88">
        <v>60280</v>
      </c>
      <c r="AU145" s="88">
        <v>3200</v>
      </c>
      <c r="AV145" s="88">
        <v>4200</v>
      </c>
      <c r="AW145" s="88">
        <v>60570</v>
      </c>
      <c r="AX145" s="66">
        <v>3300</v>
      </c>
      <c r="AY145" s="66">
        <v>4300</v>
      </c>
      <c r="AZ145" s="66">
        <v>21530</v>
      </c>
      <c r="BA145" s="66">
        <v>3300</v>
      </c>
      <c r="BB145" s="66">
        <v>4300</v>
      </c>
      <c r="BC145" s="66">
        <v>21260</v>
      </c>
      <c r="BD145" s="66">
        <v>3200</v>
      </c>
      <c r="BE145" s="66">
        <v>4300</v>
      </c>
      <c r="BF145" s="66">
        <v>20980</v>
      </c>
      <c r="BG145" s="66">
        <v>3200</v>
      </c>
      <c r="BH145" s="66">
        <v>4300</v>
      </c>
      <c r="BI145" s="66">
        <v>19790</v>
      </c>
      <c r="BJ145" s="66">
        <v>3200</v>
      </c>
      <c r="BK145" s="66">
        <v>4200</v>
      </c>
      <c r="BL145" s="66">
        <v>16870</v>
      </c>
      <c r="BM145" s="66">
        <v>3200</v>
      </c>
      <c r="BN145" s="66">
        <v>4300</v>
      </c>
      <c r="BO145" s="88">
        <v>11880</v>
      </c>
      <c r="BP145" s="100">
        <v>8200</v>
      </c>
      <c r="BQ145" s="66">
        <v>9300</v>
      </c>
      <c r="BR145" s="66">
        <v>20530</v>
      </c>
      <c r="BS145" s="66">
        <v>8300</v>
      </c>
      <c r="BT145" s="66">
        <v>9500</v>
      </c>
      <c r="BU145" s="66">
        <v>22600</v>
      </c>
      <c r="BV145" s="66">
        <v>8400</v>
      </c>
      <c r="BW145" s="66">
        <v>9600</v>
      </c>
      <c r="BX145" s="66">
        <v>7310</v>
      </c>
      <c r="BY145" s="66">
        <v>8500</v>
      </c>
      <c r="BZ145" s="66">
        <v>9700</v>
      </c>
      <c r="CA145" s="66">
        <v>7920</v>
      </c>
      <c r="CB145" s="66">
        <v>9500</v>
      </c>
      <c r="CC145" s="66">
        <v>10700</v>
      </c>
      <c r="CD145" s="66">
        <v>8280</v>
      </c>
      <c r="CE145" s="66">
        <v>10900</v>
      </c>
      <c r="CF145" s="66">
        <v>11500</v>
      </c>
      <c r="CG145" s="66">
        <v>7620</v>
      </c>
      <c r="CH145" s="66">
        <v>11100</v>
      </c>
      <c r="CI145" s="66">
        <v>11700</v>
      </c>
      <c r="CJ145" s="66">
        <v>5180</v>
      </c>
      <c r="CK145" s="66">
        <v>12100</v>
      </c>
      <c r="CL145" s="66">
        <v>12900</v>
      </c>
      <c r="CM145" s="69">
        <v>6270</v>
      </c>
    </row>
    <row r="146" spans="40:91" hidden="1" x14ac:dyDescent="0.25">
      <c r="AN146">
        <v>134</v>
      </c>
      <c r="AO146" s="51" t="s">
        <v>22</v>
      </c>
      <c r="AP146" s="33" t="s">
        <v>69</v>
      </c>
      <c r="AQ146" s="22" t="str">
        <f t="shared" si="7"/>
        <v>Pre 1919Council/Housing Association</v>
      </c>
      <c r="AR146" s="88">
        <v>2900</v>
      </c>
      <c r="AS146" s="88">
        <v>3600</v>
      </c>
      <c r="AT146" s="88">
        <v>43320</v>
      </c>
      <c r="AU146" s="88">
        <v>3000</v>
      </c>
      <c r="AV146" s="88">
        <v>3700</v>
      </c>
      <c r="AW146" s="88">
        <v>44010</v>
      </c>
      <c r="AX146" s="66">
        <v>2900</v>
      </c>
      <c r="AY146" s="66">
        <v>3600</v>
      </c>
      <c r="AZ146" s="66">
        <v>36650</v>
      </c>
      <c r="BA146" s="66">
        <v>2900</v>
      </c>
      <c r="BB146" s="66">
        <v>3600</v>
      </c>
      <c r="BC146" s="66">
        <v>36100</v>
      </c>
      <c r="BD146" s="66">
        <v>2900</v>
      </c>
      <c r="BE146" s="66">
        <v>3700</v>
      </c>
      <c r="BF146" s="66">
        <v>36000</v>
      </c>
      <c r="BG146" s="66">
        <v>3000</v>
      </c>
      <c r="BH146" s="66">
        <v>3900</v>
      </c>
      <c r="BI146" s="66">
        <v>35890</v>
      </c>
      <c r="BJ146" s="66">
        <v>3100</v>
      </c>
      <c r="BK146" s="66">
        <v>3900</v>
      </c>
      <c r="BL146" s="66">
        <v>35960</v>
      </c>
      <c r="BM146" s="66">
        <v>3200</v>
      </c>
      <c r="BN146" s="66">
        <v>4100</v>
      </c>
      <c r="BO146" s="88">
        <v>30460</v>
      </c>
      <c r="BP146" s="100">
        <v>12000</v>
      </c>
      <c r="BQ146" s="66">
        <v>13000</v>
      </c>
      <c r="BR146" s="66">
        <v>37560</v>
      </c>
      <c r="BS146" s="66">
        <v>12000</v>
      </c>
      <c r="BT146" s="66">
        <v>13200</v>
      </c>
      <c r="BU146" s="66">
        <v>39300</v>
      </c>
      <c r="BV146" s="66">
        <v>12200</v>
      </c>
      <c r="BW146" s="66">
        <v>13100</v>
      </c>
      <c r="BX146" s="66">
        <v>29930</v>
      </c>
      <c r="BY146" s="66">
        <v>12300</v>
      </c>
      <c r="BZ146" s="66">
        <v>13300</v>
      </c>
      <c r="CA146" s="66">
        <v>33150</v>
      </c>
      <c r="CB146" s="66">
        <v>13700</v>
      </c>
      <c r="CC146" s="66">
        <v>14700</v>
      </c>
      <c r="CD146" s="66">
        <v>29010</v>
      </c>
      <c r="CE146" s="66">
        <v>14300</v>
      </c>
      <c r="CF146" s="66">
        <v>15300</v>
      </c>
      <c r="CG146" s="66">
        <v>28750</v>
      </c>
      <c r="CH146" s="66">
        <v>14800</v>
      </c>
      <c r="CI146" s="66">
        <v>15700</v>
      </c>
      <c r="CJ146" s="66">
        <v>28000</v>
      </c>
      <c r="CK146" s="66">
        <v>15900</v>
      </c>
      <c r="CL146" s="66">
        <v>16700</v>
      </c>
      <c r="CM146" s="69">
        <v>27010</v>
      </c>
    </row>
    <row r="147" spans="40:91" hidden="1" x14ac:dyDescent="0.25">
      <c r="AN147">
        <v>135</v>
      </c>
      <c r="AO147" s="51" t="s">
        <v>23</v>
      </c>
      <c r="AP147" s="33" t="s">
        <v>69</v>
      </c>
      <c r="AQ147" s="22" t="str">
        <f t="shared" si="7"/>
        <v>1919-44Council/Housing Association</v>
      </c>
      <c r="AR147" s="88">
        <v>3100</v>
      </c>
      <c r="AS147" s="88">
        <v>3600</v>
      </c>
      <c r="AT147" s="88">
        <v>119400</v>
      </c>
      <c r="AU147" s="88">
        <v>3200</v>
      </c>
      <c r="AV147" s="88">
        <v>3700</v>
      </c>
      <c r="AW147" s="88">
        <v>120430</v>
      </c>
      <c r="AX147" s="66">
        <v>3300</v>
      </c>
      <c r="AY147" s="66">
        <v>3700</v>
      </c>
      <c r="AZ147" s="66">
        <v>103200</v>
      </c>
      <c r="BA147" s="66">
        <v>3200</v>
      </c>
      <c r="BB147" s="66">
        <v>3700</v>
      </c>
      <c r="BC147" s="66">
        <v>102150</v>
      </c>
      <c r="BD147" s="66">
        <v>3200</v>
      </c>
      <c r="BE147" s="66">
        <v>3800</v>
      </c>
      <c r="BF147" s="66">
        <v>101540</v>
      </c>
      <c r="BG147" s="66">
        <v>3400</v>
      </c>
      <c r="BH147" s="66">
        <v>3900</v>
      </c>
      <c r="BI147" s="66">
        <v>101510</v>
      </c>
      <c r="BJ147" s="66">
        <v>3400</v>
      </c>
      <c r="BK147" s="66">
        <v>4000</v>
      </c>
      <c r="BL147" s="66">
        <v>101600</v>
      </c>
      <c r="BM147" s="66">
        <v>3500</v>
      </c>
      <c r="BN147" s="66">
        <v>4100</v>
      </c>
      <c r="BO147" s="88">
        <v>87610</v>
      </c>
      <c r="BP147" s="100">
        <v>11400</v>
      </c>
      <c r="BQ147" s="66">
        <v>11800</v>
      </c>
      <c r="BR147" s="66">
        <v>109300</v>
      </c>
      <c r="BS147" s="66">
        <v>11500</v>
      </c>
      <c r="BT147" s="66">
        <v>12100</v>
      </c>
      <c r="BU147" s="66">
        <v>113140</v>
      </c>
      <c r="BV147" s="66">
        <v>12400</v>
      </c>
      <c r="BW147" s="66">
        <v>12900</v>
      </c>
      <c r="BX147" s="66">
        <v>93990</v>
      </c>
      <c r="BY147" s="66">
        <v>12600</v>
      </c>
      <c r="BZ147" s="66">
        <v>13100</v>
      </c>
      <c r="CA147" s="66">
        <v>100510</v>
      </c>
      <c r="CB147" s="66">
        <v>13900</v>
      </c>
      <c r="CC147" s="66">
        <v>14500</v>
      </c>
      <c r="CD147" s="66">
        <v>90710</v>
      </c>
      <c r="CE147" s="66">
        <v>14600</v>
      </c>
      <c r="CF147" s="66">
        <v>15200</v>
      </c>
      <c r="CG147" s="66">
        <v>89460</v>
      </c>
      <c r="CH147" s="66">
        <v>15200</v>
      </c>
      <c r="CI147" s="66">
        <v>15700</v>
      </c>
      <c r="CJ147" s="66">
        <v>87630</v>
      </c>
      <c r="CK147" s="66">
        <v>16200</v>
      </c>
      <c r="CL147" s="66">
        <v>16700</v>
      </c>
      <c r="CM147" s="69">
        <v>84920</v>
      </c>
    </row>
    <row r="148" spans="40:91" hidden="1" x14ac:dyDescent="0.25">
      <c r="AN148">
        <v>136</v>
      </c>
      <c r="AO148" s="51" t="s">
        <v>24</v>
      </c>
      <c r="AP148" s="33" t="s">
        <v>69</v>
      </c>
      <c r="AQ148" s="22" t="str">
        <f t="shared" si="7"/>
        <v>1945-64Council/Housing Association</v>
      </c>
      <c r="AR148" s="88">
        <v>2800</v>
      </c>
      <c r="AS148" s="88">
        <v>3400</v>
      </c>
      <c r="AT148" s="88">
        <v>204910</v>
      </c>
      <c r="AU148" s="88">
        <v>2900</v>
      </c>
      <c r="AV148" s="88">
        <v>3500</v>
      </c>
      <c r="AW148" s="88">
        <v>207070</v>
      </c>
      <c r="AX148" s="66">
        <v>3000</v>
      </c>
      <c r="AY148" s="66">
        <v>3600</v>
      </c>
      <c r="AZ148" s="66">
        <v>173890</v>
      </c>
      <c r="BA148" s="66">
        <v>2900</v>
      </c>
      <c r="BB148" s="66">
        <v>3600</v>
      </c>
      <c r="BC148" s="66">
        <v>172300</v>
      </c>
      <c r="BD148" s="66">
        <v>3000</v>
      </c>
      <c r="BE148" s="66">
        <v>3700</v>
      </c>
      <c r="BF148" s="66">
        <v>171360</v>
      </c>
      <c r="BG148" s="66">
        <v>3100</v>
      </c>
      <c r="BH148" s="66">
        <v>3800</v>
      </c>
      <c r="BI148" s="66">
        <v>170750</v>
      </c>
      <c r="BJ148" s="66">
        <v>3100</v>
      </c>
      <c r="BK148" s="66">
        <v>3900</v>
      </c>
      <c r="BL148" s="66">
        <v>171290</v>
      </c>
      <c r="BM148" s="66">
        <v>3200</v>
      </c>
      <c r="BN148" s="66">
        <v>4000</v>
      </c>
      <c r="BO148" s="88">
        <v>151580</v>
      </c>
      <c r="BP148" s="100">
        <v>10600</v>
      </c>
      <c r="BQ148" s="66">
        <v>11000</v>
      </c>
      <c r="BR148" s="66">
        <v>179310</v>
      </c>
      <c r="BS148" s="66">
        <v>10700</v>
      </c>
      <c r="BT148" s="66">
        <v>11100</v>
      </c>
      <c r="BU148" s="66">
        <v>185870</v>
      </c>
      <c r="BV148" s="66">
        <v>11500</v>
      </c>
      <c r="BW148" s="66">
        <v>11900</v>
      </c>
      <c r="BX148" s="66">
        <v>149270</v>
      </c>
      <c r="BY148" s="66">
        <v>11600</v>
      </c>
      <c r="BZ148" s="66">
        <v>12000</v>
      </c>
      <c r="CA148" s="66">
        <v>160930</v>
      </c>
      <c r="CB148" s="66">
        <v>12900</v>
      </c>
      <c r="CC148" s="66">
        <v>13300</v>
      </c>
      <c r="CD148" s="66">
        <v>144470</v>
      </c>
      <c r="CE148" s="66">
        <v>13600</v>
      </c>
      <c r="CF148" s="66">
        <v>14000</v>
      </c>
      <c r="CG148" s="66">
        <v>142630</v>
      </c>
      <c r="CH148" s="66">
        <v>14100</v>
      </c>
      <c r="CI148" s="66">
        <v>14400</v>
      </c>
      <c r="CJ148" s="66">
        <v>140070</v>
      </c>
      <c r="CK148" s="66">
        <v>14900</v>
      </c>
      <c r="CL148" s="66">
        <v>15300</v>
      </c>
      <c r="CM148" s="69">
        <v>135810</v>
      </c>
    </row>
    <row r="149" spans="40:91" hidden="1" x14ac:dyDescent="0.25">
      <c r="AN149">
        <v>137</v>
      </c>
      <c r="AO149" s="51" t="s">
        <v>25</v>
      </c>
      <c r="AP149" s="33" t="s">
        <v>69</v>
      </c>
      <c r="AQ149" s="22" t="str">
        <f t="shared" si="7"/>
        <v>1965-82Council/Housing Association</v>
      </c>
      <c r="AR149" s="88">
        <v>2600</v>
      </c>
      <c r="AS149" s="88">
        <v>3400</v>
      </c>
      <c r="AT149" s="88">
        <v>162030</v>
      </c>
      <c r="AU149" s="88">
        <v>2700</v>
      </c>
      <c r="AV149" s="88">
        <v>3400</v>
      </c>
      <c r="AW149" s="88">
        <v>163880</v>
      </c>
      <c r="AX149" s="66">
        <v>2800</v>
      </c>
      <c r="AY149" s="66">
        <v>3600</v>
      </c>
      <c r="AZ149" s="66">
        <v>158630</v>
      </c>
      <c r="BA149" s="66">
        <v>2700</v>
      </c>
      <c r="BB149" s="66">
        <v>3600</v>
      </c>
      <c r="BC149" s="66">
        <v>157380</v>
      </c>
      <c r="BD149" s="66">
        <v>2800</v>
      </c>
      <c r="BE149" s="66">
        <v>3700</v>
      </c>
      <c r="BF149" s="66">
        <v>156530</v>
      </c>
      <c r="BG149" s="66">
        <v>2900</v>
      </c>
      <c r="BH149" s="66">
        <v>3800</v>
      </c>
      <c r="BI149" s="66">
        <v>156160</v>
      </c>
      <c r="BJ149" s="66">
        <v>3000</v>
      </c>
      <c r="BK149" s="66">
        <v>3900</v>
      </c>
      <c r="BL149" s="66">
        <v>156530</v>
      </c>
      <c r="BM149" s="66">
        <v>3000</v>
      </c>
      <c r="BN149" s="66">
        <v>4000</v>
      </c>
      <c r="BO149" s="88">
        <v>135780</v>
      </c>
      <c r="BP149" s="100">
        <v>8900</v>
      </c>
      <c r="BQ149" s="66">
        <v>9300</v>
      </c>
      <c r="BR149" s="66">
        <v>120330</v>
      </c>
      <c r="BS149" s="66">
        <v>8900</v>
      </c>
      <c r="BT149" s="66">
        <v>9400</v>
      </c>
      <c r="BU149" s="66">
        <v>125410</v>
      </c>
      <c r="BV149" s="66">
        <v>9700</v>
      </c>
      <c r="BW149" s="66">
        <v>10100</v>
      </c>
      <c r="BX149" s="66">
        <v>113920</v>
      </c>
      <c r="BY149" s="66">
        <v>9700</v>
      </c>
      <c r="BZ149" s="66">
        <v>10300</v>
      </c>
      <c r="CA149" s="66">
        <v>123790</v>
      </c>
      <c r="CB149" s="66">
        <v>10800</v>
      </c>
      <c r="CC149" s="66">
        <v>11300</v>
      </c>
      <c r="CD149" s="66">
        <v>110230</v>
      </c>
      <c r="CE149" s="66">
        <v>11400</v>
      </c>
      <c r="CF149" s="66">
        <v>12000</v>
      </c>
      <c r="CG149" s="66">
        <v>109140</v>
      </c>
      <c r="CH149" s="66">
        <v>11800</v>
      </c>
      <c r="CI149" s="66">
        <v>12400</v>
      </c>
      <c r="CJ149" s="66">
        <v>106790</v>
      </c>
      <c r="CK149" s="66">
        <v>12600</v>
      </c>
      <c r="CL149" s="66">
        <v>13200</v>
      </c>
      <c r="CM149" s="69">
        <v>102380</v>
      </c>
    </row>
    <row r="150" spans="40:91" hidden="1" x14ac:dyDescent="0.25">
      <c r="AN150">
        <v>138</v>
      </c>
      <c r="AO150" s="51" t="s">
        <v>26</v>
      </c>
      <c r="AP150" s="33" t="s">
        <v>69</v>
      </c>
      <c r="AQ150" s="22" t="str">
        <f t="shared" si="7"/>
        <v>1983-92Council/Housing Association</v>
      </c>
      <c r="AR150" s="88">
        <v>2600</v>
      </c>
      <c r="AS150" s="88">
        <v>3500</v>
      </c>
      <c r="AT150" s="88">
        <v>37690</v>
      </c>
      <c r="AU150" s="88">
        <v>2700</v>
      </c>
      <c r="AV150" s="88">
        <v>3500</v>
      </c>
      <c r="AW150" s="88">
        <v>37910</v>
      </c>
      <c r="AX150" s="66">
        <v>2700</v>
      </c>
      <c r="AY150" s="66">
        <v>3600</v>
      </c>
      <c r="AZ150" s="66">
        <v>36010</v>
      </c>
      <c r="BA150" s="66">
        <v>2600</v>
      </c>
      <c r="BB150" s="66">
        <v>3600</v>
      </c>
      <c r="BC150" s="66">
        <v>35950</v>
      </c>
      <c r="BD150" s="66">
        <v>2700</v>
      </c>
      <c r="BE150" s="66">
        <v>3700</v>
      </c>
      <c r="BF150" s="66">
        <v>35760</v>
      </c>
      <c r="BG150" s="66">
        <v>2800</v>
      </c>
      <c r="BH150" s="66">
        <v>3800</v>
      </c>
      <c r="BI150" s="66">
        <v>35720</v>
      </c>
      <c r="BJ150" s="66">
        <v>2800</v>
      </c>
      <c r="BK150" s="66">
        <v>3800</v>
      </c>
      <c r="BL150" s="66">
        <v>35820</v>
      </c>
      <c r="BM150" s="66">
        <v>2900</v>
      </c>
      <c r="BN150" s="66">
        <v>3900</v>
      </c>
      <c r="BO150" s="88">
        <v>31630</v>
      </c>
      <c r="BP150" s="100">
        <v>8200</v>
      </c>
      <c r="BQ150" s="66">
        <v>8800</v>
      </c>
      <c r="BR150" s="66">
        <v>24810</v>
      </c>
      <c r="BS150" s="66">
        <v>8300</v>
      </c>
      <c r="BT150" s="66">
        <v>9000</v>
      </c>
      <c r="BU150" s="66">
        <v>25780</v>
      </c>
      <c r="BV150" s="66">
        <v>8600</v>
      </c>
      <c r="BW150" s="66">
        <v>9200</v>
      </c>
      <c r="BX150" s="66">
        <v>21220</v>
      </c>
      <c r="BY150" s="66">
        <v>8800</v>
      </c>
      <c r="BZ150" s="66">
        <v>9400</v>
      </c>
      <c r="CA150" s="66">
        <v>22450</v>
      </c>
      <c r="CB150" s="66">
        <v>9700</v>
      </c>
      <c r="CC150" s="66">
        <v>10400</v>
      </c>
      <c r="CD150" s="66">
        <v>20570</v>
      </c>
      <c r="CE150" s="66">
        <v>10300</v>
      </c>
      <c r="CF150" s="66">
        <v>11000</v>
      </c>
      <c r="CG150" s="66">
        <v>20450</v>
      </c>
      <c r="CH150" s="66">
        <v>10600</v>
      </c>
      <c r="CI150" s="66">
        <v>11300</v>
      </c>
      <c r="CJ150" s="66">
        <v>20340</v>
      </c>
      <c r="CK150" s="66">
        <v>11200</v>
      </c>
      <c r="CL150" s="66">
        <v>11900</v>
      </c>
      <c r="CM150" s="69">
        <v>19800</v>
      </c>
    </row>
    <row r="151" spans="40:91" hidden="1" x14ac:dyDescent="0.25">
      <c r="AN151">
        <v>139</v>
      </c>
      <c r="AO151" s="51" t="s">
        <v>27</v>
      </c>
      <c r="AP151" s="33" t="s">
        <v>69</v>
      </c>
      <c r="AQ151" s="22" t="str">
        <f t="shared" si="7"/>
        <v>1993-99Council/Housing Association</v>
      </c>
      <c r="AR151" s="88">
        <v>3200</v>
      </c>
      <c r="AS151" s="88">
        <v>3900</v>
      </c>
      <c r="AT151" s="88">
        <v>28940</v>
      </c>
      <c r="AU151" s="88">
        <v>3300</v>
      </c>
      <c r="AV151" s="88">
        <v>4000</v>
      </c>
      <c r="AW151" s="88">
        <v>29100</v>
      </c>
      <c r="AX151" s="66">
        <v>3300</v>
      </c>
      <c r="AY151" s="66">
        <v>4100</v>
      </c>
      <c r="AZ151" s="66">
        <v>22580</v>
      </c>
      <c r="BA151" s="66">
        <v>3300</v>
      </c>
      <c r="BB151" s="66">
        <v>4100</v>
      </c>
      <c r="BC151" s="66">
        <v>22410</v>
      </c>
      <c r="BD151" s="66">
        <v>3400</v>
      </c>
      <c r="BE151" s="66">
        <v>4200</v>
      </c>
      <c r="BF151" s="66">
        <v>22210</v>
      </c>
      <c r="BG151" s="66">
        <v>3500</v>
      </c>
      <c r="BH151" s="66">
        <v>4400</v>
      </c>
      <c r="BI151" s="66">
        <v>22220</v>
      </c>
      <c r="BJ151" s="66">
        <v>3600</v>
      </c>
      <c r="BK151" s="66">
        <v>4400</v>
      </c>
      <c r="BL151" s="66">
        <v>22300</v>
      </c>
      <c r="BM151" s="66">
        <v>3600</v>
      </c>
      <c r="BN151" s="66">
        <v>4500</v>
      </c>
      <c r="BO151" s="88">
        <v>19700</v>
      </c>
      <c r="BP151" s="100">
        <v>8800</v>
      </c>
      <c r="BQ151" s="66">
        <v>9200</v>
      </c>
      <c r="BR151" s="66">
        <v>21970</v>
      </c>
      <c r="BS151" s="66">
        <v>9000</v>
      </c>
      <c r="BT151" s="66">
        <v>9400</v>
      </c>
      <c r="BU151" s="66">
        <v>22750</v>
      </c>
      <c r="BV151" s="66">
        <v>9500</v>
      </c>
      <c r="BW151" s="66">
        <v>10000</v>
      </c>
      <c r="BX151" s="66">
        <v>15960</v>
      </c>
      <c r="BY151" s="66">
        <v>9600</v>
      </c>
      <c r="BZ151" s="66">
        <v>10100</v>
      </c>
      <c r="CA151" s="66">
        <v>16860</v>
      </c>
      <c r="CB151" s="66">
        <v>10500</v>
      </c>
      <c r="CC151" s="66">
        <v>11100</v>
      </c>
      <c r="CD151" s="66">
        <v>15620</v>
      </c>
      <c r="CE151" s="66">
        <v>11000</v>
      </c>
      <c r="CF151" s="66">
        <v>11700</v>
      </c>
      <c r="CG151" s="66">
        <v>15280</v>
      </c>
      <c r="CH151" s="66">
        <v>11400</v>
      </c>
      <c r="CI151" s="66">
        <v>11900</v>
      </c>
      <c r="CJ151" s="66">
        <v>14970</v>
      </c>
      <c r="CK151" s="66">
        <v>11900</v>
      </c>
      <c r="CL151" s="66">
        <v>12500</v>
      </c>
      <c r="CM151" s="69">
        <v>14760</v>
      </c>
    </row>
    <row r="152" spans="40:91" hidden="1" x14ac:dyDescent="0.25">
      <c r="AN152">
        <v>140</v>
      </c>
      <c r="AO152" s="51" t="s">
        <v>28</v>
      </c>
      <c r="AP152" s="33" t="s">
        <v>69</v>
      </c>
      <c r="AQ152" s="22" t="str">
        <f t="shared" si="7"/>
        <v>Post 1999Council/Housing Association</v>
      </c>
      <c r="AR152" s="88">
        <v>2900</v>
      </c>
      <c r="AS152" s="88">
        <v>3600</v>
      </c>
      <c r="AT152" s="88">
        <v>28070</v>
      </c>
      <c r="AU152" s="88">
        <v>2900</v>
      </c>
      <c r="AV152" s="88">
        <v>3600</v>
      </c>
      <c r="AW152" s="88">
        <v>28180</v>
      </c>
      <c r="AX152" s="66">
        <v>2900</v>
      </c>
      <c r="AY152" s="66">
        <v>3700</v>
      </c>
      <c r="AZ152" s="66">
        <v>16290</v>
      </c>
      <c r="BA152" s="66">
        <v>2900</v>
      </c>
      <c r="BB152" s="66">
        <v>3700</v>
      </c>
      <c r="BC152" s="66">
        <v>16110</v>
      </c>
      <c r="BD152" s="66">
        <v>2900</v>
      </c>
      <c r="BE152" s="66">
        <v>3700</v>
      </c>
      <c r="BF152" s="66">
        <v>15960</v>
      </c>
      <c r="BG152" s="66">
        <v>2900</v>
      </c>
      <c r="BH152" s="66">
        <v>3700</v>
      </c>
      <c r="BI152" s="66">
        <v>14770</v>
      </c>
      <c r="BJ152" s="66">
        <v>3000</v>
      </c>
      <c r="BK152" s="66">
        <v>3800</v>
      </c>
      <c r="BL152" s="66">
        <v>12040</v>
      </c>
      <c r="BM152" s="66">
        <v>3000</v>
      </c>
      <c r="BN152" s="66">
        <v>3800</v>
      </c>
      <c r="BO152" s="88">
        <v>8910</v>
      </c>
      <c r="BP152" s="100">
        <v>8400</v>
      </c>
      <c r="BQ152" s="66">
        <v>9100</v>
      </c>
      <c r="BR152" s="66">
        <v>13780</v>
      </c>
      <c r="BS152" s="66">
        <v>8700</v>
      </c>
      <c r="BT152" s="66">
        <v>9400</v>
      </c>
      <c r="BU152" s="66">
        <v>15570</v>
      </c>
      <c r="BV152" s="66">
        <v>8700</v>
      </c>
      <c r="BW152" s="66">
        <v>9400</v>
      </c>
      <c r="BX152" s="66">
        <v>6850</v>
      </c>
      <c r="BY152" s="66">
        <v>8700</v>
      </c>
      <c r="BZ152" s="66">
        <v>9500</v>
      </c>
      <c r="CA152" s="66">
        <v>7400</v>
      </c>
      <c r="CB152" s="66">
        <v>9400</v>
      </c>
      <c r="CC152" s="66">
        <v>10300</v>
      </c>
      <c r="CD152" s="66">
        <v>7950</v>
      </c>
      <c r="CE152" s="66">
        <v>11100</v>
      </c>
      <c r="CF152" s="66">
        <v>11400</v>
      </c>
      <c r="CG152" s="66">
        <v>7360</v>
      </c>
      <c r="CH152" s="66">
        <v>11300</v>
      </c>
      <c r="CI152" s="66">
        <v>11800</v>
      </c>
      <c r="CJ152" s="66">
        <v>5130</v>
      </c>
      <c r="CK152" s="66">
        <v>12100</v>
      </c>
      <c r="CL152" s="66">
        <v>12500</v>
      </c>
      <c r="CM152" s="69">
        <v>5540</v>
      </c>
    </row>
    <row r="153" spans="40:91" hidden="1" x14ac:dyDescent="0.25">
      <c r="AN153">
        <v>141</v>
      </c>
      <c r="AO153" s="51" t="s">
        <v>22</v>
      </c>
      <c r="AP153" s="23" t="s">
        <v>115</v>
      </c>
      <c r="AQ153" s="22" t="str">
        <f t="shared" si="7"/>
        <v>Pre 1919Less than £15,000</v>
      </c>
      <c r="AR153" s="88">
        <v>2700</v>
      </c>
      <c r="AS153" s="88">
        <v>3600</v>
      </c>
      <c r="AT153" s="88">
        <v>100020</v>
      </c>
      <c r="AU153" s="88">
        <v>2700</v>
      </c>
      <c r="AV153" s="88">
        <v>3600</v>
      </c>
      <c r="AW153" s="88">
        <v>101730</v>
      </c>
      <c r="AX153" s="66" t="s">
        <v>85</v>
      </c>
      <c r="AY153" s="66" t="s">
        <v>85</v>
      </c>
      <c r="AZ153" s="66" t="s">
        <v>85</v>
      </c>
      <c r="BA153" s="66" t="s">
        <v>85</v>
      </c>
      <c r="BB153" s="66" t="s">
        <v>85</v>
      </c>
      <c r="BC153" s="66" t="s">
        <v>85</v>
      </c>
      <c r="BD153" s="66" t="s">
        <v>85</v>
      </c>
      <c r="BE153" s="66" t="s">
        <v>85</v>
      </c>
      <c r="BF153" s="66" t="s">
        <v>85</v>
      </c>
      <c r="BG153" s="66" t="s">
        <v>85</v>
      </c>
      <c r="BH153" s="66" t="s">
        <v>85</v>
      </c>
      <c r="BI153" s="66" t="s">
        <v>85</v>
      </c>
      <c r="BJ153" s="66" t="s">
        <v>85</v>
      </c>
      <c r="BK153" s="66" t="s">
        <v>85</v>
      </c>
      <c r="BL153" s="66" t="s">
        <v>85</v>
      </c>
      <c r="BM153" s="66" t="s">
        <v>85</v>
      </c>
      <c r="BN153" s="66" t="s">
        <v>85</v>
      </c>
      <c r="BO153" s="88" t="s">
        <v>85</v>
      </c>
      <c r="BP153" s="100">
        <v>11900</v>
      </c>
      <c r="BQ153" s="66">
        <v>13100</v>
      </c>
      <c r="BR153" s="66">
        <v>79060</v>
      </c>
      <c r="BS153" s="66">
        <v>12000</v>
      </c>
      <c r="BT153" s="66">
        <v>13200</v>
      </c>
      <c r="BU153" s="66">
        <v>82720</v>
      </c>
      <c r="BV153" s="66" t="s">
        <v>85</v>
      </c>
      <c r="BW153" s="66" t="s">
        <v>85</v>
      </c>
      <c r="BX153" s="66" t="s">
        <v>85</v>
      </c>
      <c r="BY153" s="66" t="s">
        <v>85</v>
      </c>
      <c r="BZ153" s="66" t="s">
        <v>85</v>
      </c>
      <c r="CA153" s="66" t="s">
        <v>85</v>
      </c>
      <c r="CB153" s="66" t="s">
        <v>85</v>
      </c>
      <c r="CC153" s="66" t="s">
        <v>85</v>
      </c>
      <c r="CD153" s="66" t="s">
        <v>85</v>
      </c>
      <c r="CE153" s="66" t="s">
        <v>85</v>
      </c>
      <c r="CF153" s="66" t="s">
        <v>85</v>
      </c>
      <c r="CG153" s="66" t="s">
        <v>85</v>
      </c>
      <c r="CH153" s="66" t="s">
        <v>85</v>
      </c>
      <c r="CI153" s="66" t="s">
        <v>85</v>
      </c>
      <c r="CJ153" s="66" t="s">
        <v>85</v>
      </c>
      <c r="CK153" s="66" t="s">
        <v>85</v>
      </c>
      <c r="CL153" s="66" t="s">
        <v>85</v>
      </c>
      <c r="CM153" s="69" t="s">
        <v>85</v>
      </c>
    </row>
    <row r="154" spans="40:91" hidden="1" x14ac:dyDescent="0.25">
      <c r="AN154">
        <v>142</v>
      </c>
      <c r="AO154" s="51" t="s">
        <v>23</v>
      </c>
      <c r="AP154" s="23" t="s">
        <v>115</v>
      </c>
      <c r="AQ154" s="22" t="str">
        <f t="shared" si="7"/>
        <v>1919-44Less than £15,000</v>
      </c>
      <c r="AR154" s="88">
        <v>2800</v>
      </c>
      <c r="AS154" s="88">
        <v>3400</v>
      </c>
      <c r="AT154" s="88">
        <v>124830</v>
      </c>
      <c r="AU154" s="88">
        <v>2900</v>
      </c>
      <c r="AV154" s="88">
        <v>3500</v>
      </c>
      <c r="AW154" s="88">
        <v>126040</v>
      </c>
      <c r="AX154" s="66" t="s">
        <v>85</v>
      </c>
      <c r="AY154" s="66" t="s">
        <v>85</v>
      </c>
      <c r="AZ154" s="66" t="s">
        <v>85</v>
      </c>
      <c r="BA154" s="66" t="s">
        <v>85</v>
      </c>
      <c r="BB154" s="66" t="s">
        <v>85</v>
      </c>
      <c r="BC154" s="66" t="s">
        <v>85</v>
      </c>
      <c r="BD154" s="66" t="s">
        <v>85</v>
      </c>
      <c r="BE154" s="66" t="s">
        <v>85</v>
      </c>
      <c r="BF154" s="66" t="s">
        <v>85</v>
      </c>
      <c r="BG154" s="66" t="s">
        <v>85</v>
      </c>
      <c r="BH154" s="66" t="s">
        <v>85</v>
      </c>
      <c r="BI154" s="66" t="s">
        <v>85</v>
      </c>
      <c r="BJ154" s="66" t="s">
        <v>85</v>
      </c>
      <c r="BK154" s="66" t="s">
        <v>85</v>
      </c>
      <c r="BL154" s="66" t="s">
        <v>85</v>
      </c>
      <c r="BM154" s="66" t="s">
        <v>85</v>
      </c>
      <c r="BN154" s="66" t="s">
        <v>85</v>
      </c>
      <c r="BO154" s="88" t="s">
        <v>85</v>
      </c>
      <c r="BP154" s="100">
        <v>12200</v>
      </c>
      <c r="BQ154" s="66">
        <v>13000</v>
      </c>
      <c r="BR154" s="66">
        <v>112310</v>
      </c>
      <c r="BS154" s="66">
        <v>12300</v>
      </c>
      <c r="BT154" s="66">
        <v>13100</v>
      </c>
      <c r="BU154" s="66">
        <v>116670</v>
      </c>
      <c r="BV154" s="66" t="s">
        <v>85</v>
      </c>
      <c r="BW154" s="66" t="s">
        <v>85</v>
      </c>
      <c r="BX154" s="66" t="s">
        <v>85</v>
      </c>
      <c r="BY154" s="66" t="s">
        <v>85</v>
      </c>
      <c r="BZ154" s="66" t="s">
        <v>85</v>
      </c>
      <c r="CA154" s="66" t="s">
        <v>85</v>
      </c>
      <c r="CB154" s="66" t="s">
        <v>85</v>
      </c>
      <c r="CC154" s="66" t="s">
        <v>85</v>
      </c>
      <c r="CD154" s="66" t="s">
        <v>85</v>
      </c>
      <c r="CE154" s="66" t="s">
        <v>85</v>
      </c>
      <c r="CF154" s="66" t="s">
        <v>85</v>
      </c>
      <c r="CG154" s="66" t="s">
        <v>85</v>
      </c>
      <c r="CH154" s="66" t="s">
        <v>85</v>
      </c>
      <c r="CI154" s="66" t="s">
        <v>85</v>
      </c>
      <c r="CJ154" s="66" t="s">
        <v>85</v>
      </c>
      <c r="CK154" s="66" t="s">
        <v>85</v>
      </c>
      <c r="CL154" s="66" t="s">
        <v>85</v>
      </c>
      <c r="CM154" s="69" t="s">
        <v>85</v>
      </c>
    </row>
    <row r="155" spans="40:91" hidden="1" x14ac:dyDescent="0.25">
      <c r="AN155">
        <v>143</v>
      </c>
      <c r="AO155" s="51" t="s">
        <v>24</v>
      </c>
      <c r="AP155" s="23" t="s">
        <v>115</v>
      </c>
      <c r="AQ155" s="22" t="str">
        <f t="shared" si="7"/>
        <v>1945-64Less than £15,000</v>
      </c>
      <c r="AR155" s="88">
        <v>2600</v>
      </c>
      <c r="AS155" s="88">
        <v>3300</v>
      </c>
      <c r="AT155" s="88">
        <v>187600</v>
      </c>
      <c r="AU155" s="88">
        <v>2600</v>
      </c>
      <c r="AV155" s="88">
        <v>3300</v>
      </c>
      <c r="AW155" s="88">
        <v>189670</v>
      </c>
      <c r="AX155" s="66" t="s">
        <v>85</v>
      </c>
      <c r="AY155" s="66" t="s">
        <v>85</v>
      </c>
      <c r="AZ155" s="66" t="s">
        <v>85</v>
      </c>
      <c r="BA155" s="66" t="s">
        <v>85</v>
      </c>
      <c r="BB155" s="66" t="s">
        <v>85</v>
      </c>
      <c r="BC155" s="66" t="s">
        <v>85</v>
      </c>
      <c r="BD155" s="66" t="s">
        <v>85</v>
      </c>
      <c r="BE155" s="66" t="s">
        <v>85</v>
      </c>
      <c r="BF155" s="66" t="s">
        <v>85</v>
      </c>
      <c r="BG155" s="66" t="s">
        <v>85</v>
      </c>
      <c r="BH155" s="66" t="s">
        <v>85</v>
      </c>
      <c r="BI155" s="66" t="s">
        <v>85</v>
      </c>
      <c r="BJ155" s="66" t="s">
        <v>85</v>
      </c>
      <c r="BK155" s="66" t="s">
        <v>85</v>
      </c>
      <c r="BL155" s="66" t="s">
        <v>85</v>
      </c>
      <c r="BM155" s="66" t="s">
        <v>85</v>
      </c>
      <c r="BN155" s="66" t="s">
        <v>85</v>
      </c>
      <c r="BO155" s="88" t="s">
        <v>85</v>
      </c>
      <c r="BP155" s="100">
        <v>11100</v>
      </c>
      <c r="BQ155" s="66">
        <v>11600</v>
      </c>
      <c r="BR155" s="66">
        <v>161900</v>
      </c>
      <c r="BS155" s="66">
        <v>11200</v>
      </c>
      <c r="BT155" s="66">
        <v>11800</v>
      </c>
      <c r="BU155" s="66">
        <v>168210</v>
      </c>
      <c r="BV155" s="66" t="s">
        <v>85</v>
      </c>
      <c r="BW155" s="66" t="s">
        <v>85</v>
      </c>
      <c r="BX155" s="66" t="s">
        <v>85</v>
      </c>
      <c r="BY155" s="66" t="s">
        <v>85</v>
      </c>
      <c r="BZ155" s="66" t="s">
        <v>85</v>
      </c>
      <c r="CA155" s="66" t="s">
        <v>85</v>
      </c>
      <c r="CB155" s="66" t="s">
        <v>85</v>
      </c>
      <c r="CC155" s="66" t="s">
        <v>85</v>
      </c>
      <c r="CD155" s="66" t="s">
        <v>85</v>
      </c>
      <c r="CE155" s="66" t="s">
        <v>85</v>
      </c>
      <c r="CF155" s="66" t="s">
        <v>85</v>
      </c>
      <c r="CG155" s="66" t="s">
        <v>85</v>
      </c>
      <c r="CH155" s="66" t="s">
        <v>85</v>
      </c>
      <c r="CI155" s="66" t="s">
        <v>85</v>
      </c>
      <c r="CJ155" s="66" t="s">
        <v>85</v>
      </c>
      <c r="CK155" s="66" t="s">
        <v>85</v>
      </c>
      <c r="CL155" s="66" t="s">
        <v>85</v>
      </c>
      <c r="CM155" s="69" t="s">
        <v>85</v>
      </c>
    </row>
    <row r="156" spans="40:91" hidden="1" x14ac:dyDescent="0.25">
      <c r="AN156">
        <v>144</v>
      </c>
      <c r="AO156" s="51" t="s">
        <v>25</v>
      </c>
      <c r="AP156" s="23" t="s">
        <v>115</v>
      </c>
      <c r="AQ156" s="22" t="str">
        <f t="shared" si="7"/>
        <v>1965-82Less than £15,000</v>
      </c>
      <c r="AR156" s="88">
        <v>2400</v>
      </c>
      <c r="AS156" s="88">
        <v>3200</v>
      </c>
      <c r="AT156" s="88">
        <v>186080</v>
      </c>
      <c r="AU156" s="88">
        <v>2500</v>
      </c>
      <c r="AV156" s="88">
        <v>3300</v>
      </c>
      <c r="AW156" s="88">
        <v>188030</v>
      </c>
      <c r="AX156" s="66" t="s">
        <v>85</v>
      </c>
      <c r="AY156" s="66" t="s">
        <v>85</v>
      </c>
      <c r="AZ156" s="66" t="s">
        <v>85</v>
      </c>
      <c r="BA156" s="66" t="s">
        <v>85</v>
      </c>
      <c r="BB156" s="66" t="s">
        <v>85</v>
      </c>
      <c r="BC156" s="66" t="s">
        <v>85</v>
      </c>
      <c r="BD156" s="66" t="s">
        <v>85</v>
      </c>
      <c r="BE156" s="66" t="s">
        <v>85</v>
      </c>
      <c r="BF156" s="66" t="s">
        <v>85</v>
      </c>
      <c r="BG156" s="66" t="s">
        <v>85</v>
      </c>
      <c r="BH156" s="66" t="s">
        <v>85</v>
      </c>
      <c r="BI156" s="66" t="s">
        <v>85</v>
      </c>
      <c r="BJ156" s="66" t="s">
        <v>85</v>
      </c>
      <c r="BK156" s="66" t="s">
        <v>85</v>
      </c>
      <c r="BL156" s="66" t="s">
        <v>85</v>
      </c>
      <c r="BM156" s="66" t="s">
        <v>85</v>
      </c>
      <c r="BN156" s="66" t="s">
        <v>85</v>
      </c>
      <c r="BO156" s="88" t="s">
        <v>85</v>
      </c>
      <c r="BP156" s="100">
        <v>9900</v>
      </c>
      <c r="BQ156" s="66">
        <v>10700</v>
      </c>
      <c r="BR156" s="66">
        <v>138420</v>
      </c>
      <c r="BS156" s="66">
        <v>10000</v>
      </c>
      <c r="BT156" s="66">
        <v>10800</v>
      </c>
      <c r="BU156" s="66">
        <v>144360</v>
      </c>
      <c r="BV156" s="66" t="s">
        <v>85</v>
      </c>
      <c r="BW156" s="66" t="s">
        <v>85</v>
      </c>
      <c r="BX156" s="66" t="s">
        <v>85</v>
      </c>
      <c r="BY156" s="66" t="s">
        <v>85</v>
      </c>
      <c r="BZ156" s="66" t="s">
        <v>85</v>
      </c>
      <c r="CA156" s="66" t="s">
        <v>85</v>
      </c>
      <c r="CB156" s="66" t="s">
        <v>85</v>
      </c>
      <c r="CC156" s="66" t="s">
        <v>85</v>
      </c>
      <c r="CD156" s="66" t="s">
        <v>85</v>
      </c>
      <c r="CE156" s="66" t="s">
        <v>85</v>
      </c>
      <c r="CF156" s="66" t="s">
        <v>85</v>
      </c>
      <c r="CG156" s="66" t="s">
        <v>85</v>
      </c>
      <c r="CH156" s="66" t="s">
        <v>85</v>
      </c>
      <c r="CI156" s="66" t="s">
        <v>85</v>
      </c>
      <c r="CJ156" s="66" t="s">
        <v>85</v>
      </c>
      <c r="CK156" s="66" t="s">
        <v>85</v>
      </c>
      <c r="CL156" s="66" t="s">
        <v>85</v>
      </c>
      <c r="CM156" s="69" t="s">
        <v>85</v>
      </c>
    </row>
    <row r="157" spans="40:91" hidden="1" x14ac:dyDescent="0.25">
      <c r="AN157">
        <v>145</v>
      </c>
      <c r="AO157" s="51" t="s">
        <v>26</v>
      </c>
      <c r="AP157" s="23" t="s">
        <v>115</v>
      </c>
      <c r="AQ157" s="22" t="str">
        <f t="shared" si="7"/>
        <v>1983-92Less than £15,000</v>
      </c>
      <c r="AR157" s="88">
        <v>2500</v>
      </c>
      <c r="AS157" s="88">
        <v>3400</v>
      </c>
      <c r="AT157" s="88">
        <v>55610</v>
      </c>
      <c r="AU157" s="88">
        <v>2500</v>
      </c>
      <c r="AV157" s="88">
        <v>3400</v>
      </c>
      <c r="AW157" s="88">
        <v>55960</v>
      </c>
      <c r="AX157" s="66" t="s">
        <v>85</v>
      </c>
      <c r="AY157" s="66" t="s">
        <v>85</v>
      </c>
      <c r="AZ157" s="66" t="s">
        <v>85</v>
      </c>
      <c r="BA157" s="66" t="s">
        <v>85</v>
      </c>
      <c r="BB157" s="66" t="s">
        <v>85</v>
      </c>
      <c r="BC157" s="66" t="s">
        <v>85</v>
      </c>
      <c r="BD157" s="66" t="s">
        <v>85</v>
      </c>
      <c r="BE157" s="66" t="s">
        <v>85</v>
      </c>
      <c r="BF157" s="66" t="s">
        <v>85</v>
      </c>
      <c r="BG157" s="66" t="s">
        <v>85</v>
      </c>
      <c r="BH157" s="66" t="s">
        <v>85</v>
      </c>
      <c r="BI157" s="66" t="s">
        <v>85</v>
      </c>
      <c r="BJ157" s="66" t="s">
        <v>85</v>
      </c>
      <c r="BK157" s="66" t="s">
        <v>85</v>
      </c>
      <c r="BL157" s="66" t="s">
        <v>85</v>
      </c>
      <c r="BM157" s="66" t="s">
        <v>85</v>
      </c>
      <c r="BN157" s="66" t="s">
        <v>85</v>
      </c>
      <c r="BO157" s="88" t="s">
        <v>85</v>
      </c>
      <c r="BP157" s="100">
        <v>9300</v>
      </c>
      <c r="BQ157" s="66">
        <v>10300</v>
      </c>
      <c r="BR157" s="66">
        <v>35930</v>
      </c>
      <c r="BS157" s="66">
        <v>9400</v>
      </c>
      <c r="BT157" s="66">
        <v>10400</v>
      </c>
      <c r="BU157" s="66">
        <v>37300</v>
      </c>
      <c r="BV157" s="66" t="s">
        <v>85</v>
      </c>
      <c r="BW157" s="66" t="s">
        <v>85</v>
      </c>
      <c r="BX157" s="66" t="s">
        <v>85</v>
      </c>
      <c r="BY157" s="66" t="s">
        <v>85</v>
      </c>
      <c r="BZ157" s="66" t="s">
        <v>85</v>
      </c>
      <c r="CA157" s="66" t="s">
        <v>85</v>
      </c>
      <c r="CB157" s="66" t="s">
        <v>85</v>
      </c>
      <c r="CC157" s="66" t="s">
        <v>85</v>
      </c>
      <c r="CD157" s="66" t="s">
        <v>85</v>
      </c>
      <c r="CE157" s="66" t="s">
        <v>85</v>
      </c>
      <c r="CF157" s="66" t="s">
        <v>85</v>
      </c>
      <c r="CG157" s="66" t="s">
        <v>85</v>
      </c>
      <c r="CH157" s="66" t="s">
        <v>85</v>
      </c>
      <c r="CI157" s="66" t="s">
        <v>85</v>
      </c>
      <c r="CJ157" s="66" t="s">
        <v>85</v>
      </c>
      <c r="CK157" s="66" t="s">
        <v>85</v>
      </c>
      <c r="CL157" s="66" t="s">
        <v>85</v>
      </c>
      <c r="CM157" s="69" t="s">
        <v>85</v>
      </c>
    </row>
    <row r="158" spans="40:91" hidden="1" x14ac:dyDescent="0.25">
      <c r="AN158">
        <v>146</v>
      </c>
      <c r="AO158" s="51" t="s">
        <v>27</v>
      </c>
      <c r="AP158" s="23" t="s">
        <v>115</v>
      </c>
      <c r="AQ158" s="22" t="str">
        <f t="shared" si="7"/>
        <v>1993-99Less than £15,000</v>
      </c>
      <c r="AR158" s="88">
        <v>2900</v>
      </c>
      <c r="AS158" s="88">
        <v>3700</v>
      </c>
      <c r="AT158" s="88">
        <v>34510</v>
      </c>
      <c r="AU158" s="88">
        <v>3000</v>
      </c>
      <c r="AV158" s="88">
        <v>3700</v>
      </c>
      <c r="AW158" s="88">
        <v>34700</v>
      </c>
      <c r="AX158" s="66" t="s">
        <v>85</v>
      </c>
      <c r="AY158" s="66" t="s">
        <v>85</v>
      </c>
      <c r="AZ158" s="66" t="s">
        <v>85</v>
      </c>
      <c r="BA158" s="66" t="s">
        <v>85</v>
      </c>
      <c r="BB158" s="66" t="s">
        <v>85</v>
      </c>
      <c r="BC158" s="66" t="s">
        <v>85</v>
      </c>
      <c r="BD158" s="66" t="s">
        <v>85</v>
      </c>
      <c r="BE158" s="66" t="s">
        <v>85</v>
      </c>
      <c r="BF158" s="66" t="s">
        <v>85</v>
      </c>
      <c r="BG158" s="66" t="s">
        <v>85</v>
      </c>
      <c r="BH158" s="66" t="s">
        <v>85</v>
      </c>
      <c r="BI158" s="66" t="s">
        <v>85</v>
      </c>
      <c r="BJ158" s="66" t="s">
        <v>85</v>
      </c>
      <c r="BK158" s="66" t="s">
        <v>85</v>
      </c>
      <c r="BL158" s="66" t="s">
        <v>85</v>
      </c>
      <c r="BM158" s="66" t="s">
        <v>85</v>
      </c>
      <c r="BN158" s="66" t="s">
        <v>85</v>
      </c>
      <c r="BO158" s="88" t="s">
        <v>85</v>
      </c>
      <c r="BP158" s="100">
        <v>9500</v>
      </c>
      <c r="BQ158" s="66">
        <v>10300</v>
      </c>
      <c r="BR158" s="66">
        <v>25480</v>
      </c>
      <c r="BS158" s="66">
        <v>9600</v>
      </c>
      <c r="BT158" s="66">
        <v>10400</v>
      </c>
      <c r="BU158" s="66">
        <v>26460</v>
      </c>
      <c r="BV158" s="66" t="s">
        <v>85</v>
      </c>
      <c r="BW158" s="66" t="s">
        <v>85</v>
      </c>
      <c r="BX158" s="66" t="s">
        <v>85</v>
      </c>
      <c r="BY158" s="66" t="s">
        <v>85</v>
      </c>
      <c r="BZ158" s="66" t="s">
        <v>85</v>
      </c>
      <c r="CA158" s="66" t="s">
        <v>85</v>
      </c>
      <c r="CB158" s="66" t="s">
        <v>85</v>
      </c>
      <c r="CC158" s="66" t="s">
        <v>85</v>
      </c>
      <c r="CD158" s="66" t="s">
        <v>85</v>
      </c>
      <c r="CE158" s="66" t="s">
        <v>85</v>
      </c>
      <c r="CF158" s="66" t="s">
        <v>85</v>
      </c>
      <c r="CG158" s="66" t="s">
        <v>85</v>
      </c>
      <c r="CH158" s="66" t="s">
        <v>85</v>
      </c>
      <c r="CI158" s="66" t="s">
        <v>85</v>
      </c>
      <c r="CJ158" s="66" t="s">
        <v>85</v>
      </c>
      <c r="CK158" s="66" t="s">
        <v>85</v>
      </c>
      <c r="CL158" s="66" t="s">
        <v>85</v>
      </c>
      <c r="CM158" s="69" t="s">
        <v>85</v>
      </c>
    </row>
    <row r="159" spans="40:91" hidden="1" x14ac:dyDescent="0.25">
      <c r="AN159">
        <v>147</v>
      </c>
      <c r="AO159" s="51" t="s">
        <v>28</v>
      </c>
      <c r="AP159" s="23" t="s">
        <v>115</v>
      </c>
      <c r="AQ159" s="22" t="str">
        <f t="shared" si="7"/>
        <v>Post 1999Less than £15,000</v>
      </c>
      <c r="AR159" s="88">
        <v>2900</v>
      </c>
      <c r="AS159" s="88">
        <v>3700</v>
      </c>
      <c r="AT159" s="88">
        <v>29540</v>
      </c>
      <c r="AU159" s="88">
        <v>3000</v>
      </c>
      <c r="AV159" s="88">
        <v>3700</v>
      </c>
      <c r="AW159" s="88">
        <v>29690</v>
      </c>
      <c r="AX159" s="66" t="s">
        <v>85</v>
      </c>
      <c r="AY159" s="66" t="s">
        <v>85</v>
      </c>
      <c r="AZ159" s="66" t="s">
        <v>85</v>
      </c>
      <c r="BA159" s="66" t="s">
        <v>85</v>
      </c>
      <c r="BB159" s="66" t="s">
        <v>85</v>
      </c>
      <c r="BC159" s="66" t="s">
        <v>85</v>
      </c>
      <c r="BD159" s="66" t="s">
        <v>85</v>
      </c>
      <c r="BE159" s="66" t="s">
        <v>85</v>
      </c>
      <c r="BF159" s="66" t="s">
        <v>85</v>
      </c>
      <c r="BG159" s="66" t="s">
        <v>85</v>
      </c>
      <c r="BH159" s="66" t="s">
        <v>85</v>
      </c>
      <c r="BI159" s="66" t="s">
        <v>85</v>
      </c>
      <c r="BJ159" s="66" t="s">
        <v>85</v>
      </c>
      <c r="BK159" s="66" t="s">
        <v>85</v>
      </c>
      <c r="BL159" s="66" t="s">
        <v>85</v>
      </c>
      <c r="BM159" s="66" t="s">
        <v>85</v>
      </c>
      <c r="BN159" s="66" t="s">
        <v>85</v>
      </c>
      <c r="BO159" s="88" t="s">
        <v>85</v>
      </c>
      <c r="BP159" s="100">
        <v>9500</v>
      </c>
      <c r="BQ159" s="66">
        <v>10500</v>
      </c>
      <c r="BR159" s="66">
        <v>13780</v>
      </c>
      <c r="BS159" s="66">
        <v>9600</v>
      </c>
      <c r="BT159" s="66">
        <v>10600</v>
      </c>
      <c r="BU159" s="66">
        <v>15720</v>
      </c>
      <c r="BV159" s="66" t="s">
        <v>85</v>
      </c>
      <c r="BW159" s="66" t="s">
        <v>85</v>
      </c>
      <c r="BX159" s="66" t="s">
        <v>85</v>
      </c>
      <c r="BY159" s="66" t="s">
        <v>85</v>
      </c>
      <c r="BZ159" s="66" t="s">
        <v>85</v>
      </c>
      <c r="CA159" s="66" t="s">
        <v>85</v>
      </c>
      <c r="CB159" s="66" t="s">
        <v>85</v>
      </c>
      <c r="CC159" s="66" t="s">
        <v>85</v>
      </c>
      <c r="CD159" s="66" t="s">
        <v>85</v>
      </c>
      <c r="CE159" s="66" t="s">
        <v>85</v>
      </c>
      <c r="CF159" s="66" t="s">
        <v>85</v>
      </c>
      <c r="CG159" s="66" t="s">
        <v>85</v>
      </c>
      <c r="CH159" s="66" t="s">
        <v>85</v>
      </c>
      <c r="CI159" s="66" t="s">
        <v>85</v>
      </c>
      <c r="CJ159" s="66" t="s">
        <v>85</v>
      </c>
      <c r="CK159" s="66" t="s">
        <v>85</v>
      </c>
      <c r="CL159" s="66" t="s">
        <v>85</v>
      </c>
      <c r="CM159" s="69" t="s">
        <v>85</v>
      </c>
    </row>
    <row r="160" spans="40:91" hidden="1" x14ac:dyDescent="0.25">
      <c r="AN160">
        <v>148</v>
      </c>
      <c r="AO160" s="51" t="s">
        <v>22</v>
      </c>
      <c r="AP160" s="31" t="s">
        <v>116</v>
      </c>
      <c r="AQ160" s="22" t="str">
        <f t="shared" si="7"/>
        <v>Pre 1919£15,000 - £19,999</v>
      </c>
      <c r="AR160" s="88">
        <v>2900</v>
      </c>
      <c r="AS160" s="88">
        <v>3800</v>
      </c>
      <c r="AT160" s="88">
        <v>50830</v>
      </c>
      <c r="AU160" s="88">
        <v>3000</v>
      </c>
      <c r="AV160" s="88">
        <v>3800</v>
      </c>
      <c r="AW160" s="88">
        <v>51640</v>
      </c>
      <c r="AX160" s="66" t="s">
        <v>85</v>
      </c>
      <c r="AY160" s="66" t="s">
        <v>85</v>
      </c>
      <c r="AZ160" s="66" t="s">
        <v>85</v>
      </c>
      <c r="BA160" s="66" t="s">
        <v>85</v>
      </c>
      <c r="BB160" s="66" t="s">
        <v>85</v>
      </c>
      <c r="BC160" s="66" t="s">
        <v>85</v>
      </c>
      <c r="BD160" s="66" t="s">
        <v>85</v>
      </c>
      <c r="BE160" s="66" t="s">
        <v>85</v>
      </c>
      <c r="BF160" s="66" t="s">
        <v>85</v>
      </c>
      <c r="BG160" s="66" t="s">
        <v>85</v>
      </c>
      <c r="BH160" s="66" t="s">
        <v>85</v>
      </c>
      <c r="BI160" s="66" t="s">
        <v>85</v>
      </c>
      <c r="BJ160" s="66" t="s">
        <v>85</v>
      </c>
      <c r="BK160" s="66" t="s">
        <v>85</v>
      </c>
      <c r="BL160" s="66" t="s">
        <v>85</v>
      </c>
      <c r="BM160" s="66" t="s">
        <v>85</v>
      </c>
      <c r="BN160" s="66" t="s">
        <v>85</v>
      </c>
      <c r="BO160" s="88" t="s">
        <v>85</v>
      </c>
      <c r="BP160" s="100">
        <v>12400</v>
      </c>
      <c r="BQ160" s="66">
        <v>13600</v>
      </c>
      <c r="BR160" s="66">
        <v>40160</v>
      </c>
      <c r="BS160" s="66">
        <v>12400</v>
      </c>
      <c r="BT160" s="66">
        <v>13700</v>
      </c>
      <c r="BU160" s="66">
        <v>42000</v>
      </c>
      <c r="BV160" s="66" t="s">
        <v>85</v>
      </c>
      <c r="BW160" s="66" t="s">
        <v>85</v>
      </c>
      <c r="BX160" s="66" t="s">
        <v>85</v>
      </c>
      <c r="BY160" s="66" t="s">
        <v>85</v>
      </c>
      <c r="BZ160" s="66" t="s">
        <v>85</v>
      </c>
      <c r="CA160" s="66" t="s">
        <v>85</v>
      </c>
      <c r="CB160" s="66" t="s">
        <v>85</v>
      </c>
      <c r="CC160" s="66" t="s">
        <v>85</v>
      </c>
      <c r="CD160" s="66" t="s">
        <v>85</v>
      </c>
      <c r="CE160" s="66" t="s">
        <v>85</v>
      </c>
      <c r="CF160" s="66" t="s">
        <v>85</v>
      </c>
      <c r="CG160" s="66" t="s">
        <v>85</v>
      </c>
      <c r="CH160" s="66" t="s">
        <v>85</v>
      </c>
      <c r="CI160" s="66" t="s">
        <v>85</v>
      </c>
      <c r="CJ160" s="66" t="s">
        <v>85</v>
      </c>
      <c r="CK160" s="66" t="s">
        <v>85</v>
      </c>
      <c r="CL160" s="66" t="s">
        <v>85</v>
      </c>
      <c r="CM160" s="69" t="s">
        <v>85</v>
      </c>
    </row>
    <row r="161" spans="40:91" hidden="1" x14ac:dyDescent="0.25">
      <c r="AN161">
        <v>149</v>
      </c>
      <c r="AO161" s="51" t="s">
        <v>23</v>
      </c>
      <c r="AP161" s="31" t="s">
        <v>116</v>
      </c>
      <c r="AQ161" s="22" t="str">
        <f t="shared" si="7"/>
        <v>1919-44£15,000 - £19,999</v>
      </c>
      <c r="AR161" s="88">
        <v>3000</v>
      </c>
      <c r="AS161" s="88">
        <v>3600</v>
      </c>
      <c r="AT161" s="88">
        <v>49330</v>
      </c>
      <c r="AU161" s="88">
        <v>3000</v>
      </c>
      <c r="AV161" s="88">
        <v>3700</v>
      </c>
      <c r="AW161" s="88">
        <v>49720</v>
      </c>
      <c r="AX161" s="66" t="s">
        <v>85</v>
      </c>
      <c r="AY161" s="66" t="s">
        <v>85</v>
      </c>
      <c r="AZ161" s="66" t="s">
        <v>85</v>
      </c>
      <c r="BA161" s="66" t="s">
        <v>85</v>
      </c>
      <c r="BB161" s="66" t="s">
        <v>85</v>
      </c>
      <c r="BC161" s="66" t="s">
        <v>85</v>
      </c>
      <c r="BD161" s="66" t="s">
        <v>85</v>
      </c>
      <c r="BE161" s="66" t="s">
        <v>85</v>
      </c>
      <c r="BF161" s="66" t="s">
        <v>85</v>
      </c>
      <c r="BG161" s="66" t="s">
        <v>85</v>
      </c>
      <c r="BH161" s="66" t="s">
        <v>85</v>
      </c>
      <c r="BI161" s="66" t="s">
        <v>85</v>
      </c>
      <c r="BJ161" s="66" t="s">
        <v>85</v>
      </c>
      <c r="BK161" s="66" t="s">
        <v>85</v>
      </c>
      <c r="BL161" s="66" t="s">
        <v>85</v>
      </c>
      <c r="BM161" s="66" t="s">
        <v>85</v>
      </c>
      <c r="BN161" s="66" t="s">
        <v>85</v>
      </c>
      <c r="BO161" s="88" t="s">
        <v>85</v>
      </c>
      <c r="BP161" s="100">
        <v>13300</v>
      </c>
      <c r="BQ161" s="66">
        <v>14200</v>
      </c>
      <c r="BR161" s="66">
        <v>43930</v>
      </c>
      <c r="BS161" s="66">
        <v>13300</v>
      </c>
      <c r="BT161" s="66">
        <v>14300</v>
      </c>
      <c r="BU161" s="66">
        <v>45680</v>
      </c>
      <c r="BV161" s="66" t="s">
        <v>85</v>
      </c>
      <c r="BW161" s="66" t="s">
        <v>85</v>
      </c>
      <c r="BX161" s="66" t="s">
        <v>85</v>
      </c>
      <c r="BY161" s="66" t="s">
        <v>85</v>
      </c>
      <c r="BZ161" s="66" t="s">
        <v>85</v>
      </c>
      <c r="CA161" s="66" t="s">
        <v>85</v>
      </c>
      <c r="CB161" s="66" t="s">
        <v>85</v>
      </c>
      <c r="CC161" s="66" t="s">
        <v>85</v>
      </c>
      <c r="CD161" s="66" t="s">
        <v>85</v>
      </c>
      <c r="CE161" s="66" t="s">
        <v>85</v>
      </c>
      <c r="CF161" s="66" t="s">
        <v>85</v>
      </c>
      <c r="CG161" s="66" t="s">
        <v>85</v>
      </c>
      <c r="CH161" s="66" t="s">
        <v>85</v>
      </c>
      <c r="CI161" s="66" t="s">
        <v>85</v>
      </c>
      <c r="CJ161" s="66" t="s">
        <v>85</v>
      </c>
      <c r="CK161" s="66" t="s">
        <v>85</v>
      </c>
      <c r="CL161" s="66" t="s">
        <v>85</v>
      </c>
      <c r="CM161" s="69" t="s">
        <v>85</v>
      </c>
    </row>
    <row r="162" spans="40:91" hidden="1" x14ac:dyDescent="0.25">
      <c r="AN162">
        <v>150</v>
      </c>
      <c r="AO162" s="51" t="s">
        <v>24</v>
      </c>
      <c r="AP162" s="31" t="s">
        <v>116</v>
      </c>
      <c r="AQ162" s="22" t="str">
        <f t="shared" si="7"/>
        <v>1945-64£15,000 - £19,999</v>
      </c>
      <c r="AR162" s="88">
        <v>2800</v>
      </c>
      <c r="AS162" s="88">
        <v>3500</v>
      </c>
      <c r="AT162" s="88">
        <v>65840</v>
      </c>
      <c r="AU162" s="88">
        <v>2900</v>
      </c>
      <c r="AV162" s="88">
        <v>3600</v>
      </c>
      <c r="AW162" s="88">
        <v>66370</v>
      </c>
      <c r="AX162" s="66" t="s">
        <v>85</v>
      </c>
      <c r="AY162" s="66" t="s">
        <v>85</v>
      </c>
      <c r="AZ162" s="66" t="s">
        <v>85</v>
      </c>
      <c r="BA162" s="66" t="s">
        <v>85</v>
      </c>
      <c r="BB162" s="66" t="s">
        <v>85</v>
      </c>
      <c r="BC162" s="66" t="s">
        <v>85</v>
      </c>
      <c r="BD162" s="66" t="s">
        <v>85</v>
      </c>
      <c r="BE162" s="66" t="s">
        <v>85</v>
      </c>
      <c r="BF162" s="66" t="s">
        <v>85</v>
      </c>
      <c r="BG162" s="66" t="s">
        <v>85</v>
      </c>
      <c r="BH162" s="66" t="s">
        <v>85</v>
      </c>
      <c r="BI162" s="66" t="s">
        <v>85</v>
      </c>
      <c r="BJ162" s="66" t="s">
        <v>85</v>
      </c>
      <c r="BK162" s="66" t="s">
        <v>85</v>
      </c>
      <c r="BL162" s="66" t="s">
        <v>85</v>
      </c>
      <c r="BM162" s="66" t="s">
        <v>85</v>
      </c>
      <c r="BN162" s="66" t="s">
        <v>85</v>
      </c>
      <c r="BO162" s="88" t="s">
        <v>85</v>
      </c>
      <c r="BP162" s="100">
        <v>11900</v>
      </c>
      <c r="BQ162" s="66">
        <v>12500</v>
      </c>
      <c r="BR162" s="66">
        <v>56240</v>
      </c>
      <c r="BS162" s="66">
        <v>11900</v>
      </c>
      <c r="BT162" s="66">
        <v>12600</v>
      </c>
      <c r="BU162" s="66">
        <v>58610</v>
      </c>
      <c r="BV162" s="66" t="s">
        <v>85</v>
      </c>
      <c r="BW162" s="66" t="s">
        <v>85</v>
      </c>
      <c r="BX162" s="66" t="s">
        <v>85</v>
      </c>
      <c r="BY162" s="66" t="s">
        <v>85</v>
      </c>
      <c r="BZ162" s="66" t="s">
        <v>85</v>
      </c>
      <c r="CA162" s="66" t="s">
        <v>85</v>
      </c>
      <c r="CB162" s="66" t="s">
        <v>85</v>
      </c>
      <c r="CC162" s="66" t="s">
        <v>85</v>
      </c>
      <c r="CD162" s="66" t="s">
        <v>85</v>
      </c>
      <c r="CE162" s="66" t="s">
        <v>85</v>
      </c>
      <c r="CF162" s="66" t="s">
        <v>85</v>
      </c>
      <c r="CG162" s="66" t="s">
        <v>85</v>
      </c>
      <c r="CH162" s="66" t="s">
        <v>85</v>
      </c>
      <c r="CI162" s="66" t="s">
        <v>85</v>
      </c>
      <c r="CJ162" s="66" t="s">
        <v>85</v>
      </c>
      <c r="CK162" s="66" t="s">
        <v>85</v>
      </c>
      <c r="CL162" s="66" t="s">
        <v>85</v>
      </c>
      <c r="CM162" s="69" t="s">
        <v>85</v>
      </c>
    </row>
    <row r="163" spans="40:91" hidden="1" x14ac:dyDescent="0.25">
      <c r="AN163">
        <v>151</v>
      </c>
      <c r="AO163" s="51" t="s">
        <v>25</v>
      </c>
      <c r="AP163" s="31" t="s">
        <v>116</v>
      </c>
      <c r="AQ163" s="22" t="str">
        <f t="shared" si="7"/>
        <v>1965-82£15,000 - £19,999</v>
      </c>
      <c r="AR163" s="88">
        <v>2700</v>
      </c>
      <c r="AS163" s="88">
        <v>3400</v>
      </c>
      <c r="AT163" s="88">
        <v>68620</v>
      </c>
      <c r="AU163" s="88">
        <v>2800</v>
      </c>
      <c r="AV163" s="88">
        <v>3500</v>
      </c>
      <c r="AW163" s="88">
        <v>69140</v>
      </c>
      <c r="AX163" s="66" t="s">
        <v>85</v>
      </c>
      <c r="AY163" s="66" t="s">
        <v>85</v>
      </c>
      <c r="AZ163" s="66" t="s">
        <v>85</v>
      </c>
      <c r="BA163" s="66" t="s">
        <v>85</v>
      </c>
      <c r="BB163" s="66" t="s">
        <v>85</v>
      </c>
      <c r="BC163" s="66" t="s">
        <v>85</v>
      </c>
      <c r="BD163" s="66" t="s">
        <v>85</v>
      </c>
      <c r="BE163" s="66" t="s">
        <v>85</v>
      </c>
      <c r="BF163" s="66" t="s">
        <v>85</v>
      </c>
      <c r="BG163" s="66" t="s">
        <v>85</v>
      </c>
      <c r="BH163" s="66" t="s">
        <v>85</v>
      </c>
      <c r="BI163" s="66" t="s">
        <v>85</v>
      </c>
      <c r="BJ163" s="66" t="s">
        <v>85</v>
      </c>
      <c r="BK163" s="66" t="s">
        <v>85</v>
      </c>
      <c r="BL163" s="66" t="s">
        <v>85</v>
      </c>
      <c r="BM163" s="66" t="s">
        <v>85</v>
      </c>
      <c r="BN163" s="66" t="s">
        <v>85</v>
      </c>
      <c r="BO163" s="88" t="s">
        <v>85</v>
      </c>
      <c r="BP163" s="100">
        <v>10800</v>
      </c>
      <c r="BQ163" s="66">
        <v>11500</v>
      </c>
      <c r="BR163" s="66">
        <v>51650</v>
      </c>
      <c r="BS163" s="66">
        <v>10800</v>
      </c>
      <c r="BT163" s="66">
        <v>11600</v>
      </c>
      <c r="BU163" s="66">
        <v>53950</v>
      </c>
      <c r="BV163" s="66" t="s">
        <v>85</v>
      </c>
      <c r="BW163" s="66" t="s">
        <v>85</v>
      </c>
      <c r="BX163" s="66" t="s">
        <v>85</v>
      </c>
      <c r="BY163" s="66" t="s">
        <v>85</v>
      </c>
      <c r="BZ163" s="66" t="s">
        <v>85</v>
      </c>
      <c r="CA163" s="66" t="s">
        <v>85</v>
      </c>
      <c r="CB163" s="66" t="s">
        <v>85</v>
      </c>
      <c r="CC163" s="66" t="s">
        <v>85</v>
      </c>
      <c r="CD163" s="66" t="s">
        <v>85</v>
      </c>
      <c r="CE163" s="66" t="s">
        <v>85</v>
      </c>
      <c r="CF163" s="66" t="s">
        <v>85</v>
      </c>
      <c r="CG163" s="66" t="s">
        <v>85</v>
      </c>
      <c r="CH163" s="66" t="s">
        <v>85</v>
      </c>
      <c r="CI163" s="66" t="s">
        <v>85</v>
      </c>
      <c r="CJ163" s="66" t="s">
        <v>85</v>
      </c>
      <c r="CK163" s="66" t="s">
        <v>85</v>
      </c>
      <c r="CL163" s="66" t="s">
        <v>85</v>
      </c>
      <c r="CM163" s="69" t="s">
        <v>85</v>
      </c>
    </row>
    <row r="164" spans="40:91" hidden="1" x14ac:dyDescent="0.25">
      <c r="AN164">
        <v>152</v>
      </c>
      <c r="AO164" s="51" t="s">
        <v>26</v>
      </c>
      <c r="AP164" s="31" t="s">
        <v>116</v>
      </c>
      <c r="AQ164" s="22" t="str">
        <f t="shared" si="7"/>
        <v>1983-92£15,000 - £19,999</v>
      </c>
      <c r="AR164" s="88">
        <v>2800</v>
      </c>
      <c r="AS164" s="88">
        <v>3700</v>
      </c>
      <c r="AT164" s="88">
        <v>21910</v>
      </c>
      <c r="AU164" s="88">
        <v>2900</v>
      </c>
      <c r="AV164" s="88">
        <v>3700</v>
      </c>
      <c r="AW164" s="88">
        <v>21950</v>
      </c>
      <c r="AX164" s="66" t="s">
        <v>85</v>
      </c>
      <c r="AY164" s="66" t="s">
        <v>85</v>
      </c>
      <c r="AZ164" s="66" t="s">
        <v>85</v>
      </c>
      <c r="BA164" s="66" t="s">
        <v>85</v>
      </c>
      <c r="BB164" s="66" t="s">
        <v>85</v>
      </c>
      <c r="BC164" s="66" t="s">
        <v>85</v>
      </c>
      <c r="BD164" s="66" t="s">
        <v>85</v>
      </c>
      <c r="BE164" s="66" t="s">
        <v>85</v>
      </c>
      <c r="BF164" s="66" t="s">
        <v>85</v>
      </c>
      <c r="BG164" s="66" t="s">
        <v>85</v>
      </c>
      <c r="BH164" s="66" t="s">
        <v>85</v>
      </c>
      <c r="BI164" s="66" t="s">
        <v>85</v>
      </c>
      <c r="BJ164" s="66" t="s">
        <v>85</v>
      </c>
      <c r="BK164" s="66" t="s">
        <v>85</v>
      </c>
      <c r="BL164" s="66" t="s">
        <v>85</v>
      </c>
      <c r="BM164" s="66" t="s">
        <v>85</v>
      </c>
      <c r="BN164" s="66" t="s">
        <v>85</v>
      </c>
      <c r="BO164" s="88" t="s">
        <v>85</v>
      </c>
      <c r="BP164" s="100">
        <v>10100</v>
      </c>
      <c r="BQ164" s="66">
        <v>11000</v>
      </c>
      <c r="BR164" s="66">
        <v>14060</v>
      </c>
      <c r="BS164" s="66">
        <v>10100</v>
      </c>
      <c r="BT164" s="66">
        <v>11100</v>
      </c>
      <c r="BU164" s="66">
        <v>14510</v>
      </c>
      <c r="BV164" s="66" t="s">
        <v>85</v>
      </c>
      <c r="BW164" s="66" t="s">
        <v>85</v>
      </c>
      <c r="BX164" s="66" t="s">
        <v>85</v>
      </c>
      <c r="BY164" s="66" t="s">
        <v>85</v>
      </c>
      <c r="BZ164" s="66" t="s">
        <v>85</v>
      </c>
      <c r="CA164" s="66" t="s">
        <v>85</v>
      </c>
      <c r="CB164" s="66" t="s">
        <v>85</v>
      </c>
      <c r="CC164" s="66" t="s">
        <v>85</v>
      </c>
      <c r="CD164" s="66" t="s">
        <v>85</v>
      </c>
      <c r="CE164" s="66" t="s">
        <v>85</v>
      </c>
      <c r="CF164" s="66" t="s">
        <v>85</v>
      </c>
      <c r="CG164" s="66" t="s">
        <v>85</v>
      </c>
      <c r="CH164" s="66" t="s">
        <v>85</v>
      </c>
      <c r="CI164" s="66" t="s">
        <v>85</v>
      </c>
      <c r="CJ164" s="66" t="s">
        <v>85</v>
      </c>
      <c r="CK164" s="66" t="s">
        <v>85</v>
      </c>
      <c r="CL164" s="66" t="s">
        <v>85</v>
      </c>
      <c r="CM164" s="69" t="s">
        <v>85</v>
      </c>
    </row>
    <row r="165" spans="40:91" hidden="1" x14ac:dyDescent="0.25">
      <c r="AN165">
        <v>153</v>
      </c>
      <c r="AO165" s="51" t="s">
        <v>27</v>
      </c>
      <c r="AP165" s="31" t="s">
        <v>116</v>
      </c>
      <c r="AQ165" s="22" t="str">
        <f t="shared" si="7"/>
        <v>1993-99£15,000 - £19,999</v>
      </c>
      <c r="AR165" s="88">
        <v>3100</v>
      </c>
      <c r="AS165" s="88">
        <v>3900</v>
      </c>
      <c r="AT165" s="88">
        <v>12570</v>
      </c>
      <c r="AU165" s="88">
        <v>3200</v>
      </c>
      <c r="AV165" s="88">
        <v>3900</v>
      </c>
      <c r="AW165" s="88">
        <v>12630</v>
      </c>
      <c r="AX165" s="66" t="s">
        <v>85</v>
      </c>
      <c r="AY165" s="66" t="s">
        <v>85</v>
      </c>
      <c r="AZ165" s="66" t="s">
        <v>85</v>
      </c>
      <c r="BA165" s="66" t="s">
        <v>85</v>
      </c>
      <c r="BB165" s="66" t="s">
        <v>85</v>
      </c>
      <c r="BC165" s="66" t="s">
        <v>85</v>
      </c>
      <c r="BD165" s="66" t="s">
        <v>85</v>
      </c>
      <c r="BE165" s="66" t="s">
        <v>85</v>
      </c>
      <c r="BF165" s="66" t="s">
        <v>85</v>
      </c>
      <c r="BG165" s="66" t="s">
        <v>85</v>
      </c>
      <c r="BH165" s="66" t="s">
        <v>85</v>
      </c>
      <c r="BI165" s="66" t="s">
        <v>85</v>
      </c>
      <c r="BJ165" s="66" t="s">
        <v>85</v>
      </c>
      <c r="BK165" s="66" t="s">
        <v>85</v>
      </c>
      <c r="BL165" s="66" t="s">
        <v>85</v>
      </c>
      <c r="BM165" s="66" t="s">
        <v>85</v>
      </c>
      <c r="BN165" s="66" t="s">
        <v>85</v>
      </c>
      <c r="BO165" s="88" t="s">
        <v>85</v>
      </c>
      <c r="BP165" s="100">
        <v>10600</v>
      </c>
      <c r="BQ165" s="66">
        <v>11600</v>
      </c>
      <c r="BR165" s="66">
        <v>9110</v>
      </c>
      <c r="BS165" s="66">
        <v>10700</v>
      </c>
      <c r="BT165" s="66">
        <v>11600</v>
      </c>
      <c r="BU165" s="66">
        <v>9520</v>
      </c>
      <c r="BV165" s="66" t="s">
        <v>85</v>
      </c>
      <c r="BW165" s="66" t="s">
        <v>85</v>
      </c>
      <c r="BX165" s="66" t="s">
        <v>85</v>
      </c>
      <c r="BY165" s="66" t="s">
        <v>85</v>
      </c>
      <c r="BZ165" s="66" t="s">
        <v>85</v>
      </c>
      <c r="CA165" s="66" t="s">
        <v>85</v>
      </c>
      <c r="CB165" s="66" t="s">
        <v>85</v>
      </c>
      <c r="CC165" s="66" t="s">
        <v>85</v>
      </c>
      <c r="CD165" s="66" t="s">
        <v>85</v>
      </c>
      <c r="CE165" s="66" t="s">
        <v>85</v>
      </c>
      <c r="CF165" s="66" t="s">
        <v>85</v>
      </c>
      <c r="CG165" s="66" t="s">
        <v>85</v>
      </c>
      <c r="CH165" s="66" t="s">
        <v>85</v>
      </c>
      <c r="CI165" s="66" t="s">
        <v>85</v>
      </c>
      <c r="CJ165" s="66" t="s">
        <v>85</v>
      </c>
      <c r="CK165" s="66" t="s">
        <v>85</v>
      </c>
      <c r="CL165" s="66" t="s">
        <v>85</v>
      </c>
      <c r="CM165" s="69" t="s">
        <v>85</v>
      </c>
    </row>
    <row r="166" spans="40:91" hidden="1" x14ac:dyDescent="0.25">
      <c r="AN166">
        <v>154</v>
      </c>
      <c r="AO166" s="51" t="s">
        <v>28</v>
      </c>
      <c r="AP166" s="31" t="s">
        <v>116</v>
      </c>
      <c r="AQ166" s="22" t="str">
        <f t="shared" si="7"/>
        <v>Post 1999£15,000 - £19,999</v>
      </c>
      <c r="AR166" s="88">
        <v>3100</v>
      </c>
      <c r="AS166" s="88">
        <v>3900</v>
      </c>
      <c r="AT166" s="88">
        <v>12470</v>
      </c>
      <c r="AU166" s="88">
        <v>3200</v>
      </c>
      <c r="AV166" s="88">
        <v>3900</v>
      </c>
      <c r="AW166" s="88">
        <v>12510</v>
      </c>
      <c r="AX166" s="66" t="s">
        <v>85</v>
      </c>
      <c r="AY166" s="66" t="s">
        <v>85</v>
      </c>
      <c r="AZ166" s="66" t="s">
        <v>85</v>
      </c>
      <c r="BA166" s="66" t="s">
        <v>85</v>
      </c>
      <c r="BB166" s="66" t="s">
        <v>85</v>
      </c>
      <c r="BC166" s="66" t="s">
        <v>85</v>
      </c>
      <c r="BD166" s="66" t="s">
        <v>85</v>
      </c>
      <c r="BE166" s="66" t="s">
        <v>85</v>
      </c>
      <c r="BF166" s="66" t="s">
        <v>85</v>
      </c>
      <c r="BG166" s="66" t="s">
        <v>85</v>
      </c>
      <c r="BH166" s="66" t="s">
        <v>85</v>
      </c>
      <c r="BI166" s="66" t="s">
        <v>85</v>
      </c>
      <c r="BJ166" s="66" t="s">
        <v>85</v>
      </c>
      <c r="BK166" s="66" t="s">
        <v>85</v>
      </c>
      <c r="BL166" s="66" t="s">
        <v>85</v>
      </c>
      <c r="BM166" s="66" t="s">
        <v>85</v>
      </c>
      <c r="BN166" s="66" t="s">
        <v>85</v>
      </c>
      <c r="BO166" s="88" t="s">
        <v>85</v>
      </c>
      <c r="BP166" s="100">
        <v>10600</v>
      </c>
      <c r="BQ166" s="66">
        <v>11600</v>
      </c>
      <c r="BR166" s="66">
        <v>5900</v>
      </c>
      <c r="BS166" s="66">
        <v>10700</v>
      </c>
      <c r="BT166" s="66">
        <v>11700</v>
      </c>
      <c r="BU166" s="66">
        <v>6660</v>
      </c>
      <c r="BV166" s="66" t="s">
        <v>85</v>
      </c>
      <c r="BW166" s="66" t="s">
        <v>85</v>
      </c>
      <c r="BX166" s="66" t="s">
        <v>85</v>
      </c>
      <c r="BY166" s="66" t="s">
        <v>85</v>
      </c>
      <c r="BZ166" s="66" t="s">
        <v>85</v>
      </c>
      <c r="CA166" s="66" t="s">
        <v>85</v>
      </c>
      <c r="CB166" s="66" t="s">
        <v>85</v>
      </c>
      <c r="CC166" s="66" t="s">
        <v>85</v>
      </c>
      <c r="CD166" s="66" t="s">
        <v>85</v>
      </c>
      <c r="CE166" s="66" t="s">
        <v>85</v>
      </c>
      <c r="CF166" s="66" t="s">
        <v>85</v>
      </c>
      <c r="CG166" s="66" t="s">
        <v>85</v>
      </c>
      <c r="CH166" s="66" t="s">
        <v>85</v>
      </c>
      <c r="CI166" s="66" t="s">
        <v>85</v>
      </c>
      <c r="CJ166" s="66" t="s">
        <v>85</v>
      </c>
      <c r="CK166" s="66" t="s">
        <v>85</v>
      </c>
      <c r="CL166" s="66" t="s">
        <v>85</v>
      </c>
      <c r="CM166" s="69" t="s">
        <v>85</v>
      </c>
    </row>
    <row r="167" spans="40:91" hidden="1" x14ac:dyDescent="0.25">
      <c r="AN167">
        <v>155</v>
      </c>
      <c r="AO167" s="51" t="s">
        <v>22</v>
      </c>
      <c r="AP167" s="31" t="s">
        <v>117</v>
      </c>
      <c r="AQ167" s="22" t="str">
        <f t="shared" si="7"/>
        <v>Pre 1919£20,000 - £29,999</v>
      </c>
      <c r="AR167" s="88">
        <v>3000</v>
      </c>
      <c r="AS167" s="88">
        <v>3800</v>
      </c>
      <c r="AT167" s="88">
        <v>150250</v>
      </c>
      <c r="AU167" s="88">
        <v>3000</v>
      </c>
      <c r="AV167" s="88">
        <v>3800</v>
      </c>
      <c r="AW167" s="88">
        <v>152220</v>
      </c>
      <c r="AX167" s="66" t="s">
        <v>85</v>
      </c>
      <c r="AY167" s="66" t="s">
        <v>85</v>
      </c>
      <c r="AZ167" s="66" t="s">
        <v>85</v>
      </c>
      <c r="BA167" s="66" t="s">
        <v>85</v>
      </c>
      <c r="BB167" s="66" t="s">
        <v>85</v>
      </c>
      <c r="BC167" s="66" t="s">
        <v>85</v>
      </c>
      <c r="BD167" s="66" t="s">
        <v>85</v>
      </c>
      <c r="BE167" s="66" t="s">
        <v>85</v>
      </c>
      <c r="BF167" s="66" t="s">
        <v>85</v>
      </c>
      <c r="BG167" s="66" t="s">
        <v>85</v>
      </c>
      <c r="BH167" s="66" t="s">
        <v>85</v>
      </c>
      <c r="BI167" s="66" t="s">
        <v>85</v>
      </c>
      <c r="BJ167" s="66" t="s">
        <v>85</v>
      </c>
      <c r="BK167" s="66" t="s">
        <v>85</v>
      </c>
      <c r="BL167" s="66" t="s">
        <v>85</v>
      </c>
      <c r="BM167" s="66" t="s">
        <v>85</v>
      </c>
      <c r="BN167" s="66" t="s">
        <v>85</v>
      </c>
      <c r="BO167" s="88" t="s">
        <v>85</v>
      </c>
      <c r="BP167" s="100">
        <v>12300</v>
      </c>
      <c r="BQ167" s="66">
        <v>13500</v>
      </c>
      <c r="BR167" s="66">
        <v>120940</v>
      </c>
      <c r="BS167" s="66">
        <v>12300</v>
      </c>
      <c r="BT167" s="66">
        <v>13500</v>
      </c>
      <c r="BU167" s="66">
        <v>126110</v>
      </c>
      <c r="BV167" s="66" t="s">
        <v>85</v>
      </c>
      <c r="BW167" s="66" t="s">
        <v>85</v>
      </c>
      <c r="BX167" s="66" t="s">
        <v>85</v>
      </c>
      <c r="BY167" s="66" t="s">
        <v>85</v>
      </c>
      <c r="BZ167" s="66" t="s">
        <v>85</v>
      </c>
      <c r="CA167" s="66" t="s">
        <v>85</v>
      </c>
      <c r="CB167" s="66" t="s">
        <v>85</v>
      </c>
      <c r="CC167" s="66" t="s">
        <v>85</v>
      </c>
      <c r="CD167" s="66" t="s">
        <v>85</v>
      </c>
      <c r="CE167" s="66" t="s">
        <v>85</v>
      </c>
      <c r="CF167" s="66" t="s">
        <v>85</v>
      </c>
      <c r="CG167" s="66" t="s">
        <v>85</v>
      </c>
      <c r="CH167" s="66" t="s">
        <v>85</v>
      </c>
      <c r="CI167" s="66" t="s">
        <v>85</v>
      </c>
      <c r="CJ167" s="66" t="s">
        <v>85</v>
      </c>
      <c r="CK167" s="66" t="s">
        <v>85</v>
      </c>
      <c r="CL167" s="66" t="s">
        <v>85</v>
      </c>
      <c r="CM167" s="69" t="s">
        <v>85</v>
      </c>
    </row>
    <row r="168" spans="40:91" hidden="1" x14ac:dyDescent="0.25">
      <c r="AN168">
        <v>156</v>
      </c>
      <c r="AO168" s="51" t="s">
        <v>23</v>
      </c>
      <c r="AP168" s="31" t="s">
        <v>117</v>
      </c>
      <c r="AQ168" s="22" t="str">
        <f t="shared" si="7"/>
        <v>1919-44£20,000 - £29,999</v>
      </c>
      <c r="AR168" s="88">
        <v>3200</v>
      </c>
      <c r="AS168" s="88">
        <v>3800</v>
      </c>
      <c r="AT168" s="88">
        <v>108400</v>
      </c>
      <c r="AU168" s="88">
        <v>3300</v>
      </c>
      <c r="AV168" s="88">
        <v>3900</v>
      </c>
      <c r="AW168" s="88">
        <v>109110</v>
      </c>
      <c r="AX168" s="66" t="s">
        <v>85</v>
      </c>
      <c r="AY168" s="66" t="s">
        <v>85</v>
      </c>
      <c r="AZ168" s="66" t="s">
        <v>85</v>
      </c>
      <c r="BA168" s="66" t="s">
        <v>85</v>
      </c>
      <c r="BB168" s="66" t="s">
        <v>85</v>
      </c>
      <c r="BC168" s="66" t="s">
        <v>85</v>
      </c>
      <c r="BD168" s="66" t="s">
        <v>85</v>
      </c>
      <c r="BE168" s="66" t="s">
        <v>85</v>
      </c>
      <c r="BF168" s="66" t="s">
        <v>85</v>
      </c>
      <c r="BG168" s="66" t="s">
        <v>85</v>
      </c>
      <c r="BH168" s="66" t="s">
        <v>85</v>
      </c>
      <c r="BI168" s="66" t="s">
        <v>85</v>
      </c>
      <c r="BJ168" s="66" t="s">
        <v>85</v>
      </c>
      <c r="BK168" s="66" t="s">
        <v>85</v>
      </c>
      <c r="BL168" s="66" t="s">
        <v>85</v>
      </c>
      <c r="BM168" s="66" t="s">
        <v>85</v>
      </c>
      <c r="BN168" s="66" t="s">
        <v>85</v>
      </c>
      <c r="BO168" s="88" t="s">
        <v>85</v>
      </c>
      <c r="BP168" s="100">
        <v>13500</v>
      </c>
      <c r="BQ168" s="66">
        <v>14400</v>
      </c>
      <c r="BR168" s="66">
        <v>96140</v>
      </c>
      <c r="BS168" s="66">
        <v>13500</v>
      </c>
      <c r="BT168" s="66">
        <v>14400</v>
      </c>
      <c r="BU168" s="66">
        <v>99980</v>
      </c>
      <c r="BV168" s="66" t="s">
        <v>85</v>
      </c>
      <c r="BW168" s="66" t="s">
        <v>85</v>
      </c>
      <c r="BX168" s="66" t="s">
        <v>85</v>
      </c>
      <c r="BY168" s="66" t="s">
        <v>85</v>
      </c>
      <c r="BZ168" s="66" t="s">
        <v>85</v>
      </c>
      <c r="CA168" s="66" t="s">
        <v>85</v>
      </c>
      <c r="CB168" s="66" t="s">
        <v>85</v>
      </c>
      <c r="CC168" s="66" t="s">
        <v>85</v>
      </c>
      <c r="CD168" s="66" t="s">
        <v>85</v>
      </c>
      <c r="CE168" s="66" t="s">
        <v>85</v>
      </c>
      <c r="CF168" s="66" t="s">
        <v>85</v>
      </c>
      <c r="CG168" s="66" t="s">
        <v>85</v>
      </c>
      <c r="CH168" s="66" t="s">
        <v>85</v>
      </c>
      <c r="CI168" s="66" t="s">
        <v>85</v>
      </c>
      <c r="CJ168" s="66" t="s">
        <v>85</v>
      </c>
      <c r="CK168" s="66" t="s">
        <v>85</v>
      </c>
      <c r="CL168" s="66" t="s">
        <v>85</v>
      </c>
      <c r="CM168" s="69" t="s">
        <v>85</v>
      </c>
    </row>
    <row r="169" spans="40:91" hidden="1" x14ac:dyDescent="0.25">
      <c r="AN169">
        <v>157</v>
      </c>
      <c r="AO169" s="51" t="s">
        <v>24</v>
      </c>
      <c r="AP169" s="31" t="s">
        <v>117</v>
      </c>
      <c r="AQ169" s="22" t="str">
        <f t="shared" si="7"/>
        <v>1945-64£20,000 - £29,999</v>
      </c>
      <c r="AR169" s="88">
        <v>3100</v>
      </c>
      <c r="AS169" s="88">
        <v>3700</v>
      </c>
      <c r="AT169" s="88">
        <v>141960</v>
      </c>
      <c r="AU169" s="88">
        <v>3200</v>
      </c>
      <c r="AV169" s="88">
        <v>3800</v>
      </c>
      <c r="AW169" s="88">
        <v>143060</v>
      </c>
      <c r="AX169" s="66" t="s">
        <v>85</v>
      </c>
      <c r="AY169" s="66" t="s">
        <v>85</v>
      </c>
      <c r="AZ169" s="66" t="s">
        <v>85</v>
      </c>
      <c r="BA169" s="66" t="s">
        <v>85</v>
      </c>
      <c r="BB169" s="66" t="s">
        <v>85</v>
      </c>
      <c r="BC169" s="66" t="s">
        <v>85</v>
      </c>
      <c r="BD169" s="66" t="s">
        <v>85</v>
      </c>
      <c r="BE169" s="66" t="s">
        <v>85</v>
      </c>
      <c r="BF169" s="66" t="s">
        <v>85</v>
      </c>
      <c r="BG169" s="66" t="s">
        <v>85</v>
      </c>
      <c r="BH169" s="66" t="s">
        <v>85</v>
      </c>
      <c r="BI169" s="66" t="s">
        <v>85</v>
      </c>
      <c r="BJ169" s="66" t="s">
        <v>85</v>
      </c>
      <c r="BK169" s="66" t="s">
        <v>85</v>
      </c>
      <c r="BL169" s="66" t="s">
        <v>85</v>
      </c>
      <c r="BM169" s="66" t="s">
        <v>85</v>
      </c>
      <c r="BN169" s="66" t="s">
        <v>85</v>
      </c>
      <c r="BO169" s="88" t="s">
        <v>85</v>
      </c>
      <c r="BP169" s="100">
        <v>12500</v>
      </c>
      <c r="BQ169" s="66">
        <v>13100</v>
      </c>
      <c r="BR169" s="66">
        <v>121890</v>
      </c>
      <c r="BS169" s="66">
        <v>12400</v>
      </c>
      <c r="BT169" s="66">
        <v>13200</v>
      </c>
      <c r="BU169" s="66">
        <v>126950</v>
      </c>
      <c r="BV169" s="66" t="s">
        <v>85</v>
      </c>
      <c r="BW169" s="66" t="s">
        <v>85</v>
      </c>
      <c r="BX169" s="66" t="s">
        <v>85</v>
      </c>
      <c r="BY169" s="66" t="s">
        <v>85</v>
      </c>
      <c r="BZ169" s="66" t="s">
        <v>85</v>
      </c>
      <c r="CA169" s="66" t="s">
        <v>85</v>
      </c>
      <c r="CB169" s="66" t="s">
        <v>85</v>
      </c>
      <c r="CC169" s="66" t="s">
        <v>85</v>
      </c>
      <c r="CD169" s="66" t="s">
        <v>85</v>
      </c>
      <c r="CE169" s="66" t="s">
        <v>85</v>
      </c>
      <c r="CF169" s="66" t="s">
        <v>85</v>
      </c>
      <c r="CG169" s="66" t="s">
        <v>85</v>
      </c>
      <c r="CH169" s="66" t="s">
        <v>85</v>
      </c>
      <c r="CI169" s="66" t="s">
        <v>85</v>
      </c>
      <c r="CJ169" s="66" t="s">
        <v>85</v>
      </c>
      <c r="CK169" s="66" t="s">
        <v>85</v>
      </c>
      <c r="CL169" s="66" t="s">
        <v>85</v>
      </c>
      <c r="CM169" s="69" t="s">
        <v>85</v>
      </c>
    </row>
    <row r="170" spans="40:91" hidden="1" x14ac:dyDescent="0.25">
      <c r="AN170">
        <v>158</v>
      </c>
      <c r="AO170" s="51" t="s">
        <v>25</v>
      </c>
      <c r="AP170" s="31" t="s">
        <v>117</v>
      </c>
      <c r="AQ170" s="22" t="str">
        <f t="shared" si="7"/>
        <v>1965-82£20,000 - £29,999</v>
      </c>
      <c r="AR170" s="88">
        <v>3000</v>
      </c>
      <c r="AS170" s="88">
        <v>3800</v>
      </c>
      <c r="AT170" s="88">
        <v>154930</v>
      </c>
      <c r="AU170" s="88">
        <v>3100</v>
      </c>
      <c r="AV170" s="88">
        <v>3800</v>
      </c>
      <c r="AW170" s="88">
        <v>155850</v>
      </c>
      <c r="AX170" s="66" t="s">
        <v>85</v>
      </c>
      <c r="AY170" s="66" t="s">
        <v>85</v>
      </c>
      <c r="AZ170" s="66" t="s">
        <v>85</v>
      </c>
      <c r="BA170" s="66" t="s">
        <v>85</v>
      </c>
      <c r="BB170" s="66" t="s">
        <v>85</v>
      </c>
      <c r="BC170" s="66" t="s">
        <v>85</v>
      </c>
      <c r="BD170" s="66" t="s">
        <v>85</v>
      </c>
      <c r="BE170" s="66" t="s">
        <v>85</v>
      </c>
      <c r="BF170" s="66" t="s">
        <v>85</v>
      </c>
      <c r="BG170" s="66" t="s">
        <v>85</v>
      </c>
      <c r="BH170" s="66" t="s">
        <v>85</v>
      </c>
      <c r="BI170" s="66" t="s">
        <v>85</v>
      </c>
      <c r="BJ170" s="66" t="s">
        <v>85</v>
      </c>
      <c r="BK170" s="66" t="s">
        <v>85</v>
      </c>
      <c r="BL170" s="66" t="s">
        <v>85</v>
      </c>
      <c r="BM170" s="66" t="s">
        <v>85</v>
      </c>
      <c r="BN170" s="66" t="s">
        <v>85</v>
      </c>
      <c r="BO170" s="88" t="s">
        <v>85</v>
      </c>
      <c r="BP170" s="100">
        <v>11500</v>
      </c>
      <c r="BQ170" s="66">
        <v>12400</v>
      </c>
      <c r="BR170" s="66">
        <v>122130</v>
      </c>
      <c r="BS170" s="66">
        <v>11500</v>
      </c>
      <c r="BT170" s="66">
        <v>12400</v>
      </c>
      <c r="BU170" s="66">
        <v>127280</v>
      </c>
      <c r="BV170" s="66" t="s">
        <v>85</v>
      </c>
      <c r="BW170" s="66" t="s">
        <v>85</v>
      </c>
      <c r="BX170" s="66" t="s">
        <v>85</v>
      </c>
      <c r="BY170" s="66" t="s">
        <v>85</v>
      </c>
      <c r="BZ170" s="66" t="s">
        <v>85</v>
      </c>
      <c r="CA170" s="66" t="s">
        <v>85</v>
      </c>
      <c r="CB170" s="66" t="s">
        <v>85</v>
      </c>
      <c r="CC170" s="66" t="s">
        <v>85</v>
      </c>
      <c r="CD170" s="66" t="s">
        <v>85</v>
      </c>
      <c r="CE170" s="66" t="s">
        <v>85</v>
      </c>
      <c r="CF170" s="66" t="s">
        <v>85</v>
      </c>
      <c r="CG170" s="66" t="s">
        <v>85</v>
      </c>
      <c r="CH170" s="66" t="s">
        <v>85</v>
      </c>
      <c r="CI170" s="66" t="s">
        <v>85</v>
      </c>
      <c r="CJ170" s="66" t="s">
        <v>85</v>
      </c>
      <c r="CK170" s="66" t="s">
        <v>85</v>
      </c>
      <c r="CL170" s="66" t="s">
        <v>85</v>
      </c>
      <c r="CM170" s="69" t="s">
        <v>85</v>
      </c>
    </row>
    <row r="171" spans="40:91" hidden="1" x14ac:dyDescent="0.25">
      <c r="AN171">
        <v>159</v>
      </c>
      <c r="AO171" s="51" t="s">
        <v>26</v>
      </c>
      <c r="AP171" s="31" t="s">
        <v>117</v>
      </c>
      <c r="AQ171" s="22" t="str">
        <f t="shared" si="7"/>
        <v>1983-92£20,000 - £29,999</v>
      </c>
      <c r="AR171" s="88">
        <v>3000</v>
      </c>
      <c r="AS171" s="88">
        <v>3900</v>
      </c>
      <c r="AT171" s="88">
        <v>52070</v>
      </c>
      <c r="AU171" s="88">
        <v>3100</v>
      </c>
      <c r="AV171" s="88">
        <v>3900</v>
      </c>
      <c r="AW171" s="88">
        <v>52260</v>
      </c>
      <c r="AX171" s="66" t="s">
        <v>85</v>
      </c>
      <c r="AY171" s="66" t="s">
        <v>85</v>
      </c>
      <c r="AZ171" s="66" t="s">
        <v>85</v>
      </c>
      <c r="BA171" s="66" t="s">
        <v>85</v>
      </c>
      <c r="BB171" s="66" t="s">
        <v>85</v>
      </c>
      <c r="BC171" s="66" t="s">
        <v>85</v>
      </c>
      <c r="BD171" s="66" t="s">
        <v>85</v>
      </c>
      <c r="BE171" s="66" t="s">
        <v>85</v>
      </c>
      <c r="BF171" s="66" t="s">
        <v>85</v>
      </c>
      <c r="BG171" s="66" t="s">
        <v>85</v>
      </c>
      <c r="BH171" s="66" t="s">
        <v>85</v>
      </c>
      <c r="BI171" s="66" t="s">
        <v>85</v>
      </c>
      <c r="BJ171" s="66" t="s">
        <v>85</v>
      </c>
      <c r="BK171" s="66" t="s">
        <v>85</v>
      </c>
      <c r="BL171" s="66" t="s">
        <v>85</v>
      </c>
      <c r="BM171" s="66" t="s">
        <v>85</v>
      </c>
      <c r="BN171" s="66" t="s">
        <v>85</v>
      </c>
      <c r="BO171" s="88" t="s">
        <v>85</v>
      </c>
      <c r="BP171" s="100">
        <v>10200</v>
      </c>
      <c r="BQ171" s="66">
        <v>11300</v>
      </c>
      <c r="BR171" s="66">
        <v>37160</v>
      </c>
      <c r="BS171" s="66">
        <v>10200</v>
      </c>
      <c r="BT171" s="66">
        <v>11200</v>
      </c>
      <c r="BU171" s="66">
        <v>38660</v>
      </c>
      <c r="BV171" s="66" t="s">
        <v>85</v>
      </c>
      <c r="BW171" s="66" t="s">
        <v>85</v>
      </c>
      <c r="BX171" s="66" t="s">
        <v>85</v>
      </c>
      <c r="BY171" s="66" t="s">
        <v>85</v>
      </c>
      <c r="BZ171" s="66" t="s">
        <v>85</v>
      </c>
      <c r="CA171" s="66" t="s">
        <v>85</v>
      </c>
      <c r="CB171" s="66" t="s">
        <v>85</v>
      </c>
      <c r="CC171" s="66" t="s">
        <v>85</v>
      </c>
      <c r="CD171" s="66" t="s">
        <v>85</v>
      </c>
      <c r="CE171" s="66" t="s">
        <v>85</v>
      </c>
      <c r="CF171" s="66" t="s">
        <v>85</v>
      </c>
      <c r="CG171" s="66" t="s">
        <v>85</v>
      </c>
      <c r="CH171" s="66" t="s">
        <v>85</v>
      </c>
      <c r="CI171" s="66" t="s">
        <v>85</v>
      </c>
      <c r="CJ171" s="66" t="s">
        <v>85</v>
      </c>
      <c r="CK171" s="66" t="s">
        <v>85</v>
      </c>
      <c r="CL171" s="66" t="s">
        <v>85</v>
      </c>
      <c r="CM171" s="69" t="s">
        <v>85</v>
      </c>
    </row>
    <row r="172" spans="40:91" hidden="1" x14ac:dyDescent="0.25">
      <c r="AN172">
        <v>160</v>
      </c>
      <c r="AO172" s="51" t="s">
        <v>27</v>
      </c>
      <c r="AP172" s="31" t="s">
        <v>117</v>
      </c>
      <c r="AQ172" s="22" t="str">
        <f t="shared" si="7"/>
        <v>1993-99£20,000 - £29,999</v>
      </c>
      <c r="AR172" s="88">
        <v>3100</v>
      </c>
      <c r="AS172" s="88">
        <v>3900</v>
      </c>
      <c r="AT172" s="88">
        <v>32370</v>
      </c>
      <c r="AU172" s="88">
        <v>3200</v>
      </c>
      <c r="AV172" s="88">
        <v>4000</v>
      </c>
      <c r="AW172" s="88">
        <v>32560</v>
      </c>
      <c r="AX172" s="66" t="s">
        <v>85</v>
      </c>
      <c r="AY172" s="66" t="s">
        <v>85</v>
      </c>
      <c r="AZ172" s="66" t="s">
        <v>85</v>
      </c>
      <c r="BA172" s="66" t="s">
        <v>85</v>
      </c>
      <c r="BB172" s="66" t="s">
        <v>85</v>
      </c>
      <c r="BC172" s="66" t="s">
        <v>85</v>
      </c>
      <c r="BD172" s="66" t="s">
        <v>85</v>
      </c>
      <c r="BE172" s="66" t="s">
        <v>85</v>
      </c>
      <c r="BF172" s="66" t="s">
        <v>85</v>
      </c>
      <c r="BG172" s="66" t="s">
        <v>85</v>
      </c>
      <c r="BH172" s="66" t="s">
        <v>85</v>
      </c>
      <c r="BI172" s="66" t="s">
        <v>85</v>
      </c>
      <c r="BJ172" s="66" t="s">
        <v>85</v>
      </c>
      <c r="BK172" s="66" t="s">
        <v>85</v>
      </c>
      <c r="BL172" s="66" t="s">
        <v>85</v>
      </c>
      <c r="BM172" s="66" t="s">
        <v>85</v>
      </c>
      <c r="BN172" s="66" t="s">
        <v>85</v>
      </c>
      <c r="BO172" s="88" t="s">
        <v>85</v>
      </c>
      <c r="BP172" s="100">
        <v>10300</v>
      </c>
      <c r="BQ172" s="66">
        <v>11400</v>
      </c>
      <c r="BR172" s="66">
        <v>24460</v>
      </c>
      <c r="BS172" s="66">
        <v>10400</v>
      </c>
      <c r="BT172" s="66">
        <v>11400</v>
      </c>
      <c r="BU172" s="66">
        <v>25460</v>
      </c>
      <c r="BV172" s="66" t="s">
        <v>85</v>
      </c>
      <c r="BW172" s="66" t="s">
        <v>85</v>
      </c>
      <c r="BX172" s="66" t="s">
        <v>85</v>
      </c>
      <c r="BY172" s="66" t="s">
        <v>85</v>
      </c>
      <c r="BZ172" s="66" t="s">
        <v>85</v>
      </c>
      <c r="CA172" s="66" t="s">
        <v>85</v>
      </c>
      <c r="CB172" s="66" t="s">
        <v>85</v>
      </c>
      <c r="CC172" s="66" t="s">
        <v>85</v>
      </c>
      <c r="CD172" s="66" t="s">
        <v>85</v>
      </c>
      <c r="CE172" s="66" t="s">
        <v>85</v>
      </c>
      <c r="CF172" s="66" t="s">
        <v>85</v>
      </c>
      <c r="CG172" s="66" t="s">
        <v>85</v>
      </c>
      <c r="CH172" s="66" t="s">
        <v>85</v>
      </c>
      <c r="CI172" s="66" t="s">
        <v>85</v>
      </c>
      <c r="CJ172" s="66" t="s">
        <v>85</v>
      </c>
      <c r="CK172" s="66" t="s">
        <v>85</v>
      </c>
      <c r="CL172" s="66" t="s">
        <v>85</v>
      </c>
      <c r="CM172" s="69" t="s">
        <v>85</v>
      </c>
    </row>
    <row r="173" spans="40:91" hidden="1" x14ac:dyDescent="0.25">
      <c r="AN173">
        <v>161</v>
      </c>
      <c r="AO173" s="51" t="s">
        <v>28</v>
      </c>
      <c r="AP173" s="31" t="s">
        <v>117</v>
      </c>
      <c r="AQ173" s="22" t="str">
        <f t="shared" si="7"/>
        <v>Post 1999£20,000 - £29,999</v>
      </c>
      <c r="AR173" s="88">
        <v>3000</v>
      </c>
      <c r="AS173" s="88">
        <v>3900</v>
      </c>
      <c r="AT173" s="88">
        <v>40280</v>
      </c>
      <c r="AU173" s="88">
        <v>3100</v>
      </c>
      <c r="AV173" s="88">
        <v>3900</v>
      </c>
      <c r="AW173" s="88">
        <v>40450</v>
      </c>
      <c r="AX173" s="66" t="s">
        <v>85</v>
      </c>
      <c r="AY173" s="66" t="s">
        <v>85</v>
      </c>
      <c r="AZ173" s="66" t="s">
        <v>85</v>
      </c>
      <c r="BA173" s="66" t="s">
        <v>85</v>
      </c>
      <c r="BB173" s="66" t="s">
        <v>85</v>
      </c>
      <c r="BC173" s="66" t="s">
        <v>85</v>
      </c>
      <c r="BD173" s="66" t="s">
        <v>85</v>
      </c>
      <c r="BE173" s="66" t="s">
        <v>85</v>
      </c>
      <c r="BF173" s="66" t="s">
        <v>85</v>
      </c>
      <c r="BG173" s="66" t="s">
        <v>85</v>
      </c>
      <c r="BH173" s="66" t="s">
        <v>85</v>
      </c>
      <c r="BI173" s="66" t="s">
        <v>85</v>
      </c>
      <c r="BJ173" s="66" t="s">
        <v>85</v>
      </c>
      <c r="BK173" s="66" t="s">
        <v>85</v>
      </c>
      <c r="BL173" s="66" t="s">
        <v>85</v>
      </c>
      <c r="BM173" s="66" t="s">
        <v>85</v>
      </c>
      <c r="BN173" s="66" t="s">
        <v>85</v>
      </c>
      <c r="BO173" s="88" t="s">
        <v>85</v>
      </c>
      <c r="BP173" s="100">
        <v>9600</v>
      </c>
      <c r="BQ173" s="66">
        <v>10800</v>
      </c>
      <c r="BR173" s="66">
        <v>19500</v>
      </c>
      <c r="BS173" s="66">
        <v>9800</v>
      </c>
      <c r="BT173" s="66">
        <v>10900</v>
      </c>
      <c r="BU173" s="66">
        <v>22050</v>
      </c>
      <c r="BV173" s="66" t="s">
        <v>85</v>
      </c>
      <c r="BW173" s="66" t="s">
        <v>85</v>
      </c>
      <c r="BX173" s="66" t="s">
        <v>85</v>
      </c>
      <c r="BY173" s="66" t="s">
        <v>85</v>
      </c>
      <c r="BZ173" s="66" t="s">
        <v>85</v>
      </c>
      <c r="CA173" s="66" t="s">
        <v>85</v>
      </c>
      <c r="CB173" s="66" t="s">
        <v>85</v>
      </c>
      <c r="CC173" s="66" t="s">
        <v>85</v>
      </c>
      <c r="CD173" s="66" t="s">
        <v>85</v>
      </c>
      <c r="CE173" s="66" t="s">
        <v>85</v>
      </c>
      <c r="CF173" s="66" t="s">
        <v>85</v>
      </c>
      <c r="CG173" s="66" t="s">
        <v>85</v>
      </c>
      <c r="CH173" s="66" t="s">
        <v>85</v>
      </c>
      <c r="CI173" s="66" t="s">
        <v>85</v>
      </c>
      <c r="CJ173" s="66" t="s">
        <v>85</v>
      </c>
      <c r="CK173" s="66" t="s">
        <v>85</v>
      </c>
      <c r="CL173" s="66" t="s">
        <v>85</v>
      </c>
      <c r="CM173" s="69" t="s">
        <v>85</v>
      </c>
    </row>
    <row r="174" spans="40:91" hidden="1" x14ac:dyDescent="0.25">
      <c r="AN174">
        <v>162</v>
      </c>
      <c r="AO174" s="51" t="s">
        <v>22</v>
      </c>
      <c r="AP174" s="31" t="s">
        <v>118</v>
      </c>
      <c r="AQ174" s="22" t="str">
        <f t="shared" si="7"/>
        <v>Pre 1919£30,000 - £39,999</v>
      </c>
      <c r="AR174" s="88">
        <v>3400</v>
      </c>
      <c r="AS174" s="88">
        <v>4300</v>
      </c>
      <c r="AT174" s="88">
        <v>110530</v>
      </c>
      <c r="AU174" s="88">
        <v>3500</v>
      </c>
      <c r="AV174" s="88">
        <v>4300</v>
      </c>
      <c r="AW174" s="88">
        <v>111860</v>
      </c>
      <c r="AX174" s="66" t="s">
        <v>85</v>
      </c>
      <c r="AY174" s="66" t="s">
        <v>85</v>
      </c>
      <c r="AZ174" s="66" t="s">
        <v>85</v>
      </c>
      <c r="BA174" s="66" t="s">
        <v>85</v>
      </c>
      <c r="BB174" s="66" t="s">
        <v>85</v>
      </c>
      <c r="BC174" s="66" t="s">
        <v>85</v>
      </c>
      <c r="BD174" s="66" t="s">
        <v>85</v>
      </c>
      <c r="BE174" s="66" t="s">
        <v>85</v>
      </c>
      <c r="BF174" s="66" t="s">
        <v>85</v>
      </c>
      <c r="BG174" s="66" t="s">
        <v>85</v>
      </c>
      <c r="BH174" s="66" t="s">
        <v>85</v>
      </c>
      <c r="BI174" s="66" t="s">
        <v>85</v>
      </c>
      <c r="BJ174" s="66" t="s">
        <v>85</v>
      </c>
      <c r="BK174" s="66" t="s">
        <v>85</v>
      </c>
      <c r="BL174" s="66" t="s">
        <v>85</v>
      </c>
      <c r="BM174" s="66" t="s">
        <v>85</v>
      </c>
      <c r="BN174" s="66" t="s">
        <v>85</v>
      </c>
      <c r="BO174" s="88" t="s">
        <v>85</v>
      </c>
      <c r="BP174" s="100">
        <v>13700</v>
      </c>
      <c r="BQ174" s="66">
        <v>15000</v>
      </c>
      <c r="BR174" s="66">
        <v>87130</v>
      </c>
      <c r="BS174" s="66">
        <v>13700</v>
      </c>
      <c r="BT174" s="66">
        <v>15000</v>
      </c>
      <c r="BU174" s="66">
        <v>91000</v>
      </c>
      <c r="BV174" s="66" t="s">
        <v>85</v>
      </c>
      <c r="BW174" s="66" t="s">
        <v>85</v>
      </c>
      <c r="BX174" s="66" t="s">
        <v>85</v>
      </c>
      <c r="BY174" s="66" t="s">
        <v>85</v>
      </c>
      <c r="BZ174" s="66" t="s">
        <v>85</v>
      </c>
      <c r="CA174" s="66" t="s">
        <v>85</v>
      </c>
      <c r="CB174" s="66" t="s">
        <v>85</v>
      </c>
      <c r="CC174" s="66" t="s">
        <v>85</v>
      </c>
      <c r="CD174" s="66" t="s">
        <v>85</v>
      </c>
      <c r="CE174" s="66" t="s">
        <v>85</v>
      </c>
      <c r="CF174" s="66" t="s">
        <v>85</v>
      </c>
      <c r="CG174" s="66" t="s">
        <v>85</v>
      </c>
      <c r="CH174" s="66" t="s">
        <v>85</v>
      </c>
      <c r="CI174" s="66" t="s">
        <v>85</v>
      </c>
      <c r="CJ174" s="66" t="s">
        <v>85</v>
      </c>
      <c r="CK174" s="66" t="s">
        <v>85</v>
      </c>
      <c r="CL174" s="66" t="s">
        <v>85</v>
      </c>
      <c r="CM174" s="69" t="s">
        <v>85</v>
      </c>
    </row>
    <row r="175" spans="40:91" hidden="1" x14ac:dyDescent="0.25">
      <c r="AN175">
        <v>163</v>
      </c>
      <c r="AO175" s="51" t="s">
        <v>23</v>
      </c>
      <c r="AP175" s="31" t="s">
        <v>118</v>
      </c>
      <c r="AQ175" s="22" t="str">
        <f t="shared" si="7"/>
        <v>1919-44£30,000 - £39,999</v>
      </c>
      <c r="AR175" s="88">
        <v>3500</v>
      </c>
      <c r="AS175" s="88">
        <v>4100</v>
      </c>
      <c r="AT175" s="88">
        <v>103580</v>
      </c>
      <c r="AU175" s="88">
        <v>3600</v>
      </c>
      <c r="AV175" s="88">
        <v>4200</v>
      </c>
      <c r="AW175" s="88">
        <v>104390</v>
      </c>
      <c r="AX175" s="66" t="s">
        <v>85</v>
      </c>
      <c r="AY175" s="66" t="s">
        <v>85</v>
      </c>
      <c r="AZ175" s="66" t="s">
        <v>85</v>
      </c>
      <c r="BA175" s="66" t="s">
        <v>85</v>
      </c>
      <c r="BB175" s="66" t="s">
        <v>85</v>
      </c>
      <c r="BC175" s="66" t="s">
        <v>85</v>
      </c>
      <c r="BD175" s="66" t="s">
        <v>85</v>
      </c>
      <c r="BE175" s="66" t="s">
        <v>85</v>
      </c>
      <c r="BF175" s="66" t="s">
        <v>85</v>
      </c>
      <c r="BG175" s="66" t="s">
        <v>85</v>
      </c>
      <c r="BH175" s="66" t="s">
        <v>85</v>
      </c>
      <c r="BI175" s="66" t="s">
        <v>85</v>
      </c>
      <c r="BJ175" s="66" t="s">
        <v>85</v>
      </c>
      <c r="BK175" s="66" t="s">
        <v>85</v>
      </c>
      <c r="BL175" s="66" t="s">
        <v>85</v>
      </c>
      <c r="BM175" s="66" t="s">
        <v>85</v>
      </c>
      <c r="BN175" s="66" t="s">
        <v>85</v>
      </c>
      <c r="BO175" s="88" t="s">
        <v>85</v>
      </c>
      <c r="BP175" s="100">
        <v>14600</v>
      </c>
      <c r="BQ175" s="66">
        <v>15500</v>
      </c>
      <c r="BR175" s="66">
        <v>92270</v>
      </c>
      <c r="BS175" s="66">
        <v>14600</v>
      </c>
      <c r="BT175" s="66">
        <v>15500</v>
      </c>
      <c r="BU175" s="66">
        <v>96300</v>
      </c>
      <c r="BV175" s="66" t="s">
        <v>85</v>
      </c>
      <c r="BW175" s="66" t="s">
        <v>85</v>
      </c>
      <c r="BX175" s="66" t="s">
        <v>85</v>
      </c>
      <c r="BY175" s="66" t="s">
        <v>85</v>
      </c>
      <c r="BZ175" s="66" t="s">
        <v>85</v>
      </c>
      <c r="CA175" s="66" t="s">
        <v>85</v>
      </c>
      <c r="CB175" s="66" t="s">
        <v>85</v>
      </c>
      <c r="CC175" s="66" t="s">
        <v>85</v>
      </c>
      <c r="CD175" s="66" t="s">
        <v>85</v>
      </c>
      <c r="CE175" s="66" t="s">
        <v>85</v>
      </c>
      <c r="CF175" s="66" t="s">
        <v>85</v>
      </c>
      <c r="CG175" s="66" t="s">
        <v>85</v>
      </c>
      <c r="CH175" s="66" t="s">
        <v>85</v>
      </c>
      <c r="CI175" s="66" t="s">
        <v>85</v>
      </c>
      <c r="CJ175" s="66" t="s">
        <v>85</v>
      </c>
      <c r="CK175" s="66" t="s">
        <v>85</v>
      </c>
      <c r="CL175" s="66" t="s">
        <v>85</v>
      </c>
      <c r="CM175" s="69" t="s">
        <v>85</v>
      </c>
    </row>
    <row r="176" spans="40:91" hidden="1" x14ac:dyDescent="0.25">
      <c r="AN176">
        <v>164</v>
      </c>
      <c r="AO176" s="51" t="s">
        <v>24</v>
      </c>
      <c r="AP176" s="31" t="s">
        <v>118</v>
      </c>
      <c r="AQ176" s="22" t="str">
        <f t="shared" si="7"/>
        <v>1945-64£30,000 - £39,999</v>
      </c>
      <c r="AR176" s="88">
        <v>3400</v>
      </c>
      <c r="AS176" s="88">
        <v>4100</v>
      </c>
      <c r="AT176" s="88">
        <v>106860</v>
      </c>
      <c r="AU176" s="88">
        <v>3600</v>
      </c>
      <c r="AV176" s="88">
        <v>4200</v>
      </c>
      <c r="AW176" s="88">
        <v>107610</v>
      </c>
      <c r="AX176" s="66" t="s">
        <v>85</v>
      </c>
      <c r="AY176" s="66" t="s">
        <v>85</v>
      </c>
      <c r="AZ176" s="66" t="s">
        <v>85</v>
      </c>
      <c r="BA176" s="66" t="s">
        <v>85</v>
      </c>
      <c r="BB176" s="66" t="s">
        <v>85</v>
      </c>
      <c r="BC176" s="66" t="s">
        <v>85</v>
      </c>
      <c r="BD176" s="66" t="s">
        <v>85</v>
      </c>
      <c r="BE176" s="66" t="s">
        <v>85</v>
      </c>
      <c r="BF176" s="66" t="s">
        <v>85</v>
      </c>
      <c r="BG176" s="66" t="s">
        <v>85</v>
      </c>
      <c r="BH176" s="66" t="s">
        <v>85</v>
      </c>
      <c r="BI176" s="66" t="s">
        <v>85</v>
      </c>
      <c r="BJ176" s="66" t="s">
        <v>85</v>
      </c>
      <c r="BK176" s="66" t="s">
        <v>85</v>
      </c>
      <c r="BL176" s="66" t="s">
        <v>85</v>
      </c>
      <c r="BM176" s="66" t="s">
        <v>85</v>
      </c>
      <c r="BN176" s="66" t="s">
        <v>85</v>
      </c>
      <c r="BO176" s="88" t="s">
        <v>85</v>
      </c>
      <c r="BP176" s="100">
        <v>13200</v>
      </c>
      <c r="BQ176" s="66">
        <v>13900</v>
      </c>
      <c r="BR176" s="66">
        <v>92460</v>
      </c>
      <c r="BS176" s="66">
        <v>13100</v>
      </c>
      <c r="BT176" s="66">
        <v>13900</v>
      </c>
      <c r="BU176" s="66">
        <v>96420</v>
      </c>
      <c r="BV176" s="66" t="s">
        <v>85</v>
      </c>
      <c r="BW176" s="66" t="s">
        <v>85</v>
      </c>
      <c r="BX176" s="66" t="s">
        <v>85</v>
      </c>
      <c r="BY176" s="66" t="s">
        <v>85</v>
      </c>
      <c r="BZ176" s="66" t="s">
        <v>85</v>
      </c>
      <c r="CA176" s="66" t="s">
        <v>85</v>
      </c>
      <c r="CB176" s="66" t="s">
        <v>85</v>
      </c>
      <c r="CC176" s="66" t="s">
        <v>85</v>
      </c>
      <c r="CD176" s="66" t="s">
        <v>85</v>
      </c>
      <c r="CE176" s="66" t="s">
        <v>85</v>
      </c>
      <c r="CF176" s="66" t="s">
        <v>85</v>
      </c>
      <c r="CG176" s="66" t="s">
        <v>85</v>
      </c>
      <c r="CH176" s="66" t="s">
        <v>85</v>
      </c>
      <c r="CI176" s="66" t="s">
        <v>85</v>
      </c>
      <c r="CJ176" s="66" t="s">
        <v>85</v>
      </c>
      <c r="CK176" s="66" t="s">
        <v>85</v>
      </c>
      <c r="CL176" s="66" t="s">
        <v>85</v>
      </c>
      <c r="CM176" s="69" t="s">
        <v>85</v>
      </c>
    </row>
    <row r="177" spans="40:91" hidden="1" x14ac:dyDescent="0.25">
      <c r="AN177">
        <v>165</v>
      </c>
      <c r="AO177" s="51" t="s">
        <v>25</v>
      </c>
      <c r="AP177" s="31" t="s">
        <v>118</v>
      </c>
      <c r="AQ177" s="22" t="str">
        <f t="shared" si="7"/>
        <v>1965-82£30,000 - £39,999</v>
      </c>
      <c r="AR177" s="88">
        <v>3400</v>
      </c>
      <c r="AS177" s="88">
        <v>4000</v>
      </c>
      <c r="AT177" s="88">
        <v>125780</v>
      </c>
      <c r="AU177" s="88">
        <v>3500</v>
      </c>
      <c r="AV177" s="88">
        <v>4100</v>
      </c>
      <c r="AW177" s="88">
        <v>126520</v>
      </c>
      <c r="AX177" s="66" t="s">
        <v>85</v>
      </c>
      <c r="AY177" s="66" t="s">
        <v>85</v>
      </c>
      <c r="AZ177" s="66" t="s">
        <v>85</v>
      </c>
      <c r="BA177" s="66" t="s">
        <v>85</v>
      </c>
      <c r="BB177" s="66" t="s">
        <v>85</v>
      </c>
      <c r="BC177" s="66" t="s">
        <v>85</v>
      </c>
      <c r="BD177" s="66" t="s">
        <v>85</v>
      </c>
      <c r="BE177" s="66" t="s">
        <v>85</v>
      </c>
      <c r="BF177" s="66" t="s">
        <v>85</v>
      </c>
      <c r="BG177" s="66" t="s">
        <v>85</v>
      </c>
      <c r="BH177" s="66" t="s">
        <v>85</v>
      </c>
      <c r="BI177" s="66" t="s">
        <v>85</v>
      </c>
      <c r="BJ177" s="66" t="s">
        <v>85</v>
      </c>
      <c r="BK177" s="66" t="s">
        <v>85</v>
      </c>
      <c r="BL177" s="66" t="s">
        <v>85</v>
      </c>
      <c r="BM177" s="66" t="s">
        <v>85</v>
      </c>
      <c r="BN177" s="66" t="s">
        <v>85</v>
      </c>
      <c r="BO177" s="88" t="s">
        <v>85</v>
      </c>
      <c r="BP177" s="100">
        <v>12400</v>
      </c>
      <c r="BQ177" s="66">
        <v>13200</v>
      </c>
      <c r="BR177" s="66">
        <v>102810</v>
      </c>
      <c r="BS177" s="66">
        <v>12400</v>
      </c>
      <c r="BT177" s="66">
        <v>13200</v>
      </c>
      <c r="BU177" s="66">
        <v>107360</v>
      </c>
      <c r="BV177" s="66" t="s">
        <v>85</v>
      </c>
      <c r="BW177" s="66" t="s">
        <v>85</v>
      </c>
      <c r="BX177" s="66" t="s">
        <v>85</v>
      </c>
      <c r="BY177" s="66" t="s">
        <v>85</v>
      </c>
      <c r="BZ177" s="66" t="s">
        <v>85</v>
      </c>
      <c r="CA177" s="66" t="s">
        <v>85</v>
      </c>
      <c r="CB177" s="66" t="s">
        <v>85</v>
      </c>
      <c r="CC177" s="66" t="s">
        <v>85</v>
      </c>
      <c r="CD177" s="66" t="s">
        <v>85</v>
      </c>
      <c r="CE177" s="66" t="s">
        <v>85</v>
      </c>
      <c r="CF177" s="66" t="s">
        <v>85</v>
      </c>
      <c r="CG177" s="66" t="s">
        <v>85</v>
      </c>
      <c r="CH177" s="66" t="s">
        <v>85</v>
      </c>
      <c r="CI177" s="66" t="s">
        <v>85</v>
      </c>
      <c r="CJ177" s="66" t="s">
        <v>85</v>
      </c>
      <c r="CK177" s="66" t="s">
        <v>85</v>
      </c>
      <c r="CL177" s="66" t="s">
        <v>85</v>
      </c>
      <c r="CM177" s="69" t="s">
        <v>85</v>
      </c>
    </row>
    <row r="178" spans="40:91" hidden="1" x14ac:dyDescent="0.25">
      <c r="AN178">
        <v>166</v>
      </c>
      <c r="AO178" s="51" t="s">
        <v>26</v>
      </c>
      <c r="AP178" s="31" t="s">
        <v>118</v>
      </c>
      <c r="AQ178" s="22" t="str">
        <f t="shared" si="7"/>
        <v>1983-92£30,000 - £39,999</v>
      </c>
      <c r="AR178" s="88">
        <v>3400</v>
      </c>
      <c r="AS178" s="88">
        <v>4200</v>
      </c>
      <c r="AT178" s="88">
        <v>44280</v>
      </c>
      <c r="AU178" s="88">
        <v>3500</v>
      </c>
      <c r="AV178" s="88">
        <v>4200</v>
      </c>
      <c r="AW178" s="88">
        <v>44430</v>
      </c>
      <c r="AX178" s="66" t="s">
        <v>85</v>
      </c>
      <c r="AY178" s="66" t="s">
        <v>85</v>
      </c>
      <c r="AZ178" s="66" t="s">
        <v>85</v>
      </c>
      <c r="BA178" s="66" t="s">
        <v>85</v>
      </c>
      <c r="BB178" s="66" t="s">
        <v>85</v>
      </c>
      <c r="BC178" s="66" t="s">
        <v>85</v>
      </c>
      <c r="BD178" s="66" t="s">
        <v>85</v>
      </c>
      <c r="BE178" s="66" t="s">
        <v>85</v>
      </c>
      <c r="BF178" s="66" t="s">
        <v>85</v>
      </c>
      <c r="BG178" s="66" t="s">
        <v>85</v>
      </c>
      <c r="BH178" s="66" t="s">
        <v>85</v>
      </c>
      <c r="BI178" s="66" t="s">
        <v>85</v>
      </c>
      <c r="BJ178" s="66" t="s">
        <v>85</v>
      </c>
      <c r="BK178" s="66" t="s">
        <v>85</v>
      </c>
      <c r="BL178" s="66" t="s">
        <v>85</v>
      </c>
      <c r="BM178" s="66" t="s">
        <v>85</v>
      </c>
      <c r="BN178" s="66" t="s">
        <v>85</v>
      </c>
      <c r="BO178" s="88" t="s">
        <v>85</v>
      </c>
      <c r="BP178" s="100">
        <v>11200</v>
      </c>
      <c r="BQ178" s="66">
        <v>12200</v>
      </c>
      <c r="BR178" s="66">
        <v>32990</v>
      </c>
      <c r="BS178" s="66">
        <v>11200</v>
      </c>
      <c r="BT178" s="66">
        <v>12200</v>
      </c>
      <c r="BU178" s="66">
        <v>34310</v>
      </c>
      <c r="BV178" s="66" t="s">
        <v>85</v>
      </c>
      <c r="BW178" s="66" t="s">
        <v>85</v>
      </c>
      <c r="BX178" s="66" t="s">
        <v>85</v>
      </c>
      <c r="BY178" s="66" t="s">
        <v>85</v>
      </c>
      <c r="BZ178" s="66" t="s">
        <v>85</v>
      </c>
      <c r="CA178" s="66" t="s">
        <v>85</v>
      </c>
      <c r="CB178" s="66" t="s">
        <v>85</v>
      </c>
      <c r="CC178" s="66" t="s">
        <v>85</v>
      </c>
      <c r="CD178" s="66" t="s">
        <v>85</v>
      </c>
      <c r="CE178" s="66" t="s">
        <v>85</v>
      </c>
      <c r="CF178" s="66" t="s">
        <v>85</v>
      </c>
      <c r="CG178" s="66" t="s">
        <v>85</v>
      </c>
      <c r="CH178" s="66" t="s">
        <v>85</v>
      </c>
      <c r="CI178" s="66" t="s">
        <v>85</v>
      </c>
      <c r="CJ178" s="66" t="s">
        <v>85</v>
      </c>
      <c r="CK178" s="66" t="s">
        <v>85</v>
      </c>
      <c r="CL178" s="66" t="s">
        <v>85</v>
      </c>
      <c r="CM178" s="69" t="s">
        <v>85</v>
      </c>
    </row>
    <row r="179" spans="40:91" hidden="1" x14ac:dyDescent="0.25">
      <c r="AN179">
        <v>167</v>
      </c>
      <c r="AO179" s="51" t="s">
        <v>27</v>
      </c>
      <c r="AP179" s="31" t="s">
        <v>118</v>
      </c>
      <c r="AQ179" s="22" t="str">
        <f t="shared" si="7"/>
        <v>1993-99£30,000 - £39,999</v>
      </c>
      <c r="AR179" s="88">
        <v>3300</v>
      </c>
      <c r="AS179" s="88">
        <v>4100</v>
      </c>
      <c r="AT179" s="88">
        <v>28450</v>
      </c>
      <c r="AU179" s="88">
        <v>3400</v>
      </c>
      <c r="AV179" s="88">
        <v>4100</v>
      </c>
      <c r="AW179" s="88">
        <v>28500</v>
      </c>
      <c r="AX179" s="66" t="s">
        <v>85</v>
      </c>
      <c r="AY179" s="66" t="s">
        <v>85</v>
      </c>
      <c r="AZ179" s="66" t="s">
        <v>85</v>
      </c>
      <c r="BA179" s="66" t="s">
        <v>85</v>
      </c>
      <c r="BB179" s="66" t="s">
        <v>85</v>
      </c>
      <c r="BC179" s="66" t="s">
        <v>85</v>
      </c>
      <c r="BD179" s="66" t="s">
        <v>85</v>
      </c>
      <c r="BE179" s="66" t="s">
        <v>85</v>
      </c>
      <c r="BF179" s="66" t="s">
        <v>85</v>
      </c>
      <c r="BG179" s="66" t="s">
        <v>85</v>
      </c>
      <c r="BH179" s="66" t="s">
        <v>85</v>
      </c>
      <c r="BI179" s="66" t="s">
        <v>85</v>
      </c>
      <c r="BJ179" s="66" t="s">
        <v>85</v>
      </c>
      <c r="BK179" s="66" t="s">
        <v>85</v>
      </c>
      <c r="BL179" s="66" t="s">
        <v>85</v>
      </c>
      <c r="BM179" s="66" t="s">
        <v>85</v>
      </c>
      <c r="BN179" s="66" t="s">
        <v>85</v>
      </c>
      <c r="BO179" s="88" t="s">
        <v>85</v>
      </c>
      <c r="BP179" s="100">
        <v>11000</v>
      </c>
      <c r="BQ179" s="66">
        <v>12100</v>
      </c>
      <c r="BR179" s="66">
        <v>21940</v>
      </c>
      <c r="BS179" s="66">
        <v>11000</v>
      </c>
      <c r="BT179" s="66">
        <v>12100</v>
      </c>
      <c r="BU179" s="66">
        <v>22870</v>
      </c>
      <c r="BV179" s="66" t="s">
        <v>85</v>
      </c>
      <c r="BW179" s="66" t="s">
        <v>85</v>
      </c>
      <c r="BX179" s="66" t="s">
        <v>85</v>
      </c>
      <c r="BY179" s="66" t="s">
        <v>85</v>
      </c>
      <c r="BZ179" s="66" t="s">
        <v>85</v>
      </c>
      <c r="CA179" s="66" t="s">
        <v>85</v>
      </c>
      <c r="CB179" s="66" t="s">
        <v>85</v>
      </c>
      <c r="CC179" s="66" t="s">
        <v>85</v>
      </c>
      <c r="CD179" s="66" t="s">
        <v>85</v>
      </c>
      <c r="CE179" s="66" t="s">
        <v>85</v>
      </c>
      <c r="CF179" s="66" t="s">
        <v>85</v>
      </c>
      <c r="CG179" s="66" t="s">
        <v>85</v>
      </c>
      <c r="CH179" s="66" t="s">
        <v>85</v>
      </c>
      <c r="CI179" s="66" t="s">
        <v>85</v>
      </c>
      <c r="CJ179" s="66" t="s">
        <v>85</v>
      </c>
      <c r="CK179" s="66" t="s">
        <v>85</v>
      </c>
      <c r="CL179" s="66" t="s">
        <v>85</v>
      </c>
      <c r="CM179" s="69" t="s">
        <v>85</v>
      </c>
    </row>
    <row r="180" spans="40:91" hidden="1" x14ac:dyDescent="0.25">
      <c r="AN180">
        <v>168</v>
      </c>
      <c r="AO180" s="51" t="s">
        <v>28</v>
      </c>
      <c r="AP180" s="31" t="s">
        <v>118</v>
      </c>
      <c r="AQ180" s="22" t="str">
        <f t="shared" si="7"/>
        <v>Post 1999£30,000 - £39,999</v>
      </c>
      <c r="AR180" s="88">
        <v>3200</v>
      </c>
      <c r="AS180" s="88">
        <v>4000</v>
      </c>
      <c r="AT180" s="88">
        <v>38570</v>
      </c>
      <c r="AU180" s="88">
        <v>3200</v>
      </c>
      <c r="AV180" s="88">
        <v>4000</v>
      </c>
      <c r="AW180" s="88">
        <v>38690</v>
      </c>
      <c r="AX180" s="66" t="s">
        <v>85</v>
      </c>
      <c r="AY180" s="66" t="s">
        <v>85</v>
      </c>
      <c r="AZ180" s="66" t="s">
        <v>85</v>
      </c>
      <c r="BA180" s="66" t="s">
        <v>85</v>
      </c>
      <c r="BB180" s="66" t="s">
        <v>85</v>
      </c>
      <c r="BC180" s="66" t="s">
        <v>85</v>
      </c>
      <c r="BD180" s="66" t="s">
        <v>85</v>
      </c>
      <c r="BE180" s="66" t="s">
        <v>85</v>
      </c>
      <c r="BF180" s="66" t="s">
        <v>85</v>
      </c>
      <c r="BG180" s="66" t="s">
        <v>85</v>
      </c>
      <c r="BH180" s="66" t="s">
        <v>85</v>
      </c>
      <c r="BI180" s="66" t="s">
        <v>85</v>
      </c>
      <c r="BJ180" s="66" t="s">
        <v>85</v>
      </c>
      <c r="BK180" s="66" t="s">
        <v>85</v>
      </c>
      <c r="BL180" s="66" t="s">
        <v>85</v>
      </c>
      <c r="BM180" s="66" t="s">
        <v>85</v>
      </c>
      <c r="BN180" s="66" t="s">
        <v>85</v>
      </c>
      <c r="BO180" s="88" t="s">
        <v>85</v>
      </c>
      <c r="BP180" s="100">
        <v>10300</v>
      </c>
      <c r="BQ180" s="66">
        <v>11400</v>
      </c>
      <c r="BR180" s="66">
        <v>19490</v>
      </c>
      <c r="BS180" s="66">
        <v>10400</v>
      </c>
      <c r="BT180" s="66">
        <v>11500</v>
      </c>
      <c r="BU180" s="66">
        <v>21870</v>
      </c>
      <c r="BV180" s="66" t="s">
        <v>85</v>
      </c>
      <c r="BW180" s="66" t="s">
        <v>85</v>
      </c>
      <c r="BX180" s="66" t="s">
        <v>85</v>
      </c>
      <c r="BY180" s="66" t="s">
        <v>85</v>
      </c>
      <c r="BZ180" s="66" t="s">
        <v>85</v>
      </c>
      <c r="CA180" s="66" t="s">
        <v>85</v>
      </c>
      <c r="CB180" s="66" t="s">
        <v>85</v>
      </c>
      <c r="CC180" s="66" t="s">
        <v>85</v>
      </c>
      <c r="CD180" s="66" t="s">
        <v>85</v>
      </c>
      <c r="CE180" s="66" t="s">
        <v>85</v>
      </c>
      <c r="CF180" s="66" t="s">
        <v>85</v>
      </c>
      <c r="CG180" s="66" t="s">
        <v>85</v>
      </c>
      <c r="CH180" s="66" t="s">
        <v>85</v>
      </c>
      <c r="CI180" s="66" t="s">
        <v>85</v>
      </c>
      <c r="CJ180" s="66" t="s">
        <v>85</v>
      </c>
      <c r="CK180" s="66" t="s">
        <v>85</v>
      </c>
      <c r="CL180" s="66" t="s">
        <v>85</v>
      </c>
      <c r="CM180" s="69" t="s">
        <v>85</v>
      </c>
    </row>
    <row r="181" spans="40:91" hidden="1" x14ac:dyDescent="0.25">
      <c r="AN181">
        <v>169</v>
      </c>
      <c r="AO181" s="51" t="s">
        <v>22</v>
      </c>
      <c r="AP181" s="31" t="s">
        <v>119</v>
      </c>
      <c r="AQ181" s="22" t="str">
        <f t="shared" si="7"/>
        <v>Pre 1919£40,000 - £49,999</v>
      </c>
      <c r="AR181" s="88">
        <v>3600</v>
      </c>
      <c r="AS181" s="88">
        <v>4500</v>
      </c>
      <c r="AT181" s="88">
        <v>86420</v>
      </c>
      <c r="AU181" s="88">
        <v>3700</v>
      </c>
      <c r="AV181" s="88">
        <v>4600</v>
      </c>
      <c r="AW181" s="88">
        <v>87450</v>
      </c>
      <c r="AX181" s="66" t="s">
        <v>85</v>
      </c>
      <c r="AY181" s="66" t="s">
        <v>85</v>
      </c>
      <c r="AZ181" s="66" t="s">
        <v>85</v>
      </c>
      <c r="BA181" s="66" t="s">
        <v>85</v>
      </c>
      <c r="BB181" s="66" t="s">
        <v>85</v>
      </c>
      <c r="BC181" s="66" t="s">
        <v>85</v>
      </c>
      <c r="BD181" s="66" t="s">
        <v>85</v>
      </c>
      <c r="BE181" s="66" t="s">
        <v>85</v>
      </c>
      <c r="BF181" s="66" t="s">
        <v>85</v>
      </c>
      <c r="BG181" s="66" t="s">
        <v>85</v>
      </c>
      <c r="BH181" s="66" t="s">
        <v>85</v>
      </c>
      <c r="BI181" s="66" t="s">
        <v>85</v>
      </c>
      <c r="BJ181" s="66" t="s">
        <v>85</v>
      </c>
      <c r="BK181" s="66" t="s">
        <v>85</v>
      </c>
      <c r="BL181" s="66" t="s">
        <v>85</v>
      </c>
      <c r="BM181" s="66" t="s">
        <v>85</v>
      </c>
      <c r="BN181" s="66" t="s">
        <v>85</v>
      </c>
      <c r="BO181" s="88" t="s">
        <v>85</v>
      </c>
      <c r="BP181" s="100">
        <v>14400</v>
      </c>
      <c r="BQ181" s="66">
        <v>15700</v>
      </c>
      <c r="BR181" s="66">
        <v>68610</v>
      </c>
      <c r="BS181" s="66">
        <v>14400</v>
      </c>
      <c r="BT181" s="66">
        <v>15700</v>
      </c>
      <c r="BU181" s="66">
        <v>71850</v>
      </c>
      <c r="BV181" s="66" t="s">
        <v>85</v>
      </c>
      <c r="BW181" s="66" t="s">
        <v>85</v>
      </c>
      <c r="BX181" s="66" t="s">
        <v>85</v>
      </c>
      <c r="BY181" s="66" t="s">
        <v>85</v>
      </c>
      <c r="BZ181" s="66" t="s">
        <v>85</v>
      </c>
      <c r="CA181" s="66" t="s">
        <v>85</v>
      </c>
      <c r="CB181" s="66" t="s">
        <v>85</v>
      </c>
      <c r="CC181" s="66" t="s">
        <v>85</v>
      </c>
      <c r="CD181" s="66" t="s">
        <v>85</v>
      </c>
      <c r="CE181" s="66" t="s">
        <v>85</v>
      </c>
      <c r="CF181" s="66" t="s">
        <v>85</v>
      </c>
      <c r="CG181" s="66" t="s">
        <v>85</v>
      </c>
      <c r="CH181" s="66" t="s">
        <v>85</v>
      </c>
      <c r="CI181" s="66" t="s">
        <v>85</v>
      </c>
      <c r="CJ181" s="66" t="s">
        <v>85</v>
      </c>
      <c r="CK181" s="66" t="s">
        <v>85</v>
      </c>
      <c r="CL181" s="66" t="s">
        <v>85</v>
      </c>
      <c r="CM181" s="69" t="s">
        <v>85</v>
      </c>
    </row>
    <row r="182" spans="40:91" hidden="1" x14ac:dyDescent="0.25">
      <c r="AN182">
        <v>170</v>
      </c>
      <c r="AO182" s="51" t="s">
        <v>23</v>
      </c>
      <c r="AP182" s="31" t="s">
        <v>119</v>
      </c>
      <c r="AQ182" s="22" t="str">
        <f t="shared" si="7"/>
        <v>1919-44£40,000 - £49,999</v>
      </c>
      <c r="AR182" s="88">
        <v>3800</v>
      </c>
      <c r="AS182" s="88">
        <v>4400</v>
      </c>
      <c r="AT182" s="88">
        <v>82230</v>
      </c>
      <c r="AU182" s="88">
        <v>4000</v>
      </c>
      <c r="AV182" s="88">
        <v>4500</v>
      </c>
      <c r="AW182" s="88">
        <v>83050</v>
      </c>
      <c r="AX182" s="66" t="s">
        <v>85</v>
      </c>
      <c r="AY182" s="66" t="s">
        <v>85</v>
      </c>
      <c r="AZ182" s="66" t="s">
        <v>85</v>
      </c>
      <c r="BA182" s="66" t="s">
        <v>85</v>
      </c>
      <c r="BB182" s="66" t="s">
        <v>85</v>
      </c>
      <c r="BC182" s="66" t="s">
        <v>85</v>
      </c>
      <c r="BD182" s="66" t="s">
        <v>85</v>
      </c>
      <c r="BE182" s="66" t="s">
        <v>85</v>
      </c>
      <c r="BF182" s="66" t="s">
        <v>85</v>
      </c>
      <c r="BG182" s="66" t="s">
        <v>85</v>
      </c>
      <c r="BH182" s="66" t="s">
        <v>85</v>
      </c>
      <c r="BI182" s="66" t="s">
        <v>85</v>
      </c>
      <c r="BJ182" s="66" t="s">
        <v>85</v>
      </c>
      <c r="BK182" s="66" t="s">
        <v>85</v>
      </c>
      <c r="BL182" s="66" t="s">
        <v>85</v>
      </c>
      <c r="BM182" s="66" t="s">
        <v>85</v>
      </c>
      <c r="BN182" s="66" t="s">
        <v>85</v>
      </c>
      <c r="BO182" s="88" t="s">
        <v>85</v>
      </c>
      <c r="BP182" s="100">
        <v>15600</v>
      </c>
      <c r="BQ182" s="66">
        <v>16500</v>
      </c>
      <c r="BR182" s="66">
        <v>73580</v>
      </c>
      <c r="BS182" s="66">
        <v>15500</v>
      </c>
      <c r="BT182" s="66">
        <v>16400</v>
      </c>
      <c r="BU182" s="66">
        <v>77030</v>
      </c>
      <c r="BV182" s="66" t="s">
        <v>85</v>
      </c>
      <c r="BW182" s="66" t="s">
        <v>85</v>
      </c>
      <c r="BX182" s="66" t="s">
        <v>85</v>
      </c>
      <c r="BY182" s="66" t="s">
        <v>85</v>
      </c>
      <c r="BZ182" s="66" t="s">
        <v>85</v>
      </c>
      <c r="CA182" s="66" t="s">
        <v>85</v>
      </c>
      <c r="CB182" s="66" t="s">
        <v>85</v>
      </c>
      <c r="CC182" s="66" t="s">
        <v>85</v>
      </c>
      <c r="CD182" s="66" t="s">
        <v>85</v>
      </c>
      <c r="CE182" s="66" t="s">
        <v>85</v>
      </c>
      <c r="CF182" s="66" t="s">
        <v>85</v>
      </c>
      <c r="CG182" s="66" t="s">
        <v>85</v>
      </c>
      <c r="CH182" s="66" t="s">
        <v>85</v>
      </c>
      <c r="CI182" s="66" t="s">
        <v>85</v>
      </c>
      <c r="CJ182" s="66" t="s">
        <v>85</v>
      </c>
      <c r="CK182" s="66" t="s">
        <v>85</v>
      </c>
      <c r="CL182" s="66" t="s">
        <v>85</v>
      </c>
      <c r="CM182" s="69" t="s">
        <v>85</v>
      </c>
    </row>
    <row r="183" spans="40:91" hidden="1" x14ac:dyDescent="0.25">
      <c r="AN183">
        <v>171</v>
      </c>
      <c r="AO183" s="51" t="s">
        <v>24</v>
      </c>
      <c r="AP183" s="31" t="s">
        <v>119</v>
      </c>
      <c r="AQ183" s="22" t="str">
        <f t="shared" si="7"/>
        <v>1945-64£40,000 - £49,999</v>
      </c>
      <c r="AR183" s="88">
        <v>3700</v>
      </c>
      <c r="AS183" s="88">
        <v>4400</v>
      </c>
      <c r="AT183" s="88">
        <v>73410</v>
      </c>
      <c r="AU183" s="88">
        <v>3900</v>
      </c>
      <c r="AV183" s="88">
        <v>4500</v>
      </c>
      <c r="AW183" s="88">
        <v>74000</v>
      </c>
      <c r="AX183" s="66" t="s">
        <v>85</v>
      </c>
      <c r="AY183" s="66" t="s">
        <v>85</v>
      </c>
      <c r="AZ183" s="66" t="s">
        <v>85</v>
      </c>
      <c r="BA183" s="66" t="s">
        <v>85</v>
      </c>
      <c r="BB183" s="66" t="s">
        <v>85</v>
      </c>
      <c r="BC183" s="66" t="s">
        <v>85</v>
      </c>
      <c r="BD183" s="66" t="s">
        <v>85</v>
      </c>
      <c r="BE183" s="66" t="s">
        <v>85</v>
      </c>
      <c r="BF183" s="66" t="s">
        <v>85</v>
      </c>
      <c r="BG183" s="66" t="s">
        <v>85</v>
      </c>
      <c r="BH183" s="66" t="s">
        <v>85</v>
      </c>
      <c r="BI183" s="66" t="s">
        <v>85</v>
      </c>
      <c r="BJ183" s="66" t="s">
        <v>85</v>
      </c>
      <c r="BK183" s="66" t="s">
        <v>85</v>
      </c>
      <c r="BL183" s="66" t="s">
        <v>85</v>
      </c>
      <c r="BM183" s="66" t="s">
        <v>85</v>
      </c>
      <c r="BN183" s="66" t="s">
        <v>85</v>
      </c>
      <c r="BO183" s="88" t="s">
        <v>85</v>
      </c>
      <c r="BP183" s="100">
        <v>14200</v>
      </c>
      <c r="BQ183" s="66">
        <v>15000</v>
      </c>
      <c r="BR183" s="66">
        <v>64130</v>
      </c>
      <c r="BS183" s="66">
        <v>14100</v>
      </c>
      <c r="BT183" s="66">
        <v>15000</v>
      </c>
      <c r="BU183" s="66">
        <v>66950</v>
      </c>
      <c r="BV183" s="66" t="s">
        <v>85</v>
      </c>
      <c r="BW183" s="66" t="s">
        <v>85</v>
      </c>
      <c r="BX183" s="66" t="s">
        <v>85</v>
      </c>
      <c r="BY183" s="66" t="s">
        <v>85</v>
      </c>
      <c r="BZ183" s="66" t="s">
        <v>85</v>
      </c>
      <c r="CA183" s="66" t="s">
        <v>85</v>
      </c>
      <c r="CB183" s="66" t="s">
        <v>85</v>
      </c>
      <c r="CC183" s="66" t="s">
        <v>85</v>
      </c>
      <c r="CD183" s="66" t="s">
        <v>85</v>
      </c>
      <c r="CE183" s="66" t="s">
        <v>85</v>
      </c>
      <c r="CF183" s="66" t="s">
        <v>85</v>
      </c>
      <c r="CG183" s="66" t="s">
        <v>85</v>
      </c>
      <c r="CH183" s="66" t="s">
        <v>85</v>
      </c>
      <c r="CI183" s="66" t="s">
        <v>85</v>
      </c>
      <c r="CJ183" s="66" t="s">
        <v>85</v>
      </c>
      <c r="CK183" s="66" t="s">
        <v>85</v>
      </c>
      <c r="CL183" s="66" t="s">
        <v>85</v>
      </c>
      <c r="CM183" s="69" t="s">
        <v>85</v>
      </c>
    </row>
    <row r="184" spans="40:91" hidden="1" x14ac:dyDescent="0.25">
      <c r="AN184">
        <v>172</v>
      </c>
      <c r="AO184" s="51" t="s">
        <v>25</v>
      </c>
      <c r="AP184" s="31" t="s">
        <v>119</v>
      </c>
      <c r="AQ184" s="22" t="str">
        <f t="shared" si="7"/>
        <v>1965-82£40,000 - £49,999</v>
      </c>
      <c r="AR184" s="88">
        <v>3700</v>
      </c>
      <c r="AS184" s="88">
        <v>4300</v>
      </c>
      <c r="AT184" s="88">
        <v>95820</v>
      </c>
      <c r="AU184" s="88">
        <v>3900</v>
      </c>
      <c r="AV184" s="88">
        <v>4400</v>
      </c>
      <c r="AW184" s="88">
        <v>96340</v>
      </c>
      <c r="AX184" s="66" t="s">
        <v>85</v>
      </c>
      <c r="AY184" s="66" t="s">
        <v>85</v>
      </c>
      <c r="AZ184" s="66" t="s">
        <v>85</v>
      </c>
      <c r="BA184" s="66" t="s">
        <v>85</v>
      </c>
      <c r="BB184" s="66" t="s">
        <v>85</v>
      </c>
      <c r="BC184" s="66" t="s">
        <v>85</v>
      </c>
      <c r="BD184" s="66" t="s">
        <v>85</v>
      </c>
      <c r="BE184" s="66" t="s">
        <v>85</v>
      </c>
      <c r="BF184" s="66" t="s">
        <v>85</v>
      </c>
      <c r="BG184" s="66" t="s">
        <v>85</v>
      </c>
      <c r="BH184" s="66" t="s">
        <v>85</v>
      </c>
      <c r="BI184" s="66" t="s">
        <v>85</v>
      </c>
      <c r="BJ184" s="66" t="s">
        <v>85</v>
      </c>
      <c r="BK184" s="66" t="s">
        <v>85</v>
      </c>
      <c r="BL184" s="66" t="s">
        <v>85</v>
      </c>
      <c r="BM184" s="66" t="s">
        <v>85</v>
      </c>
      <c r="BN184" s="66" t="s">
        <v>85</v>
      </c>
      <c r="BO184" s="88" t="s">
        <v>85</v>
      </c>
      <c r="BP184" s="100">
        <v>13500</v>
      </c>
      <c r="BQ184" s="66">
        <v>14200</v>
      </c>
      <c r="BR184" s="66">
        <v>80410</v>
      </c>
      <c r="BS184" s="66">
        <v>13400</v>
      </c>
      <c r="BT184" s="66">
        <v>14200</v>
      </c>
      <c r="BU184" s="66">
        <v>83980</v>
      </c>
      <c r="BV184" s="66" t="s">
        <v>85</v>
      </c>
      <c r="BW184" s="66" t="s">
        <v>85</v>
      </c>
      <c r="BX184" s="66" t="s">
        <v>85</v>
      </c>
      <c r="BY184" s="66" t="s">
        <v>85</v>
      </c>
      <c r="BZ184" s="66" t="s">
        <v>85</v>
      </c>
      <c r="CA184" s="66" t="s">
        <v>85</v>
      </c>
      <c r="CB184" s="66" t="s">
        <v>85</v>
      </c>
      <c r="CC184" s="66" t="s">
        <v>85</v>
      </c>
      <c r="CD184" s="66" t="s">
        <v>85</v>
      </c>
      <c r="CE184" s="66" t="s">
        <v>85</v>
      </c>
      <c r="CF184" s="66" t="s">
        <v>85</v>
      </c>
      <c r="CG184" s="66" t="s">
        <v>85</v>
      </c>
      <c r="CH184" s="66" t="s">
        <v>85</v>
      </c>
      <c r="CI184" s="66" t="s">
        <v>85</v>
      </c>
      <c r="CJ184" s="66" t="s">
        <v>85</v>
      </c>
      <c r="CK184" s="66" t="s">
        <v>85</v>
      </c>
      <c r="CL184" s="66" t="s">
        <v>85</v>
      </c>
      <c r="CM184" s="69" t="s">
        <v>85</v>
      </c>
    </row>
    <row r="185" spans="40:91" hidden="1" x14ac:dyDescent="0.25">
      <c r="AN185">
        <v>173</v>
      </c>
      <c r="AO185" s="51" t="s">
        <v>26</v>
      </c>
      <c r="AP185" s="31" t="s">
        <v>119</v>
      </c>
      <c r="AQ185" s="22" t="str">
        <f t="shared" si="7"/>
        <v>1983-92£40,000 - £49,999</v>
      </c>
      <c r="AR185" s="88">
        <v>3700</v>
      </c>
      <c r="AS185" s="88">
        <v>4500</v>
      </c>
      <c r="AT185" s="88">
        <v>34970</v>
      </c>
      <c r="AU185" s="88">
        <v>3900</v>
      </c>
      <c r="AV185" s="88">
        <v>4500</v>
      </c>
      <c r="AW185" s="88">
        <v>35120</v>
      </c>
      <c r="AX185" s="66" t="s">
        <v>85</v>
      </c>
      <c r="AY185" s="66" t="s">
        <v>85</v>
      </c>
      <c r="AZ185" s="66" t="s">
        <v>85</v>
      </c>
      <c r="BA185" s="66" t="s">
        <v>85</v>
      </c>
      <c r="BB185" s="66" t="s">
        <v>85</v>
      </c>
      <c r="BC185" s="66" t="s">
        <v>85</v>
      </c>
      <c r="BD185" s="66" t="s">
        <v>85</v>
      </c>
      <c r="BE185" s="66" t="s">
        <v>85</v>
      </c>
      <c r="BF185" s="66" t="s">
        <v>85</v>
      </c>
      <c r="BG185" s="66" t="s">
        <v>85</v>
      </c>
      <c r="BH185" s="66" t="s">
        <v>85</v>
      </c>
      <c r="BI185" s="66" t="s">
        <v>85</v>
      </c>
      <c r="BJ185" s="66" t="s">
        <v>85</v>
      </c>
      <c r="BK185" s="66" t="s">
        <v>85</v>
      </c>
      <c r="BL185" s="66" t="s">
        <v>85</v>
      </c>
      <c r="BM185" s="66" t="s">
        <v>85</v>
      </c>
      <c r="BN185" s="66" t="s">
        <v>85</v>
      </c>
      <c r="BO185" s="88" t="s">
        <v>85</v>
      </c>
      <c r="BP185" s="100">
        <v>12600</v>
      </c>
      <c r="BQ185" s="66">
        <v>13400</v>
      </c>
      <c r="BR185" s="66">
        <v>27540</v>
      </c>
      <c r="BS185" s="66">
        <v>12600</v>
      </c>
      <c r="BT185" s="66">
        <v>13300</v>
      </c>
      <c r="BU185" s="66">
        <v>28580</v>
      </c>
      <c r="BV185" s="66" t="s">
        <v>85</v>
      </c>
      <c r="BW185" s="66" t="s">
        <v>85</v>
      </c>
      <c r="BX185" s="66" t="s">
        <v>85</v>
      </c>
      <c r="BY185" s="66" t="s">
        <v>85</v>
      </c>
      <c r="BZ185" s="66" t="s">
        <v>85</v>
      </c>
      <c r="CA185" s="66" t="s">
        <v>85</v>
      </c>
      <c r="CB185" s="66" t="s">
        <v>85</v>
      </c>
      <c r="CC185" s="66" t="s">
        <v>85</v>
      </c>
      <c r="CD185" s="66" t="s">
        <v>85</v>
      </c>
      <c r="CE185" s="66" t="s">
        <v>85</v>
      </c>
      <c r="CF185" s="66" t="s">
        <v>85</v>
      </c>
      <c r="CG185" s="66" t="s">
        <v>85</v>
      </c>
      <c r="CH185" s="66" t="s">
        <v>85</v>
      </c>
      <c r="CI185" s="66" t="s">
        <v>85</v>
      </c>
      <c r="CJ185" s="66" t="s">
        <v>85</v>
      </c>
      <c r="CK185" s="66" t="s">
        <v>85</v>
      </c>
      <c r="CL185" s="66" t="s">
        <v>85</v>
      </c>
      <c r="CM185" s="69" t="s">
        <v>85</v>
      </c>
    </row>
    <row r="186" spans="40:91" hidden="1" x14ac:dyDescent="0.25">
      <c r="AN186">
        <v>174</v>
      </c>
      <c r="AO186" s="51" t="s">
        <v>27</v>
      </c>
      <c r="AP186" s="31" t="s">
        <v>119</v>
      </c>
      <c r="AQ186" s="22" t="str">
        <f t="shared" si="7"/>
        <v>1993-99£40,000 - £49,999</v>
      </c>
      <c r="AR186" s="88">
        <v>3700</v>
      </c>
      <c r="AS186" s="88">
        <v>4300</v>
      </c>
      <c r="AT186" s="88">
        <v>24200</v>
      </c>
      <c r="AU186" s="88">
        <v>3800</v>
      </c>
      <c r="AV186" s="88">
        <v>4400</v>
      </c>
      <c r="AW186" s="88">
        <v>24290</v>
      </c>
      <c r="AX186" s="66" t="s">
        <v>85</v>
      </c>
      <c r="AY186" s="66" t="s">
        <v>85</v>
      </c>
      <c r="AZ186" s="66" t="s">
        <v>85</v>
      </c>
      <c r="BA186" s="66" t="s">
        <v>85</v>
      </c>
      <c r="BB186" s="66" t="s">
        <v>85</v>
      </c>
      <c r="BC186" s="66" t="s">
        <v>85</v>
      </c>
      <c r="BD186" s="66" t="s">
        <v>85</v>
      </c>
      <c r="BE186" s="66" t="s">
        <v>85</v>
      </c>
      <c r="BF186" s="66" t="s">
        <v>85</v>
      </c>
      <c r="BG186" s="66" t="s">
        <v>85</v>
      </c>
      <c r="BH186" s="66" t="s">
        <v>85</v>
      </c>
      <c r="BI186" s="66" t="s">
        <v>85</v>
      </c>
      <c r="BJ186" s="66" t="s">
        <v>85</v>
      </c>
      <c r="BK186" s="66" t="s">
        <v>85</v>
      </c>
      <c r="BL186" s="66" t="s">
        <v>85</v>
      </c>
      <c r="BM186" s="66" t="s">
        <v>85</v>
      </c>
      <c r="BN186" s="66" t="s">
        <v>85</v>
      </c>
      <c r="BO186" s="88" t="s">
        <v>85</v>
      </c>
      <c r="BP186" s="100">
        <v>12200</v>
      </c>
      <c r="BQ186" s="66">
        <v>13100</v>
      </c>
      <c r="BR186" s="66">
        <v>19330</v>
      </c>
      <c r="BS186" s="66">
        <v>12200</v>
      </c>
      <c r="BT186" s="66">
        <v>13100</v>
      </c>
      <c r="BU186" s="66">
        <v>20140</v>
      </c>
      <c r="BV186" s="66" t="s">
        <v>85</v>
      </c>
      <c r="BW186" s="66" t="s">
        <v>85</v>
      </c>
      <c r="BX186" s="66" t="s">
        <v>85</v>
      </c>
      <c r="BY186" s="66" t="s">
        <v>85</v>
      </c>
      <c r="BZ186" s="66" t="s">
        <v>85</v>
      </c>
      <c r="CA186" s="66" t="s">
        <v>85</v>
      </c>
      <c r="CB186" s="66" t="s">
        <v>85</v>
      </c>
      <c r="CC186" s="66" t="s">
        <v>85</v>
      </c>
      <c r="CD186" s="66" t="s">
        <v>85</v>
      </c>
      <c r="CE186" s="66" t="s">
        <v>85</v>
      </c>
      <c r="CF186" s="66" t="s">
        <v>85</v>
      </c>
      <c r="CG186" s="66" t="s">
        <v>85</v>
      </c>
      <c r="CH186" s="66" t="s">
        <v>85</v>
      </c>
      <c r="CI186" s="66" t="s">
        <v>85</v>
      </c>
      <c r="CJ186" s="66" t="s">
        <v>85</v>
      </c>
      <c r="CK186" s="66" t="s">
        <v>85</v>
      </c>
      <c r="CL186" s="66" t="s">
        <v>85</v>
      </c>
      <c r="CM186" s="69" t="s">
        <v>85</v>
      </c>
    </row>
    <row r="187" spans="40:91" hidden="1" x14ac:dyDescent="0.25">
      <c r="AN187">
        <v>175</v>
      </c>
      <c r="AO187" s="51" t="s">
        <v>28</v>
      </c>
      <c r="AP187" s="31" t="s">
        <v>119</v>
      </c>
      <c r="AQ187" s="22" t="str">
        <f t="shared" si="7"/>
        <v>Post 1999£40,000 - £49,999</v>
      </c>
      <c r="AR187" s="88">
        <v>3400</v>
      </c>
      <c r="AS187" s="88">
        <v>4200</v>
      </c>
      <c r="AT187" s="88">
        <v>30670</v>
      </c>
      <c r="AU187" s="88">
        <v>3600</v>
      </c>
      <c r="AV187" s="88">
        <v>4200</v>
      </c>
      <c r="AW187" s="88">
        <v>30730</v>
      </c>
      <c r="AX187" s="66" t="s">
        <v>85</v>
      </c>
      <c r="AY187" s="66" t="s">
        <v>85</v>
      </c>
      <c r="AZ187" s="66" t="s">
        <v>85</v>
      </c>
      <c r="BA187" s="66" t="s">
        <v>85</v>
      </c>
      <c r="BB187" s="66" t="s">
        <v>85</v>
      </c>
      <c r="BC187" s="66" t="s">
        <v>85</v>
      </c>
      <c r="BD187" s="66" t="s">
        <v>85</v>
      </c>
      <c r="BE187" s="66" t="s">
        <v>85</v>
      </c>
      <c r="BF187" s="66" t="s">
        <v>85</v>
      </c>
      <c r="BG187" s="66" t="s">
        <v>85</v>
      </c>
      <c r="BH187" s="66" t="s">
        <v>85</v>
      </c>
      <c r="BI187" s="66" t="s">
        <v>85</v>
      </c>
      <c r="BJ187" s="66" t="s">
        <v>85</v>
      </c>
      <c r="BK187" s="66" t="s">
        <v>85</v>
      </c>
      <c r="BL187" s="66" t="s">
        <v>85</v>
      </c>
      <c r="BM187" s="66" t="s">
        <v>85</v>
      </c>
      <c r="BN187" s="66" t="s">
        <v>85</v>
      </c>
      <c r="BO187" s="88" t="s">
        <v>85</v>
      </c>
      <c r="BP187" s="100">
        <v>11500</v>
      </c>
      <c r="BQ187" s="66">
        <v>12500</v>
      </c>
      <c r="BR187" s="66">
        <v>16100</v>
      </c>
      <c r="BS187" s="66">
        <v>11600</v>
      </c>
      <c r="BT187" s="66">
        <v>12600</v>
      </c>
      <c r="BU187" s="66">
        <v>18120</v>
      </c>
      <c r="BV187" s="66" t="s">
        <v>85</v>
      </c>
      <c r="BW187" s="66" t="s">
        <v>85</v>
      </c>
      <c r="BX187" s="66" t="s">
        <v>85</v>
      </c>
      <c r="BY187" s="66" t="s">
        <v>85</v>
      </c>
      <c r="BZ187" s="66" t="s">
        <v>85</v>
      </c>
      <c r="CA187" s="66" t="s">
        <v>85</v>
      </c>
      <c r="CB187" s="66" t="s">
        <v>85</v>
      </c>
      <c r="CC187" s="66" t="s">
        <v>85</v>
      </c>
      <c r="CD187" s="66" t="s">
        <v>85</v>
      </c>
      <c r="CE187" s="66" t="s">
        <v>85</v>
      </c>
      <c r="CF187" s="66" t="s">
        <v>85</v>
      </c>
      <c r="CG187" s="66" t="s">
        <v>85</v>
      </c>
      <c r="CH187" s="66" t="s">
        <v>85</v>
      </c>
      <c r="CI187" s="66" t="s">
        <v>85</v>
      </c>
      <c r="CJ187" s="66" t="s">
        <v>85</v>
      </c>
      <c r="CK187" s="66" t="s">
        <v>85</v>
      </c>
      <c r="CL187" s="66" t="s">
        <v>85</v>
      </c>
      <c r="CM187" s="69" t="s">
        <v>85</v>
      </c>
    </row>
    <row r="188" spans="40:91" hidden="1" x14ac:dyDescent="0.25">
      <c r="AN188">
        <v>176</v>
      </c>
      <c r="AO188" s="51" t="s">
        <v>22</v>
      </c>
      <c r="AP188" s="31" t="s">
        <v>120</v>
      </c>
      <c r="AQ188" s="22" t="str">
        <f t="shared" si="7"/>
        <v>Pre 1919£50,000 - £59,999</v>
      </c>
      <c r="AR188" s="88">
        <v>3800</v>
      </c>
      <c r="AS188" s="88">
        <v>4800</v>
      </c>
      <c r="AT188" s="88">
        <v>50760</v>
      </c>
      <c r="AU188" s="88">
        <v>3900</v>
      </c>
      <c r="AV188" s="88">
        <v>4800</v>
      </c>
      <c r="AW188" s="88">
        <v>51330</v>
      </c>
      <c r="AX188" s="66" t="s">
        <v>85</v>
      </c>
      <c r="AY188" s="66" t="s">
        <v>85</v>
      </c>
      <c r="AZ188" s="66" t="s">
        <v>85</v>
      </c>
      <c r="BA188" s="66" t="s">
        <v>85</v>
      </c>
      <c r="BB188" s="66" t="s">
        <v>85</v>
      </c>
      <c r="BC188" s="66" t="s">
        <v>85</v>
      </c>
      <c r="BD188" s="66" t="s">
        <v>85</v>
      </c>
      <c r="BE188" s="66" t="s">
        <v>85</v>
      </c>
      <c r="BF188" s="66" t="s">
        <v>85</v>
      </c>
      <c r="BG188" s="66" t="s">
        <v>85</v>
      </c>
      <c r="BH188" s="66" t="s">
        <v>85</v>
      </c>
      <c r="BI188" s="66" t="s">
        <v>85</v>
      </c>
      <c r="BJ188" s="66" t="s">
        <v>85</v>
      </c>
      <c r="BK188" s="66" t="s">
        <v>85</v>
      </c>
      <c r="BL188" s="66" t="s">
        <v>85</v>
      </c>
      <c r="BM188" s="66" t="s">
        <v>85</v>
      </c>
      <c r="BN188" s="66" t="s">
        <v>85</v>
      </c>
      <c r="BO188" s="88" t="s">
        <v>85</v>
      </c>
      <c r="BP188" s="100">
        <v>15300</v>
      </c>
      <c r="BQ188" s="66">
        <v>16700</v>
      </c>
      <c r="BR188" s="66">
        <v>39150</v>
      </c>
      <c r="BS188" s="66">
        <v>15300</v>
      </c>
      <c r="BT188" s="66">
        <v>16700</v>
      </c>
      <c r="BU188" s="66">
        <v>41070</v>
      </c>
      <c r="BV188" s="66" t="s">
        <v>85</v>
      </c>
      <c r="BW188" s="66" t="s">
        <v>85</v>
      </c>
      <c r="BX188" s="66" t="s">
        <v>85</v>
      </c>
      <c r="BY188" s="66" t="s">
        <v>85</v>
      </c>
      <c r="BZ188" s="66" t="s">
        <v>85</v>
      </c>
      <c r="CA188" s="66" t="s">
        <v>85</v>
      </c>
      <c r="CB188" s="66" t="s">
        <v>85</v>
      </c>
      <c r="CC188" s="66" t="s">
        <v>85</v>
      </c>
      <c r="CD188" s="66" t="s">
        <v>85</v>
      </c>
      <c r="CE188" s="66" t="s">
        <v>85</v>
      </c>
      <c r="CF188" s="66" t="s">
        <v>85</v>
      </c>
      <c r="CG188" s="66" t="s">
        <v>85</v>
      </c>
      <c r="CH188" s="66" t="s">
        <v>85</v>
      </c>
      <c r="CI188" s="66" t="s">
        <v>85</v>
      </c>
      <c r="CJ188" s="66" t="s">
        <v>85</v>
      </c>
      <c r="CK188" s="66" t="s">
        <v>85</v>
      </c>
      <c r="CL188" s="66" t="s">
        <v>85</v>
      </c>
      <c r="CM188" s="69" t="s">
        <v>85</v>
      </c>
    </row>
    <row r="189" spans="40:91" hidden="1" x14ac:dyDescent="0.25">
      <c r="AN189">
        <v>177</v>
      </c>
      <c r="AO189" s="51" t="s">
        <v>23</v>
      </c>
      <c r="AP189" s="31" t="s">
        <v>120</v>
      </c>
      <c r="AQ189" s="22" t="str">
        <f t="shared" si="7"/>
        <v>1919-44£50,000 - £59,999</v>
      </c>
      <c r="AR189" s="88">
        <v>4000</v>
      </c>
      <c r="AS189" s="88">
        <v>4700</v>
      </c>
      <c r="AT189" s="88">
        <v>47800</v>
      </c>
      <c r="AU189" s="88">
        <v>4200</v>
      </c>
      <c r="AV189" s="88">
        <v>4800</v>
      </c>
      <c r="AW189" s="88">
        <v>48290</v>
      </c>
      <c r="AX189" s="66" t="s">
        <v>85</v>
      </c>
      <c r="AY189" s="66" t="s">
        <v>85</v>
      </c>
      <c r="AZ189" s="66" t="s">
        <v>85</v>
      </c>
      <c r="BA189" s="66" t="s">
        <v>85</v>
      </c>
      <c r="BB189" s="66" t="s">
        <v>85</v>
      </c>
      <c r="BC189" s="66" t="s">
        <v>85</v>
      </c>
      <c r="BD189" s="66" t="s">
        <v>85</v>
      </c>
      <c r="BE189" s="66" t="s">
        <v>85</v>
      </c>
      <c r="BF189" s="66" t="s">
        <v>85</v>
      </c>
      <c r="BG189" s="66" t="s">
        <v>85</v>
      </c>
      <c r="BH189" s="66" t="s">
        <v>85</v>
      </c>
      <c r="BI189" s="66" t="s">
        <v>85</v>
      </c>
      <c r="BJ189" s="66" t="s">
        <v>85</v>
      </c>
      <c r="BK189" s="66" t="s">
        <v>85</v>
      </c>
      <c r="BL189" s="66" t="s">
        <v>85</v>
      </c>
      <c r="BM189" s="66" t="s">
        <v>85</v>
      </c>
      <c r="BN189" s="66" t="s">
        <v>85</v>
      </c>
      <c r="BO189" s="88" t="s">
        <v>85</v>
      </c>
      <c r="BP189" s="100">
        <v>16700</v>
      </c>
      <c r="BQ189" s="66">
        <v>17700</v>
      </c>
      <c r="BR189" s="66">
        <v>42460</v>
      </c>
      <c r="BS189" s="66">
        <v>16500</v>
      </c>
      <c r="BT189" s="66">
        <v>17600</v>
      </c>
      <c r="BU189" s="66">
        <v>44450</v>
      </c>
      <c r="BV189" s="66" t="s">
        <v>85</v>
      </c>
      <c r="BW189" s="66" t="s">
        <v>85</v>
      </c>
      <c r="BX189" s="66" t="s">
        <v>85</v>
      </c>
      <c r="BY189" s="66" t="s">
        <v>85</v>
      </c>
      <c r="BZ189" s="66" t="s">
        <v>85</v>
      </c>
      <c r="CA189" s="66" t="s">
        <v>85</v>
      </c>
      <c r="CB189" s="66" t="s">
        <v>85</v>
      </c>
      <c r="CC189" s="66" t="s">
        <v>85</v>
      </c>
      <c r="CD189" s="66" t="s">
        <v>85</v>
      </c>
      <c r="CE189" s="66" t="s">
        <v>85</v>
      </c>
      <c r="CF189" s="66" t="s">
        <v>85</v>
      </c>
      <c r="CG189" s="66" t="s">
        <v>85</v>
      </c>
      <c r="CH189" s="66" t="s">
        <v>85</v>
      </c>
      <c r="CI189" s="66" t="s">
        <v>85</v>
      </c>
      <c r="CJ189" s="66" t="s">
        <v>85</v>
      </c>
      <c r="CK189" s="66" t="s">
        <v>85</v>
      </c>
      <c r="CL189" s="66" t="s">
        <v>85</v>
      </c>
      <c r="CM189" s="69" t="s">
        <v>85</v>
      </c>
    </row>
    <row r="190" spans="40:91" hidden="1" x14ac:dyDescent="0.25">
      <c r="AN190">
        <v>178</v>
      </c>
      <c r="AO190" s="51" t="s">
        <v>24</v>
      </c>
      <c r="AP190" s="31" t="s">
        <v>120</v>
      </c>
      <c r="AQ190" s="22" t="str">
        <f t="shared" si="7"/>
        <v>1945-64£50,000 - £59,999</v>
      </c>
      <c r="AR190" s="88">
        <v>3900</v>
      </c>
      <c r="AS190" s="88">
        <v>4600</v>
      </c>
      <c r="AT190" s="88">
        <v>39840</v>
      </c>
      <c r="AU190" s="88">
        <v>4100</v>
      </c>
      <c r="AV190" s="88">
        <v>4700</v>
      </c>
      <c r="AW190" s="88">
        <v>40210</v>
      </c>
      <c r="AX190" s="66" t="s">
        <v>85</v>
      </c>
      <c r="AY190" s="66" t="s">
        <v>85</v>
      </c>
      <c r="AZ190" s="66" t="s">
        <v>85</v>
      </c>
      <c r="BA190" s="66" t="s">
        <v>85</v>
      </c>
      <c r="BB190" s="66" t="s">
        <v>85</v>
      </c>
      <c r="BC190" s="66" t="s">
        <v>85</v>
      </c>
      <c r="BD190" s="66" t="s">
        <v>85</v>
      </c>
      <c r="BE190" s="66" t="s">
        <v>85</v>
      </c>
      <c r="BF190" s="66" t="s">
        <v>85</v>
      </c>
      <c r="BG190" s="66" t="s">
        <v>85</v>
      </c>
      <c r="BH190" s="66" t="s">
        <v>85</v>
      </c>
      <c r="BI190" s="66" t="s">
        <v>85</v>
      </c>
      <c r="BJ190" s="66" t="s">
        <v>85</v>
      </c>
      <c r="BK190" s="66" t="s">
        <v>85</v>
      </c>
      <c r="BL190" s="66" t="s">
        <v>85</v>
      </c>
      <c r="BM190" s="66" t="s">
        <v>85</v>
      </c>
      <c r="BN190" s="66" t="s">
        <v>85</v>
      </c>
      <c r="BO190" s="88" t="s">
        <v>85</v>
      </c>
      <c r="BP190" s="100">
        <v>15000</v>
      </c>
      <c r="BQ190" s="66">
        <v>15800</v>
      </c>
      <c r="BR190" s="66">
        <v>34370</v>
      </c>
      <c r="BS190" s="66">
        <v>14900</v>
      </c>
      <c r="BT190" s="66">
        <v>15800</v>
      </c>
      <c r="BU190" s="66">
        <v>36060</v>
      </c>
      <c r="BV190" s="66" t="s">
        <v>85</v>
      </c>
      <c r="BW190" s="66" t="s">
        <v>85</v>
      </c>
      <c r="BX190" s="66" t="s">
        <v>85</v>
      </c>
      <c r="BY190" s="66" t="s">
        <v>85</v>
      </c>
      <c r="BZ190" s="66" t="s">
        <v>85</v>
      </c>
      <c r="CA190" s="66" t="s">
        <v>85</v>
      </c>
      <c r="CB190" s="66" t="s">
        <v>85</v>
      </c>
      <c r="CC190" s="66" t="s">
        <v>85</v>
      </c>
      <c r="CD190" s="66" t="s">
        <v>85</v>
      </c>
      <c r="CE190" s="66" t="s">
        <v>85</v>
      </c>
      <c r="CF190" s="66" t="s">
        <v>85</v>
      </c>
      <c r="CG190" s="66" t="s">
        <v>85</v>
      </c>
      <c r="CH190" s="66" t="s">
        <v>85</v>
      </c>
      <c r="CI190" s="66" t="s">
        <v>85</v>
      </c>
      <c r="CJ190" s="66" t="s">
        <v>85</v>
      </c>
      <c r="CK190" s="66" t="s">
        <v>85</v>
      </c>
      <c r="CL190" s="66" t="s">
        <v>85</v>
      </c>
      <c r="CM190" s="69" t="s">
        <v>85</v>
      </c>
    </row>
    <row r="191" spans="40:91" hidden="1" x14ac:dyDescent="0.25">
      <c r="AN191">
        <v>179</v>
      </c>
      <c r="AO191" s="51" t="s">
        <v>25</v>
      </c>
      <c r="AP191" s="31" t="s">
        <v>120</v>
      </c>
      <c r="AQ191" s="22" t="str">
        <f t="shared" si="7"/>
        <v>1965-82£50,000 - £59,999</v>
      </c>
      <c r="AR191" s="88">
        <v>3800</v>
      </c>
      <c r="AS191" s="88">
        <v>4500</v>
      </c>
      <c r="AT191" s="88">
        <v>50580</v>
      </c>
      <c r="AU191" s="88">
        <v>4000</v>
      </c>
      <c r="AV191" s="88">
        <v>4600</v>
      </c>
      <c r="AW191" s="88">
        <v>50970</v>
      </c>
      <c r="AX191" s="66" t="s">
        <v>85</v>
      </c>
      <c r="AY191" s="66" t="s">
        <v>85</v>
      </c>
      <c r="AZ191" s="66" t="s">
        <v>85</v>
      </c>
      <c r="BA191" s="66" t="s">
        <v>85</v>
      </c>
      <c r="BB191" s="66" t="s">
        <v>85</v>
      </c>
      <c r="BC191" s="66" t="s">
        <v>85</v>
      </c>
      <c r="BD191" s="66" t="s">
        <v>85</v>
      </c>
      <c r="BE191" s="66" t="s">
        <v>85</v>
      </c>
      <c r="BF191" s="66" t="s">
        <v>85</v>
      </c>
      <c r="BG191" s="66" t="s">
        <v>85</v>
      </c>
      <c r="BH191" s="66" t="s">
        <v>85</v>
      </c>
      <c r="BI191" s="66" t="s">
        <v>85</v>
      </c>
      <c r="BJ191" s="66" t="s">
        <v>85</v>
      </c>
      <c r="BK191" s="66" t="s">
        <v>85</v>
      </c>
      <c r="BL191" s="66" t="s">
        <v>85</v>
      </c>
      <c r="BM191" s="66" t="s">
        <v>85</v>
      </c>
      <c r="BN191" s="66" t="s">
        <v>85</v>
      </c>
      <c r="BO191" s="88" t="s">
        <v>85</v>
      </c>
      <c r="BP191" s="100">
        <v>14000</v>
      </c>
      <c r="BQ191" s="66">
        <v>14800</v>
      </c>
      <c r="BR191" s="66">
        <v>42190</v>
      </c>
      <c r="BS191" s="66">
        <v>13900</v>
      </c>
      <c r="BT191" s="66">
        <v>14800</v>
      </c>
      <c r="BU191" s="66">
        <v>44090</v>
      </c>
      <c r="BV191" s="66" t="s">
        <v>85</v>
      </c>
      <c r="BW191" s="66" t="s">
        <v>85</v>
      </c>
      <c r="BX191" s="66" t="s">
        <v>85</v>
      </c>
      <c r="BY191" s="66" t="s">
        <v>85</v>
      </c>
      <c r="BZ191" s="66" t="s">
        <v>85</v>
      </c>
      <c r="CA191" s="66" t="s">
        <v>85</v>
      </c>
      <c r="CB191" s="66" t="s">
        <v>85</v>
      </c>
      <c r="CC191" s="66" t="s">
        <v>85</v>
      </c>
      <c r="CD191" s="66" t="s">
        <v>85</v>
      </c>
      <c r="CE191" s="66" t="s">
        <v>85</v>
      </c>
      <c r="CF191" s="66" t="s">
        <v>85</v>
      </c>
      <c r="CG191" s="66" t="s">
        <v>85</v>
      </c>
      <c r="CH191" s="66" t="s">
        <v>85</v>
      </c>
      <c r="CI191" s="66" t="s">
        <v>85</v>
      </c>
      <c r="CJ191" s="66" t="s">
        <v>85</v>
      </c>
      <c r="CK191" s="66" t="s">
        <v>85</v>
      </c>
      <c r="CL191" s="66" t="s">
        <v>85</v>
      </c>
      <c r="CM191" s="69" t="s">
        <v>85</v>
      </c>
    </row>
    <row r="192" spans="40:91" hidden="1" x14ac:dyDescent="0.25">
      <c r="AN192">
        <v>180</v>
      </c>
      <c r="AO192" s="51" t="s">
        <v>26</v>
      </c>
      <c r="AP192" s="31" t="s">
        <v>120</v>
      </c>
      <c r="AQ192" s="22" t="str">
        <f t="shared" si="7"/>
        <v>1983-92£50,000 - £59,999</v>
      </c>
      <c r="AR192" s="88">
        <v>3900</v>
      </c>
      <c r="AS192" s="88">
        <v>4600</v>
      </c>
      <c r="AT192" s="88">
        <v>22140</v>
      </c>
      <c r="AU192" s="88">
        <v>4000</v>
      </c>
      <c r="AV192" s="88">
        <v>4700</v>
      </c>
      <c r="AW192" s="88">
        <v>22250</v>
      </c>
      <c r="AX192" s="66" t="s">
        <v>85</v>
      </c>
      <c r="AY192" s="66" t="s">
        <v>85</v>
      </c>
      <c r="AZ192" s="66" t="s">
        <v>85</v>
      </c>
      <c r="BA192" s="66" t="s">
        <v>85</v>
      </c>
      <c r="BB192" s="66" t="s">
        <v>85</v>
      </c>
      <c r="BC192" s="66" t="s">
        <v>85</v>
      </c>
      <c r="BD192" s="66" t="s">
        <v>85</v>
      </c>
      <c r="BE192" s="66" t="s">
        <v>85</v>
      </c>
      <c r="BF192" s="66" t="s">
        <v>85</v>
      </c>
      <c r="BG192" s="66" t="s">
        <v>85</v>
      </c>
      <c r="BH192" s="66" t="s">
        <v>85</v>
      </c>
      <c r="BI192" s="66" t="s">
        <v>85</v>
      </c>
      <c r="BJ192" s="66" t="s">
        <v>85</v>
      </c>
      <c r="BK192" s="66" t="s">
        <v>85</v>
      </c>
      <c r="BL192" s="66" t="s">
        <v>85</v>
      </c>
      <c r="BM192" s="66" t="s">
        <v>85</v>
      </c>
      <c r="BN192" s="66" t="s">
        <v>85</v>
      </c>
      <c r="BO192" s="88" t="s">
        <v>85</v>
      </c>
      <c r="BP192" s="100">
        <v>13200</v>
      </c>
      <c r="BQ192" s="66">
        <v>14100</v>
      </c>
      <c r="BR192" s="66">
        <v>17730</v>
      </c>
      <c r="BS192" s="66">
        <v>13200</v>
      </c>
      <c r="BT192" s="66">
        <v>14100</v>
      </c>
      <c r="BU192" s="66">
        <v>18450</v>
      </c>
      <c r="BV192" s="66" t="s">
        <v>85</v>
      </c>
      <c r="BW192" s="66" t="s">
        <v>85</v>
      </c>
      <c r="BX192" s="66" t="s">
        <v>85</v>
      </c>
      <c r="BY192" s="66" t="s">
        <v>85</v>
      </c>
      <c r="BZ192" s="66" t="s">
        <v>85</v>
      </c>
      <c r="CA192" s="66" t="s">
        <v>85</v>
      </c>
      <c r="CB192" s="66" t="s">
        <v>85</v>
      </c>
      <c r="CC192" s="66" t="s">
        <v>85</v>
      </c>
      <c r="CD192" s="66" t="s">
        <v>85</v>
      </c>
      <c r="CE192" s="66" t="s">
        <v>85</v>
      </c>
      <c r="CF192" s="66" t="s">
        <v>85</v>
      </c>
      <c r="CG192" s="66" t="s">
        <v>85</v>
      </c>
      <c r="CH192" s="66" t="s">
        <v>85</v>
      </c>
      <c r="CI192" s="66" t="s">
        <v>85</v>
      </c>
      <c r="CJ192" s="66" t="s">
        <v>85</v>
      </c>
      <c r="CK192" s="66" t="s">
        <v>85</v>
      </c>
      <c r="CL192" s="66" t="s">
        <v>85</v>
      </c>
      <c r="CM192" s="69" t="s">
        <v>85</v>
      </c>
    </row>
    <row r="193" spans="40:91" hidden="1" x14ac:dyDescent="0.25">
      <c r="AN193">
        <v>181</v>
      </c>
      <c r="AO193" s="51" t="s">
        <v>27</v>
      </c>
      <c r="AP193" s="31" t="s">
        <v>120</v>
      </c>
      <c r="AQ193" s="22" t="str">
        <f t="shared" si="7"/>
        <v>1993-99£50,000 - £59,999</v>
      </c>
      <c r="AR193" s="88">
        <v>3800</v>
      </c>
      <c r="AS193" s="88">
        <v>4500</v>
      </c>
      <c r="AT193" s="88">
        <v>18390</v>
      </c>
      <c r="AU193" s="88">
        <v>4000</v>
      </c>
      <c r="AV193" s="88">
        <v>4600</v>
      </c>
      <c r="AW193" s="88">
        <v>18460</v>
      </c>
      <c r="AX193" s="66" t="s">
        <v>85</v>
      </c>
      <c r="AY193" s="66" t="s">
        <v>85</v>
      </c>
      <c r="AZ193" s="66" t="s">
        <v>85</v>
      </c>
      <c r="BA193" s="66" t="s">
        <v>85</v>
      </c>
      <c r="BB193" s="66" t="s">
        <v>85</v>
      </c>
      <c r="BC193" s="66" t="s">
        <v>85</v>
      </c>
      <c r="BD193" s="66" t="s">
        <v>85</v>
      </c>
      <c r="BE193" s="66" t="s">
        <v>85</v>
      </c>
      <c r="BF193" s="66" t="s">
        <v>85</v>
      </c>
      <c r="BG193" s="66" t="s">
        <v>85</v>
      </c>
      <c r="BH193" s="66" t="s">
        <v>85</v>
      </c>
      <c r="BI193" s="66" t="s">
        <v>85</v>
      </c>
      <c r="BJ193" s="66" t="s">
        <v>85</v>
      </c>
      <c r="BK193" s="66" t="s">
        <v>85</v>
      </c>
      <c r="BL193" s="66" t="s">
        <v>85</v>
      </c>
      <c r="BM193" s="66" t="s">
        <v>85</v>
      </c>
      <c r="BN193" s="66" t="s">
        <v>85</v>
      </c>
      <c r="BO193" s="88" t="s">
        <v>85</v>
      </c>
      <c r="BP193" s="100">
        <v>13000</v>
      </c>
      <c r="BQ193" s="66">
        <v>13900</v>
      </c>
      <c r="BR193" s="66">
        <v>14960</v>
      </c>
      <c r="BS193" s="66">
        <v>12900</v>
      </c>
      <c r="BT193" s="66">
        <v>13900</v>
      </c>
      <c r="BU193" s="66">
        <v>15620</v>
      </c>
      <c r="BV193" s="66" t="s">
        <v>85</v>
      </c>
      <c r="BW193" s="66" t="s">
        <v>85</v>
      </c>
      <c r="BX193" s="66" t="s">
        <v>85</v>
      </c>
      <c r="BY193" s="66" t="s">
        <v>85</v>
      </c>
      <c r="BZ193" s="66" t="s">
        <v>85</v>
      </c>
      <c r="CA193" s="66" t="s">
        <v>85</v>
      </c>
      <c r="CB193" s="66" t="s">
        <v>85</v>
      </c>
      <c r="CC193" s="66" t="s">
        <v>85</v>
      </c>
      <c r="CD193" s="66" t="s">
        <v>85</v>
      </c>
      <c r="CE193" s="66" t="s">
        <v>85</v>
      </c>
      <c r="CF193" s="66" t="s">
        <v>85</v>
      </c>
      <c r="CG193" s="66" t="s">
        <v>85</v>
      </c>
      <c r="CH193" s="66" t="s">
        <v>85</v>
      </c>
      <c r="CI193" s="66" t="s">
        <v>85</v>
      </c>
      <c r="CJ193" s="66" t="s">
        <v>85</v>
      </c>
      <c r="CK193" s="66" t="s">
        <v>85</v>
      </c>
      <c r="CL193" s="66" t="s">
        <v>85</v>
      </c>
      <c r="CM193" s="69" t="s">
        <v>85</v>
      </c>
    </row>
    <row r="194" spans="40:91" hidden="1" x14ac:dyDescent="0.25">
      <c r="AN194">
        <v>182</v>
      </c>
      <c r="AO194" s="51" t="s">
        <v>28</v>
      </c>
      <c r="AP194" s="31" t="s">
        <v>120</v>
      </c>
      <c r="AQ194" s="22" t="str">
        <f t="shared" si="7"/>
        <v>Post 1999£50,000 - £59,999</v>
      </c>
      <c r="AR194" s="88">
        <v>3600</v>
      </c>
      <c r="AS194" s="88">
        <v>4300</v>
      </c>
      <c r="AT194" s="88">
        <v>23180</v>
      </c>
      <c r="AU194" s="88">
        <v>3800</v>
      </c>
      <c r="AV194" s="88">
        <v>4400</v>
      </c>
      <c r="AW194" s="88">
        <v>23270</v>
      </c>
      <c r="AX194" s="66" t="s">
        <v>85</v>
      </c>
      <c r="AY194" s="66" t="s">
        <v>85</v>
      </c>
      <c r="AZ194" s="66" t="s">
        <v>85</v>
      </c>
      <c r="BA194" s="66" t="s">
        <v>85</v>
      </c>
      <c r="BB194" s="66" t="s">
        <v>85</v>
      </c>
      <c r="BC194" s="66" t="s">
        <v>85</v>
      </c>
      <c r="BD194" s="66" t="s">
        <v>85</v>
      </c>
      <c r="BE194" s="66" t="s">
        <v>85</v>
      </c>
      <c r="BF194" s="66" t="s">
        <v>85</v>
      </c>
      <c r="BG194" s="66" t="s">
        <v>85</v>
      </c>
      <c r="BH194" s="66" t="s">
        <v>85</v>
      </c>
      <c r="BI194" s="66" t="s">
        <v>85</v>
      </c>
      <c r="BJ194" s="66" t="s">
        <v>85</v>
      </c>
      <c r="BK194" s="66" t="s">
        <v>85</v>
      </c>
      <c r="BL194" s="66" t="s">
        <v>85</v>
      </c>
      <c r="BM194" s="66" t="s">
        <v>85</v>
      </c>
      <c r="BN194" s="66" t="s">
        <v>85</v>
      </c>
      <c r="BO194" s="88" t="s">
        <v>85</v>
      </c>
      <c r="BP194" s="100">
        <v>12100</v>
      </c>
      <c r="BQ194" s="66">
        <v>13100</v>
      </c>
      <c r="BR194" s="66">
        <v>13020</v>
      </c>
      <c r="BS194" s="66">
        <v>12200</v>
      </c>
      <c r="BT194" s="66">
        <v>13200</v>
      </c>
      <c r="BU194" s="66">
        <v>14510</v>
      </c>
      <c r="BV194" s="66" t="s">
        <v>85</v>
      </c>
      <c r="BW194" s="66" t="s">
        <v>85</v>
      </c>
      <c r="BX194" s="66" t="s">
        <v>85</v>
      </c>
      <c r="BY194" s="66" t="s">
        <v>85</v>
      </c>
      <c r="BZ194" s="66" t="s">
        <v>85</v>
      </c>
      <c r="CA194" s="66" t="s">
        <v>85</v>
      </c>
      <c r="CB194" s="66" t="s">
        <v>85</v>
      </c>
      <c r="CC194" s="66" t="s">
        <v>85</v>
      </c>
      <c r="CD194" s="66" t="s">
        <v>85</v>
      </c>
      <c r="CE194" s="66" t="s">
        <v>85</v>
      </c>
      <c r="CF194" s="66" t="s">
        <v>85</v>
      </c>
      <c r="CG194" s="66" t="s">
        <v>85</v>
      </c>
      <c r="CH194" s="66" t="s">
        <v>85</v>
      </c>
      <c r="CI194" s="66" t="s">
        <v>85</v>
      </c>
      <c r="CJ194" s="66" t="s">
        <v>85</v>
      </c>
      <c r="CK194" s="66" t="s">
        <v>85</v>
      </c>
      <c r="CL194" s="66" t="s">
        <v>85</v>
      </c>
      <c r="CM194" s="69" t="s">
        <v>85</v>
      </c>
    </row>
    <row r="195" spans="40:91" hidden="1" x14ac:dyDescent="0.25">
      <c r="AN195">
        <v>183</v>
      </c>
      <c r="AO195" s="51" t="s">
        <v>22</v>
      </c>
      <c r="AP195" s="31" t="s">
        <v>121</v>
      </c>
      <c r="AQ195" s="22" t="str">
        <f t="shared" si="7"/>
        <v>Pre 1919£60,000 - £69,999</v>
      </c>
      <c r="AR195" s="88">
        <v>4000</v>
      </c>
      <c r="AS195" s="88">
        <v>5100</v>
      </c>
      <c r="AT195" s="88">
        <v>30770</v>
      </c>
      <c r="AU195" s="88">
        <v>4200</v>
      </c>
      <c r="AV195" s="88">
        <v>5100</v>
      </c>
      <c r="AW195" s="88">
        <v>31150</v>
      </c>
      <c r="AX195" s="66" t="s">
        <v>85</v>
      </c>
      <c r="AY195" s="66" t="s">
        <v>85</v>
      </c>
      <c r="AZ195" s="66" t="s">
        <v>85</v>
      </c>
      <c r="BA195" s="66" t="s">
        <v>85</v>
      </c>
      <c r="BB195" s="66" t="s">
        <v>85</v>
      </c>
      <c r="BC195" s="66" t="s">
        <v>85</v>
      </c>
      <c r="BD195" s="66" t="s">
        <v>85</v>
      </c>
      <c r="BE195" s="66" t="s">
        <v>85</v>
      </c>
      <c r="BF195" s="66" t="s">
        <v>85</v>
      </c>
      <c r="BG195" s="66" t="s">
        <v>85</v>
      </c>
      <c r="BH195" s="66" t="s">
        <v>85</v>
      </c>
      <c r="BI195" s="66" t="s">
        <v>85</v>
      </c>
      <c r="BJ195" s="66" t="s">
        <v>85</v>
      </c>
      <c r="BK195" s="66" t="s">
        <v>85</v>
      </c>
      <c r="BL195" s="66" t="s">
        <v>85</v>
      </c>
      <c r="BM195" s="66" t="s">
        <v>85</v>
      </c>
      <c r="BN195" s="66" t="s">
        <v>85</v>
      </c>
      <c r="BO195" s="88" t="s">
        <v>85</v>
      </c>
      <c r="BP195" s="100">
        <v>16300</v>
      </c>
      <c r="BQ195" s="66">
        <v>17800</v>
      </c>
      <c r="BR195" s="66">
        <v>23200</v>
      </c>
      <c r="BS195" s="66">
        <v>16200</v>
      </c>
      <c r="BT195" s="66">
        <v>17700</v>
      </c>
      <c r="BU195" s="66">
        <v>24260</v>
      </c>
      <c r="BV195" s="66" t="s">
        <v>85</v>
      </c>
      <c r="BW195" s="66" t="s">
        <v>85</v>
      </c>
      <c r="BX195" s="66" t="s">
        <v>85</v>
      </c>
      <c r="BY195" s="66" t="s">
        <v>85</v>
      </c>
      <c r="BZ195" s="66" t="s">
        <v>85</v>
      </c>
      <c r="CA195" s="66" t="s">
        <v>85</v>
      </c>
      <c r="CB195" s="66" t="s">
        <v>85</v>
      </c>
      <c r="CC195" s="66" t="s">
        <v>85</v>
      </c>
      <c r="CD195" s="66" t="s">
        <v>85</v>
      </c>
      <c r="CE195" s="66" t="s">
        <v>85</v>
      </c>
      <c r="CF195" s="66" t="s">
        <v>85</v>
      </c>
      <c r="CG195" s="66" t="s">
        <v>85</v>
      </c>
      <c r="CH195" s="66" t="s">
        <v>85</v>
      </c>
      <c r="CI195" s="66" t="s">
        <v>85</v>
      </c>
      <c r="CJ195" s="66" t="s">
        <v>85</v>
      </c>
      <c r="CK195" s="66" t="s">
        <v>85</v>
      </c>
      <c r="CL195" s="66" t="s">
        <v>85</v>
      </c>
      <c r="CM195" s="69" t="s">
        <v>85</v>
      </c>
    </row>
    <row r="196" spans="40:91" hidden="1" x14ac:dyDescent="0.25">
      <c r="AN196">
        <v>184</v>
      </c>
      <c r="AO196" s="51" t="s">
        <v>23</v>
      </c>
      <c r="AP196" s="31" t="s">
        <v>121</v>
      </c>
      <c r="AQ196" s="22" t="str">
        <f t="shared" si="7"/>
        <v>1919-44£60,000 - £69,999</v>
      </c>
      <c r="AR196" s="88">
        <v>4200</v>
      </c>
      <c r="AS196" s="88">
        <v>4800</v>
      </c>
      <c r="AT196" s="88">
        <v>29010</v>
      </c>
      <c r="AU196" s="88">
        <v>4300</v>
      </c>
      <c r="AV196" s="88">
        <v>4900</v>
      </c>
      <c r="AW196" s="88">
        <v>29260</v>
      </c>
      <c r="AX196" s="66" t="s">
        <v>85</v>
      </c>
      <c r="AY196" s="66" t="s">
        <v>85</v>
      </c>
      <c r="AZ196" s="66" t="s">
        <v>85</v>
      </c>
      <c r="BA196" s="66" t="s">
        <v>85</v>
      </c>
      <c r="BB196" s="66" t="s">
        <v>85</v>
      </c>
      <c r="BC196" s="66" t="s">
        <v>85</v>
      </c>
      <c r="BD196" s="66" t="s">
        <v>85</v>
      </c>
      <c r="BE196" s="66" t="s">
        <v>85</v>
      </c>
      <c r="BF196" s="66" t="s">
        <v>85</v>
      </c>
      <c r="BG196" s="66" t="s">
        <v>85</v>
      </c>
      <c r="BH196" s="66" t="s">
        <v>85</v>
      </c>
      <c r="BI196" s="66" t="s">
        <v>85</v>
      </c>
      <c r="BJ196" s="66" t="s">
        <v>85</v>
      </c>
      <c r="BK196" s="66" t="s">
        <v>85</v>
      </c>
      <c r="BL196" s="66" t="s">
        <v>85</v>
      </c>
      <c r="BM196" s="66" t="s">
        <v>85</v>
      </c>
      <c r="BN196" s="66" t="s">
        <v>85</v>
      </c>
      <c r="BO196" s="88" t="s">
        <v>85</v>
      </c>
      <c r="BP196" s="100">
        <v>17700</v>
      </c>
      <c r="BQ196" s="66">
        <v>18700</v>
      </c>
      <c r="BR196" s="66">
        <v>25410</v>
      </c>
      <c r="BS196" s="66">
        <v>17600</v>
      </c>
      <c r="BT196" s="66">
        <v>18600</v>
      </c>
      <c r="BU196" s="66">
        <v>26750</v>
      </c>
      <c r="BV196" s="66" t="s">
        <v>85</v>
      </c>
      <c r="BW196" s="66" t="s">
        <v>85</v>
      </c>
      <c r="BX196" s="66" t="s">
        <v>85</v>
      </c>
      <c r="BY196" s="66" t="s">
        <v>85</v>
      </c>
      <c r="BZ196" s="66" t="s">
        <v>85</v>
      </c>
      <c r="CA196" s="66" t="s">
        <v>85</v>
      </c>
      <c r="CB196" s="66" t="s">
        <v>85</v>
      </c>
      <c r="CC196" s="66" t="s">
        <v>85</v>
      </c>
      <c r="CD196" s="66" t="s">
        <v>85</v>
      </c>
      <c r="CE196" s="66" t="s">
        <v>85</v>
      </c>
      <c r="CF196" s="66" t="s">
        <v>85</v>
      </c>
      <c r="CG196" s="66" t="s">
        <v>85</v>
      </c>
      <c r="CH196" s="66" t="s">
        <v>85</v>
      </c>
      <c r="CI196" s="66" t="s">
        <v>85</v>
      </c>
      <c r="CJ196" s="66" t="s">
        <v>85</v>
      </c>
      <c r="CK196" s="66" t="s">
        <v>85</v>
      </c>
      <c r="CL196" s="66" t="s">
        <v>85</v>
      </c>
      <c r="CM196" s="69" t="s">
        <v>85</v>
      </c>
    </row>
    <row r="197" spans="40:91" hidden="1" x14ac:dyDescent="0.25">
      <c r="AN197">
        <v>185</v>
      </c>
      <c r="AO197" s="51" t="s">
        <v>24</v>
      </c>
      <c r="AP197" s="31" t="s">
        <v>121</v>
      </c>
      <c r="AQ197" s="22" t="str">
        <f t="shared" si="7"/>
        <v>1945-64£60,000 - £69,999</v>
      </c>
      <c r="AR197" s="88">
        <v>4000</v>
      </c>
      <c r="AS197" s="88">
        <v>4700</v>
      </c>
      <c r="AT197" s="88">
        <v>24480</v>
      </c>
      <c r="AU197" s="88">
        <v>4200</v>
      </c>
      <c r="AV197" s="88">
        <v>4800</v>
      </c>
      <c r="AW197" s="88">
        <v>24680</v>
      </c>
      <c r="AX197" s="66" t="s">
        <v>85</v>
      </c>
      <c r="AY197" s="66" t="s">
        <v>85</v>
      </c>
      <c r="AZ197" s="66" t="s">
        <v>85</v>
      </c>
      <c r="BA197" s="66" t="s">
        <v>85</v>
      </c>
      <c r="BB197" s="66" t="s">
        <v>85</v>
      </c>
      <c r="BC197" s="66" t="s">
        <v>85</v>
      </c>
      <c r="BD197" s="66" t="s">
        <v>85</v>
      </c>
      <c r="BE197" s="66" t="s">
        <v>85</v>
      </c>
      <c r="BF197" s="66" t="s">
        <v>85</v>
      </c>
      <c r="BG197" s="66" t="s">
        <v>85</v>
      </c>
      <c r="BH197" s="66" t="s">
        <v>85</v>
      </c>
      <c r="BI197" s="66" t="s">
        <v>85</v>
      </c>
      <c r="BJ197" s="66" t="s">
        <v>85</v>
      </c>
      <c r="BK197" s="66" t="s">
        <v>85</v>
      </c>
      <c r="BL197" s="66" t="s">
        <v>85</v>
      </c>
      <c r="BM197" s="66" t="s">
        <v>85</v>
      </c>
      <c r="BN197" s="66" t="s">
        <v>85</v>
      </c>
      <c r="BO197" s="88" t="s">
        <v>85</v>
      </c>
      <c r="BP197" s="100">
        <v>15600</v>
      </c>
      <c r="BQ197" s="66">
        <v>16600</v>
      </c>
      <c r="BR197" s="66">
        <v>21030</v>
      </c>
      <c r="BS197" s="66">
        <v>15400</v>
      </c>
      <c r="BT197" s="66">
        <v>16500</v>
      </c>
      <c r="BU197" s="66">
        <v>22070</v>
      </c>
      <c r="BV197" s="66" t="s">
        <v>85</v>
      </c>
      <c r="BW197" s="66" t="s">
        <v>85</v>
      </c>
      <c r="BX197" s="66" t="s">
        <v>85</v>
      </c>
      <c r="BY197" s="66" t="s">
        <v>85</v>
      </c>
      <c r="BZ197" s="66" t="s">
        <v>85</v>
      </c>
      <c r="CA197" s="66" t="s">
        <v>85</v>
      </c>
      <c r="CB197" s="66" t="s">
        <v>85</v>
      </c>
      <c r="CC197" s="66" t="s">
        <v>85</v>
      </c>
      <c r="CD197" s="66" t="s">
        <v>85</v>
      </c>
      <c r="CE197" s="66" t="s">
        <v>85</v>
      </c>
      <c r="CF197" s="66" t="s">
        <v>85</v>
      </c>
      <c r="CG197" s="66" t="s">
        <v>85</v>
      </c>
      <c r="CH197" s="66" t="s">
        <v>85</v>
      </c>
      <c r="CI197" s="66" t="s">
        <v>85</v>
      </c>
      <c r="CJ197" s="66" t="s">
        <v>85</v>
      </c>
      <c r="CK197" s="66" t="s">
        <v>85</v>
      </c>
      <c r="CL197" s="66" t="s">
        <v>85</v>
      </c>
      <c r="CM197" s="69" t="s">
        <v>85</v>
      </c>
    </row>
    <row r="198" spans="40:91" hidden="1" x14ac:dyDescent="0.25">
      <c r="AN198">
        <v>186</v>
      </c>
      <c r="AO198" s="51" t="s">
        <v>25</v>
      </c>
      <c r="AP198" s="31" t="s">
        <v>121</v>
      </c>
      <c r="AQ198" s="22" t="str">
        <f t="shared" ref="AQ198:AQ261" si="8">CONCATENATE(AO198,AP198)</f>
        <v>1965-82£60,000 - £69,999</v>
      </c>
      <c r="AR198" s="88">
        <v>4000</v>
      </c>
      <c r="AS198" s="88">
        <v>4600</v>
      </c>
      <c r="AT198" s="88">
        <v>30350</v>
      </c>
      <c r="AU198" s="88">
        <v>4100</v>
      </c>
      <c r="AV198" s="88">
        <v>4800</v>
      </c>
      <c r="AW198" s="88">
        <v>30540</v>
      </c>
      <c r="AX198" s="66" t="s">
        <v>85</v>
      </c>
      <c r="AY198" s="66" t="s">
        <v>85</v>
      </c>
      <c r="AZ198" s="66" t="s">
        <v>85</v>
      </c>
      <c r="BA198" s="66" t="s">
        <v>85</v>
      </c>
      <c r="BB198" s="66" t="s">
        <v>85</v>
      </c>
      <c r="BC198" s="66" t="s">
        <v>85</v>
      </c>
      <c r="BD198" s="66" t="s">
        <v>85</v>
      </c>
      <c r="BE198" s="66" t="s">
        <v>85</v>
      </c>
      <c r="BF198" s="66" t="s">
        <v>85</v>
      </c>
      <c r="BG198" s="66" t="s">
        <v>85</v>
      </c>
      <c r="BH198" s="66" t="s">
        <v>85</v>
      </c>
      <c r="BI198" s="66" t="s">
        <v>85</v>
      </c>
      <c r="BJ198" s="66" t="s">
        <v>85</v>
      </c>
      <c r="BK198" s="66" t="s">
        <v>85</v>
      </c>
      <c r="BL198" s="66" t="s">
        <v>85</v>
      </c>
      <c r="BM198" s="66" t="s">
        <v>85</v>
      </c>
      <c r="BN198" s="66" t="s">
        <v>85</v>
      </c>
      <c r="BO198" s="88" t="s">
        <v>85</v>
      </c>
      <c r="BP198" s="100">
        <v>14600</v>
      </c>
      <c r="BQ198" s="66">
        <v>15500</v>
      </c>
      <c r="BR198" s="66">
        <v>25160</v>
      </c>
      <c r="BS198" s="66">
        <v>14500</v>
      </c>
      <c r="BT198" s="66">
        <v>15500</v>
      </c>
      <c r="BU198" s="66">
        <v>26340</v>
      </c>
      <c r="BV198" s="66" t="s">
        <v>85</v>
      </c>
      <c r="BW198" s="66" t="s">
        <v>85</v>
      </c>
      <c r="BX198" s="66" t="s">
        <v>85</v>
      </c>
      <c r="BY198" s="66" t="s">
        <v>85</v>
      </c>
      <c r="BZ198" s="66" t="s">
        <v>85</v>
      </c>
      <c r="CA198" s="66" t="s">
        <v>85</v>
      </c>
      <c r="CB198" s="66" t="s">
        <v>85</v>
      </c>
      <c r="CC198" s="66" t="s">
        <v>85</v>
      </c>
      <c r="CD198" s="66" t="s">
        <v>85</v>
      </c>
      <c r="CE198" s="66" t="s">
        <v>85</v>
      </c>
      <c r="CF198" s="66" t="s">
        <v>85</v>
      </c>
      <c r="CG198" s="66" t="s">
        <v>85</v>
      </c>
      <c r="CH198" s="66" t="s">
        <v>85</v>
      </c>
      <c r="CI198" s="66" t="s">
        <v>85</v>
      </c>
      <c r="CJ198" s="66" t="s">
        <v>85</v>
      </c>
      <c r="CK198" s="66" t="s">
        <v>85</v>
      </c>
      <c r="CL198" s="66" t="s">
        <v>85</v>
      </c>
      <c r="CM198" s="69" t="s">
        <v>85</v>
      </c>
    </row>
    <row r="199" spans="40:91" hidden="1" x14ac:dyDescent="0.25">
      <c r="AN199">
        <v>187</v>
      </c>
      <c r="AO199" s="51" t="s">
        <v>26</v>
      </c>
      <c r="AP199" s="31" t="s">
        <v>121</v>
      </c>
      <c r="AQ199" s="22" t="str">
        <f t="shared" si="8"/>
        <v>1983-92£60,000 - £69,999</v>
      </c>
      <c r="AR199" s="88">
        <v>4100</v>
      </c>
      <c r="AS199" s="88">
        <v>4800</v>
      </c>
      <c r="AT199" s="88">
        <v>14720</v>
      </c>
      <c r="AU199" s="88">
        <v>4200</v>
      </c>
      <c r="AV199" s="88">
        <v>4900</v>
      </c>
      <c r="AW199" s="88">
        <v>14800</v>
      </c>
      <c r="AX199" s="66" t="s">
        <v>85</v>
      </c>
      <c r="AY199" s="66" t="s">
        <v>85</v>
      </c>
      <c r="AZ199" s="66" t="s">
        <v>85</v>
      </c>
      <c r="BA199" s="66" t="s">
        <v>85</v>
      </c>
      <c r="BB199" s="66" t="s">
        <v>85</v>
      </c>
      <c r="BC199" s="66" t="s">
        <v>85</v>
      </c>
      <c r="BD199" s="66" t="s">
        <v>85</v>
      </c>
      <c r="BE199" s="66" t="s">
        <v>85</v>
      </c>
      <c r="BF199" s="66" t="s">
        <v>85</v>
      </c>
      <c r="BG199" s="66" t="s">
        <v>85</v>
      </c>
      <c r="BH199" s="66" t="s">
        <v>85</v>
      </c>
      <c r="BI199" s="66" t="s">
        <v>85</v>
      </c>
      <c r="BJ199" s="66" t="s">
        <v>85</v>
      </c>
      <c r="BK199" s="66" t="s">
        <v>85</v>
      </c>
      <c r="BL199" s="66" t="s">
        <v>85</v>
      </c>
      <c r="BM199" s="66" t="s">
        <v>85</v>
      </c>
      <c r="BN199" s="66" t="s">
        <v>85</v>
      </c>
      <c r="BO199" s="88" t="s">
        <v>85</v>
      </c>
      <c r="BP199" s="100">
        <v>14100</v>
      </c>
      <c r="BQ199" s="66">
        <v>14900</v>
      </c>
      <c r="BR199" s="66">
        <v>11730</v>
      </c>
      <c r="BS199" s="66">
        <v>13900</v>
      </c>
      <c r="BT199" s="66">
        <v>14800</v>
      </c>
      <c r="BU199" s="66">
        <v>12250</v>
      </c>
      <c r="BV199" s="66" t="s">
        <v>85</v>
      </c>
      <c r="BW199" s="66" t="s">
        <v>85</v>
      </c>
      <c r="BX199" s="66" t="s">
        <v>85</v>
      </c>
      <c r="BY199" s="66" t="s">
        <v>85</v>
      </c>
      <c r="BZ199" s="66" t="s">
        <v>85</v>
      </c>
      <c r="CA199" s="66" t="s">
        <v>85</v>
      </c>
      <c r="CB199" s="66" t="s">
        <v>85</v>
      </c>
      <c r="CC199" s="66" t="s">
        <v>85</v>
      </c>
      <c r="CD199" s="66" t="s">
        <v>85</v>
      </c>
      <c r="CE199" s="66" t="s">
        <v>85</v>
      </c>
      <c r="CF199" s="66" t="s">
        <v>85</v>
      </c>
      <c r="CG199" s="66" t="s">
        <v>85</v>
      </c>
      <c r="CH199" s="66" t="s">
        <v>85</v>
      </c>
      <c r="CI199" s="66" t="s">
        <v>85</v>
      </c>
      <c r="CJ199" s="66" t="s">
        <v>85</v>
      </c>
      <c r="CK199" s="66" t="s">
        <v>85</v>
      </c>
      <c r="CL199" s="66" t="s">
        <v>85</v>
      </c>
      <c r="CM199" s="69" t="s">
        <v>85</v>
      </c>
    </row>
    <row r="200" spans="40:91" hidden="1" x14ac:dyDescent="0.25">
      <c r="AN200">
        <v>188</v>
      </c>
      <c r="AO200" s="51" t="s">
        <v>27</v>
      </c>
      <c r="AP200" s="31" t="s">
        <v>121</v>
      </c>
      <c r="AQ200" s="22" t="str">
        <f t="shared" si="8"/>
        <v>1993-99£60,000 - £69,999</v>
      </c>
      <c r="AR200" s="88">
        <v>4000</v>
      </c>
      <c r="AS200" s="88">
        <v>4700</v>
      </c>
      <c r="AT200" s="88">
        <v>13270</v>
      </c>
      <c r="AU200" s="88">
        <v>4200</v>
      </c>
      <c r="AV200" s="88">
        <v>4800</v>
      </c>
      <c r="AW200" s="88">
        <v>13310</v>
      </c>
      <c r="AX200" s="66" t="s">
        <v>85</v>
      </c>
      <c r="AY200" s="66" t="s">
        <v>85</v>
      </c>
      <c r="AZ200" s="66" t="s">
        <v>85</v>
      </c>
      <c r="BA200" s="66" t="s">
        <v>85</v>
      </c>
      <c r="BB200" s="66" t="s">
        <v>85</v>
      </c>
      <c r="BC200" s="66" t="s">
        <v>85</v>
      </c>
      <c r="BD200" s="66" t="s">
        <v>85</v>
      </c>
      <c r="BE200" s="66" t="s">
        <v>85</v>
      </c>
      <c r="BF200" s="66" t="s">
        <v>85</v>
      </c>
      <c r="BG200" s="66" t="s">
        <v>85</v>
      </c>
      <c r="BH200" s="66" t="s">
        <v>85</v>
      </c>
      <c r="BI200" s="66" t="s">
        <v>85</v>
      </c>
      <c r="BJ200" s="66" t="s">
        <v>85</v>
      </c>
      <c r="BK200" s="66" t="s">
        <v>85</v>
      </c>
      <c r="BL200" s="66" t="s">
        <v>85</v>
      </c>
      <c r="BM200" s="66" t="s">
        <v>85</v>
      </c>
      <c r="BN200" s="66" t="s">
        <v>85</v>
      </c>
      <c r="BO200" s="88" t="s">
        <v>85</v>
      </c>
      <c r="BP200" s="100">
        <v>14100</v>
      </c>
      <c r="BQ200" s="66">
        <v>15000</v>
      </c>
      <c r="BR200" s="66">
        <v>10920</v>
      </c>
      <c r="BS200" s="66">
        <v>14000</v>
      </c>
      <c r="BT200" s="66">
        <v>14900</v>
      </c>
      <c r="BU200" s="66">
        <v>11400</v>
      </c>
      <c r="BV200" s="66" t="s">
        <v>85</v>
      </c>
      <c r="BW200" s="66" t="s">
        <v>85</v>
      </c>
      <c r="BX200" s="66" t="s">
        <v>85</v>
      </c>
      <c r="BY200" s="66" t="s">
        <v>85</v>
      </c>
      <c r="BZ200" s="66" t="s">
        <v>85</v>
      </c>
      <c r="CA200" s="66" t="s">
        <v>85</v>
      </c>
      <c r="CB200" s="66" t="s">
        <v>85</v>
      </c>
      <c r="CC200" s="66" t="s">
        <v>85</v>
      </c>
      <c r="CD200" s="66" t="s">
        <v>85</v>
      </c>
      <c r="CE200" s="66" t="s">
        <v>85</v>
      </c>
      <c r="CF200" s="66" t="s">
        <v>85</v>
      </c>
      <c r="CG200" s="66" t="s">
        <v>85</v>
      </c>
      <c r="CH200" s="66" t="s">
        <v>85</v>
      </c>
      <c r="CI200" s="66" t="s">
        <v>85</v>
      </c>
      <c r="CJ200" s="66" t="s">
        <v>85</v>
      </c>
      <c r="CK200" s="66" t="s">
        <v>85</v>
      </c>
      <c r="CL200" s="66" t="s">
        <v>85</v>
      </c>
      <c r="CM200" s="69" t="s">
        <v>85</v>
      </c>
    </row>
    <row r="201" spans="40:91" hidden="1" x14ac:dyDescent="0.25">
      <c r="AN201">
        <v>189</v>
      </c>
      <c r="AO201" s="51" t="s">
        <v>28</v>
      </c>
      <c r="AP201" s="31" t="s">
        <v>121</v>
      </c>
      <c r="AQ201" s="22" t="str">
        <f t="shared" si="8"/>
        <v>Post 1999£60,000 - £69,999</v>
      </c>
      <c r="AR201" s="88">
        <v>3800</v>
      </c>
      <c r="AS201" s="88">
        <v>4500</v>
      </c>
      <c r="AT201" s="88">
        <v>16270</v>
      </c>
      <c r="AU201" s="88">
        <v>3900</v>
      </c>
      <c r="AV201" s="88">
        <v>4600</v>
      </c>
      <c r="AW201" s="88">
        <v>16280</v>
      </c>
      <c r="AX201" s="66" t="s">
        <v>85</v>
      </c>
      <c r="AY201" s="66" t="s">
        <v>85</v>
      </c>
      <c r="AZ201" s="66" t="s">
        <v>85</v>
      </c>
      <c r="BA201" s="66" t="s">
        <v>85</v>
      </c>
      <c r="BB201" s="66" t="s">
        <v>85</v>
      </c>
      <c r="BC201" s="66" t="s">
        <v>85</v>
      </c>
      <c r="BD201" s="66" t="s">
        <v>85</v>
      </c>
      <c r="BE201" s="66" t="s">
        <v>85</v>
      </c>
      <c r="BF201" s="66" t="s">
        <v>85</v>
      </c>
      <c r="BG201" s="66" t="s">
        <v>85</v>
      </c>
      <c r="BH201" s="66" t="s">
        <v>85</v>
      </c>
      <c r="BI201" s="66" t="s">
        <v>85</v>
      </c>
      <c r="BJ201" s="66" t="s">
        <v>85</v>
      </c>
      <c r="BK201" s="66" t="s">
        <v>85</v>
      </c>
      <c r="BL201" s="66" t="s">
        <v>85</v>
      </c>
      <c r="BM201" s="66" t="s">
        <v>85</v>
      </c>
      <c r="BN201" s="66" t="s">
        <v>85</v>
      </c>
      <c r="BO201" s="88" t="s">
        <v>85</v>
      </c>
      <c r="BP201" s="100">
        <v>12800</v>
      </c>
      <c r="BQ201" s="66">
        <v>13800</v>
      </c>
      <c r="BR201" s="66">
        <v>9290</v>
      </c>
      <c r="BS201" s="66">
        <v>12900</v>
      </c>
      <c r="BT201" s="66">
        <v>13900</v>
      </c>
      <c r="BU201" s="66">
        <v>10290</v>
      </c>
      <c r="BV201" s="66" t="s">
        <v>85</v>
      </c>
      <c r="BW201" s="66" t="s">
        <v>85</v>
      </c>
      <c r="BX201" s="66" t="s">
        <v>85</v>
      </c>
      <c r="BY201" s="66" t="s">
        <v>85</v>
      </c>
      <c r="BZ201" s="66" t="s">
        <v>85</v>
      </c>
      <c r="CA201" s="66" t="s">
        <v>85</v>
      </c>
      <c r="CB201" s="66" t="s">
        <v>85</v>
      </c>
      <c r="CC201" s="66" t="s">
        <v>85</v>
      </c>
      <c r="CD201" s="66" t="s">
        <v>85</v>
      </c>
      <c r="CE201" s="66" t="s">
        <v>85</v>
      </c>
      <c r="CF201" s="66" t="s">
        <v>85</v>
      </c>
      <c r="CG201" s="66" t="s">
        <v>85</v>
      </c>
      <c r="CH201" s="66" t="s">
        <v>85</v>
      </c>
      <c r="CI201" s="66" t="s">
        <v>85</v>
      </c>
      <c r="CJ201" s="66" t="s">
        <v>85</v>
      </c>
      <c r="CK201" s="66" t="s">
        <v>85</v>
      </c>
      <c r="CL201" s="66" t="s">
        <v>85</v>
      </c>
      <c r="CM201" s="69" t="s">
        <v>85</v>
      </c>
    </row>
    <row r="202" spans="40:91" hidden="1" x14ac:dyDescent="0.25">
      <c r="AN202">
        <v>190</v>
      </c>
      <c r="AO202" s="51" t="s">
        <v>22</v>
      </c>
      <c r="AP202" s="31" t="s">
        <v>122</v>
      </c>
      <c r="AQ202" s="22" t="str">
        <f t="shared" si="8"/>
        <v>Pre 1919£70,000 - £99,999</v>
      </c>
      <c r="AR202" s="88">
        <v>4300</v>
      </c>
      <c r="AS202" s="88">
        <v>5400</v>
      </c>
      <c r="AT202" s="88">
        <v>46850</v>
      </c>
      <c r="AU202" s="88">
        <v>4400</v>
      </c>
      <c r="AV202" s="88">
        <v>5400</v>
      </c>
      <c r="AW202" s="88">
        <v>47540</v>
      </c>
      <c r="AX202" s="66" t="s">
        <v>85</v>
      </c>
      <c r="AY202" s="66" t="s">
        <v>85</v>
      </c>
      <c r="AZ202" s="66" t="s">
        <v>85</v>
      </c>
      <c r="BA202" s="66" t="s">
        <v>85</v>
      </c>
      <c r="BB202" s="66" t="s">
        <v>85</v>
      </c>
      <c r="BC202" s="66" t="s">
        <v>85</v>
      </c>
      <c r="BD202" s="66" t="s">
        <v>85</v>
      </c>
      <c r="BE202" s="66" t="s">
        <v>85</v>
      </c>
      <c r="BF202" s="66" t="s">
        <v>85</v>
      </c>
      <c r="BG202" s="66" t="s">
        <v>85</v>
      </c>
      <c r="BH202" s="66" t="s">
        <v>85</v>
      </c>
      <c r="BI202" s="66" t="s">
        <v>85</v>
      </c>
      <c r="BJ202" s="66" t="s">
        <v>85</v>
      </c>
      <c r="BK202" s="66" t="s">
        <v>85</v>
      </c>
      <c r="BL202" s="66" t="s">
        <v>85</v>
      </c>
      <c r="BM202" s="66" t="s">
        <v>85</v>
      </c>
      <c r="BN202" s="66" t="s">
        <v>85</v>
      </c>
      <c r="BO202" s="88" t="s">
        <v>85</v>
      </c>
      <c r="BP202" s="100">
        <v>17400</v>
      </c>
      <c r="BQ202" s="66">
        <v>19000</v>
      </c>
      <c r="BR202" s="66">
        <v>34710</v>
      </c>
      <c r="BS202" s="66">
        <v>17200</v>
      </c>
      <c r="BT202" s="66">
        <v>18900</v>
      </c>
      <c r="BU202" s="66">
        <v>36570</v>
      </c>
      <c r="BV202" s="66" t="s">
        <v>85</v>
      </c>
      <c r="BW202" s="66" t="s">
        <v>85</v>
      </c>
      <c r="BX202" s="66" t="s">
        <v>85</v>
      </c>
      <c r="BY202" s="66" t="s">
        <v>85</v>
      </c>
      <c r="BZ202" s="66" t="s">
        <v>85</v>
      </c>
      <c r="CA202" s="66" t="s">
        <v>85</v>
      </c>
      <c r="CB202" s="66" t="s">
        <v>85</v>
      </c>
      <c r="CC202" s="66" t="s">
        <v>85</v>
      </c>
      <c r="CD202" s="66" t="s">
        <v>85</v>
      </c>
      <c r="CE202" s="66" t="s">
        <v>85</v>
      </c>
      <c r="CF202" s="66" t="s">
        <v>85</v>
      </c>
      <c r="CG202" s="66" t="s">
        <v>85</v>
      </c>
      <c r="CH202" s="66" t="s">
        <v>85</v>
      </c>
      <c r="CI202" s="66" t="s">
        <v>85</v>
      </c>
      <c r="CJ202" s="66" t="s">
        <v>85</v>
      </c>
      <c r="CK202" s="66" t="s">
        <v>85</v>
      </c>
      <c r="CL202" s="66" t="s">
        <v>85</v>
      </c>
      <c r="CM202" s="69" t="s">
        <v>85</v>
      </c>
    </row>
    <row r="203" spans="40:91" hidden="1" x14ac:dyDescent="0.25">
      <c r="AN203">
        <v>191</v>
      </c>
      <c r="AO203" s="51" t="s">
        <v>23</v>
      </c>
      <c r="AP203" s="31" t="s">
        <v>122</v>
      </c>
      <c r="AQ203" s="22" t="str">
        <f t="shared" si="8"/>
        <v>1919-44£70,000 - £99,999</v>
      </c>
      <c r="AR203" s="88">
        <v>4400</v>
      </c>
      <c r="AS203" s="88">
        <v>5100</v>
      </c>
      <c r="AT203" s="88">
        <v>42540</v>
      </c>
      <c r="AU203" s="88">
        <v>4600</v>
      </c>
      <c r="AV203" s="88">
        <v>5200</v>
      </c>
      <c r="AW203" s="88">
        <v>43010</v>
      </c>
      <c r="AX203" s="66" t="s">
        <v>85</v>
      </c>
      <c r="AY203" s="66" t="s">
        <v>85</v>
      </c>
      <c r="AZ203" s="66" t="s">
        <v>85</v>
      </c>
      <c r="BA203" s="66" t="s">
        <v>85</v>
      </c>
      <c r="BB203" s="66" t="s">
        <v>85</v>
      </c>
      <c r="BC203" s="66" t="s">
        <v>85</v>
      </c>
      <c r="BD203" s="66" t="s">
        <v>85</v>
      </c>
      <c r="BE203" s="66" t="s">
        <v>85</v>
      </c>
      <c r="BF203" s="66" t="s">
        <v>85</v>
      </c>
      <c r="BG203" s="66" t="s">
        <v>85</v>
      </c>
      <c r="BH203" s="66" t="s">
        <v>85</v>
      </c>
      <c r="BI203" s="66" t="s">
        <v>85</v>
      </c>
      <c r="BJ203" s="66" t="s">
        <v>85</v>
      </c>
      <c r="BK203" s="66" t="s">
        <v>85</v>
      </c>
      <c r="BL203" s="66" t="s">
        <v>85</v>
      </c>
      <c r="BM203" s="66" t="s">
        <v>85</v>
      </c>
      <c r="BN203" s="66" t="s">
        <v>85</v>
      </c>
      <c r="BO203" s="88" t="s">
        <v>85</v>
      </c>
      <c r="BP203" s="100">
        <v>18800</v>
      </c>
      <c r="BQ203" s="66">
        <v>19800</v>
      </c>
      <c r="BR203" s="66">
        <v>36930</v>
      </c>
      <c r="BS203" s="66">
        <v>18600</v>
      </c>
      <c r="BT203" s="66">
        <v>19700</v>
      </c>
      <c r="BU203" s="66">
        <v>38820</v>
      </c>
      <c r="BV203" s="66" t="s">
        <v>85</v>
      </c>
      <c r="BW203" s="66" t="s">
        <v>85</v>
      </c>
      <c r="BX203" s="66" t="s">
        <v>85</v>
      </c>
      <c r="BY203" s="66" t="s">
        <v>85</v>
      </c>
      <c r="BZ203" s="66" t="s">
        <v>85</v>
      </c>
      <c r="CA203" s="66" t="s">
        <v>85</v>
      </c>
      <c r="CB203" s="66" t="s">
        <v>85</v>
      </c>
      <c r="CC203" s="66" t="s">
        <v>85</v>
      </c>
      <c r="CD203" s="66" t="s">
        <v>85</v>
      </c>
      <c r="CE203" s="66" t="s">
        <v>85</v>
      </c>
      <c r="CF203" s="66" t="s">
        <v>85</v>
      </c>
      <c r="CG203" s="66" t="s">
        <v>85</v>
      </c>
      <c r="CH203" s="66" t="s">
        <v>85</v>
      </c>
      <c r="CI203" s="66" t="s">
        <v>85</v>
      </c>
      <c r="CJ203" s="66" t="s">
        <v>85</v>
      </c>
      <c r="CK203" s="66" t="s">
        <v>85</v>
      </c>
      <c r="CL203" s="66" t="s">
        <v>85</v>
      </c>
      <c r="CM203" s="69" t="s">
        <v>85</v>
      </c>
    </row>
    <row r="204" spans="40:91" hidden="1" x14ac:dyDescent="0.25">
      <c r="AN204">
        <v>192</v>
      </c>
      <c r="AO204" s="51" t="s">
        <v>24</v>
      </c>
      <c r="AP204" s="31" t="s">
        <v>122</v>
      </c>
      <c r="AQ204" s="22" t="str">
        <f t="shared" si="8"/>
        <v>1945-64£70,000 - £99,999</v>
      </c>
      <c r="AR204" s="88">
        <v>4200</v>
      </c>
      <c r="AS204" s="88">
        <v>4900</v>
      </c>
      <c r="AT204" s="88">
        <v>31420</v>
      </c>
      <c r="AU204" s="88">
        <v>4400</v>
      </c>
      <c r="AV204" s="88">
        <v>5000</v>
      </c>
      <c r="AW204" s="88">
        <v>31690</v>
      </c>
      <c r="AX204" s="66" t="s">
        <v>85</v>
      </c>
      <c r="AY204" s="66" t="s">
        <v>85</v>
      </c>
      <c r="AZ204" s="66" t="s">
        <v>85</v>
      </c>
      <c r="BA204" s="66" t="s">
        <v>85</v>
      </c>
      <c r="BB204" s="66" t="s">
        <v>85</v>
      </c>
      <c r="BC204" s="66" t="s">
        <v>85</v>
      </c>
      <c r="BD204" s="66" t="s">
        <v>85</v>
      </c>
      <c r="BE204" s="66" t="s">
        <v>85</v>
      </c>
      <c r="BF204" s="66" t="s">
        <v>85</v>
      </c>
      <c r="BG204" s="66" t="s">
        <v>85</v>
      </c>
      <c r="BH204" s="66" t="s">
        <v>85</v>
      </c>
      <c r="BI204" s="66" t="s">
        <v>85</v>
      </c>
      <c r="BJ204" s="66" t="s">
        <v>85</v>
      </c>
      <c r="BK204" s="66" t="s">
        <v>85</v>
      </c>
      <c r="BL204" s="66" t="s">
        <v>85</v>
      </c>
      <c r="BM204" s="66" t="s">
        <v>85</v>
      </c>
      <c r="BN204" s="66" t="s">
        <v>85</v>
      </c>
      <c r="BO204" s="88" t="s">
        <v>85</v>
      </c>
      <c r="BP204" s="100">
        <v>16500</v>
      </c>
      <c r="BQ204" s="66">
        <v>17600</v>
      </c>
      <c r="BR204" s="66">
        <v>26760</v>
      </c>
      <c r="BS204" s="66">
        <v>16400</v>
      </c>
      <c r="BT204" s="66">
        <v>17500</v>
      </c>
      <c r="BU204" s="66">
        <v>28000</v>
      </c>
      <c r="BV204" s="66" t="s">
        <v>85</v>
      </c>
      <c r="BW204" s="66" t="s">
        <v>85</v>
      </c>
      <c r="BX204" s="66" t="s">
        <v>85</v>
      </c>
      <c r="BY204" s="66" t="s">
        <v>85</v>
      </c>
      <c r="BZ204" s="66" t="s">
        <v>85</v>
      </c>
      <c r="CA204" s="66" t="s">
        <v>85</v>
      </c>
      <c r="CB204" s="66" t="s">
        <v>85</v>
      </c>
      <c r="CC204" s="66" t="s">
        <v>85</v>
      </c>
      <c r="CD204" s="66" t="s">
        <v>85</v>
      </c>
      <c r="CE204" s="66" t="s">
        <v>85</v>
      </c>
      <c r="CF204" s="66" t="s">
        <v>85</v>
      </c>
      <c r="CG204" s="66" t="s">
        <v>85</v>
      </c>
      <c r="CH204" s="66" t="s">
        <v>85</v>
      </c>
      <c r="CI204" s="66" t="s">
        <v>85</v>
      </c>
      <c r="CJ204" s="66" t="s">
        <v>85</v>
      </c>
      <c r="CK204" s="66" t="s">
        <v>85</v>
      </c>
      <c r="CL204" s="66" t="s">
        <v>85</v>
      </c>
      <c r="CM204" s="69" t="s">
        <v>85</v>
      </c>
    </row>
    <row r="205" spans="40:91" hidden="1" x14ac:dyDescent="0.25">
      <c r="AN205">
        <v>193</v>
      </c>
      <c r="AO205" s="51" t="s">
        <v>25</v>
      </c>
      <c r="AP205" s="31" t="s">
        <v>122</v>
      </c>
      <c r="AQ205" s="22" t="str">
        <f t="shared" si="8"/>
        <v>1965-82£70,000 - £99,999</v>
      </c>
      <c r="AR205" s="88">
        <v>4200</v>
      </c>
      <c r="AS205" s="88">
        <v>4800</v>
      </c>
      <c r="AT205" s="88">
        <v>37700</v>
      </c>
      <c r="AU205" s="88">
        <v>4300</v>
      </c>
      <c r="AV205" s="88">
        <v>5000</v>
      </c>
      <c r="AW205" s="88">
        <v>38020</v>
      </c>
      <c r="AX205" s="66" t="s">
        <v>85</v>
      </c>
      <c r="AY205" s="66" t="s">
        <v>85</v>
      </c>
      <c r="AZ205" s="66" t="s">
        <v>85</v>
      </c>
      <c r="BA205" s="66" t="s">
        <v>85</v>
      </c>
      <c r="BB205" s="66" t="s">
        <v>85</v>
      </c>
      <c r="BC205" s="66" t="s">
        <v>85</v>
      </c>
      <c r="BD205" s="66" t="s">
        <v>85</v>
      </c>
      <c r="BE205" s="66" t="s">
        <v>85</v>
      </c>
      <c r="BF205" s="66" t="s">
        <v>85</v>
      </c>
      <c r="BG205" s="66" t="s">
        <v>85</v>
      </c>
      <c r="BH205" s="66" t="s">
        <v>85</v>
      </c>
      <c r="BI205" s="66" t="s">
        <v>85</v>
      </c>
      <c r="BJ205" s="66" t="s">
        <v>85</v>
      </c>
      <c r="BK205" s="66" t="s">
        <v>85</v>
      </c>
      <c r="BL205" s="66" t="s">
        <v>85</v>
      </c>
      <c r="BM205" s="66" t="s">
        <v>85</v>
      </c>
      <c r="BN205" s="66" t="s">
        <v>85</v>
      </c>
      <c r="BO205" s="88" t="s">
        <v>85</v>
      </c>
      <c r="BP205" s="100">
        <v>15500</v>
      </c>
      <c r="BQ205" s="66">
        <v>16500</v>
      </c>
      <c r="BR205" s="66">
        <v>30850</v>
      </c>
      <c r="BS205" s="66">
        <v>15400</v>
      </c>
      <c r="BT205" s="66">
        <v>16400</v>
      </c>
      <c r="BU205" s="66">
        <v>32370</v>
      </c>
      <c r="BV205" s="66" t="s">
        <v>85</v>
      </c>
      <c r="BW205" s="66" t="s">
        <v>85</v>
      </c>
      <c r="BX205" s="66" t="s">
        <v>85</v>
      </c>
      <c r="BY205" s="66" t="s">
        <v>85</v>
      </c>
      <c r="BZ205" s="66" t="s">
        <v>85</v>
      </c>
      <c r="CA205" s="66" t="s">
        <v>85</v>
      </c>
      <c r="CB205" s="66" t="s">
        <v>85</v>
      </c>
      <c r="CC205" s="66" t="s">
        <v>85</v>
      </c>
      <c r="CD205" s="66" t="s">
        <v>85</v>
      </c>
      <c r="CE205" s="66" t="s">
        <v>85</v>
      </c>
      <c r="CF205" s="66" t="s">
        <v>85</v>
      </c>
      <c r="CG205" s="66" t="s">
        <v>85</v>
      </c>
      <c r="CH205" s="66" t="s">
        <v>85</v>
      </c>
      <c r="CI205" s="66" t="s">
        <v>85</v>
      </c>
      <c r="CJ205" s="66" t="s">
        <v>85</v>
      </c>
      <c r="CK205" s="66" t="s">
        <v>85</v>
      </c>
      <c r="CL205" s="66" t="s">
        <v>85</v>
      </c>
      <c r="CM205" s="69" t="s">
        <v>85</v>
      </c>
    </row>
    <row r="206" spans="40:91" hidden="1" x14ac:dyDescent="0.25">
      <c r="AN206">
        <v>194</v>
      </c>
      <c r="AO206" s="51" t="s">
        <v>26</v>
      </c>
      <c r="AP206" s="31" t="s">
        <v>122</v>
      </c>
      <c r="AQ206" s="22" t="str">
        <f t="shared" si="8"/>
        <v>1983-92£70,000 - £99,999</v>
      </c>
      <c r="AR206" s="88">
        <v>4300</v>
      </c>
      <c r="AS206" s="88">
        <v>5000</v>
      </c>
      <c r="AT206" s="88">
        <v>20550</v>
      </c>
      <c r="AU206" s="88">
        <v>4500</v>
      </c>
      <c r="AV206" s="88">
        <v>5100</v>
      </c>
      <c r="AW206" s="88">
        <v>20650</v>
      </c>
      <c r="AX206" s="66" t="s">
        <v>85</v>
      </c>
      <c r="AY206" s="66" t="s">
        <v>85</v>
      </c>
      <c r="AZ206" s="66" t="s">
        <v>85</v>
      </c>
      <c r="BA206" s="66" t="s">
        <v>85</v>
      </c>
      <c r="BB206" s="66" t="s">
        <v>85</v>
      </c>
      <c r="BC206" s="66" t="s">
        <v>85</v>
      </c>
      <c r="BD206" s="66" t="s">
        <v>85</v>
      </c>
      <c r="BE206" s="66" t="s">
        <v>85</v>
      </c>
      <c r="BF206" s="66" t="s">
        <v>85</v>
      </c>
      <c r="BG206" s="66" t="s">
        <v>85</v>
      </c>
      <c r="BH206" s="66" t="s">
        <v>85</v>
      </c>
      <c r="BI206" s="66" t="s">
        <v>85</v>
      </c>
      <c r="BJ206" s="66" t="s">
        <v>85</v>
      </c>
      <c r="BK206" s="66" t="s">
        <v>85</v>
      </c>
      <c r="BL206" s="66" t="s">
        <v>85</v>
      </c>
      <c r="BM206" s="66" t="s">
        <v>85</v>
      </c>
      <c r="BN206" s="66" t="s">
        <v>85</v>
      </c>
      <c r="BO206" s="88" t="s">
        <v>85</v>
      </c>
      <c r="BP206" s="100">
        <v>15200</v>
      </c>
      <c r="BQ206" s="66">
        <v>15900</v>
      </c>
      <c r="BR206" s="66">
        <v>16500</v>
      </c>
      <c r="BS206" s="66">
        <v>15100</v>
      </c>
      <c r="BT206" s="66">
        <v>15900</v>
      </c>
      <c r="BU206" s="66">
        <v>17200</v>
      </c>
      <c r="BV206" s="66" t="s">
        <v>85</v>
      </c>
      <c r="BW206" s="66" t="s">
        <v>85</v>
      </c>
      <c r="BX206" s="66" t="s">
        <v>85</v>
      </c>
      <c r="BY206" s="66" t="s">
        <v>85</v>
      </c>
      <c r="BZ206" s="66" t="s">
        <v>85</v>
      </c>
      <c r="CA206" s="66" t="s">
        <v>85</v>
      </c>
      <c r="CB206" s="66" t="s">
        <v>85</v>
      </c>
      <c r="CC206" s="66" t="s">
        <v>85</v>
      </c>
      <c r="CD206" s="66" t="s">
        <v>85</v>
      </c>
      <c r="CE206" s="66" t="s">
        <v>85</v>
      </c>
      <c r="CF206" s="66" t="s">
        <v>85</v>
      </c>
      <c r="CG206" s="66" t="s">
        <v>85</v>
      </c>
      <c r="CH206" s="66" t="s">
        <v>85</v>
      </c>
      <c r="CI206" s="66" t="s">
        <v>85</v>
      </c>
      <c r="CJ206" s="66" t="s">
        <v>85</v>
      </c>
      <c r="CK206" s="66" t="s">
        <v>85</v>
      </c>
      <c r="CL206" s="66" t="s">
        <v>85</v>
      </c>
      <c r="CM206" s="69" t="s">
        <v>85</v>
      </c>
    </row>
    <row r="207" spans="40:91" hidden="1" x14ac:dyDescent="0.25">
      <c r="AN207">
        <v>195</v>
      </c>
      <c r="AO207" s="51" t="s">
        <v>27</v>
      </c>
      <c r="AP207" s="31" t="s">
        <v>122</v>
      </c>
      <c r="AQ207" s="22" t="str">
        <f t="shared" si="8"/>
        <v>1993-99£70,000 - £99,999</v>
      </c>
      <c r="AR207" s="88">
        <v>4300</v>
      </c>
      <c r="AS207" s="88">
        <v>5000</v>
      </c>
      <c r="AT207" s="88">
        <v>19390</v>
      </c>
      <c r="AU207" s="88">
        <v>4500</v>
      </c>
      <c r="AV207" s="88">
        <v>5100</v>
      </c>
      <c r="AW207" s="88">
        <v>19460</v>
      </c>
      <c r="AX207" s="66" t="s">
        <v>85</v>
      </c>
      <c r="AY207" s="66" t="s">
        <v>85</v>
      </c>
      <c r="AZ207" s="66" t="s">
        <v>85</v>
      </c>
      <c r="BA207" s="66" t="s">
        <v>85</v>
      </c>
      <c r="BB207" s="66" t="s">
        <v>85</v>
      </c>
      <c r="BC207" s="66" t="s">
        <v>85</v>
      </c>
      <c r="BD207" s="66" t="s">
        <v>85</v>
      </c>
      <c r="BE207" s="66" t="s">
        <v>85</v>
      </c>
      <c r="BF207" s="66" t="s">
        <v>85</v>
      </c>
      <c r="BG207" s="66" t="s">
        <v>85</v>
      </c>
      <c r="BH207" s="66" t="s">
        <v>85</v>
      </c>
      <c r="BI207" s="66" t="s">
        <v>85</v>
      </c>
      <c r="BJ207" s="66" t="s">
        <v>85</v>
      </c>
      <c r="BK207" s="66" t="s">
        <v>85</v>
      </c>
      <c r="BL207" s="66" t="s">
        <v>85</v>
      </c>
      <c r="BM207" s="66" t="s">
        <v>85</v>
      </c>
      <c r="BN207" s="66" t="s">
        <v>85</v>
      </c>
      <c r="BO207" s="88" t="s">
        <v>85</v>
      </c>
      <c r="BP207" s="100">
        <v>15400</v>
      </c>
      <c r="BQ207" s="66">
        <v>16200</v>
      </c>
      <c r="BR207" s="66">
        <v>15480</v>
      </c>
      <c r="BS207" s="66">
        <v>15300</v>
      </c>
      <c r="BT207" s="66">
        <v>16100</v>
      </c>
      <c r="BU207" s="66">
        <v>16160</v>
      </c>
      <c r="BV207" s="66" t="s">
        <v>85</v>
      </c>
      <c r="BW207" s="66" t="s">
        <v>85</v>
      </c>
      <c r="BX207" s="66" t="s">
        <v>85</v>
      </c>
      <c r="BY207" s="66" t="s">
        <v>85</v>
      </c>
      <c r="BZ207" s="66" t="s">
        <v>85</v>
      </c>
      <c r="CA207" s="66" t="s">
        <v>85</v>
      </c>
      <c r="CB207" s="66" t="s">
        <v>85</v>
      </c>
      <c r="CC207" s="66" t="s">
        <v>85</v>
      </c>
      <c r="CD207" s="66" t="s">
        <v>85</v>
      </c>
      <c r="CE207" s="66" t="s">
        <v>85</v>
      </c>
      <c r="CF207" s="66" t="s">
        <v>85</v>
      </c>
      <c r="CG207" s="66" t="s">
        <v>85</v>
      </c>
      <c r="CH207" s="66" t="s">
        <v>85</v>
      </c>
      <c r="CI207" s="66" t="s">
        <v>85</v>
      </c>
      <c r="CJ207" s="66" t="s">
        <v>85</v>
      </c>
      <c r="CK207" s="66" t="s">
        <v>85</v>
      </c>
      <c r="CL207" s="66" t="s">
        <v>85</v>
      </c>
      <c r="CM207" s="69" t="s">
        <v>85</v>
      </c>
    </row>
    <row r="208" spans="40:91" hidden="1" x14ac:dyDescent="0.25">
      <c r="AN208">
        <v>196</v>
      </c>
      <c r="AO208" s="51" t="s">
        <v>28</v>
      </c>
      <c r="AP208" s="31" t="s">
        <v>122</v>
      </c>
      <c r="AQ208" s="22" t="str">
        <f t="shared" si="8"/>
        <v>Post 1999£70,000 - £99,999</v>
      </c>
      <c r="AR208" s="88">
        <v>4100</v>
      </c>
      <c r="AS208" s="88">
        <v>4900</v>
      </c>
      <c r="AT208" s="88">
        <v>22070</v>
      </c>
      <c r="AU208" s="88">
        <v>4200</v>
      </c>
      <c r="AV208" s="88">
        <v>4900</v>
      </c>
      <c r="AW208" s="88">
        <v>22140</v>
      </c>
      <c r="AX208" s="66" t="s">
        <v>85</v>
      </c>
      <c r="AY208" s="66" t="s">
        <v>85</v>
      </c>
      <c r="AZ208" s="66" t="s">
        <v>85</v>
      </c>
      <c r="BA208" s="66" t="s">
        <v>85</v>
      </c>
      <c r="BB208" s="66" t="s">
        <v>85</v>
      </c>
      <c r="BC208" s="66" t="s">
        <v>85</v>
      </c>
      <c r="BD208" s="66" t="s">
        <v>85</v>
      </c>
      <c r="BE208" s="66" t="s">
        <v>85</v>
      </c>
      <c r="BF208" s="66" t="s">
        <v>85</v>
      </c>
      <c r="BG208" s="66" t="s">
        <v>85</v>
      </c>
      <c r="BH208" s="66" t="s">
        <v>85</v>
      </c>
      <c r="BI208" s="66" t="s">
        <v>85</v>
      </c>
      <c r="BJ208" s="66" t="s">
        <v>85</v>
      </c>
      <c r="BK208" s="66" t="s">
        <v>85</v>
      </c>
      <c r="BL208" s="66" t="s">
        <v>85</v>
      </c>
      <c r="BM208" s="66" t="s">
        <v>85</v>
      </c>
      <c r="BN208" s="66" t="s">
        <v>85</v>
      </c>
      <c r="BO208" s="88" t="s">
        <v>85</v>
      </c>
      <c r="BP208" s="100">
        <v>14000</v>
      </c>
      <c r="BQ208" s="66">
        <v>15100</v>
      </c>
      <c r="BR208" s="66">
        <v>12530</v>
      </c>
      <c r="BS208" s="66">
        <v>14200</v>
      </c>
      <c r="BT208" s="66">
        <v>15300</v>
      </c>
      <c r="BU208" s="66">
        <v>13880</v>
      </c>
      <c r="BV208" s="66" t="s">
        <v>85</v>
      </c>
      <c r="BW208" s="66" t="s">
        <v>85</v>
      </c>
      <c r="BX208" s="66" t="s">
        <v>85</v>
      </c>
      <c r="BY208" s="66" t="s">
        <v>85</v>
      </c>
      <c r="BZ208" s="66" t="s">
        <v>85</v>
      </c>
      <c r="CA208" s="66" t="s">
        <v>85</v>
      </c>
      <c r="CB208" s="66" t="s">
        <v>85</v>
      </c>
      <c r="CC208" s="66" t="s">
        <v>85</v>
      </c>
      <c r="CD208" s="66" t="s">
        <v>85</v>
      </c>
      <c r="CE208" s="66" t="s">
        <v>85</v>
      </c>
      <c r="CF208" s="66" t="s">
        <v>85</v>
      </c>
      <c r="CG208" s="66" t="s">
        <v>85</v>
      </c>
      <c r="CH208" s="66" t="s">
        <v>85</v>
      </c>
      <c r="CI208" s="66" t="s">
        <v>85</v>
      </c>
      <c r="CJ208" s="66" t="s">
        <v>85</v>
      </c>
      <c r="CK208" s="66" t="s">
        <v>85</v>
      </c>
      <c r="CL208" s="66" t="s">
        <v>85</v>
      </c>
      <c r="CM208" s="69" t="s">
        <v>85</v>
      </c>
    </row>
    <row r="209" spans="40:91" hidden="1" x14ac:dyDescent="0.25">
      <c r="AN209">
        <v>197</v>
      </c>
      <c r="AO209" s="51" t="s">
        <v>22</v>
      </c>
      <c r="AP209" s="31" t="s">
        <v>123</v>
      </c>
      <c r="AQ209" s="22" t="str">
        <f t="shared" si="8"/>
        <v>Pre 1919£100,000 - £149,999</v>
      </c>
      <c r="AR209" s="88">
        <v>5100</v>
      </c>
      <c r="AS209" s="88">
        <v>6300</v>
      </c>
      <c r="AT209" s="88">
        <v>27900</v>
      </c>
      <c r="AU209" s="88">
        <v>5200</v>
      </c>
      <c r="AV209" s="88">
        <v>6400</v>
      </c>
      <c r="AW209" s="88">
        <v>28290</v>
      </c>
      <c r="AX209" s="66" t="s">
        <v>85</v>
      </c>
      <c r="AY209" s="66" t="s">
        <v>85</v>
      </c>
      <c r="AZ209" s="66" t="s">
        <v>85</v>
      </c>
      <c r="BA209" s="66" t="s">
        <v>85</v>
      </c>
      <c r="BB209" s="66" t="s">
        <v>85</v>
      </c>
      <c r="BC209" s="66" t="s">
        <v>85</v>
      </c>
      <c r="BD209" s="66" t="s">
        <v>85</v>
      </c>
      <c r="BE209" s="66" t="s">
        <v>85</v>
      </c>
      <c r="BF209" s="66" t="s">
        <v>85</v>
      </c>
      <c r="BG209" s="66" t="s">
        <v>85</v>
      </c>
      <c r="BH209" s="66" t="s">
        <v>85</v>
      </c>
      <c r="BI209" s="66" t="s">
        <v>85</v>
      </c>
      <c r="BJ209" s="66" t="s">
        <v>85</v>
      </c>
      <c r="BK209" s="66" t="s">
        <v>85</v>
      </c>
      <c r="BL209" s="66" t="s">
        <v>85</v>
      </c>
      <c r="BM209" s="66" t="s">
        <v>85</v>
      </c>
      <c r="BN209" s="66" t="s">
        <v>85</v>
      </c>
      <c r="BO209" s="88" t="s">
        <v>85</v>
      </c>
      <c r="BP209" s="100">
        <v>20600</v>
      </c>
      <c r="BQ209" s="66">
        <v>21900</v>
      </c>
      <c r="BR209" s="66">
        <v>19520</v>
      </c>
      <c r="BS209" s="66">
        <v>20300</v>
      </c>
      <c r="BT209" s="66">
        <v>21800</v>
      </c>
      <c r="BU209" s="66">
        <v>20630</v>
      </c>
      <c r="BV209" s="66" t="s">
        <v>85</v>
      </c>
      <c r="BW209" s="66" t="s">
        <v>85</v>
      </c>
      <c r="BX209" s="66" t="s">
        <v>85</v>
      </c>
      <c r="BY209" s="66" t="s">
        <v>85</v>
      </c>
      <c r="BZ209" s="66" t="s">
        <v>85</v>
      </c>
      <c r="CA209" s="66" t="s">
        <v>85</v>
      </c>
      <c r="CB209" s="66" t="s">
        <v>85</v>
      </c>
      <c r="CC209" s="66" t="s">
        <v>85</v>
      </c>
      <c r="CD209" s="66" t="s">
        <v>85</v>
      </c>
      <c r="CE209" s="66" t="s">
        <v>85</v>
      </c>
      <c r="CF209" s="66" t="s">
        <v>85</v>
      </c>
      <c r="CG209" s="66" t="s">
        <v>85</v>
      </c>
      <c r="CH209" s="66" t="s">
        <v>85</v>
      </c>
      <c r="CI209" s="66" t="s">
        <v>85</v>
      </c>
      <c r="CJ209" s="66" t="s">
        <v>85</v>
      </c>
      <c r="CK209" s="66" t="s">
        <v>85</v>
      </c>
      <c r="CL209" s="66" t="s">
        <v>85</v>
      </c>
      <c r="CM209" s="69" t="s">
        <v>85</v>
      </c>
    </row>
    <row r="210" spans="40:91" hidden="1" x14ac:dyDescent="0.25">
      <c r="AN210">
        <v>198</v>
      </c>
      <c r="AO210" s="51" t="s">
        <v>23</v>
      </c>
      <c r="AP210" s="31" t="s">
        <v>123</v>
      </c>
      <c r="AQ210" s="22" t="str">
        <f t="shared" si="8"/>
        <v>1919-44£100,000 - £149,999</v>
      </c>
      <c r="AR210" s="88">
        <v>5000</v>
      </c>
      <c r="AS210" s="88">
        <v>5800</v>
      </c>
      <c r="AT210" s="88">
        <v>20200</v>
      </c>
      <c r="AU210" s="88">
        <v>5100</v>
      </c>
      <c r="AV210" s="88">
        <v>5900</v>
      </c>
      <c r="AW210" s="88">
        <v>20450</v>
      </c>
      <c r="AX210" s="66" t="s">
        <v>85</v>
      </c>
      <c r="AY210" s="66" t="s">
        <v>85</v>
      </c>
      <c r="AZ210" s="66" t="s">
        <v>85</v>
      </c>
      <c r="BA210" s="66" t="s">
        <v>85</v>
      </c>
      <c r="BB210" s="66" t="s">
        <v>85</v>
      </c>
      <c r="BC210" s="66" t="s">
        <v>85</v>
      </c>
      <c r="BD210" s="66" t="s">
        <v>85</v>
      </c>
      <c r="BE210" s="66" t="s">
        <v>85</v>
      </c>
      <c r="BF210" s="66" t="s">
        <v>85</v>
      </c>
      <c r="BG210" s="66" t="s">
        <v>85</v>
      </c>
      <c r="BH210" s="66" t="s">
        <v>85</v>
      </c>
      <c r="BI210" s="66" t="s">
        <v>85</v>
      </c>
      <c r="BJ210" s="66" t="s">
        <v>85</v>
      </c>
      <c r="BK210" s="66" t="s">
        <v>85</v>
      </c>
      <c r="BL210" s="66" t="s">
        <v>85</v>
      </c>
      <c r="BM210" s="66" t="s">
        <v>85</v>
      </c>
      <c r="BN210" s="66" t="s">
        <v>85</v>
      </c>
      <c r="BO210" s="88" t="s">
        <v>85</v>
      </c>
      <c r="BP210" s="100">
        <v>21400</v>
      </c>
      <c r="BQ210" s="66">
        <v>22400</v>
      </c>
      <c r="BR210" s="66">
        <v>16910</v>
      </c>
      <c r="BS210" s="66">
        <v>21100</v>
      </c>
      <c r="BT210" s="66">
        <v>22100</v>
      </c>
      <c r="BU210" s="66">
        <v>17850</v>
      </c>
      <c r="BV210" s="66" t="s">
        <v>85</v>
      </c>
      <c r="BW210" s="66" t="s">
        <v>85</v>
      </c>
      <c r="BX210" s="66" t="s">
        <v>85</v>
      </c>
      <c r="BY210" s="66" t="s">
        <v>85</v>
      </c>
      <c r="BZ210" s="66" t="s">
        <v>85</v>
      </c>
      <c r="CA210" s="66" t="s">
        <v>85</v>
      </c>
      <c r="CB210" s="66" t="s">
        <v>85</v>
      </c>
      <c r="CC210" s="66" t="s">
        <v>85</v>
      </c>
      <c r="CD210" s="66" t="s">
        <v>85</v>
      </c>
      <c r="CE210" s="66" t="s">
        <v>85</v>
      </c>
      <c r="CF210" s="66" t="s">
        <v>85</v>
      </c>
      <c r="CG210" s="66" t="s">
        <v>85</v>
      </c>
      <c r="CH210" s="66" t="s">
        <v>85</v>
      </c>
      <c r="CI210" s="66" t="s">
        <v>85</v>
      </c>
      <c r="CJ210" s="66" t="s">
        <v>85</v>
      </c>
      <c r="CK210" s="66" t="s">
        <v>85</v>
      </c>
      <c r="CL210" s="66" t="s">
        <v>85</v>
      </c>
      <c r="CM210" s="69" t="s">
        <v>85</v>
      </c>
    </row>
    <row r="211" spans="40:91" hidden="1" x14ac:dyDescent="0.25">
      <c r="AN211">
        <v>199</v>
      </c>
      <c r="AO211" s="51" t="s">
        <v>24</v>
      </c>
      <c r="AP211" s="31" t="s">
        <v>123</v>
      </c>
      <c r="AQ211" s="22" t="str">
        <f t="shared" si="8"/>
        <v>1945-64£100,000 - £149,999</v>
      </c>
      <c r="AR211" s="88">
        <v>4800</v>
      </c>
      <c r="AS211" s="88">
        <v>5700</v>
      </c>
      <c r="AT211" s="88">
        <v>13690</v>
      </c>
      <c r="AU211" s="88">
        <v>5000</v>
      </c>
      <c r="AV211" s="88">
        <v>5800</v>
      </c>
      <c r="AW211" s="88">
        <v>13850</v>
      </c>
      <c r="AX211" s="66" t="s">
        <v>85</v>
      </c>
      <c r="AY211" s="66" t="s">
        <v>85</v>
      </c>
      <c r="AZ211" s="66" t="s">
        <v>85</v>
      </c>
      <c r="BA211" s="66" t="s">
        <v>85</v>
      </c>
      <c r="BB211" s="66" t="s">
        <v>85</v>
      </c>
      <c r="BC211" s="66" t="s">
        <v>85</v>
      </c>
      <c r="BD211" s="66" t="s">
        <v>85</v>
      </c>
      <c r="BE211" s="66" t="s">
        <v>85</v>
      </c>
      <c r="BF211" s="66" t="s">
        <v>85</v>
      </c>
      <c r="BG211" s="66" t="s">
        <v>85</v>
      </c>
      <c r="BH211" s="66" t="s">
        <v>85</v>
      </c>
      <c r="BI211" s="66" t="s">
        <v>85</v>
      </c>
      <c r="BJ211" s="66" t="s">
        <v>85</v>
      </c>
      <c r="BK211" s="66" t="s">
        <v>85</v>
      </c>
      <c r="BL211" s="66" t="s">
        <v>85</v>
      </c>
      <c r="BM211" s="66" t="s">
        <v>85</v>
      </c>
      <c r="BN211" s="66" t="s">
        <v>85</v>
      </c>
      <c r="BO211" s="88" t="s">
        <v>85</v>
      </c>
      <c r="BP211" s="100">
        <v>19000</v>
      </c>
      <c r="BQ211" s="66">
        <v>20300</v>
      </c>
      <c r="BR211" s="66">
        <v>11320</v>
      </c>
      <c r="BS211" s="66">
        <v>18800</v>
      </c>
      <c r="BT211" s="66">
        <v>20100</v>
      </c>
      <c r="BU211" s="66">
        <v>11880</v>
      </c>
      <c r="BV211" s="66" t="s">
        <v>85</v>
      </c>
      <c r="BW211" s="66" t="s">
        <v>85</v>
      </c>
      <c r="BX211" s="66" t="s">
        <v>85</v>
      </c>
      <c r="BY211" s="66" t="s">
        <v>85</v>
      </c>
      <c r="BZ211" s="66" t="s">
        <v>85</v>
      </c>
      <c r="CA211" s="66" t="s">
        <v>85</v>
      </c>
      <c r="CB211" s="66" t="s">
        <v>85</v>
      </c>
      <c r="CC211" s="66" t="s">
        <v>85</v>
      </c>
      <c r="CD211" s="66" t="s">
        <v>85</v>
      </c>
      <c r="CE211" s="66" t="s">
        <v>85</v>
      </c>
      <c r="CF211" s="66" t="s">
        <v>85</v>
      </c>
      <c r="CG211" s="66" t="s">
        <v>85</v>
      </c>
      <c r="CH211" s="66" t="s">
        <v>85</v>
      </c>
      <c r="CI211" s="66" t="s">
        <v>85</v>
      </c>
      <c r="CJ211" s="66" t="s">
        <v>85</v>
      </c>
      <c r="CK211" s="66" t="s">
        <v>85</v>
      </c>
      <c r="CL211" s="66" t="s">
        <v>85</v>
      </c>
      <c r="CM211" s="69" t="s">
        <v>85</v>
      </c>
    </row>
    <row r="212" spans="40:91" hidden="1" x14ac:dyDescent="0.25">
      <c r="AN212">
        <v>200</v>
      </c>
      <c r="AO212" s="51" t="s">
        <v>25</v>
      </c>
      <c r="AP212" s="31" t="s">
        <v>123</v>
      </c>
      <c r="AQ212" s="22" t="str">
        <f t="shared" si="8"/>
        <v>1965-82£100,000 - £149,999</v>
      </c>
      <c r="AR212" s="88">
        <v>4600</v>
      </c>
      <c r="AS212" s="88">
        <v>5400</v>
      </c>
      <c r="AT212" s="88">
        <v>15130</v>
      </c>
      <c r="AU212" s="88">
        <v>4800</v>
      </c>
      <c r="AV212" s="88">
        <v>5600</v>
      </c>
      <c r="AW212" s="88">
        <v>15290</v>
      </c>
      <c r="AX212" s="66" t="s">
        <v>85</v>
      </c>
      <c r="AY212" s="66" t="s">
        <v>85</v>
      </c>
      <c r="AZ212" s="66" t="s">
        <v>85</v>
      </c>
      <c r="BA212" s="66" t="s">
        <v>85</v>
      </c>
      <c r="BB212" s="66" t="s">
        <v>85</v>
      </c>
      <c r="BC212" s="66" t="s">
        <v>85</v>
      </c>
      <c r="BD212" s="66" t="s">
        <v>85</v>
      </c>
      <c r="BE212" s="66" t="s">
        <v>85</v>
      </c>
      <c r="BF212" s="66" t="s">
        <v>85</v>
      </c>
      <c r="BG212" s="66" t="s">
        <v>85</v>
      </c>
      <c r="BH212" s="66" t="s">
        <v>85</v>
      </c>
      <c r="BI212" s="66" t="s">
        <v>85</v>
      </c>
      <c r="BJ212" s="66" t="s">
        <v>85</v>
      </c>
      <c r="BK212" s="66" t="s">
        <v>85</v>
      </c>
      <c r="BL212" s="66" t="s">
        <v>85</v>
      </c>
      <c r="BM212" s="66" t="s">
        <v>85</v>
      </c>
      <c r="BN212" s="66" t="s">
        <v>85</v>
      </c>
      <c r="BO212" s="88" t="s">
        <v>85</v>
      </c>
      <c r="BP212" s="100">
        <v>17500</v>
      </c>
      <c r="BQ212" s="66">
        <v>18600</v>
      </c>
      <c r="BR212" s="66">
        <v>12160</v>
      </c>
      <c r="BS212" s="66">
        <v>17300</v>
      </c>
      <c r="BT212" s="66">
        <v>18400</v>
      </c>
      <c r="BU212" s="66">
        <v>12770</v>
      </c>
      <c r="BV212" s="66" t="s">
        <v>85</v>
      </c>
      <c r="BW212" s="66" t="s">
        <v>85</v>
      </c>
      <c r="BX212" s="66" t="s">
        <v>85</v>
      </c>
      <c r="BY212" s="66" t="s">
        <v>85</v>
      </c>
      <c r="BZ212" s="66" t="s">
        <v>85</v>
      </c>
      <c r="CA212" s="66" t="s">
        <v>85</v>
      </c>
      <c r="CB212" s="66" t="s">
        <v>85</v>
      </c>
      <c r="CC212" s="66" t="s">
        <v>85</v>
      </c>
      <c r="CD212" s="66" t="s">
        <v>85</v>
      </c>
      <c r="CE212" s="66" t="s">
        <v>85</v>
      </c>
      <c r="CF212" s="66" t="s">
        <v>85</v>
      </c>
      <c r="CG212" s="66" t="s">
        <v>85</v>
      </c>
      <c r="CH212" s="66" t="s">
        <v>85</v>
      </c>
      <c r="CI212" s="66" t="s">
        <v>85</v>
      </c>
      <c r="CJ212" s="66" t="s">
        <v>85</v>
      </c>
      <c r="CK212" s="66" t="s">
        <v>85</v>
      </c>
      <c r="CL212" s="66" t="s">
        <v>85</v>
      </c>
      <c r="CM212" s="69" t="s">
        <v>85</v>
      </c>
    </row>
    <row r="213" spans="40:91" hidden="1" x14ac:dyDescent="0.25">
      <c r="AN213">
        <v>201</v>
      </c>
      <c r="AO213" s="51" t="s">
        <v>26</v>
      </c>
      <c r="AP213" s="31" t="s">
        <v>123</v>
      </c>
      <c r="AQ213" s="22" t="str">
        <f t="shared" si="8"/>
        <v>1983-92£100,000 - £149,999</v>
      </c>
      <c r="AR213" s="88">
        <v>4800</v>
      </c>
      <c r="AS213" s="88">
        <v>5600</v>
      </c>
      <c r="AT213" s="88">
        <v>8930</v>
      </c>
      <c r="AU213" s="88">
        <v>5000</v>
      </c>
      <c r="AV213" s="88">
        <v>5800</v>
      </c>
      <c r="AW213" s="88">
        <v>8970</v>
      </c>
      <c r="AX213" s="66" t="s">
        <v>85</v>
      </c>
      <c r="AY213" s="66" t="s">
        <v>85</v>
      </c>
      <c r="AZ213" s="66" t="s">
        <v>85</v>
      </c>
      <c r="BA213" s="66" t="s">
        <v>85</v>
      </c>
      <c r="BB213" s="66" t="s">
        <v>85</v>
      </c>
      <c r="BC213" s="66" t="s">
        <v>85</v>
      </c>
      <c r="BD213" s="66" t="s">
        <v>85</v>
      </c>
      <c r="BE213" s="66" t="s">
        <v>85</v>
      </c>
      <c r="BF213" s="66" t="s">
        <v>85</v>
      </c>
      <c r="BG213" s="66" t="s">
        <v>85</v>
      </c>
      <c r="BH213" s="66" t="s">
        <v>85</v>
      </c>
      <c r="BI213" s="66" t="s">
        <v>85</v>
      </c>
      <c r="BJ213" s="66" t="s">
        <v>85</v>
      </c>
      <c r="BK213" s="66" t="s">
        <v>85</v>
      </c>
      <c r="BL213" s="66" t="s">
        <v>85</v>
      </c>
      <c r="BM213" s="66" t="s">
        <v>85</v>
      </c>
      <c r="BN213" s="66" t="s">
        <v>85</v>
      </c>
      <c r="BO213" s="88" t="s">
        <v>85</v>
      </c>
      <c r="BP213" s="100">
        <v>17700</v>
      </c>
      <c r="BQ213" s="66">
        <v>18500</v>
      </c>
      <c r="BR213" s="66">
        <v>7120</v>
      </c>
      <c r="BS213" s="66">
        <v>17500</v>
      </c>
      <c r="BT213" s="66">
        <v>18400</v>
      </c>
      <c r="BU213" s="66">
        <v>7440</v>
      </c>
      <c r="BV213" s="66" t="s">
        <v>85</v>
      </c>
      <c r="BW213" s="66" t="s">
        <v>85</v>
      </c>
      <c r="BX213" s="66" t="s">
        <v>85</v>
      </c>
      <c r="BY213" s="66" t="s">
        <v>85</v>
      </c>
      <c r="BZ213" s="66" t="s">
        <v>85</v>
      </c>
      <c r="CA213" s="66" t="s">
        <v>85</v>
      </c>
      <c r="CB213" s="66" t="s">
        <v>85</v>
      </c>
      <c r="CC213" s="66" t="s">
        <v>85</v>
      </c>
      <c r="CD213" s="66" t="s">
        <v>85</v>
      </c>
      <c r="CE213" s="66" t="s">
        <v>85</v>
      </c>
      <c r="CF213" s="66" t="s">
        <v>85</v>
      </c>
      <c r="CG213" s="66" t="s">
        <v>85</v>
      </c>
      <c r="CH213" s="66" t="s">
        <v>85</v>
      </c>
      <c r="CI213" s="66" t="s">
        <v>85</v>
      </c>
      <c r="CJ213" s="66" t="s">
        <v>85</v>
      </c>
      <c r="CK213" s="66" t="s">
        <v>85</v>
      </c>
      <c r="CL213" s="66" t="s">
        <v>85</v>
      </c>
      <c r="CM213" s="69" t="s">
        <v>85</v>
      </c>
    </row>
    <row r="214" spans="40:91" hidden="1" x14ac:dyDescent="0.25">
      <c r="AN214">
        <v>202</v>
      </c>
      <c r="AO214" s="51" t="s">
        <v>27</v>
      </c>
      <c r="AP214" s="31" t="s">
        <v>123</v>
      </c>
      <c r="AQ214" s="22" t="str">
        <f t="shared" si="8"/>
        <v>1993-99£100,000 - £149,999</v>
      </c>
      <c r="AR214" s="88">
        <v>4800</v>
      </c>
      <c r="AS214" s="88">
        <v>5500</v>
      </c>
      <c r="AT214" s="88">
        <v>9780</v>
      </c>
      <c r="AU214" s="88">
        <v>5000</v>
      </c>
      <c r="AV214" s="88">
        <v>5700</v>
      </c>
      <c r="AW214" s="88">
        <v>9840</v>
      </c>
      <c r="AX214" s="66" t="s">
        <v>85</v>
      </c>
      <c r="AY214" s="66" t="s">
        <v>85</v>
      </c>
      <c r="AZ214" s="66" t="s">
        <v>85</v>
      </c>
      <c r="BA214" s="66" t="s">
        <v>85</v>
      </c>
      <c r="BB214" s="66" t="s">
        <v>85</v>
      </c>
      <c r="BC214" s="66" t="s">
        <v>85</v>
      </c>
      <c r="BD214" s="66" t="s">
        <v>85</v>
      </c>
      <c r="BE214" s="66" t="s">
        <v>85</v>
      </c>
      <c r="BF214" s="66" t="s">
        <v>85</v>
      </c>
      <c r="BG214" s="66" t="s">
        <v>85</v>
      </c>
      <c r="BH214" s="66" t="s">
        <v>85</v>
      </c>
      <c r="BI214" s="66" t="s">
        <v>85</v>
      </c>
      <c r="BJ214" s="66" t="s">
        <v>85</v>
      </c>
      <c r="BK214" s="66" t="s">
        <v>85</v>
      </c>
      <c r="BL214" s="66" t="s">
        <v>85</v>
      </c>
      <c r="BM214" s="66" t="s">
        <v>85</v>
      </c>
      <c r="BN214" s="66" t="s">
        <v>85</v>
      </c>
      <c r="BO214" s="88" t="s">
        <v>85</v>
      </c>
      <c r="BP214" s="100">
        <v>17400</v>
      </c>
      <c r="BQ214" s="66">
        <v>18300</v>
      </c>
      <c r="BR214" s="66">
        <v>7680</v>
      </c>
      <c r="BS214" s="66">
        <v>17200</v>
      </c>
      <c r="BT214" s="66">
        <v>18100</v>
      </c>
      <c r="BU214" s="66">
        <v>8000</v>
      </c>
      <c r="BV214" s="66" t="s">
        <v>85</v>
      </c>
      <c r="BW214" s="66" t="s">
        <v>85</v>
      </c>
      <c r="BX214" s="66" t="s">
        <v>85</v>
      </c>
      <c r="BY214" s="66" t="s">
        <v>85</v>
      </c>
      <c r="BZ214" s="66" t="s">
        <v>85</v>
      </c>
      <c r="CA214" s="66" t="s">
        <v>85</v>
      </c>
      <c r="CB214" s="66" t="s">
        <v>85</v>
      </c>
      <c r="CC214" s="66" t="s">
        <v>85</v>
      </c>
      <c r="CD214" s="66" t="s">
        <v>85</v>
      </c>
      <c r="CE214" s="66" t="s">
        <v>85</v>
      </c>
      <c r="CF214" s="66" t="s">
        <v>85</v>
      </c>
      <c r="CG214" s="66" t="s">
        <v>85</v>
      </c>
      <c r="CH214" s="66" t="s">
        <v>85</v>
      </c>
      <c r="CI214" s="66" t="s">
        <v>85</v>
      </c>
      <c r="CJ214" s="66" t="s">
        <v>85</v>
      </c>
      <c r="CK214" s="66" t="s">
        <v>85</v>
      </c>
      <c r="CL214" s="66" t="s">
        <v>85</v>
      </c>
      <c r="CM214" s="69" t="s">
        <v>85</v>
      </c>
    </row>
    <row r="215" spans="40:91" hidden="1" x14ac:dyDescent="0.25">
      <c r="AN215">
        <v>203</v>
      </c>
      <c r="AO215" s="51" t="s">
        <v>28</v>
      </c>
      <c r="AP215" s="31" t="s">
        <v>123</v>
      </c>
      <c r="AQ215" s="22" t="str">
        <f t="shared" si="8"/>
        <v>Post 1999£100,000 - £149,999</v>
      </c>
      <c r="AR215" s="88">
        <v>4800</v>
      </c>
      <c r="AS215" s="88">
        <v>5700</v>
      </c>
      <c r="AT215" s="88">
        <v>10740</v>
      </c>
      <c r="AU215" s="88">
        <v>5000</v>
      </c>
      <c r="AV215" s="88">
        <v>5800</v>
      </c>
      <c r="AW215" s="88">
        <v>10800</v>
      </c>
      <c r="AX215" s="66" t="s">
        <v>85</v>
      </c>
      <c r="AY215" s="66" t="s">
        <v>85</v>
      </c>
      <c r="AZ215" s="66" t="s">
        <v>85</v>
      </c>
      <c r="BA215" s="66" t="s">
        <v>85</v>
      </c>
      <c r="BB215" s="66" t="s">
        <v>85</v>
      </c>
      <c r="BC215" s="66" t="s">
        <v>85</v>
      </c>
      <c r="BD215" s="66" t="s">
        <v>85</v>
      </c>
      <c r="BE215" s="66" t="s">
        <v>85</v>
      </c>
      <c r="BF215" s="66" t="s">
        <v>85</v>
      </c>
      <c r="BG215" s="66" t="s">
        <v>85</v>
      </c>
      <c r="BH215" s="66" t="s">
        <v>85</v>
      </c>
      <c r="BI215" s="66" t="s">
        <v>85</v>
      </c>
      <c r="BJ215" s="66" t="s">
        <v>85</v>
      </c>
      <c r="BK215" s="66" t="s">
        <v>85</v>
      </c>
      <c r="BL215" s="66" t="s">
        <v>85</v>
      </c>
      <c r="BM215" s="66" t="s">
        <v>85</v>
      </c>
      <c r="BN215" s="66" t="s">
        <v>85</v>
      </c>
      <c r="BO215" s="88" t="s">
        <v>85</v>
      </c>
      <c r="BP215" s="100">
        <v>17300</v>
      </c>
      <c r="BQ215" s="66">
        <v>18300</v>
      </c>
      <c r="BR215" s="66">
        <v>6050</v>
      </c>
      <c r="BS215" s="66">
        <v>17500</v>
      </c>
      <c r="BT215" s="66">
        <v>18500</v>
      </c>
      <c r="BU215" s="66">
        <v>6760</v>
      </c>
      <c r="BV215" s="66" t="s">
        <v>85</v>
      </c>
      <c r="BW215" s="66" t="s">
        <v>85</v>
      </c>
      <c r="BX215" s="66" t="s">
        <v>85</v>
      </c>
      <c r="BY215" s="66" t="s">
        <v>85</v>
      </c>
      <c r="BZ215" s="66" t="s">
        <v>85</v>
      </c>
      <c r="CA215" s="66" t="s">
        <v>85</v>
      </c>
      <c r="CB215" s="66" t="s">
        <v>85</v>
      </c>
      <c r="CC215" s="66" t="s">
        <v>85</v>
      </c>
      <c r="CD215" s="66" t="s">
        <v>85</v>
      </c>
      <c r="CE215" s="66" t="s">
        <v>85</v>
      </c>
      <c r="CF215" s="66" t="s">
        <v>85</v>
      </c>
      <c r="CG215" s="66" t="s">
        <v>85</v>
      </c>
      <c r="CH215" s="66" t="s">
        <v>85</v>
      </c>
      <c r="CI215" s="66" t="s">
        <v>85</v>
      </c>
      <c r="CJ215" s="66" t="s">
        <v>85</v>
      </c>
      <c r="CK215" s="66" t="s">
        <v>85</v>
      </c>
      <c r="CL215" s="66" t="s">
        <v>85</v>
      </c>
      <c r="CM215" s="69" t="s">
        <v>85</v>
      </c>
    </row>
    <row r="216" spans="40:91" hidden="1" x14ac:dyDescent="0.25">
      <c r="AN216">
        <v>204</v>
      </c>
      <c r="AO216" s="51" t="s">
        <v>22</v>
      </c>
      <c r="AP216" s="31" t="s">
        <v>124</v>
      </c>
      <c r="AQ216" s="22" t="str">
        <f t="shared" si="8"/>
        <v>Pre 1919£150,000 and over</v>
      </c>
      <c r="AR216" s="88">
        <v>5800</v>
      </c>
      <c r="AS216" s="88">
        <v>7100</v>
      </c>
      <c r="AT216" s="88">
        <v>12590</v>
      </c>
      <c r="AU216" s="88">
        <v>5900</v>
      </c>
      <c r="AV216" s="88">
        <v>7200</v>
      </c>
      <c r="AW216" s="88">
        <v>12780</v>
      </c>
      <c r="AX216" s="66" t="s">
        <v>85</v>
      </c>
      <c r="AY216" s="66" t="s">
        <v>85</v>
      </c>
      <c r="AZ216" s="66" t="s">
        <v>85</v>
      </c>
      <c r="BA216" s="66" t="s">
        <v>85</v>
      </c>
      <c r="BB216" s="66" t="s">
        <v>85</v>
      </c>
      <c r="BC216" s="66" t="s">
        <v>85</v>
      </c>
      <c r="BD216" s="66" t="s">
        <v>85</v>
      </c>
      <c r="BE216" s="66" t="s">
        <v>85</v>
      </c>
      <c r="BF216" s="66" t="s">
        <v>85</v>
      </c>
      <c r="BG216" s="66" t="s">
        <v>85</v>
      </c>
      <c r="BH216" s="66" t="s">
        <v>85</v>
      </c>
      <c r="BI216" s="66" t="s">
        <v>85</v>
      </c>
      <c r="BJ216" s="66" t="s">
        <v>85</v>
      </c>
      <c r="BK216" s="66" t="s">
        <v>85</v>
      </c>
      <c r="BL216" s="66" t="s">
        <v>85</v>
      </c>
      <c r="BM216" s="66" t="s">
        <v>85</v>
      </c>
      <c r="BN216" s="66" t="s">
        <v>85</v>
      </c>
      <c r="BO216" s="88" t="s">
        <v>85</v>
      </c>
      <c r="BP216" s="100">
        <v>22300</v>
      </c>
      <c r="BQ216" s="66">
        <v>23600</v>
      </c>
      <c r="BR216" s="66">
        <v>8720</v>
      </c>
      <c r="BS216" s="66">
        <v>21900</v>
      </c>
      <c r="BT216" s="66">
        <v>23300</v>
      </c>
      <c r="BU216" s="66">
        <v>9220</v>
      </c>
      <c r="BV216" s="66" t="s">
        <v>85</v>
      </c>
      <c r="BW216" s="66" t="s">
        <v>85</v>
      </c>
      <c r="BX216" s="66" t="s">
        <v>85</v>
      </c>
      <c r="BY216" s="66" t="s">
        <v>85</v>
      </c>
      <c r="BZ216" s="66" t="s">
        <v>85</v>
      </c>
      <c r="CA216" s="66" t="s">
        <v>85</v>
      </c>
      <c r="CB216" s="66" t="s">
        <v>85</v>
      </c>
      <c r="CC216" s="66" t="s">
        <v>85</v>
      </c>
      <c r="CD216" s="66" t="s">
        <v>85</v>
      </c>
      <c r="CE216" s="66" t="s">
        <v>85</v>
      </c>
      <c r="CF216" s="66" t="s">
        <v>85</v>
      </c>
      <c r="CG216" s="66" t="s">
        <v>85</v>
      </c>
      <c r="CH216" s="66" t="s">
        <v>85</v>
      </c>
      <c r="CI216" s="66" t="s">
        <v>85</v>
      </c>
      <c r="CJ216" s="66" t="s">
        <v>85</v>
      </c>
      <c r="CK216" s="66" t="s">
        <v>85</v>
      </c>
      <c r="CL216" s="66" t="s">
        <v>85</v>
      </c>
      <c r="CM216" s="69" t="s">
        <v>85</v>
      </c>
    </row>
    <row r="217" spans="40:91" hidden="1" x14ac:dyDescent="0.25">
      <c r="AN217">
        <v>205</v>
      </c>
      <c r="AO217" s="51" t="s">
        <v>23</v>
      </c>
      <c r="AP217" s="31" t="s">
        <v>124</v>
      </c>
      <c r="AQ217" s="22" t="str">
        <f t="shared" si="8"/>
        <v>1919-44£150,000 and over</v>
      </c>
      <c r="AR217" s="88">
        <v>5200</v>
      </c>
      <c r="AS217" s="88">
        <v>6300</v>
      </c>
      <c r="AT217" s="88">
        <v>6930</v>
      </c>
      <c r="AU217" s="88">
        <v>5400</v>
      </c>
      <c r="AV217" s="88">
        <v>6500</v>
      </c>
      <c r="AW217" s="88">
        <v>7030</v>
      </c>
      <c r="AX217" s="66" t="s">
        <v>85</v>
      </c>
      <c r="AY217" s="66" t="s">
        <v>85</v>
      </c>
      <c r="AZ217" s="66" t="s">
        <v>85</v>
      </c>
      <c r="BA217" s="66" t="s">
        <v>85</v>
      </c>
      <c r="BB217" s="66" t="s">
        <v>85</v>
      </c>
      <c r="BC217" s="66" t="s">
        <v>85</v>
      </c>
      <c r="BD217" s="66" t="s">
        <v>85</v>
      </c>
      <c r="BE217" s="66" t="s">
        <v>85</v>
      </c>
      <c r="BF217" s="66" t="s">
        <v>85</v>
      </c>
      <c r="BG217" s="66" t="s">
        <v>85</v>
      </c>
      <c r="BH217" s="66" t="s">
        <v>85</v>
      </c>
      <c r="BI217" s="66" t="s">
        <v>85</v>
      </c>
      <c r="BJ217" s="66" t="s">
        <v>85</v>
      </c>
      <c r="BK217" s="66" t="s">
        <v>85</v>
      </c>
      <c r="BL217" s="66" t="s">
        <v>85</v>
      </c>
      <c r="BM217" s="66" t="s">
        <v>85</v>
      </c>
      <c r="BN217" s="66" t="s">
        <v>85</v>
      </c>
      <c r="BO217" s="88" t="s">
        <v>85</v>
      </c>
      <c r="BP217" s="100">
        <v>21200</v>
      </c>
      <c r="BQ217" s="66">
        <v>23000</v>
      </c>
      <c r="BR217" s="66">
        <v>5550</v>
      </c>
      <c r="BS217" s="66">
        <v>21100</v>
      </c>
      <c r="BT217" s="66">
        <v>22800</v>
      </c>
      <c r="BU217" s="66">
        <v>5880</v>
      </c>
      <c r="BV217" s="66" t="s">
        <v>85</v>
      </c>
      <c r="BW217" s="66" t="s">
        <v>85</v>
      </c>
      <c r="BX217" s="66" t="s">
        <v>85</v>
      </c>
      <c r="BY217" s="66" t="s">
        <v>85</v>
      </c>
      <c r="BZ217" s="66" t="s">
        <v>85</v>
      </c>
      <c r="CA217" s="66" t="s">
        <v>85</v>
      </c>
      <c r="CB217" s="66" t="s">
        <v>85</v>
      </c>
      <c r="CC217" s="66" t="s">
        <v>85</v>
      </c>
      <c r="CD217" s="66" t="s">
        <v>85</v>
      </c>
      <c r="CE217" s="66" t="s">
        <v>85</v>
      </c>
      <c r="CF217" s="66" t="s">
        <v>85</v>
      </c>
      <c r="CG217" s="66" t="s">
        <v>85</v>
      </c>
      <c r="CH217" s="66" t="s">
        <v>85</v>
      </c>
      <c r="CI217" s="66" t="s">
        <v>85</v>
      </c>
      <c r="CJ217" s="66" t="s">
        <v>85</v>
      </c>
      <c r="CK217" s="66" t="s">
        <v>85</v>
      </c>
      <c r="CL217" s="66" t="s">
        <v>85</v>
      </c>
      <c r="CM217" s="69" t="s">
        <v>85</v>
      </c>
    </row>
    <row r="218" spans="40:91" hidden="1" x14ac:dyDescent="0.25">
      <c r="AN218">
        <v>206</v>
      </c>
      <c r="AO218" s="51" t="s">
        <v>24</v>
      </c>
      <c r="AP218" s="31" t="s">
        <v>124</v>
      </c>
      <c r="AQ218" s="22" t="str">
        <f t="shared" si="8"/>
        <v>1945-64£150,000 and over</v>
      </c>
      <c r="AR218" s="88">
        <v>5100</v>
      </c>
      <c r="AS218" s="88">
        <v>6200</v>
      </c>
      <c r="AT218" s="88">
        <v>4140</v>
      </c>
      <c r="AU218" s="88">
        <v>5400</v>
      </c>
      <c r="AV218" s="88">
        <v>6400</v>
      </c>
      <c r="AW218" s="88">
        <v>4200</v>
      </c>
      <c r="AX218" s="66" t="s">
        <v>85</v>
      </c>
      <c r="AY218" s="66" t="s">
        <v>85</v>
      </c>
      <c r="AZ218" s="66" t="s">
        <v>85</v>
      </c>
      <c r="BA218" s="66" t="s">
        <v>85</v>
      </c>
      <c r="BB218" s="66" t="s">
        <v>85</v>
      </c>
      <c r="BC218" s="66" t="s">
        <v>85</v>
      </c>
      <c r="BD218" s="66" t="s">
        <v>85</v>
      </c>
      <c r="BE218" s="66" t="s">
        <v>85</v>
      </c>
      <c r="BF218" s="66" t="s">
        <v>85</v>
      </c>
      <c r="BG218" s="66" t="s">
        <v>85</v>
      </c>
      <c r="BH218" s="66" t="s">
        <v>85</v>
      </c>
      <c r="BI218" s="66" t="s">
        <v>85</v>
      </c>
      <c r="BJ218" s="66" t="s">
        <v>85</v>
      </c>
      <c r="BK218" s="66" t="s">
        <v>85</v>
      </c>
      <c r="BL218" s="66" t="s">
        <v>85</v>
      </c>
      <c r="BM218" s="66" t="s">
        <v>85</v>
      </c>
      <c r="BN218" s="66" t="s">
        <v>85</v>
      </c>
      <c r="BO218" s="88" t="s">
        <v>85</v>
      </c>
      <c r="BP218" s="100">
        <v>19800</v>
      </c>
      <c r="BQ218" s="66">
        <v>21600</v>
      </c>
      <c r="BR218" s="66">
        <v>3300</v>
      </c>
      <c r="BS218" s="66">
        <v>19500</v>
      </c>
      <c r="BT218" s="66">
        <v>21300</v>
      </c>
      <c r="BU218" s="66">
        <v>3420</v>
      </c>
      <c r="BV218" s="66" t="s">
        <v>85</v>
      </c>
      <c r="BW218" s="66" t="s">
        <v>85</v>
      </c>
      <c r="BX218" s="66" t="s">
        <v>85</v>
      </c>
      <c r="BY218" s="66" t="s">
        <v>85</v>
      </c>
      <c r="BZ218" s="66" t="s">
        <v>85</v>
      </c>
      <c r="CA218" s="66" t="s">
        <v>85</v>
      </c>
      <c r="CB218" s="66" t="s">
        <v>85</v>
      </c>
      <c r="CC218" s="66" t="s">
        <v>85</v>
      </c>
      <c r="CD218" s="66" t="s">
        <v>85</v>
      </c>
      <c r="CE218" s="66" t="s">
        <v>85</v>
      </c>
      <c r="CF218" s="66" t="s">
        <v>85</v>
      </c>
      <c r="CG218" s="66" t="s">
        <v>85</v>
      </c>
      <c r="CH218" s="66" t="s">
        <v>85</v>
      </c>
      <c r="CI218" s="66" t="s">
        <v>85</v>
      </c>
      <c r="CJ218" s="66" t="s">
        <v>85</v>
      </c>
      <c r="CK218" s="66" t="s">
        <v>85</v>
      </c>
      <c r="CL218" s="66" t="s">
        <v>85</v>
      </c>
      <c r="CM218" s="69" t="s">
        <v>85</v>
      </c>
    </row>
    <row r="219" spans="40:91" hidden="1" x14ac:dyDescent="0.25">
      <c r="AN219">
        <v>207</v>
      </c>
      <c r="AO219" s="51" t="s">
        <v>25</v>
      </c>
      <c r="AP219" s="31" t="s">
        <v>124</v>
      </c>
      <c r="AQ219" s="22" t="str">
        <f t="shared" si="8"/>
        <v>1965-82£150,000 and over</v>
      </c>
      <c r="AR219" s="88">
        <v>4900</v>
      </c>
      <c r="AS219" s="88">
        <v>5900</v>
      </c>
      <c r="AT219" s="88">
        <v>4330</v>
      </c>
      <c r="AU219" s="88">
        <v>5100</v>
      </c>
      <c r="AV219" s="88">
        <v>6000</v>
      </c>
      <c r="AW219" s="88">
        <v>4340</v>
      </c>
      <c r="AX219" s="66" t="s">
        <v>85</v>
      </c>
      <c r="AY219" s="66" t="s">
        <v>85</v>
      </c>
      <c r="AZ219" s="66" t="s">
        <v>85</v>
      </c>
      <c r="BA219" s="66" t="s">
        <v>85</v>
      </c>
      <c r="BB219" s="66" t="s">
        <v>85</v>
      </c>
      <c r="BC219" s="66" t="s">
        <v>85</v>
      </c>
      <c r="BD219" s="66" t="s">
        <v>85</v>
      </c>
      <c r="BE219" s="66" t="s">
        <v>85</v>
      </c>
      <c r="BF219" s="66" t="s">
        <v>85</v>
      </c>
      <c r="BG219" s="66" t="s">
        <v>85</v>
      </c>
      <c r="BH219" s="66" t="s">
        <v>85</v>
      </c>
      <c r="BI219" s="66" t="s">
        <v>85</v>
      </c>
      <c r="BJ219" s="66" t="s">
        <v>85</v>
      </c>
      <c r="BK219" s="66" t="s">
        <v>85</v>
      </c>
      <c r="BL219" s="66" t="s">
        <v>85</v>
      </c>
      <c r="BM219" s="66" t="s">
        <v>85</v>
      </c>
      <c r="BN219" s="66" t="s">
        <v>85</v>
      </c>
      <c r="BO219" s="88" t="s">
        <v>85</v>
      </c>
      <c r="BP219" s="100">
        <v>17900</v>
      </c>
      <c r="BQ219" s="66">
        <v>19700</v>
      </c>
      <c r="BR219" s="66">
        <v>3440</v>
      </c>
      <c r="BS219" s="66">
        <v>17900</v>
      </c>
      <c r="BT219" s="66">
        <v>19600</v>
      </c>
      <c r="BU219" s="66">
        <v>3590</v>
      </c>
      <c r="BV219" s="66" t="s">
        <v>85</v>
      </c>
      <c r="BW219" s="66" t="s">
        <v>85</v>
      </c>
      <c r="BX219" s="66" t="s">
        <v>85</v>
      </c>
      <c r="BY219" s="66" t="s">
        <v>85</v>
      </c>
      <c r="BZ219" s="66" t="s">
        <v>85</v>
      </c>
      <c r="CA219" s="66" t="s">
        <v>85</v>
      </c>
      <c r="CB219" s="66" t="s">
        <v>85</v>
      </c>
      <c r="CC219" s="66" t="s">
        <v>85</v>
      </c>
      <c r="CD219" s="66" t="s">
        <v>85</v>
      </c>
      <c r="CE219" s="66" t="s">
        <v>85</v>
      </c>
      <c r="CF219" s="66" t="s">
        <v>85</v>
      </c>
      <c r="CG219" s="66" t="s">
        <v>85</v>
      </c>
      <c r="CH219" s="66" t="s">
        <v>85</v>
      </c>
      <c r="CI219" s="66" t="s">
        <v>85</v>
      </c>
      <c r="CJ219" s="66" t="s">
        <v>85</v>
      </c>
      <c r="CK219" s="66" t="s">
        <v>85</v>
      </c>
      <c r="CL219" s="66" t="s">
        <v>85</v>
      </c>
      <c r="CM219" s="69" t="s">
        <v>85</v>
      </c>
    </row>
    <row r="220" spans="40:91" hidden="1" x14ac:dyDescent="0.25">
      <c r="AN220">
        <v>208</v>
      </c>
      <c r="AO220" s="51" t="s">
        <v>26</v>
      </c>
      <c r="AP220" s="31" t="s">
        <v>124</v>
      </c>
      <c r="AQ220" s="22" t="str">
        <f t="shared" si="8"/>
        <v>1983-92£150,000 and over</v>
      </c>
      <c r="AR220" s="88">
        <v>4900</v>
      </c>
      <c r="AS220" s="88">
        <v>6000</v>
      </c>
      <c r="AT220" s="88">
        <v>2220</v>
      </c>
      <c r="AU220" s="88">
        <v>5100</v>
      </c>
      <c r="AV220" s="88">
        <v>6200</v>
      </c>
      <c r="AW220" s="88">
        <v>2230</v>
      </c>
      <c r="AX220" s="66" t="s">
        <v>85</v>
      </c>
      <c r="AY220" s="66" t="s">
        <v>85</v>
      </c>
      <c r="AZ220" s="66" t="s">
        <v>85</v>
      </c>
      <c r="BA220" s="66" t="s">
        <v>85</v>
      </c>
      <c r="BB220" s="66" t="s">
        <v>85</v>
      </c>
      <c r="BC220" s="66" t="s">
        <v>85</v>
      </c>
      <c r="BD220" s="66" t="s">
        <v>85</v>
      </c>
      <c r="BE220" s="66" t="s">
        <v>85</v>
      </c>
      <c r="BF220" s="66" t="s">
        <v>85</v>
      </c>
      <c r="BG220" s="66" t="s">
        <v>85</v>
      </c>
      <c r="BH220" s="66" t="s">
        <v>85</v>
      </c>
      <c r="BI220" s="66" t="s">
        <v>85</v>
      </c>
      <c r="BJ220" s="66" t="s">
        <v>85</v>
      </c>
      <c r="BK220" s="66" t="s">
        <v>85</v>
      </c>
      <c r="BL220" s="66" t="s">
        <v>85</v>
      </c>
      <c r="BM220" s="66" t="s">
        <v>85</v>
      </c>
      <c r="BN220" s="66" t="s">
        <v>85</v>
      </c>
      <c r="BO220" s="88" t="s">
        <v>85</v>
      </c>
      <c r="BP220" s="100">
        <v>17900</v>
      </c>
      <c r="BQ220" s="66">
        <v>19300</v>
      </c>
      <c r="BR220" s="66">
        <v>1750</v>
      </c>
      <c r="BS220" s="66">
        <v>17600</v>
      </c>
      <c r="BT220" s="66">
        <v>19100</v>
      </c>
      <c r="BU220" s="66">
        <v>1840</v>
      </c>
      <c r="BV220" s="66" t="s">
        <v>85</v>
      </c>
      <c r="BW220" s="66" t="s">
        <v>85</v>
      </c>
      <c r="BX220" s="66" t="s">
        <v>85</v>
      </c>
      <c r="BY220" s="66" t="s">
        <v>85</v>
      </c>
      <c r="BZ220" s="66" t="s">
        <v>85</v>
      </c>
      <c r="CA220" s="66" t="s">
        <v>85</v>
      </c>
      <c r="CB220" s="66" t="s">
        <v>85</v>
      </c>
      <c r="CC220" s="66" t="s">
        <v>85</v>
      </c>
      <c r="CD220" s="66" t="s">
        <v>85</v>
      </c>
      <c r="CE220" s="66" t="s">
        <v>85</v>
      </c>
      <c r="CF220" s="66" t="s">
        <v>85</v>
      </c>
      <c r="CG220" s="66" t="s">
        <v>85</v>
      </c>
      <c r="CH220" s="66" t="s">
        <v>85</v>
      </c>
      <c r="CI220" s="66" t="s">
        <v>85</v>
      </c>
      <c r="CJ220" s="66" t="s">
        <v>85</v>
      </c>
      <c r="CK220" s="66" t="s">
        <v>85</v>
      </c>
      <c r="CL220" s="66" t="s">
        <v>85</v>
      </c>
      <c r="CM220" s="69" t="s">
        <v>85</v>
      </c>
    </row>
    <row r="221" spans="40:91" hidden="1" x14ac:dyDescent="0.25">
      <c r="AN221">
        <v>209</v>
      </c>
      <c r="AO221" s="51" t="s">
        <v>27</v>
      </c>
      <c r="AP221" s="31" t="s">
        <v>124</v>
      </c>
      <c r="AQ221" s="22" t="str">
        <f t="shared" si="8"/>
        <v>1993-99£150,000 and over</v>
      </c>
      <c r="AR221" s="88">
        <v>5100</v>
      </c>
      <c r="AS221" s="88">
        <v>6200</v>
      </c>
      <c r="AT221" s="88">
        <v>2650</v>
      </c>
      <c r="AU221" s="88">
        <v>5400</v>
      </c>
      <c r="AV221" s="88">
        <v>6400</v>
      </c>
      <c r="AW221" s="88">
        <v>2670</v>
      </c>
      <c r="AX221" s="66" t="s">
        <v>85</v>
      </c>
      <c r="AY221" s="66" t="s">
        <v>85</v>
      </c>
      <c r="AZ221" s="66" t="s">
        <v>85</v>
      </c>
      <c r="BA221" s="66" t="s">
        <v>85</v>
      </c>
      <c r="BB221" s="66" t="s">
        <v>85</v>
      </c>
      <c r="BC221" s="66" t="s">
        <v>85</v>
      </c>
      <c r="BD221" s="66" t="s">
        <v>85</v>
      </c>
      <c r="BE221" s="66" t="s">
        <v>85</v>
      </c>
      <c r="BF221" s="66" t="s">
        <v>85</v>
      </c>
      <c r="BG221" s="66" t="s">
        <v>85</v>
      </c>
      <c r="BH221" s="66" t="s">
        <v>85</v>
      </c>
      <c r="BI221" s="66" t="s">
        <v>85</v>
      </c>
      <c r="BJ221" s="66" t="s">
        <v>85</v>
      </c>
      <c r="BK221" s="66" t="s">
        <v>85</v>
      </c>
      <c r="BL221" s="66" t="s">
        <v>85</v>
      </c>
      <c r="BM221" s="66" t="s">
        <v>85</v>
      </c>
      <c r="BN221" s="66" t="s">
        <v>85</v>
      </c>
      <c r="BO221" s="88" t="s">
        <v>85</v>
      </c>
      <c r="BP221" s="100">
        <v>17900</v>
      </c>
      <c r="BQ221" s="66">
        <v>19500</v>
      </c>
      <c r="BR221" s="66">
        <v>1980</v>
      </c>
      <c r="BS221" s="66">
        <v>17600</v>
      </c>
      <c r="BT221" s="66">
        <v>19300</v>
      </c>
      <c r="BU221" s="66">
        <v>2070</v>
      </c>
      <c r="BV221" s="66" t="s">
        <v>85</v>
      </c>
      <c r="BW221" s="66" t="s">
        <v>85</v>
      </c>
      <c r="BX221" s="66" t="s">
        <v>85</v>
      </c>
      <c r="BY221" s="66" t="s">
        <v>85</v>
      </c>
      <c r="BZ221" s="66" t="s">
        <v>85</v>
      </c>
      <c r="CA221" s="66" t="s">
        <v>85</v>
      </c>
      <c r="CB221" s="66" t="s">
        <v>85</v>
      </c>
      <c r="CC221" s="66" t="s">
        <v>85</v>
      </c>
      <c r="CD221" s="66" t="s">
        <v>85</v>
      </c>
      <c r="CE221" s="66" t="s">
        <v>85</v>
      </c>
      <c r="CF221" s="66" t="s">
        <v>85</v>
      </c>
      <c r="CG221" s="66" t="s">
        <v>85</v>
      </c>
      <c r="CH221" s="66" t="s">
        <v>85</v>
      </c>
      <c r="CI221" s="66" t="s">
        <v>85</v>
      </c>
      <c r="CJ221" s="66" t="s">
        <v>85</v>
      </c>
      <c r="CK221" s="66" t="s">
        <v>85</v>
      </c>
      <c r="CL221" s="66" t="s">
        <v>85</v>
      </c>
      <c r="CM221" s="69" t="s">
        <v>85</v>
      </c>
    </row>
    <row r="222" spans="40:91" hidden="1" x14ac:dyDescent="0.25">
      <c r="AN222">
        <v>210</v>
      </c>
      <c r="AO222" s="51" t="s">
        <v>28</v>
      </c>
      <c r="AP222" s="31" t="s">
        <v>124</v>
      </c>
      <c r="AQ222" s="22" t="str">
        <f t="shared" si="8"/>
        <v>Post 1999£150,000 and over</v>
      </c>
      <c r="AR222" s="88">
        <v>5500</v>
      </c>
      <c r="AS222" s="88">
        <v>6600</v>
      </c>
      <c r="AT222" s="88">
        <v>3640</v>
      </c>
      <c r="AU222" s="88">
        <v>5700</v>
      </c>
      <c r="AV222" s="88">
        <v>6700</v>
      </c>
      <c r="AW222" s="88">
        <v>3670</v>
      </c>
      <c r="AX222" s="66" t="s">
        <v>85</v>
      </c>
      <c r="AY222" s="66" t="s">
        <v>85</v>
      </c>
      <c r="AZ222" s="66" t="s">
        <v>85</v>
      </c>
      <c r="BA222" s="66" t="s">
        <v>85</v>
      </c>
      <c r="BB222" s="66" t="s">
        <v>85</v>
      </c>
      <c r="BC222" s="66" t="s">
        <v>85</v>
      </c>
      <c r="BD222" s="66" t="s">
        <v>85</v>
      </c>
      <c r="BE222" s="66" t="s">
        <v>85</v>
      </c>
      <c r="BF222" s="66" t="s">
        <v>85</v>
      </c>
      <c r="BG222" s="66" t="s">
        <v>85</v>
      </c>
      <c r="BH222" s="66" t="s">
        <v>85</v>
      </c>
      <c r="BI222" s="66" t="s">
        <v>85</v>
      </c>
      <c r="BJ222" s="66" t="s">
        <v>85</v>
      </c>
      <c r="BK222" s="66" t="s">
        <v>85</v>
      </c>
      <c r="BL222" s="66" t="s">
        <v>85</v>
      </c>
      <c r="BM222" s="66" t="s">
        <v>85</v>
      </c>
      <c r="BN222" s="66" t="s">
        <v>85</v>
      </c>
      <c r="BO222" s="88" t="s">
        <v>85</v>
      </c>
      <c r="BP222" s="100">
        <v>19400</v>
      </c>
      <c r="BQ222" s="66">
        <v>20900</v>
      </c>
      <c r="BR222" s="66">
        <v>2090</v>
      </c>
      <c r="BS222" s="66">
        <v>19400</v>
      </c>
      <c r="BT222" s="66">
        <v>21000</v>
      </c>
      <c r="BU222" s="66">
        <v>2310</v>
      </c>
      <c r="BV222" s="66" t="s">
        <v>85</v>
      </c>
      <c r="BW222" s="66" t="s">
        <v>85</v>
      </c>
      <c r="BX222" s="66" t="s">
        <v>85</v>
      </c>
      <c r="BY222" s="66" t="s">
        <v>85</v>
      </c>
      <c r="BZ222" s="66" t="s">
        <v>85</v>
      </c>
      <c r="CA222" s="66" t="s">
        <v>85</v>
      </c>
      <c r="CB222" s="66" t="s">
        <v>85</v>
      </c>
      <c r="CC222" s="66" t="s">
        <v>85</v>
      </c>
      <c r="CD222" s="66" t="s">
        <v>85</v>
      </c>
      <c r="CE222" s="66" t="s">
        <v>85</v>
      </c>
      <c r="CF222" s="66" t="s">
        <v>85</v>
      </c>
      <c r="CG222" s="66" t="s">
        <v>85</v>
      </c>
      <c r="CH222" s="66" t="s">
        <v>85</v>
      </c>
      <c r="CI222" s="66" t="s">
        <v>85</v>
      </c>
      <c r="CJ222" s="66" t="s">
        <v>85</v>
      </c>
      <c r="CK222" s="66" t="s">
        <v>85</v>
      </c>
      <c r="CL222" s="66" t="s">
        <v>85</v>
      </c>
      <c r="CM222" s="69" t="s">
        <v>85</v>
      </c>
    </row>
    <row r="223" spans="40:91" hidden="1" x14ac:dyDescent="0.25">
      <c r="AN223">
        <v>211</v>
      </c>
      <c r="AO223" s="51" t="s">
        <v>22</v>
      </c>
      <c r="AP223" s="21" t="s">
        <v>70</v>
      </c>
      <c r="AQ223" s="22" t="str">
        <f t="shared" si="8"/>
        <v>Pre 1919North East</v>
      </c>
      <c r="AR223" s="88">
        <v>3000</v>
      </c>
      <c r="AS223" s="88">
        <v>3700</v>
      </c>
      <c r="AT223" s="88">
        <v>32760</v>
      </c>
      <c r="AU223" s="88">
        <v>3000</v>
      </c>
      <c r="AV223" s="88">
        <v>3800</v>
      </c>
      <c r="AW223" s="88">
        <v>33330</v>
      </c>
      <c r="AX223" s="66">
        <v>3000</v>
      </c>
      <c r="AY223" s="66">
        <v>3700</v>
      </c>
      <c r="AZ223" s="66">
        <v>34420</v>
      </c>
      <c r="BA223" s="66">
        <v>3000</v>
      </c>
      <c r="BB223" s="66">
        <v>3800</v>
      </c>
      <c r="BC223" s="66">
        <v>33800</v>
      </c>
      <c r="BD223" s="66">
        <v>3000</v>
      </c>
      <c r="BE223" s="66">
        <v>3800</v>
      </c>
      <c r="BF223" s="66">
        <v>33670</v>
      </c>
      <c r="BG223" s="66">
        <v>3100</v>
      </c>
      <c r="BH223" s="66">
        <v>3900</v>
      </c>
      <c r="BI223" s="66">
        <v>33610</v>
      </c>
      <c r="BJ223" s="66">
        <v>3200</v>
      </c>
      <c r="BK223" s="66">
        <v>4000</v>
      </c>
      <c r="BL223" s="66">
        <v>33960</v>
      </c>
      <c r="BM223" s="66">
        <v>3200</v>
      </c>
      <c r="BN223" s="66">
        <v>4100</v>
      </c>
      <c r="BO223" s="88">
        <v>33840</v>
      </c>
      <c r="BP223" s="100">
        <v>13600</v>
      </c>
      <c r="BQ223" s="66">
        <v>14900</v>
      </c>
      <c r="BR223" s="66">
        <v>27050</v>
      </c>
      <c r="BS223" s="66">
        <v>13500</v>
      </c>
      <c r="BT223" s="66">
        <v>14800</v>
      </c>
      <c r="BU223" s="66">
        <v>28180</v>
      </c>
      <c r="BV223" s="66">
        <v>14700</v>
      </c>
      <c r="BW223" s="66">
        <v>15900</v>
      </c>
      <c r="BX223" s="66">
        <v>28210</v>
      </c>
      <c r="BY223" s="66">
        <v>14700</v>
      </c>
      <c r="BZ223" s="66">
        <v>16000</v>
      </c>
      <c r="CA223" s="66">
        <v>31140</v>
      </c>
      <c r="CB223" s="66">
        <v>16500</v>
      </c>
      <c r="CC223" s="66">
        <v>17800</v>
      </c>
      <c r="CD223" s="66">
        <v>26960</v>
      </c>
      <c r="CE223" s="66">
        <v>17200</v>
      </c>
      <c r="CF223" s="66">
        <v>18400</v>
      </c>
      <c r="CG223" s="66">
        <v>26690</v>
      </c>
      <c r="CH223" s="66">
        <v>17900</v>
      </c>
      <c r="CI223" s="66">
        <v>19000</v>
      </c>
      <c r="CJ223" s="66">
        <v>26040</v>
      </c>
      <c r="CK223" s="66">
        <v>19100</v>
      </c>
      <c r="CL223" s="66">
        <v>20100</v>
      </c>
      <c r="CM223" s="69">
        <v>25430</v>
      </c>
    </row>
    <row r="224" spans="40:91" hidden="1" x14ac:dyDescent="0.25">
      <c r="AN224">
        <v>212</v>
      </c>
      <c r="AO224" s="51" t="s">
        <v>23</v>
      </c>
      <c r="AP224" s="21" t="s">
        <v>70</v>
      </c>
      <c r="AQ224" s="22" t="str">
        <f t="shared" si="8"/>
        <v>1919-44North East</v>
      </c>
      <c r="AR224" s="88">
        <v>3000</v>
      </c>
      <c r="AS224" s="88">
        <v>3400</v>
      </c>
      <c r="AT224" s="88">
        <v>31970</v>
      </c>
      <c r="AU224" s="88">
        <v>3100</v>
      </c>
      <c r="AV224" s="88">
        <v>3500</v>
      </c>
      <c r="AW224" s="88">
        <v>32270</v>
      </c>
      <c r="AX224" s="66">
        <v>3000</v>
      </c>
      <c r="AY224" s="66">
        <v>3500</v>
      </c>
      <c r="AZ224" s="66">
        <v>34180</v>
      </c>
      <c r="BA224" s="66">
        <v>3000</v>
      </c>
      <c r="BB224" s="66">
        <v>3500</v>
      </c>
      <c r="BC224" s="66">
        <v>33860</v>
      </c>
      <c r="BD224" s="66">
        <v>3000</v>
      </c>
      <c r="BE224" s="66">
        <v>3500</v>
      </c>
      <c r="BF224" s="66">
        <v>33690</v>
      </c>
      <c r="BG224" s="66">
        <v>3100</v>
      </c>
      <c r="BH224" s="66">
        <v>3700</v>
      </c>
      <c r="BI224" s="66">
        <v>33760</v>
      </c>
      <c r="BJ224" s="66">
        <v>3200</v>
      </c>
      <c r="BK224" s="66">
        <v>3700</v>
      </c>
      <c r="BL224" s="66">
        <v>33880</v>
      </c>
      <c r="BM224" s="66">
        <v>3200</v>
      </c>
      <c r="BN224" s="66">
        <v>3800</v>
      </c>
      <c r="BO224" s="88">
        <v>33840</v>
      </c>
      <c r="BP224" s="100">
        <v>14200</v>
      </c>
      <c r="BQ224" s="66">
        <v>15100</v>
      </c>
      <c r="BR224" s="66">
        <v>29240</v>
      </c>
      <c r="BS224" s="66">
        <v>14100</v>
      </c>
      <c r="BT224" s="66">
        <v>15000</v>
      </c>
      <c r="BU224" s="66">
        <v>30260</v>
      </c>
      <c r="BV224" s="66">
        <v>15200</v>
      </c>
      <c r="BW224" s="66">
        <v>16100</v>
      </c>
      <c r="BX224" s="66">
        <v>31200</v>
      </c>
      <c r="BY224" s="66">
        <v>15500</v>
      </c>
      <c r="BZ224" s="66">
        <v>16400</v>
      </c>
      <c r="CA224" s="66">
        <v>33200</v>
      </c>
      <c r="CB224" s="66">
        <v>17400</v>
      </c>
      <c r="CC224" s="66">
        <v>18200</v>
      </c>
      <c r="CD224" s="66">
        <v>30090</v>
      </c>
      <c r="CE224" s="66">
        <v>18300</v>
      </c>
      <c r="CF224" s="66">
        <v>19100</v>
      </c>
      <c r="CG224" s="66">
        <v>29830</v>
      </c>
      <c r="CH224" s="66">
        <v>19100</v>
      </c>
      <c r="CI224" s="66">
        <v>19800</v>
      </c>
      <c r="CJ224" s="66">
        <v>29120</v>
      </c>
      <c r="CK224" s="66">
        <v>20200</v>
      </c>
      <c r="CL224" s="66">
        <v>20900</v>
      </c>
      <c r="CM224" s="69">
        <v>28570</v>
      </c>
    </row>
    <row r="225" spans="40:91" hidden="1" x14ac:dyDescent="0.25">
      <c r="AN225">
        <v>213</v>
      </c>
      <c r="AO225" s="51" t="s">
        <v>24</v>
      </c>
      <c r="AP225" s="21" t="s">
        <v>70</v>
      </c>
      <c r="AQ225" s="22" t="str">
        <f t="shared" si="8"/>
        <v>1945-64North East</v>
      </c>
      <c r="AR225" s="88">
        <v>2900</v>
      </c>
      <c r="AS225" s="88">
        <v>3400</v>
      </c>
      <c r="AT225" s="88">
        <v>41760</v>
      </c>
      <c r="AU225" s="88">
        <v>3000</v>
      </c>
      <c r="AV225" s="88">
        <v>3400</v>
      </c>
      <c r="AW225" s="88">
        <v>42150</v>
      </c>
      <c r="AX225" s="66">
        <v>2900</v>
      </c>
      <c r="AY225" s="66">
        <v>3400</v>
      </c>
      <c r="AZ225" s="66">
        <v>44910</v>
      </c>
      <c r="BA225" s="66">
        <v>2900</v>
      </c>
      <c r="BB225" s="66">
        <v>3400</v>
      </c>
      <c r="BC225" s="66">
        <v>44570</v>
      </c>
      <c r="BD225" s="66">
        <v>2900</v>
      </c>
      <c r="BE225" s="66">
        <v>3400</v>
      </c>
      <c r="BF225" s="66">
        <v>44300</v>
      </c>
      <c r="BG225" s="66">
        <v>3000</v>
      </c>
      <c r="BH225" s="66">
        <v>3500</v>
      </c>
      <c r="BI225" s="66">
        <v>44380</v>
      </c>
      <c r="BJ225" s="66">
        <v>3100</v>
      </c>
      <c r="BK225" s="66">
        <v>3600</v>
      </c>
      <c r="BL225" s="66">
        <v>44570</v>
      </c>
      <c r="BM225" s="66">
        <v>3100</v>
      </c>
      <c r="BN225" s="66">
        <v>3600</v>
      </c>
      <c r="BO225" s="88">
        <v>44370</v>
      </c>
      <c r="BP225" s="100">
        <v>13500</v>
      </c>
      <c r="BQ225" s="66">
        <v>14100</v>
      </c>
      <c r="BR225" s="66">
        <v>38240</v>
      </c>
      <c r="BS225" s="66">
        <v>13400</v>
      </c>
      <c r="BT225" s="66">
        <v>14000</v>
      </c>
      <c r="BU225" s="66">
        <v>39610</v>
      </c>
      <c r="BV225" s="66">
        <v>14400</v>
      </c>
      <c r="BW225" s="66">
        <v>14900</v>
      </c>
      <c r="BX225" s="66">
        <v>40800</v>
      </c>
      <c r="BY225" s="66">
        <v>14700</v>
      </c>
      <c r="BZ225" s="66">
        <v>15200</v>
      </c>
      <c r="CA225" s="66">
        <v>43360</v>
      </c>
      <c r="CB225" s="66">
        <v>16500</v>
      </c>
      <c r="CC225" s="66">
        <v>17000</v>
      </c>
      <c r="CD225" s="66">
        <v>39660</v>
      </c>
      <c r="CE225" s="66">
        <v>17300</v>
      </c>
      <c r="CF225" s="66">
        <v>17900</v>
      </c>
      <c r="CG225" s="66">
        <v>39430</v>
      </c>
      <c r="CH225" s="66">
        <v>18000</v>
      </c>
      <c r="CI225" s="66">
        <v>18600</v>
      </c>
      <c r="CJ225" s="66">
        <v>38420</v>
      </c>
      <c r="CK225" s="66">
        <v>19100</v>
      </c>
      <c r="CL225" s="66">
        <v>19600</v>
      </c>
      <c r="CM225" s="69">
        <v>37780</v>
      </c>
    </row>
    <row r="226" spans="40:91" hidden="1" x14ac:dyDescent="0.25">
      <c r="AN226">
        <v>214</v>
      </c>
      <c r="AO226" s="51" t="s">
        <v>25</v>
      </c>
      <c r="AP226" s="21" t="s">
        <v>70</v>
      </c>
      <c r="AQ226" s="22" t="str">
        <f t="shared" si="8"/>
        <v>1965-82North East</v>
      </c>
      <c r="AR226" s="88">
        <v>2900</v>
      </c>
      <c r="AS226" s="88">
        <v>3500</v>
      </c>
      <c r="AT226" s="88">
        <v>39860</v>
      </c>
      <c r="AU226" s="88">
        <v>3100</v>
      </c>
      <c r="AV226" s="88">
        <v>3500</v>
      </c>
      <c r="AW226" s="88">
        <v>40190</v>
      </c>
      <c r="AX226" s="66">
        <v>3000</v>
      </c>
      <c r="AY226" s="66">
        <v>3500</v>
      </c>
      <c r="AZ226" s="66">
        <v>42750</v>
      </c>
      <c r="BA226" s="66">
        <v>3000</v>
      </c>
      <c r="BB226" s="66">
        <v>3600</v>
      </c>
      <c r="BC226" s="66">
        <v>42390</v>
      </c>
      <c r="BD226" s="66">
        <v>3000</v>
      </c>
      <c r="BE226" s="66">
        <v>3600</v>
      </c>
      <c r="BF226" s="66">
        <v>42230</v>
      </c>
      <c r="BG226" s="66">
        <v>3200</v>
      </c>
      <c r="BH226" s="66">
        <v>3800</v>
      </c>
      <c r="BI226" s="66">
        <v>42300</v>
      </c>
      <c r="BJ226" s="66">
        <v>3300</v>
      </c>
      <c r="BK226" s="66">
        <v>3900</v>
      </c>
      <c r="BL226" s="66">
        <v>42410</v>
      </c>
      <c r="BM226" s="66">
        <v>3300</v>
      </c>
      <c r="BN226" s="66">
        <v>3900</v>
      </c>
      <c r="BO226" s="88">
        <v>42310</v>
      </c>
      <c r="BP226" s="100">
        <v>13100</v>
      </c>
      <c r="BQ226" s="66">
        <v>13700</v>
      </c>
      <c r="BR226" s="66">
        <v>33600</v>
      </c>
      <c r="BS226" s="66">
        <v>12800</v>
      </c>
      <c r="BT226" s="66">
        <v>13500</v>
      </c>
      <c r="BU226" s="66">
        <v>34940</v>
      </c>
      <c r="BV226" s="66">
        <v>13700</v>
      </c>
      <c r="BW226" s="66">
        <v>14400</v>
      </c>
      <c r="BX226" s="66">
        <v>36210</v>
      </c>
      <c r="BY226" s="66">
        <v>14000</v>
      </c>
      <c r="BZ226" s="66">
        <v>14700</v>
      </c>
      <c r="CA226" s="66">
        <v>38570</v>
      </c>
      <c r="CB226" s="66">
        <v>15700</v>
      </c>
      <c r="CC226" s="66">
        <v>16400</v>
      </c>
      <c r="CD226" s="66">
        <v>35080</v>
      </c>
      <c r="CE226" s="66">
        <v>16300</v>
      </c>
      <c r="CF226" s="66">
        <v>17100</v>
      </c>
      <c r="CG226" s="66">
        <v>34850</v>
      </c>
      <c r="CH226" s="66">
        <v>17000</v>
      </c>
      <c r="CI226" s="66">
        <v>17800</v>
      </c>
      <c r="CJ226" s="66">
        <v>34050</v>
      </c>
      <c r="CK226" s="66">
        <v>18000</v>
      </c>
      <c r="CL226" s="66">
        <v>18700</v>
      </c>
      <c r="CM226" s="69">
        <v>33450</v>
      </c>
    </row>
    <row r="227" spans="40:91" hidden="1" x14ac:dyDescent="0.25">
      <c r="AN227">
        <v>215</v>
      </c>
      <c r="AO227" s="51" t="s">
        <v>26</v>
      </c>
      <c r="AP227" s="21" t="s">
        <v>70</v>
      </c>
      <c r="AQ227" s="22" t="str">
        <f t="shared" si="8"/>
        <v>1983-92North East</v>
      </c>
      <c r="AR227" s="88">
        <v>3100</v>
      </c>
      <c r="AS227" s="88">
        <v>3700</v>
      </c>
      <c r="AT227" s="88">
        <v>11670</v>
      </c>
      <c r="AU227" s="88">
        <v>3200</v>
      </c>
      <c r="AV227" s="88">
        <v>3800</v>
      </c>
      <c r="AW227" s="88">
        <v>11720</v>
      </c>
      <c r="AX227" s="66">
        <v>3200</v>
      </c>
      <c r="AY227" s="66">
        <v>3800</v>
      </c>
      <c r="AZ227" s="66">
        <v>12530</v>
      </c>
      <c r="BA227" s="66">
        <v>3300</v>
      </c>
      <c r="BB227" s="66">
        <v>3900</v>
      </c>
      <c r="BC227" s="66">
        <v>12460</v>
      </c>
      <c r="BD227" s="66">
        <v>3300</v>
      </c>
      <c r="BE227" s="66">
        <v>3900</v>
      </c>
      <c r="BF227" s="66">
        <v>12330</v>
      </c>
      <c r="BG227" s="66">
        <v>3400</v>
      </c>
      <c r="BH227" s="66">
        <v>4100</v>
      </c>
      <c r="BI227" s="66">
        <v>12450</v>
      </c>
      <c r="BJ227" s="66">
        <v>3600</v>
      </c>
      <c r="BK227" s="66">
        <v>4200</v>
      </c>
      <c r="BL227" s="66">
        <v>12490</v>
      </c>
      <c r="BM227" s="66">
        <v>3600</v>
      </c>
      <c r="BN227" s="66">
        <v>4200</v>
      </c>
      <c r="BO227" s="88">
        <v>12460</v>
      </c>
      <c r="BP227" s="100">
        <v>13500</v>
      </c>
      <c r="BQ227" s="66">
        <v>14400</v>
      </c>
      <c r="BR227" s="66">
        <v>9640</v>
      </c>
      <c r="BS227" s="66">
        <v>13300</v>
      </c>
      <c r="BT227" s="66">
        <v>14200</v>
      </c>
      <c r="BU227" s="66">
        <v>9910</v>
      </c>
      <c r="BV227" s="66">
        <v>14300</v>
      </c>
      <c r="BW227" s="66">
        <v>15200</v>
      </c>
      <c r="BX227" s="66">
        <v>10430</v>
      </c>
      <c r="BY227" s="66">
        <v>14600</v>
      </c>
      <c r="BZ227" s="66">
        <v>15500</v>
      </c>
      <c r="CA227" s="66">
        <v>10780</v>
      </c>
      <c r="CB227" s="66">
        <v>16300</v>
      </c>
      <c r="CC227" s="66">
        <v>17100</v>
      </c>
      <c r="CD227" s="66">
        <v>10130</v>
      </c>
      <c r="CE227" s="66">
        <v>17000</v>
      </c>
      <c r="CF227" s="66">
        <v>17700</v>
      </c>
      <c r="CG227" s="66">
        <v>10170</v>
      </c>
      <c r="CH227" s="66">
        <v>17500</v>
      </c>
      <c r="CI227" s="66">
        <v>18200</v>
      </c>
      <c r="CJ227" s="66">
        <v>9920</v>
      </c>
      <c r="CK227" s="66">
        <v>18300</v>
      </c>
      <c r="CL227" s="66">
        <v>19000</v>
      </c>
      <c r="CM227" s="69">
        <v>9700</v>
      </c>
    </row>
    <row r="228" spans="40:91" hidden="1" x14ac:dyDescent="0.25">
      <c r="AN228">
        <v>216</v>
      </c>
      <c r="AO228" s="51" t="s">
        <v>27</v>
      </c>
      <c r="AP228" s="21" t="s">
        <v>70</v>
      </c>
      <c r="AQ228" s="22" t="str">
        <f t="shared" si="8"/>
        <v>1993-99North East</v>
      </c>
      <c r="AR228" s="88">
        <v>3500</v>
      </c>
      <c r="AS228" s="88">
        <v>4100</v>
      </c>
      <c r="AT228" s="88">
        <v>8950</v>
      </c>
      <c r="AU228" s="88">
        <v>3600</v>
      </c>
      <c r="AV228" s="88">
        <v>4200</v>
      </c>
      <c r="AW228" s="88">
        <v>9010</v>
      </c>
      <c r="AX228" s="66">
        <v>3600</v>
      </c>
      <c r="AY228" s="66">
        <v>4200</v>
      </c>
      <c r="AZ228" s="66">
        <v>9530</v>
      </c>
      <c r="BA228" s="66">
        <v>3600</v>
      </c>
      <c r="BB228" s="66">
        <v>4200</v>
      </c>
      <c r="BC228" s="66">
        <v>9480</v>
      </c>
      <c r="BD228" s="66">
        <v>3600</v>
      </c>
      <c r="BE228" s="66">
        <v>4300</v>
      </c>
      <c r="BF228" s="66">
        <v>9370</v>
      </c>
      <c r="BG228" s="66">
        <v>3800</v>
      </c>
      <c r="BH228" s="66">
        <v>4400</v>
      </c>
      <c r="BI228" s="66">
        <v>9460</v>
      </c>
      <c r="BJ228" s="66">
        <v>3900</v>
      </c>
      <c r="BK228" s="66">
        <v>4500</v>
      </c>
      <c r="BL228" s="66">
        <v>9440</v>
      </c>
      <c r="BM228" s="66">
        <v>3900</v>
      </c>
      <c r="BN228" s="66">
        <v>4600</v>
      </c>
      <c r="BO228" s="88">
        <v>9440</v>
      </c>
      <c r="BP228" s="100">
        <v>13600</v>
      </c>
      <c r="BQ228" s="66">
        <v>14400</v>
      </c>
      <c r="BR228" s="66">
        <v>7350</v>
      </c>
      <c r="BS228" s="66">
        <v>13400</v>
      </c>
      <c r="BT228" s="66">
        <v>14200</v>
      </c>
      <c r="BU228" s="66">
        <v>7550</v>
      </c>
      <c r="BV228" s="66">
        <v>14300</v>
      </c>
      <c r="BW228" s="66">
        <v>15100</v>
      </c>
      <c r="BX228" s="66">
        <v>7530</v>
      </c>
      <c r="BY228" s="66">
        <v>14500</v>
      </c>
      <c r="BZ228" s="66">
        <v>15300</v>
      </c>
      <c r="CA228" s="66">
        <v>7810</v>
      </c>
      <c r="CB228" s="66">
        <v>16200</v>
      </c>
      <c r="CC228" s="66">
        <v>16900</v>
      </c>
      <c r="CD228" s="66">
        <v>7790</v>
      </c>
      <c r="CE228" s="66">
        <v>16600</v>
      </c>
      <c r="CF228" s="66">
        <v>17300</v>
      </c>
      <c r="CG228" s="66">
        <v>7440</v>
      </c>
      <c r="CH228" s="66">
        <v>17000</v>
      </c>
      <c r="CI228" s="66">
        <v>17600</v>
      </c>
      <c r="CJ228" s="66">
        <v>6920</v>
      </c>
      <c r="CK228" s="66">
        <v>17800</v>
      </c>
      <c r="CL228" s="66">
        <v>18300</v>
      </c>
      <c r="CM228" s="69">
        <v>7400</v>
      </c>
    </row>
    <row r="229" spans="40:91" hidden="1" x14ac:dyDescent="0.25">
      <c r="AN229">
        <v>217</v>
      </c>
      <c r="AO229" s="51" t="s">
        <v>28</v>
      </c>
      <c r="AP229" s="21" t="s">
        <v>70</v>
      </c>
      <c r="AQ229" s="22" t="str">
        <f t="shared" si="8"/>
        <v>Post 1999North East</v>
      </c>
      <c r="AR229" s="88">
        <v>3200</v>
      </c>
      <c r="AS229" s="88">
        <v>3900</v>
      </c>
      <c r="AT229" s="88">
        <v>11110</v>
      </c>
      <c r="AU229" s="88">
        <v>3400</v>
      </c>
      <c r="AV229" s="88">
        <v>4000</v>
      </c>
      <c r="AW229" s="88">
        <v>11120</v>
      </c>
      <c r="AX229" s="66">
        <v>3400</v>
      </c>
      <c r="AY229" s="66">
        <v>4000</v>
      </c>
      <c r="AZ229" s="66">
        <v>9930</v>
      </c>
      <c r="BA229" s="66">
        <v>3400</v>
      </c>
      <c r="BB229" s="66">
        <v>4000</v>
      </c>
      <c r="BC229" s="66">
        <v>9830</v>
      </c>
      <c r="BD229" s="66">
        <v>3300</v>
      </c>
      <c r="BE229" s="66">
        <v>3900</v>
      </c>
      <c r="BF229" s="66">
        <v>9610</v>
      </c>
      <c r="BG229" s="66">
        <v>3300</v>
      </c>
      <c r="BH229" s="66">
        <v>4000</v>
      </c>
      <c r="BI229" s="66">
        <v>9140</v>
      </c>
      <c r="BJ229" s="66">
        <v>3400</v>
      </c>
      <c r="BK229" s="66">
        <v>4100</v>
      </c>
      <c r="BL229" s="66">
        <v>8060</v>
      </c>
      <c r="BM229" s="66">
        <v>3400</v>
      </c>
      <c r="BN229" s="66">
        <v>4100</v>
      </c>
      <c r="BO229" s="88">
        <v>6800</v>
      </c>
      <c r="BP229" s="100">
        <v>13000</v>
      </c>
      <c r="BQ229" s="66">
        <v>14000</v>
      </c>
      <c r="BR229" s="66">
        <v>6530</v>
      </c>
      <c r="BS229" s="66">
        <v>13000</v>
      </c>
      <c r="BT229" s="66">
        <v>13900</v>
      </c>
      <c r="BU229" s="66">
        <v>7050</v>
      </c>
      <c r="BV229" s="66">
        <v>13300</v>
      </c>
      <c r="BW229" s="66">
        <v>14100</v>
      </c>
      <c r="BX229" s="66">
        <v>4450</v>
      </c>
      <c r="BY229" s="66">
        <v>13300</v>
      </c>
      <c r="BZ229" s="66">
        <v>14100</v>
      </c>
      <c r="CA229" s="66">
        <v>4720</v>
      </c>
      <c r="CB229" s="66">
        <v>14500</v>
      </c>
      <c r="CC229" s="66">
        <v>15300</v>
      </c>
      <c r="CD229" s="66">
        <v>6050</v>
      </c>
      <c r="CE229" s="66">
        <v>15300</v>
      </c>
      <c r="CF229" s="66">
        <v>16100</v>
      </c>
      <c r="CG229" s="66">
        <v>4950</v>
      </c>
      <c r="CH229" s="66">
        <v>16400</v>
      </c>
      <c r="CI229" s="66">
        <v>17200</v>
      </c>
      <c r="CJ229" s="66">
        <v>3350</v>
      </c>
      <c r="CK229" s="66">
        <v>17800</v>
      </c>
      <c r="CL229" s="66">
        <v>18600</v>
      </c>
      <c r="CM229" s="69">
        <v>4610</v>
      </c>
    </row>
    <row r="230" spans="40:91" hidden="1" x14ac:dyDescent="0.25">
      <c r="AN230">
        <v>218</v>
      </c>
      <c r="AO230" s="51" t="s">
        <v>22</v>
      </c>
      <c r="AP230" s="21" t="s">
        <v>71</v>
      </c>
      <c r="AQ230" s="22" t="str">
        <f t="shared" si="8"/>
        <v>Pre 1919North West</v>
      </c>
      <c r="AR230" s="88">
        <v>3200</v>
      </c>
      <c r="AS230" s="88">
        <v>4000</v>
      </c>
      <c r="AT230" s="88">
        <v>109250</v>
      </c>
      <c r="AU230" s="88">
        <v>3200</v>
      </c>
      <c r="AV230" s="88">
        <v>4000</v>
      </c>
      <c r="AW230" s="88">
        <v>110770</v>
      </c>
      <c r="AX230" s="66">
        <v>3300</v>
      </c>
      <c r="AY230" s="66">
        <v>4000</v>
      </c>
      <c r="AZ230" s="66">
        <v>113030</v>
      </c>
      <c r="BA230" s="66">
        <v>3300</v>
      </c>
      <c r="BB230" s="66">
        <v>4100</v>
      </c>
      <c r="BC230" s="66">
        <v>111220</v>
      </c>
      <c r="BD230" s="66">
        <v>3300</v>
      </c>
      <c r="BE230" s="66">
        <v>4100</v>
      </c>
      <c r="BF230" s="66">
        <v>109720</v>
      </c>
      <c r="BG230" s="66">
        <v>3400</v>
      </c>
      <c r="BH230" s="66">
        <v>4300</v>
      </c>
      <c r="BI230" s="66">
        <v>111250</v>
      </c>
      <c r="BJ230" s="66">
        <v>3500</v>
      </c>
      <c r="BK230" s="66">
        <v>4300</v>
      </c>
      <c r="BL230" s="66">
        <v>111650</v>
      </c>
      <c r="BM230" s="66">
        <v>3600</v>
      </c>
      <c r="BN230" s="66">
        <v>4600</v>
      </c>
      <c r="BO230" s="88">
        <v>69140</v>
      </c>
      <c r="BP230" s="100">
        <v>12900</v>
      </c>
      <c r="BQ230" s="66">
        <v>14300</v>
      </c>
      <c r="BR230" s="66">
        <v>91440</v>
      </c>
      <c r="BS230" s="66">
        <v>12900</v>
      </c>
      <c r="BT230" s="66">
        <v>14300</v>
      </c>
      <c r="BU230" s="66">
        <v>95310</v>
      </c>
      <c r="BV230" s="66">
        <v>13900</v>
      </c>
      <c r="BW230" s="66">
        <v>15300</v>
      </c>
      <c r="BX230" s="66">
        <v>95000</v>
      </c>
      <c r="BY230" s="66">
        <v>14000</v>
      </c>
      <c r="BZ230" s="66">
        <v>15400</v>
      </c>
      <c r="CA230" s="66">
        <v>103610</v>
      </c>
      <c r="CB230" s="66">
        <v>15700</v>
      </c>
      <c r="CC230" s="66">
        <v>17000</v>
      </c>
      <c r="CD230" s="66">
        <v>91140</v>
      </c>
      <c r="CE230" s="66">
        <v>16200</v>
      </c>
      <c r="CF230" s="66">
        <v>17500</v>
      </c>
      <c r="CG230" s="66">
        <v>90760</v>
      </c>
      <c r="CH230" s="66">
        <v>16800</v>
      </c>
      <c r="CI230" s="66">
        <v>18000</v>
      </c>
      <c r="CJ230" s="66">
        <v>88130</v>
      </c>
      <c r="CK230" s="66">
        <v>17700</v>
      </c>
      <c r="CL230" s="66">
        <v>18900</v>
      </c>
      <c r="CM230" s="69">
        <v>86340</v>
      </c>
    </row>
    <row r="231" spans="40:91" hidden="1" x14ac:dyDescent="0.25">
      <c r="AN231">
        <v>219</v>
      </c>
      <c r="AO231" s="51" t="s">
        <v>23</v>
      </c>
      <c r="AP231" s="21" t="s">
        <v>71</v>
      </c>
      <c r="AQ231" s="22" t="str">
        <f t="shared" si="8"/>
        <v>1919-44North West</v>
      </c>
      <c r="AR231" s="88">
        <v>3400</v>
      </c>
      <c r="AS231" s="88">
        <v>4000</v>
      </c>
      <c r="AT231" s="88">
        <v>91800</v>
      </c>
      <c r="AU231" s="88">
        <v>3600</v>
      </c>
      <c r="AV231" s="88">
        <v>4100</v>
      </c>
      <c r="AW231" s="88">
        <v>92480</v>
      </c>
      <c r="AX231" s="66">
        <v>3600</v>
      </c>
      <c r="AY231" s="66">
        <v>4100</v>
      </c>
      <c r="AZ231" s="66">
        <v>98120</v>
      </c>
      <c r="BA231" s="66">
        <v>3600</v>
      </c>
      <c r="BB231" s="66">
        <v>4100</v>
      </c>
      <c r="BC231" s="66">
        <v>96980</v>
      </c>
      <c r="BD231" s="66">
        <v>3600</v>
      </c>
      <c r="BE231" s="66">
        <v>4100</v>
      </c>
      <c r="BF231" s="66">
        <v>95480</v>
      </c>
      <c r="BG231" s="66">
        <v>3700</v>
      </c>
      <c r="BH231" s="66">
        <v>4300</v>
      </c>
      <c r="BI231" s="66">
        <v>96980</v>
      </c>
      <c r="BJ231" s="66">
        <v>3800</v>
      </c>
      <c r="BK231" s="66">
        <v>4400</v>
      </c>
      <c r="BL231" s="66">
        <v>97160</v>
      </c>
      <c r="BM231" s="66">
        <v>3900</v>
      </c>
      <c r="BN231" s="66">
        <v>4600</v>
      </c>
      <c r="BO231" s="88">
        <v>64570</v>
      </c>
      <c r="BP231" s="100">
        <v>14100</v>
      </c>
      <c r="BQ231" s="66">
        <v>15100</v>
      </c>
      <c r="BR231" s="66">
        <v>83930</v>
      </c>
      <c r="BS231" s="66">
        <v>14100</v>
      </c>
      <c r="BT231" s="66">
        <v>15100</v>
      </c>
      <c r="BU231" s="66">
        <v>86980</v>
      </c>
      <c r="BV231" s="66">
        <v>15300</v>
      </c>
      <c r="BW231" s="66">
        <v>16200</v>
      </c>
      <c r="BX231" s="66">
        <v>90020</v>
      </c>
      <c r="BY231" s="66">
        <v>15600</v>
      </c>
      <c r="BZ231" s="66">
        <v>16500</v>
      </c>
      <c r="CA231" s="66">
        <v>95080</v>
      </c>
      <c r="CB231" s="66">
        <v>17400</v>
      </c>
      <c r="CC231" s="66">
        <v>18300</v>
      </c>
      <c r="CD231" s="66">
        <v>86980</v>
      </c>
      <c r="CE231" s="66">
        <v>18000</v>
      </c>
      <c r="CF231" s="66">
        <v>18900</v>
      </c>
      <c r="CG231" s="66">
        <v>86680</v>
      </c>
      <c r="CH231" s="66">
        <v>18900</v>
      </c>
      <c r="CI231" s="66">
        <v>19600</v>
      </c>
      <c r="CJ231" s="66">
        <v>84400</v>
      </c>
      <c r="CK231" s="66">
        <v>19800</v>
      </c>
      <c r="CL231" s="66">
        <v>20600</v>
      </c>
      <c r="CM231" s="69">
        <v>83030</v>
      </c>
    </row>
    <row r="232" spans="40:91" hidden="1" x14ac:dyDescent="0.25">
      <c r="AN232">
        <v>220</v>
      </c>
      <c r="AO232" s="51" t="s">
        <v>24</v>
      </c>
      <c r="AP232" s="21" t="s">
        <v>71</v>
      </c>
      <c r="AQ232" s="22" t="str">
        <f t="shared" si="8"/>
        <v>1945-64North West</v>
      </c>
      <c r="AR232" s="88">
        <v>3200</v>
      </c>
      <c r="AS232" s="88">
        <v>3700</v>
      </c>
      <c r="AT232" s="88">
        <v>85750</v>
      </c>
      <c r="AU232" s="88">
        <v>3300</v>
      </c>
      <c r="AV232" s="88">
        <v>3800</v>
      </c>
      <c r="AW232" s="88">
        <v>86460</v>
      </c>
      <c r="AX232" s="66">
        <v>3300</v>
      </c>
      <c r="AY232" s="66">
        <v>3900</v>
      </c>
      <c r="AZ232" s="66">
        <v>91540</v>
      </c>
      <c r="BA232" s="66">
        <v>3300</v>
      </c>
      <c r="BB232" s="66">
        <v>3900</v>
      </c>
      <c r="BC232" s="66">
        <v>90380</v>
      </c>
      <c r="BD232" s="66">
        <v>3300</v>
      </c>
      <c r="BE232" s="66">
        <v>3900</v>
      </c>
      <c r="BF232" s="66">
        <v>88970</v>
      </c>
      <c r="BG232" s="66">
        <v>3500</v>
      </c>
      <c r="BH232" s="66">
        <v>4100</v>
      </c>
      <c r="BI232" s="66">
        <v>90340</v>
      </c>
      <c r="BJ232" s="66">
        <v>3500</v>
      </c>
      <c r="BK232" s="66">
        <v>4200</v>
      </c>
      <c r="BL232" s="66">
        <v>90440</v>
      </c>
      <c r="BM232" s="66">
        <v>3600</v>
      </c>
      <c r="BN232" s="66">
        <v>4300</v>
      </c>
      <c r="BO232" s="88">
        <v>60360</v>
      </c>
      <c r="BP232" s="100">
        <v>12800</v>
      </c>
      <c r="BQ232" s="66">
        <v>13600</v>
      </c>
      <c r="BR232" s="66">
        <v>77080</v>
      </c>
      <c r="BS232" s="66">
        <v>12800</v>
      </c>
      <c r="BT232" s="66">
        <v>13600</v>
      </c>
      <c r="BU232" s="66">
        <v>79650</v>
      </c>
      <c r="BV232" s="66">
        <v>13900</v>
      </c>
      <c r="BW232" s="66">
        <v>14700</v>
      </c>
      <c r="BX232" s="66">
        <v>82260</v>
      </c>
      <c r="BY232" s="66">
        <v>14200</v>
      </c>
      <c r="BZ232" s="66">
        <v>15000</v>
      </c>
      <c r="CA232" s="66">
        <v>86680</v>
      </c>
      <c r="CB232" s="66">
        <v>15900</v>
      </c>
      <c r="CC232" s="66">
        <v>16700</v>
      </c>
      <c r="CD232" s="66">
        <v>79620</v>
      </c>
      <c r="CE232" s="66">
        <v>16500</v>
      </c>
      <c r="CF232" s="66">
        <v>17300</v>
      </c>
      <c r="CG232" s="66">
        <v>79630</v>
      </c>
      <c r="CH232" s="66">
        <v>17200</v>
      </c>
      <c r="CI232" s="66">
        <v>17900</v>
      </c>
      <c r="CJ232" s="66">
        <v>77370</v>
      </c>
      <c r="CK232" s="66">
        <v>18100</v>
      </c>
      <c r="CL232" s="66">
        <v>18900</v>
      </c>
      <c r="CM232" s="69">
        <v>76000</v>
      </c>
    </row>
    <row r="233" spans="40:91" hidden="1" x14ac:dyDescent="0.25">
      <c r="AN233">
        <v>221</v>
      </c>
      <c r="AO233" s="51" t="s">
        <v>25</v>
      </c>
      <c r="AP233" s="21" t="s">
        <v>71</v>
      </c>
      <c r="AQ233" s="22" t="str">
        <f t="shared" si="8"/>
        <v>1965-82North West</v>
      </c>
      <c r="AR233" s="88">
        <v>3200</v>
      </c>
      <c r="AS233" s="88">
        <v>3800</v>
      </c>
      <c r="AT233" s="88">
        <v>95440</v>
      </c>
      <c r="AU233" s="88">
        <v>3300</v>
      </c>
      <c r="AV233" s="88">
        <v>3900</v>
      </c>
      <c r="AW233" s="88">
        <v>96130</v>
      </c>
      <c r="AX233" s="66">
        <v>3300</v>
      </c>
      <c r="AY233" s="66">
        <v>3900</v>
      </c>
      <c r="AZ233" s="66">
        <v>101750</v>
      </c>
      <c r="BA233" s="66">
        <v>3300</v>
      </c>
      <c r="BB233" s="66">
        <v>3900</v>
      </c>
      <c r="BC233" s="66">
        <v>100780</v>
      </c>
      <c r="BD233" s="66">
        <v>3400</v>
      </c>
      <c r="BE233" s="66">
        <v>4000</v>
      </c>
      <c r="BF233" s="66">
        <v>99200</v>
      </c>
      <c r="BG233" s="66">
        <v>3500</v>
      </c>
      <c r="BH233" s="66">
        <v>4200</v>
      </c>
      <c r="BI233" s="66">
        <v>100700</v>
      </c>
      <c r="BJ233" s="66">
        <v>3600</v>
      </c>
      <c r="BK233" s="66">
        <v>4200</v>
      </c>
      <c r="BL233" s="66">
        <v>100820</v>
      </c>
      <c r="BM233" s="66">
        <v>3700</v>
      </c>
      <c r="BN233" s="66">
        <v>4400</v>
      </c>
      <c r="BO233" s="88">
        <v>63230</v>
      </c>
      <c r="BP233" s="100">
        <v>12600</v>
      </c>
      <c r="BQ233" s="66">
        <v>13500</v>
      </c>
      <c r="BR233" s="66">
        <v>79790</v>
      </c>
      <c r="BS233" s="66">
        <v>12600</v>
      </c>
      <c r="BT233" s="66">
        <v>13600</v>
      </c>
      <c r="BU233" s="66">
        <v>82770</v>
      </c>
      <c r="BV233" s="66">
        <v>13700</v>
      </c>
      <c r="BW233" s="66">
        <v>14500</v>
      </c>
      <c r="BX233" s="66">
        <v>85370</v>
      </c>
      <c r="BY233" s="66">
        <v>14000</v>
      </c>
      <c r="BZ233" s="66">
        <v>14900</v>
      </c>
      <c r="CA233" s="66">
        <v>90250</v>
      </c>
      <c r="CB233" s="66">
        <v>15700</v>
      </c>
      <c r="CC233" s="66">
        <v>16600</v>
      </c>
      <c r="CD233" s="66">
        <v>82610</v>
      </c>
      <c r="CE233" s="66">
        <v>16300</v>
      </c>
      <c r="CF233" s="66">
        <v>17200</v>
      </c>
      <c r="CG233" s="66">
        <v>82470</v>
      </c>
      <c r="CH233" s="66">
        <v>17100</v>
      </c>
      <c r="CI233" s="66">
        <v>17900</v>
      </c>
      <c r="CJ233" s="66">
        <v>80140</v>
      </c>
      <c r="CK233" s="66">
        <v>18000</v>
      </c>
      <c r="CL233" s="66">
        <v>18800</v>
      </c>
      <c r="CM233" s="69">
        <v>78750</v>
      </c>
    </row>
    <row r="234" spans="40:91" hidden="1" x14ac:dyDescent="0.25">
      <c r="AN234">
        <v>222</v>
      </c>
      <c r="AO234" s="51" t="s">
        <v>26</v>
      </c>
      <c r="AP234" s="21" t="s">
        <v>71</v>
      </c>
      <c r="AQ234" s="22" t="str">
        <f t="shared" si="8"/>
        <v>1983-92North West</v>
      </c>
      <c r="AR234" s="88">
        <v>3300</v>
      </c>
      <c r="AS234" s="88">
        <v>4000</v>
      </c>
      <c r="AT234" s="88">
        <v>30490</v>
      </c>
      <c r="AU234" s="88">
        <v>3400</v>
      </c>
      <c r="AV234" s="88">
        <v>4000</v>
      </c>
      <c r="AW234" s="88">
        <v>30650</v>
      </c>
      <c r="AX234" s="66">
        <v>3400</v>
      </c>
      <c r="AY234" s="66">
        <v>4100</v>
      </c>
      <c r="AZ234" s="66">
        <v>32650</v>
      </c>
      <c r="BA234" s="66">
        <v>3400</v>
      </c>
      <c r="BB234" s="66">
        <v>4100</v>
      </c>
      <c r="BC234" s="66">
        <v>32420</v>
      </c>
      <c r="BD234" s="66">
        <v>3500</v>
      </c>
      <c r="BE234" s="66">
        <v>4200</v>
      </c>
      <c r="BF234" s="66">
        <v>31870</v>
      </c>
      <c r="BG234" s="66">
        <v>3600</v>
      </c>
      <c r="BH234" s="66">
        <v>4400</v>
      </c>
      <c r="BI234" s="66">
        <v>32450</v>
      </c>
      <c r="BJ234" s="66">
        <v>3700</v>
      </c>
      <c r="BK234" s="66">
        <v>4400</v>
      </c>
      <c r="BL234" s="66">
        <v>32420</v>
      </c>
      <c r="BM234" s="66">
        <v>3700</v>
      </c>
      <c r="BN234" s="66">
        <v>4600</v>
      </c>
      <c r="BO234" s="88">
        <v>20350</v>
      </c>
      <c r="BP234" s="100">
        <v>12000</v>
      </c>
      <c r="BQ234" s="66">
        <v>13200</v>
      </c>
      <c r="BR234" s="66">
        <v>24480</v>
      </c>
      <c r="BS234" s="66">
        <v>12000</v>
      </c>
      <c r="BT234" s="66">
        <v>13300</v>
      </c>
      <c r="BU234" s="66">
        <v>25260</v>
      </c>
      <c r="BV234" s="66">
        <v>13100</v>
      </c>
      <c r="BW234" s="66">
        <v>14200</v>
      </c>
      <c r="BX234" s="66">
        <v>26410</v>
      </c>
      <c r="BY234" s="66">
        <v>13300</v>
      </c>
      <c r="BZ234" s="66">
        <v>14600</v>
      </c>
      <c r="CA234" s="66">
        <v>27470</v>
      </c>
      <c r="CB234" s="66">
        <v>14900</v>
      </c>
      <c r="CC234" s="66">
        <v>16100</v>
      </c>
      <c r="CD234" s="66">
        <v>25640</v>
      </c>
      <c r="CE234" s="66">
        <v>15300</v>
      </c>
      <c r="CF234" s="66">
        <v>16500</v>
      </c>
      <c r="CG234" s="66">
        <v>25630</v>
      </c>
      <c r="CH234" s="66">
        <v>16000</v>
      </c>
      <c r="CI234" s="66">
        <v>17100</v>
      </c>
      <c r="CJ234" s="66">
        <v>25150</v>
      </c>
      <c r="CK234" s="66">
        <v>16700</v>
      </c>
      <c r="CL234" s="66">
        <v>17800</v>
      </c>
      <c r="CM234" s="69">
        <v>24820</v>
      </c>
    </row>
    <row r="235" spans="40:91" hidden="1" x14ac:dyDescent="0.25">
      <c r="AN235">
        <v>223</v>
      </c>
      <c r="AO235" s="51" t="s">
        <v>27</v>
      </c>
      <c r="AP235" s="21" t="s">
        <v>71</v>
      </c>
      <c r="AQ235" s="22" t="str">
        <f t="shared" si="8"/>
        <v>1993-99North West</v>
      </c>
      <c r="AR235" s="88">
        <v>3600</v>
      </c>
      <c r="AS235" s="88">
        <v>4200</v>
      </c>
      <c r="AT235" s="88">
        <v>26380</v>
      </c>
      <c r="AU235" s="88">
        <v>3700</v>
      </c>
      <c r="AV235" s="88">
        <v>4300</v>
      </c>
      <c r="AW235" s="88">
        <v>26480</v>
      </c>
      <c r="AX235" s="66">
        <v>3700</v>
      </c>
      <c r="AY235" s="66">
        <v>4300</v>
      </c>
      <c r="AZ235" s="66">
        <v>28160</v>
      </c>
      <c r="BA235" s="66">
        <v>3700</v>
      </c>
      <c r="BB235" s="66">
        <v>4400</v>
      </c>
      <c r="BC235" s="66">
        <v>27910</v>
      </c>
      <c r="BD235" s="66">
        <v>3700</v>
      </c>
      <c r="BE235" s="66">
        <v>4400</v>
      </c>
      <c r="BF235" s="66">
        <v>27410</v>
      </c>
      <c r="BG235" s="66">
        <v>3900</v>
      </c>
      <c r="BH235" s="66">
        <v>4600</v>
      </c>
      <c r="BI235" s="66">
        <v>27820</v>
      </c>
      <c r="BJ235" s="66">
        <v>4000</v>
      </c>
      <c r="BK235" s="66">
        <v>4600</v>
      </c>
      <c r="BL235" s="66">
        <v>27790</v>
      </c>
      <c r="BM235" s="66">
        <v>4000</v>
      </c>
      <c r="BN235" s="66">
        <v>4800</v>
      </c>
      <c r="BO235" s="88">
        <v>17500</v>
      </c>
      <c r="BP235" s="100">
        <v>12300</v>
      </c>
      <c r="BQ235" s="66">
        <v>13400</v>
      </c>
      <c r="BR235" s="66">
        <v>22250</v>
      </c>
      <c r="BS235" s="66">
        <v>12500</v>
      </c>
      <c r="BT235" s="66">
        <v>13500</v>
      </c>
      <c r="BU235" s="66">
        <v>23170</v>
      </c>
      <c r="BV235" s="66">
        <v>13400</v>
      </c>
      <c r="BW235" s="66">
        <v>14400</v>
      </c>
      <c r="BX235" s="66">
        <v>22940</v>
      </c>
      <c r="BY235" s="66">
        <v>13700</v>
      </c>
      <c r="BZ235" s="66">
        <v>14700</v>
      </c>
      <c r="CA235" s="66">
        <v>23850</v>
      </c>
      <c r="CB235" s="66">
        <v>15100</v>
      </c>
      <c r="CC235" s="66">
        <v>16100</v>
      </c>
      <c r="CD235" s="66">
        <v>23620</v>
      </c>
      <c r="CE235" s="66">
        <v>15500</v>
      </c>
      <c r="CF235" s="66">
        <v>16500</v>
      </c>
      <c r="CG235" s="66">
        <v>23010</v>
      </c>
      <c r="CH235" s="66">
        <v>16000</v>
      </c>
      <c r="CI235" s="66">
        <v>17000</v>
      </c>
      <c r="CJ235" s="66">
        <v>21780</v>
      </c>
      <c r="CK235" s="66">
        <v>16700</v>
      </c>
      <c r="CL235" s="66">
        <v>17600</v>
      </c>
      <c r="CM235" s="69">
        <v>22950</v>
      </c>
    </row>
    <row r="236" spans="40:91" hidden="1" x14ac:dyDescent="0.25">
      <c r="AN236">
        <v>224</v>
      </c>
      <c r="AO236" s="51" t="s">
        <v>28</v>
      </c>
      <c r="AP236" s="21" t="s">
        <v>71</v>
      </c>
      <c r="AQ236" s="22" t="str">
        <f t="shared" si="8"/>
        <v>Post 1999North West</v>
      </c>
      <c r="AR236" s="88">
        <v>3700</v>
      </c>
      <c r="AS236" s="88">
        <v>4500</v>
      </c>
      <c r="AT236" s="88">
        <v>25120</v>
      </c>
      <c r="AU236" s="88">
        <v>3800</v>
      </c>
      <c r="AV236" s="88">
        <v>4500</v>
      </c>
      <c r="AW236" s="88">
        <v>25160</v>
      </c>
      <c r="AX236" s="66">
        <v>3800</v>
      </c>
      <c r="AY236" s="66">
        <v>4500</v>
      </c>
      <c r="AZ236" s="66">
        <v>22450</v>
      </c>
      <c r="BA236" s="66">
        <v>3800</v>
      </c>
      <c r="BB236" s="66">
        <v>4500</v>
      </c>
      <c r="BC236" s="66">
        <v>22100</v>
      </c>
      <c r="BD236" s="66">
        <v>3700</v>
      </c>
      <c r="BE236" s="66">
        <v>4500</v>
      </c>
      <c r="BF236" s="66">
        <v>21480</v>
      </c>
      <c r="BG236" s="66">
        <v>3800</v>
      </c>
      <c r="BH236" s="66">
        <v>4600</v>
      </c>
      <c r="BI236" s="66">
        <v>20720</v>
      </c>
      <c r="BJ236" s="66">
        <v>3800</v>
      </c>
      <c r="BK236" s="66">
        <v>4600</v>
      </c>
      <c r="BL236" s="66">
        <v>18210</v>
      </c>
      <c r="BM236" s="66">
        <v>3800</v>
      </c>
      <c r="BN236" s="66">
        <v>4700</v>
      </c>
      <c r="BO236" s="88">
        <v>8510</v>
      </c>
      <c r="BP236" s="100">
        <v>12200</v>
      </c>
      <c r="BQ236" s="66">
        <v>13300</v>
      </c>
      <c r="BR236" s="66">
        <v>13740</v>
      </c>
      <c r="BS236" s="66">
        <v>12600</v>
      </c>
      <c r="BT236" s="66">
        <v>13800</v>
      </c>
      <c r="BU236" s="66">
        <v>16000</v>
      </c>
      <c r="BV236" s="66">
        <v>12900</v>
      </c>
      <c r="BW236" s="66">
        <v>14300</v>
      </c>
      <c r="BX236" s="66">
        <v>8750</v>
      </c>
      <c r="BY236" s="66">
        <v>12900</v>
      </c>
      <c r="BZ236" s="66">
        <v>14300</v>
      </c>
      <c r="CA236" s="66">
        <v>9250</v>
      </c>
      <c r="CB236" s="66">
        <v>14400</v>
      </c>
      <c r="CC236" s="66">
        <v>15700</v>
      </c>
      <c r="CD236" s="66">
        <v>14350</v>
      </c>
      <c r="CE236" s="66">
        <v>15200</v>
      </c>
      <c r="CF236" s="66">
        <v>17400</v>
      </c>
      <c r="CG236" s="66">
        <v>10370</v>
      </c>
      <c r="CH236" s="66">
        <v>15200</v>
      </c>
      <c r="CI236" s="66">
        <v>16900</v>
      </c>
      <c r="CJ236" s="66">
        <v>7120</v>
      </c>
      <c r="CK236" s="66">
        <v>15900</v>
      </c>
      <c r="CL236" s="66">
        <v>17800</v>
      </c>
      <c r="CM236" s="69">
        <v>11900</v>
      </c>
    </row>
    <row r="237" spans="40:91" hidden="1" x14ac:dyDescent="0.25">
      <c r="AN237">
        <v>225</v>
      </c>
      <c r="AO237" s="51" t="s">
        <v>22</v>
      </c>
      <c r="AP237" s="21" t="s">
        <v>72</v>
      </c>
      <c r="AQ237" s="22" t="str">
        <f t="shared" si="8"/>
        <v>Pre 1919Yorks &amp; Humber</v>
      </c>
      <c r="AR237" s="88">
        <v>3100</v>
      </c>
      <c r="AS237" s="88">
        <v>3900</v>
      </c>
      <c r="AT237" s="88">
        <v>72150</v>
      </c>
      <c r="AU237" s="88">
        <v>3200</v>
      </c>
      <c r="AV237" s="88">
        <v>4000</v>
      </c>
      <c r="AW237" s="88">
        <v>73320</v>
      </c>
      <c r="AX237" s="66">
        <v>3200</v>
      </c>
      <c r="AY237" s="66">
        <v>4000</v>
      </c>
      <c r="AZ237" s="66">
        <v>75120</v>
      </c>
      <c r="BA237" s="66">
        <v>3200</v>
      </c>
      <c r="BB237" s="66">
        <v>4000</v>
      </c>
      <c r="BC237" s="66">
        <v>74200</v>
      </c>
      <c r="BD237" s="66">
        <v>3200</v>
      </c>
      <c r="BE237" s="66">
        <v>4000</v>
      </c>
      <c r="BF237" s="66">
        <v>73750</v>
      </c>
      <c r="BG237" s="66">
        <v>3300</v>
      </c>
      <c r="BH237" s="66">
        <v>4200</v>
      </c>
      <c r="BI237" s="66">
        <v>73170</v>
      </c>
      <c r="BJ237" s="66">
        <v>3500</v>
      </c>
      <c r="BK237" s="66">
        <v>4300</v>
      </c>
      <c r="BL237" s="66">
        <v>74050</v>
      </c>
      <c r="BM237" s="66">
        <v>3500</v>
      </c>
      <c r="BN237" s="66">
        <v>4500</v>
      </c>
      <c r="BO237" s="88">
        <v>73340</v>
      </c>
      <c r="BP237" s="100">
        <v>13600</v>
      </c>
      <c r="BQ237" s="66">
        <v>15100</v>
      </c>
      <c r="BR237" s="66">
        <v>59070</v>
      </c>
      <c r="BS237" s="66">
        <v>13700</v>
      </c>
      <c r="BT237" s="66">
        <v>15300</v>
      </c>
      <c r="BU237" s="66">
        <v>61800</v>
      </c>
      <c r="BV237" s="66">
        <v>14700</v>
      </c>
      <c r="BW237" s="66">
        <v>16100</v>
      </c>
      <c r="BX237" s="66">
        <v>61830</v>
      </c>
      <c r="BY237" s="66">
        <v>14600</v>
      </c>
      <c r="BZ237" s="66">
        <v>16000</v>
      </c>
      <c r="CA237" s="66">
        <v>67720</v>
      </c>
      <c r="CB237" s="66">
        <v>16100</v>
      </c>
      <c r="CC237" s="66">
        <v>17400</v>
      </c>
      <c r="CD237" s="66">
        <v>59390</v>
      </c>
      <c r="CE237" s="66">
        <v>16800</v>
      </c>
      <c r="CF237" s="66">
        <v>18100</v>
      </c>
      <c r="CG237" s="66">
        <v>58510</v>
      </c>
      <c r="CH237" s="66">
        <v>17200</v>
      </c>
      <c r="CI237" s="66">
        <v>18500</v>
      </c>
      <c r="CJ237" s="66">
        <v>56850</v>
      </c>
      <c r="CK237" s="66">
        <v>18000</v>
      </c>
      <c r="CL237" s="66">
        <v>19200</v>
      </c>
      <c r="CM237" s="69">
        <v>54590</v>
      </c>
    </row>
    <row r="238" spans="40:91" hidden="1" x14ac:dyDescent="0.25">
      <c r="AN238">
        <v>226</v>
      </c>
      <c r="AO238" s="51" t="s">
        <v>23</v>
      </c>
      <c r="AP238" s="21" t="s">
        <v>72</v>
      </c>
      <c r="AQ238" s="22" t="str">
        <f t="shared" si="8"/>
        <v>1919-44Yorks &amp; Humber</v>
      </c>
      <c r="AR238" s="88">
        <v>3200</v>
      </c>
      <c r="AS238" s="88">
        <v>3700</v>
      </c>
      <c r="AT238" s="88">
        <v>66230</v>
      </c>
      <c r="AU238" s="88">
        <v>3300</v>
      </c>
      <c r="AV238" s="88">
        <v>3800</v>
      </c>
      <c r="AW238" s="88">
        <v>66750</v>
      </c>
      <c r="AX238" s="66">
        <v>3300</v>
      </c>
      <c r="AY238" s="66">
        <v>3800</v>
      </c>
      <c r="AZ238" s="66">
        <v>70740</v>
      </c>
      <c r="BA238" s="66">
        <v>3300</v>
      </c>
      <c r="BB238" s="66">
        <v>3800</v>
      </c>
      <c r="BC238" s="66">
        <v>70280</v>
      </c>
      <c r="BD238" s="66">
        <v>3300</v>
      </c>
      <c r="BE238" s="66">
        <v>3800</v>
      </c>
      <c r="BF238" s="66">
        <v>69790</v>
      </c>
      <c r="BG238" s="66">
        <v>3500</v>
      </c>
      <c r="BH238" s="66">
        <v>4000</v>
      </c>
      <c r="BI238" s="66">
        <v>69640</v>
      </c>
      <c r="BJ238" s="66">
        <v>3500</v>
      </c>
      <c r="BK238" s="66">
        <v>4100</v>
      </c>
      <c r="BL238" s="66">
        <v>70090</v>
      </c>
      <c r="BM238" s="66">
        <v>3600</v>
      </c>
      <c r="BN238" s="66">
        <v>4200</v>
      </c>
      <c r="BO238" s="88">
        <v>69970</v>
      </c>
      <c r="BP238" s="100">
        <v>14100</v>
      </c>
      <c r="BQ238" s="66">
        <v>15000</v>
      </c>
      <c r="BR238" s="66">
        <v>60380</v>
      </c>
      <c r="BS238" s="66">
        <v>14200</v>
      </c>
      <c r="BT238" s="66">
        <v>15200</v>
      </c>
      <c r="BU238" s="66">
        <v>62790</v>
      </c>
      <c r="BV238" s="66">
        <v>15200</v>
      </c>
      <c r="BW238" s="66">
        <v>16100</v>
      </c>
      <c r="BX238" s="66">
        <v>64720</v>
      </c>
      <c r="BY238" s="66">
        <v>15400</v>
      </c>
      <c r="BZ238" s="66">
        <v>16200</v>
      </c>
      <c r="CA238" s="66">
        <v>68430</v>
      </c>
      <c r="CB238" s="66">
        <v>17000</v>
      </c>
      <c r="CC238" s="66">
        <v>17800</v>
      </c>
      <c r="CD238" s="66">
        <v>62520</v>
      </c>
      <c r="CE238" s="66">
        <v>17800</v>
      </c>
      <c r="CF238" s="66">
        <v>18600</v>
      </c>
      <c r="CG238" s="66">
        <v>61410</v>
      </c>
      <c r="CH238" s="66">
        <v>18500</v>
      </c>
      <c r="CI238" s="66">
        <v>19200</v>
      </c>
      <c r="CJ238" s="66">
        <v>60320</v>
      </c>
      <c r="CK238" s="66">
        <v>19500</v>
      </c>
      <c r="CL238" s="66">
        <v>20100</v>
      </c>
      <c r="CM238" s="69">
        <v>57500</v>
      </c>
    </row>
    <row r="239" spans="40:91" hidden="1" x14ac:dyDescent="0.25">
      <c r="AN239">
        <v>227</v>
      </c>
      <c r="AO239" s="51" t="s">
        <v>24</v>
      </c>
      <c r="AP239" s="21" t="s">
        <v>72</v>
      </c>
      <c r="AQ239" s="22" t="str">
        <f t="shared" si="8"/>
        <v>1945-64Yorks &amp; Humber</v>
      </c>
      <c r="AR239" s="88">
        <v>3000</v>
      </c>
      <c r="AS239" s="88">
        <v>3600</v>
      </c>
      <c r="AT239" s="88">
        <v>68270</v>
      </c>
      <c r="AU239" s="88">
        <v>3100</v>
      </c>
      <c r="AV239" s="88">
        <v>3700</v>
      </c>
      <c r="AW239" s="88">
        <v>68870</v>
      </c>
      <c r="AX239" s="66">
        <v>3100</v>
      </c>
      <c r="AY239" s="66">
        <v>3700</v>
      </c>
      <c r="AZ239" s="66">
        <v>73370</v>
      </c>
      <c r="BA239" s="66">
        <v>3100</v>
      </c>
      <c r="BB239" s="66">
        <v>3700</v>
      </c>
      <c r="BC239" s="66">
        <v>72890</v>
      </c>
      <c r="BD239" s="66">
        <v>3100</v>
      </c>
      <c r="BE239" s="66">
        <v>3700</v>
      </c>
      <c r="BF239" s="66">
        <v>72530</v>
      </c>
      <c r="BG239" s="66">
        <v>3200</v>
      </c>
      <c r="BH239" s="66">
        <v>3900</v>
      </c>
      <c r="BI239" s="66">
        <v>72350</v>
      </c>
      <c r="BJ239" s="66">
        <v>3300</v>
      </c>
      <c r="BK239" s="66">
        <v>4000</v>
      </c>
      <c r="BL239" s="66">
        <v>72620</v>
      </c>
      <c r="BM239" s="66">
        <v>3400</v>
      </c>
      <c r="BN239" s="66">
        <v>4100</v>
      </c>
      <c r="BO239" s="88">
        <v>72560</v>
      </c>
      <c r="BP239" s="100">
        <v>13300</v>
      </c>
      <c r="BQ239" s="66">
        <v>13900</v>
      </c>
      <c r="BR239" s="66">
        <v>59840</v>
      </c>
      <c r="BS239" s="66">
        <v>13400</v>
      </c>
      <c r="BT239" s="66">
        <v>14100</v>
      </c>
      <c r="BU239" s="66">
        <v>62130</v>
      </c>
      <c r="BV239" s="66">
        <v>14200</v>
      </c>
      <c r="BW239" s="66">
        <v>14900</v>
      </c>
      <c r="BX239" s="66">
        <v>64580</v>
      </c>
      <c r="BY239" s="66">
        <v>14300</v>
      </c>
      <c r="BZ239" s="66">
        <v>15100</v>
      </c>
      <c r="CA239" s="66">
        <v>68170</v>
      </c>
      <c r="CB239" s="66">
        <v>15800</v>
      </c>
      <c r="CC239" s="66">
        <v>16600</v>
      </c>
      <c r="CD239" s="66">
        <v>62310</v>
      </c>
      <c r="CE239" s="66">
        <v>16600</v>
      </c>
      <c r="CF239" s="66">
        <v>17300</v>
      </c>
      <c r="CG239" s="66">
        <v>61580</v>
      </c>
      <c r="CH239" s="66">
        <v>17300</v>
      </c>
      <c r="CI239" s="66">
        <v>18000</v>
      </c>
      <c r="CJ239" s="66">
        <v>60250</v>
      </c>
      <c r="CK239" s="66">
        <v>18200</v>
      </c>
      <c r="CL239" s="66">
        <v>18800</v>
      </c>
      <c r="CM239" s="69">
        <v>57320</v>
      </c>
    </row>
    <row r="240" spans="40:91" hidden="1" x14ac:dyDescent="0.25">
      <c r="AN240">
        <v>228</v>
      </c>
      <c r="AO240" s="51" t="s">
        <v>25</v>
      </c>
      <c r="AP240" s="21" t="s">
        <v>72</v>
      </c>
      <c r="AQ240" s="22" t="str">
        <f t="shared" si="8"/>
        <v>1965-82Yorks &amp; Humber</v>
      </c>
      <c r="AR240" s="88">
        <v>3000</v>
      </c>
      <c r="AS240" s="88">
        <v>3600</v>
      </c>
      <c r="AT240" s="88">
        <v>72520</v>
      </c>
      <c r="AU240" s="88">
        <v>3100</v>
      </c>
      <c r="AV240" s="88">
        <v>3700</v>
      </c>
      <c r="AW240" s="88">
        <v>72910</v>
      </c>
      <c r="AX240" s="66">
        <v>3100</v>
      </c>
      <c r="AY240" s="66">
        <v>3700</v>
      </c>
      <c r="AZ240" s="66">
        <v>77320</v>
      </c>
      <c r="BA240" s="66">
        <v>3100</v>
      </c>
      <c r="BB240" s="66">
        <v>3800</v>
      </c>
      <c r="BC240" s="66">
        <v>76920</v>
      </c>
      <c r="BD240" s="66">
        <v>3100</v>
      </c>
      <c r="BE240" s="66">
        <v>3800</v>
      </c>
      <c r="BF240" s="66">
        <v>76440</v>
      </c>
      <c r="BG240" s="66">
        <v>3300</v>
      </c>
      <c r="BH240" s="66">
        <v>4000</v>
      </c>
      <c r="BI240" s="66">
        <v>76440</v>
      </c>
      <c r="BJ240" s="66">
        <v>3400</v>
      </c>
      <c r="BK240" s="66">
        <v>4100</v>
      </c>
      <c r="BL240" s="66">
        <v>76860</v>
      </c>
      <c r="BM240" s="66">
        <v>3500</v>
      </c>
      <c r="BN240" s="66">
        <v>4200</v>
      </c>
      <c r="BO240" s="88">
        <v>76720</v>
      </c>
      <c r="BP240" s="100">
        <v>13000</v>
      </c>
      <c r="BQ240" s="66">
        <v>13900</v>
      </c>
      <c r="BR240" s="66">
        <v>59650</v>
      </c>
      <c r="BS240" s="66">
        <v>13100</v>
      </c>
      <c r="BT240" s="66">
        <v>14000</v>
      </c>
      <c r="BU240" s="66">
        <v>62160</v>
      </c>
      <c r="BV240" s="66">
        <v>14000</v>
      </c>
      <c r="BW240" s="66">
        <v>14900</v>
      </c>
      <c r="BX240" s="66">
        <v>64200</v>
      </c>
      <c r="BY240" s="66">
        <v>14200</v>
      </c>
      <c r="BZ240" s="66">
        <v>15000</v>
      </c>
      <c r="CA240" s="66">
        <v>67860</v>
      </c>
      <c r="CB240" s="66">
        <v>15700</v>
      </c>
      <c r="CC240" s="66">
        <v>16600</v>
      </c>
      <c r="CD240" s="66">
        <v>62190</v>
      </c>
      <c r="CE240" s="66">
        <v>16400</v>
      </c>
      <c r="CF240" s="66">
        <v>17200</v>
      </c>
      <c r="CG240" s="66">
        <v>61150</v>
      </c>
      <c r="CH240" s="66">
        <v>17100</v>
      </c>
      <c r="CI240" s="66">
        <v>17900</v>
      </c>
      <c r="CJ240" s="66">
        <v>60090</v>
      </c>
      <c r="CK240" s="66">
        <v>18000</v>
      </c>
      <c r="CL240" s="66">
        <v>18700</v>
      </c>
      <c r="CM240" s="69">
        <v>57040</v>
      </c>
    </row>
    <row r="241" spans="40:91" hidden="1" x14ac:dyDescent="0.25">
      <c r="AN241">
        <v>229</v>
      </c>
      <c r="AO241" s="51" t="s">
        <v>26</v>
      </c>
      <c r="AP241" s="21" t="s">
        <v>72</v>
      </c>
      <c r="AQ241" s="22" t="str">
        <f t="shared" si="8"/>
        <v>1983-92Yorks &amp; Humber</v>
      </c>
      <c r="AR241" s="88">
        <v>3100</v>
      </c>
      <c r="AS241" s="88">
        <v>3700</v>
      </c>
      <c r="AT241" s="88">
        <v>22120</v>
      </c>
      <c r="AU241" s="88">
        <v>3200</v>
      </c>
      <c r="AV241" s="88">
        <v>3800</v>
      </c>
      <c r="AW241" s="88">
        <v>22160</v>
      </c>
      <c r="AX241" s="66">
        <v>3200</v>
      </c>
      <c r="AY241" s="66">
        <v>3900</v>
      </c>
      <c r="AZ241" s="66">
        <v>23390</v>
      </c>
      <c r="BA241" s="66">
        <v>3200</v>
      </c>
      <c r="BB241" s="66">
        <v>3900</v>
      </c>
      <c r="BC241" s="66">
        <v>23280</v>
      </c>
      <c r="BD241" s="66">
        <v>3200</v>
      </c>
      <c r="BE241" s="66">
        <v>3900</v>
      </c>
      <c r="BF241" s="66">
        <v>23080</v>
      </c>
      <c r="BG241" s="66">
        <v>3300</v>
      </c>
      <c r="BH241" s="66">
        <v>4100</v>
      </c>
      <c r="BI241" s="66">
        <v>23160</v>
      </c>
      <c r="BJ241" s="66">
        <v>3500</v>
      </c>
      <c r="BK241" s="66">
        <v>4200</v>
      </c>
      <c r="BL241" s="66">
        <v>23270</v>
      </c>
      <c r="BM241" s="66">
        <v>3500</v>
      </c>
      <c r="BN241" s="66">
        <v>4300</v>
      </c>
      <c r="BO241" s="88">
        <v>23190</v>
      </c>
      <c r="BP241" s="100">
        <v>12900</v>
      </c>
      <c r="BQ241" s="66">
        <v>13800</v>
      </c>
      <c r="BR241" s="66">
        <v>18140</v>
      </c>
      <c r="BS241" s="66">
        <v>12900</v>
      </c>
      <c r="BT241" s="66">
        <v>13900</v>
      </c>
      <c r="BU241" s="66">
        <v>18850</v>
      </c>
      <c r="BV241" s="66">
        <v>13700</v>
      </c>
      <c r="BW241" s="66">
        <v>14600</v>
      </c>
      <c r="BX241" s="66">
        <v>19620</v>
      </c>
      <c r="BY241" s="66">
        <v>13800</v>
      </c>
      <c r="BZ241" s="66">
        <v>14700</v>
      </c>
      <c r="CA241" s="66">
        <v>20310</v>
      </c>
      <c r="CB241" s="66">
        <v>15100</v>
      </c>
      <c r="CC241" s="66">
        <v>16100</v>
      </c>
      <c r="CD241" s="66">
        <v>19050</v>
      </c>
      <c r="CE241" s="66">
        <v>15700</v>
      </c>
      <c r="CF241" s="66">
        <v>16700</v>
      </c>
      <c r="CG241" s="66">
        <v>18970</v>
      </c>
      <c r="CH241" s="66">
        <v>16300</v>
      </c>
      <c r="CI241" s="66">
        <v>17200</v>
      </c>
      <c r="CJ241" s="66">
        <v>18720</v>
      </c>
      <c r="CK241" s="66">
        <v>16900</v>
      </c>
      <c r="CL241" s="66">
        <v>17800</v>
      </c>
      <c r="CM241" s="69">
        <v>18030</v>
      </c>
    </row>
    <row r="242" spans="40:91" hidden="1" x14ac:dyDescent="0.25">
      <c r="AN242">
        <v>230</v>
      </c>
      <c r="AO242" s="51" t="s">
        <v>27</v>
      </c>
      <c r="AP242" s="21" t="s">
        <v>72</v>
      </c>
      <c r="AQ242" s="22" t="str">
        <f t="shared" si="8"/>
        <v>1993-99Yorks &amp; Humber</v>
      </c>
      <c r="AR242" s="88">
        <v>3400</v>
      </c>
      <c r="AS242" s="88">
        <v>4000</v>
      </c>
      <c r="AT242" s="88">
        <v>18750</v>
      </c>
      <c r="AU242" s="88">
        <v>3500</v>
      </c>
      <c r="AV242" s="88">
        <v>4100</v>
      </c>
      <c r="AW242" s="88">
        <v>18810</v>
      </c>
      <c r="AX242" s="66">
        <v>3600</v>
      </c>
      <c r="AY242" s="66">
        <v>4200</v>
      </c>
      <c r="AZ242" s="66">
        <v>20010</v>
      </c>
      <c r="BA242" s="66">
        <v>3500</v>
      </c>
      <c r="BB242" s="66">
        <v>4200</v>
      </c>
      <c r="BC242" s="66">
        <v>19880</v>
      </c>
      <c r="BD242" s="66">
        <v>3500</v>
      </c>
      <c r="BE242" s="66">
        <v>4200</v>
      </c>
      <c r="BF242" s="66">
        <v>19690</v>
      </c>
      <c r="BG242" s="66">
        <v>3700</v>
      </c>
      <c r="BH242" s="66">
        <v>4400</v>
      </c>
      <c r="BI242" s="66">
        <v>19780</v>
      </c>
      <c r="BJ242" s="66">
        <v>3800</v>
      </c>
      <c r="BK242" s="66">
        <v>4500</v>
      </c>
      <c r="BL242" s="66">
        <v>19870</v>
      </c>
      <c r="BM242" s="66">
        <v>3800</v>
      </c>
      <c r="BN242" s="66">
        <v>4500</v>
      </c>
      <c r="BO242" s="88">
        <v>19760</v>
      </c>
      <c r="BP242" s="100">
        <v>13300</v>
      </c>
      <c r="BQ242" s="66">
        <v>14300</v>
      </c>
      <c r="BR242" s="66">
        <v>15680</v>
      </c>
      <c r="BS242" s="66">
        <v>13300</v>
      </c>
      <c r="BT242" s="66">
        <v>14300</v>
      </c>
      <c r="BU242" s="66">
        <v>16490</v>
      </c>
      <c r="BV242" s="66">
        <v>13900</v>
      </c>
      <c r="BW242" s="66">
        <v>15000</v>
      </c>
      <c r="BX242" s="66">
        <v>17100</v>
      </c>
      <c r="BY242" s="66">
        <v>13900</v>
      </c>
      <c r="BZ242" s="66">
        <v>15000</v>
      </c>
      <c r="CA242" s="66">
        <v>17690</v>
      </c>
      <c r="CB242" s="66">
        <v>15300</v>
      </c>
      <c r="CC242" s="66">
        <v>16300</v>
      </c>
      <c r="CD242" s="66">
        <v>16850</v>
      </c>
      <c r="CE242" s="66">
        <v>15700</v>
      </c>
      <c r="CF242" s="66">
        <v>16700</v>
      </c>
      <c r="CG242" s="66">
        <v>16500</v>
      </c>
      <c r="CH242" s="66">
        <v>16000</v>
      </c>
      <c r="CI242" s="66">
        <v>17100</v>
      </c>
      <c r="CJ242" s="66">
        <v>15750</v>
      </c>
      <c r="CK242" s="66">
        <v>16800</v>
      </c>
      <c r="CL242" s="66">
        <v>17800</v>
      </c>
      <c r="CM242" s="69">
        <v>15910</v>
      </c>
    </row>
    <row r="243" spans="40:91" hidden="1" x14ac:dyDescent="0.25">
      <c r="AN243">
        <v>231</v>
      </c>
      <c r="AO243" s="51" t="s">
        <v>28</v>
      </c>
      <c r="AP243" s="21" t="s">
        <v>72</v>
      </c>
      <c r="AQ243" s="22" t="str">
        <f t="shared" si="8"/>
        <v>Post 1999Yorks &amp; Humber</v>
      </c>
      <c r="AR243" s="88">
        <v>3600</v>
      </c>
      <c r="AS243" s="88">
        <v>4400</v>
      </c>
      <c r="AT243" s="88">
        <v>24220</v>
      </c>
      <c r="AU243" s="88">
        <v>3700</v>
      </c>
      <c r="AV243" s="88">
        <v>4400</v>
      </c>
      <c r="AW243" s="88">
        <v>24270</v>
      </c>
      <c r="AX243" s="66">
        <v>3700</v>
      </c>
      <c r="AY243" s="66">
        <v>4500</v>
      </c>
      <c r="AZ243" s="66">
        <v>21820</v>
      </c>
      <c r="BA243" s="66">
        <v>3700</v>
      </c>
      <c r="BB243" s="66">
        <v>4400</v>
      </c>
      <c r="BC243" s="66">
        <v>21580</v>
      </c>
      <c r="BD243" s="66">
        <v>3600</v>
      </c>
      <c r="BE243" s="66">
        <v>4400</v>
      </c>
      <c r="BF243" s="66">
        <v>21200</v>
      </c>
      <c r="BG243" s="66">
        <v>3600</v>
      </c>
      <c r="BH243" s="66">
        <v>4500</v>
      </c>
      <c r="BI243" s="66">
        <v>20070</v>
      </c>
      <c r="BJ243" s="66">
        <v>3700</v>
      </c>
      <c r="BK243" s="66">
        <v>4500</v>
      </c>
      <c r="BL243" s="66">
        <v>16810</v>
      </c>
      <c r="BM243" s="66">
        <v>3700</v>
      </c>
      <c r="BN243" s="66">
        <v>4600</v>
      </c>
      <c r="BO243" s="88">
        <v>15060</v>
      </c>
      <c r="BP243" s="100">
        <v>13200</v>
      </c>
      <c r="BQ243" s="66">
        <v>14200</v>
      </c>
      <c r="BR243" s="66">
        <v>11350</v>
      </c>
      <c r="BS243" s="66">
        <v>13200</v>
      </c>
      <c r="BT243" s="66">
        <v>14200</v>
      </c>
      <c r="BU243" s="66">
        <v>12860</v>
      </c>
      <c r="BV243" s="66">
        <v>13900</v>
      </c>
      <c r="BW243" s="66">
        <v>14900</v>
      </c>
      <c r="BX243" s="66">
        <v>10580</v>
      </c>
      <c r="BY243" s="66">
        <v>13800</v>
      </c>
      <c r="BZ243" s="66">
        <v>14800</v>
      </c>
      <c r="CA243" s="66">
        <v>11210</v>
      </c>
      <c r="CB243" s="66">
        <v>14800</v>
      </c>
      <c r="CC243" s="66">
        <v>15700</v>
      </c>
      <c r="CD243" s="66">
        <v>11160</v>
      </c>
      <c r="CE243" s="66">
        <v>15200</v>
      </c>
      <c r="CF243" s="66">
        <v>16300</v>
      </c>
      <c r="CG243" s="66">
        <v>11090</v>
      </c>
      <c r="CH243" s="66">
        <v>16000</v>
      </c>
      <c r="CI243" s="66">
        <v>17200</v>
      </c>
      <c r="CJ243" s="66">
        <v>7310</v>
      </c>
      <c r="CK243" s="66">
        <v>16800</v>
      </c>
      <c r="CL243" s="66">
        <v>17800</v>
      </c>
      <c r="CM243" s="69">
        <v>8800</v>
      </c>
    </row>
    <row r="244" spans="40:91" hidden="1" x14ac:dyDescent="0.25">
      <c r="AN244">
        <v>232</v>
      </c>
      <c r="AO244" s="51" t="s">
        <v>22</v>
      </c>
      <c r="AP244" s="21" t="s">
        <v>73</v>
      </c>
      <c r="AQ244" s="22" t="str">
        <f t="shared" si="8"/>
        <v>Pre 1919East Midlands</v>
      </c>
      <c r="AR244" s="88">
        <v>3300</v>
      </c>
      <c r="AS244" s="88">
        <v>4300</v>
      </c>
      <c r="AT244" s="88">
        <v>51810</v>
      </c>
      <c r="AU244" s="88">
        <v>3400</v>
      </c>
      <c r="AV244" s="88">
        <v>4400</v>
      </c>
      <c r="AW244" s="88">
        <v>52390</v>
      </c>
      <c r="AX244" s="66">
        <v>3400</v>
      </c>
      <c r="AY244" s="66">
        <v>4400</v>
      </c>
      <c r="AZ244" s="66">
        <v>53390</v>
      </c>
      <c r="BA244" s="66">
        <v>3400</v>
      </c>
      <c r="BB244" s="66">
        <v>4400</v>
      </c>
      <c r="BC244" s="66">
        <v>52780</v>
      </c>
      <c r="BD244" s="66">
        <v>3500</v>
      </c>
      <c r="BE244" s="66">
        <v>4500</v>
      </c>
      <c r="BF244" s="66">
        <v>52570</v>
      </c>
      <c r="BG244" s="66">
        <v>3600</v>
      </c>
      <c r="BH244" s="66">
        <v>4700</v>
      </c>
      <c r="BI244" s="66">
        <v>52740</v>
      </c>
      <c r="BJ244" s="66">
        <v>3700</v>
      </c>
      <c r="BK244" s="66">
        <v>4700</v>
      </c>
      <c r="BL244" s="66">
        <v>52830</v>
      </c>
      <c r="BM244" s="66">
        <v>3800</v>
      </c>
      <c r="BN244" s="66">
        <v>4900</v>
      </c>
      <c r="BO244" s="88">
        <v>51350</v>
      </c>
      <c r="BP244" s="100">
        <v>14200</v>
      </c>
      <c r="BQ244" s="66">
        <v>15400</v>
      </c>
      <c r="BR244" s="66">
        <v>40310</v>
      </c>
      <c r="BS244" s="66">
        <v>14200</v>
      </c>
      <c r="BT244" s="66">
        <v>15500</v>
      </c>
      <c r="BU244" s="66">
        <v>42240</v>
      </c>
      <c r="BV244" s="66">
        <v>15200</v>
      </c>
      <c r="BW244" s="66">
        <v>16400</v>
      </c>
      <c r="BX244" s="66">
        <v>41700</v>
      </c>
      <c r="BY244" s="66">
        <v>15200</v>
      </c>
      <c r="BZ244" s="66">
        <v>16400</v>
      </c>
      <c r="CA244" s="66">
        <v>45700</v>
      </c>
      <c r="CB244" s="66">
        <v>16800</v>
      </c>
      <c r="CC244" s="66">
        <v>17900</v>
      </c>
      <c r="CD244" s="66">
        <v>39720</v>
      </c>
      <c r="CE244" s="66">
        <v>17400</v>
      </c>
      <c r="CF244" s="66">
        <v>18500</v>
      </c>
      <c r="CG244" s="66">
        <v>39640</v>
      </c>
      <c r="CH244" s="66">
        <v>18100</v>
      </c>
      <c r="CI244" s="66">
        <v>19100</v>
      </c>
      <c r="CJ244" s="66">
        <v>38030</v>
      </c>
      <c r="CK244" s="66">
        <v>19100</v>
      </c>
      <c r="CL244" s="66">
        <v>20000</v>
      </c>
      <c r="CM244" s="69">
        <v>37060</v>
      </c>
    </row>
    <row r="245" spans="40:91" hidden="1" x14ac:dyDescent="0.25">
      <c r="AN245">
        <v>233</v>
      </c>
      <c r="AO245" s="51" t="s">
        <v>23</v>
      </c>
      <c r="AP245" s="21" t="s">
        <v>73</v>
      </c>
      <c r="AQ245" s="22" t="str">
        <f t="shared" si="8"/>
        <v>1919-44East Midlands</v>
      </c>
      <c r="AR245" s="88">
        <v>3400</v>
      </c>
      <c r="AS245" s="88">
        <v>4000</v>
      </c>
      <c r="AT245" s="88">
        <v>44750</v>
      </c>
      <c r="AU245" s="88">
        <v>3500</v>
      </c>
      <c r="AV245" s="88">
        <v>4100</v>
      </c>
      <c r="AW245" s="88">
        <v>45010</v>
      </c>
      <c r="AX245" s="66">
        <v>3500</v>
      </c>
      <c r="AY245" s="66">
        <v>4200</v>
      </c>
      <c r="AZ245" s="66">
        <v>47430</v>
      </c>
      <c r="BA245" s="66">
        <v>3500</v>
      </c>
      <c r="BB245" s="66">
        <v>4200</v>
      </c>
      <c r="BC245" s="66">
        <v>47070</v>
      </c>
      <c r="BD245" s="66">
        <v>3500</v>
      </c>
      <c r="BE245" s="66">
        <v>4200</v>
      </c>
      <c r="BF245" s="66">
        <v>46940</v>
      </c>
      <c r="BG245" s="66">
        <v>3700</v>
      </c>
      <c r="BH245" s="66">
        <v>4400</v>
      </c>
      <c r="BI245" s="66">
        <v>47050</v>
      </c>
      <c r="BJ245" s="66">
        <v>3800</v>
      </c>
      <c r="BK245" s="66">
        <v>4500</v>
      </c>
      <c r="BL245" s="66">
        <v>47110</v>
      </c>
      <c r="BM245" s="66">
        <v>3800</v>
      </c>
      <c r="BN245" s="66">
        <v>4500</v>
      </c>
      <c r="BO245" s="88">
        <v>46700</v>
      </c>
      <c r="BP245" s="100">
        <v>14600</v>
      </c>
      <c r="BQ245" s="66">
        <v>15500</v>
      </c>
      <c r="BR245" s="66">
        <v>39500</v>
      </c>
      <c r="BS245" s="66">
        <v>14700</v>
      </c>
      <c r="BT245" s="66">
        <v>15600</v>
      </c>
      <c r="BU245" s="66">
        <v>41120</v>
      </c>
      <c r="BV245" s="66">
        <v>15900</v>
      </c>
      <c r="BW245" s="66">
        <v>16700</v>
      </c>
      <c r="BX245" s="66">
        <v>42130</v>
      </c>
      <c r="BY245" s="66">
        <v>15900</v>
      </c>
      <c r="BZ245" s="66">
        <v>16700</v>
      </c>
      <c r="CA245" s="66">
        <v>44750</v>
      </c>
      <c r="CB245" s="66">
        <v>17600</v>
      </c>
      <c r="CC245" s="66">
        <v>18300</v>
      </c>
      <c r="CD245" s="66">
        <v>40390</v>
      </c>
      <c r="CE245" s="66">
        <v>18200</v>
      </c>
      <c r="CF245" s="66">
        <v>19000</v>
      </c>
      <c r="CG245" s="66">
        <v>40470</v>
      </c>
      <c r="CH245" s="66">
        <v>18900</v>
      </c>
      <c r="CI245" s="66">
        <v>19600</v>
      </c>
      <c r="CJ245" s="66">
        <v>39230</v>
      </c>
      <c r="CK245" s="66">
        <v>20000</v>
      </c>
      <c r="CL245" s="66">
        <v>20700</v>
      </c>
      <c r="CM245" s="69">
        <v>38220</v>
      </c>
    </row>
    <row r="246" spans="40:91" hidden="1" x14ac:dyDescent="0.25">
      <c r="AN246">
        <v>234</v>
      </c>
      <c r="AO246" s="51" t="s">
        <v>24</v>
      </c>
      <c r="AP246" s="21" t="s">
        <v>73</v>
      </c>
      <c r="AQ246" s="22" t="str">
        <f t="shared" si="8"/>
        <v>1945-64East Midlands</v>
      </c>
      <c r="AR246" s="88">
        <v>3200</v>
      </c>
      <c r="AS246" s="88">
        <v>3900</v>
      </c>
      <c r="AT246" s="88">
        <v>57260</v>
      </c>
      <c r="AU246" s="88">
        <v>3300</v>
      </c>
      <c r="AV246" s="88">
        <v>3900</v>
      </c>
      <c r="AW246" s="88">
        <v>57690</v>
      </c>
      <c r="AX246" s="66">
        <v>3300</v>
      </c>
      <c r="AY246" s="66">
        <v>4000</v>
      </c>
      <c r="AZ246" s="66">
        <v>61050</v>
      </c>
      <c r="BA246" s="66">
        <v>3300</v>
      </c>
      <c r="BB246" s="66">
        <v>4000</v>
      </c>
      <c r="BC246" s="66">
        <v>60630</v>
      </c>
      <c r="BD246" s="66">
        <v>3300</v>
      </c>
      <c r="BE246" s="66">
        <v>4000</v>
      </c>
      <c r="BF246" s="66">
        <v>60460</v>
      </c>
      <c r="BG246" s="66">
        <v>3400</v>
      </c>
      <c r="BH246" s="66">
        <v>4200</v>
      </c>
      <c r="BI246" s="66">
        <v>60590</v>
      </c>
      <c r="BJ246" s="66">
        <v>3500</v>
      </c>
      <c r="BK246" s="66">
        <v>4200</v>
      </c>
      <c r="BL246" s="66">
        <v>60680</v>
      </c>
      <c r="BM246" s="66">
        <v>3500</v>
      </c>
      <c r="BN246" s="66">
        <v>4300</v>
      </c>
      <c r="BO246" s="88">
        <v>60190</v>
      </c>
      <c r="BP246" s="100">
        <v>13500</v>
      </c>
      <c r="BQ246" s="66">
        <v>14100</v>
      </c>
      <c r="BR246" s="66">
        <v>49540</v>
      </c>
      <c r="BS246" s="66">
        <v>13500</v>
      </c>
      <c r="BT246" s="66">
        <v>14200</v>
      </c>
      <c r="BU246" s="66">
        <v>51650</v>
      </c>
      <c r="BV246" s="66">
        <v>14500</v>
      </c>
      <c r="BW246" s="66">
        <v>15200</v>
      </c>
      <c r="BX246" s="66">
        <v>53020</v>
      </c>
      <c r="BY246" s="66">
        <v>14500</v>
      </c>
      <c r="BZ246" s="66">
        <v>15200</v>
      </c>
      <c r="CA246" s="66">
        <v>56120</v>
      </c>
      <c r="CB246" s="66">
        <v>16100</v>
      </c>
      <c r="CC246" s="66">
        <v>16800</v>
      </c>
      <c r="CD246" s="66">
        <v>51070</v>
      </c>
      <c r="CE246" s="66">
        <v>16700</v>
      </c>
      <c r="CF246" s="66">
        <v>17400</v>
      </c>
      <c r="CG246" s="66">
        <v>51120</v>
      </c>
      <c r="CH246" s="66">
        <v>17300</v>
      </c>
      <c r="CI246" s="66">
        <v>17900</v>
      </c>
      <c r="CJ246" s="66">
        <v>49470</v>
      </c>
      <c r="CK246" s="66">
        <v>18400</v>
      </c>
      <c r="CL246" s="66">
        <v>19000</v>
      </c>
      <c r="CM246" s="69">
        <v>48370</v>
      </c>
    </row>
    <row r="247" spans="40:91" hidden="1" x14ac:dyDescent="0.25">
      <c r="AN247">
        <v>235</v>
      </c>
      <c r="AO247" s="51" t="s">
        <v>25</v>
      </c>
      <c r="AP247" s="21" t="s">
        <v>73</v>
      </c>
      <c r="AQ247" s="22" t="str">
        <f t="shared" si="8"/>
        <v>1965-82East Midlands</v>
      </c>
      <c r="AR247" s="88">
        <v>3100</v>
      </c>
      <c r="AS247" s="88">
        <v>3800</v>
      </c>
      <c r="AT247" s="88">
        <v>68610</v>
      </c>
      <c r="AU247" s="88">
        <v>3200</v>
      </c>
      <c r="AV247" s="88">
        <v>3900</v>
      </c>
      <c r="AW247" s="88">
        <v>68970</v>
      </c>
      <c r="AX247" s="66">
        <v>3200</v>
      </c>
      <c r="AY247" s="66">
        <v>3900</v>
      </c>
      <c r="AZ247" s="66">
        <v>72910</v>
      </c>
      <c r="BA247" s="66">
        <v>3200</v>
      </c>
      <c r="BB247" s="66">
        <v>3900</v>
      </c>
      <c r="BC247" s="66">
        <v>72530</v>
      </c>
      <c r="BD247" s="66">
        <v>3300</v>
      </c>
      <c r="BE247" s="66">
        <v>4000</v>
      </c>
      <c r="BF247" s="66">
        <v>72380</v>
      </c>
      <c r="BG247" s="66">
        <v>3400</v>
      </c>
      <c r="BH247" s="66">
        <v>4200</v>
      </c>
      <c r="BI247" s="66">
        <v>72660</v>
      </c>
      <c r="BJ247" s="66">
        <v>3500</v>
      </c>
      <c r="BK247" s="66">
        <v>4200</v>
      </c>
      <c r="BL247" s="66">
        <v>72550</v>
      </c>
      <c r="BM247" s="66">
        <v>3500</v>
      </c>
      <c r="BN247" s="66">
        <v>4300</v>
      </c>
      <c r="BO247" s="88">
        <v>71720</v>
      </c>
      <c r="BP247" s="100">
        <v>12700</v>
      </c>
      <c r="BQ247" s="66">
        <v>13400</v>
      </c>
      <c r="BR247" s="66">
        <v>56700</v>
      </c>
      <c r="BS247" s="66">
        <v>12700</v>
      </c>
      <c r="BT247" s="66">
        <v>13500</v>
      </c>
      <c r="BU247" s="66">
        <v>59020</v>
      </c>
      <c r="BV247" s="66">
        <v>13700</v>
      </c>
      <c r="BW247" s="66">
        <v>14400</v>
      </c>
      <c r="BX247" s="66">
        <v>60610</v>
      </c>
      <c r="BY247" s="66">
        <v>13800</v>
      </c>
      <c r="BZ247" s="66">
        <v>14500</v>
      </c>
      <c r="CA247" s="66">
        <v>64410</v>
      </c>
      <c r="CB247" s="66">
        <v>15300</v>
      </c>
      <c r="CC247" s="66">
        <v>16000</v>
      </c>
      <c r="CD247" s="66">
        <v>58680</v>
      </c>
      <c r="CE247" s="66">
        <v>15900</v>
      </c>
      <c r="CF247" s="66">
        <v>16600</v>
      </c>
      <c r="CG247" s="66">
        <v>58700</v>
      </c>
      <c r="CH247" s="66">
        <v>16500</v>
      </c>
      <c r="CI247" s="66">
        <v>17200</v>
      </c>
      <c r="CJ247" s="66">
        <v>56870</v>
      </c>
      <c r="CK247" s="66">
        <v>17500</v>
      </c>
      <c r="CL247" s="66">
        <v>18200</v>
      </c>
      <c r="CM247" s="69">
        <v>55640</v>
      </c>
    </row>
    <row r="248" spans="40:91" hidden="1" x14ac:dyDescent="0.25">
      <c r="AN248">
        <v>236</v>
      </c>
      <c r="AO248" s="51" t="s">
        <v>26</v>
      </c>
      <c r="AP248" s="21" t="s">
        <v>73</v>
      </c>
      <c r="AQ248" s="22" t="str">
        <f t="shared" si="8"/>
        <v>1983-92East Midlands</v>
      </c>
      <c r="AR248" s="88">
        <v>3300</v>
      </c>
      <c r="AS248" s="88">
        <v>4100</v>
      </c>
      <c r="AT248" s="88">
        <v>24780</v>
      </c>
      <c r="AU248" s="88">
        <v>3400</v>
      </c>
      <c r="AV248" s="88">
        <v>4200</v>
      </c>
      <c r="AW248" s="88">
        <v>24810</v>
      </c>
      <c r="AX248" s="66">
        <v>3400</v>
      </c>
      <c r="AY248" s="66">
        <v>4200</v>
      </c>
      <c r="AZ248" s="66">
        <v>26080</v>
      </c>
      <c r="BA248" s="66">
        <v>3400</v>
      </c>
      <c r="BB248" s="66">
        <v>4200</v>
      </c>
      <c r="BC248" s="66">
        <v>25960</v>
      </c>
      <c r="BD248" s="66">
        <v>3500</v>
      </c>
      <c r="BE248" s="66">
        <v>4300</v>
      </c>
      <c r="BF248" s="66">
        <v>25870</v>
      </c>
      <c r="BG248" s="66">
        <v>3700</v>
      </c>
      <c r="BH248" s="66">
        <v>4500</v>
      </c>
      <c r="BI248" s="66">
        <v>26010</v>
      </c>
      <c r="BJ248" s="66">
        <v>3700</v>
      </c>
      <c r="BK248" s="66">
        <v>4500</v>
      </c>
      <c r="BL248" s="66">
        <v>25990</v>
      </c>
      <c r="BM248" s="66">
        <v>3700</v>
      </c>
      <c r="BN248" s="66">
        <v>4600</v>
      </c>
      <c r="BO248" s="88">
        <v>25770</v>
      </c>
      <c r="BP248" s="100">
        <v>12500</v>
      </c>
      <c r="BQ248" s="66">
        <v>13300</v>
      </c>
      <c r="BR248" s="66">
        <v>20120</v>
      </c>
      <c r="BS248" s="66">
        <v>12500</v>
      </c>
      <c r="BT248" s="66">
        <v>13300</v>
      </c>
      <c r="BU248" s="66">
        <v>20860</v>
      </c>
      <c r="BV248" s="66">
        <v>13300</v>
      </c>
      <c r="BW248" s="66">
        <v>14200</v>
      </c>
      <c r="BX248" s="66">
        <v>21700</v>
      </c>
      <c r="BY248" s="66">
        <v>13400</v>
      </c>
      <c r="BZ248" s="66">
        <v>14200</v>
      </c>
      <c r="CA248" s="66">
        <v>22510</v>
      </c>
      <c r="CB248" s="66">
        <v>14900</v>
      </c>
      <c r="CC248" s="66">
        <v>15700</v>
      </c>
      <c r="CD248" s="66">
        <v>20990</v>
      </c>
      <c r="CE248" s="66">
        <v>15400</v>
      </c>
      <c r="CF248" s="66">
        <v>16200</v>
      </c>
      <c r="CG248" s="66">
        <v>21160</v>
      </c>
      <c r="CH248" s="66">
        <v>15900</v>
      </c>
      <c r="CI248" s="66">
        <v>16600</v>
      </c>
      <c r="CJ248" s="66">
        <v>20830</v>
      </c>
      <c r="CK248" s="66">
        <v>16700</v>
      </c>
      <c r="CL248" s="66">
        <v>17400</v>
      </c>
      <c r="CM248" s="69">
        <v>20370</v>
      </c>
    </row>
    <row r="249" spans="40:91" hidden="1" x14ac:dyDescent="0.25">
      <c r="AN249">
        <v>237</v>
      </c>
      <c r="AO249" s="51" t="s">
        <v>27</v>
      </c>
      <c r="AP249" s="21" t="s">
        <v>73</v>
      </c>
      <c r="AQ249" s="22" t="str">
        <f t="shared" si="8"/>
        <v>1993-99East Midlands</v>
      </c>
      <c r="AR249" s="88">
        <v>3500</v>
      </c>
      <c r="AS249" s="88">
        <v>4300</v>
      </c>
      <c r="AT249" s="88">
        <v>19250</v>
      </c>
      <c r="AU249" s="88">
        <v>3700</v>
      </c>
      <c r="AV249" s="88">
        <v>4400</v>
      </c>
      <c r="AW249" s="88">
        <v>19350</v>
      </c>
      <c r="AX249" s="66">
        <v>3700</v>
      </c>
      <c r="AY249" s="66">
        <v>4400</v>
      </c>
      <c r="AZ249" s="66">
        <v>20810</v>
      </c>
      <c r="BA249" s="66">
        <v>3700</v>
      </c>
      <c r="BB249" s="66">
        <v>4500</v>
      </c>
      <c r="BC249" s="66">
        <v>20730</v>
      </c>
      <c r="BD249" s="66">
        <v>3800</v>
      </c>
      <c r="BE249" s="66">
        <v>4500</v>
      </c>
      <c r="BF249" s="66">
        <v>20640</v>
      </c>
      <c r="BG249" s="66">
        <v>3900</v>
      </c>
      <c r="BH249" s="66">
        <v>4700</v>
      </c>
      <c r="BI249" s="66">
        <v>20720</v>
      </c>
      <c r="BJ249" s="66">
        <v>4000</v>
      </c>
      <c r="BK249" s="66">
        <v>4800</v>
      </c>
      <c r="BL249" s="66">
        <v>20760</v>
      </c>
      <c r="BM249" s="66">
        <v>4000</v>
      </c>
      <c r="BN249" s="66">
        <v>4800</v>
      </c>
      <c r="BO249" s="88">
        <v>20570</v>
      </c>
      <c r="BP249" s="100">
        <v>12600</v>
      </c>
      <c r="BQ249" s="66">
        <v>13500</v>
      </c>
      <c r="BR249" s="66">
        <v>15690</v>
      </c>
      <c r="BS249" s="66">
        <v>12600</v>
      </c>
      <c r="BT249" s="66">
        <v>13500</v>
      </c>
      <c r="BU249" s="66">
        <v>16390</v>
      </c>
      <c r="BV249" s="66">
        <v>13500</v>
      </c>
      <c r="BW249" s="66">
        <v>14400</v>
      </c>
      <c r="BX249" s="66">
        <v>17030</v>
      </c>
      <c r="BY249" s="66">
        <v>13400</v>
      </c>
      <c r="BZ249" s="66">
        <v>14300</v>
      </c>
      <c r="CA249" s="66">
        <v>17710</v>
      </c>
      <c r="CB249" s="66">
        <v>14700</v>
      </c>
      <c r="CC249" s="66">
        <v>15600</v>
      </c>
      <c r="CD249" s="66">
        <v>17060</v>
      </c>
      <c r="CE249" s="66">
        <v>15200</v>
      </c>
      <c r="CF249" s="66">
        <v>16000</v>
      </c>
      <c r="CG249" s="66">
        <v>16890</v>
      </c>
      <c r="CH249" s="66">
        <v>15400</v>
      </c>
      <c r="CI249" s="66">
        <v>16300</v>
      </c>
      <c r="CJ249" s="66">
        <v>15570</v>
      </c>
      <c r="CK249" s="66">
        <v>16300</v>
      </c>
      <c r="CL249" s="66">
        <v>17100</v>
      </c>
      <c r="CM249" s="69">
        <v>16680</v>
      </c>
    </row>
    <row r="250" spans="40:91" hidden="1" x14ac:dyDescent="0.25">
      <c r="AN250">
        <v>238</v>
      </c>
      <c r="AO250" s="51" t="s">
        <v>28</v>
      </c>
      <c r="AP250" s="21" t="s">
        <v>73</v>
      </c>
      <c r="AQ250" s="22" t="str">
        <f t="shared" si="8"/>
        <v>Post 1999East Midlands</v>
      </c>
      <c r="AR250" s="88">
        <v>3400</v>
      </c>
      <c r="AS250" s="88">
        <v>4100</v>
      </c>
      <c r="AT250" s="88">
        <v>20290</v>
      </c>
      <c r="AU250" s="88">
        <v>3500</v>
      </c>
      <c r="AV250" s="88">
        <v>4200</v>
      </c>
      <c r="AW250" s="88">
        <v>20300</v>
      </c>
      <c r="AX250" s="66">
        <v>3600</v>
      </c>
      <c r="AY250" s="66">
        <v>4300</v>
      </c>
      <c r="AZ250" s="66">
        <v>18930</v>
      </c>
      <c r="BA250" s="66">
        <v>3500</v>
      </c>
      <c r="BB250" s="66">
        <v>4200</v>
      </c>
      <c r="BC250" s="66">
        <v>18780</v>
      </c>
      <c r="BD250" s="66">
        <v>3500</v>
      </c>
      <c r="BE250" s="66">
        <v>4200</v>
      </c>
      <c r="BF250" s="66">
        <v>18490</v>
      </c>
      <c r="BG250" s="66">
        <v>3500</v>
      </c>
      <c r="BH250" s="66">
        <v>4300</v>
      </c>
      <c r="BI250" s="66">
        <v>17920</v>
      </c>
      <c r="BJ250" s="66">
        <v>3600</v>
      </c>
      <c r="BK250" s="66">
        <v>4300</v>
      </c>
      <c r="BL250" s="66">
        <v>15910</v>
      </c>
      <c r="BM250" s="66">
        <v>3600</v>
      </c>
      <c r="BN250" s="66">
        <v>4400</v>
      </c>
      <c r="BO250" s="88">
        <v>13710</v>
      </c>
      <c r="BP250" s="100">
        <v>12200</v>
      </c>
      <c r="BQ250" s="66">
        <v>13300</v>
      </c>
      <c r="BR250" s="66">
        <v>12910</v>
      </c>
      <c r="BS250" s="66">
        <v>12300</v>
      </c>
      <c r="BT250" s="66">
        <v>13300</v>
      </c>
      <c r="BU250" s="66">
        <v>14050</v>
      </c>
      <c r="BV250" s="66">
        <v>13300</v>
      </c>
      <c r="BW250" s="66">
        <v>14300</v>
      </c>
      <c r="BX250" s="66">
        <v>10860</v>
      </c>
      <c r="BY250" s="66">
        <v>13000</v>
      </c>
      <c r="BZ250" s="66">
        <v>14200</v>
      </c>
      <c r="CA250" s="66">
        <v>11490</v>
      </c>
      <c r="CB250" s="66">
        <v>13800</v>
      </c>
      <c r="CC250" s="66">
        <v>14800</v>
      </c>
      <c r="CD250" s="66">
        <v>12140</v>
      </c>
      <c r="CE250" s="66">
        <v>14600</v>
      </c>
      <c r="CF250" s="66">
        <v>15700</v>
      </c>
      <c r="CG250" s="66">
        <v>11970</v>
      </c>
      <c r="CH250" s="66">
        <v>15200</v>
      </c>
      <c r="CI250" s="66">
        <v>16600</v>
      </c>
      <c r="CJ250" s="66">
        <v>6640</v>
      </c>
      <c r="CK250" s="66">
        <v>15200</v>
      </c>
      <c r="CL250" s="66">
        <v>17400</v>
      </c>
      <c r="CM250" s="69">
        <v>10070</v>
      </c>
    </row>
    <row r="251" spans="40:91" hidden="1" x14ac:dyDescent="0.25">
      <c r="AN251">
        <v>239</v>
      </c>
      <c r="AO251" s="51" t="s">
        <v>22</v>
      </c>
      <c r="AP251" s="21" t="s">
        <v>74</v>
      </c>
      <c r="AQ251" s="22" t="str">
        <f t="shared" si="8"/>
        <v>Pre 1919West Midlands</v>
      </c>
      <c r="AR251" s="88">
        <v>3400</v>
      </c>
      <c r="AS251" s="88">
        <v>4400</v>
      </c>
      <c r="AT251" s="88">
        <v>53460</v>
      </c>
      <c r="AU251" s="88">
        <v>3500</v>
      </c>
      <c r="AV251" s="88">
        <v>4400</v>
      </c>
      <c r="AW251" s="88">
        <v>54240</v>
      </c>
      <c r="AX251" s="66">
        <v>3500</v>
      </c>
      <c r="AY251" s="66">
        <v>4400</v>
      </c>
      <c r="AZ251" s="66">
        <v>54920</v>
      </c>
      <c r="BA251" s="66">
        <v>3500</v>
      </c>
      <c r="BB251" s="66">
        <v>4400</v>
      </c>
      <c r="BC251" s="66">
        <v>54200</v>
      </c>
      <c r="BD251" s="66">
        <v>3500</v>
      </c>
      <c r="BE251" s="66">
        <v>4500</v>
      </c>
      <c r="BF251" s="66">
        <v>53780</v>
      </c>
      <c r="BG251" s="66">
        <v>3600</v>
      </c>
      <c r="BH251" s="66">
        <v>4600</v>
      </c>
      <c r="BI251" s="66">
        <v>54050</v>
      </c>
      <c r="BJ251" s="66">
        <v>3700</v>
      </c>
      <c r="BK251" s="66">
        <v>4700</v>
      </c>
      <c r="BL251" s="66">
        <v>54770</v>
      </c>
      <c r="BM251" s="66">
        <v>3900</v>
      </c>
      <c r="BN251" s="66">
        <v>5000</v>
      </c>
      <c r="BO251" s="88">
        <v>29670</v>
      </c>
      <c r="BP251" s="100">
        <v>14300</v>
      </c>
      <c r="BQ251" s="66">
        <v>15700</v>
      </c>
      <c r="BR251" s="66">
        <v>41050</v>
      </c>
      <c r="BS251" s="66">
        <v>14500</v>
      </c>
      <c r="BT251" s="66">
        <v>15900</v>
      </c>
      <c r="BU251" s="66">
        <v>43000</v>
      </c>
      <c r="BV251" s="66">
        <v>15500</v>
      </c>
      <c r="BW251" s="66">
        <v>16800</v>
      </c>
      <c r="BX251" s="66">
        <v>43030</v>
      </c>
      <c r="BY251" s="66">
        <v>15600</v>
      </c>
      <c r="BZ251" s="66">
        <v>16900</v>
      </c>
      <c r="CA251" s="66">
        <v>46590</v>
      </c>
      <c r="CB251" s="66">
        <v>17200</v>
      </c>
      <c r="CC251" s="66">
        <v>18400</v>
      </c>
      <c r="CD251" s="66">
        <v>41070</v>
      </c>
      <c r="CE251" s="66">
        <v>17800</v>
      </c>
      <c r="CF251" s="66">
        <v>19000</v>
      </c>
      <c r="CG251" s="66">
        <v>40860</v>
      </c>
      <c r="CH251" s="66">
        <v>18400</v>
      </c>
      <c r="CI251" s="66">
        <v>19500</v>
      </c>
      <c r="CJ251" s="66">
        <v>39850</v>
      </c>
      <c r="CK251" s="66">
        <v>19300</v>
      </c>
      <c r="CL251" s="66">
        <v>20300</v>
      </c>
      <c r="CM251" s="69">
        <v>38640</v>
      </c>
    </row>
    <row r="252" spans="40:91" hidden="1" x14ac:dyDescent="0.25">
      <c r="AN252">
        <v>240</v>
      </c>
      <c r="AO252" s="51" t="s">
        <v>23</v>
      </c>
      <c r="AP252" s="21" t="s">
        <v>74</v>
      </c>
      <c r="AQ252" s="22" t="str">
        <f t="shared" si="8"/>
        <v>1919-44West Midlands</v>
      </c>
      <c r="AR252" s="88">
        <v>3500</v>
      </c>
      <c r="AS252" s="88">
        <v>4100</v>
      </c>
      <c r="AT252" s="88">
        <v>69050</v>
      </c>
      <c r="AU252" s="88">
        <v>3600</v>
      </c>
      <c r="AV252" s="88">
        <v>4200</v>
      </c>
      <c r="AW252" s="88">
        <v>69650</v>
      </c>
      <c r="AX252" s="66">
        <v>3600</v>
      </c>
      <c r="AY252" s="66">
        <v>4200</v>
      </c>
      <c r="AZ252" s="66">
        <v>73480</v>
      </c>
      <c r="BA252" s="66">
        <v>3600</v>
      </c>
      <c r="BB252" s="66">
        <v>4200</v>
      </c>
      <c r="BC252" s="66">
        <v>72850</v>
      </c>
      <c r="BD252" s="66">
        <v>3600</v>
      </c>
      <c r="BE252" s="66">
        <v>4200</v>
      </c>
      <c r="BF252" s="66">
        <v>72330</v>
      </c>
      <c r="BG252" s="66">
        <v>3800</v>
      </c>
      <c r="BH252" s="66">
        <v>4400</v>
      </c>
      <c r="BI252" s="66">
        <v>72850</v>
      </c>
      <c r="BJ252" s="66">
        <v>3800</v>
      </c>
      <c r="BK252" s="66">
        <v>4500</v>
      </c>
      <c r="BL252" s="66">
        <v>73410</v>
      </c>
      <c r="BM252" s="66">
        <v>4100</v>
      </c>
      <c r="BN252" s="66">
        <v>4900</v>
      </c>
      <c r="BO252" s="88">
        <v>41100</v>
      </c>
      <c r="BP252" s="100">
        <v>14500</v>
      </c>
      <c r="BQ252" s="66">
        <v>15400</v>
      </c>
      <c r="BR252" s="66">
        <v>62930</v>
      </c>
      <c r="BS252" s="66">
        <v>14500</v>
      </c>
      <c r="BT252" s="66">
        <v>15500</v>
      </c>
      <c r="BU252" s="66">
        <v>65490</v>
      </c>
      <c r="BV252" s="66">
        <v>15500</v>
      </c>
      <c r="BW252" s="66">
        <v>16400</v>
      </c>
      <c r="BX252" s="66">
        <v>67220</v>
      </c>
      <c r="BY252" s="66">
        <v>15700</v>
      </c>
      <c r="BZ252" s="66">
        <v>16600</v>
      </c>
      <c r="CA252" s="66">
        <v>71230</v>
      </c>
      <c r="CB252" s="66">
        <v>17400</v>
      </c>
      <c r="CC252" s="66">
        <v>18200</v>
      </c>
      <c r="CD252" s="66">
        <v>64820</v>
      </c>
      <c r="CE252" s="66">
        <v>17900</v>
      </c>
      <c r="CF252" s="66">
        <v>18800</v>
      </c>
      <c r="CG252" s="66">
        <v>64620</v>
      </c>
      <c r="CH252" s="66">
        <v>18600</v>
      </c>
      <c r="CI252" s="66">
        <v>19400</v>
      </c>
      <c r="CJ252" s="66">
        <v>62990</v>
      </c>
      <c r="CK252" s="66">
        <v>19500</v>
      </c>
      <c r="CL252" s="66">
        <v>20200</v>
      </c>
      <c r="CM252" s="69">
        <v>61240</v>
      </c>
    </row>
    <row r="253" spans="40:91" hidden="1" x14ac:dyDescent="0.25">
      <c r="AN253">
        <v>241</v>
      </c>
      <c r="AO253" s="51" t="s">
        <v>24</v>
      </c>
      <c r="AP253" s="21" t="s">
        <v>74</v>
      </c>
      <c r="AQ253" s="22" t="str">
        <f t="shared" si="8"/>
        <v>1945-64West Midlands</v>
      </c>
      <c r="AR253" s="88">
        <v>3300</v>
      </c>
      <c r="AS253" s="88">
        <v>4000</v>
      </c>
      <c r="AT253" s="88">
        <v>78860</v>
      </c>
      <c r="AU253" s="88">
        <v>3400</v>
      </c>
      <c r="AV253" s="88">
        <v>4000</v>
      </c>
      <c r="AW253" s="88">
        <v>79570</v>
      </c>
      <c r="AX253" s="66">
        <v>3400</v>
      </c>
      <c r="AY253" s="66">
        <v>4100</v>
      </c>
      <c r="AZ253" s="66">
        <v>84120</v>
      </c>
      <c r="BA253" s="66">
        <v>3400</v>
      </c>
      <c r="BB253" s="66">
        <v>4100</v>
      </c>
      <c r="BC253" s="66">
        <v>83610</v>
      </c>
      <c r="BD253" s="66">
        <v>3400</v>
      </c>
      <c r="BE253" s="66">
        <v>4100</v>
      </c>
      <c r="BF253" s="66">
        <v>83040</v>
      </c>
      <c r="BG253" s="66">
        <v>3600</v>
      </c>
      <c r="BH253" s="66">
        <v>4300</v>
      </c>
      <c r="BI253" s="66">
        <v>83460</v>
      </c>
      <c r="BJ253" s="66">
        <v>3600</v>
      </c>
      <c r="BK253" s="66">
        <v>4400</v>
      </c>
      <c r="BL253" s="66">
        <v>83900</v>
      </c>
      <c r="BM253" s="66">
        <v>3800</v>
      </c>
      <c r="BN253" s="66">
        <v>4700</v>
      </c>
      <c r="BO253" s="88">
        <v>47050</v>
      </c>
      <c r="BP253" s="100">
        <v>13000</v>
      </c>
      <c r="BQ253" s="66">
        <v>13700</v>
      </c>
      <c r="BR253" s="66">
        <v>68430</v>
      </c>
      <c r="BS253" s="66">
        <v>13100</v>
      </c>
      <c r="BT253" s="66">
        <v>13900</v>
      </c>
      <c r="BU253" s="66">
        <v>71390</v>
      </c>
      <c r="BV253" s="66">
        <v>14000</v>
      </c>
      <c r="BW253" s="66">
        <v>14700</v>
      </c>
      <c r="BX253" s="66">
        <v>73750</v>
      </c>
      <c r="BY253" s="66">
        <v>14100</v>
      </c>
      <c r="BZ253" s="66">
        <v>14900</v>
      </c>
      <c r="CA253" s="66">
        <v>78080</v>
      </c>
      <c r="CB253" s="66">
        <v>15700</v>
      </c>
      <c r="CC253" s="66">
        <v>16400</v>
      </c>
      <c r="CD253" s="66">
        <v>71430</v>
      </c>
      <c r="CE253" s="66">
        <v>16300</v>
      </c>
      <c r="CF253" s="66">
        <v>17000</v>
      </c>
      <c r="CG253" s="66">
        <v>71200</v>
      </c>
      <c r="CH253" s="66">
        <v>16900</v>
      </c>
      <c r="CI253" s="66">
        <v>17600</v>
      </c>
      <c r="CJ253" s="66">
        <v>69470</v>
      </c>
      <c r="CK253" s="66">
        <v>17800</v>
      </c>
      <c r="CL253" s="66">
        <v>18500</v>
      </c>
      <c r="CM253" s="69">
        <v>67470</v>
      </c>
    </row>
    <row r="254" spans="40:91" hidden="1" x14ac:dyDescent="0.25">
      <c r="AN254">
        <v>242</v>
      </c>
      <c r="AO254" s="51" t="s">
        <v>25</v>
      </c>
      <c r="AP254" s="21" t="s">
        <v>74</v>
      </c>
      <c r="AQ254" s="22" t="str">
        <f t="shared" si="8"/>
        <v>1965-82West Midlands</v>
      </c>
      <c r="AR254" s="88">
        <v>3300</v>
      </c>
      <c r="AS254" s="88">
        <v>4000</v>
      </c>
      <c r="AT254" s="88">
        <v>83260</v>
      </c>
      <c r="AU254" s="88">
        <v>3400</v>
      </c>
      <c r="AV254" s="88">
        <v>4100</v>
      </c>
      <c r="AW254" s="88">
        <v>83890</v>
      </c>
      <c r="AX254" s="66">
        <v>3400</v>
      </c>
      <c r="AY254" s="66">
        <v>4100</v>
      </c>
      <c r="AZ254" s="66">
        <v>88460</v>
      </c>
      <c r="BA254" s="66">
        <v>3400</v>
      </c>
      <c r="BB254" s="66">
        <v>4200</v>
      </c>
      <c r="BC254" s="66">
        <v>88000</v>
      </c>
      <c r="BD254" s="66">
        <v>3500</v>
      </c>
      <c r="BE254" s="66">
        <v>4200</v>
      </c>
      <c r="BF254" s="66">
        <v>87500</v>
      </c>
      <c r="BG254" s="66">
        <v>3700</v>
      </c>
      <c r="BH254" s="66">
        <v>4500</v>
      </c>
      <c r="BI254" s="66">
        <v>87980</v>
      </c>
      <c r="BJ254" s="66">
        <v>3700</v>
      </c>
      <c r="BK254" s="66">
        <v>4500</v>
      </c>
      <c r="BL254" s="66">
        <v>88390</v>
      </c>
      <c r="BM254" s="66">
        <v>4000</v>
      </c>
      <c r="BN254" s="66">
        <v>4800</v>
      </c>
      <c r="BO254" s="88">
        <v>47160</v>
      </c>
      <c r="BP254" s="100">
        <v>11900</v>
      </c>
      <c r="BQ254" s="66">
        <v>12700</v>
      </c>
      <c r="BR254" s="66">
        <v>68290</v>
      </c>
      <c r="BS254" s="66">
        <v>12000</v>
      </c>
      <c r="BT254" s="66">
        <v>12800</v>
      </c>
      <c r="BU254" s="66">
        <v>70950</v>
      </c>
      <c r="BV254" s="66">
        <v>12800</v>
      </c>
      <c r="BW254" s="66">
        <v>13600</v>
      </c>
      <c r="BX254" s="66">
        <v>72830</v>
      </c>
      <c r="BY254" s="66">
        <v>13000</v>
      </c>
      <c r="BZ254" s="66">
        <v>13800</v>
      </c>
      <c r="CA254" s="66">
        <v>77210</v>
      </c>
      <c r="CB254" s="66">
        <v>14500</v>
      </c>
      <c r="CC254" s="66">
        <v>15300</v>
      </c>
      <c r="CD254" s="66">
        <v>70540</v>
      </c>
      <c r="CE254" s="66">
        <v>15000</v>
      </c>
      <c r="CF254" s="66">
        <v>15800</v>
      </c>
      <c r="CG254" s="66">
        <v>70470</v>
      </c>
      <c r="CH254" s="66">
        <v>15700</v>
      </c>
      <c r="CI254" s="66">
        <v>16500</v>
      </c>
      <c r="CJ254" s="66">
        <v>68800</v>
      </c>
      <c r="CK254" s="66">
        <v>16500</v>
      </c>
      <c r="CL254" s="66">
        <v>17300</v>
      </c>
      <c r="CM254" s="69">
        <v>66870</v>
      </c>
    </row>
    <row r="255" spans="40:91" hidden="1" x14ac:dyDescent="0.25">
      <c r="AN255">
        <v>243</v>
      </c>
      <c r="AO255" s="51" t="s">
        <v>26</v>
      </c>
      <c r="AP255" s="21" t="s">
        <v>74</v>
      </c>
      <c r="AQ255" s="22" t="str">
        <f t="shared" si="8"/>
        <v>1983-92West Midlands</v>
      </c>
      <c r="AR255" s="88">
        <v>3400</v>
      </c>
      <c r="AS255" s="88">
        <v>4100</v>
      </c>
      <c r="AT255" s="88">
        <v>24780</v>
      </c>
      <c r="AU255" s="88">
        <v>3500</v>
      </c>
      <c r="AV255" s="88">
        <v>4200</v>
      </c>
      <c r="AW255" s="88">
        <v>24910</v>
      </c>
      <c r="AX255" s="66">
        <v>3600</v>
      </c>
      <c r="AY255" s="66">
        <v>4300</v>
      </c>
      <c r="AZ255" s="66">
        <v>26260</v>
      </c>
      <c r="BA255" s="66">
        <v>3600</v>
      </c>
      <c r="BB255" s="66">
        <v>4300</v>
      </c>
      <c r="BC255" s="66">
        <v>26170</v>
      </c>
      <c r="BD255" s="66">
        <v>3600</v>
      </c>
      <c r="BE255" s="66">
        <v>4300</v>
      </c>
      <c r="BF255" s="66">
        <v>25940</v>
      </c>
      <c r="BG255" s="66">
        <v>3800</v>
      </c>
      <c r="BH255" s="66">
        <v>4500</v>
      </c>
      <c r="BI255" s="66">
        <v>26190</v>
      </c>
      <c r="BJ255" s="66">
        <v>3900</v>
      </c>
      <c r="BK255" s="66">
        <v>4600</v>
      </c>
      <c r="BL255" s="66">
        <v>26270</v>
      </c>
      <c r="BM255" s="66">
        <v>4200</v>
      </c>
      <c r="BN255" s="66">
        <v>5000</v>
      </c>
      <c r="BO255" s="88">
        <v>13790</v>
      </c>
      <c r="BP255" s="100">
        <v>12500</v>
      </c>
      <c r="BQ255" s="66">
        <v>13300</v>
      </c>
      <c r="BR255" s="66">
        <v>19730</v>
      </c>
      <c r="BS255" s="66">
        <v>12500</v>
      </c>
      <c r="BT255" s="66">
        <v>13300</v>
      </c>
      <c r="BU255" s="66">
        <v>20500</v>
      </c>
      <c r="BV255" s="66">
        <v>13400</v>
      </c>
      <c r="BW255" s="66">
        <v>14100</v>
      </c>
      <c r="BX255" s="66">
        <v>21320</v>
      </c>
      <c r="BY255" s="66">
        <v>13600</v>
      </c>
      <c r="BZ255" s="66">
        <v>14300</v>
      </c>
      <c r="CA255" s="66">
        <v>22110</v>
      </c>
      <c r="CB255" s="66">
        <v>15100</v>
      </c>
      <c r="CC255" s="66">
        <v>15800</v>
      </c>
      <c r="CD255" s="66">
        <v>20650</v>
      </c>
      <c r="CE255" s="66">
        <v>15500</v>
      </c>
      <c r="CF255" s="66">
        <v>16200</v>
      </c>
      <c r="CG255" s="66">
        <v>20790</v>
      </c>
      <c r="CH255" s="66">
        <v>16100</v>
      </c>
      <c r="CI255" s="66">
        <v>16800</v>
      </c>
      <c r="CJ255" s="66">
        <v>20440</v>
      </c>
      <c r="CK255" s="66">
        <v>16800</v>
      </c>
      <c r="CL255" s="66">
        <v>17400</v>
      </c>
      <c r="CM255" s="69">
        <v>20230</v>
      </c>
    </row>
    <row r="256" spans="40:91" hidden="1" x14ac:dyDescent="0.25">
      <c r="AN256">
        <v>244</v>
      </c>
      <c r="AO256" s="51" t="s">
        <v>27</v>
      </c>
      <c r="AP256" s="21" t="s">
        <v>74</v>
      </c>
      <c r="AQ256" s="22" t="str">
        <f t="shared" si="8"/>
        <v>1993-99West Midlands</v>
      </c>
      <c r="AR256" s="88">
        <v>3600</v>
      </c>
      <c r="AS256" s="88">
        <v>4300</v>
      </c>
      <c r="AT256" s="88">
        <v>18100</v>
      </c>
      <c r="AU256" s="88">
        <v>3800</v>
      </c>
      <c r="AV256" s="88">
        <v>4400</v>
      </c>
      <c r="AW256" s="88">
        <v>18180</v>
      </c>
      <c r="AX256" s="66">
        <v>3700</v>
      </c>
      <c r="AY256" s="66">
        <v>4400</v>
      </c>
      <c r="AZ256" s="66">
        <v>19240</v>
      </c>
      <c r="BA256" s="66">
        <v>3700</v>
      </c>
      <c r="BB256" s="66">
        <v>4500</v>
      </c>
      <c r="BC256" s="66">
        <v>19140</v>
      </c>
      <c r="BD256" s="66">
        <v>3800</v>
      </c>
      <c r="BE256" s="66">
        <v>4500</v>
      </c>
      <c r="BF256" s="66">
        <v>18990</v>
      </c>
      <c r="BG256" s="66">
        <v>4000</v>
      </c>
      <c r="BH256" s="66">
        <v>4700</v>
      </c>
      <c r="BI256" s="66">
        <v>19120</v>
      </c>
      <c r="BJ256" s="66">
        <v>4000</v>
      </c>
      <c r="BK256" s="66">
        <v>4700</v>
      </c>
      <c r="BL256" s="66">
        <v>19170</v>
      </c>
      <c r="BM256" s="66">
        <v>4200</v>
      </c>
      <c r="BN256" s="66">
        <v>5200</v>
      </c>
      <c r="BO256" s="88">
        <v>10310</v>
      </c>
      <c r="BP256" s="100">
        <v>12000</v>
      </c>
      <c r="BQ256" s="66">
        <v>13100</v>
      </c>
      <c r="BR256" s="66">
        <v>14300</v>
      </c>
      <c r="BS256" s="66">
        <v>12100</v>
      </c>
      <c r="BT256" s="66">
        <v>13100</v>
      </c>
      <c r="BU256" s="66">
        <v>15010</v>
      </c>
      <c r="BV256" s="66">
        <v>12900</v>
      </c>
      <c r="BW256" s="66">
        <v>13900</v>
      </c>
      <c r="BX256" s="66">
        <v>15600</v>
      </c>
      <c r="BY256" s="66">
        <v>13000</v>
      </c>
      <c r="BZ256" s="66">
        <v>14000</v>
      </c>
      <c r="CA256" s="66">
        <v>16210</v>
      </c>
      <c r="CB256" s="66">
        <v>14200</v>
      </c>
      <c r="CC256" s="66">
        <v>15200</v>
      </c>
      <c r="CD256" s="66">
        <v>15390</v>
      </c>
      <c r="CE256" s="66">
        <v>14700</v>
      </c>
      <c r="CF256" s="66">
        <v>15600</v>
      </c>
      <c r="CG256" s="66">
        <v>15240</v>
      </c>
      <c r="CH256" s="66">
        <v>15000</v>
      </c>
      <c r="CI256" s="66">
        <v>16000</v>
      </c>
      <c r="CJ256" s="66">
        <v>14240</v>
      </c>
      <c r="CK256" s="66">
        <v>15600</v>
      </c>
      <c r="CL256" s="66">
        <v>16600</v>
      </c>
      <c r="CM256" s="69">
        <v>15040</v>
      </c>
    </row>
    <row r="257" spans="40:91" hidden="1" x14ac:dyDescent="0.25">
      <c r="AN257">
        <v>245</v>
      </c>
      <c r="AO257" s="51" t="s">
        <v>28</v>
      </c>
      <c r="AP257" s="21" t="s">
        <v>74</v>
      </c>
      <c r="AQ257" s="22" t="str">
        <f t="shared" si="8"/>
        <v>Post 1999West Midlands</v>
      </c>
      <c r="AR257" s="88">
        <v>3600</v>
      </c>
      <c r="AS257" s="88">
        <v>4300</v>
      </c>
      <c r="AT257" s="88">
        <v>16360</v>
      </c>
      <c r="AU257" s="88">
        <v>3700</v>
      </c>
      <c r="AV257" s="88">
        <v>4300</v>
      </c>
      <c r="AW257" s="88">
        <v>16380</v>
      </c>
      <c r="AX257" s="66">
        <v>3700</v>
      </c>
      <c r="AY257" s="66">
        <v>4400</v>
      </c>
      <c r="AZ257" s="66">
        <v>15170</v>
      </c>
      <c r="BA257" s="66">
        <v>3700</v>
      </c>
      <c r="BB257" s="66">
        <v>4400</v>
      </c>
      <c r="BC257" s="66">
        <v>15030</v>
      </c>
      <c r="BD257" s="66">
        <v>3600</v>
      </c>
      <c r="BE257" s="66">
        <v>4400</v>
      </c>
      <c r="BF257" s="66">
        <v>14760</v>
      </c>
      <c r="BG257" s="66">
        <v>3700</v>
      </c>
      <c r="BH257" s="66">
        <v>4400</v>
      </c>
      <c r="BI257" s="66">
        <v>14220</v>
      </c>
      <c r="BJ257" s="66">
        <v>3700</v>
      </c>
      <c r="BK257" s="66">
        <v>4500</v>
      </c>
      <c r="BL257" s="66">
        <v>12620</v>
      </c>
      <c r="BM257" s="66">
        <v>3800</v>
      </c>
      <c r="BN257" s="66">
        <v>4600</v>
      </c>
      <c r="BO257" s="88">
        <v>5320</v>
      </c>
      <c r="BP257" s="100">
        <v>11800</v>
      </c>
      <c r="BQ257" s="66">
        <v>13100</v>
      </c>
      <c r="BR257" s="66">
        <v>10400</v>
      </c>
      <c r="BS257" s="66">
        <v>12100</v>
      </c>
      <c r="BT257" s="66">
        <v>13300</v>
      </c>
      <c r="BU257" s="66">
        <v>11820</v>
      </c>
      <c r="BV257" s="66">
        <v>12700</v>
      </c>
      <c r="BW257" s="66">
        <v>13800</v>
      </c>
      <c r="BX257" s="66">
        <v>9460</v>
      </c>
      <c r="BY257" s="66">
        <v>12800</v>
      </c>
      <c r="BZ257" s="66">
        <v>13900</v>
      </c>
      <c r="CA257" s="66">
        <v>10080</v>
      </c>
      <c r="CB257" s="66">
        <v>13700</v>
      </c>
      <c r="CC257" s="66">
        <v>14800</v>
      </c>
      <c r="CD257" s="66">
        <v>9940</v>
      </c>
      <c r="CE257" s="66">
        <v>14100</v>
      </c>
      <c r="CF257" s="66">
        <v>15400</v>
      </c>
      <c r="CG257" s="66">
        <v>9850</v>
      </c>
      <c r="CH257" s="66">
        <v>15200</v>
      </c>
      <c r="CI257" s="66">
        <v>16300</v>
      </c>
      <c r="CJ257" s="66">
        <v>6220</v>
      </c>
      <c r="CK257" s="66">
        <v>15200</v>
      </c>
      <c r="CL257" s="66">
        <v>16900</v>
      </c>
      <c r="CM257" s="69">
        <v>8280</v>
      </c>
    </row>
    <row r="258" spans="40:91" hidden="1" x14ac:dyDescent="0.25">
      <c r="AN258">
        <v>246</v>
      </c>
      <c r="AO258" s="51" t="s">
        <v>22</v>
      </c>
      <c r="AP258" s="21" t="s">
        <v>75</v>
      </c>
      <c r="AQ258" s="22" t="str">
        <f t="shared" si="8"/>
        <v>Pre 1919East of England</v>
      </c>
      <c r="AR258" s="88">
        <v>3600</v>
      </c>
      <c r="AS258" s="88">
        <v>4900</v>
      </c>
      <c r="AT258" s="88">
        <v>50390</v>
      </c>
      <c r="AU258" s="88">
        <v>3700</v>
      </c>
      <c r="AV258" s="88">
        <v>4900</v>
      </c>
      <c r="AW258" s="88">
        <v>50980</v>
      </c>
      <c r="AX258" s="66">
        <v>3700</v>
      </c>
      <c r="AY258" s="66">
        <v>4900</v>
      </c>
      <c r="AZ258" s="66">
        <v>50900</v>
      </c>
      <c r="BA258" s="66">
        <v>3700</v>
      </c>
      <c r="BB258" s="66">
        <v>4900</v>
      </c>
      <c r="BC258" s="66">
        <v>50210</v>
      </c>
      <c r="BD258" s="66">
        <v>3800</v>
      </c>
      <c r="BE258" s="66">
        <v>5000</v>
      </c>
      <c r="BF258" s="66">
        <v>49970</v>
      </c>
      <c r="BG258" s="66">
        <v>4000</v>
      </c>
      <c r="BH258" s="66">
        <v>5300</v>
      </c>
      <c r="BI258" s="66">
        <v>49880</v>
      </c>
      <c r="BJ258" s="66">
        <v>4100</v>
      </c>
      <c r="BK258" s="66">
        <v>5300</v>
      </c>
      <c r="BL258" s="66">
        <v>49900</v>
      </c>
      <c r="BM258" s="66">
        <v>4200</v>
      </c>
      <c r="BN258" s="66">
        <v>5500</v>
      </c>
      <c r="BO258" s="88">
        <v>49750</v>
      </c>
      <c r="BP258" s="100">
        <v>13800</v>
      </c>
      <c r="BQ258" s="66">
        <v>15400</v>
      </c>
      <c r="BR258" s="66">
        <v>34240</v>
      </c>
      <c r="BS258" s="66">
        <v>13800</v>
      </c>
      <c r="BT258" s="66">
        <v>15400</v>
      </c>
      <c r="BU258" s="66">
        <v>35720</v>
      </c>
      <c r="BV258" s="66">
        <v>14900</v>
      </c>
      <c r="BW258" s="66">
        <v>16500</v>
      </c>
      <c r="BX258" s="66">
        <v>35040</v>
      </c>
      <c r="BY258" s="66">
        <v>14800</v>
      </c>
      <c r="BZ258" s="66">
        <v>16400</v>
      </c>
      <c r="CA258" s="66">
        <v>37620</v>
      </c>
      <c r="CB258" s="66">
        <v>16200</v>
      </c>
      <c r="CC258" s="66">
        <v>17700</v>
      </c>
      <c r="CD258" s="66">
        <v>33550</v>
      </c>
      <c r="CE258" s="66">
        <v>16800</v>
      </c>
      <c r="CF258" s="66">
        <v>18200</v>
      </c>
      <c r="CG258" s="66">
        <v>33340</v>
      </c>
      <c r="CH258" s="66">
        <v>17400</v>
      </c>
      <c r="CI258" s="66">
        <v>18600</v>
      </c>
      <c r="CJ258" s="66">
        <v>32240</v>
      </c>
      <c r="CK258" s="66">
        <v>18200</v>
      </c>
      <c r="CL258" s="66">
        <v>19500</v>
      </c>
      <c r="CM258" s="69">
        <v>31380</v>
      </c>
    </row>
    <row r="259" spans="40:91" hidden="1" x14ac:dyDescent="0.25">
      <c r="AN259">
        <v>247</v>
      </c>
      <c r="AO259" s="51" t="s">
        <v>23</v>
      </c>
      <c r="AP259" s="21" t="s">
        <v>75</v>
      </c>
      <c r="AQ259" s="22" t="str">
        <f t="shared" si="8"/>
        <v>1919-44East of England</v>
      </c>
      <c r="AR259" s="88">
        <v>3800</v>
      </c>
      <c r="AS259" s="88">
        <v>4600</v>
      </c>
      <c r="AT259" s="88">
        <v>45830</v>
      </c>
      <c r="AU259" s="88">
        <v>3900</v>
      </c>
      <c r="AV259" s="88">
        <v>4700</v>
      </c>
      <c r="AW259" s="88">
        <v>46170</v>
      </c>
      <c r="AX259" s="66">
        <v>3900</v>
      </c>
      <c r="AY259" s="66">
        <v>4700</v>
      </c>
      <c r="AZ259" s="66">
        <v>48480</v>
      </c>
      <c r="BA259" s="66">
        <v>3900</v>
      </c>
      <c r="BB259" s="66">
        <v>4700</v>
      </c>
      <c r="BC259" s="66">
        <v>48010</v>
      </c>
      <c r="BD259" s="66">
        <v>3900</v>
      </c>
      <c r="BE259" s="66">
        <v>4800</v>
      </c>
      <c r="BF259" s="66">
        <v>47800</v>
      </c>
      <c r="BG259" s="66">
        <v>4100</v>
      </c>
      <c r="BH259" s="66">
        <v>5000</v>
      </c>
      <c r="BI259" s="66">
        <v>47900</v>
      </c>
      <c r="BJ259" s="66">
        <v>4200</v>
      </c>
      <c r="BK259" s="66">
        <v>5100</v>
      </c>
      <c r="BL259" s="66">
        <v>47950</v>
      </c>
      <c r="BM259" s="66">
        <v>4200</v>
      </c>
      <c r="BN259" s="66">
        <v>5100</v>
      </c>
      <c r="BO259" s="88">
        <v>47850</v>
      </c>
      <c r="BP259" s="100">
        <v>15700</v>
      </c>
      <c r="BQ259" s="66">
        <v>16800</v>
      </c>
      <c r="BR259" s="66">
        <v>38300</v>
      </c>
      <c r="BS259" s="66">
        <v>15600</v>
      </c>
      <c r="BT259" s="66">
        <v>16800</v>
      </c>
      <c r="BU259" s="66">
        <v>40090</v>
      </c>
      <c r="BV259" s="66">
        <v>16800</v>
      </c>
      <c r="BW259" s="66">
        <v>17900</v>
      </c>
      <c r="BX259" s="66">
        <v>40790</v>
      </c>
      <c r="BY259" s="66">
        <v>16900</v>
      </c>
      <c r="BZ259" s="66">
        <v>17900</v>
      </c>
      <c r="CA259" s="66">
        <v>43300</v>
      </c>
      <c r="CB259" s="66">
        <v>18400</v>
      </c>
      <c r="CC259" s="66">
        <v>19400</v>
      </c>
      <c r="CD259" s="66">
        <v>39770</v>
      </c>
      <c r="CE259" s="66">
        <v>19000</v>
      </c>
      <c r="CF259" s="66">
        <v>20000</v>
      </c>
      <c r="CG259" s="66">
        <v>39350</v>
      </c>
      <c r="CH259" s="66">
        <v>19700</v>
      </c>
      <c r="CI259" s="66">
        <v>20500</v>
      </c>
      <c r="CJ259" s="66">
        <v>38410</v>
      </c>
      <c r="CK259" s="66">
        <v>20600</v>
      </c>
      <c r="CL259" s="66">
        <v>21500</v>
      </c>
      <c r="CM259" s="69">
        <v>37620</v>
      </c>
    </row>
    <row r="260" spans="40:91" hidden="1" x14ac:dyDescent="0.25">
      <c r="AN260">
        <v>248</v>
      </c>
      <c r="AO260" s="51" t="s">
        <v>24</v>
      </c>
      <c r="AP260" s="21" t="s">
        <v>75</v>
      </c>
      <c r="AQ260" s="22" t="str">
        <f t="shared" si="8"/>
        <v>1945-64East of England</v>
      </c>
      <c r="AR260" s="88">
        <v>3400</v>
      </c>
      <c r="AS260" s="88">
        <v>4200</v>
      </c>
      <c r="AT260" s="88">
        <v>83350</v>
      </c>
      <c r="AU260" s="88">
        <v>3500</v>
      </c>
      <c r="AV260" s="88">
        <v>4200</v>
      </c>
      <c r="AW260" s="88">
        <v>83950</v>
      </c>
      <c r="AX260" s="66">
        <v>3500</v>
      </c>
      <c r="AY260" s="66">
        <v>4200</v>
      </c>
      <c r="AZ260" s="66">
        <v>89070</v>
      </c>
      <c r="BA260" s="66">
        <v>3400</v>
      </c>
      <c r="BB260" s="66">
        <v>4200</v>
      </c>
      <c r="BC260" s="66">
        <v>88250</v>
      </c>
      <c r="BD260" s="66">
        <v>3400</v>
      </c>
      <c r="BE260" s="66">
        <v>4300</v>
      </c>
      <c r="BF260" s="66">
        <v>87800</v>
      </c>
      <c r="BG260" s="66">
        <v>3600</v>
      </c>
      <c r="BH260" s="66">
        <v>4500</v>
      </c>
      <c r="BI260" s="66">
        <v>87860</v>
      </c>
      <c r="BJ260" s="66">
        <v>3700</v>
      </c>
      <c r="BK260" s="66">
        <v>4500</v>
      </c>
      <c r="BL260" s="66">
        <v>88010</v>
      </c>
      <c r="BM260" s="66">
        <v>3700</v>
      </c>
      <c r="BN260" s="66">
        <v>4600</v>
      </c>
      <c r="BO260" s="88">
        <v>87840</v>
      </c>
      <c r="BP260" s="100">
        <v>13200</v>
      </c>
      <c r="BQ260" s="66">
        <v>14200</v>
      </c>
      <c r="BR260" s="66">
        <v>70000</v>
      </c>
      <c r="BS260" s="66">
        <v>13200</v>
      </c>
      <c r="BT260" s="66">
        <v>14100</v>
      </c>
      <c r="BU260" s="66">
        <v>73170</v>
      </c>
      <c r="BV260" s="66">
        <v>14300</v>
      </c>
      <c r="BW260" s="66">
        <v>15200</v>
      </c>
      <c r="BX260" s="66">
        <v>75300</v>
      </c>
      <c r="BY260" s="66">
        <v>14400</v>
      </c>
      <c r="BZ260" s="66">
        <v>15300</v>
      </c>
      <c r="CA260" s="66">
        <v>79940</v>
      </c>
      <c r="CB260" s="66">
        <v>15700</v>
      </c>
      <c r="CC260" s="66">
        <v>16600</v>
      </c>
      <c r="CD260" s="66">
        <v>73720</v>
      </c>
      <c r="CE260" s="66">
        <v>16300</v>
      </c>
      <c r="CF260" s="66">
        <v>17200</v>
      </c>
      <c r="CG260" s="66">
        <v>73150</v>
      </c>
      <c r="CH260" s="66">
        <v>16900</v>
      </c>
      <c r="CI260" s="66">
        <v>17700</v>
      </c>
      <c r="CJ260" s="66">
        <v>71760</v>
      </c>
      <c r="CK260" s="66">
        <v>17800</v>
      </c>
      <c r="CL260" s="66">
        <v>18600</v>
      </c>
      <c r="CM260" s="69">
        <v>70340</v>
      </c>
    </row>
    <row r="261" spans="40:91" hidden="1" x14ac:dyDescent="0.25">
      <c r="AN261">
        <v>249</v>
      </c>
      <c r="AO261" s="51" t="s">
        <v>25</v>
      </c>
      <c r="AP261" s="21" t="s">
        <v>75</v>
      </c>
      <c r="AQ261" s="22" t="str">
        <f t="shared" si="8"/>
        <v>1965-82East of England</v>
      </c>
      <c r="AR261" s="88">
        <v>3400</v>
      </c>
      <c r="AS261" s="88">
        <v>4200</v>
      </c>
      <c r="AT261" s="88">
        <v>97220</v>
      </c>
      <c r="AU261" s="88">
        <v>3500</v>
      </c>
      <c r="AV261" s="88">
        <v>4300</v>
      </c>
      <c r="AW261" s="88">
        <v>97910</v>
      </c>
      <c r="AX261" s="66">
        <v>3500</v>
      </c>
      <c r="AY261" s="66">
        <v>4400</v>
      </c>
      <c r="AZ261" s="66">
        <v>103480</v>
      </c>
      <c r="BA261" s="66">
        <v>3500</v>
      </c>
      <c r="BB261" s="66">
        <v>4300</v>
      </c>
      <c r="BC261" s="66">
        <v>102660</v>
      </c>
      <c r="BD261" s="66">
        <v>3500</v>
      </c>
      <c r="BE261" s="66">
        <v>4400</v>
      </c>
      <c r="BF261" s="66">
        <v>102050</v>
      </c>
      <c r="BG261" s="66">
        <v>3700</v>
      </c>
      <c r="BH261" s="66">
        <v>4700</v>
      </c>
      <c r="BI261" s="66">
        <v>102270</v>
      </c>
      <c r="BJ261" s="66">
        <v>3800</v>
      </c>
      <c r="BK261" s="66">
        <v>4700</v>
      </c>
      <c r="BL261" s="66">
        <v>102410</v>
      </c>
      <c r="BM261" s="66">
        <v>3900</v>
      </c>
      <c r="BN261" s="66">
        <v>4800</v>
      </c>
      <c r="BO261" s="88">
        <v>102360</v>
      </c>
      <c r="BP261" s="100">
        <v>12300</v>
      </c>
      <c r="BQ261" s="66">
        <v>13100</v>
      </c>
      <c r="BR261" s="66">
        <v>73830</v>
      </c>
      <c r="BS261" s="66">
        <v>12300</v>
      </c>
      <c r="BT261" s="66">
        <v>13200</v>
      </c>
      <c r="BU261" s="66">
        <v>77110</v>
      </c>
      <c r="BV261" s="66">
        <v>13300</v>
      </c>
      <c r="BW261" s="66">
        <v>14200</v>
      </c>
      <c r="BX261" s="66">
        <v>78800</v>
      </c>
      <c r="BY261" s="66">
        <v>13400</v>
      </c>
      <c r="BZ261" s="66">
        <v>14200</v>
      </c>
      <c r="CA261" s="66">
        <v>84020</v>
      </c>
      <c r="CB261" s="66">
        <v>14700</v>
      </c>
      <c r="CC261" s="66">
        <v>15500</v>
      </c>
      <c r="CD261" s="66">
        <v>76900</v>
      </c>
      <c r="CE261" s="66">
        <v>15200</v>
      </c>
      <c r="CF261" s="66">
        <v>16100</v>
      </c>
      <c r="CG261" s="66">
        <v>76450</v>
      </c>
      <c r="CH261" s="66">
        <v>15700</v>
      </c>
      <c r="CI261" s="66">
        <v>16600</v>
      </c>
      <c r="CJ261" s="66">
        <v>74550</v>
      </c>
      <c r="CK261" s="66">
        <v>16600</v>
      </c>
      <c r="CL261" s="66">
        <v>17500</v>
      </c>
      <c r="CM261" s="69">
        <v>72860</v>
      </c>
    </row>
    <row r="262" spans="40:91" hidden="1" x14ac:dyDescent="0.25">
      <c r="AN262">
        <v>250</v>
      </c>
      <c r="AO262" s="51" t="s">
        <v>26</v>
      </c>
      <c r="AP262" s="21" t="s">
        <v>75</v>
      </c>
      <c r="AQ262" s="22" t="str">
        <f t="shared" ref="AQ262:AQ332" si="9">CONCATENATE(AO262,AP262)</f>
        <v>1983-92East of England</v>
      </c>
      <c r="AR262" s="88">
        <v>3500</v>
      </c>
      <c r="AS262" s="88">
        <v>4400</v>
      </c>
      <c r="AT262" s="88">
        <v>38030</v>
      </c>
      <c r="AU262" s="88">
        <v>3600</v>
      </c>
      <c r="AV262" s="88">
        <v>4400</v>
      </c>
      <c r="AW262" s="88">
        <v>38240</v>
      </c>
      <c r="AX262" s="66">
        <v>3700</v>
      </c>
      <c r="AY262" s="66">
        <v>4500</v>
      </c>
      <c r="AZ262" s="66">
        <v>40260</v>
      </c>
      <c r="BA262" s="66">
        <v>3600</v>
      </c>
      <c r="BB262" s="66">
        <v>4500</v>
      </c>
      <c r="BC262" s="66">
        <v>40030</v>
      </c>
      <c r="BD262" s="66">
        <v>3700</v>
      </c>
      <c r="BE262" s="66">
        <v>4600</v>
      </c>
      <c r="BF262" s="66">
        <v>39720</v>
      </c>
      <c r="BG262" s="66">
        <v>3900</v>
      </c>
      <c r="BH262" s="66">
        <v>4900</v>
      </c>
      <c r="BI262" s="66">
        <v>39900</v>
      </c>
      <c r="BJ262" s="66">
        <v>4000</v>
      </c>
      <c r="BK262" s="66">
        <v>4900</v>
      </c>
      <c r="BL262" s="66">
        <v>39940</v>
      </c>
      <c r="BM262" s="66">
        <v>4000</v>
      </c>
      <c r="BN262" s="66">
        <v>4900</v>
      </c>
      <c r="BO262" s="88">
        <v>40000</v>
      </c>
      <c r="BP262" s="100">
        <v>11300</v>
      </c>
      <c r="BQ262" s="66">
        <v>12500</v>
      </c>
      <c r="BR262" s="66">
        <v>25500</v>
      </c>
      <c r="BS262" s="66">
        <v>11300</v>
      </c>
      <c r="BT262" s="66">
        <v>12400</v>
      </c>
      <c r="BU262" s="66">
        <v>26580</v>
      </c>
      <c r="BV262" s="66">
        <v>12200</v>
      </c>
      <c r="BW262" s="66">
        <v>13300</v>
      </c>
      <c r="BX262" s="66">
        <v>27380</v>
      </c>
      <c r="BY262" s="66">
        <v>12200</v>
      </c>
      <c r="BZ262" s="66">
        <v>13300</v>
      </c>
      <c r="CA262" s="66">
        <v>28700</v>
      </c>
      <c r="CB262" s="66">
        <v>13400</v>
      </c>
      <c r="CC262" s="66">
        <v>14500</v>
      </c>
      <c r="CD262" s="66">
        <v>26700</v>
      </c>
      <c r="CE262" s="66">
        <v>13800</v>
      </c>
      <c r="CF262" s="66">
        <v>14900</v>
      </c>
      <c r="CG262" s="66">
        <v>26720</v>
      </c>
      <c r="CH262" s="66">
        <v>14200</v>
      </c>
      <c r="CI262" s="66">
        <v>15300</v>
      </c>
      <c r="CJ262" s="66">
        <v>26430</v>
      </c>
      <c r="CK262" s="66">
        <v>14900</v>
      </c>
      <c r="CL262" s="66">
        <v>16000</v>
      </c>
      <c r="CM262" s="69">
        <v>25870</v>
      </c>
    </row>
    <row r="263" spans="40:91" hidden="1" x14ac:dyDescent="0.25">
      <c r="AN263">
        <v>251</v>
      </c>
      <c r="AO263" s="51" t="s">
        <v>27</v>
      </c>
      <c r="AP263" s="21" t="s">
        <v>75</v>
      </c>
      <c r="AQ263" s="22" t="str">
        <f t="shared" si="9"/>
        <v>1993-99East of England</v>
      </c>
      <c r="AR263" s="88">
        <v>3600</v>
      </c>
      <c r="AS263" s="88">
        <v>4500</v>
      </c>
      <c r="AT263" s="88">
        <v>25980</v>
      </c>
      <c r="AU263" s="88">
        <v>3800</v>
      </c>
      <c r="AV263" s="88">
        <v>4500</v>
      </c>
      <c r="AW263" s="88">
        <v>26090</v>
      </c>
      <c r="AX263" s="66">
        <v>3800</v>
      </c>
      <c r="AY263" s="66">
        <v>4600</v>
      </c>
      <c r="AZ263" s="66">
        <v>27730</v>
      </c>
      <c r="BA263" s="66">
        <v>3700</v>
      </c>
      <c r="BB263" s="66">
        <v>4600</v>
      </c>
      <c r="BC263" s="66">
        <v>27530</v>
      </c>
      <c r="BD263" s="66">
        <v>3800</v>
      </c>
      <c r="BE263" s="66">
        <v>4600</v>
      </c>
      <c r="BF263" s="66">
        <v>27320</v>
      </c>
      <c r="BG263" s="66">
        <v>4000</v>
      </c>
      <c r="BH263" s="66">
        <v>4900</v>
      </c>
      <c r="BI263" s="66">
        <v>27500</v>
      </c>
      <c r="BJ263" s="66">
        <v>4000</v>
      </c>
      <c r="BK263" s="66">
        <v>4900</v>
      </c>
      <c r="BL263" s="66">
        <v>27560</v>
      </c>
      <c r="BM263" s="66">
        <v>4000</v>
      </c>
      <c r="BN263" s="66">
        <v>4900</v>
      </c>
      <c r="BO263" s="88">
        <v>27480</v>
      </c>
      <c r="BP263" s="100">
        <v>11900</v>
      </c>
      <c r="BQ263" s="66">
        <v>13100</v>
      </c>
      <c r="BR263" s="66">
        <v>19220</v>
      </c>
      <c r="BS263" s="66">
        <v>11900</v>
      </c>
      <c r="BT263" s="66">
        <v>13000</v>
      </c>
      <c r="BU263" s="66">
        <v>19980</v>
      </c>
      <c r="BV263" s="66">
        <v>12500</v>
      </c>
      <c r="BW263" s="66">
        <v>13800</v>
      </c>
      <c r="BX263" s="66">
        <v>19790</v>
      </c>
      <c r="BY263" s="66">
        <v>12400</v>
      </c>
      <c r="BZ263" s="66">
        <v>13700</v>
      </c>
      <c r="CA263" s="66">
        <v>20660</v>
      </c>
      <c r="CB263" s="66">
        <v>13500</v>
      </c>
      <c r="CC263" s="66">
        <v>14700</v>
      </c>
      <c r="CD263" s="66">
        <v>20590</v>
      </c>
      <c r="CE263" s="66">
        <v>13900</v>
      </c>
      <c r="CF263" s="66">
        <v>15100</v>
      </c>
      <c r="CG263" s="66">
        <v>19760</v>
      </c>
      <c r="CH263" s="66">
        <v>14100</v>
      </c>
      <c r="CI263" s="66">
        <v>15200</v>
      </c>
      <c r="CJ263" s="66">
        <v>18230</v>
      </c>
      <c r="CK263" s="66">
        <v>15000</v>
      </c>
      <c r="CL263" s="66">
        <v>16000</v>
      </c>
      <c r="CM263" s="69">
        <v>20110</v>
      </c>
    </row>
    <row r="264" spans="40:91" hidden="1" x14ac:dyDescent="0.25">
      <c r="AN264">
        <v>252</v>
      </c>
      <c r="AO264" s="51" t="s">
        <v>28</v>
      </c>
      <c r="AP264" s="21" t="s">
        <v>75</v>
      </c>
      <c r="AQ264" s="22" t="str">
        <f t="shared" si="9"/>
        <v>Post 1999East of England</v>
      </c>
      <c r="AR264" s="88">
        <v>3400</v>
      </c>
      <c r="AS264" s="88">
        <v>4300</v>
      </c>
      <c r="AT264" s="88">
        <v>28400</v>
      </c>
      <c r="AU264" s="88">
        <v>3600</v>
      </c>
      <c r="AV264" s="88">
        <v>4300</v>
      </c>
      <c r="AW264" s="88">
        <v>28410</v>
      </c>
      <c r="AX264" s="66">
        <v>3600</v>
      </c>
      <c r="AY264" s="66">
        <v>4400</v>
      </c>
      <c r="AZ264" s="66">
        <v>25620</v>
      </c>
      <c r="BA264" s="66">
        <v>3600</v>
      </c>
      <c r="BB264" s="66">
        <v>4400</v>
      </c>
      <c r="BC264" s="66">
        <v>25380</v>
      </c>
      <c r="BD264" s="66">
        <v>3500</v>
      </c>
      <c r="BE264" s="66">
        <v>4400</v>
      </c>
      <c r="BF264" s="66">
        <v>25020</v>
      </c>
      <c r="BG264" s="66">
        <v>3600</v>
      </c>
      <c r="BH264" s="66">
        <v>4500</v>
      </c>
      <c r="BI264" s="66">
        <v>23520</v>
      </c>
      <c r="BJ264" s="66">
        <v>3700</v>
      </c>
      <c r="BK264" s="66">
        <v>4500</v>
      </c>
      <c r="BL264" s="66">
        <v>20570</v>
      </c>
      <c r="BM264" s="66">
        <v>3700</v>
      </c>
      <c r="BN264" s="66">
        <v>4600</v>
      </c>
      <c r="BO264" s="88">
        <v>17360</v>
      </c>
      <c r="BP264" s="100">
        <v>11400</v>
      </c>
      <c r="BQ264" s="66">
        <v>12800</v>
      </c>
      <c r="BR264" s="66">
        <v>15730</v>
      </c>
      <c r="BS264" s="66">
        <v>11600</v>
      </c>
      <c r="BT264" s="66">
        <v>13000</v>
      </c>
      <c r="BU264" s="66">
        <v>16840</v>
      </c>
      <c r="BV264" s="66">
        <v>12100</v>
      </c>
      <c r="BW264" s="66">
        <v>13600</v>
      </c>
      <c r="BX264" s="66">
        <v>10780</v>
      </c>
      <c r="BY264" s="66">
        <v>12000</v>
      </c>
      <c r="BZ264" s="66">
        <v>13500</v>
      </c>
      <c r="CA264" s="66">
        <v>11380</v>
      </c>
      <c r="CB264" s="66">
        <v>12900</v>
      </c>
      <c r="CC264" s="66">
        <v>14300</v>
      </c>
      <c r="CD264" s="66">
        <v>15080</v>
      </c>
      <c r="CE264" s="66">
        <v>13500</v>
      </c>
      <c r="CF264" s="66">
        <v>15000</v>
      </c>
      <c r="CG264" s="66">
        <v>11040</v>
      </c>
      <c r="CH264" s="66">
        <v>14400</v>
      </c>
      <c r="CI264" s="66">
        <v>16000</v>
      </c>
      <c r="CJ264" s="66">
        <v>7160</v>
      </c>
      <c r="CK264" s="66">
        <v>15200</v>
      </c>
      <c r="CL264" s="66">
        <v>17100</v>
      </c>
      <c r="CM264" s="69">
        <v>11960</v>
      </c>
    </row>
    <row r="265" spans="40:91" hidden="1" x14ac:dyDescent="0.25">
      <c r="AN265">
        <v>253</v>
      </c>
      <c r="AO265" s="51" t="s">
        <v>22</v>
      </c>
      <c r="AP265" s="21" t="s">
        <v>76</v>
      </c>
      <c r="AQ265" s="22" t="str">
        <f t="shared" si="9"/>
        <v>Pre 1919London</v>
      </c>
      <c r="AR265" s="88">
        <v>3300</v>
      </c>
      <c r="AS265" s="88">
        <v>4200</v>
      </c>
      <c r="AT265" s="88">
        <v>120720</v>
      </c>
      <c r="AU265" s="88">
        <v>3400</v>
      </c>
      <c r="AV265" s="88">
        <v>4300</v>
      </c>
      <c r="AW265" s="88">
        <v>122340</v>
      </c>
      <c r="AX265" s="66">
        <v>3500</v>
      </c>
      <c r="AY265" s="66">
        <v>4400</v>
      </c>
      <c r="AZ265" s="66">
        <v>116730</v>
      </c>
      <c r="BA265" s="66">
        <v>3500</v>
      </c>
      <c r="BB265" s="66">
        <v>4400</v>
      </c>
      <c r="BC265" s="66">
        <v>115310</v>
      </c>
      <c r="BD265" s="66">
        <v>3500</v>
      </c>
      <c r="BE265" s="66">
        <v>4400</v>
      </c>
      <c r="BF265" s="66">
        <v>115220</v>
      </c>
      <c r="BG265" s="66">
        <v>3600</v>
      </c>
      <c r="BH265" s="66">
        <v>4600</v>
      </c>
      <c r="BI265" s="66">
        <v>115010</v>
      </c>
      <c r="BJ265" s="66">
        <v>3700</v>
      </c>
      <c r="BK265" s="66">
        <v>4600</v>
      </c>
      <c r="BL265" s="66">
        <v>114830</v>
      </c>
      <c r="BM265" s="66">
        <v>3700</v>
      </c>
      <c r="BN265" s="66">
        <v>4700</v>
      </c>
      <c r="BO265" s="88">
        <v>114100</v>
      </c>
      <c r="BP265" s="100">
        <v>14300</v>
      </c>
      <c r="BQ265" s="66">
        <v>15900</v>
      </c>
      <c r="BR265" s="66">
        <v>107170</v>
      </c>
      <c r="BS265" s="66">
        <v>14200</v>
      </c>
      <c r="BT265" s="66">
        <v>15900</v>
      </c>
      <c r="BU265" s="66">
        <v>112470</v>
      </c>
      <c r="BV265" s="66">
        <v>16200</v>
      </c>
      <c r="BW265" s="66">
        <v>17700</v>
      </c>
      <c r="BX265" s="66">
        <v>100370</v>
      </c>
      <c r="BY265" s="66">
        <v>16100</v>
      </c>
      <c r="BZ265" s="66">
        <v>17600</v>
      </c>
      <c r="CA265" s="66">
        <v>110660</v>
      </c>
      <c r="CB265" s="66">
        <v>17500</v>
      </c>
      <c r="CC265" s="66">
        <v>18900</v>
      </c>
      <c r="CD265" s="66">
        <v>96710</v>
      </c>
      <c r="CE265" s="66">
        <v>18000</v>
      </c>
      <c r="CF265" s="66">
        <v>19300</v>
      </c>
      <c r="CG265" s="66">
        <v>94840</v>
      </c>
      <c r="CH265" s="66">
        <v>18500</v>
      </c>
      <c r="CI265" s="66">
        <v>19700</v>
      </c>
      <c r="CJ265" s="66">
        <v>93740</v>
      </c>
      <c r="CK265" s="66">
        <v>19400</v>
      </c>
      <c r="CL265" s="66">
        <v>20600</v>
      </c>
      <c r="CM265" s="69">
        <v>91860</v>
      </c>
    </row>
    <row r="266" spans="40:91" hidden="1" x14ac:dyDescent="0.25">
      <c r="AN266">
        <v>254</v>
      </c>
      <c r="AO266" s="51" t="s">
        <v>23</v>
      </c>
      <c r="AP266" s="21" t="s">
        <v>76</v>
      </c>
      <c r="AQ266" s="22" t="str">
        <f t="shared" si="9"/>
        <v>1919-44London</v>
      </c>
      <c r="AR266" s="88">
        <v>3600</v>
      </c>
      <c r="AS266" s="88">
        <v>4200</v>
      </c>
      <c r="AT266" s="88">
        <v>129950</v>
      </c>
      <c r="AU266" s="88">
        <v>3700</v>
      </c>
      <c r="AV266" s="88">
        <v>4300</v>
      </c>
      <c r="AW266" s="88">
        <v>131590</v>
      </c>
      <c r="AX266" s="66">
        <v>3700</v>
      </c>
      <c r="AY266" s="66">
        <v>4300</v>
      </c>
      <c r="AZ266" s="66">
        <v>139740</v>
      </c>
      <c r="BA266" s="66">
        <v>3600</v>
      </c>
      <c r="BB266" s="66">
        <v>4300</v>
      </c>
      <c r="BC266" s="66">
        <v>138090</v>
      </c>
      <c r="BD266" s="66">
        <v>3700</v>
      </c>
      <c r="BE266" s="66">
        <v>4400</v>
      </c>
      <c r="BF266" s="66">
        <v>138080</v>
      </c>
      <c r="BG266" s="66">
        <v>3800</v>
      </c>
      <c r="BH266" s="66">
        <v>4500</v>
      </c>
      <c r="BI266" s="66">
        <v>138170</v>
      </c>
      <c r="BJ266" s="66">
        <v>3900</v>
      </c>
      <c r="BK266" s="66">
        <v>4600</v>
      </c>
      <c r="BL266" s="66">
        <v>138310</v>
      </c>
      <c r="BM266" s="66">
        <v>3900</v>
      </c>
      <c r="BN266" s="66">
        <v>4600</v>
      </c>
      <c r="BO266" s="88">
        <v>137630</v>
      </c>
      <c r="BP266" s="100">
        <v>15800</v>
      </c>
      <c r="BQ266" s="66">
        <v>16800</v>
      </c>
      <c r="BR266" s="66">
        <v>116460</v>
      </c>
      <c r="BS266" s="66">
        <v>15700</v>
      </c>
      <c r="BT266" s="66">
        <v>16800</v>
      </c>
      <c r="BU266" s="66">
        <v>122320</v>
      </c>
      <c r="BV266" s="66">
        <v>17000</v>
      </c>
      <c r="BW266" s="66">
        <v>17900</v>
      </c>
      <c r="BX266" s="66">
        <v>123720</v>
      </c>
      <c r="BY266" s="66">
        <v>16900</v>
      </c>
      <c r="BZ266" s="66">
        <v>17900</v>
      </c>
      <c r="CA266" s="66">
        <v>134670</v>
      </c>
      <c r="CB266" s="66">
        <v>18600</v>
      </c>
      <c r="CC266" s="66">
        <v>19400</v>
      </c>
      <c r="CD266" s="66">
        <v>120520</v>
      </c>
      <c r="CE266" s="66">
        <v>19000</v>
      </c>
      <c r="CF266" s="66">
        <v>19800</v>
      </c>
      <c r="CG266" s="66">
        <v>118310</v>
      </c>
      <c r="CH266" s="66">
        <v>19700</v>
      </c>
      <c r="CI266" s="66">
        <v>20300</v>
      </c>
      <c r="CJ266" s="66">
        <v>117130</v>
      </c>
      <c r="CK266" s="66">
        <v>20500</v>
      </c>
      <c r="CL266" s="66">
        <v>21100</v>
      </c>
      <c r="CM266" s="69">
        <v>115170</v>
      </c>
    </row>
    <row r="267" spans="40:91" hidden="1" x14ac:dyDescent="0.25">
      <c r="AN267">
        <v>255</v>
      </c>
      <c r="AO267" s="51" t="s">
        <v>24</v>
      </c>
      <c r="AP267" s="21" t="s">
        <v>76</v>
      </c>
      <c r="AQ267" s="22" t="str">
        <f t="shared" si="9"/>
        <v>1945-64London</v>
      </c>
      <c r="AR267" s="88">
        <v>2900</v>
      </c>
      <c r="AS267" s="88">
        <v>3600</v>
      </c>
      <c r="AT267" s="88">
        <v>65630</v>
      </c>
      <c r="AU267" s="88">
        <v>3000</v>
      </c>
      <c r="AV267" s="88">
        <v>3700</v>
      </c>
      <c r="AW267" s="88">
        <v>66640</v>
      </c>
      <c r="AX267" s="66">
        <v>3000</v>
      </c>
      <c r="AY267" s="66">
        <v>3700</v>
      </c>
      <c r="AZ267" s="66">
        <v>70610</v>
      </c>
      <c r="BA267" s="66">
        <v>3000</v>
      </c>
      <c r="BB267" s="66">
        <v>3700</v>
      </c>
      <c r="BC267" s="66">
        <v>69770</v>
      </c>
      <c r="BD267" s="66">
        <v>3000</v>
      </c>
      <c r="BE267" s="66">
        <v>3800</v>
      </c>
      <c r="BF267" s="66">
        <v>69700</v>
      </c>
      <c r="BG267" s="66">
        <v>3100</v>
      </c>
      <c r="BH267" s="66">
        <v>3900</v>
      </c>
      <c r="BI267" s="66">
        <v>69730</v>
      </c>
      <c r="BJ267" s="66">
        <v>3200</v>
      </c>
      <c r="BK267" s="66">
        <v>3900</v>
      </c>
      <c r="BL267" s="66">
        <v>69650</v>
      </c>
      <c r="BM267" s="66">
        <v>3200</v>
      </c>
      <c r="BN267" s="66">
        <v>4000</v>
      </c>
      <c r="BO267" s="88">
        <v>69620</v>
      </c>
      <c r="BP267" s="100">
        <v>11200</v>
      </c>
      <c r="BQ267" s="66">
        <v>12300</v>
      </c>
      <c r="BR267" s="66">
        <v>57290</v>
      </c>
      <c r="BS267" s="66">
        <v>11300</v>
      </c>
      <c r="BT267" s="66">
        <v>12400</v>
      </c>
      <c r="BU267" s="66">
        <v>60020</v>
      </c>
      <c r="BV267" s="66">
        <v>12400</v>
      </c>
      <c r="BW267" s="66">
        <v>13400</v>
      </c>
      <c r="BX267" s="66">
        <v>59920</v>
      </c>
      <c r="BY267" s="66">
        <v>12300</v>
      </c>
      <c r="BZ267" s="66">
        <v>13300</v>
      </c>
      <c r="CA267" s="66">
        <v>66800</v>
      </c>
      <c r="CB267" s="66">
        <v>13500</v>
      </c>
      <c r="CC267" s="66">
        <v>14600</v>
      </c>
      <c r="CD267" s="66">
        <v>58160</v>
      </c>
      <c r="CE267" s="66">
        <v>14100</v>
      </c>
      <c r="CF267" s="66">
        <v>15000</v>
      </c>
      <c r="CG267" s="66">
        <v>57410</v>
      </c>
      <c r="CH267" s="66">
        <v>14600</v>
      </c>
      <c r="CI267" s="66">
        <v>15400</v>
      </c>
      <c r="CJ267" s="66">
        <v>56860</v>
      </c>
      <c r="CK267" s="66">
        <v>15400</v>
      </c>
      <c r="CL267" s="66">
        <v>16200</v>
      </c>
      <c r="CM267" s="69">
        <v>55690</v>
      </c>
    </row>
    <row r="268" spans="40:91" hidden="1" x14ac:dyDescent="0.25">
      <c r="AN268">
        <v>256</v>
      </c>
      <c r="AO268" s="51" t="s">
        <v>25</v>
      </c>
      <c r="AP268" s="21" t="s">
        <v>76</v>
      </c>
      <c r="AQ268" s="22" t="str">
        <f t="shared" si="9"/>
        <v>1965-82London</v>
      </c>
      <c r="AR268" s="88">
        <v>2700</v>
      </c>
      <c r="AS268" s="88">
        <v>3500</v>
      </c>
      <c r="AT268" s="88">
        <v>64700</v>
      </c>
      <c r="AU268" s="88">
        <v>2800</v>
      </c>
      <c r="AV268" s="88">
        <v>3600</v>
      </c>
      <c r="AW268" s="88">
        <v>65850</v>
      </c>
      <c r="AX268" s="66">
        <v>2800</v>
      </c>
      <c r="AY268" s="66">
        <v>3600</v>
      </c>
      <c r="AZ268" s="66">
        <v>69940</v>
      </c>
      <c r="BA268" s="66">
        <v>2800</v>
      </c>
      <c r="BB268" s="66">
        <v>3600</v>
      </c>
      <c r="BC268" s="66">
        <v>69220</v>
      </c>
      <c r="BD268" s="66">
        <v>2800</v>
      </c>
      <c r="BE268" s="66">
        <v>3700</v>
      </c>
      <c r="BF268" s="66">
        <v>69240</v>
      </c>
      <c r="BG268" s="66">
        <v>2900</v>
      </c>
      <c r="BH268" s="66">
        <v>3800</v>
      </c>
      <c r="BI268" s="66">
        <v>69270</v>
      </c>
      <c r="BJ268" s="66">
        <v>3000</v>
      </c>
      <c r="BK268" s="66">
        <v>3800</v>
      </c>
      <c r="BL268" s="66">
        <v>69180</v>
      </c>
      <c r="BM268" s="66">
        <v>3000</v>
      </c>
      <c r="BN268" s="66">
        <v>3900</v>
      </c>
      <c r="BO268" s="88">
        <v>69020</v>
      </c>
      <c r="BP268" s="100">
        <v>9200</v>
      </c>
      <c r="BQ268" s="66">
        <v>10200</v>
      </c>
      <c r="BR268" s="66">
        <v>46260</v>
      </c>
      <c r="BS268" s="66">
        <v>9300</v>
      </c>
      <c r="BT268" s="66">
        <v>10400</v>
      </c>
      <c r="BU268" s="66">
        <v>48720</v>
      </c>
      <c r="BV268" s="66">
        <v>10200</v>
      </c>
      <c r="BW268" s="66">
        <v>11100</v>
      </c>
      <c r="BX268" s="66">
        <v>48070</v>
      </c>
      <c r="BY268" s="66">
        <v>10000</v>
      </c>
      <c r="BZ268" s="66">
        <v>11000</v>
      </c>
      <c r="CA268" s="66">
        <v>54480</v>
      </c>
      <c r="CB268" s="66">
        <v>11000</v>
      </c>
      <c r="CC268" s="66">
        <v>12100</v>
      </c>
      <c r="CD268" s="66">
        <v>46920</v>
      </c>
      <c r="CE268" s="66">
        <v>11500</v>
      </c>
      <c r="CF268" s="66">
        <v>12600</v>
      </c>
      <c r="CG268" s="66">
        <v>46490</v>
      </c>
      <c r="CH268" s="66">
        <v>11900</v>
      </c>
      <c r="CI268" s="66">
        <v>12900</v>
      </c>
      <c r="CJ268" s="66">
        <v>46130</v>
      </c>
      <c r="CK268" s="66">
        <v>12600</v>
      </c>
      <c r="CL268" s="66">
        <v>13600</v>
      </c>
      <c r="CM268" s="69">
        <v>44690</v>
      </c>
    </row>
    <row r="269" spans="40:91" hidden="1" x14ac:dyDescent="0.25">
      <c r="AN269">
        <v>257</v>
      </c>
      <c r="AO269" s="51" t="s">
        <v>26</v>
      </c>
      <c r="AP269" s="21" t="s">
        <v>76</v>
      </c>
      <c r="AQ269" s="22" t="str">
        <f t="shared" si="9"/>
        <v>1983-92London</v>
      </c>
      <c r="AR269" s="88">
        <v>3300</v>
      </c>
      <c r="AS269" s="88">
        <v>4300</v>
      </c>
      <c r="AT269" s="88">
        <v>22380</v>
      </c>
      <c r="AU269" s="88">
        <v>3400</v>
      </c>
      <c r="AV269" s="88">
        <v>4200</v>
      </c>
      <c r="AW269" s="88">
        <v>22540</v>
      </c>
      <c r="AX269" s="66">
        <v>3400</v>
      </c>
      <c r="AY269" s="66">
        <v>4300</v>
      </c>
      <c r="AZ269" s="66">
        <v>24890</v>
      </c>
      <c r="BA269" s="66">
        <v>3400</v>
      </c>
      <c r="BB269" s="66">
        <v>4300</v>
      </c>
      <c r="BC269" s="66">
        <v>24750</v>
      </c>
      <c r="BD269" s="66">
        <v>3500</v>
      </c>
      <c r="BE269" s="66">
        <v>4400</v>
      </c>
      <c r="BF269" s="66">
        <v>24650</v>
      </c>
      <c r="BG269" s="66">
        <v>3600</v>
      </c>
      <c r="BH269" s="66">
        <v>4500</v>
      </c>
      <c r="BI269" s="66">
        <v>24730</v>
      </c>
      <c r="BJ269" s="66">
        <v>3600</v>
      </c>
      <c r="BK269" s="66">
        <v>4500</v>
      </c>
      <c r="BL269" s="66">
        <v>24720</v>
      </c>
      <c r="BM269" s="66">
        <v>3700</v>
      </c>
      <c r="BN269" s="66">
        <v>4700</v>
      </c>
      <c r="BO269" s="88">
        <v>24710</v>
      </c>
      <c r="BP269" s="100">
        <v>9200</v>
      </c>
      <c r="BQ269" s="66">
        <v>10600</v>
      </c>
      <c r="BR269" s="66">
        <v>12900</v>
      </c>
      <c r="BS269" s="66">
        <v>9300</v>
      </c>
      <c r="BT269" s="66">
        <v>10700</v>
      </c>
      <c r="BU269" s="66">
        <v>13490</v>
      </c>
      <c r="BV269" s="66">
        <v>10000</v>
      </c>
      <c r="BW269" s="66">
        <v>11400</v>
      </c>
      <c r="BX269" s="66">
        <v>14060</v>
      </c>
      <c r="BY269" s="66">
        <v>10000</v>
      </c>
      <c r="BZ269" s="66">
        <v>11400</v>
      </c>
      <c r="CA269" s="66">
        <v>15500</v>
      </c>
      <c r="CB269" s="66">
        <v>10900</v>
      </c>
      <c r="CC269" s="66">
        <v>12400</v>
      </c>
      <c r="CD269" s="66">
        <v>13730</v>
      </c>
      <c r="CE269" s="66">
        <v>11200</v>
      </c>
      <c r="CF269" s="66">
        <v>12900</v>
      </c>
      <c r="CG269" s="66">
        <v>13590</v>
      </c>
      <c r="CH269" s="66">
        <v>11600</v>
      </c>
      <c r="CI269" s="66">
        <v>13100</v>
      </c>
      <c r="CJ269" s="66">
        <v>13470</v>
      </c>
      <c r="CK269" s="66">
        <v>12200</v>
      </c>
      <c r="CL269" s="66">
        <v>13700</v>
      </c>
      <c r="CM269" s="69">
        <v>13260</v>
      </c>
    </row>
    <row r="270" spans="40:91" hidden="1" x14ac:dyDescent="0.25">
      <c r="AN270">
        <v>258</v>
      </c>
      <c r="AO270" s="51" t="s">
        <v>27</v>
      </c>
      <c r="AP270" s="21" t="s">
        <v>76</v>
      </c>
      <c r="AQ270" s="22" t="str">
        <f t="shared" si="9"/>
        <v>1993-99London</v>
      </c>
      <c r="AR270" s="88">
        <v>3400</v>
      </c>
      <c r="AS270" s="88">
        <v>4300</v>
      </c>
      <c r="AT270" s="88">
        <v>15990</v>
      </c>
      <c r="AU270" s="88">
        <v>3500</v>
      </c>
      <c r="AV270" s="88">
        <v>4300</v>
      </c>
      <c r="AW270" s="88">
        <v>16130</v>
      </c>
      <c r="AX270" s="66">
        <v>3500</v>
      </c>
      <c r="AY270" s="66">
        <v>4400</v>
      </c>
      <c r="AZ270" s="66">
        <v>18040</v>
      </c>
      <c r="BA270" s="66">
        <v>3500</v>
      </c>
      <c r="BB270" s="66">
        <v>4400</v>
      </c>
      <c r="BC270" s="66">
        <v>17880</v>
      </c>
      <c r="BD270" s="66">
        <v>3500</v>
      </c>
      <c r="BE270" s="66">
        <v>4500</v>
      </c>
      <c r="BF270" s="66">
        <v>17870</v>
      </c>
      <c r="BG270" s="66">
        <v>3600</v>
      </c>
      <c r="BH270" s="66">
        <v>4600</v>
      </c>
      <c r="BI270" s="66">
        <v>17820</v>
      </c>
      <c r="BJ270" s="66">
        <v>3600</v>
      </c>
      <c r="BK270" s="66">
        <v>4500</v>
      </c>
      <c r="BL270" s="66">
        <v>17800</v>
      </c>
      <c r="BM270" s="66">
        <v>3700</v>
      </c>
      <c r="BN270" s="66">
        <v>4700</v>
      </c>
      <c r="BO270" s="88">
        <v>17860</v>
      </c>
      <c r="BP270" s="100">
        <v>9100</v>
      </c>
      <c r="BQ270" s="66">
        <v>10200</v>
      </c>
      <c r="BR270" s="66">
        <v>10410</v>
      </c>
      <c r="BS270" s="66">
        <v>9200</v>
      </c>
      <c r="BT270" s="66">
        <v>10400</v>
      </c>
      <c r="BU270" s="66">
        <v>10800</v>
      </c>
      <c r="BV270" s="66">
        <v>9900</v>
      </c>
      <c r="BW270" s="66">
        <v>11000</v>
      </c>
      <c r="BX270" s="66">
        <v>11390</v>
      </c>
      <c r="BY270" s="66">
        <v>9800</v>
      </c>
      <c r="BZ270" s="66">
        <v>11000</v>
      </c>
      <c r="CA270" s="66">
        <v>12420</v>
      </c>
      <c r="CB270" s="66">
        <v>10600</v>
      </c>
      <c r="CC270" s="66">
        <v>11800</v>
      </c>
      <c r="CD270" s="66">
        <v>11100</v>
      </c>
      <c r="CE270" s="66">
        <v>10900</v>
      </c>
      <c r="CF270" s="66">
        <v>12200</v>
      </c>
      <c r="CG270" s="66">
        <v>10810</v>
      </c>
      <c r="CH270" s="66">
        <v>11100</v>
      </c>
      <c r="CI270" s="66">
        <v>12500</v>
      </c>
      <c r="CJ270" s="66">
        <v>10520</v>
      </c>
      <c r="CK270" s="66">
        <v>11500</v>
      </c>
      <c r="CL270" s="66">
        <v>12900</v>
      </c>
      <c r="CM270" s="69">
        <v>10760</v>
      </c>
    </row>
    <row r="271" spans="40:91" hidden="1" x14ac:dyDescent="0.25">
      <c r="AN271">
        <v>259</v>
      </c>
      <c r="AO271" s="51" t="s">
        <v>28</v>
      </c>
      <c r="AP271" s="21" t="s">
        <v>76</v>
      </c>
      <c r="AQ271" s="22" t="str">
        <f t="shared" si="9"/>
        <v>Post 1999London</v>
      </c>
      <c r="AR271" s="88">
        <v>3300</v>
      </c>
      <c r="AS271" s="88">
        <v>4400</v>
      </c>
      <c r="AT271" s="88">
        <v>27350</v>
      </c>
      <c r="AU271" s="88">
        <v>3400</v>
      </c>
      <c r="AV271" s="88">
        <v>4400</v>
      </c>
      <c r="AW271" s="88">
        <v>27330</v>
      </c>
      <c r="AX271" s="66">
        <v>3500</v>
      </c>
      <c r="AY271" s="66">
        <v>4600</v>
      </c>
      <c r="AZ271" s="66">
        <v>23430</v>
      </c>
      <c r="BA271" s="66">
        <v>3500</v>
      </c>
      <c r="BB271" s="66">
        <v>4600</v>
      </c>
      <c r="BC271" s="66">
        <v>23260</v>
      </c>
      <c r="BD271" s="66">
        <v>3400</v>
      </c>
      <c r="BE271" s="66">
        <v>4600</v>
      </c>
      <c r="BF271" s="66">
        <v>23010</v>
      </c>
      <c r="BG271" s="66">
        <v>3500</v>
      </c>
      <c r="BH271" s="66">
        <v>4600</v>
      </c>
      <c r="BI271" s="66">
        <v>21480</v>
      </c>
      <c r="BJ271" s="66">
        <v>3600</v>
      </c>
      <c r="BK271" s="66">
        <v>4600</v>
      </c>
      <c r="BL271" s="66">
        <v>18840</v>
      </c>
      <c r="BM271" s="66">
        <v>3600</v>
      </c>
      <c r="BN271" s="66">
        <v>4800</v>
      </c>
      <c r="BO271" s="88">
        <v>16100</v>
      </c>
      <c r="BP271" s="100">
        <v>8600</v>
      </c>
      <c r="BQ271" s="66">
        <v>10100</v>
      </c>
      <c r="BR271" s="66">
        <v>9210</v>
      </c>
      <c r="BS271" s="66">
        <v>9000</v>
      </c>
      <c r="BT271" s="66">
        <v>10500</v>
      </c>
      <c r="BU271" s="66">
        <v>10360</v>
      </c>
      <c r="BV271" s="66">
        <v>9400</v>
      </c>
      <c r="BW271" s="66">
        <v>10900</v>
      </c>
      <c r="BX271" s="66">
        <v>8380</v>
      </c>
      <c r="BY271" s="66">
        <v>9400</v>
      </c>
      <c r="BZ271" s="66">
        <v>11000</v>
      </c>
      <c r="CA271" s="66">
        <v>9250</v>
      </c>
      <c r="CB271" s="66">
        <v>10400</v>
      </c>
      <c r="CC271" s="66">
        <v>11900</v>
      </c>
      <c r="CD271" s="66">
        <v>8910</v>
      </c>
      <c r="CE271" s="66">
        <v>10700</v>
      </c>
      <c r="CF271" s="66">
        <v>12200</v>
      </c>
      <c r="CG271" s="66">
        <v>7540</v>
      </c>
      <c r="CH271" s="66">
        <v>11100</v>
      </c>
      <c r="CI271" s="66">
        <v>12700</v>
      </c>
      <c r="CJ271" s="66">
        <v>6670</v>
      </c>
      <c r="CK271" s="66">
        <v>11700</v>
      </c>
      <c r="CL271" s="66">
        <v>13100</v>
      </c>
      <c r="CM271" s="69">
        <v>6850</v>
      </c>
    </row>
    <row r="272" spans="40:91" hidden="1" x14ac:dyDescent="0.25">
      <c r="AN272">
        <v>260</v>
      </c>
      <c r="AO272" s="51" t="s">
        <v>22</v>
      </c>
      <c r="AP272" s="21" t="s">
        <v>77</v>
      </c>
      <c r="AQ272" s="22" t="str">
        <f t="shared" si="9"/>
        <v>Pre 1919South East</v>
      </c>
      <c r="AR272" s="88">
        <v>3600</v>
      </c>
      <c r="AS272" s="88">
        <v>4800</v>
      </c>
      <c r="AT272" s="88">
        <v>89230</v>
      </c>
      <c r="AU272" s="88">
        <v>3700</v>
      </c>
      <c r="AV272" s="88">
        <v>4800</v>
      </c>
      <c r="AW272" s="88">
        <v>90380</v>
      </c>
      <c r="AX272" s="66">
        <v>3800</v>
      </c>
      <c r="AY272" s="66">
        <v>4900</v>
      </c>
      <c r="AZ272" s="66">
        <v>89360</v>
      </c>
      <c r="BA272" s="66">
        <v>3800</v>
      </c>
      <c r="BB272" s="66">
        <v>4900</v>
      </c>
      <c r="BC272" s="66">
        <v>87920</v>
      </c>
      <c r="BD272" s="66">
        <v>3800</v>
      </c>
      <c r="BE272" s="66">
        <v>4900</v>
      </c>
      <c r="BF272" s="66">
        <v>87540</v>
      </c>
      <c r="BG272" s="66">
        <v>4000</v>
      </c>
      <c r="BH272" s="66">
        <v>5100</v>
      </c>
      <c r="BI272" s="66">
        <v>86680</v>
      </c>
      <c r="BJ272" s="66">
        <v>4000</v>
      </c>
      <c r="BK272" s="66">
        <v>5100</v>
      </c>
      <c r="BL272" s="66">
        <v>87480</v>
      </c>
      <c r="BM272" s="66">
        <v>4100</v>
      </c>
      <c r="BN272" s="66">
        <v>5300</v>
      </c>
      <c r="BO272" s="88">
        <v>86450</v>
      </c>
      <c r="BP272" s="100">
        <v>13600</v>
      </c>
      <c r="BQ272" s="66">
        <v>15200</v>
      </c>
      <c r="BR272" s="66">
        <v>64960</v>
      </c>
      <c r="BS272" s="66">
        <v>13500</v>
      </c>
      <c r="BT272" s="66">
        <v>15200</v>
      </c>
      <c r="BU272" s="66">
        <v>68200</v>
      </c>
      <c r="BV272" s="66">
        <v>14800</v>
      </c>
      <c r="BW272" s="66">
        <v>16400</v>
      </c>
      <c r="BX272" s="66">
        <v>65000</v>
      </c>
      <c r="BY272" s="66">
        <v>14700</v>
      </c>
      <c r="BZ272" s="66">
        <v>16300</v>
      </c>
      <c r="CA272" s="66">
        <v>70940</v>
      </c>
      <c r="CB272" s="66">
        <v>16200</v>
      </c>
      <c r="CC272" s="66">
        <v>17700</v>
      </c>
      <c r="CD272" s="66">
        <v>62120</v>
      </c>
      <c r="CE272" s="66">
        <v>16900</v>
      </c>
      <c r="CF272" s="66">
        <v>18400</v>
      </c>
      <c r="CG272" s="66">
        <v>59040</v>
      </c>
      <c r="CH272" s="66">
        <v>17400</v>
      </c>
      <c r="CI272" s="66">
        <v>18700</v>
      </c>
      <c r="CJ272" s="66">
        <v>59360</v>
      </c>
      <c r="CK272" s="66">
        <v>18100</v>
      </c>
      <c r="CL272" s="66">
        <v>19500</v>
      </c>
      <c r="CM272" s="69">
        <v>57750</v>
      </c>
    </row>
    <row r="273" spans="40:91" hidden="1" x14ac:dyDescent="0.25">
      <c r="AN273">
        <v>261</v>
      </c>
      <c r="AO273" s="51" t="s">
        <v>23</v>
      </c>
      <c r="AP273" s="21" t="s">
        <v>77</v>
      </c>
      <c r="AQ273" s="22" t="str">
        <f t="shared" si="9"/>
        <v>1919-44South East</v>
      </c>
      <c r="AR273" s="88">
        <v>3900</v>
      </c>
      <c r="AS273" s="88">
        <v>4700</v>
      </c>
      <c r="AT273" s="88">
        <v>75750</v>
      </c>
      <c r="AU273" s="88">
        <v>4000</v>
      </c>
      <c r="AV273" s="88">
        <v>4800</v>
      </c>
      <c r="AW273" s="88">
        <v>76380</v>
      </c>
      <c r="AX273" s="66">
        <v>4000</v>
      </c>
      <c r="AY273" s="66">
        <v>4800</v>
      </c>
      <c r="AZ273" s="66">
        <v>80540</v>
      </c>
      <c r="BA273" s="66">
        <v>4000</v>
      </c>
      <c r="BB273" s="66">
        <v>4800</v>
      </c>
      <c r="BC273" s="66">
        <v>79610</v>
      </c>
      <c r="BD273" s="66">
        <v>4100</v>
      </c>
      <c r="BE273" s="66">
        <v>4900</v>
      </c>
      <c r="BF273" s="66">
        <v>79510</v>
      </c>
      <c r="BG273" s="66">
        <v>4200</v>
      </c>
      <c r="BH273" s="66">
        <v>5100</v>
      </c>
      <c r="BI273" s="66">
        <v>78750</v>
      </c>
      <c r="BJ273" s="66">
        <v>4300</v>
      </c>
      <c r="BK273" s="66">
        <v>5100</v>
      </c>
      <c r="BL273" s="66">
        <v>79140</v>
      </c>
      <c r="BM273" s="66">
        <v>4300</v>
      </c>
      <c r="BN273" s="66">
        <v>5200</v>
      </c>
      <c r="BO273" s="88">
        <v>78790</v>
      </c>
      <c r="BP273" s="100">
        <v>15300</v>
      </c>
      <c r="BQ273" s="66">
        <v>16600</v>
      </c>
      <c r="BR273" s="66">
        <v>65000</v>
      </c>
      <c r="BS273" s="66">
        <v>15100</v>
      </c>
      <c r="BT273" s="66">
        <v>16500</v>
      </c>
      <c r="BU273" s="66">
        <v>68360</v>
      </c>
      <c r="BV273" s="66">
        <v>16400</v>
      </c>
      <c r="BW273" s="66">
        <v>17700</v>
      </c>
      <c r="BX273" s="66">
        <v>69270</v>
      </c>
      <c r="BY273" s="66">
        <v>16500</v>
      </c>
      <c r="BZ273" s="66">
        <v>17700</v>
      </c>
      <c r="CA273" s="66">
        <v>74200</v>
      </c>
      <c r="CB273" s="66">
        <v>18100</v>
      </c>
      <c r="CC273" s="66">
        <v>19300</v>
      </c>
      <c r="CD273" s="66">
        <v>66480</v>
      </c>
      <c r="CE273" s="66">
        <v>18800</v>
      </c>
      <c r="CF273" s="66">
        <v>20000</v>
      </c>
      <c r="CG273" s="66">
        <v>63950</v>
      </c>
      <c r="CH273" s="66">
        <v>19400</v>
      </c>
      <c r="CI273" s="66">
        <v>20500</v>
      </c>
      <c r="CJ273" s="66">
        <v>64380</v>
      </c>
      <c r="CK273" s="66">
        <v>20200</v>
      </c>
      <c r="CL273" s="66">
        <v>21200</v>
      </c>
      <c r="CM273" s="69">
        <v>62840</v>
      </c>
    </row>
    <row r="274" spans="40:91" hidden="1" x14ac:dyDescent="0.25">
      <c r="AN274">
        <v>262</v>
      </c>
      <c r="AO274" s="51" t="s">
        <v>24</v>
      </c>
      <c r="AP274" s="21" t="s">
        <v>77</v>
      </c>
      <c r="AQ274" s="22" t="str">
        <f t="shared" si="9"/>
        <v>1945-64South East</v>
      </c>
      <c r="AR274" s="88">
        <v>3500</v>
      </c>
      <c r="AS274" s="88">
        <v>4300</v>
      </c>
      <c r="AT274" s="88">
        <v>115190</v>
      </c>
      <c r="AU274" s="88">
        <v>3600</v>
      </c>
      <c r="AV274" s="88">
        <v>4300</v>
      </c>
      <c r="AW274" s="88">
        <v>116140</v>
      </c>
      <c r="AX274" s="66">
        <v>3600</v>
      </c>
      <c r="AY274" s="66">
        <v>4400</v>
      </c>
      <c r="AZ274" s="66">
        <v>122270</v>
      </c>
      <c r="BA274" s="66">
        <v>3600</v>
      </c>
      <c r="BB274" s="66">
        <v>4400</v>
      </c>
      <c r="BC274" s="66">
        <v>121040</v>
      </c>
      <c r="BD274" s="66">
        <v>3600</v>
      </c>
      <c r="BE274" s="66">
        <v>4400</v>
      </c>
      <c r="BF274" s="66">
        <v>120730</v>
      </c>
      <c r="BG274" s="66">
        <v>3700</v>
      </c>
      <c r="BH274" s="66">
        <v>4600</v>
      </c>
      <c r="BI274" s="66">
        <v>119860</v>
      </c>
      <c r="BJ274" s="66">
        <v>3800</v>
      </c>
      <c r="BK274" s="66">
        <v>4600</v>
      </c>
      <c r="BL274" s="66">
        <v>121020</v>
      </c>
      <c r="BM274" s="66">
        <v>3800</v>
      </c>
      <c r="BN274" s="66">
        <v>4700</v>
      </c>
      <c r="BO274" s="88">
        <v>120520</v>
      </c>
      <c r="BP274" s="100">
        <v>13200</v>
      </c>
      <c r="BQ274" s="66">
        <v>14300</v>
      </c>
      <c r="BR274" s="66">
        <v>97680</v>
      </c>
      <c r="BS274" s="66">
        <v>13200</v>
      </c>
      <c r="BT274" s="66">
        <v>14300</v>
      </c>
      <c r="BU274" s="66">
        <v>102650</v>
      </c>
      <c r="BV274" s="66">
        <v>14300</v>
      </c>
      <c r="BW274" s="66">
        <v>15400</v>
      </c>
      <c r="BX274" s="66">
        <v>103730</v>
      </c>
      <c r="BY274" s="66">
        <v>14400</v>
      </c>
      <c r="BZ274" s="66">
        <v>15400</v>
      </c>
      <c r="CA274" s="66">
        <v>111540</v>
      </c>
      <c r="CB274" s="66">
        <v>15900</v>
      </c>
      <c r="CC274" s="66">
        <v>16900</v>
      </c>
      <c r="CD274" s="66">
        <v>100120</v>
      </c>
      <c r="CE274" s="66">
        <v>16600</v>
      </c>
      <c r="CF274" s="66">
        <v>17600</v>
      </c>
      <c r="CG274" s="66">
        <v>96600</v>
      </c>
      <c r="CH274" s="66">
        <v>17100</v>
      </c>
      <c r="CI274" s="66">
        <v>18000</v>
      </c>
      <c r="CJ274" s="66">
        <v>97580</v>
      </c>
      <c r="CK274" s="66">
        <v>17800</v>
      </c>
      <c r="CL274" s="66">
        <v>18700</v>
      </c>
      <c r="CM274" s="69">
        <v>95540</v>
      </c>
    </row>
    <row r="275" spans="40:91" hidden="1" x14ac:dyDescent="0.25">
      <c r="AN275">
        <v>263</v>
      </c>
      <c r="AO275" s="51" t="s">
        <v>25</v>
      </c>
      <c r="AP275" s="21" t="s">
        <v>77</v>
      </c>
      <c r="AQ275" s="22" t="str">
        <f t="shared" si="9"/>
        <v>1965-82South East</v>
      </c>
      <c r="AR275" s="88">
        <v>3400</v>
      </c>
      <c r="AS275" s="88">
        <v>4100</v>
      </c>
      <c r="AT275" s="88">
        <v>131590</v>
      </c>
      <c r="AU275" s="88">
        <v>3500</v>
      </c>
      <c r="AV275" s="88">
        <v>4200</v>
      </c>
      <c r="AW275" s="88">
        <v>132490</v>
      </c>
      <c r="AX275" s="66">
        <v>3500</v>
      </c>
      <c r="AY275" s="66">
        <v>4300</v>
      </c>
      <c r="AZ275" s="66">
        <v>139620</v>
      </c>
      <c r="BA275" s="66">
        <v>3500</v>
      </c>
      <c r="BB275" s="66">
        <v>4300</v>
      </c>
      <c r="BC275" s="66">
        <v>138310</v>
      </c>
      <c r="BD275" s="66">
        <v>3600</v>
      </c>
      <c r="BE275" s="66">
        <v>4300</v>
      </c>
      <c r="BF275" s="66">
        <v>137680</v>
      </c>
      <c r="BG275" s="66">
        <v>3800</v>
      </c>
      <c r="BH275" s="66">
        <v>4500</v>
      </c>
      <c r="BI275" s="66">
        <v>136710</v>
      </c>
      <c r="BJ275" s="66">
        <v>3800</v>
      </c>
      <c r="BK275" s="66">
        <v>4600</v>
      </c>
      <c r="BL275" s="66">
        <v>138250</v>
      </c>
      <c r="BM275" s="66">
        <v>3900</v>
      </c>
      <c r="BN275" s="66">
        <v>4700</v>
      </c>
      <c r="BO275" s="88">
        <v>137470</v>
      </c>
      <c r="BP275" s="100">
        <v>12300</v>
      </c>
      <c r="BQ275" s="66">
        <v>13400</v>
      </c>
      <c r="BR275" s="66">
        <v>106010</v>
      </c>
      <c r="BS275" s="66">
        <v>12300</v>
      </c>
      <c r="BT275" s="66">
        <v>13300</v>
      </c>
      <c r="BU275" s="66">
        <v>111460</v>
      </c>
      <c r="BV275" s="66">
        <v>13300</v>
      </c>
      <c r="BW275" s="66">
        <v>14300</v>
      </c>
      <c r="BX275" s="66">
        <v>112570</v>
      </c>
      <c r="BY275" s="66">
        <v>13400</v>
      </c>
      <c r="BZ275" s="66">
        <v>14400</v>
      </c>
      <c r="CA275" s="66">
        <v>121390</v>
      </c>
      <c r="CB275" s="66">
        <v>14800</v>
      </c>
      <c r="CC275" s="66">
        <v>15800</v>
      </c>
      <c r="CD275" s="66">
        <v>108910</v>
      </c>
      <c r="CE275" s="66">
        <v>15500</v>
      </c>
      <c r="CF275" s="66">
        <v>16500</v>
      </c>
      <c r="CG275" s="66">
        <v>105910</v>
      </c>
      <c r="CH275" s="66">
        <v>15900</v>
      </c>
      <c r="CI275" s="66">
        <v>16900</v>
      </c>
      <c r="CJ275" s="66">
        <v>106400</v>
      </c>
      <c r="CK275" s="66">
        <v>16600</v>
      </c>
      <c r="CL275" s="66">
        <v>17600</v>
      </c>
      <c r="CM275" s="69">
        <v>103650</v>
      </c>
    </row>
    <row r="276" spans="40:91" hidden="1" x14ac:dyDescent="0.25">
      <c r="AN276">
        <v>264</v>
      </c>
      <c r="AO276" s="51" t="s">
        <v>26</v>
      </c>
      <c r="AP276" s="21" t="s">
        <v>77</v>
      </c>
      <c r="AQ276" s="22" t="str">
        <f t="shared" si="9"/>
        <v>1983-92South East</v>
      </c>
      <c r="AR276" s="88">
        <v>3600</v>
      </c>
      <c r="AS276" s="88">
        <v>4300</v>
      </c>
      <c r="AT276" s="88">
        <v>55540</v>
      </c>
      <c r="AU276" s="88">
        <v>3700</v>
      </c>
      <c r="AV276" s="88">
        <v>4400</v>
      </c>
      <c r="AW276" s="88">
        <v>55800</v>
      </c>
      <c r="AX276" s="66">
        <v>3700</v>
      </c>
      <c r="AY276" s="66">
        <v>4500</v>
      </c>
      <c r="AZ276" s="66">
        <v>59250</v>
      </c>
      <c r="BA276" s="66">
        <v>3700</v>
      </c>
      <c r="BB276" s="66">
        <v>4500</v>
      </c>
      <c r="BC276" s="66">
        <v>58840</v>
      </c>
      <c r="BD276" s="66">
        <v>3800</v>
      </c>
      <c r="BE276" s="66">
        <v>4500</v>
      </c>
      <c r="BF276" s="66">
        <v>58610</v>
      </c>
      <c r="BG276" s="66">
        <v>3900</v>
      </c>
      <c r="BH276" s="66">
        <v>4700</v>
      </c>
      <c r="BI276" s="66">
        <v>58330</v>
      </c>
      <c r="BJ276" s="66">
        <v>4000</v>
      </c>
      <c r="BK276" s="66">
        <v>4700</v>
      </c>
      <c r="BL276" s="66">
        <v>59000</v>
      </c>
      <c r="BM276" s="66">
        <v>4100</v>
      </c>
      <c r="BN276" s="66">
        <v>4800</v>
      </c>
      <c r="BO276" s="88">
        <v>58680</v>
      </c>
      <c r="BP276" s="100">
        <v>11500</v>
      </c>
      <c r="BQ276" s="66">
        <v>12700</v>
      </c>
      <c r="BR276" s="66">
        <v>39160</v>
      </c>
      <c r="BS276" s="66">
        <v>11500</v>
      </c>
      <c r="BT276" s="66">
        <v>12700</v>
      </c>
      <c r="BU276" s="66">
        <v>40880</v>
      </c>
      <c r="BV276" s="66">
        <v>12200</v>
      </c>
      <c r="BW276" s="66">
        <v>13500</v>
      </c>
      <c r="BX276" s="66">
        <v>42270</v>
      </c>
      <c r="BY276" s="66">
        <v>12300</v>
      </c>
      <c r="BZ276" s="66">
        <v>13500</v>
      </c>
      <c r="CA276" s="66">
        <v>44510</v>
      </c>
      <c r="CB276" s="66">
        <v>13600</v>
      </c>
      <c r="CC276" s="66">
        <v>14900</v>
      </c>
      <c r="CD276" s="66">
        <v>41150</v>
      </c>
      <c r="CE276" s="66">
        <v>14300</v>
      </c>
      <c r="CF276" s="66">
        <v>15500</v>
      </c>
      <c r="CG276" s="66">
        <v>40050</v>
      </c>
      <c r="CH276" s="66">
        <v>14600</v>
      </c>
      <c r="CI276" s="66">
        <v>15800</v>
      </c>
      <c r="CJ276" s="66">
        <v>40550</v>
      </c>
      <c r="CK276" s="66">
        <v>15100</v>
      </c>
      <c r="CL276" s="66">
        <v>16300</v>
      </c>
      <c r="CM276" s="69">
        <v>39940</v>
      </c>
    </row>
    <row r="277" spans="40:91" hidden="1" x14ac:dyDescent="0.25">
      <c r="AN277">
        <v>265</v>
      </c>
      <c r="AO277" s="51" t="s">
        <v>27</v>
      </c>
      <c r="AP277" s="21" t="s">
        <v>77</v>
      </c>
      <c r="AQ277" s="22" t="str">
        <f t="shared" si="9"/>
        <v>1993-99South East</v>
      </c>
      <c r="AR277" s="88">
        <v>3700</v>
      </c>
      <c r="AS277" s="88">
        <v>4400</v>
      </c>
      <c r="AT277" s="88">
        <v>30930</v>
      </c>
      <c r="AU277" s="88">
        <v>3800</v>
      </c>
      <c r="AV277" s="88">
        <v>4500</v>
      </c>
      <c r="AW277" s="88">
        <v>31030</v>
      </c>
      <c r="AX277" s="66">
        <v>3800</v>
      </c>
      <c r="AY277" s="66">
        <v>4600</v>
      </c>
      <c r="AZ277" s="66">
        <v>32640</v>
      </c>
      <c r="BA277" s="66">
        <v>3800</v>
      </c>
      <c r="BB277" s="66">
        <v>4600</v>
      </c>
      <c r="BC277" s="66">
        <v>32420</v>
      </c>
      <c r="BD277" s="66">
        <v>3800</v>
      </c>
      <c r="BE277" s="66">
        <v>4600</v>
      </c>
      <c r="BF277" s="66">
        <v>32150</v>
      </c>
      <c r="BG277" s="66">
        <v>4000</v>
      </c>
      <c r="BH277" s="66">
        <v>4800</v>
      </c>
      <c r="BI277" s="66">
        <v>31930</v>
      </c>
      <c r="BJ277" s="66">
        <v>4100</v>
      </c>
      <c r="BK277" s="66">
        <v>4800</v>
      </c>
      <c r="BL277" s="66">
        <v>32380</v>
      </c>
      <c r="BM277" s="66">
        <v>4100</v>
      </c>
      <c r="BN277" s="66">
        <v>4900</v>
      </c>
      <c r="BO277" s="88">
        <v>32170</v>
      </c>
      <c r="BP277" s="100">
        <v>11900</v>
      </c>
      <c r="BQ277" s="66">
        <v>13300</v>
      </c>
      <c r="BR277" s="66">
        <v>23580</v>
      </c>
      <c r="BS277" s="66">
        <v>11900</v>
      </c>
      <c r="BT277" s="66">
        <v>13200</v>
      </c>
      <c r="BU277" s="66">
        <v>24440</v>
      </c>
      <c r="BV277" s="66">
        <v>12500</v>
      </c>
      <c r="BW277" s="66">
        <v>13900</v>
      </c>
      <c r="BX277" s="66">
        <v>24860</v>
      </c>
      <c r="BY277" s="66">
        <v>12500</v>
      </c>
      <c r="BZ277" s="66">
        <v>13900</v>
      </c>
      <c r="CA277" s="66">
        <v>26130</v>
      </c>
      <c r="CB277" s="66">
        <v>13600</v>
      </c>
      <c r="CC277" s="66">
        <v>15000</v>
      </c>
      <c r="CD277" s="66">
        <v>24410</v>
      </c>
      <c r="CE277" s="66">
        <v>14200</v>
      </c>
      <c r="CF277" s="66">
        <v>15500</v>
      </c>
      <c r="CG277" s="66">
        <v>23250</v>
      </c>
      <c r="CH277" s="66">
        <v>14300</v>
      </c>
      <c r="CI277" s="66">
        <v>15700</v>
      </c>
      <c r="CJ277" s="66">
        <v>22390</v>
      </c>
      <c r="CK277" s="66">
        <v>14800</v>
      </c>
      <c r="CL277" s="66">
        <v>16100</v>
      </c>
      <c r="CM277" s="69">
        <v>24070</v>
      </c>
    </row>
    <row r="278" spans="40:91" hidden="1" x14ac:dyDescent="0.25">
      <c r="AN278">
        <v>266</v>
      </c>
      <c r="AO278" s="51" t="s">
        <v>28</v>
      </c>
      <c r="AP278" s="21" t="s">
        <v>77</v>
      </c>
      <c r="AQ278" s="22" t="str">
        <f t="shared" si="9"/>
        <v>Post 1999South East</v>
      </c>
      <c r="AR278" s="88">
        <v>3300</v>
      </c>
      <c r="AS278" s="88">
        <v>4200</v>
      </c>
      <c r="AT278" s="88">
        <v>38330</v>
      </c>
      <c r="AU278" s="88">
        <v>3500</v>
      </c>
      <c r="AV278" s="88">
        <v>4300</v>
      </c>
      <c r="AW278" s="88">
        <v>38480</v>
      </c>
      <c r="AX278" s="66">
        <v>3500</v>
      </c>
      <c r="AY278" s="66">
        <v>4300</v>
      </c>
      <c r="AZ278" s="66">
        <v>33980</v>
      </c>
      <c r="BA278" s="66">
        <v>3500</v>
      </c>
      <c r="BB278" s="66">
        <v>4300</v>
      </c>
      <c r="BC278" s="66">
        <v>33550</v>
      </c>
      <c r="BD278" s="66">
        <v>3500</v>
      </c>
      <c r="BE278" s="66">
        <v>4300</v>
      </c>
      <c r="BF278" s="66">
        <v>33220</v>
      </c>
      <c r="BG278" s="66">
        <v>3500</v>
      </c>
      <c r="BH278" s="66">
        <v>4400</v>
      </c>
      <c r="BI278" s="66">
        <v>30420</v>
      </c>
      <c r="BJ278" s="66">
        <v>3600</v>
      </c>
      <c r="BK278" s="66">
        <v>4500</v>
      </c>
      <c r="BL278" s="66">
        <v>27060</v>
      </c>
      <c r="BM278" s="66">
        <v>3600</v>
      </c>
      <c r="BN278" s="66">
        <v>4500</v>
      </c>
      <c r="BO278" s="88">
        <v>23020</v>
      </c>
      <c r="BP278" s="100">
        <v>10600</v>
      </c>
      <c r="BQ278" s="66">
        <v>12200</v>
      </c>
      <c r="BR278" s="66">
        <v>20350</v>
      </c>
      <c r="BS278" s="66">
        <v>10700</v>
      </c>
      <c r="BT278" s="66">
        <v>12200</v>
      </c>
      <c r="BU278" s="66">
        <v>22540</v>
      </c>
      <c r="BV278" s="66">
        <v>11300</v>
      </c>
      <c r="BW278" s="66">
        <v>12900</v>
      </c>
      <c r="BX278" s="66">
        <v>17410</v>
      </c>
      <c r="BY278" s="66">
        <v>11200</v>
      </c>
      <c r="BZ278" s="66">
        <v>12800</v>
      </c>
      <c r="CA278" s="66">
        <v>18620</v>
      </c>
      <c r="CB278" s="66">
        <v>12200</v>
      </c>
      <c r="CC278" s="66">
        <v>13700</v>
      </c>
      <c r="CD278" s="66">
        <v>19110</v>
      </c>
      <c r="CE278" s="66">
        <v>12900</v>
      </c>
      <c r="CF278" s="66">
        <v>14500</v>
      </c>
      <c r="CG278" s="66">
        <v>16250</v>
      </c>
      <c r="CH278" s="66">
        <v>13400</v>
      </c>
      <c r="CI278" s="66">
        <v>15200</v>
      </c>
      <c r="CJ278" s="66">
        <v>11900</v>
      </c>
      <c r="CK278" s="66">
        <v>13800</v>
      </c>
      <c r="CL278" s="66">
        <v>15700</v>
      </c>
      <c r="CM278" s="69">
        <v>15210</v>
      </c>
    </row>
    <row r="279" spans="40:91" hidden="1" x14ac:dyDescent="0.25">
      <c r="AN279">
        <v>267</v>
      </c>
      <c r="AO279" s="51" t="s">
        <v>22</v>
      </c>
      <c r="AP279" s="21" t="s">
        <v>78</v>
      </c>
      <c r="AQ279" s="22" t="str">
        <f t="shared" si="9"/>
        <v>Pre 1919South West</v>
      </c>
      <c r="AR279" s="88">
        <v>3800</v>
      </c>
      <c r="AS279" s="88">
        <v>5000</v>
      </c>
      <c r="AT279" s="88">
        <v>72340</v>
      </c>
      <c r="AU279" s="88">
        <v>3900</v>
      </c>
      <c r="AV279" s="88">
        <v>5000</v>
      </c>
      <c r="AW279" s="88">
        <v>73410</v>
      </c>
      <c r="AX279" s="66">
        <v>3900</v>
      </c>
      <c r="AY279" s="66">
        <v>5100</v>
      </c>
      <c r="AZ279" s="66">
        <v>71020</v>
      </c>
      <c r="BA279" s="66">
        <v>3900</v>
      </c>
      <c r="BB279" s="66">
        <v>5100</v>
      </c>
      <c r="BC279" s="66">
        <v>70240</v>
      </c>
      <c r="BD279" s="66">
        <v>4000</v>
      </c>
      <c r="BE279" s="66">
        <v>5200</v>
      </c>
      <c r="BF279" s="66">
        <v>69950</v>
      </c>
      <c r="BG279" s="66">
        <v>4200</v>
      </c>
      <c r="BH279" s="66">
        <v>5400</v>
      </c>
      <c r="BI279" s="66">
        <v>69100</v>
      </c>
      <c r="BJ279" s="66">
        <v>4300</v>
      </c>
      <c r="BK279" s="66">
        <v>5400</v>
      </c>
      <c r="BL279" s="66">
        <v>70060</v>
      </c>
      <c r="BM279" s="66">
        <v>4400</v>
      </c>
      <c r="BN279" s="66">
        <v>5600</v>
      </c>
      <c r="BO279" s="88">
        <v>64360</v>
      </c>
      <c r="BP279" s="100">
        <v>12400</v>
      </c>
      <c r="BQ279" s="66">
        <v>14000</v>
      </c>
      <c r="BR279" s="66">
        <v>43750</v>
      </c>
      <c r="BS279" s="66">
        <v>12200</v>
      </c>
      <c r="BT279" s="66">
        <v>13800</v>
      </c>
      <c r="BU279" s="66">
        <v>45760</v>
      </c>
      <c r="BV279" s="66">
        <v>13500</v>
      </c>
      <c r="BW279" s="66">
        <v>15100</v>
      </c>
      <c r="BX279" s="66">
        <v>43650</v>
      </c>
      <c r="BY279" s="66">
        <v>13500</v>
      </c>
      <c r="BZ279" s="66">
        <v>15100</v>
      </c>
      <c r="CA279" s="66">
        <v>46830</v>
      </c>
      <c r="CB279" s="66">
        <v>15000</v>
      </c>
      <c r="CC279" s="66">
        <v>16500</v>
      </c>
      <c r="CD279" s="66">
        <v>41560</v>
      </c>
      <c r="CE279" s="66">
        <v>15600</v>
      </c>
      <c r="CF279" s="66">
        <v>17200</v>
      </c>
      <c r="CG279" s="66">
        <v>40560</v>
      </c>
      <c r="CH279" s="66">
        <v>16300</v>
      </c>
      <c r="CI279" s="66">
        <v>17700</v>
      </c>
      <c r="CJ279" s="66">
        <v>40140</v>
      </c>
      <c r="CK279" s="66">
        <v>17300</v>
      </c>
      <c r="CL279" s="66">
        <v>18500</v>
      </c>
      <c r="CM279" s="69">
        <v>38420</v>
      </c>
    </row>
    <row r="280" spans="40:91" hidden="1" x14ac:dyDescent="0.25">
      <c r="AN280">
        <v>268</v>
      </c>
      <c r="AO280" s="51" t="s">
        <v>23</v>
      </c>
      <c r="AP280" s="21" t="s">
        <v>78</v>
      </c>
      <c r="AQ280" s="22" t="str">
        <f t="shared" si="9"/>
        <v>1919-44South West</v>
      </c>
      <c r="AR280" s="88">
        <v>3700</v>
      </c>
      <c r="AS280" s="88">
        <v>4400</v>
      </c>
      <c r="AT280" s="88">
        <v>41310</v>
      </c>
      <c r="AU280" s="88">
        <v>3800</v>
      </c>
      <c r="AV280" s="88">
        <v>4500</v>
      </c>
      <c r="AW280" s="88">
        <v>41750</v>
      </c>
      <c r="AX280" s="66">
        <v>3800</v>
      </c>
      <c r="AY280" s="66">
        <v>4600</v>
      </c>
      <c r="AZ280" s="66">
        <v>43500</v>
      </c>
      <c r="BA280" s="66">
        <v>3800</v>
      </c>
      <c r="BB280" s="66">
        <v>4600</v>
      </c>
      <c r="BC280" s="66">
        <v>43210</v>
      </c>
      <c r="BD280" s="66">
        <v>3800</v>
      </c>
      <c r="BE280" s="66">
        <v>4600</v>
      </c>
      <c r="BF280" s="66">
        <v>42950</v>
      </c>
      <c r="BG280" s="66">
        <v>4000</v>
      </c>
      <c r="BH280" s="66">
        <v>4800</v>
      </c>
      <c r="BI280" s="66">
        <v>42490</v>
      </c>
      <c r="BJ280" s="66">
        <v>4100</v>
      </c>
      <c r="BK280" s="66">
        <v>4900</v>
      </c>
      <c r="BL280" s="66">
        <v>43090</v>
      </c>
      <c r="BM280" s="66">
        <v>4100</v>
      </c>
      <c r="BN280" s="66">
        <v>5000</v>
      </c>
      <c r="BO280" s="88">
        <v>40980</v>
      </c>
      <c r="BP280" s="100">
        <v>12800</v>
      </c>
      <c r="BQ280" s="66">
        <v>13800</v>
      </c>
      <c r="BR280" s="66">
        <v>33910</v>
      </c>
      <c r="BS280" s="66">
        <v>12600</v>
      </c>
      <c r="BT280" s="66">
        <v>13600</v>
      </c>
      <c r="BU280" s="66">
        <v>35420</v>
      </c>
      <c r="BV280" s="66">
        <v>13900</v>
      </c>
      <c r="BW280" s="66">
        <v>15000</v>
      </c>
      <c r="BX280" s="66">
        <v>35950</v>
      </c>
      <c r="BY280" s="66">
        <v>14100</v>
      </c>
      <c r="BZ280" s="66">
        <v>15100</v>
      </c>
      <c r="CA280" s="66">
        <v>37960</v>
      </c>
      <c r="CB280" s="66">
        <v>15800</v>
      </c>
      <c r="CC280" s="66">
        <v>16800</v>
      </c>
      <c r="CD280" s="66">
        <v>34560</v>
      </c>
      <c r="CE280" s="66">
        <v>16500</v>
      </c>
      <c r="CF280" s="66">
        <v>17500</v>
      </c>
      <c r="CG280" s="66">
        <v>33700</v>
      </c>
      <c r="CH280" s="66">
        <v>17200</v>
      </c>
      <c r="CI280" s="66">
        <v>18100</v>
      </c>
      <c r="CJ280" s="66">
        <v>33670</v>
      </c>
      <c r="CK280" s="66">
        <v>18100</v>
      </c>
      <c r="CL280" s="66">
        <v>19000</v>
      </c>
      <c r="CM280" s="69">
        <v>32470</v>
      </c>
    </row>
    <row r="281" spans="40:91" hidden="1" x14ac:dyDescent="0.25">
      <c r="AN281">
        <v>269</v>
      </c>
      <c r="AO281" s="51" t="s">
        <v>24</v>
      </c>
      <c r="AP281" s="21" t="s">
        <v>78</v>
      </c>
      <c r="AQ281" s="22" t="str">
        <f t="shared" si="9"/>
        <v>1945-64South West</v>
      </c>
      <c r="AR281" s="88">
        <v>3400</v>
      </c>
      <c r="AS281" s="88">
        <v>4300</v>
      </c>
      <c r="AT281" s="88">
        <v>59390</v>
      </c>
      <c r="AU281" s="88">
        <v>3600</v>
      </c>
      <c r="AV281" s="88">
        <v>4400</v>
      </c>
      <c r="AW281" s="88">
        <v>59880</v>
      </c>
      <c r="AX281" s="66">
        <v>3600</v>
      </c>
      <c r="AY281" s="66">
        <v>4400</v>
      </c>
      <c r="AZ281" s="66">
        <v>62800</v>
      </c>
      <c r="BA281" s="66">
        <v>3500</v>
      </c>
      <c r="BB281" s="66">
        <v>4400</v>
      </c>
      <c r="BC281" s="66">
        <v>62410</v>
      </c>
      <c r="BD281" s="66">
        <v>3600</v>
      </c>
      <c r="BE281" s="66">
        <v>4400</v>
      </c>
      <c r="BF281" s="66">
        <v>62010</v>
      </c>
      <c r="BG281" s="66">
        <v>3700</v>
      </c>
      <c r="BH281" s="66">
        <v>4700</v>
      </c>
      <c r="BI281" s="66">
        <v>61380</v>
      </c>
      <c r="BJ281" s="66">
        <v>3800</v>
      </c>
      <c r="BK281" s="66">
        <v>4700</v>
      </c>
      <c r="BL281" s="66">
        <v>62230</v>
      </c>
      <c r="BM281" s="66">
        <v>3900</v>
      </c>
      <c r="BN281" s="66">
        <v>4900</v>
      </c>
      <c r="BO281" s="88">
        <v>57150</v>
      </c>
      <c r="BP281" s="100">
        <v>11500</v>
      </c>
      <c r="BQ281" s="66">
        <v>12300</v>
      </c>
      <c r="BR281" s="66">
        <v>46340</v>
      </c>
      <c r="BS281" s="66">
        <v>11300</v>
      </c>
      <c r="BT281" s="66">
        <v>12200</v>
      </c>
      <c r="BU281" s="66">
        <v>48220</v>
      </c>
      <c r="BV281" s="66">
        <v>12500</v>
      </c>
      <c r="BW281" s="66">
        <v>13300</v>
      </c>
      <c r="BX281" s="66">
        <v>49380</v>
      </c>
      <c r="BY281" s="66">
        <v>12600</v>
      </c>
      <c r="BZ281" s="66">
        <v>13400</v>
      </c>
      <c r="CA281" s="66">
        <v>52350</v>
      </c>
      <c r="CB281" s="66">
        <v>14100</v>
      </c>
      <c r="CC281" s="66">
        <v>14900</v>
      </c>
      <c r="CD281" s="66">
        <v>47410</v>
      </c>
      <c r="CE281" s="66">
        <v>14800</v>
      </c>
      <c r="CF281" s="66">
        <v>15600</v>
      </c>
      <c r="CG281" s="66">
        <v>46330</v>
      </c>
      <c r="CH281" s="66">
        <v>15400</v>
      </c>
      <c r="CI281" s="66">
        <v>16100</v>
      </c>
      <c r="CJ281" s="66">
        <v>46330</v>
      </c>
      <c r="CK281" s="66">
        <v>16300</v>
      </c>
      <c r="CL281" s="66">
        <v>17000</v>
      </c>
      <c r="CM281" s="69">
        <v>44590</v>
      </c>
    </row>
    <row r="282" spans="40:91" hidden="1" x14ac:dyDescent="0.25">
      <c r="AN282">
        <v>270</v>
      </c>
      <c r="AO282" s="51" t="s">
        <v>25</v>
      </c>
      <c r="AP282" s="21" t="s">
        <v>78</v>
      </c>
      <c r="AQ282" s="22" t="str">
        <f t="shared" si="9"/>
        <v>1965-82South West</v>
      </c>
      <c r="AR282" s="88">
        <v>3400</v>
      </c>
      <c r="AS282" s="88">
        <v>4300</v>
      </c>
      <c r="AT282" s="88">
        <v>80010</v>
      </c>
      <c r="AU282" s="88">
        <v>3500</v>
      </c>
      <c r="AV282" s="88">
        <v>4400</v>
      </c>
      <c r="AW282" s="88">
        <v>80590</v>
      </c>
      <c r="AX282" s="66">
        <v>3500</v>
      </c>
      <c r="AY282" s="66">
        <v>4400</v>
      </c>
      <c r="AZ282" s="66">
        <v>84590</v>
      </c>
      <c r="BA282" s="66">
        <v>3500</v>
      </c>
      <c r="BB282" s="66">
        <v>4500</v>
      </c>
      <c r="BC282" s="66">
        <v>84210</v>
      </c>
      <c r="BD282" s="66">
        <v>3600</v>
      </c>
      <c r="BE282" s="66">
        <v>4500</v>
      </c>
      <c r="BF282" s="66">
        <v>83690</v>
      </c>
      <c r="BG282" s="66">
        <v>3800</v>
      </c>
      <c r="BH282" s="66">
        <v>4700</v>
      </c>
      <c r="BI282" s="66">
        <v>83020</v>
      </c>
      <c r="BJ282" s="66">
        <v>3900</v>
      </c>
      <c r="BK282" s="66">
        <v>4800</v>
      </c>
      <c r="BL282" s="66">
        <v>84180</v>
      </c>
      <c r="BM282" s="66">
        <v>3900</v>
      </c>
      <c r="BN282" s="66">
        <v>4900</v>
      </c>
      <c r="BO282" s="88">
        <v>77710</v>
      </c>
      <c r="BP282" s="100">
        <v>10900</v>
      </c>
      <c r="BQ282" s="66">
        <v>11800</v>
      </c>
      <c r="BR282" s="66">
        <v>56100</v>
      </c>
      <c r="BS282" s="66">
        <v>10800</v>
      </c>
      <c r="BT282" s="66">
        <v>11700</v>
      </c>
      <c r="BU282" s="66">
        <v>58600</v>
      </c>
      <c r="BV282" s="66">
        <v>11900</v>
      </c>
      <c r="BW282" s="66">
        <v>12700</v>
      </c>
      <c r="BX282" s="66">
        <v>59970</v>
      </c>
      <c r="BY282" s="66">
        <v>12000</v>
      </c>
      <c r="BZ282" s="66">
        <v>12800</v>
      </c>
      <c r="CA282" s="66">
        <v>63530</v>
      </c>
      <c r="CB282" s="66">
        <v>13500</v>
      </c>
      <c r="CC282" s="66">
        <v>14300</v>
      </c>
      <c r="CD282" s="66">
        <v>57690</v>
      </c>
      <c r="CE282" s="66">
        <v>14100</v>
      </c>
      <c r="CF282" s="66">
        <v>14900</v>
      </c>
      <c r="CG282" s="66">
        <v>56560</v>
      </c>
      <c r="CH282" s="66">
        <v>14700</v>
      </c>
      <c r="CI282" s="66">
        <v>15500</v>
      </c>
      <c r="CJ282" s="66">
        <v>56400</v>
      </c>
      <c r="CK282" s="66">
        <v>15500</v>
      </c>
      <c r="CL282" s="66">
        <v>16300</v>
      </c>
      <c r="CM282" s="69">
        <v>53660</v>
      </c>
    </row>
    <row r="283" spans="40:91" hidden="1" x14ac:dyDescent="0.25">
      <c r="AN283">
        <v>271</v>
      </c>
      <c r="AO283" s="51" t="s">
        <v>26</v>
      </c>
      <c r="AP283" s="21" t="s">
        <v>78</v>
      </c>
      <c r="AQ283" s="22" t="str">
        <f t="shared" si="9"/>
        <v>1983-92South West</v>
      </c>
      <c r="AR283" s="88">
        <v>3400</v>
      </c>
      <c r="AS283" s="88">
        <v>4300</v>
      </c>
      <c r="AT283" s="88">
        <v>35720</v>
      </c>
      <c r="AU283" s="88">
        <v>3500</v>
      </c>
      <c r="AV283" s="88">
        <v>4300</v>
      </c>
      <c r="AW283" s="88">
        <v>35890</v>
      </c>
      <c r="AX283" s="66">
        <v>3600</v>
      </c>
      <c r="AY283" s="66">
        <v>4400</v>
      </c>
      <c r="AZ283" s="66">
        <v>37000</v>
      </c>
      <c r="BA283" s="66">
        <v>3600</v>
      </c>
      <c r="BB283" s="66">
        <v>4500</v>
      </c>
      <c r="BC283" s="66">
        <v>36830</v>
      </c>
      <c r="BD283" s="66">
        <v>3600</v>
      </c>
      <c r="BE283" s="66">
        <v>4500</v>
      </c>
      <c r="BF283" s="66">
        <v>36670</v>
      </c>
      <c r="BG283" s="66">
        <v>3900</v>
      </c>
      <c r="BH283" s="66">
        <v>4700</v>
      </c>
      <c r="BI283" s="66">
        <v>36430</v>
      </c>
      <c r="BJ283" s="66">
        <v>3900</v>
      </c>
      <c r="BK283" s="66">
        <v>4700</v>
      </c>
      <c r="BL283" s="66">
        <v>36950</v>
      </c>
      <c r="BM283" s="66">
        <v>4000</v>
      </c>
      <c r="BN283" s="66">
        <v>4900</v>
      </c>
      <c r="BO283" s="88">
        <v>33760</v>
      </c>
      <c r="BP283" s="100">
        <v>10100</v>
      </c>
      <c r="BQ283" s="66">
        <v>11100</v>
      </c>
      <c r="BR283" s="66">
        <v>24020</v>
      </c>
      <c r="BS283" s="66">
        <v>10100</v>
      </c>
      <c r="BT283" s="66">
        <v>11000</v>
      </c>
      <c r="BU283" s="66">
        <v>24960</v>
      </c>
      <c r="BV283" s="66">
        <v>11100</v>
      </c>
      <c r="BW283" s="66">
        <v>12000</v>
      </c>
      <c r="BX283" s="66">
        <v>25420</v>
      </c>
      <c r="BY283" s="66">
        <v>11200</v>
      </c>
      <c r="BZ283" s="66">
        <v>12100</v>
      </c>
      <c r="CA283" s="66">
        <v>26420</v>
      </c>
      <c r="CB283" s="66">
        <v>12500</v>
      </c>
      <c r="CC283" s="66">
        <v>13500</v>
      </c>
      <c r="CD283" s="66">
        <v>24690</v>
      </c>
      <c r="CE283" s="66">
        <v>13100</v>
      </c>
      <c r="CF283" s="66">
        <v>14000</v>
      </c>
      <c r="CG283" s="66">
        <v>24430</v>
      </c>
      <c r="CH283" s="66">
        <v>13500</v>
      </c>
      <c r="CI283" s="66">
        <v>14400</v>
      </c>
      <c r="CJ283" s="66">
        <v>24470</v>
      </c>
      <c r="CK283" s="66">
        <v>14200</v>
      </c>
      <c r="CL283" s="66">
        <v>15100</v>
      </c>
      <c r="CM283" s="69">
        <v>23250</v>
      </c>
    </row>
    <row r="284" spans="40:91" hidden="1" x14ac:dyDescent="0.25">
      <c r="AN284">
        <v>272</v>
      </c>
      <c r="AO284" s="51" t="s">
        <v>27</v>
      </c>
      <c r="AP284" s="21" t="s">
        <v>78</v>
      </c>
      <c r="AQ284" s="22" t="str">
        <f t="shared" si="9"/>
        <v>1993-99South West</v>
      </c>
      <c r="AR284" s="88">
        <v>3400</v>
      </c>
      <c r="AS284" s="88">
        <v>4200</v>
      </c>
      <c r="AT284" s="88">
        <v>21530</v>
      </c>
      <c r="AU284" s="88">
        <v>3600</v>
      </c>
      <c r="AV284" s="88">
        <v>4300</v>
      </c>
      <c r="AW284" s="88">
        <v>21600</v>
      </c>
      <c r="AX284" s="66">
        <v>3600</v>
      </c>
      <c r="AY284" s="66">
        <v>4400</v>
      </c>
      <c r="AZ284" s="66">
        <v>22460</v>
      </c>
      <c r="BA284" s="66">
        <v>3600</v>
      </c>
      <c r="BB284" s="66">
        <v>4400</v>
      </c>
      <c r="BC284" s="66">
        <v>22370</v>
      </c>
      <c r="BD284" s="66">
        <v>3600</v>
      </c>
      <c r="BE284" s="66">
        <v>4400</v>
      </c>
      <c r="BF284" s="66">
        <v>22190</v>
      </c>
      <c r="BG284" s="66">
        <v>3800</v>
      </c>
      <c r="BH284" s="66">
        <v>4600</v>
      </c>
      <c r="BI284" s="66">
        <v>22020</v>
      </c>
      <c r="BJ284" s="66">
        <v>3900</v>
      </c>
      <c r="BK284" s="66">
        <v>4700</v>
      </c>
      <c r="BL284" s="66">
        <v>22350</v>
      </c>
      <c r="BM284" s="66">
        <v>3900</v>
      </c>
      <c r="BN284" s="66">
        <v>4800</v>
      </c>
      <c r="BO284" s="88">
        <v>20870</v>
      </c>
      <c r="BP284" s="100">
        <v>10300</v>
      </c>
      <c r="BQ284" s="66">
        <v>11300</v>
      </c>
      <c r="BR284" s="66">
        <v>15110</v>
      </c>
      <c r="BS284" s="66">
        <v>10300</v>
      </c>
      <c r="BT284" s="66">
        <v>11200</v>
      </c>
      <c r="BU284" s="66">
        <v>15760</v>
      </c>
      <c r="BV284" s="66">
        <v>11300</v>
      </c>
      <c r="BW284" s="66">
        <v>12200</v>
      </c>
      <c r="BX284" s="66">
        <v>16220</v>
      </c>
      <c r="BY284" s="66">
        <v>11300</v>
      </c>
      <c r="BZ284" s="66">
        <v>12200</v>
      </c>
      <c r="CA284" s="66">
        <v>16880</v>
      </c>
      <c r="CB284" s="66">
        <v>12500</v>
      </c>
      <c r="CC284" s="66">
        <v>13400</v>
      </c>
      <c r="CD284" s="66">
        <v>15810</v>
      </c>
      <c r="CE284" s="66">
        <v>12900</v>
      </c>
      <c r="CF284" s="66">
        <v>13800</v>
      </c>
      <c r="CG284" s="66">
        <v>15500</v>
      </c>
      <c r="CH284" s="66">
        <v>13200</v>
      </c>
      <c r="CI284" s="66">
        <v>14100</v>
      </c>
      <c r="CJ284" s="66">
        <v>14310</v>
      </c>
      <c r="CK284" s="66">
        <v>13900</v>
      </c>
      <c r="CL284" s="66">
        <v>14800</v>
      </c>
      <c r="CM284" s="69">
        <v>15350</v>
      </c>
    </row>
    <row r="285" spans="40:91" hidden="1" x14ac:dyDescent="0.25">
      <c r="AN285">
        <v>273</v>
      </c>
      <c r="AO285" s="51" t="s">
        <v>28</v>
      </c>
      <c r="AP285" s="21" t="s">
        <v>78</v>
      </c>
      <c r="AQ285" s="22" t="str">
        <f t="shared" si="9"/>
        <v>Post 1999South West</v>
      </c>
      <c r="AR285" s="88">
        <v>3100</v>
      </c>
      <c r="AS285" s="88">
        <v>3900</v>
      </c>
      <c r="AT285" s="88">
        <v>27340</v>
      </c>
      <c r="AU285" s="88">
        <v>3300</v>
      </c>
      <c r="AV285" s="88">
        <v>3900</v>
      </c>
      <c r="AW285" s="88">
        <v>27480</v>
      </c>
      <c r="AX285" s="66">
        <v>3300</v>
      </c>
      <c r="AY285" s="66">
        <v>4000</v>
      </c>
      <c r="AZ285" s="66">
        <v>24460</v>
      </c>
      <c r="BA285" s="66">
        <v>3300</v>
      </c>
      <c r="BB285" s="66">
        <v>4000</v>
      </c>
      <c r="BC285" s="66">
        <v>24270</v>
      </c>
      <c r="BD285" s="66">
        <v>3200</v>
      </c>
      <c r="BE285" s="66">
        <v>3900</v>
      </c>
      <c r="BF285" s="66">
        <v>24000</v>
      </c>
      <c r="BG285" s="66">
        <v>3400</v>
      </c>
      <c r="BH285" s="66">
        <v>4100</v>
      </c>
      <c r="BI285" s="66">
        <v>22350</v>
      </c>
      <c r="BJ285" s="66">
        <v>3400</v>
      </c>
      <c r="BK285" s="66">
        <v>4100</v>
      </c>
      <c r="BL285" s="66">
        <v>20030</v>
      </c>
      <c r="BM285" s="66">
        <v>3400</v>
      </c>
      <c r="BN285" s="66">
        <v>4100</v>
      </c>
      <c r="BO285" s="88">
        <v>16240</v>
      </c>
      <c r="BP285" s="100">
        <v>9600</v>
      </c>
      <c r="BQ285" s="66">
        <v>10700</v>
      </c>
      <c r="BR285" s="66">
        <v>12720</v>
      </c>
      <c r="BS285" s="66">
        <v>9600</v>
      </c>
      <c r="BT285" s="66">
        <v>10700</v>
      </c>
      <c r="BU285" s="66">
        <v>14900</v>
      </c>
      <c r="BV285" s="66">
        <v>10700</v>
      </c>
      <c r="BW285" s="66">
        <v>11800</v>
      </c>
      <c r="BX285" s="66">
        <v>12460</v>
      </c>
      <c r="BY285" s="66">
        <v>10700</v>
      </c>
      <c r="BZ285" s="66">
        <v>11800</v>
      </c>
      <c r="CA285" s="66">
        <v>13190</v>
      </c>
      <c r="CB285" s="66">
        <v>11400</v>
      </c>
      <c r="CC285" s="66">
        <v>12500</v>
      </c>
      <c r="CD285" s="66">
        <v>12620</v>
      </c>
      <c r="CE285" s="66">
        <v>12200</v>
      </c>
      <c r="CF285" s="66">
        <v>13200</v>
      </c>
      <c r="CG285" s="66">
        <v>11970</v>
      </c>
      <c r="CH285" s="66">
        <v>12700</v>
      </c>
      <c r="CI285" s="66">
        <v>14000</v>
      </c>
      <c r="CJ285" s="66">
        <v>8530</v>
      </c>
      <c r="CK285" s="66">
        <v>13200</v>
      </c>
      <c r="CL285" s="66">
        <v>14800</v>
      </c>
      <c r="CM285" s="69">
        <v>9430</v>
      </c>
    </row>
    <row r="286" spans="40:91" hidden="1" x14ac:dyDescent="0.25">
      <c r="AN286">
        <v>274</v>
      </c>
      <c r="AO286" s="51" t="s">
        <v>22</v>
      </c>
      <c r="AP286" s="21" t="s">
        <v>127</v>
      </c>
      <c r="AQ286" s="22" t="str">
        <f t="shared" si="9"/>
        <v>Pre 1919Wales</v>
      </c>
      <c r="AR286" s="88">
        <v>3300</v>
      </c>
      <c r="AS286" s="88">
        <v>4200</v>
      </c>
      <c r="AT286" s="88">
        <v>56890</v>
      </c>
      <c r="AU286" s="88">
        <v>3400</v>
      </c>
      <c r="AV286" s="88">
        <v>4200</v>
      </c>
      <c r="AW286" s="88">
        <v>57490</v>
      </c>
      <c r="AX286" s="66" t="s">
        <v>85</v>
      </c>
      <c r="AY286" s="66" t="s">
        <v>85</v>
      </c>
      <c r="AZ286" s="66" t="s">
        <v>85</v>
      </c>
      <c r="BA286" s="66" t="s">
        <v>85</v>
      </c>
      <c r="BB286" s="66" t="s">
        <v>85</v>
      </c>
      <c r="BC286" s="66" t="s">
        <v>85</v>
      </c>
      <c r="BD286" s="66" t="s">
        <v>85</v>
      </c>
      <c r="BE286" s="66" t="s">
        <v>85</v>
      </c>
      <c r="BF286" s="66" t="s">
        <v>85</v>
      </c>
      <c r="BG286" s="66" t="s">
        <v>85</v>
      </c>
      <c r="BH286" s="66" t="s">
        <v>85</v>
      </c>
      <c r="BI286" s="66" t="s">
        <v>85</v>
      </c>
      <c r="BJ286" s="66" t="s">
        <v>85</v>
      </c>
      <c r="BK286" s="66" t="s">
        <v>85</v>
      </c>
      <c r="BL286" s="66" t="s">
        <v>85</v>
      </c>
      <c r="BM286" s="66" t="s">
        <v>85</v>
      </c>
      <c r="BN286" s="66" t="s">
        <v>85</v>
      </c>
      <c r="BO286" s="88" t="s">
        <v>85</v>
      </c>
      <c r="BP286" s="100">
        <v>13600</v>
      </c>
      <c r="BQ286" s="66">
        <v>14500</v>
      </c>
      <c r="BR286" s="66">
        <v>40970</v>
      </c>
      <c r="BS286" s="66">
        <v>13600</v>
      </c>
      <c r="BT286" s="66">
        <v>14600</v>
      </c>
      <c r="BU286" s="66">
        <v>42850</v>
      </c>
      <c r="BV286" s="66" t="s">
        <v>85</v>
      </c>
      <c r="BW286" s="66" t="s">
        <v>85</v>
      </c>
      <c r="BX286" s="66" t="s">
        <v>85</v>
      </c>
      <c r="BY286" s="66" t="s">
        <v>85</v>
      </c>
      <c r="BZ286" s="66" t="s">
        <v>85</v>
      </c>
      <c r="CA286" s="66" t="s">
        <v>85</v>
      </c>
      <c r="CB286" s="66" t="s">
        <v>85</v>
      </c>
      <c r="CC286" s="66" t="s">
        <v>85</v>
      </c>
      <c r="CD286" s="66" t="s">
        <v>85</v>
      </c>
      <c r="CE286" s="66" t="s">
        <v>85</v>
      </c>
      <c r="CF286" s="66" t="s">
        <v>85</v>
      </c>
      <c r="CG286" s="66" t="s">
        <v>85</v>
      </c>
      <c r="CH286" s="66" t="s">
        <v>85</v>
      </c>
      <c r="CI286" s="66" t="s">
        <v>85</v>
      </c>
      <c r="CJ286" s="66" t="s">
        <v>85</v>
      </c>
      <c r="CK286" s="66" t="s">
        <v>85</v>
      </c>
      <c r="CL286" s="66" t="s">
        <v>85</v>
      </c>
      <c r="CM286" s="69" t="s">
        <v>85</v>
      </c>
    </row>
    <row r="287" spans="40:91" hidden="1" x14ac:dyDescent="0.25">
      <c r="AN287">
        <v>275</v>
      </c>
      <c r="AO287" s="51" t="s">
        <v>23</v>
      </c>
      <c r="AP287" s="21" t="s">
        <v>127</v>
      </c>
      <c r="AQ287" s="22" t="str">
        <f t="shared" si="9"/>
        <v>1919-44Wales</v>
      </c>
      <c r="AR287" s="88">
        <v>3300</v>
      </c>
      <c r="AS287" s="88">
        <v>3900</v>
      </c>
      <c r="AT287" s="88">
        <v>21820</v>
      </c>
      <c r="AU287" s="88">
        <v>3400</v>
      </c>
      <c r="AV287" s="88">
        <v>4000</v>
      </c>
      <c r="AW287" s="88">
        <v>21980</v>
      </c>
      <c r="AX287" s="66" t="s">
        <v>85</v>
      </c>
      <c r="AY287" s="66" t="s">
        <v>85</v>
      </c>
      <c r="AZ287" s="66" t="s">
        <v>85</v>
      </c>
      <c r="BA287" s="66" t="s">
        <v>85</v>
      </c>
      <c r="BB287" s="66" t="s">
        <v>85</v>
      </c>
      <c r="BC287" s="66" t="s">
        <v>85</v>
      </c>
      <c r="BD287" s="66" t="s">
        <v>85</v>
      </c>
      <c r="BE287" s="66" t="s">
        <v>85</v>
      </c>
      <c r="BF287" s="66" t="s">
        <v>85</v>
      </c>
      <c r="BG287" s="66" t="s">
        <v>85</v>
      </c>
      <c r="BH287" s="66" t="s">
        <v>85</v>
      </c>
      <c r="BI287" s="66" t="s">
        <v>85</v>
      </c>
      <c r="BJ287" s="66" t="s">
        <v>85</v>
      </c>
      <c r="BK287" s="66" t="s">
        <v>85</v>
      </c>
      <c r="BL287" s="66" t="s">
        <v>85</v>
      </c>
      <c r="BM287" s="66" t="s">
        <v>85</v>
      </c>
      <c r="BN287" s="66" t="s">
        <v>85</v>
      </c>
      <c r="BO287" s="88" t="s">
        <v>85</v>
      </c>
      <c r="BP287" s="100">
        <v>13600</v>
      </c>
      <c r="BQ287" s="66">
        <v>14500</v>
      </c>
      <c r="BR287" s="66">
        <v>18310</v>
      </c>
      <c r="BS287" s="66">
        <v>13500</v>
      </c>
      <c r="BT287" s="66">
        <v>14400</v>
      </c>
      <c r="BU287" s="66">
        <v>19140</v>
      </c>
      <c r="BV287" s="66" t="s">
        <v>85</v>
      </c>
      <c r="BW287" s="66" t="s">
        <v>85</v>
      </c>
      <c r="BX287" s="66" t="s">
        <v>85</v>
      </c>
      <c r="BY287" s="66" t="s">
        <v>85</v>
      </c>
      <c r="BZ287" s="66" t="s">
        <v>85</v>
      </c>
      <c r="CA287" s="66" t="s">
        <v>85</v>
      </c>
      <c r="CB287" s="66" t="s">
        <v>85</v>
      </c>
      <c r="CC287" s="66" t="s">
        <v>85</v>
      </c>
      <c r="CD287" s="66" t="s">
        <v>85</v>
      </c>
      <c r="CE287" s="66" t="s">
        <v>85</v>
      </c>
      <c r="CF287" s="66" t="s">
        <v>85</v>
      </c>
      <c r="CG287" s="66" t="s">
        <v>85</v>
      </c>
      <c r="CH287" s="66" t="s">
        <v>85</v>
      </c>
      <c r="CI287" s="66" t="s">
        <v>85</v>
      </c>
      <c r="CJ287" s="66" t="s">
        <v>85</v>
      </c>
      <c r="CK287" s="66" t="s">
        <v>85</v>
      </c>
      <c r="CL287" s="66" t="s">
        <v>85</v>
      </c>
      <c r="CM287" s="69" t="s">
        <v>85</v>
      </c>
    </row>
    <row r="288" spans="40:91" hidden="1" x14ac:dyDescent="0.25">
      <c r="AN288">
        <v>276</v>
      </c>
      <c r="AO288" s="51" t="s">
        <v>24</v>
      </c>
      <c r="AP288" s="21" t="s">
        <v>127</v>
      </c>
      <c r="AQ288" s="22" t="str">
        <f t="shared" si="9"/>
        <v>1945-64Wales</v>
      </c>
      <c r="AR288" s="88">
        <v>3100</v>
      </c>
      <c r="AS288" s="88">
        <v>3600</v>
      </c>
      <c r="AT288" s="88">
        <v>36240</v>
      </c>
      <c r="AU288" s="88">
        <v>3200</v>
      </c>
      <c r="AV288" s="88">
        <v>3700</v>
      </c>
      <c r="AW288" s="88">
        <v>36550</v>
      </c>
      <c r="AX288" s="66" t="s">
        <v>85</v>
      </c>
      <c r="AY288" s="66" t="s">
        <v>85</v>
      </c>
      <c r="AZ288" s="66" t="s">
        <v>85</v>
      </c>
      <c r="BA288" s="66" t="s">
        <v>85</v>
      </c>
      <c r="BB288" s="66" t="s">
        <v>85</v>
      </c>
      <c r="BC288" s="66" t="s">
        <v>85</v>
      </c>
      <c r="BD288" s="66" t="s">
        <v>85</v>
      </c>
      <c r="BE288" s="66" t="s">
        <v>85</v>
      </c>
      <c r="BF288" s="66" t="s">
        <v>85</v>
      </c>
      <c r="BG288" s="66" t="s">
        <v>85</v>
      </c>
      <c r="BH288" s="66" t="s">
        <v>85</v>
      </c>
      <c r="BI288" s="66" t="s">
        <v>85</v>
      </c>
      <c r="BJ288" s="66" t="s">
        <v>85</v>
      </c>
      <c r="BK288" s="66" t="s">
        <v>85</v>
      </c>
      <c r="BL288" s="66" t="s">
        <v>85</v>
      </c>
      <c r="BM288" s="66" t="s">
        <v>85</v>
      </c>
      <c r="BN288" s="66" t="s">
        <v>85</v>
      </c>
      <c r="BO288" s="88" t="s">
        <v>85</v>
      </c>
      <c r="BP288" s="100">
        <v>12300</v>
      </c>
      <c r="BQ288" s="66">
        <v>12900</v>
      </c>
      <c r="BR288" s="66">
        <v>30470</v>
      </c>
      <c r="BS288" s="66">
        <v>12300</v>
      </c>
      <c r="BT288" s="66">
        <v>13100</v>
      </c>
      <c r="BU288" s="66">
        <v>31670</v>
      </c>
      <c r="BV288" s="66" t="s">
        <v>85</v>
      </c>
      <c r="BW288" s="66" t="s">
        <v>85</v>
      </c>
      <c r="BX288" s="66" t="s">
        <v>85</v>
      </c>
      <c r="BY288" s="66" t="s">
        <v>85</v>
      </c>
      <c r="BZ288" s="66" t="s">
        <v>85</v>
      </c>
      <c r="CA288" s="66" t="s">
        <v>85</v>
      </c>
      <c r="CB288" s="66" t="s">
        <v>85</v>
      </c>
      <c r="CC288" s="66" t="s">
        <v>85</v>
      </c>
      <c r="CD288" s="66" t="s">
        <v>85</v>
      </c>
      <c r="CE288" s="66" t="s">
        <v>85</v>
      </c>
      <c r="CF288" s="66" t="s">
        <v>85</v>
      </c>
      <c r="CG288" s="66" t="s">
        <v>85</v>
      </c>
      <c r="CH288" s="66" t="s">
        <v>85</v>
      </c>
      <c r="CI288" s="66" t="s">
        <v>85</v>
      </c>
      <c r="CJ288" s="66" t="s">
        <v>85</v>
      </c>
      <c r="CK288" s="66" t="s">
        <v>85</v>
      </c>
      <c r="CL288" s="66" t="s">
        <v>85</v>
      </c>
      <c r="CM288" s="69" t="s">
        <v>85</v>
      </c>
    </row>
    <row r="289" spans="40:91" hidden="1" x14ac:dyDescent="0.25">
      <c r="AN289">
        <v>277</v>
      </c>
      <c r="AO289" s="51" t="s">
        <v>25</v>
      </c>
      <c r="AP289" s="21" t="s">
        <v>127</v>
      </c>
      <c r="AQ289" s="22" t="str">
        <f t="shared" si="9"/>
        <v>1965-82Wales</v>
      </c>
      <c r="AR289" s="88">
        <v>3100</v>
      </c>
      <c r="AS289" s="88">
        <v>3700</v>
      </c>
      <c r="AT289" s="88">
        <v>39260</v>
      </c>
      <c r="AU289" s="88">
        <v>3200</v>
      </c>
      <c r="AV289" s="88">
        <v>3800</v>
      </c>
      <c r="AW289" s="88">
        <v>39530</v>
      </c>
      <c r="AX289" s="66" t="s">
        <v>85</v>
      </c>
      <c r="AY289" s="66" t="s">
        <v>85</v>
      </c>
      <c r="AZ289" s="66" t="s">
        <v>85</v>
      </c>
      <c r="BA289" s="66" t="s">
        <v>85</v>
      </c>
      <c r="BB289" s="66" t="s">
        <v>85</v>
      </c>
      <c r="BC289" s="66" t="s">
        <v>85</v>
      </c>
      <c r="BD289" s="66" t="s">
        <v>85</v>
      </c>
      <c r="BE289" s="66" t="s">
        <v>85</v>
      </c>
      <c r="BF289" s="66" t="s">
        <v>85</v>
      </c>
      <c r="BG289" s="66" t="s">
        <v>85</v>
      </c>
      <c r="BH289" s="66" t="s">
        <v>85</v>
      </c>
      <c r="BI289" s="66" t="s">
        <v>85</v>
      </c>
      <c r="BJ289" s="66" t="s">
        <v>85</v>
      </c>
      <c r="BK289" s="66" t="s">
        <v>85</v>
      </c>
      <c r="BL289" s="66" t="s">
        <v>85</v>
      </c>
      <c r="BM289" s="66" t="s">
        <v>85</v>
      </c>
      <c r="BN289" s="66" t="s">
        <v>85</v>
      </c>
      <c r="BO289" s="88" t="s">
        <v>85</v>
      </c>
      <c r="BP289" s="100">
        <v>12300</v>
      </c>
      <c r="BQ289" s="66">
        <v>13100</v>
      </c>
      <c r="BR289" s="66">
        <v>30650</v>
      </c>
      <c r="BS289" s="66">
        <v>12200</v>
      </c>
      <c r="BT289" s="66">
        <v>13100</v>
      </c>
      <c r="BU289" s="66">
        <v>32220</v>
      </c>
      <c r="BV289" s="66" t="s">
        <v>85</v>
      </c>
      <c r="BW289" s="66" t="s">
        <v>85</v>
      </c>
      <c r="BX289" s="66" t="s">
        <v>85</v>
      </c>
      <c r="BY289" s="66" t="s">
        <v>85</v>
      </c>
      <c r="BZ289" s="66" t="s">
        <v>85</v>
      </c>
      <c r="CA289" s="66" t="s">
        <v>85</v>
      </c>
      <c r="CB289" s="66" t="s">
        <v>85</v>
      </c>
      <c r="CC289" s="66" t="s">
        <v>85</v>
      </c>
      <c r="CD289" s="66" t="s">
        <v>85</v>
      </c>
      <c r="CE289" s="66" t="s">
        <v>85</v>
      </c>
      <c r="CF289" s="66" t="s">
        <v>85</v>
      </c>
      <c r="CG289" s="66" t="s">
        <v>85</v>
      </c>
      <c r="CH289" s="66" t="s">
        <v>85</v>
      </c>
      <c r="CI289" s="66" t="s">
        <v>85</v>
      </c>
      <c r="CJ289" s="66" t="s">
        <v>85</v>
      </c>
      <c r="CK289" s="66" t="s">
        <v>85</v>
      </c>
      <c r="CL289" s="66" t="s">
        <v>85</v>
      </c>
      <c r="CM289" s="69" t="s">
        <v>85</v>
      </c>
    </row>
    <row r="290" spans="40:91" hidden="1" x14ac:dyDescent="0.25">
      <c r="AN290">
        <v>278</v>
      </c>
      <c r="AO290" s="51" t="s">
        <v>26</v>
      </c>
      <c r="AP290" s="21" t="s">
        <v>127</v>
      </c>
      <c r="AQ290" s="22" t="str">
        <f t="shared" si="9"/>
        <v>1983-92Wales</v>
      </c>
      <c r="AR290" s="88">
        <v>3100</v>
      </c>
      <c r="AS290" s="88">
        <v>3900</v>
      </c>
      <c r="AT290" s="88">
        <v>13600</v>
      </c>
      <c r="AU290" s="88">
        <v>3200</v>
      </c>
      <c r="AV290" s="88">
        <v>4000</v>
      </c>
      <c r="AW290" s="88">
        <v>13660</v>
      </c>
      <c r="AX290" s="66" t="s">
        <v>85</v>
      </c>
      <c r="AY290" s="66" t="s">
        <v>85</v>
      </c>
      <c r="AZ290" s="66" t="s">
        <v>85</v>
      </c>
      <c r="BA290" s="66" t="s">
        <v>85</v>
      </c>
      <c r="BB290" s="66" t="s">
        <v>85</v>
      </c>
      <c r="BC290" s="66" t="s">
        <v>85</v>
      </c>
      <c r="BD290" s="66" t="s">
        <v>85</v>
      </c>
      <c r="BE290" s="66" t="s">
        <v>85</v>
      </c>
      <c r="BF290" s="66" t="s">
        <v>85</v>
      </c>
      <c r="BG290" s="66" t="s">
        <v>85</v>
      </c>
      <c r="BH290" s="66" t="s">
        <v>85</v>
      </c>
      <c r="BI290" s="66" t="s">
        <v>85</v>
      </c>
      <c r="BJ290" s="66" t="s">
        <v>85</v>
      </c>
      <c r="BK290" s="66" t="s">
        <v>85</v>
      </c>
      <c r="BL290" s="66" t="s">
        <v>85</v>
      </c>
      <c r="BM290" s="66" t="s">
        <v>85</v>
      </c>
      <c r="BN290" s="66" t="s">
        <v>85</v>
      </c>
      <c r="BO290" s="88" t="s">
        <v>85</v>
      </c>
      <c r="BP290" s="100">
        <v>11000</v>
      </c>
      <c r="BQ290" s="66">
        <v>12200</v>
      </c>
      <c r="BR290" s="66">
        <v>9730</v>
      </c>
      <c r="BS290" s="66">
        <v>10900</v>
      </c>
      <c r="BT290" s="66">
        <v>12100</v>
      </c>
      <c r="BU290" s="66">
        <v>10170</v>
      </c>
      <c r="BV290" s="66" t="s">
        <v>85</v>
      </c>
      <c r="BW290" s="66" t="s">
        <v>85</v>
      </c>
      <c r="BX290" s="66" t="s">
        <v>85</v>
      </c>
      <c r="BY290" s="66" t="s">
        <v>85</v>
      </c>
      <c r="BZ290" s="66" t="s">
        <v>85</v>
      </c>
      <c r="CA290" s="66" t="s">
        <v>85</v>
      </c>
      <c r="CB290" s="66" t="s">
        <v>85</v>
      </c>
      <c r="CC290" s="66" t="s">
        <v>85</v>
      </c>
      <c r="CD290" s="66" t="s">
        <v>85</v>
      </c>
      <c r="CE290" s="66" t="s">
        <v>85</v>
      </c>
      <c r="CF290" s="66" t="s">
        <v>85</v>
      </c>
      <c r="CG290" s="66" t="s">
        <v>85</v>
      </c>
      <c r="CH290" s="66" t="s">
        <v>85</v>
      </c>
      <c r="CI290" s="66" t="s">
        <v>85</v>
      </c>
      <c r="CJ290" s="66" t="s">
        <v>85</v>
      </c>
      <c r="CK290" s="66" t="s">
        <v>85</v>
      </c>
      <c r="CL290" s="66" t="s">
        <v>85</v>
      </c>
      <c r="CM290" s="69" t="s">
        <v>85</v>
      </c>
    </row>
    <row r="291" spans="40:91" hidden="1" x14ac:dyDescent="0.25">
      <c r="AN291">
        <v>279</v>
      </c>
      <c r="AO291" s="51" t="s">
        <v>27</v>
      </c>
      <c r="AP291" s="21" t="s">
        <v>127</v>
      </c>
      <c r="AQ291" s="22" t="str">
        <f t="shared" si="9"/>
        <v>1993-99Wales</v>
      </c>
      <c r="AR291" s="88">
        <v>3400</v>
      </c>
      <c r="AS291" s="88">
        <v>4000</v>
      </c>
      <c r="AT291" s="88">
        <v>11020</v>
      </c>
      <c r="AU291" s="88">
        <v>3500</v>
      </c>
      <c r="AV291" s="88">
        <v>4100</v>
      </c>
      <c r="AW291" s="88">
        <v>11050</v>
      </c>
      <c r="AX291" s="66" t="s">
        <v>85</v>
      </c>
      <c r="AY291" s="66" t="s">
        <v>85</v>
      </c>
      <c r="AZ291" s="66" t="s">
        <v>85</v>
      </c>
      <c r="BA291" s="66" t="s">
        <v>85</v>
      </c>
      <c r="BB291" s="66" t="s">
        <v>85</v>
      </c>
      <c r="BC291" s="66" t="s">
        <v>85</v>
      </c>
      <c r="BD291" s="66" t="s">
        <v>85</v>
      </c>
      <c r="BE291" s="66" t="s">
        <v>85</v>
      </c>
      <c r="BF291" s="66" t="s">
        <v>85</v>
      </c>
      <c r="BG291" s="66" t="s">
        <v>85</v>
      </c>
      <c r="BH291" s="66" t="s">
        <v>85</v>
      </c>
      <c r="BI291" s="66" t="s">
        <v>85</v>
      </c>
      <c r="BJ291" s="66" t="s">
        <v>85</v>
      </c>
      <c r="BK291" s="66" t="s">
        <v>85</v>
      </c>
      <c r="BL291" s="66" t="s">
        <v>85</v>
      </c>
      <c r="BM291" s="66" t="s">
        <v>85</v>
      </c>
      <c r="BN291" s="66" t="s">
        <v>85</v>
      </c>
      <c r="BO291" s="88" t="s">
        <v>85</v>
      </c>
      <c r="BP291" s="100">
        <v>11400</v>
      </c>
      <c r="BQ291" s="66">
        <v>12500</v>
      </c>
      <c r="BR291" s="66">
        <v>8400</v>
      </c>
      <c r="BS291" s="66">
        <v>11500</v>
      </c>
      <c r="BT291" s="66">
        <v>12500</v>
      </c>
      <c r="BU291" s="66">
        <v>8760</v>
      </c>
      <c r="BV291" s="66" t="s">
        <v>85</v>
      </c>
      <c r="BW291" s="66" t="s">
        <v>85</v>
      </c>
      <c r="BX291" s="66" t="s">
        <v>85</v>
      </c>
      <c r="BY291" s="66" t="s">
        <v>85</v>
      </c>
      <c r="BZ291" s="66" t="s">
        <v>85</v>
      </c>
      <c r="CA291" s="66" t="s">
        <v>85</v>
      </c>
      <c r="CB291" s="66" t="s">
        <v>85</v>
      </c>
      <c r="CC291" s="66" t="s">
        <v>85</v>
      </c>
      <c r="CD291" s="66" t="s">
        <v>85</v>
      </c>
      <c r="CE291" s="66" t="s">
        <v>85</v>
      </c>
      <c r="CF291" s="66" t="s">
        <v>85</v>
      </c>
      <c r="CG291" s="66" t="s">
        <v>85</v>
      </c>
      <c r="CH291" s="66" t="s">
        <v>85</v>
      </c>
      <c r="CI291" s="66" t="s">
        <v>85</v>
      </c>
      <c r="CJ291" s="66" t="s">
        <v>85</v>
      </c>
      <c r="CK291" s="66" t="s">
        <v>85</v>
      </c>
      <c r="CL291" s="66" t="s">
        <v>85</v>
      </c>
      <c r="CM291" s="69" t="s">
        <v>85</v>
      </c>
    </row>
    <row r="292" spans="40:91" hidden="1" x14ac:dyDescent="0.25">
      <c r="AN292">
        <v>280</v>
      </c>
      <c r="AO292" s="51" t="s">
        <v>28</v>
      </c>
      <c r="AP292" s="21" t="s">
        <v>127</v>
      </c>
      <c r="AQ292" s="22" t="str">
        <f t="shared" si="9"/>
        <v>Post 1999Wales</v>
      </c>
      <c r="AR292" s="88">
        <v>3600</v>
      </c>
      <c r="AS292" s="88">
        <v>4300</v>
      </c>
      <c r="AT292" s="88">
        <v>11910</v>
      </c>
      <c r="AU292" s="88">
        <v>3700</v>
      </c>
      <c r="AV292" s="88">
        <v>4300</v>
      </c>
      <c r="AW292" s="88">
        <v>11950</v>
      </c>
      <c r="AX292" s="66" t="s">
        <v>85</v>
      </c>
      <c r="AY292" s="66" t="s">
        <v>85</v>
      </c>
      <c r="AZ292" s="66" t="s">
        <v>85</v>
      </c>
      <c r="BA292" s="66" t="s">
        <v>85</v>
      </c>
      <c r="BB292" s="66" t="s">
        <v>85</v>
      </c>
      <c r="BC292" s="66" t="s">
        <v>85</v>
      </c>
      <c r="BD292" s="66" t="s">
        <v>85</v>
      </c>
      <c r="BE292" s="66" t="s">
        <v>85</v>
      </c>
      <c r="BF292" s="66" t="s">
        <v>85</v>
      </c>
      <c r="BG292" s="66" t="s">
        <v>85</v>
      </c>
      <c r="BH292" s="66" t="s">
        <v>85</v>
      </c>
      <c r="BI292" s="66" t="s">
        <v>85</v>
      </c>
      <c r="BJ292" s="66" t="s">
        <v>85</v>
      </c>
      <c r="BK292" s="66" t="s">
        <v>85</v>
      </c>
      <c r="BL292" s="66" t="s">
        <v>85</v>
      </c>
      <c r="BM292" s="66" t="s">
        <v>85</v>
      </c>
      <c r="BN292" s="66" t="s">
        <v>85</v>
      </c>
      <c r="BO292" s="88" t="s">
        <v>85</v>
      </c>
      <c r="BP292" s="100">
        <v>12400</v>
      </c>
      <c r="BQ292" s="66">
        <v>13200</v>
      </c>
      <c r="BR292" s="66">
        <v>6100</v>
      </c>
      <c r="BS292" s="66">
        <v>12400</v>
      </c>
      <c r="BT292" s="66">
        <v>13300</v>
      </c>
      <c r="BU292" s="66">
        <v>7110</v>
      </c>
      <c r="BV292" s="66" t="s">
        <v>85</v>
      </c>
      <c r="BW292" s="66" t="s">
        <v>85</v>
      </c>
      <c r="BX292" s="66" t="s">
        <v>85</v>
      </c>
      <c r="BY292" s="66" t="s">
        <v>85</v>
      </c>
      <c r="BZ292" s="66" t="s">
        <v>85</v>
      </c>
      <c r="CA292" s="66" t="s">
        <v>85</v>
      </c>
      <c r="CB292" s="66" t="s">
        <v>85</v>
      </c>
      <c r="CC292" s="66" t="s">
        <v>85</v>
      </c>
      <c r="CD292" s="66" t="s">
        <v>85</v>
      </c>
      <c r="CE292" s="66" t="s">
        <v>85</v>
      </c>
      <c r="CF292" s="66" t="s">
        <v>85</v>
      </c>
      <c r="CG292" s="66" t="s">
        <v>85</v>
      </c>
      <c r="CH292" s="66" t="s">
        <v>85</v>
      </c>
      <c r="CI292" s="66" t="s">
        <v>85</v>
      </c>
      <c r="CJ292" s="66" t="s">
        <v>85</v>
      </c>
      <c r="CK292" s="66" t="s">
        <v>85</v>
      </c>
      <c r="CL292" s="66" t="s">
        <v>85</v>
      </c>
      <c r="CM292" s="69" t="s">
        <v>85</v>
      </c>
    </row>
    <row r="293" spans="40:91" hidden="1" x14ac:dyDescent="0.25">
      <c r="AN293">
        <v>281</v>
      </c>
      <c r="AO293" s="51" t="s">
        <v>15</v>
      </c>
      <c r="AP293" s="20" t="s">
        <v>14</v>
      </c>
      <c r="AQ293" s="22" t="str">
        <f t="shared" si="9"/>
        <v>Detached1 bedroom</v>
      </c>
      <c r="AR293" s="88">
        <v>3900</v>
      </c>
      <c r="AS293" s="88">
        <v>5100</v>
      </c>
      <c r="AT293" s="88">
        <v>960</v>
      </c>
      <c r="AU293" s="88">
        <v>4000</v>
      </c>
      <c r="AV293" s="88">
        <v>5200</v>
      </c>
      <c r="AW293" s="88">
        <v>980</v>
      </c>
      <c r="AX293" s="66">
        <v>4300</v>
      </c>
      <c r="AY293" s="66">
        <v>5600</v>
      </c>
      <c r="AZ293" s="66">
        <v>850</v>
      </c>
      <c r="BA293" s="66">
        <v>4300</v>
      </c>
      <c r="BB293" s="66">
        <v>5500</v>
      </c>
      <c r="BC293" s="66">
        <v>830</v>
      </c>
      <c r="BD293" s="66">
        <v>4300</v>
      </c>
      <c r="BE293" s="66">
        <v>5800</v>
      </c>
      <c r="BF293" s="66">
        <v>820</v>
      </c>
      <c r="BG293" s="66">
        <v>4300</v>
      </c>
      <c r="BH293" s="66">
        <v>5900</v>
      </c>
      <c r="BI293" s="66">
        <v>810</v>
      </c>
      <c r="BJ293" s="66">
        <v>4300</v>
      </c>
      <c r="BK293" s="66">
        <v>5700</v>
      </c>
      <c r="BL293" s="66">
        <v>830</v>
      </c>
      <c r="BM293" s="66">
        <v>4600</v>
      </c>
      <c r="BN293" s="66">
        <v>6000</v>
      </c>
      <c r="BO293" s="88">
        <v>730</v>
      </c>
      <c r="BP293" s="100">
        <v>14200</v>
      </c>
      <c r="BQ293" s="66">
        <v>15800</v>
      </c>
      <c r="BR293" s="66">
        <v>490</v>
      </c>
      <c r="BS293" s="66">
        <v>14200</v>
      </c>
      <c r="BT293" s="66">
        <v>16000</v>
      </c>
      <c r="BU293" s="66">
        <v>500</v>
      </c>
      <c r="BV293" s="66">
        <v>16000</v>
      </c>
      <c r="BW293" s="66">
        <v>17400</v>
      </c>
      <c r="BX293" s="66">
        <v>450</v>
      </c>
      <c r="BY293" s="66">
        <v>15800</v>
      </c>
      <c r="BZ293" s="66">
        <v>17400</v>
      </c>
      <c r="CA293" s="66">
        <v>480</v>
      </c>
      <c r="CB293" s="66">
        <v>17800</v>
      </c>
      <c r="CC293" s="66">
        <v>18600</v>
      </c>
      <c r="CD293" s="66">
        <v>420</v>
      </c>
      <c r="CE293" s="66">
        <v>17700</v>
      </c>
      <c r="CF293" s="66">
        <v>18900</v>
      </c>
      <c r="CG293" s="66">
        <v>420</v>
      </c>
      <c r="CH293" s="66">
        <v>18800</v>
      </c>
      <c r="CI293" s="66">
        <v>19700</v>
      </c>
      <c r="CJ293" s="66">
        <v>410</v>
      </c>
      <c r="CK293" s="66">
        <v>19300</v>
      </c>
      <c r="CL293" s="66">
        <v>20300</v>
      </c>
      <c r="CM293" s="69">
        <v>390</v>
      </c>
    </row>
    <row r="294" spans="40:91" hidden="1" x14ac:dyDescent="0.25">
      <c r="AN294">
        <v>282</v>
      </c>
      <c r="AO294" s="51" t="s">
        <v>16</v>
      </c>
      <c r="AP294" s="20" t="s">
        <v>14</v>
      </c>
      <c r="AQ294" s="22" t="str">
        <f t="shared" si="9"/>
        <v>Semi detached1 bedroom</v>
      </c>
      <c r="AR294" s="88">
        <v>2800</v>
      </c>
      <c r="AS294" s="88">
        <v>4000</v>
      </c>
      <c r="AT294" s="88">
        <v>3130</v>
      </c>
      <c r="AU294" s="88">
        <v>2800</v>
      </c>
      <c r="AV294" s="88">
        <v>3900</v>
      </c>
      <c r="AW294" s="88">
        <v>3170</v>
      </c>
      <c r="AX294" s="66">
        <v>2900</v>
      </c>
      <c r="AY294" s="66">
        <v>4000</v>
      </c>
      <c r="AZ294" s="66">
        <v>3130</v>
      </c>
      <c r="BA294" s="66">
        <v>2900</v>
      </c>
      <c r="BB294" s="66">
        <v>4000</v>
      </c>
      <c r="BC294" s="66">
        <v>3080</v>
      </c>
      <c r="BD294" s="66">
        <v>2900</v>
      </c>
      <c r="BE294" s="66">
        <v>4000</v>
      </c>
      <c r="BF294" s="66">
        <v>3080</v>
      </c>
      <c r="BG294" s="66">
        <v>3100</v>
      </c>
      <c r="BH294" s="66">
        <v>4300</v>
      </c>
      <c r="BI294" s="66">
        <v>3070</v>
      </c>
      <c r="BJ294" s="66">
        <v>3100</v>
      </c>
      <c r="BK294" s="66">
        <v>4200</v>
      </c>
      <c r="BL294" s="66">
        <v>3060</v>
      </c>
      <c r="BM294" s="66">
        <v>3300</v>
      </c>
      <c r="BN294" s="66">
        <v>4400</v>
      </c>
      <c r="BO294" s="88">
        <v>2780</v>
      </c>
      <c r="BP294" s="100">
        <v>8400</v>
      </c>
      <c r="BQ294" s="66">
        <v>9800</v>
      </c>
      <c r="BR294" s="66">
        <v>2080</v>
      </c>
      <c r="BS294" s="66">
        <v>8400</v>
      </c>
      <c r="BT294" s="66">
        <v>9900</v>
      </c>
      <c r="BU294" s="66">
        <v>2170</v>
      </c>
      <c r="BV294" s="66">
        <v>9000</v>
      </c>
      <c r="BW294" s="66">
        <v>10500</v>
      </c>
      <c r="BX294" s="66">
        <v>2120</v>
      </c>
      <c r="BY294" s="66">
        <v>9200</v>
      </c>
      <c r="BZ294" s="66">
        <v>10700</v>
      </c>
      <c r="CA294" s="66">
        <v>2280</v>
      </c>
      <c r="CB294" s="66">
        <v>9900</v>
      </c>
      <c r="CC294" s="66">
        <v>11700</v>
      </c>
      <c r="CD294" s="66">
        <v>2060</v>
      </c>
      <c r="CE294" s="66">
        <v>10600</v>
      </c>
      <c r="CF294" s="66">
        <v>12200</v>
      </c>
      <c r="CG294" s="66">
        <v>2020</v>
      </c>
      <c r="CH294" s="66">
        <v>11200</v>
      </c>
      <c r="CI294" s="66">
        <v>12600</v>
      </c>
      <c r="CJ294" s="66">
        <v>1990</v>
      </c>
      <c r="CK294" s="66">
        <v>11300</v>
      </c>
      <c r="CL294" s="66">
        <v>13100</v>
      </c>
      <c r="CM294" s="69">
        <v>1970</v>
      </c>
    </row>
    <row r="295" spans="40:91" hidden="1" x14ac:dyDescent="0.25">
      <c r="AN295">
        <v>283</v>
      </c>
      <c r="AO295" s="51" t="s">
        <v>17</v>
      </c>
      <c r="AP295" s="20" t="s">
        <v>14</v>
      </c>
      <c r="AQ295" s="22" t="str">
        <f t="shared" si="9"/>
        <v>End terrace1 bedroom</v>
      </c>
      <c r="AR295" s="88">
        <v>2500</v>
      </c>
      <c r="AS295" s="88">
        <v>3600</v>
      </c>
      <c r="AT295" s="88">
        <v>4870</v>
      </c>
      <c r="AU295" s="88">
        <v>2500</v>
      </c>
      <c r="AV295" s="88">
        <v>3600</v>
      </c>
      <c r="AW295" s="88">
        <v>4910</v>
      </c>
      <c r="AX295" s="66">
        <v>2600</v>
      </c>
      <c r="AY295" s="66">
        <v>3800</v>
      </c>
      <c r="AZ295" s="66">
        <v>4780</v>
      </c>
      <c r="BA295" s="66">
        <v>2600</v>
      </c>
      <c r="BB295" s="66">
        <v>3800</v>
      </c>
      <c r="BC295" s="66">
        <v>4750</v>
      </c>
      <c r="BD295" s="66">
        <v>2700</v>
      </c>
      <c r="BE295" s="66">
        <v>3900</v>
      </c>
      <c r="BF295" s="66">
        <v>4700</v>
      </c>
      <c r="BG295" s="66">
        <v>2800</v>
      </c>
      <c r="BH295" s="66">
        <v>4000</v>
      </c>
      <c r="BI295" s="66">
        <v>4680</v>
      </c>
      <c r="BJ295" s="66">
        <v>2800</v>
      </c>
      <c r="BK295" s="66">
        <v>4000</v>
      </c>
      <c r="BL295" s="66">
        <v>4690</v>
      </c>
      <c r="BM295" s="66">
        <v>2900</v>
      </c>
      <c r="BN295" s="66">
        <v>4200</v>
      </c>
      <c r="BO295" s="88">
        <v>4220</v>
      </c>
      <c r="BP295" s="100">
        <v>7500</v>
      </c>
      <c r="BQ295" s="66">
        <v>8500</v>
      </c>
      <c r="BR295" s="66">
        <v>3330</v>
      </c>
      <c r="BS295" s="66">
        <v>7600</v>
      </c>
      <c r="BT295" s="66">
        <v>8500</v>
      </c>
      <c r="BU295" s="66">
        <v>3490</v>
      </c>
      <c r="BV295" s="66">
        <v>8100</v>
      </c>
      <c r="BW295" s="66">
        <v>9100</v>
      </c>
      <c r="BX295" s="66">
        <v>3210</v>
      </c>
      <c r="BY295" s="66">
        <v>8300</v>
      </c>
      <c r="BZ295" s="66">
        <v>9200</v>
      </c>
      <c r="CA295" s="66">
        <v>3470</v>
      </c>
      <c r="CB295" s="66">
        <v>9000</v>
      </c>
      <c r="CC295" s="66">
        <v>10100</v>
      </c>
      <c r="CD295" s="66">
        <v>3080</v>
      </c>
      <c r="CE295" s="66">
        <v>9400</v>
      </c>
      <c r="CF295" s="66">
        <v>10500</v>
      </c>
      <c r="CG295" s="66">
        <v>3050</v>
      </c>
      <c r="CH295" s="66">
        <v>9500</v>
      </c>
      <c r="CI295" s="66">
        <v>10700</v>
      </c>
      <c r="CJ295" s="66">
        <v>3010</v>
      </c>
      <c r="CK295" s="66">
        <v>10000</v>
      </c>
      <c r="CL295" s="66">
        <v>11300</v>
      </c>
      <c r="CM295" s="69">
        <v>2920</v>
      </c>
    </row>
    <row r="296" spans="40:91" hidden="1" x14ac:dyDescent="0.25">
      <c r="AN296">
        <v>284</v>
      </c>
      <c r="AO296" s="51" t="s">
        <v>18</v>
      </c>
      <c r="AP296" s="20" t="s">
        <v>14</v>
      </c>
      <c r="AQ296" s="22" t="str">
        <f t="shared" si="9"/>
        <v>Mid terrace1 bedroom</v>
      </c>
      <c r="AR296" s="88">
        <v>2400</v>
      </c>
      <c r="AS296" s="88">
        <v>3500</v>
      </c>
      <c r="AT296" s="88">
        <v>13780</v>
      </c>
      <c r="AU296" s="88">
        <v>2400</v>
      </c>
      <c r="AV296" s="88">
        <v>3400</v>
      </c>
      <c r="AW296" s="88">
        <v>13930</v>
      </c>
      <c r="AX296" s="66">
        <v>2500</v>
      </c>
      <c r="AY296" s="66">
        <v>3500</v>
      </c>
      <c r="AZ296" s="66">
        <v>14090</v>
      </c>
      <c r="BA296" s="66">
        <v>2500</v>
      </c>
      <c r="BB296" s="66">
        <v>3600</v>
      </c>
      <c r="BC296" s="66">
        <v>13880</v>
      </c>
      <c r="BD296" s="66">
        <v>2600</v>
      </c>
      <c r="BE296" s="66">
        <v>3600</v>
      </c>
      <c r="BF296" s="66">
        <v>13840</v>
      </c>
      <c r="BG296" s="66">
        <v>2700</v>
      </c>
      <c r="BH296" s="66">
        <v>3800</v>
      </c>
      <c r="BI296" s="66">
        <v>13720</v>
      </c>
      <c r="BJ296" s="66">
        <v>2700</v>
      </c>
      <c r="BK296" s="66">
        <v>3800</v>
      </c>
      <c r="BL296" s="66">
        <v>13860</v>
      </c>
      <c r="BM296" s="66">
        <v>2900</v>
      </c>
      <c r="BN296" s="66">
        <v>4100</v>
      </c>
      <c r="BO296" s="88">
        <v>12720</v>
      </c>
      <c r="BP296" s="100">
        <v>7000</v>
      </c>
      <c r="BQ296" s="66">
        <v>7900</v>
      </c>
      <c r="BR296" s="66">
        <v>9420</v>
      </c>
      <c r="BS296" s="66">
        <v>7000</v>
      </c>
      <c r="BT296" s="66">
        <v>7900</v>
      </c>
      <c r="BU296" s="66">
        <v>9870</v>
      </c>
      <c r="BV296" s="66">
        <v>7600</v>
      </c>
      <c r="BW296" s="66">
        <v>8500</v>
      </c>
      <c r="BX296" s="66">
        <v>9540</v>
      </c>
      <c r="BY296" s="66">
        <v>7600</v>
      </c>
      <c r="BZ296" s="66">
        <v>8600</v>
      </c>
      <c r="CA296" s="66">
        <v>10510</v>
      </c>
      <c r="CB296" s="66">
        <v>8300</v>
      </c>
      <c r="CC296" s="66">
        <v>9400</v>
      </c>
      <c r="CD296" s="66">
        <v>9270</v>
      </c>
      <c r="CE296" s="66">
        <v>8700</v>
      </c>
      <c r="CF296" s="66">
        <v>9800</v>
      </c>
      <c r="CG296" s="66">
        <v>9170</v>
      </c>
      <c r="CH296" s="66">
        <v>8900</v>
      </c>
      <c r="CI296" s="66">
        <v>10000</v>
      </c>
      <c r="CJ296" s="66">
        <v>9040</v>
      </c>
      <c r="CK296" s="66">
        <v>9500</v>
      </c>
      <c r="CL296" s="66">
        <v>10600</v>
      </c>
      <c r="CM296" s="69">
        <v>8700</v>
      </c>
    </row>
    <row r="297" spans="40:91" hidden="1" x14ac:dyDescent="0.25">
      <c r="AN297">
        <v>285</v>
      </c>
      <c r="AO297" s="51" t="s">
        <v>19</v>
      </c>
      <c r="AP297" s="20" t="s">
        <v>14</v>
      </c>
      <c r="AQ297" s="22" t="str">
        <f t="shared" si="9"/>
        <v>Bungalow1 bedroom</v>
      </c>
      <c r="AR297" s="88">
        <v>2000</v>
      </c>
      <c r="AS297" s="88">
        <v>2900</v>
      </c>
      <c r="AT297" s="88">
        <v>41510</v>
      </c>
      <c r="AU297" s="88">
        <v>2000</v>
      </c>
      <c r="AV297" s="88">
        <v>2900</v>
      </c>
      <c r="AW297" s="88">
        <v>41850</v>
      </c>
      <c r="AX297" s="66">
        <v>2000</v>
      </c>
      <c r="AY297" s="66">
        <v>3000</v>
      </c>
      <c r="AZ297" s="66">
        <v>42300</v>
      </c>
      <c r="BA297" s="66">
        <v>2000</v>
      </c>
      <c r="BB297" s="66">
        <v>3000</v>
      </c>
      <c r="BC297" s="66">
        <v>42070</v>
      </c>
      <c r="BD297" s="66">
        <v>2000</v>
      </c>
      <c r="BE297" s="66">
        <v>3000</v>
      </c>
      <c r="BF297" s="66">
        <v>41820</v>
      </c>
      <c r="BG297" s="66">
        <v>2000</v>
      </c>
      <c r="BH297" s="66">
        <v>3200</v>
      </c>
      <c r="BI297" s="66">
        <v>41890</v>
      </c>
      <c r="BJ297" s="66">
        <v>2100</v>
      </c>
      <c r="BK297" s="66">
        <v>3200</v>
      </c>
      <c r="BL297" s="66">
        <v>42010</v>
      </c>
      <c r="BM297" s="66">
        <v>2000</v>
      </c>
      <c r="BN297" s="66">
        <v>3200</v>
      </c>
      <c r="BO297" s="88">
        <v>36970</v>
      </c>
      <c r="BP297" s="100">
        <v>8900</v>
      </c>
      <c r="BQ297" s="66">
        <v>9500</v>
      </c>
      <c r="BR297" s="66">
        <v>32750</v>
      </c>
      <c r="BS297" s="66">
        <v>9000</v>
      </c>
      <c r="BT297" s="66">
        <v>9700</v>
      </c>
      <c r="BU297" s="66">
        <v>33960</v>
      </c>
      <c r="BV297" s="66">
        <v>9700</v>
      </c>
      <c r="BW297" s="66">
        <v>10300</v>
      </c>
      <c r="BX297" s="66">
        <v>33840</v>
      </c>
      <c r="BY297" s="66">
        <v>9900</v>
      </c>
      <c r="BZ297" s="66">
        <v>10600</v>
      </c>
      <c r="CA297" s="66">
        <v>35440</v>
      </c>
      <c r="CB297" s="66">
        <v>10900</v>
      </c>
      <c r="CC297" s="66">
        <v>11700</v>
      </c>
      <c r="CD297" s="66">
        <v>32740</v>
      </c>
      <c r="CE297" s="66">
        <v>11500</v>
      </c>
      <c r="CF297" s="66">
        <v>12200</v>
      </c>
      <c r="CG297" s="66">
        <v>32440</v>
      </c>
      <c r="CH297" s="66">
        <v>11900</v>
      </c>
      <c r="CI297" s="66">
        <v>12500</v>
      </c>
      <c r="CJ297" s="66">
        <v>31930</v>
      </c>
      <c r="CK297" s="66">
        <v>12500</v>
      </c>
      <c r="CL297" s="66">
        <v>13200</v>
      </c>
      <c r="CM297" s="69">
        <v>30940</v>
      </c>
    </row>
    <row r="298" spans="40:91" hidden="1" x14ac:dyDescent="0.25">
      <c r="AN298">
        <v>286</v>
      </c>
      <c r="AO298" s="51" t="s">
        <v>20</v>
      </c>
      <c r="AP298" s="20" t="s">
        <v>14</v>
      </c>
      <c r="AQ298" s="22" t="str">
        <f t="shared" si="9"/>
        <v>Converted flat1 bedroom</v>
      </c>
      <c r="AR298" s="88">
        <v>2300</v>
      </c>
      <c r="AS298" s="88">
        <v>3400</v>
      </c>
      <c r="AT298" s="88">
        <v>59510</v>
      </c>
      <c r="AU298" s="88">
        <v>2300</v>
      </c>
      <c r="AV298" s="88">
        <v>3400</v>
      </c>
      <c r="AW298" s="88">
        <v>60360</v>
      </c>
      <c r="AX298" s="66">
        <v>2400</v>
      </c>
      <c r="AY298" s="66">
        <v>3500</v>
      </c>
      <c r="AZ298" s="66">
        <v>43100</v>
      </c>
      <c r="BA298" s="66">
        <v>2400</v>
      </c>
      <c r="BB298" s="66">
        <v>3500</v>
      </c>
      <c r="BC298" s="66">
        <v>42400</v>
      </c>
      <c r="BD298" s="66">
        <v>2400</v>
      </c>
      <c r="BE298" s="66">
        <v>3600</v>
      </c>
      <c r="BF298" s="66">
        <v>42210</v>
      </c>
      <c r="BG298" s="66">
        <v>2500</v>
      </c>
      <c r="BH298" s="66">
        <v>3700</v>
      </c>
      <c r="BI298" s="66">
        <v>41430</v>
      </c>
      <c r="BJ298" s="66">
        <v>2500</v>
      </c>
      <c r="BK298" s="66">
        <v>3700</v>
      </c>
      <c r="BL298" s="66">
        <v>41120</v>
      </c>
      <c r="BM298" s="66">
        <v>2600</v>
      </c>
      <c r="BN298" s="66">
        <v>3900</v>
      </c>
      <c r="BO298" s="88">
        <v>36520</v>
      </c>
      <c r="BP298" s="100">
        <v>7200</v>
      </c>
      <c r="BQ298" s="66">
        <v>8600</v>
      </c>
      <c r="BR298" s="66">
        <v>37180</v>
      </c>
      <c r="BS298" s="66">
        <v>7200</v>
      </c>
      <c r="BT298" s="66">
        <v>8700</v>
      </c>
      <c r="BU298" s="66">
        <v>38890</v>
      </c>
      <c r="BV298" s="66">
        <v>8000</v>
      </c>
      <c r="BW298" s="66">
        <v>9400</v>
      </c>
      <c r="BX298" s="66">
        <v>24990</v>
      </c>
      <c r="BY298" s="66">
        <v>8000</v>
      </c>
      <c r="BZ298" s="66">
        <v>9400</v>
      </c>
      <c r="CA298" s="66">
        <v>28210</v>
      </c>
      <c r="CB298" s="66">
        <v>8800</v>
      </c>
      <c r="CC298" s="66">
        <v>10300</v>
      </c>
      <c r="CD298" s="66">
        <v>24040</v>
      </c>
      <c r="CE298" s="66">
        <v>9200</v>
      </c>
      <c r="CF298" s="66">
        <v>10900</v>
      </c>
      <c r="CG298" s="66">
        <v>23450</v>
      </c>
      <c r="CH298" s="66">
        <v>9500</v>
      </c>
      <c r="CI298" s="66">
        <v>11100</v>
      </c>
      <c r="CJ298" s="66">
        <v>22960</v>
      </c>
      <c r="CK298" s="66">
        <v>10300</v>
      </c>
      <c r="CL298" s="66">
        <v>11800</v>
      </c>
      <c r="CM298" s="69">
        <v>22190</v>
      </c>
    </row>
    <row r="299" spans="40:91" hidden="1" x14ac:dyDescent="0.25">
      <c r="AN299">
        <v>287</v>
      </c>
      <c r="AO299" s="51" t="s">
        <v>21</v>
      </c>
      <c r="AP299" s="20" t="s">
        <v>14</v>
      </c>
      <c r="AQ299" s="22" t="str">
        <f t="shared" si="9"/>
        <v>Purpose built flat1 bedroom</v>
      </c>
      <c r="AR299" s="88">
        <v>2000</v>
      </c>
      <c r="AS299" s="88">
        <v>3000</v>
      </c>
      <c r="AT299" s="88">
        <v>217410</v>
      </c>
      <c r="AU299" s="88">
        <v>2000</v>
      </c>
      <c r="AV299" s="88">
        <v>2900</v>
      </c>
      <c r="AW299" s="88">
        <v>220310</v>
      </c>
      <c r="AX299" s="66">
        <v>2100</v>
      </c>
      <c r="AY299" s="66">
        <v>3000</v>
      </c>
      <c r="AZ299" s="66">
        <v>217240</v>
      </c>
      <c r="BA299" s="66">
        <v>2000</v>
      </c>
      <c r="BB299" s="66">
        <v>3100</v>
      </c>
      <c r="BC299" s="66">
        <v>215030</v>
      </c>
      <c r="BD299" s="66">
        <v>2100</v>
      </c>
      <c r="BE299" s="66">
        <v>3100</v>
      </c>
      <c r="BF299" s="66">
        <v>213980</v>
      </c>
      <c r="BG299" s="66">
        <v>2100</v>
      </c>
      <c r="BH299" s="66">
        <v>3200</v>
      </c>
      <c r="BI299" s="66">
        <v>212310</v>
      </c>
      <c r="BJ299" s="66">
        <v>2200</v>
      </c>
      <c r="BK299" s="66">
        <v>3200</v>
      </c>
      <c r="BL299" s="66">
        <v>210150</v>
      </c>
      <c r="BM299" s="66">
        <v>2200</v>
      </c>
      <c r="BN299" s="66">
        <v>3300</v>
      </c>
      <c r="BO299" s="88">
        <v>184840</v>
      </c>
      <c r="BP299" s="100">
        <v>5500</v>
      </c>
      <c r="BQ299" s="66">
        <v>6100</v>
      </c>
      <c r="BR299" s="66">
        <v>106650</v>
      </c>
      <c r="BS299" s="66">
        <v>5500</v>
      </c>
      <c r="BT299" s="66">
        <v>6200</v>
      </c>
      <c r="BU299" s="66">
        <v>111760</v>
      </c>
      <c r="BV299" s="66">
        <v>6100</v>
      </c>
      <c r="BW299" s="66">
        <v>6700</v>
      </c>
      <c r="BX299" s="66">
        <v>103760</v>
      </c>
      <c r="BY299" s="66">
        <v>6100</v>
      </c>
      <c r="BZ299" s="66">
        <v>6900</v>
      </c>
      <c r="CA299" s="66">
        <v>117790</v>
      </c>
      <c r="CB299" s="66">
        <v>6900</v>
      </c>
      <c r="CC299" s="66">
        <v>7600</v>
      </c>
      <c r="CD299" s="66">
        <v>101410</v>
      </c>
      <c r="CE299" s="66">
        <v>7300</v>
      </c>
      <c r="CF299" s="66">
        <v>8100</v>
      </c>
      <c r="CG299" s="66">
        <v>100750</v>
      </c>
      <c r="CH299" s="66">
        <v>7500</v>
      </c>
      <c r="CI299" s="66">
        <v>8200</v>
      </c>
      <c r="CJ299" s="66">
        <v>98020</v>
      </c>
      <c r="CK299" s="66">
        <v>8300</v>
      </c>
      <c r="CL299" s="66">
        <v>8900</v>
      </c>
      <c r="CM299" s="69">
        <v>94380</v>
      </c>
    </row>
    <row r="300" spans="40:91" hidden="1" x14ac:dyDescent="0.25">
      <c r="AN300">
        <v>288</v>
      </c>
      <c r="AO300" s="51" t="s">
        <v>15</v>
      </c>
      <c r="AP300" s="20" t="s">
        <v>10</v>
      </c>
      <c r="AQ300" s="22" t="str">
        <f t="shared" si="9"/>
        <v>Detached2 bedrooms</v>
      </c>
      <c r="AR300" s="88">
        <v>3900</v>
      </c>
      <c r="AS300" s="88">
        <v>5100</v>
      </c>
      <c r="AT300" s="88">
        <v>25160</v>
      </c>
      <c r="AU300" s="88">
        <v>4000</v>
      </c>
      <c r="AV300" s="88">
        <v>5100</v>
      </c>
      <c r="AW300" s="88">
        <v>25420</v>
      </c>
      <c r="AX300" s="66">
        <v>4000</v>
      </c>
      <c r="AY300" s="66">
        <v>5100</v>
      </c>
      <c r="AZ300" s="66">
        <v>23280</v>
      </c>
      <c r="BA300" s="66">
        <v>4000</v>
      </c>
      <c r="BB300" s="66">
        <v>5100</v>
      </c>
      <c r="BC300" s="66">
        <v>23030</v>
      </c>
      <c r="BD300" s="66">
        <v>4000</v>
      </c>
      <c r="BE300" s="66">
        <v>5100</v>
      </c>
      <c r="BF300" s="66">
        <v>22920</v>
      </c>
      <c r="BG300" s="66">
        <v>4200</v>
      </c>
      <c r="BH300" s="66">
        <v>5400</v>
      </c>
      <c r="BI300" s="66">
        <v>22810</v>
      </c>
      <c r="BJ300" s="66">
        <v>4300</v>
      </c>
      <c r="BK300" s="66">
        <v>5400</v>
      </c>
      <c r="BL300" s="66">
        <v>22990</v>
      </c>
      <c r="BM300" s="66">
        <v>4400</v>
      </c>
      <c r="BN300" s="66">
        <v>5600</v>
      </c>
      <c r="BO300" s="88">
        <v>19780</v>
      </c>
      <c r="BP300" s="100">
        <v>17100</v>
      </c>
      <c r="BQ300" s="66">
        <v>18100</v>
      </c>
      <c r="BR300" s="66">
        <v>15570</v>
      </c>
      <c r="BS300" s="66">
        <v>16800</v>
      </c>
      <c r="BT300" s="66">
        <v>17900</v>
      </c>
      <c r="BU300" s="66">
        <v>16230</v>
      </c>
      <c r="BV300" s="66">
        <v>18300</v>
      </c>
      <c r="BW300" s="66">
        <v>19200</v>
      </c>
      <c r="BX300" s="66">
        <v>15390</v>
      </c>
      <c r="BY300" s="66">
        <v>18500</v>
      </c>
      <c r="BZ300" s="66">
        <v>19400</v>
      </c>
      <c r="CA300" s="66">
        <v>16390</v>
      </c>
      <c r="CB300" s="66">
        <v>20200</v>
      </c>
      <c r="CC300" s="66">
        <v>21100</v>
      </c>
      <c r="CD300" s="66">
        <v>14830</v>
      </c>
      <c r="CE300" s="66">
        <v>20900</v>
      </c>
      <c r="CF300" s="66">
        <v>21700</v>
      </c>
      <c r="CG300" s="66">
        <v>14510</v>
      </c>
      <c r="CH300" s="66">
        <v>21800</v>
      </c>
      <c r="CI300" s="66">
        <v>22400</v>
      </c>
      <c r="CJ300" s="66">
        <v>14070</v>
      </c>
      <c r="CK300" s="66">
        <v>22600</v>
      </c>
      <c r="CL300" s="66">
        <v>23300</v>
      </c>
      <c r="CM300" s="69">
        <v>13810</v>
      </c>
    </row>
    <row r="301" spans="40:91" hidden="1" x14ac:dyDescent="0.25">
      <c r="AN301">
        <v>289</v>
      </c>
      <c r="AO301" s="51" t="s">
        <v>16</v>
      </c>
      <c r="AP301" s="20" t="s">
        <v>10</v>
      </c>
      <c r="AQ301" s="22" t="str">
        <f t="shared" si="9"/>
        <v>Semi detached2 bedrooms</v>
      </c>
      <c r="AR301" s="88">
        <v>3000</v>
      </c>
      <c r="AS301" s="88">
        <v>3700</v>
      </c>
      <c r="AT301" s="88">
        <v>139220</v>
      </c>
      <c r="AU301" s="88">
        <v>3100</v>
      </c>
      <c r="AV301" s="88">
        <v>3700</v>
      </c>
      <c r="AW301" s="88">
        <v>140310</v>
      </c>
      <c r="AX301" s="66">
        <v>3100</v>
      </c>
      <c r="AY301" s="66">
        <v>3800</v>
      </c>
      <c r="AZ301" s="66">
        <v>140130</v>
      </c>
      <c r="BA301" s="66">
        <v>3000</v>
      </c>
      <c r="BB301" s="66">
        <v>3800</v>
      </c>
      <c r="BC301" s="66">
        <v>138950</v>
      </c>
      <c r="BD301" s="66">
        <v>3000</v>
      </c>
      <c r="BE301" s="66">
        <v>3800</v>
      </c>
      <c r="BF301" s="66">
        <v>137960</v>
      </c>
      <c r="BG301" s="66">
        <v>3200</v>
      </c>
      <c r="BH301" s="66">
        <v>4000</v>
      </c>
      <c r="BI301" s="66">
        <v>137860</v>
      </c>
      <c r="BJ301" s="66">
        <v>3200</v>
      </c>
      <c r="BK301" s="66">
        <v>4000</v>
      </c>
      <c r="BL301" s="66">
        <v>138310</v>
      </c>
      <c r="BM301" s="66">
        <v>3300</v>
      </c>
      <c r="BN301" s="66">
        <v>4100</v>
      </c>
      <c r="BO301" s="88">
        <v>120160</v>
      </c>
      <c r="BP301" s="100">
        <v>11500</v>
      </c>
      <c r="BQ301" s="66">
        <v>12300</v>
      </c>
      <c r="BR301" s="66">
        <v>117920</v>
      </c>
      <c r="BS301" s="66">
        <v>11500</v>
      </c>
      <c r="BT301" s="66">
        <v>12300</v>
      </c>
      <c r="BU301" s="66">
        <v>123240</v>
      </c>
      <c r="BV301" s="66">
        <v>12400</v>
      </c>
      <c r="BW301" s="66">
        <v>13200</v>
      </c>
      <c r="BX301" s="66">
        <v>119520</v>
      </c>
      <c r="BY301" s="66">
        <v>12600</v>
      </c>
      <c r="BZ301" s="66">
        <v>13400</v>
      </c>
      <c r="CA301" s="66">
        <v>126950</v>
      </c>
      <c r="CB301" s="66">
        <v>13900</v>
      </c>
      <c r="CC301" s="66">
        <v>14700</v>
      </c>
      <c r="CD301" s="66">
        <v>116650</v>
      </c>
      <c r="CE301" s="66">
        <v>14500</v>
      </c>
      <c r="CF301" s="66">
        <v>15400</v>
      </c>
      <c r="CG301" s="66">
        <v>115060</v>
      </c>
      <c r="CH301" s="66">
        <v>15000</v>
      </c>
      <c r="CI301" s="66">
        <v>15800</v>
      </c>
      <c r="CJ301" s="66">
        <v>112030</v>
      </c>
      <c r="CK301" s="66">
        <v>15700</v>
      </c>
      <c r="CL301" s="66">
        <v>16600</v>
      </c>
      <c r="CM301" s="69">
        <v>110820</v>
      </c>
    </row>
    <row r="302" spans="40:91" hidden="1" x14ac:dyDescent="0.25">
      <c r="AN302">
        <v>290</v>
      </c>
      <c r="AO302" s="51" t="s">
        <v>17</v>
      </c>
      <c r="AP302" s="20" t="s">
        <v>10</v>
      </c>
      <c r="AQ302" s="22" t="str">
        <f t="shared" si="9"/>
        <v>End terrace2 bedrooms</v>
      </c>
      <c r="AR302" s="88">
        <v>2800</v>
      </c>
      <c r="AS302" s="88">
        <v>3600</v>
      </c>
      <c r="AT302" s="88">
        <v>94000</v>
      </c>
      <c r="AU302" s="88">
        <v>2900</v>
      </c>
      <c r="AV302" s="88">
        <v>3600</v>
      </c>
      <c r="AW302" s="88">
        <v>94860</v>
      </c>
      <c r="AX302" s="66">
        <v>2900</v>
      </c>
      <c r="AY302" s="66">
        <v>3700</v>
      </c>
      <c r="AZ302" s="66">
        <v>94670</v>
      </c>
      <c r="BA302" s="66">
        <v>2900</v>
      </c>
      <c r="BB302" s="66">
        <v>3700</v>
      </c>
      <c r="BC302" s="66">
        <v>93590</v>
      </c>
      <c r="BD302" s="66">
        <v>2900</v>
      </c>
      <c r="BE302" s="66">
        <v>3700</v>
      </c>
      <c r="BF302" s="66">
        <v>92970</v>
      </c>
      <c r="BG302" s="66">
        <v>3100</v>
      </c>
      <c r="BH302" s="66">
        <v>3800</v>
      </c>
      <c r="BI302" s="66">
        <v>92690</v>
      </c>
      <c r="BJ302" s="66">
        <v>3100</v>
      </c>
      <c r="BK302" s="66">
        <v>3900</v>
      </c>
      <c r="BL302" s="66">
        <v>92810</v>
      </c>
      <c r="BM302" s="66">
        <v>3200</v>
      </c>
      <c r="BN302" s="66">
        <v>4000</v>
      </c>
      <c r="BO302" s="88">
        <v>81120</v>
      </c>
      <c r="BP302" s="100">
        <v>10900</v>
      </c>
      <c r="BQ302" s="66">
        <v>11700</v>
      </c>
      <c r="BR302" s="66">
        <v>79840</v>
      </c>
      <c r="BS302" s="66">
        <v>10900</v>
      </c>
      <c r="BT302" s="66">
        <v>11800</v>
      </c>
      <c r="BU302" s="66">
        <v>83530</v>
      </c>
      <c r="BV302" s="66">
        <v>11800</v>
      </c>
      <c r="BW302" s="66">
        <v>12600</v>
      </c>
      <c r="BX302" s="66">
        <v>79970</v>
      </c>
      <c r="BY302" s="66">
        <v>11900</v>
      </c>
      <c r="BZ302" s="66">
        <v>12700</v>
      </c>
      <c r="CA302" s="66">
        <v>86110</v>
      </c>
      <c r="CB302" s="66">
        <v>13000</v>
      </c>
      <c r="CC302" s="66">
        <v>13900</v>
      </c>
      <c r="CD302" s="66">
        <v>78240</v>
      </c>
      <c r="CE302" s="66">
        <v>13600</v>
      </c>
      <c r="CF302" s="66">
        <v>14600</v>
      </c>
      <c r="CG302" s="66">
        <v>76920</v>
      </c>
      <c r="CH302" s="66">
        <v>14200</v>
      </c>
      <c r="CI302" s="66">
        <v>15100</v>
      </c>
      <c r="CJ302" s="66">
        <v>74670</v>
      </c>
      <c r="CK302" s="66">
        <v>14900</v>
      </c>
      <c r="CL302" s="66">
        <v>15800</v>
      </c>
      <c r="CM302" s="69">
        <v>73580</v>
      </c>
    </row>
    <row r="303" spans="40:91" hidden="1" x14ac:dyDescent="0.25">
      <c r="AN303">
        <v>291</v>
      </c>
      <c r="AO303" s="51" t="s">
        <v>18</v>
      </c>
      <c r="AP303" s="20" t="s">
        <v>10</v>
      </c>
      <c r="AQ303" s="22" t="str">
        <f t="shared" si="9"/>
        <v>Mid terrace2 bedrooms</v>
      </c>
      <c r="AR303" s="88">
        <v>2700</v>
      </c>
      <c r="AS303" s="88">
        <v>3300</v>
      </c>
      <c r="AT303" s="88">
        <v>236240</v>
      </c>
      <c r="AU303" s="88">
        <v>2700</v>
      </c>
      <c r="AV303" s="88">
        <v>3300</v>
      </c>
      <c r="AW303" s="88">
        <v>239000</v>
      </c>
      <c r="AX303" s="66">
        <v>2800</v>
      </c>
      <c r="AY303" s="66">
        <v>3400</v>
      </c>
      <c r="AZ303" s="66">
        <v>240480</v>
      </c>
      <c r="BA303" s="66">
        <v>2700</v>
      </c>
      <c r="BB303" s="66">
        <v>3400</v>
      </c>
      <c r="BC303" s="66">
        <v>237480</v>
      </c>
      <c r="BD303" s="66">
        <v>2800</v>
      </c>
      <c r="BE303" s="66">
        <v>3400</v>
      </c>
      <c r="BF303" s="66">
        <v>236060</v>
      </c>
      <c r="BG303" s="66">
        <v>2900</v>
      </c>
      <c r="BH303" s="66">
        <v>3600</v>
      </c>
      <c r="BI303" s="66">
        <v>235990</v>
      </c>
      <c r="BJ303" s="66">
        <v>2900</v>
      </c>
      <c r="BK303" s="66">
        <v>3600</v>
      </c>
      <c r="BL303" s="66">
        <v>236810</v>
      </c>
      <c r="BM303" s="66">
        <v>3000</v>
      </c>
      <c r="BN303" s="66">
        <v>3800</v>
      </c>
      <c r="BO303" s="88">
        <v>203840</v>
      </c>
      <c r="BP303" s="100">
        <v>10000</v>
      </c>
      <c r="BQ303" s="66">
        <v>10700</v>
      </c>
      <c r="BR303" s="66">
        <v>205100</v>
      </c>
      <c r="BS303" s="66">
        <v>10000</v>
      </c>
      <c r="BT303" s="66">
        <v>10800</v>
      </c>
      <c r="BU303" s="66">
        <v>214460</v>
      </c>
      <c r="BV303" s="66">
        <v>10800</v>
      </c>
      <c r="BW303" s="66">
        <v>11500</v>
      </c>
      <c r="BX303" s="66">
        <v>206650</v>
      </c>
      <c r="BY303" s="66">
        <v>10900</v>
      </c>
      <c r="BZ303" s="66">
        <v>11700</v>
      </c>
      <c r="CA303" s="66">
        <v>224650</v>
      </c>
      <c r="CB303" s="66">
        <v>12000</v>
      </c>
      <c r="CC303" s="66">
        <v>12800</v>
      </c>
      <c r="CD303" s="66">
        <v>201620</v>
      </c>
      <c r="CE303" s="66">
        <v>12500</v>
      </c>
      <c r="CF303" s="66">
        <v>13400</v>
      </c>
      <c r="CG303" s="66">
        <v>198460</v>
      </c>
      <c r="CH303" s="66">
        <v>13000</v>
      </c>
      <c r="CI303" s="66">
        <v>13800</v>
      </c>
      <c r="CJ303" s="66">
        <v>193360</v>
      </c>
      <c r="CK303" s="66">
        <v>13600</v>
      </c>
      <c r="CL303" s="66">
        <v>14500</v>
      </c>
      <c r="CM303" s="69">
        <v>190420</v>
      </c>
    </row>
    <row r="304" spans="40:91" hidden="1" x14ac:dyDescent="0.25">
      <c r="AN304">
        <v>292</v>
      </c>
      <c r="AO304" s="51" t="s">
        <v>19</v>
      </c>
      <c r="AP304" s="20" t="s">
        <v>10</v>
      </c>
      <c r="AQ304" s="22" t="str">
        <f t="shared" si="9"/>
        <v>Bungalow2 bedrooms</v>
      </c>
      <c r="AR304" s="88">
        <v>2800</v>
      </c>
      <c r="AS304" s="88">
        <v>3700</v>
      </c>
      <c r="AT304" s="88">
        <v>184200</v>
      </c>
      <c r="AU304" s="88">
        <v>2900</v>
      </c>
      <c r="AV304" s="88">
        <v>3700</v>
      </c>
      <c r="AW304" s="88">
        <v>185140</v>
      </c>
      <c r="AX304" s="66">
        <v>2900</v>
      </c>
      <c r="AY304" s="66">
        <v>3800</v>
      </c>
      <c r="AZ304" s="66">
        <v>183570</v>
      </c>
      <c r="BA304" s="66">
        <v>2900</v>
      </c>
      <c r="BB304" s="66">
        <v>3800</v>
      </c>
      <c r="BC304" s="66">
        <v>182580</v>
      </c>
      <c r="BD304" s="66">
        <v>2800</v>
      </c>
      <c r="BE304" s="66">
        <v>3800</v>
      </c>
      <c r="BF304" s="66">
        <v>181520</v>
      </c>
      <c r="BG304" s="66">
        <v>3000</v>
      </c>
      <c r="BH304" s="66">
        <v>4000</v>
      </c>
      <c r="BI304" s="66">
        <v>181600</v>
      </c>
      <c r="BJ304" s="66">
        <v>3000</v>
      </c>
      <c r="BK304" s="66">
        <v>4100</v>
      </c>
      <c r="BL304" s="66">
        <v>182200</v>
      </c>
      <c r="BM304" s="66">
        <v>3100</v>
      </c>
      <c r="BN304" s="66">
        <v>4200</v>
      </c>
      <c r="BO304" s="88">
        <v>163900</v>
      </c>
      <c r="BP304" s="100">
        <v>12400</v>
      </c>
      <c r="BQ304" s="66">
        <v>13400</v>
      </c>
      <c r="BR304" s="66">
        <v>147640</v>
      </c>
      <c r="BS304" s="66">
        <v>12400</v>
      </c>
      <c r="BT304" s="66">
        <v>13300</v>
      </c>
      <c r="BU304" s="66">
        <v>154180</v>
      </c>
      <c r="BV304" s="66">
        <v>13300</v>
      </c>
      <c r="BW304" s="66">
        <v>14300</v>
      </c>
      <c r="BX304" s="66">
        <v>151620</v>
      </c>
      <c r="BY304" s="66">
        <v>13500</v>
      </c>
      <c r="BZ304" s="66">
        <v>14500</v>
      </c>
      <c r="CA304" s="66">
        <v>157880</v>
      </c>
      <c r="CB304" s="66">
        <v>14900</v>
      </c>
      <c r="CC304" s="66">
        <v>15900</v>
      </c>
      <c r="CD304" s="66">
        <v>147310</v>
      </c>
      <c r="CE304" s="66">
        <v>15500</v>
      </c>
      <c r="CF304" s="66">
        <v>16600</v>
      </c>
      <c r="CG304" s="66">
        <v>145860</v>
      </c>
      <c r="CH304" s="66">
        <v>16100</v>
      </c>
      <c r="CI304" s="66">
        <v>17000</v>
      </c>
      <c r="CJ304" s="66">
        <v>143190</v>
      </c>
      <c r="CK304" s="66">
        <v>16800</v>
      </c>
      <c r="CL304" s="66">
        <v>17800</v>
      </c>
      <c r="CM304" s="69">
        <v>140170</v>
      </c>
    </row>
    <row r="305" spans="40:91" hidden="1" x14ac:dyDescent="0.25">
      <c r="AN305">
        <v>293</v>
      </c>
      <c r="AO305" s="51" t="s">
        <v>20</v>
      </c>
      <c r="AP305" s="20" t="s">
        <v>10</v>
      </c>
      <c r="AQ305" s="22" t="str">
        <f t="shared" si="9"/>
        <v>Converted flat2 bedrooms</v>
      </c>
      <c r="AR305" s="88">
        <v>2800</v>
      </c>
      <c r="AS305" s="88">
        <v>4200</v>
      </c>
      <c r="AT305" s="88">
        <v>41780</v>
      </c>
      <c r="AU305" s="88">
        <v>2900</v>
      </c>
      <c r="AV305" s="88">
        <v>4200</v>
      </c>
      <c r="AW305" s="88">
        <v>42340</v>
      </c>
      <c r="AX305" s="66">
        <v>2900</v>
      </c>
      <c r="AY305" s="66">
        <v>4200</v>
      </c>
      <c r="AZ305" s="66">
        <v>31000</v>
      </c>
      <c r="BA305" s="66">
        <v>2900</v>
      </c>
      <c r="BB305" s="66">
        <v>4200</v>
      </c>
      <c r="BC305" s="66">
        <v>30590</v>
      </c>
      <c r="BD305" s="66">
        <v>2900</v>
      </c>
      <c r="BE305" s="66">
        <v>4300</v>
      </c>
      <c r="BF305" s="66">
        <v>30430</v>
      </c>
      <c r="BG305" s="66">
        <v>3100</v>
      </c>
      <c r="BH305" s="66">
        <v>4400</v>
      </c>
      <c r="BI305" s="66">
        <v>29820</v>
      </c>
      <c r="BJ305" s="66">
        <v>3100</v>
      </c>
      <c r="BK305" s="66">
        <v>4400</v>
      </c>
      <c r="BL305" s="66">
        <v>29310</v>
      </c>
      <c r="BM305" s="66">
        <v>3100</v>
      </c>
      <c r="BN305" s="66">
        <v>4500</v>
      </c>
      <c r="BO305" s="88">
        <v>26660</v>
      </c>
      <c r="BP305" s="100">
        <v>10200</v>
      </c>
      <c r="BQ305" s="66">
        <v>11700</v>
      </c>
      <c r="BR305" s="66">
        <v>29540</v>
      </c>
      <c r="BS305" s="66">
        <v>10100</v>
      </c>
      <c r="BT305" s="66">
        <v>11700</v>
      </c>
      <c r="BU305" s="66">
        <v>31090</v>
      </c>
      <c r="BV305" s="66">
        <v>11000</v>
      </c>
      <c r="BW305" s="66">
        <v>12400</v>
      </c>
      <c r="BX305" s="66">
        <v>20630</v>
      </c>
      <c r="BY305" s="66">
        <v>10900</v>
      </c>
      <c r="BZ305" s="66">
        <v>12400</v>
      </c>
      <c r="CA305" s="66">
        <v>23050</v>
      </c>
      <c r="CB305" s="66">
        <v>12000</v>
      </c>
      <c r="CC305" s="66">
        <v>13500</v>
      </c>
      <c r="CD305" s="66">
        <v>19660</v>
      </c>
      <c r="CE305" s="66">
        <v>12500</v>
      </c>
      <c r="CF305" s="66">
        <v>14000</v>
      </c>
      <c r="CG305" s="66">
        <v>19190</v>
      </c>
      <c r="CH305" s="66">
        <v>13000</v>
      </c>
      <c r="CI305" s="66">
        <v>14500</v>
      </c>
      <c r="CJ305" s="66">
        <v>18580</v>
      </c>
      <c r="CK305" s="66">
        <v>13800</v>
      </c>
      <c r="CL305" s="66">
        <v>15300</v>
      </c>
      <c r="CM305" s="69">
        <v>18230</v>
      </c>
    </row>
    <row r="306" spans="40:91" hidden="1" x14ac:dyDescent="0.25">
      <c r="AN306">
        <v>294</v>
      </c>
      <c r="AO306" s="51" t="s">
        <v>21</v>
      </c>
      <c r="AP306" s="20" t="s">
        <v>10</v>
      </c>
      <c r="AQ306" s="22" t="str">
        <f t="shared" si="9"/>
        <v>Purpose built flat2 bedrooms</v>
      </c>
      <c r="AR306" s="88">
        <v>2700</v>
      </c>
      <c r="AS306" s="88">
        <v>3900</v>
      </c>
      <c r="AT306" s="88">
        <v>253570</v>
      </c>
      <c r="AU306" s="88">
        <v>2800</v>
      </c>
      <c r="AV306" s="88">
        <v>3800</v>
      </c>
      <c r="AW306" s="88">
        <v>256480</v>
      </c>
      <c r="AX306" s="66">
        <v>2800</v>
      </c>
      <c r="AY306" s="66">
        <v>3900</v>
      </c>
      <c r="AZ306" s="66">
        <v>247710</v>
      </c>
      <c r="BA306" s="66">
        <v>2800</v>
      </c>
      <c r="BB306" s="66">
        <v>3900</v>
      </c>
      <c r="BC306" s="66">
        <v>245130</v>
      </c>
      <c r="BD306" s="66">
        <v>2800</v>
      </c>
      <c r="BE306" s="66">
        <v>4000</v>
      </c>
      <c r="BF306" s="66">
        <v>243270</v>
      </c>
      <c r="BG306" s="66">
        <v>2900</v>
      </c>
      <c r="BH306" s="66">
        <v>4100</v>
      </c>
      <c r="BI306" s="66">
        <v>239810</v>
      </c>
      <c r="BJ306" s="66">
        <v>2900</v>
      </c>
      <c r="BK306" s="66">
        <v>4100</v>
      </c>
      <c r="BL306" s="66">
        <v>233410</v>
      </c>
      <c r="BM306" s="66">
        <v>2900</v>
      </c>
      <c r="BN306" s="66">
        <v>4200</v>
      </c>
      <c r="BO306" s="88">
        <v>206310</v>
      </c>
      <c r="BP306" s="100">
        <v>7800</v>
      </c>
      <c r="BQ306" s="66">
        <v>8300</v>
      </c>
      <c r="BR306" s="66">
        <v>152640</v>
      </c>
      <c r="BS306" s="66">
        <v>7800</v>
      </c>
      <c r="BT306" s="66">
        <v>8500</v>
      </c>
      <c r="BU306" s="66">
        <v>160180</v>
      </c>
      <c r="BV306" s="66">
        <v>8600</v>
      </c>
      <c r="BW306" s="66">
        <v>9200</v>
      </c>
      <c r="BX306" s="66">
        <v>148100</v>
      </c>
      <c r="BY306" s="66">
        <v>8600</v>
      </c>
      <c r="BZ306" s="66">
        <v>9300</v>
      </c>
      <c r="CA306" s="66">
        <v>165030</v>
      </c>
      <c r="CB306" s="66">
        <v>9400</v>
      </c>
      <c r="CC306" s="66">
        <v>10100</v>
      </c>
      <c r="CD306" s="66">
        <v>144520</v>
      </c>
      <c r="CE306" s="66">
        <v>10100</v>
      </c>
      <c r="CF306" s="66">
        <v>10700</v>
      </c>
      <c r="CG306" s="66">
        <v>142300</v>
      </c>
      <c r="CH306" s="66">
        <v>10500</v>
      </c>
      <c r="CI306" s="66">
        <v>11000</v>
      </c>
      <c r="CJ306" s="66">
        <v>135600</v>
      </c>
      <c r="CK306" s="66">
        <v>11200</v>
      </c>
      <c r="CL306" s="66">
        <v>11700</v>
      </c>
      <c r="CM306" s="69">
        <v>133380</v>
      </c>
    </row>
    <row r="307" spans="40:91" hidden="1" x14ac:dyDescent="0.25">
      <c r="AN307">
        <v>295</v>
      </c>
      <c r="AO307" s="51" t="s">
        <v>15</v>
      </c>
      <c r="AP307" s="20" t="s">
        <v>11</v>
      </c>
      <c r="AQ307" s="22" t="str">
        <f t="shared" si="9"/>
        <v>Detached3 bedrooms</v>
      </c>
      <c r="AR307" s="88">
        <v>3900</v>
      </c>
      <c r="AS307" s="88">
        <v>4700</v>
      </c>
      <c r="AT307" s="88">
        <v>221680</v>
      </c>
      <c r="AU307" s="88">
        <v>4000</v>
      </c>
      <c r="AV307" s="88">
        <v>4800</v>
      </c>
      <c r="AW307" s="88">
        <v>223180</v>
      </c>
      <c r="AX307" s="66">
        <v>4100</v>
      </c>
      <c r="AY307" s="66">
        <v>4800</v>
      </c>
      <c r="AZ307" s="66">
        <v>217620</v>
      </c>
      <c r="BA307" s="66">
        <v>4100</v>
      </c>
      <c r="BB307" s="66">
        <v>4800</v>
      </c>
      <c r="BC307" s="66">
        <v>215940</v>
      </c>
      <c r="BD307" s="66">
        <v>4100</v>
      </c>
      <c r="BE307" s="66">
        <v>4900</v>
      </c>
      <c r="BF307" s="66">
        <v>214410</v>
      </c>
      <c r="BG307" s="66">
        <v>4300</v>
      </c>
      <c r="BH307" s="66">
        <v>5100</v>
      </c>
      <c r="BI307" s="66">
        <v>214350</v>
      </c>
      <c r="BJ307" s="66">
        <v>4400</v>
      </c>
      <c r="BK307" s="66">
        <v>5200</v>
      </c>
      <c r="BL307" s="66">
        <v>215180</v>
      </c>
      <c r="BM307" s="66">
        <v>4400</v>
      </c>
      <c r="BN307" s="66">
        <v>5300</v>
      </c>
      <c r="BO307" s="88">
        <v>186580</v>
      </c>
      <c r="BP307" s="100">
        <v>16600</v>
      </c>
      <c r="BQ307" s="66">
        <v>17900</v>
      </c>
      <c r="BR307" s="66">
        <v>176350</v>
      </c>
      <c r="BS307" s="66">
        <v>16400</v>
      </c>
      <c r="BT307" s="66">
        <v>17700</v>
      </c>
      <c r="BU307" s="66">
        <v>185300</v>
      </c>
      <c r="BV307" s="66">
        <v>17700</v>
      </c>
      <c r="BW307" s="66">
        <v>19000</v>
      </c>
      <c r="BX307" s="66">
        <v>178190</v>
      </c>
      <c r="BY307" s="66">
        <v>17900</v>
      </c>
      <c r="BZ307" s="66">
        <v>19200</v>
      </c>
      <c r="CA307" s="66">
        <v>187310</v>
      </c>
      <c r="CB307" s="66">
        <v>19500</v>
      </c>
      <c r="CC307" s="66">
        <v>20800</v>
      </c>
      <c r="CD307" s="66">
        <v>174200</v>
      </c>
      <c r="CE307" s="66">
        <v>20200</v>
      </c>
      <c r="CF307" s="66">
        <v>21500</v>
      </c>
      <c r="CG307" s="66">
        <v>170130</v>
      </c>
      <c r="CH307" s="66">
        <v>21100</v>
      </c>
      <c r="CI307" s="66">
        <v>22300</v>
      </c>
      <c r="CJ307" s="66">
        <v>164720</v>
      </c>
      <c r="CK307" s="66">
        <v>21800</v>
      </c>
      <c r="CL307" s="66">
        <v>23000</v>
      </c>
      <c r="CM307" s="69">
        <v>163850</v>
      </c>
    </row>
    <row r="308" spans="40:91" hidden="1" x14ac:dyDescent="0.25">
      <c r="AN308">
        <v>296</v>
      </c>
      <c r="AO308" s="51" t="s">
        <v>16</v>
      </c>
      <c r="AP308" s="20" t="s">
        <v>11</v>
      </c>
      <c r="AQ308" s="22" t="str">
        <f t="shared" si="9"/>
        <v>Semi detached3 bedrooms</v>
      </c>
      <c r="AR308" s="88">
        <v>3500</v>
      </c>
      <c r="AS308" s="88">
        <v>4100</v>
      </c>
      <c r="AT308" s="88">
        <v>699700</v>
      </c>
      <c r="AU308" s="88">
        <v>3600</v>
      </c>
      <c r="AV308" s="88">
        <v>4200</v>
      </c>
      <c r="AW308" s="88">
        <v>704600</v>
      </c>
      <c r="AX308" s="66">
        <v>3700</v>
      </c>
      <c r="AY308" s="66">
        <v>4200</v>
      </c>
      <c r="AZ308" s="66">
        <v>700020</v>
      </c>
      <c r="BA308" s="66">
        <v>3600</v>
      </c>
      <c r="BB308" s="66">
        <v>4200</v>
      </c>
      <c r="BC308" s="66">
        <v>694400</v>
      </c>
      <c r="BD308" s="66">
        <v>3700</v>
      </c>
      <c r="BE308" s="66">
        <v>4300</v>
      </c>
      <c r="BF308" s="66">
        <v>689510</v>
      </c>
      <c r="BG308" s="66">
        <v>3800</v>
      </c>
      <c r="BH308" s="66">
        <v>4500</v>
      </c>
      <c r="BI308" s="66">
        <v>691010</v>
      </c>
      <c r="BJ308" s="66">
        <v>3900</v>
      </c>
      <c r="BK308" s="66">
        <v>4500</v>
      </c>
      <c r="BL308" s="66">
        <v>692470</v>
      </c>
      <c r="BM308" s="66">
        <v>4000</v>
      </c>
      <c r="BN308" s="66">
        <v>4700</v>
      </c>
      <c r="BO308" s="88">
        <v>603150</v>
      </c>
      <c r="BP308" s="100">
        <v>14000</v>
      </c>
      <c r="BQ308" s="66">
        <v>14700</v>
      </c>
      <c r="BR308" s="66">
        <v>615500</v>
      </c>
      <c r="BS308" s="66">
        <v>14000</v>
      </c>
      <c r="BT308" s="66">
        <v>14700</v>
      </c>
      <c r="BU308" s="66">
        <v>643470</v>
      </c>
      <c r="BV308" s="66">
        <v>15100</v>
      </c>
      <c r="BW308" s="66">
        <v>15800</v>
      </c>
      <c r="BX308" s="66">
        <v>620610</v>
      </c>
      <c r="BY308" s="66">
        <v>15300</v>
      </c>
      <c r="BZ308" s="66">
        <v>16000</v>
      </c>
      <c r="CA308" s="66">
        <v>656820</v>
      </c>
      <c r="CB308" s="66">
        <v>16900</v>
      </c>
      <c r="CC308" s="66">
        <v>17600</v>
      </c>
      <c r="CD308" s="66">
        <v>605260</v>
      </c>
      <c r="CE308" s="66">
        <v>17500</v>
      </c>
      <c r="CF308" s="66">
        <v>18300</v>
      </c>
      <c r="CG308" s="66">
        <v>596800</v>
      </c>
      <c r="CH308" s="66">
        <v>18300</v>
      </c>
      <c r="CI308" s="66">
        <v>18900</v>
      </c>
      <c r="CJ308" s="66">
        <v>583960</v>
      </c>
      <c r="CK308" s="66">
        <v>19100</v>
      </c>
      <c r="CL308" s="66">
        <v>19800</v>
      </c>
      <c r="CM308" s="69">
        <v>574840</v>
      </c>
    </row>
    <row r="309" spans="40:91" hidden="1" x14ac:dyDescent="0.25">
      <c r="AN309">
        <v>297</v>
      </c>
      <c r="AO309" s="51" t="s">
        <v>17</v>
      </c>
      <c r="AP309" s="20" t="s">
        <v>11</v>
      </c>
      <c r="AQ309" s="22" t="str">
        <f t="shared" si="9"/>
        <v>End terrace3 bedrooms</v>
      </c>
      <c r="AR309" s="88">
        <v>3500</v>
      </c>
      <c r="AS309" s="88">
        <v>4100</v>
      </c>
      <c r="AT309" s="88">
        <v>195800</v>
      </c>
      <c r="AU309" s="88">
        <v>3600</v>
      </c>
      <c r="AV309" s="88">
        <v>4100</v>
      </c>
      <c r="AW309" s="88">
        <v>197420</v>
      </c>
      <c r="AX309" s="66">
        <v>3600</v>
      </c>
      <c r="AY309" s="66">
        <v>4200</v>
      </c>
      <c r="AZ309" s="66">
        <v>194580</v>
      </c>
      <c r="BA309" s="66">
        <v>3600</v>
      </c>
      <c r="BB309" s="66">
        <v>4200</v>
      </c>
      <c r="BC309" s="66">
        <v>192680</v>
      </c>
      <c r="BD309" s="66">
        <v>3600</v>
      </c>
      <c r="BE309" s="66">
        <v>4200</v>
      </c>
      <c r="BF309" s="66">
        <v>191330</v>
      </c>
      <c r="BG309" s="66">
        <v>3800</v>
      </c>
      <c r="BH309" s="66">
        <v>4400</v>
      </c>
      <c r="BI309" s="66">
        <v>190760</v>
      </c>
      <c r="BJ309" s="66">
        <v>3800</v>
      </c>
      <c r="BK309" s="66">
        <v>4500</v>
      </c>
      <c r="BL309" s="66">
        <v>190350</v>
      </c>
      <c r="BM309" s="66">
        <v>3900</v>
      </c>
      <c r="BN309" s="66">
        <v>4600</v>
      </c>
      <c r="BO309" s="88">
        <v>171350</v>
      </c>
      <c r="BP309" s="100">
        <v>12900</v>
      </c>
      <c r="BQ309" s="66">
        <v>13700</v>
      </c>
      <c r="BR309" s="66">
        <v>171350</v>
      </c>
      <c r="BS309" s="66">
        <v>12900</v>
      </c>
      <c r="BT309" s="66">
        <v>13800</v>
      </c>
      <c r="BU309" s="66">
        <v>179620</v>
      </c>
      <c r="BV309" s="66">
        <v>14000</v>
      </c>
      <c r="BW309" s="66">
        <v>14800</v>
      </c>
      <c r="BX309" s="66">
        <v>169940</v>
      </c>
      <c r="BY309" s="66">
        <v>14100</v>
      </c>
      <c r="BZ309" s="66">
        <v>15000</v>
      </c>
      <c r="CA309" s="66">
        <v>181140</v>
      </c>
      <c r="CB309" s="66">
        <v>15500</v>
      </c>
      <c r="CC309" s="66">
        <v>16400</v>
      </c>
      <c r="CD309" s="66">
        <v>166470</v>
      </c>
      <c r="CE309" s="66">
        <v>16100</v>
      </c>
      <c r="CF309" s="66">
        <v>17000</v>
      </c>
      <c r="CG309" s="66">
        <v>163080</v>
      </c>
      <c r="CH309" s="66">
        <v>16800</v>
      </c>
      <c r="CI309" s="66">
        <v>17600</v>
      </c>
      <c r="CJ309" s="66">
        <v>157750</v>
      </c>
      <c r="CK309" s="66">
        <v>17500</v>
      </c>
      <c r="CL309" s="66">
        <v>18400</v>
      </c>
      <c r="CM309" s="69">
        <v>157000</v>
      </c>
    </row>
    <row r="310" spans="40:91" hidden="1" x14ac:dyDescent="0.25">
      <c r="AN310">
        <v>298</v>
      </c>
      <c r="AO310" s="51" t="s">
        <v>18</v>
      </c>
      <c r="AP310" s="20" t="s">
        <v>11</v>
      </c>
      <c r="AQ310" s="22" t="str">
        <f t="shared" si="9"/>
        <v>Mid terrace3 bedrooms</v>
      </c>
      <c r="AR310" s="88">
        <v>3300</v>
      </c>
      <c r="AS310" s="88">
        <v>3800</v>
      </c>
      <c r="AT310" s="88">
        <v>392870</v>
      </c>
      <c r="AU310" s="88">
        <v>3400</v>
      </c>
      <c r="AV310" s="88">
        <v>3900</v>
      </c>
      <c r="AW310" s="88">
        <v>396630</v>
      </c>
      <c r="AX310" s="66">
        <v>3400</v>
      </c>
      <c r="AY310" s="66">
        <v>4000</v>
      </c>
      <c r="AZ310" s="66">
        <v>386350</v>
      </c>
      <c r="BA310" s="66">
        <v>3400</v>
      </c>
      <c r="BB310" s="66">
        <v>4000</v>
      </c>
      <c r="BC310" s="66">
        <v>382080</v>
      </c>
      <c r="BD310" s="66">
        <v>3400</v>
      </c>
      <c r="BE310" s="66">
        <v>4000</v>
      </c>
      <c r="BF310" s="66">
        <v>379730</v>
      </c>
      <c r="BG310" s="66">
        <v>3600</v>
      </c>
      <c r="BH310" s="66">
        <v>4200</v>
      </c>
      <c r="BI310" s="66">
        <v>379620</v>
      </c>
      <c r="BJ310" s="66">
        <v>3600</v>
      </c>
      <c r="BK310" s="66">
        <v>4200</v>
      </c>
      <c r="BL310" s="66">
        <v>379810</v>
      </c>
      <c r="BM310" s="66">
        <v>3700</v>
      </c>
      <c r="BN310" s="66">
        <v>4400</v>
      </c>
      <c r="BO310" s="88">
        <v>342830</v>
      </c>
      <c r="BP310" s="100">
        <v>12000</v>
      </c>
      <c r="BQ310" s="66">
        <v>12800</v>
      </c>
      <c r="BR310" s="66">
        <v>350890</v>
      </c>
      <c r="BS310" s="66">
        <v>12100</v>
      </c>
      <c r="BT310" s="66">
        <v>12900</v>
      </c>
      <c r="BU310" s="66">
        <v>366350</v>
      </c>
      <c r="BV310" s="66">
        <v>13000</v>
      </c>
      <c r="BW310" s="66">
        <v>13800</v>
      </c>
      <c r="BX310" s="66">
        <v>343030</v>
      </c>
      <c r="BY310" s="66">
        <v>13200</v>
      </c>
      <c r="BZ310" s="66">
        <v>14000</v>
      </c>
      <c r="CA310" s="66">
        <v>367910</v>
      </c>
      <c r="CB310" s="66">
        <v>14500</v>
      </c>
      <c r="CC310" s="66">
        <v>15300</v>
      </c>
      <c r="CD310" s="66">
        <v>334890</v>
      </c>
      <c r="CE310" s="66">
        <v>15100</v>
      </c>
      <c r="CF310" s="66">
        <v>15900</v>
      </c>
      <c r="CG310" s="66">
        <v>329140</v>
      </c>
      <c r="CH310" s="66">
        <v>15700</v>
      </c>
      <c r="CI310" s="66">
        <v>16400</v>
      </c>
      <c r="CJ310" s="66">
        <v>321830</v>
      </c>
      <c r="CK310" s="66">
        <v>16400</v>
      </c>
      <c r="CL310" s="66">
        <v>17200</v>
      </c>
      <c r="CM310" s="69">
        <v>316320</v>
      </c>
    </row>
    <row r="311" spans="40:91" hidden="1" x14ac:dyDescent="0.25">
      <c r="AN311">
        <v>299</v>
      </c>
      <c r="AO311" s="51" t="s">
        <v>19</v>
      </c>
      <c r="AP311" s="20" t="s">
        <v>11</v>
      </c>
      <c r="AQ311" s="22" t="str">
        <f t="shared" si="9"/>
        <v>Bungalow3 bedrooms</v>
      </c>
      <c r="AR311" s="88">
        <v>3400</v>
      </c>
      <c r="AS311" s="88">
        <v>4300</v>
      </c>
      <c r="AT311" s="88">
        <v>118560</v>
      </c>
      <c r="AU311" s="88">
        <v>3500</v>
      </c>
      <c r="AV311" s="88">
        <v>4400</v>
      </c>
      <c r="AW311" s="88">
        <v>119240</v>
      </c>
      <c r="AX311" s="66">
        <v>3500</v>
      </c>
      <c r="AY311" s="66">
        <v>4400</v>
      </c>
      <c r="AZ311" s="66">
        <v>114040</v>
      </c>
      <c r="BA311" s="66">
        <v>3500</v>
      </c>
      <c r="BB311" s="66">
        <v>4400</v>
      </c>
      <c r="BC311" s="66">
        <v>113310</v>
      </c>
      <c r="BD311" s="66">
        <v>3500</v>
      </c>
      <c r="BE311" s="66">
        <v>4500</v>
      </c>
      <c r="BF311" s="66">
        <v>112750</v>
      </c>
      <c r="BG311" s="66">
        <v>3700</v>
      </c>
      <c r="BH311" s="66">
        <v>4700</v>
      </c>
      <c r="BI311" s="66">
        <v>112640</v>
      </c>
      <c r="BJ311" s="66">
        <v>3800</v>
      </c>
      <c r="BK311" s="66">
        <v>4700</v>
      </c>
      <c r="BL311" s="66">
        <v>113190</v>
      </c>
      <c r="BM311" s="66">
        <v>3800</v>
      </c>
      <c r="BN311" s="66">
        <v>4900</v>
      </c>
      <c r="BO311" s="88">
        <v>101910</v>
      </c>
      <c r="BP311" s="100">
        <v>15700</v>
      </c>
      <c r="BQ311" s="66">
        <v>16700</v>
      </c>
      <c r="BR311" s="66">
        <v>90440</v>
      </c>
      <c r="BS311" s="66">
        <v>15500</v>
      </c>
      <c r="BT311" s="66">
        <v>16600</v>
      </c>
      <c r="BU311" s="66">
        <v>94530</v>
      </c>
      <c r="BV311" s="66">
        <v>16600</v>
      </c>
      <c r="BW311" s="66">
        <v>17700</v>
      </c>
      <c r="BX311" s="66">
        <v>90490</v>
      </c>
      <c r="BY311" s="66">
        <v>16800</v>
      </c>
      <c r="BZ311" s="66">
        <v>17800</v>
      </c>
      <c r="CA311" s="66">
        <v>94370</v>
      </c>
      <c r="CB311" s="66">
        <v>18500</v>
      </c>
      <c r="CC311" s="66">
        <v>19500</v>
      </c>
      <c r="CD311" s="66">
        <v>87710</v>
      </c>
      <c r="CE311" s="66">
        <v>19300</v>
      </c>
      <c r="CF311" s="66">
        <v>20300</v>
      </c>
      <c r="CG311" s="66">
        <v>86450</v>
      </c>
      <c r="CH311" s="66">
        <v>19900</v>
      </c>
      <c r="CI311" s="66">
        <v>20900</v>
      </c>
      <c r="CJ311" s="66">
        <v>84920</v>
      </c>
      <c r="CK311" s="66">
        <v>20800</v>
      </c>
      <c r="CL311" s="66">
        <v>21800</v>
      </c>
      <c r="CM311" s="69">
        <v>82790</v>
      </c>
    </row>
    <row r="312" spans="40:91" hidden="1" x14ac:dyDescent="0.25">
      <c r="AN312">
        <v>300</v>
      </c>
      <c r="AO312" s="51" t="s">
        <v>20</v>
      </c>
      <c r="AP312" s="20" t="s">
        <v>11</v>
      </c>
      <c r="AQ312" s="22" t="str">
        <f t="shared" si="9"/>
        <v>Converted flat3 bedrooms</v>
      </c>
      <c r="AR312" s="88">
        <v>3700</v>
      </c>
      <c r="AS312" s="88">
        <v>5400</v>
      </c>
      <c r="AT312" s="88">
        <v>9200</v>
      </c>
      <c r="AU312" s="88">
        <v>3800</v>
      </c>
      <c r="AV312" s="88">
        <v>5400</v>
      </c>
      <c r="AW312" s="88">
        <v>9390</v>
      </c>
      <c r="AX312" s="66">
        <v>3600</v>
      </c>
      <c r="AY312" s="66">
        <v>4900</v>
      </c>
      <c r="AZ312" s="66">
        <v>6380</v>
      </c>
      <c r="BA312" s="66">
        <v>3600</v>
      </c>
      <c r="BB312" s="66">
        <v>4900</v>
      </c>
      <c r="BC312" s="66">
        <v>6270</v>
      </c>
      <c r="BD312" s="66">
        <v>3600</v>
      </c>
      <c r="BE312" s="66">
        <v>5000</v>
      </c>
      <c r="BF312" s="66">
        <v>6210</v>
      </c>
      <c r="BG312" s="66">
        <v>3800</v>
      </c>
      <c r="BH312" s="66">
        <v>5100</v>
      </c>
      <c r="BI312" s="66">
        <v>6150</v>
      </c>
      <c r="BJ312" s="66">
        <v>3900</v>
      </c>
      <c r="BK312" s="66">
        <v>5100</v>
      </c>
      <c r="BL312" s="66">
        <v>6150</v>
      </c>
      <c r="BM312" s="66">
        <v>3900</v>
      </c>
      <c r="BN312" s="66">
        <v>5200</v>
      </c>
      <c r="BO312" s="88">
        <v>5730</v>
      </c>
      <c r="BP312" s="100">
        <v>13700</v>
      </c>
      <c r="BQ312" s="66">
        <v>15400</v>
      </c>
      <c r="BR312" s="66">
        <v>7240</v>
      </c>
      <c r="BS312" s="66">
        <v>13700</v>
      </c>
      <c r="BT312" s="66">
        <v>15600</v>
      </c>
      <c r="BU312" s="66">
        <v>7570</v>
      </c>
      <c r="BV312" s="66">
        <v>14700</v>
      </c>
      <c r="BW312" s="66">
        <v>16200</v>
      </c>
      <c r="BX312" s="66">
        <v>4810</v>
      </c>
      <c r="BY312" s="66">
        <v>14500</v>
      </c>
      <c r="BZ312" s="66">
        <v>16000</v>
      </c>
      <c r="CA312" s="66">
        <v>5310</v>
      </c>
      <c r="CB312" s="66">
        <v>15900</v>
      </c>
      <c r="CC312" s="66">
        <v>17300</v>
      </c>
      <c r="CD312" s="66">
        <v>4540</v>
      </c>
      <c r="CE312" s="66">
        <v>16400</v>
      </c>
      <c r="CF312" s="66">
        <v>17700</v>
      </c>
      <c r="CG312" s="66">
        <v>4430</v>
      </c>
      <c r="CH312" s="66">
        <v>17400</v>
      </c>
      <c r="CI312" s="66">
        <v>18400</v>
      </c>
      <c r="CJ312" s="66">
        <v>4330</v>
      </c>
      <c r="CK312" s="66">
        <v>18300</v>
      </c>
      <c r="CL312" s="66">
        <v>19500</v>
      </c>
      <c r="CM312" s="69">
        <v>4260</v>
      </c>
    </row>
    <row r="313" spans="40:91" hidden="1" x14ac:dyDescent="0.25">
      <c r="AN313">
        <v>301</v>
      </c>
      <c r="AO313" s="51" t="s">
        <v>21</v>
      </c>
      <c r="AP313" s="20" t="s">
        <v>11</v>
      </c>
      <c r="AQ313" s="22" t="str">
        <f t="shared" si="9"/>
        <v>Purpose built flat3 bedrooms</v>
      </c>
      <c r="AR313" s="88">
        <v>3100</v>
      </c>
      <c r="AS313" s="88">
        <v>4000</v>
      </c>
      <c r="AT313" s="88">
        <v>39840</v>
      </c>
      <c r="AU313" s="88">
        <v>3200</v>
      </c>
      <c r="AV313" s="88">
        <v>4100</v>
      </c>
      <c r="AW313" s="88">
        <v>40340</v>
      </c>
      <c r="AX313" s="66">
        <v>3200</v>
      </c>
      <c r="AY313" s="66">
        <v>4100</v>
      </c>
      <c r="AZ313" s="66">
        <v>40480</v>
      </c>
      <c r="BA313" s="66">
        <v>3200</v>
      </c>
      <c r="BB313" s="66">
        <v>4100</v>
      </c>
      <c r="BC313" s="66">
        <v>39960</v>
      </c>
      <c r="BD313" s="66">
        <v>3200</v>
      </c>
      <c r="BE313" s="66">
        <v>4100</v>
      </c>
      <c r="BF313" s="66">
        <v>39820</v>
      </c>
      <c r="BG313" s="66">
        <v>3300</v>
      </c>
      <c r="BH313" s="66">
        <v>4300</v>
      </c>
      <c r="BI313" s="66">
        <v>39570</v>
      </c>
      <c r="BJ313" s="66">
        <v>3400</v>
      </c>
      <c r="BK313" s="66">
        <v>4300</v>
      </c>
      <c r="BL313" s="66">
        <v>39410</v>
      </c>
      <c r="BM313" s="66">
        <v>3400</v>
      </c>
      <c r="BN313" s="66">
        <v>4400</v>
      </c>
      <c r="BO313" s="88">
        <v>37180</v>
      </c>
      <c r="BP313" s="100">
        <v>10000</v>
      </c>
      <c r="BQ313" s="66">
        <v>10700</v>
      </c>
      <c r="BR313" s="66">
        <v>30140</v>
      </c>
      <c r="BS313" s="66">
        <v>10100</v>
      </c>
      <c r="BT313" s="66">
        <v>10900</v>
      </c>
      <c r="BU313" s="66">
        <v>31570</v>
      </c>
      <c r="BV313" s="66">
        <v>11000</v>
      </c>
      <c r="BW313" s="66">
        <v>11600</v>
      </c>
      <c r="BX313" s="66">
        <v>30030</v>
      </c>
      <c r="BY313" s="66">
        <v>11000</v>
      </c>
      <c r="BZ313" s="66">
        <v>11700</v>
      </c>
      <c r="CA313" s="66">
        <v>33720</v>
      </c>
      <c r="CB313" s="66">
        <v>12100</v>
      </c>
      <c r="CC313" s="66">
        <v>12700</v>
      </c>
      <c r="CD313" s="66">
        <v>29090</v>
      </c>
      <c r="CE313" s="66">
        <v>12700</v>
      </c>
      <c r="CF313" s="66">
        <v>13400</v>
      </c>
      <c r="CG313" s="66">
        <v>28670</v>
      </c>
      <c r="CH313" s="66">
        <v>13100</v>
      </c>
      <c r="CI313" s="66">
        <v>13700</v>
      </c>
      <c r="CJ313" s="66">
        <v>28020</v>
      </c>
      <c r="CK313" s="66">
        <v>13900</v>
      </c>
      <c r="CL313" s="66">
        <v>14500</v>
      </c>
      <c r="CM313" s="69">
        <v>27340</v>
      </c>
    </row>
    <row r="314" spans="40:91" hidden="1" x14ac:dyDescent="0.25">
      <c r="AN314">
        <v>302</v>
      </c>
      <c r="AO314" s="51" t="s">
        <v>15</v>
      </c>
      <c r="AP314" s="20" t="s">
        <v>12</v>
      </c>
      <c r="AQ314" s="22" t="str">
        <f t="shared" si="9"/>
        <v>Detached4 bedrooms</v>
      </c>
      <c r="AR314" s="88">
        <v>4500</v>
      </c>
      <c r="AS314" s="88">
        <v>5300</v>
      </c>
      <c r="AT314" s="88">
        <v>247350</v>
      </c>
      <c r="AU314" s="88">
        <v>4700</v>
      </c>
      <c r="AV314" s="88">
        <v>5500</v>
      </c>
      <c r="AW314" s="88">
        <v>248730</v>
      </c>
      <c r="AX314" s="66">
        <v>4700</v>
      </c>
      <c r="AY314" s="66">
        <v>5500</v>
      </c>
      <c r="AZ314" s="66">
        <v>243470</v>
      </c>
      <c r="BA314" s="66">
        <v>4700</v>
      </c>
      <c r="BB314" s="66">
        <v>5500</v>
      </c>
      <c r="BC314" s="66">
        <v>241780</v>
      </c>
      <c r="BD314" s="66">
        <v>4800</v>
      </c>
      <c r="BE314" s="66">
        <v>5500</v>
      </c>
      <c r="BF314" s="66">
        <v>239800</v>
      </c>
      <c r="BG314" s="66">
        <v>5000</v>
      </c>
      <c r="BH314" s="66">
        <v>5800</v>
      </c>
      <c r="BI314" s="66">
        <v>239560</v>
      </c>
      <c r="BJ314" s="66">
        <v>5100</v>
      </c>
      <c r="BK314" s="66">
        <v>5900</v>
      </c>
      <c r="BL314" s="66">
        <v>239020</v>
      </c>
      <c r="BM314" s="66">
        <v>5200</v>
      </c>
      <c r="BN314" s="66">
        <v>6000</v>
      </c>
      <c r="BO314" s="88">
        <v>210860</v>
      </c>
      <c r="BP314" s="100">
        <v>18800</v>
      </c>
      <c r="BQ314" s="66">
        <v>20300</v>
      </c>
      <c r="BR314" s="66">
        <v>195710</v>
      </c>
      <c r="BS314" s="66">
        <v>18600</v>
      </c>
      <c r="BT314" s="66">
        <v>20000</v>
      </c>
      <c r="BU314" s="66">
        <v>206420</v>
      </c>
      <c r="BV314" s="66">
        <v>19900</v>
      </c>
      <c r="BW314" s="66">
        <v>21300</v>
      </c>
      <c r="BX314" s="66">
        <v>194190</v>
      </c>
      <c r="BY314" s="66">
        <v>20000</v>
      </c>
      <c r="BZ314" s="66">
        <v>21500</v>
      </c>
      <c r="CA314" s="66">
        <v>203240</v>
      </c>
      <c r="CB314" s="66">
        <v>21700</v>
      </c>
      <c r="CC314" s="66">
        <v>23100</v>
      </c>
      <c r="CD314" s="66">
        <v>192740</v>
      </c>
      <c r="CE314" s="66">
        <v>22400</v>
      </c>
      <c r="CF314" s="66">
        <v>23700</v>
      </c>
      <c r="CG314" s="66">
        <v>185270</v>
      </c>
      <c r="CH314" s="66">
        <v>23200</v>
      </c>
      <c r="CI314" s="66">
        <v>24500</v>
      </c>
      <c r="CJ314" s="66">
        <v>173700</v>
      </c>
      <c r="CK314" s="66">
        <v>23500</v>
      </c>
      <c r="CL314" s="66">
        <v>25100</v>
      </c>
      <c r="CM314" s="69">
        <v>180280</v>
      </c>
    </row>
    <row r="315" spans="40:91" hidden="1" x14ac:dyDescent="0.25">
      <c r="AN315">
        <v>303</v>
      </c>
      <c r="AO315" s="51" t="s">
        <v>16</v>
      </c>
      <c r="AP315" s="20" t="s">
        <v>12</v>
      </c>
      <c r="AQ315" s="22" t="str">
        <f t="shared" si="9"/>
        <v>Semi detached4 bedrooms</v>
      </c>
      <c r="AR315" s="88">
        <v>4400</v>
      </c>
      <c r="AS315" s="88">
        <v>5100</v>
      </c>
      <c r="AT315" s="88">
        <v>72310</v>
      </c>
      <c r="AU315" s="88">
        <v>4600</v>
      </c>
      <c r="AV315" s="88">
        <v>5200</v>
      </c>
      <c r="AW315" s="88">
        <v>72880</v>
      </c>
      <c r="AX315" s="66">
        <v>4600</v>
      </c>
      <c r="AY315" s="66">
        <v>5200</v>
      </c>
      <c r="AZ315" s="66">
        <v>71570</v>
      </c>
      <c r="BA315" s="66">
        <v>4600</v>
      </c>
      <c r="BB315" s="66">
        <v>5300</v>
      </c>
      <c r="BC315" s="66">
        <v>70890</v>
      </c>
      <c r="BD315" s="66">
        <v>4600</v>
      </c>
      <c r="BE315" s="66">
        <v>5300</v>
      </c>
      <c r="BF315" s="66">
        <v>70430</v>
      </c>
      <c r="BG315" s="66">
        <v>4900</v>
      </c>
      <c r="BH315" s="66">
        <v>5600</v>
      </c>
      <c r="BI315" s="66">
        <v>70380</v>
      </c>
      <c r="BJ315" s="66">
        <v>5000</v>
      </c>
      <c r="BK315" s="66">
        <v>5700</v>
      </c>
      <c r="BL315" s="66">
        <v>70210</v>
      </c>
      <c r="BM315" s="66">
        <v>5100</v>
      </c>
      <c r="BN315" s="66">
        <v>5800</v>
      </c>
      <c r="BO315" s="88">
        <v>62560</v>
      </c>
      <c r="BP315" s="100">
        <v>18600</v>
      </c>
      <c r="BQ315" s="66">
        <v>19800</v>
      </c>
      <c r="BR315" s="66">
        <v>61540</v>
      </c>
      <c r="BS315" s="66">
        <v>18300</v>
      </c>
      <c r="BT315" s="66">
        <v>19600</v>
      </c>
      <c r="BU315" s="66">
        <v>64690</v>
      </c>
      <c r="BV315" s="66">
        <v>19900</v>
      </c>
      <c r="BW315" s="66">
        <v>21100</v>
      </c>
      <c r="BX315" s="66">
        <v>61440</v>
      </c>
      <c r="BY315" s="66">
        <v>20100</v>
      </c>
      <c r="BZ315" s="66">
        <v>21200</v>
      </c>
      <c r="CA315" s="66">
        <v>65230</v>
      </c>
      <c r="CB315" s="66">
        <v>22000</v>
      </c>
      <c r="CC315" s="66">
        <v>23000</v>
      </c>
      <c r="CD315" s="66">
        <v>59730</v>
      </c>
      <c r="CE315" s="66">
        <v>22700</v>
      </c>
      <c r="CF315" s="66">
        <v>23700</v>
      </c>
      <c r="CG315" s="66">
        <v>58320</v>
      </c>
      <c r="CH315" s="66">
        <v>23600</v>
      </c>
      <c r="CI315" s="66">
        <v>24500</v>
      </c>
      <c r="CJ315" s="66">
        <v>56630</v>
      </c>
      <c r="CK315" s="66">
        <v>24500</v>
      </c>
      <c r="CL315" s="66">
        <v>25400</v>
      </c>
      <c r="CM315" s="69">
        <v>55540</v>
      </c>
    </row>
    <row r="316" spans="40:91" hidden="1" x14ac:dyDescent="0.25">
      <c r="AN316">
        <v>304</v>
      </c>
      <c r="AO316" s="51" t="s">
        <v>17</v>
      </c>
      <c r="AP316" s="20" t="s">
        <v>12</v>
      </c>
      <c r="AQ316" s="22" t="str">
        <f t="shared" si="9"/>
        <v>End terrace4 bedrooms</v>
      </c>
      <c r="AR316" s="88">
        <v>4200</v>
      </c>
      <c r="AS316" s="88">
        <v>4900</v>
      </c>
      <c r="AT316" s="88">
        <v>22550</v>
      </c>
      <c r="AU316" s="88">
        <v>4400</v>
      </c>
      <c r="AV316" s="88">
        <v>5000</v>
      </c>
      <c r="AW316" s="88">
        <v>22750</v>
      </c>
      <c r="AX316" s="66">
        <v>4400</v>
      </c>
      <c r="AY316" s="66">
        <v>5100</v>
      </c>
      <c r="AZ316" s="66">
        <v>21920</v>
      </c>
      <c r="BA316" s="66">
        <v>4400</v>
      </c>
      <c r="BB316" s="66">
        <v>5100</v>
      </c>
      <c r="BC316" s="66">
        <v>21660</v>
      </c>
      <c r="BD316" s="66">
        <v>4500</v>
      </c>
      <c r="BE316" s="66">
        <v>5200</v>
      </c>
      <c r="BF316" s="66">
        <v>21490</v>
      </c>
      <c r="BG316" s="66">
        <v>4700</v>
      </c>
      <c r="BH316" s="66">
        <v>5400</v>
      </c>
      <c r="BI316" s="66">
        <v>21290</v>
      </c>
      <c r="BJ316" s="66">
        <v>4800</v>
      </c>
      <c r="BK316" s="66">
        <v>5500</v>
      </c>
      <c r="BL316" s="66">
        <v>20940</v>
      </c>
      <c r="BM316" s="66">
        <v>4900</v>
      </c>
      <c r="BN316" s="66">
        <v>5600</v>
      </c>
      <c r="BO316" s="88">
        <v>18680</v>
      </c>
      <c r="BP316" s="100">
        <v>16500</v>
      </c>
      <c r="BQ316" s="66">
        <v>17800</v>
      </c>
      <c r="BR316" s="66">
        <v>18790</v>
      </c>
      <c r="BS316" s="66">
        <v>16500</v>
      </c>
      <c r="BT316" s="66">
        <v>17800</v>
      </c>
      <c r="BU316" s="66">
        <v>19790</v>
      </c>
      <c r="BV316" s="66">
        <v>17900</v>
      </c>
      <c r="BW316" s="66">
        <v>19200</v>
      </c>
      <c r="BX316" s="66">
        <v>18090</v>
      </c>
      <c r="BY316" s="66">
        <v>18000</v>
      </c>
      <c r="BZ316" s="66">
        <v>19200</v>
      </c>
      <c r="CA316" s="66">
        <v>19300</v>
      </c>
      <c r="CB316" s="66">
        <v>19600</v>
      </c>
      <c r="CC316" s="66">
        <v>20700</v>
      </c>
      <c r="CD316" s="66">
        <v>17770</v>
      </c>
      <c r="CE316" s="66">
        <v>20400</v>
      </c>
      <c r="CF316" s="66">
        <v>21500</v>
      </c>
      <c r="CG316" s="66">
        <v>17230</v>
      </c>
      <c r="CH316" s="66">
        <v>21300</v>
      </c>
      <c r="CI316" s="66">
        <v>22300</v>
      </c>
      <c r="CJ316" s="66">
        <v>16260</v>
      </c>
      <c r="CK316" s="66">
        <v>22000</v>
      </c>
      <c r="CL316" s="66">
        <v>23100</v>
      </c>
      <c r="CM316" s="69">
        <v>16410</v>
      </c>
    </row>
    <row r="317" spans="40:91" hidden="1" x14ac:dyDescent="0.25">
      <c r="AN317">
        <v>305</v>
      </c>
      <c r="AO317" s="51" t="s">
        <v>18</v>
      </c>
      <c r="AP317" s="20" t="s">
        <v>12</v>
      </c>
      <c r="AQ317" s="22" t="str">
        <f t="shared" si="9"/>
        <v>Mid terrace4 bedrooms</v>
      </c>
      <c r="AR317" s="88">
        <v>4100</v>
      </c>
      <c r="AS317" s="88">
        <v>4700</v>
      </c>
      <c r="AT317" s="88">
        <v>45690</v>
      </c>
      <c r="AU317" s="88">
        <v>4200</v>
      </c>
      <c r="AV317" s="88">
        <v>4800</v>
      </c>
      <c r="AW317" s="88">
        <v>46100</v>
      </c>
      <c r="AX317" s="66">
        <v>4200</v>
      </c>
      <c r="AY317" s="66">
        <v>4900</v>
      </c>
      <c r="AZ317" s="66">
        <v>44160</v>
      </c>
      <c r="BA317" s="66">
        <v>4200</v>
      </c>
      <c r="BB317" s="66">
        <v>4900</v>
      </c>
      <c r="BC317" s="66">
        <v>43660</v>
      </c>
      <c r="BD317" s="66">
        <v>4300</v>
      </c>
      <c r="BE317" s="66">
        <v>4900</v>
      </c>
      <c r="BF317" s="66">
        <v>43350</v>
      </c>
      <c r="BG317" s="66">
        <v>4500</v>
      </c>
      <c r="BH317" s="66">
        <v>5100</v>
      </c>
      <c r="BI317" s="66">
        <v>43150</v>
      </c>
      <c r="BJ317" s="66">
        <v>4600</v>
      </c>
      <c r="BK317" s="66">
        <v>5200</v>
      </c>
      <c r="BL317" s="66">
        <v>42820</v>
      </c>
      <c r="BM317" s="66">
        <v>4600</v>
      </c>
      <c r="BN317" s="66">
        <v>5300</v>
      </c>
      <c r="BO317" s="88">
        <v>39180</v>
      </c>
      <c r="BP317" s="100">
        <v>15800</v>
      </c>
      <c r="BQ317" s="66">
        <v>17100</v>
      </c>
      <c r="BR317" s="66">
        <v>39790</v>
      </c>
      <c r="BS317" s="66">
        <v>15900</v>
      </c>
      <c r="BT317" s="66">
        <v>17100</v>
      </c>
      <c r="BU317" s="66">
        <v>41720</v>
      </c>
      <c r="BV317" s="66">
        <v>17300</v>
      </c>
      <c r="BW317" s="66">
        <v>18500</v>
      </c>
      <c r="BX317" s="66">
        <v>37980</v>
      </c>
      <c r="BY317" s="66">
        <v>17300</v>
      </c>
      <c r="BZ317" s="66">
        <v>18500</v>
      </c>
      <c r="CA317" s="66">
        <v>40940</v>
      </c>
      <c r="CB317" s="66">
        <v>18900</v>
      </c>
      <c r="CC317" s="66">
        <v>20000</v>
      </c>
      <c r="CD317" s="66">
        <v>37120</v>
      </c>
      <c r="CE317" s="66">
        <v>19700</v>
      </c>
      <c r="CF317" s="66">
        <v>20700</v>
      </c>
      <c r="CG317" s="66">
        <v>36240</v>
      </c>
      <c r="CH317" s="66">
        <v>20500</v>
      </c>
      <c r="CI317" s="66">
        <v>21400</v>
      </c>
      <c r="CJ317" s="66">
        <v>34750</v>
      </c>
      <c r="CK317" s="66">
        <v>21300</v>
      </c>
      <c r="CL317" s="66">
        <v>22200</v>
      </c>
      <c r="CM317" s="69">
        <v>34640</v>
      </c>
    </row>
    <row r="318" spans="40:91" hidden="1" x14ac:dyDescent="0.25">
      <c r="AN318">
        <v>306</v>
      </c>
      <c r="AO318" s="51" t="s">
        <v>19</v>
      </c>
      <c r="AP318" s="20" t="s">
        <v>12</v>
      </c>
      <c r="AQ318" s="22" t="str">
        <f t="shared" si="9"/>
        <v>Bungalow4 bedrooms</v>
      </c>
      <c r="AR318" s="88">
        <v>4400</v>
      </c>
      <c r="AS318" s="88">
        <v>5400</v>
      </c>
      <c r="AT318" s="88">
        <v>18330</v>
      </c>
      <c r="AU318" s="88">
        <v>4600</v>
      </c>
      <c r="AV318" s="88">
        <v>5500</v>
      </c>
      <c r="AW318" s="88">
        <v>18470</v>
      </c>
      <c r="AX318" s="66">
        <v>4600</v>
      </c>
      <c r="AY318" s="66">
        <v>5600</v>
      </c>
      <c r="AZ318" s="66">
        <v>17310</v>
      </c>
      <c r="BA318" s="66">
        <v>4600</v>
      </c>
      <c r="BB318" s="66">
        <v>5600</v>
      </c>
      <c r="BC318" s="66">
        <v>17160</v>
      </c>
      <c r="BD318" s="66">
        <v>4600</v>
      </c>
      <c r="BE318" s="66">
        <v>5600</v>
      </c>
      <c r="BF318" s="66">
        <v>17110</v>
      </c>
      <c r="BG318" s="66">
        <v>4900</v>
      </c>
      <c r="BH318" s="66">
        <v>5900</v>
      </c>
      <c r="BI318" s="66">
        <v>17020</v>
      </c>
      <c r="BJ318" s="66">
        <v>5000</v>
      </c>
      <c r="BK318" s="66">
        <v>6000</v>
      </c>
      <c r="BL318" s="66">
        <v>17180</v>
      </c>
      <c r="BM318" s="66">
        <v>5100</v>
      </c>
      <c r="BN318" s="66">
        <v>6200</v>
      </c>
      <c r="BO318" s="88">
        <v>15240</v>
      </c>
      <c r="BP318" s="100">
        <v>20000</v>
      </c>
      <c r="BQ318" s="66">
        <v>21100</v>
      </c>
      <c r="BR318" s="66">
        <v>12810</v>
      </c>
      <c r="BS318" s="66">
        <v>19600</v>
      </c>
      <c r="BT318" s="66">
        <v>20900</v>
      </c>
      <c r="BU318" s="66">
        <v>13430</v>
      </c>
      <c r="BV318" s="66">
        <v>21100</v>
      </c>
      <c r="BW318" s="66">
        <v>22200</v>
      </c>
      <c r="BX318" s="66">
        <v>12770</v>
      </c>
      <c r="BY318" s="66">
        <v>21300</v>
      </c>
      <c r="BZ318" s="66">
        <v>22400</v>
      </c>
      <c r="CA318" s="66">
        <v>13330</v>
      </c>
      <c r="CB318" s="66">
        <v>23400</v>
      </c>
      <c r="CC318" s="66">
        <v>24400</v>
      </c>
      <c r="CD318" s="66">
        <v>12160</v>
      </c>
      <c r="CE318" s="66">
        <v>24100</v>
      </c>
      <c r="CF318" s="66">
        <v>25000</v>
      </c>
      <c r="CG318" s="66">
        <v>11910</v>
      </c>
      <c r="CH318" s="66">
        <v>25000</v>
      </c>
      <c r="CI318" s="66">
        <v>25800</v>
      </c>
      <c r="CJ318" s="66">
        <v>11610</v>
      </c>
      <c r="CK318" s="66">
        <v>25900</v>
      </c>
      <c r="CL318" s="66">
        <v>26600</v>
      </c>
      <c r="CM318" s="69">
        <v>11220</v>
      </c>
    </row>
    <row r="319" spans="40:91" hidden="1" x14ac:dyDescent="0.25">
      <c r="AN319">
        <v>307</v>
      </c>
      <c r="AO319" s="51" t="s">
        <v>20</v>
      </c>
      <c r="AP319" s="20" t="s">
        <v>12</v>
      </c>
      <c r="AQ319" s="22" t="str">
        <f t="shared" si="9"/>
        <v>Converted flat4 bedrooms</v>
      </c>
      <c r="AR319" s="88">
        <v>4700</v>
      </c>
      <c r="AS319" s="88">
        <v>6500</v>
      </c>
      <c r="AT319" s="88">
        <v>1460</v>
      </c>
      <c r="AU319" s="88">
        <v>4900</v>
      </c>
      <c r="AV319" s="88">
        <v>6600</v>
      </c>
      <c r="AW319" s="88">
        <v>1480</v>
      </c>
      <c r="AX319" s="66">
        <v>4500</v>
      </c>
      <c r="AY319" s="66">
        <v>6000</v>
      </c>
      <c r="AZ319" s="66">
        <v>960</v>
      </c>
      <c r="BA319" s="66">
        <v>4500</v>
      </c>
      <c r="BB319" s="66">
        <v>6200</v>
      </c>
      <c r="BC319" s="66">
        <v>960</v>
      </c>
      <c r="BD319" s="66">
        <v>4600</v>
      </c>
      <c r="BE319" s="66">
        <v>6200</v>
      </c>
      <c r="BF319" s="66">
        <v>940</v>
      </c>
      <c r="BG319" s="66">
        <v>4700</v>
      </c>
      <c r="BH319" s="66">
        <v>6200</v>
      </c>
      <c r="BI319" s="66">
        <v>950</v>
      </c>
      <c r="BJ319" s="66">
        <v>4900</v>
      </c>
      <c r="BK319" s="66">
        <v>6300</v>
      </c>
      <c r="BL319" s="66">
        <v>950</v>
      </c>
      <c r="BM319" s="66">
        <v>4900</v>
      </c>
      <c r="BN319" s="66">
        <v>6400</v>
      </c>
      <c r="BO319" s="88">
        <v>890</v>
      </c>
      <c r="BP319" s="100">
        <v>16500</v>
      </c>
      <c r="BQ319" s="66">
        <v>18500</v>
      </c>
      <c r="BR319" s="66">
        <v>1130</v>
      </c>
      <c r="BS319" s="66">
        <v>16200</v>
      </c>
      <c r="BT319" s="66">
        <v>18500</v>
      </c>
      <c r="BU319" s="66">
        <v>1180</v>
      </c>
      <c r="BV319" s="66">
        <v>18300</v>
      </c>
      <c r="BW319" s="66">
        <v>19300</v>
      </c>
      <c r="BX319" s="66">
        <v>720</v>
      </c>
      <c r="BY319" s="66">
        <v>17800</v>
      </c>
      <c r="BZ319" s="66">
        <v>19200</v>
      </c>
      <c r="CA319" s="66">
        <v>800</v>
      </c>
      <c r="CB319" s="66">
        <v>19800</v>
      </c>
      <c r="CC319" s="66">
        <v>20900</v>
      </c>
      <c r="CD319" s="66">
        <v>680</v>
      </c>
      <c r="CE319" s="66">
        <v>20800</v>
      </c>
      <c r="CF319" s="66">
        <v>21700</v>
      </c>
      <c r="CG319" s="66">
        <v>670</v>
      </c>
      <c r="CH319" s="66">
        <v>20600</v>
      </c>
      <c r="CI319" s="66">
        <v>21900</v>
      </c>
      <c r="CJ319" s="66">
        <v>640</v>
      </c>
      <c r="CK319" s="66">
        <v>22200</v>
      </c>
      <c r="CL319" s="66">
        <v>22900</v>
      </c>
      <c r="CM319" s="69">
        <v>650</v>
      </c>
    </row>
    <row r="320" spans="40:91" hidden="1" x14ac:dyDescent="0.25">
      <c r="AN320">
        <v>308</v>
      </c>
      <c r="AO320" s="51" t="s">
        <v>21</v>
      </c>
      <c r="AP320" s="20" t="s">
        <v>12</v>
      </c>
      <c r="AQ320" s="22" t="str">
        <f t="shared" si="9"/>
        <v>Purpose built flat4 bedrooms</v>
      </c>
      <c r="AR320" s="88">
        <v>3800</v>
      </c>
      <c r="AS320" s="88">
        <v>4900</v>
      </c>
      <c r="AT320" s="88">
        <v>3510</v>
      </c>
      <c r="AU320" s="88">
        <v>3900</v>
      </c>
      <c r="AV320" s="88">
        <v>4900</v>
      </c>
      <c r="AW320" s="88">
        <v>3570</v>
      </c>
      <c r="AX320" s="66">
        <v>3800</v>
      </c>
      <c r="AY320" s="66">
        <v>4700</v>
      </c>
      <c r="AZ320" s="66">
        <v>3470</v>
      </c>
      <c r="BA320" s="66">
        <v>3800</v>
      </c>
      <c r="BB320" s="66">
        <v>4800</v>
      </c>
      <c r="BC320" s="66">
        <v>3430</v>
      </c>
      <c r="BD320" s="66">
        <v>3800</v>
      </c>
      <c r="BE320" s="66">
        <v>4800</v>
      </c>
      <c r="BF320" s="66">
        <v>3410</v>
      </c>
      <c r="BG320" s="66">
        <v>4000</v>
      </c>
      <c r="BH320" s="66">
        <v>4900</v>
      </c>
      <c r="BI320" s="66">
        <v>3400</v>
      </c>
      <c r="BJ320" s="66">
        <v>4000</v>
      </c>
      <c r="BK320" s="66">
        <v>4900</v>
      </c>
      <c r="BL320" s="66">
        <v>3370</v>
      </c>
      <c r="BM320" s="66">
        <v>4000</v>
      </c>
      <c r="BN320" s="66">
        <v>4900</v>
      </c>
      <c r="BO320" s="88">
        <v>3340</v>
      </c>
      <c r="BP320" s="100">
        <v>12500</v>
      </c>
      <c r="BQ320" s="66">
        <v>13500</v>
      </c>
      <c r="BR320" s="66">
        <v>2550</v>
      </c>
      <c r="BS320" s="66">
        <v>12700</v>
      </c>
      <c r="BT320" s="66">
        <v>13600</v>
      </c>
      <c r="BU320" s="66">
        <v>2690</v>
      </c>
      <c r="BV320" s="66">
        <v>13500</v>
      </c>
      <c r="BW320" s="66">
        <v>14000</v>
      </c>
      <c r="BX320" s="66">
        <v>2500</v>
      </c>
      <c r="BY320" s="66">
        <v>13300</v>
      </c>
      <c r="BZ320" s="66">
        <v>14100</v>
      </c>
      <c r="CA320" s="66">
        <v>2810</v>
      </c>
      <c r="CB320" s="66">
        <v>14800</v>
      </c>
      <c r="CC320" s="66">
        <v>15300</v>
      </c>
      <c r="CD320" s="66">
        <v>2400</v>
      </c>
      <c r="CE320" s="66">
        <v>15600</v>
      </c>
      <c r="CF320" s="66">
        <v>16000</v>
      </c>
      <c r="CG320" s="66">
        <v>2370</v>
      </c>
      <c r="CH320" s="66">
        <v>15900</v>
      </c>
      <c r="CI320" s="66">
        <v>16000</v>
      </c>
      <c r="CJ320" s="66">
        <v>2340</v>
      </c>
      <c r="CK320" s="66">
        <v>16800</v>
      </c>
      <c r="CL320" s="66">
        <v>16900</v>
      </c>
      <c r="CM320" s="69">
        <v>2290</v>
      </c>
    </row>
    <row r="321" spans="40:91" hidden="1" x14ac:dyDescent="0.25">
      <c r="AN321">
        <v>309</v>
      </c>
      <c r="AO321" s="51" t="s">
        <v>15</v>
      </c>
      <c r="AP321" s="20" t="s">
        <v>13</v>
      </c>
      <c r="AQ321" s="22" t="str">
        <f t="shared" si="9"/>
        <v>Detached5 or more bedrooms</v>
      </c>
      <c r="AR321" s="88">
        <v>6100</v>
      </c>
      <c r="AS321" s="88">
        <v>7500</v>
      </c>
      <c r="AT321" s="88">
        <v>56810</v>
      </c>
      <c r="AU321" s="88">
        <v>6400</v>
      </c>
      <c r="AV321" s="88">
        <v>7700</v>
      </c>
      <c r="AW321" s="88">
        <v>57360</v>
      </c>
      <c r="AX321" s="66">
        <v>6400</v>
      </c>
      <c r="AY321" s="66">
        <v>7700</v>
      </c>
      <c r="AZ321" s="66">
        <v>55190</v>
      </c>
      <c r="BA321" s="66">
        <v>6400</v>
      </c>
      <c r="BB321" s="66">
        <v>7700</v>
      </c>
      <c r="BC321" s="66">
        <v>54700</v>
      </c>
      <c r="BD321" s="66">
        <v>6500</v>
      </c>
      <c r="BE321" s="66">
        <v>7700</v>
      </c>
      <c r="BF321" s="66">
        <v>54280</v>
      </c>
      <c r="BG321" s="66">
        <v>6800</v>
      </c>
      <c r="BH321" s="66">
        <v>8000</v>
      </c>
      <c r="BI321" s="66">
        <v>53930</v>
      </c>
      <c r="BJ321" s="66">
        <v>6900</v>
      </c>
      <c r="BK321" s="66">
        <v>8100</v>
      </c>
      <c r="BL321" s="66">
        <v>53730</v>
      </c>
      <c r="BM321" s="66">
        <v>7000</v>
      </c>
      <c r="BN321" s="66">
        <v>8200</v>
      </c>
      <c r="BO321" s="88">
        <v>47910</v>
      </c>
      <c r="BP321" s="100">
        <v>26000</v>
      </c>
      <c r="BQ321" s="66">
        <v>27000</v>
      </c>
      <c r="BR321" s="66">
        <v>34540</v>
      </c>
      <c r="BS321" s="66">
        <v>25600</v>
      </c>
      <c r="BT321" s="66">
        <v>26700</v>
      </c>
      <c r="BU321" s="66">
        <v>36470</v>
      </c>
      <c r="BV321" s="66">
        <v>27200</v>
      </c>
      <c r="BW321" s="66">
        <v>28200</v>
      </c>
      <c r="BX321" s="66">
        <v>33010</v>
      </c>
      <c r="BY321" s="66">
        <v>27200</v>
      </c>
      <c r="BZ321" s="66">
        <v>28000</v>
      </c>
      <c r="CA321" s="66">
        <v>34990</v>
      </c>
      <c r="CB321" s="66">
        <v>28800</v>
      </c>
      <c r="CC321" s="66">
        <v>29300</v>
      </c>
      <c r="CD321" s="66">
        <v>31110</v>
      </c>
      <c r="CE321" s="66">
        <v>29500</v>
      </c>
      <c r="CF321" s="66">
        <v>29800</v>
      </c>
      <c r="CG321" s="66">
        <v>29180</v>
      </c>
      <c r="CH321" s="66">
        <v>30500</v>
      </c>
      <c r="CI321" s="66">
        <v>30600</v>
      </c>
      <c r="CJ321" s="66">
        <v>26590</v>
      </c>
      <c r="CK321" s="66">
        <v>31400</v>
      </c>
      <c r="CL321" s="66">
        <v>31000</v>
      </c>
      <c r="CM321" s="69">
        <v>27740</v>
      </c>
    </row>
    <row r="322" spans="40:91" hidden="1" x14ac:dyDescent="0.25">
      <c r="AN322">
        <v>310</v>
      </c>
      <c r="AO322" s="51" t="s">
        <v>16</v>
      </c>
      <c r="AP322" s="20" t="s">
        <v>13</v>
      </c>
      <c r="AQ322" s="22" t="str">
        <f t="shared" si="9"/>
        <v>Semi detached5 or more bedrooms</v>
      </c>
      <c r="AR322" s="88">
        <v>5400</v>
      </c>
      <c r="AS322" s="88">
        <v>6400</v>
      </c>
      <c r="AT322" s="88">
        <v>17260</v>
      </c>
      <c r="AU322" s="88">
        <v>5600</v>
      </c>
      <c r="AV322" s="88">
        <v>6500</v>
      </c>
      <c r="AW322" s="88">
        <v>17410</v>
      </c>
      <c r="AX322" s="66">
        <v>5600</v>
      </c>
      <c r="AY322" s="66">
        <v>6600</v>
      </c>
      <c r="AZ322" s="66">
        <v>17160</v>
      </c>
      <c r="BA322" s="66">
        <v>5600</v>
      </c>
      <c r="BB322" s="66">
        <v>6600</v>
      </c>
      <c r="BC322" s="66">
        <v>16990</v>
      </c>
      <c r="BD322" s="66">
        <v>5700</v>
      </c>
      <c r="BE322" s="66">
        <v>6700</v>
      </c>
      <c r="BF322" s="66">
        <v>16880</v>
      </c>
      <c r="BG322" s="66">
        <v>6000</v>
      </c>
      <c r="BH322" s="66">
        <v>6900</v>
      </c>
      <c r="BI322" s="66">
        <v>16970</v>
      </c>
      <c r="BJ322" s="66">
        <v>6100</v>
      </c>
      <c r="BK322" s="66">
        <v>7000</v>
      </c>
      <c r="BL322" s="66">
        <v>16980</v>
      </c>
      <c r="BM322" s="66">
        <v>6200</v>
      </c>
      <c r="BN322" s="66">
        <v>7200</v>
      </c>
      <c r="BO322" s="88">
        <v>15390</v>
      </c>
      <c r="BP322" s="100">
        <v>24600</v>
      </c>
      <c r="BQ322" s="66">
        <v>25500</v>
      </c>
      <c r="BR322" s="66">
        <v>13690</v>
      </c>
      <c r="BS322" s="66">
        <v>24200</v>
      </c>
      <c r="BT322" s="66">
        <v>25100</v>
      </c>
      <c r="BU322" s="66">
        <v>14400</v>
      </c>
      <c r="BV322" s="66">
        <v>26000</v>
      </c>
      <c r="BW322" s="66">
        <v>26700</v>
      </c>
      <c r="BX322" s="66">
        <v>13620</v>
      </c>
      <c r="BY322" s="66">
        <v>26100</v>
      </c>
      <c r="BZ322" s="66">
        <v>26700</v>
      </c>
      <c r="CA322" s="66">
        <v>14470</v>
      </c>
      <c r="CB322" s="66">
        <v>27900</v>
      </c>
      <c r="CC322" s="66">
        <v>28200</v>
      </c>
      <c r="CD322" s="66">
        <v>12550</v>
      </c>
      <c r="CE322" s="66">
        <v>28400</v>
      </c>
      <c r="CF322" s="66">
        <v>28600</v>
      </c>
      <c r="CG322" s="66">
        <v>12180</v>
      </c>
      <c r="CH322" s="66">
        <v>29300</v>
      </c>
      <c r="CI322" s="66">
        <v>29300</v>
      </c>
      <c r="CJ322" s="66">
        <v>11750</v>
      </c>
      <c r="CK322" s="66">
        <v>30100</v>
      </c>
      <c r="CL322" s="66">
        <v>30000</v>
      </c>
      <c r="CM322" s="69">
        <v>11270</v>
      </c>
    </row>
    <row r="323" spans="40:91" hidden="1" x14ac:dyDescent="0.25">
      <c r="AN323">
        <v>311</v>
      </c>
      <c r="AO323" s="51" t="s">
        <v>17</v>
      </c>
      <c r="AP323" s="20" t="s">
        <v>13</v>
      </c>
      <c r="AQ323" s="22" t="str">
        <f t="shared" si="9"/>
        <v>End terrace5 or more bedrooms</v>
      </c>
      <c r="AR323" s="88">
        <v>5400</v>
      </c>
      <c r="AS323" s="88">
        <v>6500</v>
      </c>
      <c r="AT323" s="88">
        <v>4520</v>
      </c>
      <c r="AU323" s="88">
        <v>5500</v>
      </c>
      <c r="AV323" s="88">
        <v>6500</v>
      </c>
      <c r="AW323" s="88">
        <v>4590</v>
      </c>
      <c r="AX323" s="66">
        <v>5500</v>
      </c>
      <c r="AY323" s="66">
        <v>6400</v>
      </c>
      <c r="AZ323" s="66">
        <v>4400</v>
      </c>
      <c r="BA323" s="66">
        <v>5400</v>
      </c>
      <c r="BB323" s="66">
        <v>6400</v>
      </c>
      <c r="BC323" s="66">
        <v>4350</v>
      </c>
      <c r="BD323" s="66">
        <v>5500</v>
      </c>
      <c r="BE323" s="66">
        <v>6400</v>
      </c>
      <c r="BF323" s="66">
        <v>4330</v>
      </c>
      <c r="BG323" s="66">
        <v>5700</v>
      </c>
      <c r="BH323" s="66">
        <v>6600</v>
      </c>
      <c r="BI323" s="66">
        <v>4300</v>
      </c>
      <c r="BJ323" s="66">
        <v>5900</v>
      </c>
      <c r="BK323" s="66">
        <v>6800</v>
      </c>
      <c r="BL323" s="66">
        <v>4310</v>
      </c>
      <c r="BM323" s="66">
        <v>6000</v>
      </c>
      <c r="BN323" s="66">
        <v>7000</v>
      </c>
      <c r="BO323" s="88">
        <v>3930</v>
      </c>
      <c r="BP323" s="100">
        <v>22500</v>
      </c>
      <c r="BQ323" s="66">
        <v>23400</v>
      </c>
      <c r="BR323" s="66">
        <v>3610</v>
      </c>
      <c r="BS323" s="66">
        <v>22100</v>
      </c>
      <c r="BT323" s="66">
        <v>23300</v>
      </c>
      <c r="BU323" s="66">
        <v>3790</v>
      </c>
      <c r="BV323" s="66">
        <v>23800</v>
      </c>
      <c r="BW323" s="66">
        <v>24700</v>
      </c>
      <c r="BX323" s="66">
        <v>3490</v>
      </c>
      <c r="BY323" s="66">
        <v>23800</v>
      </c>
      <c r="BZ323" s="66">
        <v>24700</v>
      </c>
      <c r="CA323" s="66">
        <v>3770</v>
      </c>
      <c r="CB323" s="66">
        <v>25400</v>
      </c>
      <c r="CC323" s="66">
        <v>26200</v>
      </c>
      <c r="CD323" s="66">
        <v>3280</v>
      </c>
      <c r="CE323" s="66">
        <v>26300</v>
      </c>
      <c r="CF323" s="66">
        <v>26800</v>
      </c>
      <c r="CG323" s="66">
        <v>3170</v>
      </c>
      <c r="CH323" s="66">
        <v>27400</v>
      </c>
      <c r="CI323" s="66">
        <v>27500</v>
      </c>
      <c r="CJ323" s="66">
        <v>3040</v>
      </c>
      <c r="CK323" s="66">
        <v>28600</v>
      </c>
      <c r="CL323" s="66">
        <v>28500</v>
      </c>
      <c r="CM323" s="69">
        <v>2920</v>
      </c>
    </row>
    <row r="324" spans="40:91" hidden="1" x14ac:dyDescent="0.25">
      <c r="AN324">
        <v>312</v>
      </c>
      <c r="AO324" s="51" t="s">
        <v>18</v>
      </c>
      <c r="AP324" s="20" t="s">
        <v>13</v>
      </c>
      <c r="AQ324" s="22" t="str">
        <f t="shared" si="9"/>
        <v>Mid terrace5 or more bedrooms</v>
      </c>
      <c r="AR324" s="88">
        <v>5100</v>
      </c>
      <c r="AS324" s="88">
        <v>6100</v>
      </c>
      <c r="AT324" s="88">
        <v>11250</v>
      </c>
      <c r="AU324" s="88">
        <v>5200</v>
      </c>
      <c r="AV324" s="88">
        <v>6200</v>
      </c>
      <c r="AW324" s="88">
        <v>11410</v>
      </c>
      <c r="AX324" s="66">
        <v>5200</v>
      </c>
      <c r="AY324" s="66">
        <v>6200</v>
      </c>
      <c r="AZ324" s="66">
        <v>11190</v>
      </c>
      <c r="BA324" s="66">
        <v>5200</v>
      </c>
      <c r="BB324" s="66">
        <v>6200</v>
      </c>
      <c r="BC324" s="66">
        <v>11030</v>
      </c>
      <c r="BD324" s="66">
        <v>5300</v>
      </c>
      <c r="BE324" s="66">
        <v>6300</v>
      </c>
      <c r="BF324" s="66">
        <v>10930</v>
      </c>
      <c r="BG324" s="66">
        <v>5500</v>
      </c>
      <c r="BH324" s="66">
        <v>6500</v>
      </c>
      <c r="BI324" s="66">
        <v>10980</v>
      </c>
      <c r="BJ324" s="66">
        <v>5600</v>
      </c>
      <c r="BK324" s="66">
        <v>6600</v>
      </c>
      <c r="BL324" s="66">
        <v>10990</v>
      </c>
      <c r="BM324" s="66">
        <v>5800</v>
      </c>
      <c r="BN324" s="66">
        <v>6700</v>
      </c>
      <c r="BO324" s="88">
        <v>10280</v>
      </c>
      <c r="BP324" s="100">
        <v>21600</v>
      </c>
      <c r="BQ324" s="66">
        <v>22500</v>
      </c>
      <c r="BR324" s="66">
        <v>9430</v>
      </c>
      <c r="BS324" s="66">
        <v>21500</v>
      </c>
      <c r="BT324" s="66">
        <v>22400</v>
      </c>
      <c r="BU324" s="66">
        <v>9890</v>
      </c>
      <c r="BV324" s="66">
        <v>22900</v>
      </c>
      <c r="BW324" s="66">
        <v>23700</v>
      </c>
      <c r="BX324" s="66">
        <v>9270</v>
      </c>
      <c r="BY324" s="66">
        <v>23000</v>
      </c>
      <c r="BZ324" s="66">
        <v>23600</v>
      </c>
      <c r="CA324" s="66">
        <v>10090</v>
      </c>
      <c r="CB324" s="66">
        <v>24700</v>
      </c>
      <c r="CC324" s="66">
        <v>25100</v>
      </c>
      <c r="CD324" s="66">
        <v>8700</v>
      </c>
      <c r="CE324" s="66">
        <v>25300</v>
      </c>
      <c r="CF324" s="66">
        <v>25600</v>
      </c>
      <c r="CG324" s="66">
        <v>8390</v>
      </c>
      <c r="CH324" s="66">
        <v>26300</v>
      </c>
      <c r="CI324" s="66">
        <v>26400</v>
      </c>
      <c r="CJ324" s="66">
        <v>8240</v>
      </c>
      <c r="CK324" s="66">
        <v>27400</v>
      </c>
      <c r="CL324" s="66">
        <v>27300</v>
      </c>
      <c r="CM324" s="69">
        <v>8000</v>
      </c>
    </row>
    <row r="325" spans="40:91" hidden="1" x14ac:dyDescent="0.25">
      <c r="AN325">
        <v>313</v>
      </c>
      <c r="AO325" s="51" t="s">
        <v>19</v>
      </c>
      <c r="AP325" s="20" t="s">
        <v>13</v>
      </c>
      <c r="AQ325" s="22" t="str">
        <f t="shared" si="9"/>
        <v>Bungalow5 or more bedrooms</v>
      </c>
      <c r="AR325" s="88">
        <v>5300</v>
      </c>
      <c r="AS325" s="88">
        <v>6600</v>
      </c>
      <c r="AT325" s="88">
        <v>3070</v>
      </c>
      <c r="AU325" s="88">
        <v>5400</v>
      </c>
      <c r="AV325" s="88">
        <v>6700</v>
      </c>
      <c r="AW325" s="88">
        <v>3100</v>
      </c>
      <c r="AX325" s="66">
        <v>5400</v>
      </c>
      <c r="AY325" s="66">
        <v>6600</v>
      </c>
      <c r="AZ325" s="66">
        <v>2990</v>
      </c>
      <c r="BA325" s="66">
        <v>5500</v>
      </c>
      <c r="BB325" s="66">
        <v>6800</v>
      </c>
      <c r="BC325" s="66">
        <v>2970</v>
      </c>
      <c r="BD325" s="66">
        <v>5400</v>
      </c>
      <c r="BE325" s="66">
        <v>6800</v>
      </c>
      <c r="BF325" s="66">
        <v>2950</v>
      </c>
      <c r="BG325" s="66">
        <v>5800</v>
      </c>
      <c r="BH325" s="66">
        <v>7000</v>
      </c>
      <c r="BI325" s="66">
        <v>2950</v>
      </c>
      <c r="BJ325" s="66">
        <v>6000</v>
      </c>
      <c r="BK325" s="66">
        <v>7100</v>
      </c>
      <c r="BL325" s="66">
        <v>2960</v>
      </c>
      <c r="BM325" s="66">
        <v>6100</v>
      </c>
      <c r="BN325" s="66">
        <v>7200</v>
      </c>
      <c r="BO325" s="88">
        <v>2590</v>
      </c>
      <c r="BP325" s="100">
        <v>22300</v>
      </c>
      <c r="BQ325" s="66">
        <v>23700</v>
      </c>
      <c r="BR325" s="66">
        <v>1970</v>
      </c>
      <c r="BS325" s="66">
        <v>22100</v>
      </c>
      <c r="BT325" s="66">
        <v>23600</v>
      </c>
      <c r="BU325" s="66">
        <v>2070</v>
      </c>
      <c r="BV325" s="66">
        <v>23800</v>
      </c>
      <c r="BW325" s="66">
        <v>25100</v>
      </c>
      <c r="BX325" s="66">
        <v>2030</v>
      </c>
      <c r="BY325" s="66">
        <v>23800</v>
      </c>
      <c r="BZ325" s="66">
        <v>25100</v>
      </c>
      <c r="CA325" s="66">
        <v>2120</v>
      </c>
      <c r="CB325" s="66">
        <v>25900</v>
      </c>
      <c r="CC325" s="66">
        <v>26900</v>
      </c>
      <c r="CD325" s="66">
        <v>1890</v>
      </c>
      <c r="CE325" s="66">
        <v>26600</v>
      </c>
      <c r="CF325" s="66">
        <v>27500</v>
      </c>
      <c r="CG325" s="66">
        <v>1840</v>
      </c>
      <c r="CH325" s="66">
        <v>27700</v>
      </c>
      <c r="CI325" s="66">
        <v>28400</v>
      </c>
      <c r="CJ325" s="66">
        <v>1800</v>
      </c>
      <c r="CK325" s="66">
        <v>29200</v>
      </c>
      <c r="CL325" s="66">
        <v>29600</v>
      </c>
      <c r="CM325" s="69">
        <v>1750</v>
      </c>
    </row>
    <row r="326" spans="40:91" hidden="1" x14ac:dyDescent="0.25">
      <c r="AN326">
        <v>314</v>
      </c>
      <c r="AO326" s="51" t="s">
        <v>20</v>
      </c>
      <c r="AP326" s="20" t="s">
        <v>13</v>
      </c>
      <c r="AQ326" s="22" t="str">
        <f t="shared" si="9"/>
        <v>Converted flat5 or more bedrooms</v>
      </c>
      <c r="AR326" s="88">
        <v>6700</v>
      </c>
      <c r="AS326" s="88">
        <v>8400</v>
      </c>
      <c r="AT326" s="88">
        <v>470</v>
      </c>
      <c r="AU326" s="88">
        <v>7000</v>
      </c>
      <c r="AV326" s="88">
        <v>8400</v>
      </c>
      <c r="AW326" s="88">
        <v>470</v>
      </c>
      <c r="AX326" s="66">
        <v>5700</v>
      </c>
      <c r="AY326" s="66">
        <v>7200</v>
      </c>
      <c r="AZ326" s="66">
        <v>280</v>
      </c>
      <c r="BA326" s="66">
        <v>5900</v>
      </c>
      <c r="BB326" s="66">
        <v>7300</v>
      </c>
      <c r="BC326" s="66">
        <v>280</v>
      </c>
      <c r="BD326" s="66">
        <v>6000</v>
      </c>
      <c r="BE326" s="66">
        <v>7500</v>
      </c>
      <c r="BF326" s="66">
        <v>270</v>
      </c>
      <c r="BG326" s="66">
        <v>6000</v>
      </c>
      <c r="BH326" s="66">
        <v>7400</v>
      </c>
      <c r="BI326" s="66">
        <v>270</v>
      </c>
      <c r="BJ326" s="66">
        <v>6300</v>
      </c>
      <c r="BK326" s="66">
        <v>7700</v>
      </c>
      <c r="BL326" s="66">
        <v>270</v>
      </c>
      <c r="BM326" s="66">
        <v>6400</v>
      </c>
      <c r="BN326" s="66">
        <v>7800</v>
      </c>
      <c r="BO326" s="88">
        <v>250</v>
      </c>
      <c r="BP326" s="100">
        <v>18800</v>
      </c>
      <c r="BQ326" s="66">
        <v>20700</v>
      </c>
      <c r="BR326" s="66">
        <v>330</v>
      </c>
      <c r="BS326" s="66">
        <v>19200</v>
      </c>
      <c r="BT326" s="66">
        <v>21000</v>
      </c>
      <c r="BU326" s="66">
        <v>350</v>
      </c>
      <c r="BV326" s="66">
        <v>20900</v>
      </c>
      <c r="BW326" s="66">
        <v>22100</v>
      </c>
      <c r="BX326" s="66">
        <v>200</v>
      </c>
      <c r="BY326" s="66">
        <v>18400</v>
      </c>
      <c r="BZ326" s="66">
        <v>20900</v>
      </c>
      <c r="CA326" s="66">
        <v>210</v>
      </c>
      <c r="CB326" s="66">
        <v>19800</v>
      </c>
      <c r="CC326" s="66">
        <v>22100</v>
      </c>
      <c r="CD326" s="66">
        <v>180</v>
      </c>
      <c r="CE326" s="66">
        <v>20800</v>
      </c>
      <c r="CF326" s="66">
        <v>22900</v>
      </c>
      <c r="CG326" s="66">
        <v>170</v>
      </c>
      <c r="CH326" s="66">
        <v>22900</v>
      </c>
      <c r="CI326" s="66">
        <v>23500</v>
      </c>
      <c r="CJ326" s="66">
        <v>160</v>
      </c>
      <c r="CK326" s="66">
        <v>23200</v>
      </c>
      <c r="CL326" s="66">
        <v>23600</v>
      </c>
      <c r="CM326" s="69">
        <v>160</v>
      </c>
    </row>
    <row r="327" spans="40:91" hidden="1" x14ac:dyDescent="0.25">
      <c r="AN327">
        <v>315</v>
      </c>
      <c r="AO327" s="51" t="s">
        <v>21</v>
      </c>
      <c r="AP327" s="20" t="s">
        <v>13</v>
      </c>
      <c r="AQ327" s="22" t="str">
        <f t="shared" si="9"/>
        <v>Purpose built flat5 or more bedrooms</v>
      </c>
      <c r="AR327" s="88">
        <v>4900</v>
      </c>
      <c r="AS327" s="88">
        <v>6300</v>
      </c>
      <c r="AT327" s="88">
        <v>610</v>
      </c>
      <c r="AU327" s="88">
        <v>5200</v>
      </c>
      <c r="AV327" s="88">
        <v>6700</v>
      </c>
      <c r="AW327" s="88">
        <v>610</v>
      </c>
      <c r="AX327" s="66">
        <v>4700</v>
      </c>
      <c r="AY327" s="66">
        <v>6000</v>
      </c>
      <c r="AZ327" s="66">
        <v>530</v>
      </c>
      <c r="BA327" s="66">
        <v>4500</v>
      </c>
      <c r="BB327" s="66">
        <v>5900</v>
      </c>
      <c r="BC327" s="66">
        <v>520</v>
      </c>
      <c r="BD327" s="66">
        <v>4500</v>
      </c>
      <c r="BE327" s="66">
        <v>5700</v>
      </c>
      <c r="BF327" s="66">
        <v>510</v>
      </c>
      <c r="BG327" s="66">
        <v>4500</v>
      </c>
      <c r="BH327" s="66">
        <v>5800</v>
      </c>
      <c r="BI327" s="66">
        <v>510</v>
      </c>
      <c r="BJ327" s="66">
        <v>4800</v>
      </c>
      <c r="BK327" s="66">
        <v>5900</v>
      </c>
      <c r="BL327" s="66">
        <v>490</v>
      </c>
      <c r="BM327" s="66">
        <v>4400</v>
      </c>
      <c r="BN327" s="66">
        <v>5800</v>
      </c>
      <c r="BO327" s="88">
        <v>470</v>
      </c>
      <c r="BP327" s="100">
        <v>13200</v>
      </c>
      <c r="BQ327" s="66">
        <v>15000</v>
      </c>
      <c r="BR327" s="66">
        <v>340</v>
      </c>
      <c r="BS327" s="66">
        <v>14800</v>
      </c>
      <c r="BT327" s="66">
        <v>15900</v>
      </c>
      <c r="BU327" s="66">
        <v>360</v>
      </c>
      <c r="BV327" s="66">
        <v>14300</v>
      </c>
      <c r="BW327" s="66">
        <v>14700</v>
      </c>
      <c r="BX327" s="66">
        <v>310</v>
      </c>
      <c r="BY327" s="66">
        <v>14500</v>
      </c>
      <c r="BZ327" s="66">
        <v>14900</v>
      </c>
      <c r="CA327" s="66">
        <v>360</v>
      </c>
      <c r="CB327" s="66">
        <v>15800</v>
      </c>
      <c r="CC327" s="66">
        <v>16300</v>
      </c>
      <c r="CD327" s="66">
        <v>300</v>
      </c>
      <c r="CE327" s="66">
        <v>15200</v>
      </c>
      <c r="CF327" s="66">
        <v>16000</v>
      </c>
      <c r="CG327" s="66">
        <v>300</v>
      </c>
      <c r="CH327" s="66">
        <v>15500</v>
      </c>
      <c r="CI327" s="66">
        <v>16300</v>
      </c>
      <c r="CJ327" s="66">
        <v>300</v>
      </c>
      <c r="CK327" s="66">
        <v>16400</v>
      </c>
      <c r="CL327" s="66">
        <v>16700</v>
      </c>
      <c r="CM327" s="69">
        <v>290</v>
      </c>
    </row>
    <row r="328" spans="40:91" hidden="1" x14ac:dyDescent="0.25">
      <c r="AN328">
        <v>316</v>
      </c>
      <c r="AO328" s="51" t="s">
        <v>15</v>
      </c>
      <c r="AP328" s="21" t="s">
        <v>29</v>
      </c>
      <c r="AQ328" s="22" t="str">
        <f t="shared" si="9"/>
        <v>Detached50 or less</v>
      </c>
      <c r="AR328" s="88">
        <v>3900</v>
      </c>
      <c r="AS328" s="88">
        <v>5200</v>
      </c>
      <c r="AT328" s="88">
        <v>220</v>
      </c>
      <c r="AU328" s="88">
        <v>4100</v>
      </c>
      <c r="AV328" s="88">
        <v>5300</v>
      </c>
      <c r="AW328" s="88">
        <v>220</v>
      </c>
      <c r="AX328" s="66">
        <v>4400</v>
      </c>
      <c r="AY328" s="66">
        <v>5500</v>
      </c>
      <c r="AZ328" s="66">
        <v>170</v>
      </c>
      <c r="BA328" s="66">
        <v>4200</v>
      </c>
      <c r="BB328" s="66">
        <v>5400</v>
      </c>
      <c r="BC328" s="66">
        <v>170</v>
      </c>
      <c r="BD328" s="66">
        <v>4500</v>
      </c>
      <c r="BE328" s="66">
        <v>5700</v>
      </c>
      <c r="BF328" s="66">
        <v>160</v>
      </c>
      <c r="BG328" s="66">
        <v>4600</v>
      </c>
      <c r="BH328" s="66">
        <v>5700</v>
      </c>
      <c r="BI328" s="66">
        <v>170</v>
      </c>
      <c r="BJ328" s="66">
        <v>4700</v>
      </c>
      <c r="BK328" s="66">
        <v>5900</v>
      </c>
      <c r="BL328" s="66">
        <v>170</v>
      </c>
      <c r="BM328" s="66">
        <v>5100</v>
      </c>
      <c r="BN328" s="66">
        <v>6200</v>
      </c>
      <c r="BO328" s="88">
        <v>150</v>
      </c>
      <c r="BP328" s="100">
        <v>11900</v>
      </c>
      <c r="BQ328" s="66">
        <v>14800</v>
      </c>
      <c r="BR328" s="66">
        <v>100</v>
      </c>
      <c r="BS328" s="66">
        <v>12900</v>
      </c>
      <c r="BT328" s="66">
        <v>15100</v>
      </c>
      <c r="BU328" s="66">
        <v>110</v>
      </c>
      <c r="BV328" s="66">
        <v>13300</v>
      </c>
      <c r="BW328" s="66">
        <v>14800</v>
      </c>
      <c r="BX328" s="66">
        <v>80</v>
      </c>
      <c r="BY328" s="66">
        <v>12900</v>
      </c>
      <c r="BZ328" s="66">
        <v>14000</v>
      </c>
      <c r="CA328" s="66">
        <v>90</v>
      </c>
      <c r="CB328" s="66">
        <v>13800</v>
      </c>
      <c r="CC328" s="66">
        <v>15100</v>
      </c>
      <c r="CD328" s="66">
        <v>80</v>
      </c>
      <c r="CE328" s="66">
        <v>14500</v>
      </c>
      <c r="CF328" s="66">
        <v>15900</v>
      </c>
      <c r="CG328" s="66">
        <v>80</v>
      </c>
      <c r="CH328" s="66">
        <v>15000</v>
      </c>
      <c r="CI328" s="66">
        <v>16700</v>
      </c>
      <c r="CJ328" s="66">
        <v>80</v>
      </c>
      <c r="CK328" s="66">
        <v>15600</v>
      </c>
      <c r="CL328" s="66">
        <v>16300</v>
      </c>
      <c r="CM328" s="69">
        <v>80</v>
      </c>
    </row>
    <row r="329" spans="40:91" hidden="1" x14ac:dyDescent="0.25">
      <c r="AN329">
        <v>317</v>
      </c>
      <c r="AO329" s="51" t="s">
        <v>16</v>
      </c>
      <c r="AP329" s="21" t="s">
        <v>29</v>
      </c>
      <c r="AQ329" s="22" t="str">
        <f t="shared" si="9"/>
        <v>Semi detached50 or less</v>
      </c>
      <c r="AR329" s="88">
        <v>2800</v>
      </c>
      <c r="AS329" s="88">
        <v>3900</v>
      </c>
      <c r="AT329" s="88">
        <v>1170</v>
      </c>
      <c r="AU329" s="88">
        <v>2800</v>
      </c>
      <c r="AV329" s="88">
        <v>3800</v>
      </c>
      <c r="AW329" s="88">
        <v>1180</v>
      </c>
      <c r="AX329" s="66">
        <v>2700</v>
      </c>
      <c r="AY329" s="66">
        <v>3700</v>
      </c>
      <c r="AZ329" s="66">
        <v>1170</v>
      </c>
      <c r="BA329" s="66">
        <v>2700</v>
      </c>
      <c r="BB329" s="66">
        <v>3700</v>
      </c>
      <c r="BC329" s="66">
        <v>1150</v>
      </c>
      <c r="BD329" s="66">
        <v>2700</v>
      </c>
      <c r="BE329" s="66">
        <v>3800</v>
      </c>
      <c r="BF329" s="66">
        <v>1150</v>
      </c>
      <c r="BG329" s="66">
        <v>2800</v>
      </c>
      <c r="BH329" s="66">
        <v>3900</v>
      </c>
      <c r="BI329" s="66">
        <v>1160</v>
      </c>
      <c r="BJ329" s="66">
        <v>2900</v>
      </c>
      <c r="BK329" s="66">
        <v>3900</v>
      </c>
      <c r="BL329" s="66">
        <v>1160</v>
      </c>
      <c r="BM329" s="66">
        <v>3000</v>
      </c>
      <c r="BN329" s="66">
        <v>4100</v>
      </c>
      <c r="BO329" s="88">
        <v>1060</v>
      </c>
      <c r="BP329" s="100">
        <v>7700</v>
      </c>
      <c r="BQ329" s="66">
        <v>8500</v>
      </c>
      <c r="BR329" s="66">
        <v>770</v>
      </c>
      <c r="BS329" s="66">
        <v>7700</v>
      </c>
      <c r="BT329" s="66">
        <v>8800</v>
      </c>
      <c r="BU329" s="66">
        <v>810</v>
      </c>
      <c r="BV329" s="66">
        <v>7800</v>
      </c>
      <c r="BW329" s="66">
        <v>8800</v>
      </c>
      <c r="BX329" s="66">
        <v>770</v>
      </c>
      <c r="BY329" s="66">
        <v>7700</v>
      </c>
      <c r="BZ329" s="66">
        <v>8700</v>
      </c>
      <c r="CA329" s="66">
        <v>840</v>
      </c>
      <c r="CB329" s="66">
        <v>8500</v>
      </c>
      <c r="CC329" s="66">
        <v>9600</v>
      </c>
      <c r="CD329" s="66">
        <v>750</v>
      </c>
      <c r="CE329" s="66">
        <v>8900</v>
      </c>
      <c r="CF329" s="66">
        <v>10100</v>
      </c>
      <c r="CG329" s="66">
        <v>730</v>
      </c>
      <c r="CH329" s="66">
        <v>9200</v>
      </c>
      <c r="CI329" s="66">
        <v>10100</v>
      </c>
      <c r="CJ329" s="66">
        <v>740</v>
      </c>
      <c r="CK329" s="66">
        <v>9800</v>
      </c>
      <c r="CL329" s="66">
        <v>10700</v>
      </c>
      <c r="CM329" s="69">
        <v>710</v>
      </c>
    </row>
    <row r="330" spans="40:91" hidden="1" x14ac:dyDescent="0.25">
      <c r="AN330">
        <v>318</v>
      </c>
      <c r="AO330" s="51" t="s">
        <v>17</v>
      </c>
      <c r="AP330" s="21" t="s">
        <v>29</v>
      </c>
      <c r="AQ330" s="22" t="str">
        <f t="shared" si="9"/>
        <v>End terrace50 or less</v>
      </c>
      <c r="AR330" s="88">
        <v>2600</v>
      </c>
      <c r="AS330" s="88">
        <v>3700</v>
      </c>
      <c r="AT330" s="88">
        <v>2090</v>
      </c>
      <c r="AU330" s="88">
        <v>2600</v>
      </c>
      <c r="AV330" s="88">
        <v>3600</v>
      </c>
      <c r="AW330" s="88">
        <v>2130</v>
      </c>
      <c r="AX330" s="66">
        <v>2700</v>
      </c>
      <c r="AY330" s="66">
        <v>3800</v>
      </c>
      <c r="AZ330" s="66">
        <v>2090</v>
      </c>
      <c r="BA330" s="66">
        <v>2800</v>
      </c>
      <c r="BB330" s="66">
        <v>3900</v>
      </c>
      <c r="BC330" s="66">
        <v>2090</v>
      </c>
      <c r="BD330" s="66">
        <v>2800</v>
      </c>
      <c r="BE330" s="66">
        <v>3900</v>
      </c>
      <c r="BF330" s="66">
        <v>2070</v>
      </c>
      <c r="BG330" s="66">
        <v>2900</v>
      </c>
      <c r="BH330" s="66">
        <v>4100</v>
      </c>
      <c r="BI330" s="66">
        <v>2070</v>
      </c>
      <c r="BJ330" s="66">
        <v>2900</v>
      </c>
      <c r="BK330" s="66">
        <v>4000</v>
      </c>
      <c r="BL330" s="66">
        <v>2070</v>
      </c>
      <c r="BM330" s="66">
        <v>3100</v>
      </c>
      <c r="BN330" s="66">
        <v>4200</v>
      </c>
      <c r="BO330" s="88">
        <v>1880</v>
      </c>
      <c r="BP330" s="100">
        <v>7000</v>
      </c>
      <c r="BQ330" s="66">
        <v>7700</v>
      </c>
      <c r="BR330" s="66">
        <v>1330</v>
      </c>
      <c r="BS330" s="66">
        <v>6900</v>
      </c>
      <c r="BT330" s="66">
        <v>7600</v>
      </c>
      <c r="BU330" s="66">
        <v>1380</v>
      </c>
      <c r="BV330" s="66">
        <v>7200</v>
      </c>
      <c r="BW330" s="66">
        <v>8000</v>
      </c>
      <c r="BX330" s="66">
        <v>1320</v>
      </c>
      <c r="BY330" s="66">
        <v>7100</v>
      </c>
      <c r="BZ330" s="66">
        <v>8000</v>
      </c>
      <c r="CA330" s="66">
        <v>1450</v>
      </c>
      <c r="CB330" s="66">
        <v>8000</v>
      </c>
      <c r="CC330" s="66">
        <v>8900</v>
      </c>
      <c r="CD330" s="66">
        <v>1270</v>
      </c>
      <c r="CE330" s="66">
        <v>8300</v>
      </c>
      <c r="CF330" s="66">
        <v>9100</v>
      </c>
      <c r="CG330" s="66">
        <v>1280</v>
      </c>
      <c r="CH330" s="66">
        <v>8400</v>
      </c>
      <c r="CI330" s="66">
        <v>9500</v>
      </c>
      <c r="CJ330" s="66">
        <v>1260</v>
      </c>
      <c r="CK330" s="66">
        <v>8900</v>
      </c>
      <c r="CL330" s="66">
        <v>10000</v>
      </c>
      <c r="CM330" s="69">
        <v>1230</v>
      </c>
    </row>
    <row r="331" spans="40:91" hidden="1" x14ac:dyDescent="0.25">
      <c r="AN331">
        <v>319</v>
      </c>
      <c r="AO331" s="51" t="s">
        <v>18</v>
      </c>
      <c r="AP331" s="21" t="s">
        <v>29</v>
      </c>
      <c r="AQ331" s="22" t="str">
        <f t="shared" si="9"/>
        <v>Mid terrace50 or less</v>
      </c>
      <c r="AR331" s="88">
        <v>2500</v>
      </c>
      <c r="AS331" s="88">
        <v>3600</v>
      </c>
      <c r="AT331" s="88">
        <v>6410</v>
      </c>
      <c r="AU331" s="88">
        <v>2500</v>
      </c>
      <c r="AV331" s="88">
        <v>3500</v>
      </c>
      <c r="AW331" s="88">
        <v>6460</v>
      </c>
      <c r="AX331" s="66">
        <v>2600</v>
      </c>
      <c r="AY331" s="66">
        <v>3600</v>
      </c>
      <c r="AZ331" s="66">
        <v>6590</v>
      </c>
      <c r="BA331" s="66">
        <v>2600</v>
      </c>
      <c r="BB331" s="66">
        <v>3700</v>
      </c>
      <c r="BC331" s="66">
        <v>6470</v>
      </c>
      <c r="BD331" s="66">
        <v>2700</v>
      </c>
      <c r="BE331" s="66">
        <v>3700</v>
      </c>
      <c r="BF331" s="66">
        <v>6450</v>
      </c>
      <c r="BG331" s="66">
        <v>2900</v>
      </c>
      <c r="BH331" s="66">
        <v>3900</v>
      </c>
      <c r="BI331" s="66">
        <v>6430</v>
      </c>
      <c r="BJ331" s="66">
        <v>2900</v>
      </c>
      <c r="BK331" s="66">
        <v>3900</v>
      </c>
      <c r="BL331" s="66">
        <v>6460</v>
      </c>
      <c r="BM331" s="66">
        <v>3000</v>
      </c>
      <c r="BN331" s="66">
        <v>4200</v>
      </c>
      <c r="BO331" s="88">
        <v>6030</v>
      </c>
      <c r="BP331" s="100">
        <v>6400</v>
      </c>
      <c r="BQ331" s="66">
        <v>6900</v>
      </c>
      <c r="BR331" s="66">
        <v>4010</v>
      </c>
      <c r="BS331" s="66">
        <v>6300</v>
      </c>
      <c r="BT331" s="66">
        <v>7000</v>
      </c>
      <c r="BU331" s="66">
        <v>4240</v>
      </c>
      <c r="BV331" s="66">
        <v>6700</v>
      </c>
      <c r="BW331" s="66">
        <v>7300</v>
      </c>
      <c r="BX331" s="66">
        <v>4150</v>
      </c>
      <c r="BY331" s="66">
        <v>6700</v>
      </c>
      <c r="BZ331" s="66">
        <v>7400</v>
      </c>
      <c r="CA331" s="66">
        <v>4560</v>
      </c>
      <c r="CB331" s="66">
        <v>7400</v>
      </c>
      <c r="CC331" s="66">
        <v>8000</v>
      </c>
      <c r="CD331" s="66">
        <v>4010</v>
      </c>
      <c r="CE331" s="66">
        <v>7600</v>
      </c>
      <c r="CF331" s="66">
        <v>8300</v>
      </c>
      <c r="CG331" s="66">
        <v>3940</v>
      </c>
      <c r="CH331" s="66">
        <v>7800</v>
      </c>
      <c r="CI331" s="66">
        <v>8500</v>
      </c>
      <c r="CJ331" s="66">
        <v>3890</v>
      </c>
      <c r="CK331" s="66">
        <v>8300</v>
      </c>
      <c r="CL331" s="66">
        <v>9100</v>
      </c>
      <c r="CM331" s="69">
        <v>3760</v>
      </c>
    </row>
    <row r="332" spans="40:91" hidden="1" x14ac:dyDescent="0.25">
      <c r="AN332">
        <v>320</v>
      </c>
      <c r="AO332" s="51" t="s">
        <v>19</v>
      </c>
      <c r="AP332" s="21" t="s">
        <v>29</v>
      </c>
      <c r="AQ332" s="22" t="str">
        <f t="shared" si="9"/>
        <v>Bungalow50 or less</v>
      </c>
      <c r="AR332" s="88">
        <v>1900</v>
      </c>
      <c r="AS332" s="88">
        <v>2900</v>
      </c>
      <c r="AT332" s="88">
        <v>19150</v>
      </c>
      <c r="AU332" s="88">
        <v>2000</v>
      </c>
      <c r="AV332" s="88">
        <v>2900</v>
      </c>
      <c r="AW332" s="88">
        <v>19330</v>
      </c>
      <c r="AX332" s="66">
        <v>2000</v>
      </c>
      <c r="AY332" s="66">
        <v>2900</v>
      </c>
      <c r="AZ332" s="66">
        <v>19170</v>
      </c>
      <c r="BA332" s="66">
        <v>1900</v>
      </c>
      <c r="BB332" s="66">
        <v>2900</v>
      </c>
      <c r="BC332" s="66">
        <v>19060</v>
      </c>
      <c r="BD332" s="66">
        <v>1900</v>
      </c>
      <c r="BE332" s="66">
        <v>2900</v>
      </c>
      <c r="BF332" s="66">
        <v>18930</v>
      </c>
      <c r="BG332" s="66">
        <v>2000</v>
      </c>
      <c r="BH332" s="66">
        <v>3100</v>
      </c>
      <c r="BI332" s="66">
        <v>18990</v>
      </c>
      <c r="BJ332" s="66">
        <v>2000</v>
      </c>
      <c r="BK332" s="66">
        <v>3100</v>
      </c>
      <c r="BL332" s="66">
        <v>19020</v>
      </c>
      <c r="BM332" s="66">
        <v>2000</v>
      </c>
      <c r="BN332" s="66">
        <v>3100</v>
      </c>
      <c r="BO332" s="88">
        <v>16990</v>
      </c>
      <c r="BP332" s="100">
        <v>8400</v>
      </c>
      <c r="BQ332" s="66">
        <v>8800</v>
      </c>
      <c r="BR332" s="66">
        <v>14770</v>
      </c>
      <c r="BS332" s="66">
        <v>8600</v>
      </c>
      <c r="BT332" s="66">
        <v>9000</v>
      </c>
      <c r="BU332" s="66">
        <v>15310</v>
      </c>
      <c r="BV332" s="66">
        <v>9200</v>
      </c>
      <c r="BW332" s="66">
        <v>9600</v>
      </c>
      <c r="BX332" s="66">
        <v>15150</v>
      </c>
      <c r="BY332" s="66">
        <v>9300</v>
      </c>
      <c r="BZ332" s="66">
        <v>9900</v>
      </c>
      <c r="CA332" s="66">
        <v>15950</v>
      </c>
      <c r="CB332" s="66">
        <v>10300</v>
      </c>
      <c r="CC332" s="66">
        <v>10900</v>
      </c>
      <c r="CD332" s="66">
        <v>14680</v>
      </c>
      <c r="CE332" s="66">
        <v>10900</v>
      </c>
      <c r="CF332" s="66">
        <v>11400</v>
      </c>
      <c r="CG332" s="66">
        <v>14580</v>
      </c>
      <c r="CH332" s="66">
        <v>11300</v>
      </c>
      <c r="CI332" s="66">
        <v>11700</v>
      </c>
      <c r="CJ332" s="66">
        <v>14310</v>
      </c>
      <c r="CK332" s="66">
        <v>11900</v>
      </c>
      <c r="CL332" s="66">
        <v>12400</v>
      </c>
      <c r="CM332" s="69">
        <v>14000</v>
      </c>
    </row>
    <row r="333" spans="40:91" hidden="1" x14ac:dyDescent="0.25">
      <c r="AN333">
        <v>321</v>
      </c>
      <c r="AO333" s="51" t="s">
        <v>20</v>
      </c>
      <c r="AP333" s="21" t="s">
        <v>29</v>
      </c>
      <c r="AQ333" s="22" t="str">
        <f t="shared" ref="AQ333:AQ389" si="10">CONCATENATE(AO333,AP333)</f>
        <v>Converted flat50 or less</v>
      </c>
      <c r="AR333" s="88">
        <v>2300</v>
      </c>
      <c r="AS333" s="88">
        <v>3500</v>
      </c>
      <c r="AT333" s="88">
        <v>71870</v>
      </c>
      <c r="AU333" s="88">
        <v>2400</v>
      </c>
      <c r="AV333" s="88">
        <v>3500</v>
      </c>
      <c r="AW333" s="88">
        <v>72840</v>
      </c>
      <c r="AX333" s="66">
        <v>2400</v>
      </c>
      <c r="AY333" s="66">
        <v>3600</v>
      </c>
      <c r="AZ333" s="66">
        <v>52000</v>
      </c>
      <c r="BA333" s="66">
        <v>2400</v>
      </c>
      <c r="BB333" s="66">
        <v>3600</v>
      </c>
      <c r="BC333" s="66">
        <v>51190</v>
      </c>
      <c r="BD333" s="66">
        <v>2500</v>
      </c>
      <c r="BE333" s="66">
        <v>3600</v>
      </c>
      <c r="BF333" s="66">
        <v>50910</v>
      </c>
      <c r="BG333" s="66">
        <v>2600</v>
      </c>
      <c r="BH333" s="66">
        <v>3800</v>
      </c>
      <c r="BI333" s="66">
        <v>49810</v>
      </c>
      <c r="BJ333" s="66">
        <v>2600</v>
      </c>
      <c r="BK333" s="66">
        <v>3800</v>
      </c>
      <c r="BL333" s="66">
        <v>49220</v>
      </c>
      <c r="BM333" s="66">
        <v>2700</v>
      </c>
      <c r="BN333" s="66">
        <v>3900</v>
      </c>
      <c r="BO333" s="88">
        <v>44120</v>
      </c>
      <c r="BP333" s="100">
        <v>7500</v>
      </c>
      <c r="BQ333" s="66">
        <v>8900</v>
      </c>
      <c r="BR333" s="66">
        <v>46160</v>
      </c>
      <c r="BS333" s="66">
        <v>7600</v>
      </c>
      <c r="BT333" s="66">
        <v>9000</v>
      </c>
      <c r="BU333" s="66">
        <v>48330</v>
      </c>
      <c r="BV333" s="66">
        <v>8300</v>
      </c>
      <c r="BW333" s="66">
        <v>9600</v>
      </c>
      <c r="BX333" s="66">
        <v>31010</v>
      </c>
      <c r="BY333" s="66">
        <v>8200</v>
      </c>
      <c r="BZ333" s="66">
        <v>9600</v>
      </c>
      <c r="CA333" s="66">
        <v>34980</v>
      </c>
      <c r="CB333" s="66">
        <v>9100</v>
      </c>
      <c r="CC333" s="66">
        <v>10500</v>
      </c>
      <c r="CD333" s="66">
        <v>29800</v>
      </c>
      <c r="CE333" s="66">
        <v>9500</v>
      </c>
      <c r="CF333" s="66">
        <v>11000</v>
      </c>
      <c r="CG333" s="66">
        <v>29000</v>
      </c>
      <c r="CH333" s="66">
        <v>9800</v>
      </c>
      <c r="CI333" s="66">
        <v>11300</v>
      </c>
      <c r="CJ333" s="66">
        <v>28440</v>
      </c>
      <c r="CK333" s="66">
        <v>10600</v>
      </c>
      <c r="CL333" s="66">
        <v>12100</v>
      </c>
      <c r="CM333" s="69">
        <v>27420</v>
      </c>
    </row>
    <row r="334" spans="40:91" hidden="1" x14ac:dyDescent="0.25">
      <c r="AN334">
        <v>322</v>
      </c>
      <c r="AO334" s="51" t="s">
        <v>21</v>
      </c>
      <c r="AP334" s="21" t="s">
        <v>29</v>
      </c>
      <c r="AQ334" s="22" t="str">
        <f t="shared" si="10"/>
        <v>Purpose built flat50 or less</v>
      </c>
      <c r="AR334" s="88">
        <v>2300</v>
      </c>
      <c r="AS334" s="88">
        <v>3300</v>
      </c>
      <c r="AT334" s="88">
        <v>351850</v>
      </c>
      <c r="AU334" s="88">
        <v>2300</v>
      </c>
      <c r="AV334" s="88">
        <v>3300</v>
      </c>
      <c r="AW334" s="88">
        <v>356250</v>
      </c>
      <c r="AX334" s="66">
        <v>2400</v>
      </c>
      <c r="AY334" s="66">
        <v>3400</v>
      </c>
      <c r="AZ334" s="66">
        <v>348690</v>
      </c>
      <c r="BA334" s="66">
        <v>2300</v>
      </c>
      <c r="BB334" s="66">
        <v>3400</v>
      </c>
      <c r="BC334" s="66">
        <v>345100</v>
      </c>
      <c r="BD334" s="66">
        <v>2400</v>
      </c>
      <c r="BE334" s="66">
        <v>3500</v>
      </c>
      <c r="BF334" s="66">
        <v>343140</v>
      </c>
      <c r="BG334" s="66">
        <v>2400</v>
      </c>
      <c r="BH334" s="66">
        <v>3600</v>
      </c>
      <c r="BI334" s="66">
        <v>339210</v>
      </c>
      <c r="BJ334" s="66">
        <v>2500</v>
      </c>
      <c r="BK334" s="66">
        <v>3500</v>
      </c>
      <c r="BL334" s="66">
        <v>333040</v>
      </c>
      <c r="BM334" s="66">
        <v>2500</v>
      </c>
      <c r="BN334" s="66">
        <v>3700</v>
      </c>
      <c r="BO334" s="88">
        <v>295530</v>
      </c>
      <c r="BP334" s="100">
        <v>6400</v>
      </c>
      <c r="BQ334" s="66">
        <v>7000</v>
      </c>
      <c r="BR334" s="66">
        <v>185970</v>
      </c>
      <c r="BS334" s="66">
        <v>6400</v>
      </c>
      <c r="BT334" s="66">
        <v>7100</v>
      </c>
      <c r="BU334" s="66">
        <v>195010</v>
      </c>
      <c r="BV334" s="66">
        <v>7100</v>
      </c>
      <c r="BW334" s="66">
        <v>7700</v>
      </c>
      <c r="BX334" s="66">
        <v>180470</v>
      </c>
      <c r="BY334" s="66">
        <v>7100</v>
      </c>
      <c r="BZ334" s="66">
        <v>7900</v>
      </c>
      <c r="CA334" s="66">
        <v>203440</v>
      </c>
      <c r="CB334" s="66">
        <v>7800</v>
      </c>
      <c r="CC334" s="66">
        <v>8600</v>
      </c>
      <c r="CD334" s="66">
        <v>176540</v>
      </c>
      <c r="CE334" s="66">
        <v>8400</v>
      </c>
      <c r="CF334" s="66">
        <v>9100</v>
      </c>
      <c r="CG334" s="66">
        <v>174590</v>
      </c>
      <c r="CH334" s="66">
        <v>8600</v>
      </c>
      <c r="CI334" s="66">
        <v>9300</v>
      </c>
      <c r="CJ334" s="66">
        <v>168210</v>
      </c>
      <c r="CK334" s="66">
        <v>9400</v>
      </c>
      <c r="CL334" s="66">
        <v>10000</v>
      </c>
      <c r="CM334" s="69">
        <v>163540</v>
      </c>
    </row>
    <row r="335" spans="40:91" hidden="1" x14ac:dyDescent="0.25">
      <c r="AN335">
        <v>323</v>
      </c>
      <c r="AO335" s="51" t="s">
        <v>15</v>
      </c>
      <c r="AP335" s="21" t="s">
        <v>30</v>
      </c>
      <c r="AQ335" s="22" t="str">
        <f t="shared" si="10"/>
        <v>Detached51 to 100</v>
      </c>
      <c r="AR335" s="88">
        <v>3500</v>
      </c>
      <c r="AS335" s="88">
        <v>4100</v>
      </c>
      <c r="AT335" s="88">
        <v>75830</v>
      </c>
      <c r="AU335" s="88">
        <v>3600</v>
      </c>
      <c r="AV335" s="88">
        <v>4200</v>
      </c>
      <c r="AW335" s="88">
        <v>76230</v>
      </c>
      <c r="AX335" s="66">
        <v>3700</v>
      </c>
      <c r="AY335" s="66">
        <v>4300</v>
      </c>
      <c r="AZ335" s="66">
        <v>75900</v>
      </c>
      <c r="BA335" s="66">
        <v>3600</v>
      </c>
      <c r="BB335" s="66">
        <v>4300</v>
      </c>
      <c r="BC335" s="66">
        <v>75390</v>
      </c>
      <c r="BD335" s="66">
        <v>3700</v>
      </c>
      <c r="BE335" s="66">
        <v>4300</v>
      </c>
      <c r="BF335" s="66">
        <v>74780</v>
      </c>
      <c r="BG335" s="66">
        <v>3900</v>
      </c>
      <c r="BH335" s="66">
        <v>4500</v>
      </c>
      <c r="BI335" s="66">
        <v>74850</v>
      </c>
      <c r="BJ335" s="66">
        <v>3900</v>
      </c>
      <c r="BK335" s="66">
        <v>4600</v>
      </c>
      <c r="BL335" s="66">
        <v>75100</v>
      </c>
      <c r="BM335" s="66">
        <v>4000</v>
      </c>
      <c r="BN335" s="66">
        <v>4700</v>
      </c>
      <c r="BO335" s="88">
        <v>64430</v>
      </c>
      <c r="BP335" s="100">
        <v>13800</v>
      </c>
      <c r="BQ335" s="66">
        <v>14500</v>
      </c>
      <c r="BR335" s="66">
        <v>64230</v>
      </c>
      <c r="BS335" s="66">
        <v>13800</v>
      </c>
      <c r="BT335" s="66">
        <v>14500</v>
      </c>
      <c r="BU335" s="66">
        <v>67410</v>
      </c>
      <c r="BV335" s="66">
        <v>14800</v>
      </c>
      <c r="BW335" s="66">
        <v>15500</v>
      </c>
      <c r="BX335" s="66">
        <v>65390</v>
      </c>
      <c r="BY335" s="66">
        <v>15000</v>
      </c>
      <c r="BZ335" s="66">
        <v>15700</v>
      </c>
      <c r="CA335" s="66">
        <v>68600</v>
      </c>
      <c r="CB335" s="66">
        <v>16400</v>
      </c>
      <c r="CC335" s="66">
        <v>17200</v>
      </c>
      <c r="CD335" s="66">
        <v>64770</v>
      </c>
      <c r="CE335" s="66">
        <v>17000</v>
      </c>
      <c r="CF335" s="66">
        <v>17800</v>
      </c>
      <c r="CG335" s="66">
        <v>63280</v>
      </c>
      <c r="CH335" s="66">
        <v>17700</v>
      </c>
      <c r="CI335" s="66">
        <v>18500</v>
      </c>
      <c r="CJ335" s="66">
        <v>60970</v>
      </c>
      <c r="CK335" s="66">
        <v>18500</v>
      </c>
      <c r="CL335" s="66">
        <v>19200</v>
      </c>
      <c r="CM335" s="69">
        <v>61660</v>
      </c>
    </row>
    <row r="336" spans="40:91" hidden="1" x14ac:dyDescent="0.25">
      <c r="AN336">
        <v>324</v>
      </c>
      <c r="AO336" s="51" t="s">
        <v>16</v>
      </c>
      <c r="AP336" s="21" t="s">
        <v>30</v>
      </c>
      <c r="AQ336" s="22" t="str">
        <f t="shared" si="10"/>
        <v>Semi detached51 to 100</v>
      </c>
      <c r="AR336" s="88">
        <v>3300</v>
      </c>
      <c r="AS336" s="88">
        <v>3900</v>
      </c>
      <c r="AT336" s="88">
        <v>562340</v>
      </c>
      <c r="AU336" s="88">
        <v>3400</v>
      </c>
      <c r="AV336" s="88">
        <v>3900</v>
      </c>
      <c r="AW336" s="88">
        <v>566350</v>
      </c>
      <c r="AX336" s="66">
        <v>3400</v>
      </c>
      <c r="AY336" s="66">
        <v>4000</v>
      </c>
      <c r="AZ336" s="66">
        <v>567510</v>
      </c>
      <c r="BA336" s="66">
        <v>3400</v>
      </c>
      <c r="BB336" s="66">
        <v>4000</v>
      </c>
      <c r="BC336" s="66">
        <v>563160</v>
      </c>
      <c r="BD336" s="66">
        <v>3400</v>
      </c>
      <c r="BE336" s="66">
        <v>4000</v>
      </c>
      <c r="BF336" s="66">
        <v>559170</v>
      </c>
      <c r="BG336" s="66">
        <v>3600</v>
      </c>
      <c r="BH336" s="66">
        <v>4200</v>
      </c>
      <c r="BI336" s="66">
        <v>560120</v>
      </c>
      <c r="BJ336" s="66">
        <v>3600</v>
      </c>
      <c r="BK336" s="66">
        <v>4300</v>
      </c>
      <c r="BL336" s="66">
        <v>561360</v>
      </c>
      <c r="BM336" s="66">
        <v>3700</v>
      </c>
      <c r="BN336" s="66">
        <v>4400</v>
      </c>
      <c r="BO336" s="88">
        <v>486790</v>
      </c>
      <c r="BP336" s="100">
        <v>12600</v>
      </c>
      <c r="BQ336" s="66">
        <v>13100</v>
      </c>
      <c r="BR336" s="66">
        <v>494670</v>
      </c>
      <c r="BS336" s="66">
        <v>12600</v>
      </c>
      <c r="BT336" s="66">
        <v>13100</v>
      </c>
      <c r="BU336" s="66">
        <v>516740</v>
      </c>
      <c r="BV336" s="66">
        <v>13600</v>
      </c>
      <c r="BW336" s="66">
        <v>14100</v>
      </c>
      <c r="BX336" s="66">
        <v>501710</v>
      </c>
      <c r="BY336" s="66">
        <v>13800</v>
      </c>
      <c r="BZ336" s="66">
        <v>14300</v>
      </c>
      <c r="CA336" s="66">
        <v>531370</v>
      </c>
      <c r="CB336" s="66">
        <v>15200</v>
      </c>
      <c r="CC336" s="66">
        <v>15800</v>
      </c>
      <c r="CD336" s="66">
        <v>490240</v>
      </c>
      <c r="CE336" s="66">
        <v>15800</v>
      </c>
      <c r="CF336" s="66">
        <v>16400</v>
      </c>
      <c r="CG336" s="66">
        <v>483320</v>
      </c>
      <c r="CH336" s="66">
        <v>16500</v>
      </c>
      <c r="CI336" s="66">
        <v>17000</v>
      </c>
      <c r="CJ336" s="66">
        <v>472480</v>
      </c>
      <c r="CK336" s="66">
        <v>17300</v>
      </c>
      <c r="CL336" s="66">
        <v>17800</v>
      </c>
      <c r="CM336" s="69">
        <v>465980</v>
      </c>
    </row>
    <row r="337" spans="40:91" hidden="1" x14ac:dyDescent="0.25">
      <c r="AN337">
        <v>325</v>
      </c>
      <c r="AO337" s="51" t="s">
        <v>17</v>
      </c>
      <c r="AP337" s="21" t="s">
        <v>30</v>
      </c>
      <c r="AQ337" s="22" t="str">
        <f t="shared" si="10"/>
        <v>End terrace51 to 100</v>
      </c>
      <c r="AR337" s="88">
        <v>3100</v>
      </c>
      <c r="AS337" s="88">
        <v>3800</v>
      </c>
      <c r="AT337" s="88">
        <v>219420</v>
      </c>
      <c r="AU337" s="88">
        <v>3200</v>
      </c>
      <c r="AV337" s="88">
        <v>3800</v>
      </c>
      <c r="AW337" s="88">
        <v>221190</v>
      </c>
      <c r="AX337" s="66">
        <v>3200</v>
      </c>
      <c r="AY337" s="66">
        <v>3900</v>
      </c>
      <c r="AZ337" s="66">
        <v>221510</v>
      </c>
      <c r="BA337" s="66">
        <v>3200</v>
      </c>
      <c r="BB337" s="66">
        <v>3900</v>
      </c>
      <c r="BC337" s="66">
        <v>219280</v>
      </c>
      <c r="BD337" s="66">
        <v>3200</v>
      </c>
      <c r="BE337" s="66">
        <v>3900</v>
      </c>
      <c r="BF337" s="66">
        <v>217790</v>
      </c>
      <c r="BG337" s="66">
        <v>3400</v>
      </c>
      <c r="BH337" s="66">
        <v>4100</v>
      </c>
      <c r="BI337" s="66">
        <v>217300</v>
      </c>
      <c r="BJ337" s="66">
        <v>3400</v>
      </c>
      <c r="BK337" s="66">
        <v>4100</v>
      </c>
      <c r="BL337" s="66">
        <v>217390</v>
      </c>
      <c r="BM337" s="66">
        <v>3500</v>
      </c>
      <c r="BN337" s="66">
        <v>4300</v>
      </c>
      <c r="BO337" s="88">
        <v>194210</v>
      </c>
      <c r="BP337" s="100">
        <v>11500</v>
      </c>
      <c r="BQ337" s="66">
        <v>12100</v>
      </c>
      <c r="BR337" s="66">
        <v>190950</v>
      </c>
      <c r="BS337" s="66">
        <v>11600</v>
      </c>
      <c r="BT337" s="66">
        <v>12200</v>
      </c>
      <c r="BU337" s="66">
        <v>199840</v>
      </c>
      <c r="BV337" s="66">
        <v>12500</v>
      </c>
      <c r="BW337" s="66">
        <v>13100</v>
      </c>
      <c r="BX337" s="66">
        <v>192230</v>
      </c>
      <c r="BY337" s="66">
        <v>12600</v>
      </c>
      <c r="BZ337" s="66">
        <v>13300</v>
      </c>
      <c r="CA337" s="66">
        <v>205580</v>
      </c>
      <c r="CB337" s="66">
        <v>13900</v>
      </c>
      <c r="CC337" s="66">
        <v>14500</v>
      </c>
      <c r="CD337" s="66">
        <v>188280</v>
      </c>
      <c r="CE337" s="66">
        <v>14500</v>
      </c>
      <c r="CF337" s="66">
        <v>15200</v>
      </c>
      <c r="CG337" s="66">
        <v>184720</v>
      </c>
      <c r="CH337" s="66">
        <v>15100</v>
      </c>
      <c r="CI337" s="66">
        <v>15700</v>
      </c>
      <c r="CJ337" s="66">
        <v>179430</v>
      </c>
      <c r="CK337" s="66">
        <v>15800</v>
      </c>
      <c r="CL337" s="66">
        <v>16500</v>
      </c>
      <c r="CM337" s="69">
        <v>177780</v>
      </c>
    </row>
    <row r="338" spans="40:91" hidden="1" x14ac:dyDescent="0.25">
      <c r="AN338">
        <v>326</v>
      </c>
      <c r="AO338" s="51" t="s">
        <v>18</v>
      </c>
      <c r="AP338" s="21" t="s">
        <v>30</v>
      </c>
      <c r="AQ338" s="22" t="str">
        <f t="shared" si="10"/>
        <v>Mid terrace51 to 100</v>
      </c>
      <c r="AR338" s="88">
        <v>2900</v>
      </c>
      <c r="AS338" s="88">
        <v>3500</v>
      </c>
      <c r="AT338" s="88">
        <v>475520</v>
      </c>
      <c r="AU338" s="88">
        <v>3000</v>
      </c>
      <c r="AV338" s="88">
        <v>3500</v>
      </c>
      <c r="AW338" s="88">
        <v>480410</v>
      </c>
      <c r="AX338" s="66">
        <v>3000</v>
      </c>
      <c r="AY338" s="66">
        <v>3600</v>
      </c>
      <c r="AZ338" s="66">
        <v>479940</v>
      </c>
      <c r="BA338" s="66">
        <v>3000</v>
      </c>
      <c r="BB338" s="66">
        <v>3600</v>
      </c>
      <c r="BC338" s="66">
        <v>474250</v>
      </c>
      <c r="BD338" s="66">
        <v>3000</v>
      </c>
      <c r="BE338" s="66">
        <v>3600</v>
      </c>
      <c r="BF338" s="66">
        <v>471430</v>
      </c>
      <c r="BG338" s="66">
        <v>3100</v>
      </c>
      <c r="BH338" s="66">
        <v>3800</v>
      </c>
      <c r="BI338" s="66">
        <v>471390</v>
      </c>
      <c r="BJ338" s="66">
        <v>3200</v>
      </c>
      <c r="BK338" s="66">
        <v>3900</v>
      </c>
      <c r="BL338" s="66">
        <v>472850</v>
      </c>
      <c r="BM338" s="66">
        <v>3300</v>
      </c>
      <c r="BN338" s="66">
        <v>4000</v>
      </c>
      <c r="BO338" s="88">
        <v>418950</v>
      </c>
      <c r="BP338" s="100">
        <v>10500</v>
      </c>
      <c r="BQ338" s="66">
        <v>11000</v>
      </c>
      <c r="BR338" s="66">
        <v>419470</v>
      </c>
      <c r="BS338" s="66">
        <v>10600</v>
      </c>
      <c r="BT338" s="66">
        <v>11200</v>
      </c>
      <c r="BU338" s="66">
        <v>437750</v>
      </c>
      <c r="BV338" s="66">
        <v>11400</v>
      </c>
      <c r="BW338" s="66">
        <v>12000</v>
      </c>
      <c r="BX338" s="66">
        <v>419730</v>
      </c>
      <c r="BY338" s="66">
        <v>11500</v>
      </c>
      <c r="BZ338" s="66">
        <v>12100</v>
      </c>
      <c r="CA338" s="66">
        <v>453430</v>
      </c>
      <c r="CB338" s="66">
        <v>12700</v>
      </c>
      <c r="CC338" s="66">
        <v>13300</v>
      </c>
      <c r="CD338" s="66">
        <v>409900</v>
      </c>
      <c r="CE338" s="66">
        <v>13300</v>
      </c>
      <c r="CF338" s="66">
        <v>13900</v>
      </c>
      <c r="CG338" s="66">
        <v>403240</v>
      </c>
      <c r="CH338" s="66">
        <v>13800</v>
      </c>
      <c r="CI338" s="66">
        <v>14300</v>
      </c>
      <c r="CJ338" s="66">
        <v>394510</v>
      </c>
      <c r="CK338" s="66">
        <v>14400</v>
      </c>
      <c r="CL338" s="66">
        <v>15000</v>
      </c>
      <c r="CM338" s="69">
        <v>387230</v>
      </c>
    </row>
    <row r="339" spans="40:91" hidden="1" x14ac:dyDescent="0.25">
      <c r="AN339">
        <v>327</v>
      </c>
      <c r="AO339" s="51" t="s">
        <v>19</v>
      </c>
      <c r="AP339" s="21" t="s">
        <v>30</v>
      </c>
      <c r="AQ339" s="22" t="str">
        <f t="shared" si="10"/>
        <v>Bungalow51 to 100</v>
      </c>
      <c r="AR339" s="88">
        <v>2800</v>
      </c>
      <c r="AS339" s="88">
        <v>3600</v>
      </c>
      <c r="AT339" s="88">
        <v>255910</v>
      </c>
      <c r="AU339" s="88">
        <v>2800</v>
      </c>
      <c r="AV339" s="88">
        <v>3700</v>
      </c>
      <c r="AW339" s="88">
        <v>257210</v>
      </c>
      <c r="AX339" s="66">
        <v>2800</v>
      </c>
      <c r="AY339" s="66">
        <v>3800</v>
      </c>
      <c r="AZ339" s="66">
        <v>255030</v>
      </c>
      <c r="BA339" s="66">
        <v>2800</v>
      </c>
      <c r="BB339" s="66">
        <v>3800</v>
      </c>
      <c r="BC339" s="66">
        <v>253640</v>
      </c>
      <c r="BD339" s="66">
        <v>2800</v>
      </c>
      <c r="BE339" s="66">
        <v>3800</v>
      </c>
      <c r="BF339" s="66">
        <v>252330</v>
      </c>
      <c r="BG339" s="66">
        <v>2900</v>
      </c>
      <c r="BH339" s="66">
        <v>4000</v>
      </c>
      <c r="BI339" s="66">
        <v>252390</v>
      </c>
      <c r="BJ339" s="66">
        <v>3000</v>
      </c>
      <c r="BK339" s="66">
        <v>4000</v>
      </c>
      <c r="BL339" s="66">
        <v>253370</v>
      </c>
      <c r="BM339" s="66">
        <v>3000</v>
      </c>
      <c r="BN339" s="66">
        <v>4100</v>
      </c>
      <c r="BO339" s="88">
        <v>227780</v>
      </c>
      <c r="BP339" s="100">
        <v>12400</v>
      </c>
      <c r="BQ339" s="66">
        <v>13100</v>
      </c>
      <c r="BR339" s="66">
        <v>207020</v>
      </c>
      <c r="BS339" s="66">
        <v>12300</v>
      </c>
      <c r="BT339" s="66">
        <v>13100</v>
      </c>
      <c r="BU339" s="66">
        <v>216060</v>
      </c>
      <c r="BV339" s="66">
        <v>13200</v>
      </c>
      <c r="BW339" s="66">
        <v>14000</v>
      </c>
      <c r="BX339" s="66">
        <v>211800</v>
      </c>
      <c r="BY339" s="66">
        <v>13400</v>
      </c>
      <c r="BZ339" s="66">
        <v>14200</v>
      </c>
      <c r="CA339" s="66">
        <v>220610</v>
      </c>
      <c r="CB339" s="66">
        <v>14800</v>
      </c>
      <c r="CC339" s="66">
        <v>15600</v>
      </c>
      <c r="CD339" s="66">
        <v>206110</v>
      </c>
      <c r="CE339" s="66">
        <v>15400</v>
      </c>
      <c r="CF339" s="66">
        <v>16300</v>
      </c>
      <c r="CG339" s="66">
        <v>203990</v>
      </c>
      <c r="CH339" s="66">
        <v>16000</v>
      </c>
      <c r="CI339" s="66">
        <v>16700</v>
      </c>
      <c r="CJ339" s="66">
        <v>200560</v>
      </c>
      <c r="CK339" s="66">
        <v>16800</v>
      </c>
      <c r="CL339" s="66">
        <v>17500</v>
      </c>
      <c r="CM339" s="69">
        <v>196160</v>
      </c>
    </row>
    <row r="340" spans="40:91" hidden="1" x14ac:dyDescent="0.25">
      <c r="AN340">
        <v>328</v>
      </c>
      <c r="AO340" s="51" t="s">
        <v>20</v>
      </c>
      <c r="AP340" s="21" t="s">
        <v>30</v>
      </c>
      <c r="AQ340" s="22" t="str">
        <f t="shared" si="10"/>
        <v>Converted flat51 to 100</v>
      </c>
      <c r="AR340" s="88">
        <v>3100</v>
      </c>
      <c r="AS340" s="88">
        <v>4600</v>
      </c>
      <c r="AT340" s="88">
        <v>35720</v>
      </c>
      <c r="AU340" s="88">
        <v>3200</v>
      </c>
      <c r="AV340" s="88">
        <v>4500</v>
      </c>
      <c r="AW340" s="88">
        <v>36270</v>
      </c>
      <c r="AX340" s="66">
        <v>3100</v>
      </c>
      <c r="AY340" s="66">
        <v>4500</v>
      </c>
      <c r="AZ340" s="66">
        <v>26510</v>
      </c>
      <c r="BA340" s="66">
        <v>3100</v>
      </c>
      <c r="BB340" s="66">
        <v>4500</v>
      </c>
      <c r="BC340" s="66">
        <v>26150</v>
      </c>
      <c r="BD340" s="66">
        <v>3100</v>
      </c>
      <c r="BE340" s="66">
        <v>4500</v>
      </c>
      <c r="BF340" s="66">
        <v>26010</v>
      </c>
      <c r="BG340" s="66">
        <v>3300</v>
      </c>
      <c r="BH340" s="66">
        <v>4700</v>
      </c>
      <c r="BI340" s="66">
        <v>25690</v>
      </c>
      <c r="BJ340" s="66">
        <v>3300</v>
      </c>
      <c r="BK340" s="66">
        <v>4700</v>
      </c>
      <c r="BL340" s="66">
        <v>25420</v>
      </c>
      <c r="BM340" s="66">
        <v>3400</v>
      </c>
      <c r="BN340" s="66">
        <v>4800</v>
      </c>
      <c r="BO340" s="88">
        <v>23080</v>
      </c>
      <c r="BP340" s="100">
        <v>11500</v>
      </c>
      <c r="BQ340" s="66">
        <v>13100</v>
      </c>
      <c r="BR340" s="66">
        <v>25820</v>
      </c>
      <c r="BS340" s="66">
        <v>11500</v>
      </c>
      <c r="BT340" s="66">
        <v>13100</v>
      </c>
      <c r="BU340" s="66">
        <v>27170</v>
      </c>
      <c r="BV340" s="66">
        <v>12500</v>
      </c>
      <c r="BW340" s="66">
        <v>13800</v>
      </c>
      <c r="BX340" s="66">
        <v>18220</v>
      </c>
      <c r="BY340" s="66">
        <v>12300</v>
      </c>
      <c r="BZ340" s="66">
        <v>13700</v>
      </c>
      <c r="CA340" s="66">
        <v>20210</v>
      </c>
      <c r="CB340" s="66">
        <v>13500</v>
      </c>
      <c r="CC340" s="66">
        <v>15000</v>
      </c>
      <c r="CD340" s="66">
        <v>17300</v>
      </c>
      <c r="CE340" s="66">
        <v>14000</v>
      </c>
      <c r="CF340" s="66">
        <v>15500</v>
      </c>
      <c r="CG340" s="66">
        <v>16930</v>
      </c>
      <c r="CH340" s="66">
        <v>14700</v>
      </c>
      <c r="CI340" s="66">
        <v>16000</v>
      </c>
      <c r="CJ340" s="66">
        <v>16320</v>
      </c>
      <c r="CK340" s="66">
        <v>15400</v>
      </c>
      <c r="CL340" s="66">
        <v>16800</v>
      </c>
      <c r="CM340" s="69">
        <v>16190</v>
      </c>
    </row>
    <row r="341" spans="40:91" hidden="1" x14ac:dyDescent="0.25">
      <c r="AN341">
        <v>329</v>
      </c>
      <c r="AO341" s="51" t="s">
        <v>21</v>
      </c>
      <c r="AP341" s="21" t="s">
        <v>30</v>
      </c>
      <c r="AQ341" s="22" t="str">
        <f t="shared" si="10"/>
        <v>Purpose built flat51 to 100</v>
      </c>
      <c r="AR341" s="88">
        <v>2800</v>
      </c>
      <c r="AS341" s="88">
        <v>3900</v>
      </c>
      <c r="AT341" s="88">
        <v>156200</v>
      </c>
      <c r="AU341" s="88">
        <v>2900</v>
      </c>
      <c r="AV341" s="88">
        <v>3900</v>
      </c>
      <c r="AW341" s="88">
        <v>158090</v>
      </c>
      <c r="AX341" s="66">
        <v>2900</v>
      </c>
      <c r="AY341" s="66">
        <v>3900</v>
      </c>
      <c r="AZ341" s="66">
        <v>154920</v>
      </c>
      <c r="BA341" s="66">
        <v>2800</v>
      </c>
      <c r="BB341" s="66">
        <v>3900</v>
      </c>
      <c r="BC341" s="66">
        <v>153230</v>
      </c>
      <c r="BD341" s="66">
        <v>2900</v>
      </c>
      <c r="BE341" s="66">
        <v>4000</v>
      </c>
      <c r="BF341" s="66">
        <v>152150</v>
      </c>
      <c r="BG341" s="66">
        <v>3000</v>
      </c>
      <c r="BH341" s="66">
        <v>4100</v>
      </c>
      <c r="BI341" s="66">
        <v>150660</v>
      </c>
      <c r="BJ341" s="66">
        <v>3000</v>
      </c>
      <c r="BK341" s="66">
        <v>4100</v>
      </c>
      <c r="BL341" s="66">
        <v>148110</v>
      </c>
      <c r="BM341" s="66">
        <v>3000</v>
      </c>
      <c r="BN341" s="66">
        <v>4200</v>
      </c>
      <c r="BO341" s="88">
        <v>131310</v>
      </c>
      <c r="BP341" s="100">
        <v>8400</v>
      </c>
      <c r="BQ341" s="66">
        <v>9200</v>
      </c>
      <c r="BR341" s="66">
        <v>102170</v>
      </c>
      <c r="BS341" s="66">
        <v>8500</v>
      </c>
      <c r="BT341" s="66">
        <v>9300</v>
      </c>
      <c r="BU341" s="66">
        <v>107160</v>
      </c>
      <c r="BV341" s="66">
        <v>9300</v>
      </c>
      <c r="BW341" s="66">
        <v>10000</v>
      </c>
      <c r="BX341" s="66">
        <v>100760</v>
      </c>
      <c r="BY341" s="66">
        <v>9300</v>
      </c>
      <c r="BZ341" s="66">
        <v>10100</v>
      </c>
      <c r="CA341" s="66">
        <v>112340</v>
      </c>
      <c r="CB341" s="66">
        <v>10300</v>
      </c>
      <c r="CC341" s="66">
        <v>11000</v>
      </c>
      <c r="CD341" s="66">
        <v>97820</v>
      </c>
      <c r="CE341" s="66">
        <v>10900</v>
      </c>
      <c r="CF341" s="66">
        <v>11700</v>
      </c>
      <c r="CG341" s="66">
        <v>96420</v>
      </c>
      <c r="CH341" s="66">
        <v>11300</v>
      </c>
      <c r="CI341" s="66">
        <v>12000</v>
      </c>
      <c r="CJ341" s="66">
        <v>92830</v>
      </c>
      <c r="CK341" s="66">
        <v>12000</v>
      </c>
      <c r="CL341" s="66">
        <v>12700</v>
      </c>
      <c r="CM341" s="69">
        <v>90970</v>
      </c>
    </row>
    <row r="342" spans="40:91" hidden="1" x14ac:dyDescent="0.25">
      <c r="AN342">
        <v>330</v>
      </c>
      <c r="AO342" s="51" t="s">
        <v>15</v>
      </c>
      <c r="AP342" s="21" t="s">
        <v>31</v>
      </c>
      <c r="AQ342" s="22" t="str">
        <f t="shared" si="10"/>
        <v>Detached101 to 150</v>
      </c>
      <c r="AR342" s="88">
        <v>4100</v>
      </c>
      <c r="AS342" s="88">
        <v>4700</v>
      </c>
      <c r="AT342" s="88">
        <v>282670</v>
      </c>
      <c r="AU342" s="88">
        <v>4200</v>
      </c>
      <c r="AV342" s="88">
        <v>4800</v>
      </c>
      <c r="AW342" s="88">
        <v>284170</v>
      </c>
      <c r="AX342" s="66">
        <v>4300</v>
      </c>
      <c r="AY342" s="66">
        <v>4900</v>
      </c>
      <c r="AZ342" s="66">
        <v>280610</v>
      </c>
      <c r="BA342" s="66">
        <v>4300</v>
      </c>
      <c r="BB342" s="66">
        <v>4900</v>
      </c>
      <c r="BC342" s="66">
        <v>278610</v>
      </c>
      <c r="BD342" s="66">
        <v>4300</v>
      </c>
      <c r="BE342" s="66">
        <v>4900</v>
      </c>
      <c r="BF342" s="66">
        <v>276520</v>
      </c>
      <c r="BG342" s="66">
        <v>4500</v>
      </c>
      <c r="BH342" s="66">
        <v>5200</v>
      </c>
      <c r="BI342" s="66">
        <v>276610</v>
      </c>
      <c r="BJ342" s="66">
        <v>4600</v>
      </c>
      <c r="BK342" s="66">
        <v>5200</v>
      </c>
      <c r="BL342" s="66">
        <v>276730</v>
      </c>
      <c r="BM342" s="66">
        <v>4700</v>
      </c>
      <c r="BN342" s="66">
        <v>5400</v>
      </c>
      <c r="BO342" s="88">
        <v>242560</v>
      </c>
      <c r="BP342" s="100">
        <v>17300</v>
      </c>
      <c r="BQ342" s="66">
        <v>18300</v>
      </c>
      <c r="BR342" s="66">
        <v>233660</v>
      </c>
      <c r="BS342" s="66">
        <v>17100</v>
      </c>
      <c r="BT342" s="66">
        <v>18100</v>
      </c>
      <c r="BU342" s="66">
        <v>245990</v>
      </c>
      <c r="BV342" s="66">
        <v>18400</v>
      </c>
      <c r="BW342" s="66">
        <v>19400</v>
      </c>
      <c r="BX342" s="66">
        <v>235210</v>
      </c>
      <c r="BY342" s="66">
        <v>18600</v>
      </c>
      <c r="BZ342" s="66">
        <v>19500</v>
      </c>
      <c r="CA342" s="66">
        <v>246630</v>
      </c>
      <c r="CB342" s="66">
        <v>20300</v>
      </c>
      <c r="CC342" s="66">
        <v>21300</v>
      </c>
      <c r="CD342" s="66">
        <v>233860</v>
      </c>
      <c r="CE342" s="66">
        <v>21000</v>
      </c>
      <c r="CF342" s="66">
        <v>22000</v>
      </c>
      <c r="CG342" s="66">
        <v>226850</v>
      </c>
      <c r="CH342" s="66">
        <v>21900</v>
      </c>
      <c r="CI342" s="66">
        <v>22800</v>
      </c>
      <c r="CJ342" s="66">
        <v>216150</v>
      </c>
      <c r="CK342" s="66">
        <v>22500</v>
      </c>
      <c r="CL342" s="66">
        <v>23500</v>
      </c>
      <c r="CM342" s="69">
        <v>221050</v>
      </c>
    </row>
    <row r="343" spans="40:91" hidden="1" x14ac:dyDescent="0.25">
      <c r="AN343">
        <v>331</v>
      </c>
      <c r="AO343" s="51" t="s">
        <v>16</v>
      </c>
      <c r="AP343" s="21" t="s">
        <v>31</v>
      </c>
      <c r="AQ343" s="22" t="str">
        <f t="shared" si="10"/>
        <v>Semi detached101 to 150</v>
      </c>
      <c r="AR343" s="88">
        <v>3800</v>
      </c>
      <c r="AS343" s="88">
        <v>4400</v>
      </c>
      <c r="AT343" s="88">
        <v>321410</v>
      </c>
      <c r="AU343" s="88">
        <v>3900</v>
      </c>
      <c r="AV343" s="88">
        <v>4500</v>
      </c>
      <c r="AW343" s="88">
        <v>323690</v>
      </c>
      <c r="AX343" s="66">
        <v>3900</v>
      </c>
      <c r="AY343" s="66">
        <v>4500</v>
      </c>
      <c r="AZ343" s="66">
        <v>318410</v>
      </c>
      <c r="BA343" s="66">
        <v>3900</v>
      </c>
      <c r="BB343" s="66">
        <v>4500</v>
      </c>
      <c r="BC343" s="66">
        <v>315560</v>
      </c>
      <c r="BD343" s="66">
        <v>4000</v>
      </c>
      <c r="BE343" s="66">
        <v>4600</v>
      </c>
      <c r="BF343" s="66">
        <v>313400</v>
      </c>
      <c r="BG343" s="66">
        <v>4200</v>
      </c>
      <c r="BH343" s="66">
        <v>4800</v>
      </c>
      <c r="BI343" s="66">
        <v>313800</v>
      </c>
      <c r="BJ343" s="66">
        <v>4200</v>
      </c>
      <c r="BK343" s="66">
        <v>4900</v>
      </c>
      <c r="BL343" s="66">
        <v>314290</v>
      </c>
      <c r="BM343" s="66">
        <v>4300</v>
      </c>
      <c r="BN343" s="66">
        <v>5000</v>
      </c>
      <c r="BO343" s="88">
        <v>276950</v>
      </c>
      <c r="BP343" s="100">
        <v>16200</v>
      </c>
      <c r="BQ343" s="66">
        <v>16800</v>
      </c>
      <c r="BR343" s="66">
        <v>279480</v>
      </c>
      <c r="BS343" s="66">
        <v>16000</v>
      </c>
      <c r="BT343" s="66">
        <v>16700</v>
      </c>
      <c r="BU343" s="66">
        <v>292810</v>
      </c>
      <c r="BV343" s="66">
        <v>17400</v>
      </c>
      <c r="BW343" s="66">
        <v>18100</v>
      </c>
      <c r="BX343" s="66">
        <v>280110</v>
      </c>
      <c r="BY343" s="66">
        <v>17500</v>
      </c>
      <c r="BZ343" s="66">
        <v>18200</v>
      </c>
      <c r="CA343" s="66">
        <v>296580</v>
      </c>
      <c r="CB343" s="66">
        <v>19400</v>
      </c>
      <c r="CC343" s="66">
        <v>20000</v>
      </c>
      <c r="CD343" s="66">
        <v>272860</v>
      </c>
      <c r="CE343" s="66">
        <v>20000</v>
      </c>
      <c r="CF343" s="66">
        <v>20700</v>
      </c>
      <c r="CG343" s="66">
        <v>268890</v>
      </c>
      <c r="CH343" s="66">
        <v>20900</v>
      </c>
      <c r="CI343" s="66">
        <v>21500</v>
      </c>
      <c r="CJ343" s="66">
        <v>263000</v>
      </c>
      <c r="CK343" s="66">
        <v>21800</v>
      </c>
      <c r="CL343" s="66">
        <v>22400</v>
      </c>
      <c r="CM343" s="69">
        <v>258580</v>
      </c>
    </row>
    <row r="344" spans="40:91" hidden="1" x14ac:dyDescent="0.25">
      <c r="AN344">
        <v>332</v>
      </c>
      <c r="AO344" s="51" t="s">
        <v>17</v>
      </c>
      <c r="AP344" s="21" t="s">
        <v>31</v>
      </c>
      <c r="AQ344" s="22" t="str">
        <f t="shared" si="10"/>
        <v>End terrace101 to 150</v>
      </c>
      <c r="AR344" s="88">
        <v>3700</v>
      </c>
      <c r="AS344" s="88">
        <v>4300</v>
      </c>
      <c r="AT344" s="88">
        <v>87010</v>
      </c>
      <c r="AU344" s="88">
        <v>3800</v>
      </c>
      <c r="AV344" s="88">
        <v>4400</v>
      </c>
      <c r="AW344" s="88">
        <v>87830</v>
      </c>
      <c r="AX344" s="66">
        <v>3900</v>
      </c>
      <c r="AY344" s="66">
        <v>4500</v>
      </c>
      <c r="AZ344" s="66">
        <v>84350</v>
      </c>
      <c r="BA344" s="66">
        <v>3900</v>
      </c>
      <c r="BB344" s="66">
        <v>4500</v>
      </c>
      <c r="BC344" s="66">
        <v>83430</v>
      </c>
      <c r="BD344" s="66">
        <v>3900</v>
      </c>
      <c r="BE344" s="66">
        <v>4600</v>
      </c>
      <c r="BF344" s="66">
        <v>82810</v>
      </c>
      <c r="BG344" s="66">
        <v>4100</v>
      </c>
      <c r="BH344" s="66">
        <v>4800</v>
      </c>
      <c r="BI344" s="66">
        <v>82290</v>
      </c>
      <c r="BJ344" s="66">
        <v>4100</v>
      </c>
      <c r="BK344" s="66">
        <v>4800</v>
      </c>
      <c r="BL344" s="66">
        <v>81610</v>
      </c>
      <c r="BM344" s="66">
        <v>4200</v>
      </c>
      <c r="BN344" s="66">
        <v>5000</v>
      </c>
      <c r="BO344" s="88">
        <v>72660</v>
      </c>
      <c r="BP344" s="100">
        <v>14900</v>
      </c>
      <c r="BQ344" s="66">
        <v>15700</v>
      </c>
      <c r="BR344" s="66">
        <v>74580</v>
      </c>
      <c r="BS344" s="66">
        <v>14900</v>
      </c>
      <c r="BT344" s="66">
        <v>15700</v>
      </c>
      <c r="BU344" s="66">
        <v>78350</v>
      </c>
      <c r="BV344" s="66">
        <v>16100</v>
      </c>
      <c r="BW344" s="66">
        <v>17000</v>
      </c>
      <c r="BX344" s="66">
        <v>71880</v>
      </c>
      <c r="BY344" s="66">
        <v>16300</v>
      </c>
      <c r="BZ344" s="66">
        <v>17100</v>
      </c>
      <c r="CA344" s="66">
        <v>76760</v>
      </c>
      <c r="CB344" s="66">
        <v>17800</v>
      </c>
      <c r="CC344" s="66">
        <v>18700</v>
      </c>
      <c r="CD344" s="66">
        <v>70400</v>
      </c>
      <c r="CE344" s="66">
        <v>18500</v>
      </c>
      <c r="CF344" s="66">
        <v>19400</v>
      </c>
      <c r="CG344" s="66">
        <v>68900</v>
      </c>
      <c r="CH344" s="66">
        <v>19300</v>
      </c>
      <c r="CI344" s="66">
        <v>20100</v>
      </c>
      <c r="CJ344" s="66">
        <v>65980</v>
      </c>
      <c r="CK344" s="66">
        <v>20200</v>
      </c>
      <c r="CL344" s="66">
        <v>21000</v>
      </c>
      <c r="CM344" s="69">
        <v>65860</v>
      </c>
    </row>
    <row r="345" spans="40:91" hidden="1" x14ac:dyDescent="0.25">
      <c r="AN345">
        <v>333</v>
      </c>
      <c r="AO345" s="51" t="s">
        <v>18</v>
      </c>
      <c r="AP345" s="21" t="s">
        <v>31</v>
      </c>
      <c r="AQ345" s="22" t="str">
        <f t="shared" si="10"/>
        <v>Mid terrace101 to 150</v>
      </c>
      <c r="AR345" s="88">
        <v>3500</v>
      </c>
      <c r="AS345" s="88">
        <v>4100</v>
      </c>
      <c r="AT345" s="88">
        <v>189030</v>
      </c>
      <c r="AU345" s="88">
        <v>3600</v>
      </c>
      <c r="AV345" s="88">
        <v>4100</v>
      </c>
      <c r="AW345" s="88">
        <v>190950</v>
      </c>
      <c r="AX345" s="66">
        <v>3600</v>
      </c>
      <c r="AY345" s="66">
        <v>4200</v>
      </c>
      <c r="AZ345" s="66">
        <v>182250</v>
      </c>
      <c r="BA345" s="66">
        <v>3600</v>
      </c>
      <c r="BB345" s="66">
        <v>4200</v>
      </c>
      <c r="BC345" s="66">
        <v>180240</v>
      </c>
      <c r="BD345" s="66">
        <v>3700</v>
      </c>
      <c r="BE345" s="66">
        <v>4300</v>
      </c>
      <c r="BF345" s="66">
        <v>179070</v>
      </c>
      <c r="BG345" s="66">
        <v>3800</v>
      </c>
      <c r="BH345" s="66">
        <v>4400</v>
      </c>
      <c r="BI345" s="66">
        <v>178710</v>
      </c>
      <c r="BJ345" s="66">
        <v>3900</v>
      </c>
      <c r="BK345" s="66">
        <v>4500</v>
      </c>
      <c r="BL345" s="66">
        <v>178100</v>
      </c>
      <c r="BM345" s="66">
        <v>4000</v>
      </c>
      <c r="BN345" s="66">
        <v>4700</v>
      </c>
      <c r="BO345" s="88">
        <v>159160</v>
      </c>
      <c r="BP345" s="100">
        <v>13900</v>
      </c>
      <c r="BQ345" s="66">
        <v>14700</v>
      </c>
      <c r="BR345" s="66">
        <v>167140</v>
      </c>
      <c r="BS345" s="66">
        <v>13900</v>
      </c>
      <c r="BT345" s="66">
        <v>14700</v>
      </c>
      <c r="BU345" s="66">
        <v>175120</v>
      </c>
      <c r="BV345" s="66">
        <v>15100</v>
      </c>
      <c r="BW345" s="66">
        <v>15800</v>
      </c>
      <c r="BX345" s="66">
        <v>160110</v>
      </c>
      <c r="BY345" s="66">
        <v>15200</v>
      </c>
      <c r="BZ345" s="66">
        <v>16000</v>
      </c>
      <c r="CA345" s="66">
        <v>171720</v>
      </c>
      <c r="CB345" s="66">
        <v>16700</v>
      </c>
      <c r="CC345" s="66">
        <v>17500</v>
      </c>
      <c r="CD345" s="66">
        <v>156190</v>
      </c>
      <c r="CE345" s="66">
        <v>17300</v>
      </c>
      <c r="CF345" s="66">
        <v>18200</v>
      </c>
      <c r="CG345" s="66">
        <v>153500</v>
      </c>
      <c r="CH345" s="66">
        <v>18000</v>
      </c>
      <c r="CI345" s="66">
        <v>18800</v>
      </c>
      <c r="CJ345" s="66">
        <v>148850</v>
      </c>
      <c r="CK345" s="66">
        <v>18900</v>
      </c>
      <c r="CL345" s="66">
        <v>19600</v>
      </c>
      <c r="CM345" s="69">
        <v>147270</v>
      </c>
    </row>
    <row r="346" spans="40:91" hidden="1" x14ac:dyDescent="0.25">
      <c r="AN346">
        <v>334</v>
      </c>
      <c r="AO346" s="51" t="s">
        <v>19</v>
      </c>
      <c r="AP346" s="21" t="s">
        <v>31</v>
      </c>
      <c r="AQ346" s="22" t="str">
        <f t="shared" si="10"/>
        <v>Bungalow101 to 150</v>
      </c>
      <c r="AR346" s="88">
        <v>3800</v>
      </c>
      <c r="AS346" s="88">
        <v>4700</v>
      </c>
      <c r="AT346" s="88">
        <v>74510</v>
      </c>
      <c r="AU346" s="88">
        <v>3900</v>
      </c>
      <c r="AV346" s="88">
        <v>4800</v>
      </c>
      <c r="AW346" s="88">
        <v>75000</v>
      </c>
      <c r="AX346" s="66">
        <v>3900</v>
      </c>
      <c r="AY346" s="66">
        <v>4800</v>
      </c>
      <c r="AZ346" s="66">
        <v>71450</v>
      </c>
      <c r="BA346" s="66">
        <v>3900</v>
      </c>
      <c r="BB346" s="66">
        <v>4800</v>
      </c>
      <c r="BC346" s="66">
        <v>70950</v>
      </c>
      <c r="BD346" s="66">
        <v>3900</v>
      </c>
      <c r="BE346" s="66">
        <v>4800</v>
      </c>
      <c r="BF346" s="66">
        <v>70560</v>
      </c>
      <c r="BG346" s="66">
        <v>4100</v>
      </c>
      <c r="BH346" s="66">
        <v>5100</v>
      </c>
      <c r="BI346" s="66">
        <v>70460</v>
      </c>
      <c r="BJ346" s="66">
        <v>4200</v>
      </c>
      <c r="BK346" s="66">
        <v>5100</v>
      </c>
      <c r="BL346" s="66">
        <v>70810</v>
      </c>
      <c r="BM346" s="66">
        <v>4300</v>
      </c>
      <c r="BN346" s="66">
        <v>5300</v>
      </c>
      <c r="BO346" s="88">
        <v>63260</v>
      </c>
      <c r="BP346" s="100">
        <v>18100</v>
      </c>
      <c r="BQ346" s="66">
        <v>19000</v>
      </c>
      <c r="BR346" s="66">
        <v>54540</v>
      </c>
      <c r="BS346" s="66">
        <v>17900</v>
      </c>
      <c r="BT346" s="66">
        <v>18800</v>
      </c>
      <c r="BU346" s="66">
        <v>57050</v>
      </c>
      <c r="BV346" s="66">
        <v>19200</v>
      </c>
      <c r="BW346" s="66">
        <v>20100</v>
      </c>
      <c r="BX346" s="66">
        <v>54910</v>
      </c>
      <c r="BY346" s="66">
        <v>19400</v>
      </c>
      <c r="BZ346" s="66">
        <v>20300</v>
      </c>
      <c r="CA346" s="66">
        <v>57270</v>
      </c>
      <c r="CB346" s="66">
        <v>21400</v>
      </c>
      <c r="CC346" s="66">
        <v>22200</v>
      </c>
      <c r="CD346" s="66">
        <v>52840</v>
      </c>
      <c r="CE346" s="66">
        <v>22200</v>
      </c>
      <c r="CF346" s="66">
        <v>23000</v>
      </c>
      <c r="CG346" s="66">
        <v>52030</v>
      </c>
      <c r="CH346" s="66">
        <v>23000</v>
      </c>
      <c r="CI346" s="66">
        <v>23700</v>
      </c>
      <c r="CJ346" s="66">
        <v>50930</v>
      </c>
      <c r="CK346" s="66">
        <v>24000</v>
      </c>
      <c r="CL346" s="66">
        <v>24700</v>
      </c>
      <c r="CM346" s="69">
        <v>49480</v>
      </c>
    </row>
    <row r="347" spans="40:91" hidden="1" x14ac:dyDescent="0.25">
      <c r="AN347">
        <v>335</v>
      </c>
      <c r="AO347" s="51" t="s">
        <v>20</v>
      </c>
      <c r="AP347" s="21" t="s">
        <v>31</v>
      </c>
      <c r="AQ347" s="22" t="str">
        <f t="shared" si="10"/>
        <v>Converted flat101 to 150</v>
      </c>
      <c r="AR347" s="88">
        <v>4600</v>
      </c>
      <c r="AS347" s="88">
        <v>6300</v>
      </c>
      <c r="AT347" s="88">
        <v>2600</v>
      </c>
      <c r="AU347" s="88">
        <v>4800</v>
      </c>
      <c r="AV347" s="88">
        <v>6400</v>
      </c>
      <c r="AW347" s="88">
        <v>2640</v>
      </c>
      <c r="AX347" s="66">
        <v>4500</v>
      </c>
      <c r="AY347" s="66">
        <v>6000</v>
      </c>
      <c r="AZ347" s="66">
        <v>2060</v>
      </c>
      <c r="BA347" s="66">
        <v>4400</v>
      </c>
      <c r="BB347" s="66">
        <v>6100</v>
      </c>
      <c r="BC347" s="66">
        <v>2020</v>
      </c>
      <c r="BD347" s="66">
        <v>4500</v>
      </c>
      <c r="BE347" s="66">
        <v>6000</v>
      </c>
      <c r="BF347" s="66">
        <v>2010</v>
      </c>
      <c r="BG347" s="66">
        <v>4700</v>
      </c>
      <c r="BH347" s="66">
        <v>6100</v>
      </c>
      <c r="BI347" s="66">
        <v>1990</v>
      </c>
      <c r="BJ347" s="66">
        <v>4800</v>
      </c>
      <c r="BK347" s="66">
        <v>6200</v>
      </c>
      <c r="BL347" s="66">
        <v>2010</v>
      </c>
      <c r="BM347" s="66">
        <v>4900</v>
      </c>
      <c r="BN347" s="66">
        <v>6300</v>
      </c>
      <c r="BO347" s="88">
        <v>1810</v>
      </c>
      <c r="BP347" s="100">
        <v>17600</v>
      </c>
      <c r="BQ347" s="66">
        <v>19000</v>
      </c>
      <c r="BR347" s="66">
        <v>1810</v>
      </c>
      <c r="BS347" s="66">
        <v>17900</v>
      </c>
      <c r="BT347" s="66">
        <v>19100</v>
      </c>
      <c r="BU347" s="66">
        <v>1890</v>
      </c>
      <c r="BV347" s="66">
        <v>18900</v>
      </c>
      <c r="BW347" s="66">
        <v>20100</v>
      </c>
      <c r="BX347" s="66">
        <v>1370</v>
      </c>
      <c r="BY347" s="66">
        <v>18700</v>
      </c>
      <c r="BZ347" s="66">
        <v>20000</v>
      </c>
      <c r="CA347" s="66">
        <v>1540</v>
      </c>
      <c r="CB347" s="66">
        <v>20100</v>
      </c>
      <c r="CC347" s="66">
        <v>21300</v>
      </c>
      <c r="CD347" s="66">
        <v>1280</v>
      </c>
      <c r="CE347" s="66">
        <v>20400</v>
      </c>
      <c r="CF347" s="66">
        <v>21200</v>
      </c>
      <c r="CG347" s="66">
        <v>1300</v>
      </c>
      <c r="CH347" s="66">
        <v>21200</v>
      </c>
      <c r="CI347" s="66">
        <v>22000</v>
      </c>
      <c r="CJ347" s="66">
        <v>1210</v>
      </c>
      <c r="CK347" s="66">
        <v>22400</v>
      </c>
      <c r="CL347" s="66">
        <v>22900</v>
      </c>
      <c r="CM347" s="69">
        <v>1210</v>
      </c>
    </row>
    <row r="348" spans="40:91" hidden="1" x14ac:dyDescent="0.25">
      <c r="AN348">
        <v>336</v>
      </c>
      <c r="AO348" s="51" t="s">
        <v>21</v>
      </c>
      <c r="AP348" s="21" t="s">
        <v>31</v>
      </c>
      <c r="AQ348" s="22" t="str">
        <f t="shared" si="10"/>
        <v>Purpose built flat101 to 150</v>
      </c>
      <c r="AR348" s="88">
        <v>4100</v>
      </c>
      <c r="AS348" s="88">
        <v>5700</v>
      </c>
      <c r="AT348" s="88">
        <v>2790</v>
      </c>
      <c r="AU348" s="88">
        <v>4200</v>
      </c>
      <c r="AV348" s="88">
        <v>5600</v>
      </c>
      <c r="AW348" s="88">
        <v>2820</v>
      </c>
      <c r="AX348" s="66">
        <v>4200</v>
      </c>
      <c r="AY348" s="66">
        <v>5600</v>
      </c>
      <c r="AZ348" s="66">
        <v>2690</v>
      </c>
      <c r="BA348" s="66">
        <v>4100</v>
      </c>
      <c r="BB348" s="66">
        <v>5500</v>
      </c>
      <c r="BC348" s="66">
        <v>2630</v>
      </c>
      <c r="BD348" s="66">
        <v>4100</v>
      </c>
      <c r="BE348" s="66">
        <v>5400</v>
      </c>
      <c r="BF348" s="66">
        <v>2630</v>
      </c>
      <c r="BG348" s="66">
        <v>4200</v>
      </c>
      <c r="BH348" s="66">
        <v>5600</v>
      </c>
      <c r="BI348" s="66">
        <v>2610</v>
      </c>
      <c r="BJ348" s="66">
        <v>4400</v>
      </c>
      <c r="BK348" s="66">
        <v>5700</v>
      </c>
      <c r="BL348" s="66">
        <v>2560</v>
      </c>
      <c r="BM348" s="66">
        <v>4300</v>
      </c>
      <c r="BN348" s="66">
        <v>5700</v>
      </c>
      <c r="BO348" s="88">
        <v>2380</v>
      </c>
      <c r="BP348" s="100">
        <v>13700</v>
      </c>
      <c r="BQ348" s="66">
        <v>15400</v>
      </c>
      <c r="BR348" s="66">
        <v>1750</v>
      </c>
      <c r="BS348" s="66">
        <v>13800</v>
      </c>
      <c r="BT348" s="66">
        <v>15300</v>
      </c>
      <c r="BU348" s="66">
        <v>1880</v>
      </c>
      <c r="BV348" s="66">
        <v>14400</v>
      </c>
      <c r="BW348" s="66">
        <v>15700</v>
      </c>
      <c r="BX348" s="66">
        <v>1720</v>
      </c>
      <c r="BY348" s="66">
        <v>14500</v>
      </c>
      <c r="BZ348" s="66">
        <v>15700</v>
      </c>
      <c r="CA348" s="66">
        <v>1930</v>
      </c>
      <c r="CB348" s="66">
        <v>15400</v>
      </c>
      <c r="CC348" s="66">
        <v>16600</v>
      </c>
      <c r="CD348" s="66">
        <v>1630</v>
      </c>
      <c r="CE348" s="66">
        <v>16000</v>
      </c>
      <c r="CF348" s="66">
        <v>17100</v>
      </c>
      <c r="CG348" s="66">
        <v>1640</v>
      </c>
      <c r="CH348" s="66">
        <v>15800</v>
      </c>
      <c r="CI348" s="66">
        <v>17100</v>
      </c>
      <c r="CJ348" s="66">
        <v>1550</v>
      </c>
      <c r="CK348" s="66">
        <v>16200</v>
      </c>
      <c r="CL348" s="66">
        <v>17800</v>
      </c>
      <c r="CM348" s="69">
        <v>1550</v>
      </c>
    </row>
    <row r="349" spans="40:91" hidden="1" x14ac:dyDescent="0.25">
      <c r="AN349">
        <v>337</v>
      </c>
      <c r="AO349" s="51" t="s">
        <v>15</v>
      </c>
      <c r="AP349" s="21" t="s">
        <v>32</v>
      </c>
      <c r="AQ349" s="22" t="str">
        <f t="shared" si="10"/>
        <v>Detached151 to 200</v>
      </c>
      <c r="AR349" s="88">
        <v>4900</v>
      </c>
      <c r="AS349" s="88">
        <v>5700</v>
      </c>
      <c r="AT349" s="88">
        <v>119920</v>
      </c>
      <c r="AU349" s="88">
        <v>5000</v>
      </c>
      <c r="AV349" s="88">
        <v>5900</v>
      </c>
      <c r="AW349" s="88">
        <v>120900</v>
      </c>
      <c r="AX349" s="66">
        <v>5100</v>
      </c>
      <c r="AY349" s="66">
        <v>5900</v>
      </c>
      <c r="AZ349" s="66">
        <v>115920</v>
      </c>
      <c r="BA349" s="66">
        <v>5100</v>
      </c>
      <c r="BB349" s="66">
        <v>5900</v>
      </c>
      <c r="BC349" s="66">
        <v>114970</v>
      </c>
      <c r="BD349" s="66">
        <v>5100</v>
      </c>
      <c r="BE349" s="66">
        <v>6000</v>
      </c>
      <c r="BF349" s="66">
        <v>114120</v>
      </c>
      <c r="BG349" s="66">
        <v>5400</v>
      </c>
      <c r="BH349" s="66">
        <v>6200</v>
      </c>
      <c r="BI349" s="66">
        <v>113770</v>
      </c>
      <c r="BJ349" s="66">
        <v>5500</v>
      </c>
      <c r="BK349" s="66">
        <v>6300</v>
      </c>
      <c r="BL349" s="66">
        <v>113680</v>
      </c>
      <c r="BM349" s="66">
        <v>5600</v>
      </c>
      <c r="BN349" s="66">
        <v>6400</v>
      </c>
      <c r="BO349" s="88">
        <v>100600</v>
      </c>
      <c r="BP349" s="100">
        <v>22400</v>
      </c>
      <c r="BQ349" s="66">
        <v>23500</v>
      </c>
      <c r="BR349" s="66">
        <v>87290</v>
      </c>
      <c r="BS349" s="66">
        <v>22100</v>
      </c>
      <c r="BT349" s="66">
        <v>23200</v>
      </c>
      <c r="BU349" s="66">
        <v>92080</v>
      </c>
      <c r="BV349" s="66">
        <v>23700</v>
      </c>
      <c r="BW349" s="66">
        <v>24800</v>
      </c>
      <c r="BX349" s="66">
        <v>86080</v>
      </c>
      <c r="BY349" s="66">
        <v>23900</v>
      </c>
      <c r="BZ349" s="66">
        <v>24900</v>
      </c>
      <c r="CA349" s="66">
        <v>90390</v>
      </c>
      <c r="CB349" s="66">
        <v>25900</v>
      </c>
      <c r="CC349" s="66">
        <v>26700</v>
      </c>
      <c r="CD349" s="66">
        <v>83630</v>
      </c>
      <c r="CE349" s="66">
        <v>26500</v>
      </c>
      <c r="CF349" s="66">
        <v>27400</v>
      </c>
      <c r="CG349" s="66">
        <v>80250</v>
      </c>
      <c r="CH349" s="66">
        <v>27600</v>
      </c>
      <c r="CI349" s="66">
        <v>28300</v>
      </c>
      <c r="CJ349" s="66">
        <v>75590</v>
      </c>
      <c r="CK349" s="66">
        <v>28200</v>
      </c>
      <c r="CL349" s="66">
        <v>28900</v>
      </c>
      <c r="CM349" s="69">
        <v>76940</v>
      </c>
    </row>
    <row r="350" spans="40:91" hidden="1" x14ac:dyDescent="0.25">
      <c r="AN350">
        <v>338</v>
      </c>
      <c r="AO350" s="51" t="s">
        <v>16</v>
      </c>
      <c r="AP350" s="21" t="s">
        <v>32</v>
      </c>
      <c r="AQ350" s="22" t="str">
        <f t="shared" si="10"/>
        <v>Semi detached151 to 200</v>
      </c>
      <c r="AR350" s="88">
        <v>4800</v>
      </c>
      <c r="AS350" s="88">
        <v>5600</v>
      </c>
      <c r="AT350" s="88">
        <v>33450</v>
      </c>
      <c r="AU350" s="88">
        <v>5000</v>
      </c>
      <c r="AV350" s="88">
        <v>5700</v>
      </c>
      <c r="AW350" s="88">
        <v>33780</v>
      </c>
      <c r="AX350" s="66">
        <v>5100</v>
      </c>
      <c r="AY350" s="66">
        <v>5800</v>
      </c>
      <c r="AZ350" s="66">
        <v>32940</v>
      </c>
      <c r="BA350" s="66">
        <v>5100</v>
      </c>
      <c r="BB350" s="66">
        <v>5800</v>
      </c>
      <c r="BC350" s="66">
        <v>32600</v>
      </c>
      <c r="BD350" s="66">
        <v>5100</v>
      </c>
      <c r="BE350" s="66">
        <v>5900</v>
      </c>
      <c r="BF350" s="66">
        <v>32360</v>
      </c>
      <c r="BG350" s="66">
        <v>5400</v>
      </c>
      <c r="BH350" s="66">
        <v>6100</v>
      </c>
      <c r="BI350" s="66">
        <v>32400</v>
      </c>
      <c r="BJ350" s="66">
        <v>5500</v>
      </c>
      <c r="BK350" s="66">
        <v>6200</v>
      </c>
      <c r="BL350" s="66">
        <v>32410</v>
      </c>
      <c r="BM350" s="66">
        <v>5600</v>
      </c>
      <c r="BN350" s="66">
        <v>6400</v>
      </c>
      <c r="BO350" s="88">
        <v>28690</v>
      </c>
      <c r="BP350" s="100">
        <v>23700</v>
      </c>
      <c r="BQ350" s="66">
        <v>24200</v>
      </c>
      <c r="BR350" s="66">
        <v>27160</v>
      </c>
      <c r="BS350" s="66">
        <v>23200</v>
      </c>
      <c r="BT350" s="66">
        <v>23900</v>
      </c>
      <c r="BU350" s="66">
        <v>28540</v>
      </c>
      <c r="BV350" s="66">
        <v>25300</v>
      </c>
      <c r="BW350" s="66">
        <v>25700</v>
      </c>
      <c r="BX350" s="66">
        <v>27070</v>
      </c>
      <c r="BY350" s="66">
        <v>25400</v>
      </c>
      <c r="BZ350" s="66">
        <v>25800</v>
      </c>
      <c r="CA350" s="66">
        <v>28790</v>
      </c>
      <c r="CB350" s="66">
        <v>27600</v>
      </c>
      <c r="CC350" s="66">
        <v>27700</v>
      </c>
      <c r="CD350" s="66">
        <v>25730</v>
      </c>
      <c r="CE350" s="66">
        <v>28200</v>
      </c>
      <c r="CF350" s="66">
        <v>28300</v>
      </c>
      <c r="CG350" s="66">
        <v>25100</v>
      </c>
      <c r="CH350" s="66">
        <v>29200</v>
      </c>
      <c r="CI350" s="66">
        <v>29100</v>
      </c>
      <c r="CJ350" s="66">
        <v>24200</v>
      </c>
      <c r="CK350" s="66">
        <v>30200</v>
      </c>
      <c r="CL350" s="66">
        <v>30000</v>
      </c>
      <c r="CM350" s="69">
        <v>23600</v>
      </c>
    </row>
    <row r="351" spans="40:91" hidden="1" x14ac:dyDescent="0.25">
      <c r="AN351">
        <v>339</v>
      </c>
      <c r="AO351" s="51" t="s">
        <v>17</v>
      </c>
      <c r="AP351" s="21" t="s">
        <v>32</v>
      </c>
      <c r="AQ351" s="22" t="str">
        <f t="shared" si="10"/>
        <v>End terrace151 to 200</v>
      </c>
      <c r="AR351" s="88">
        <v>4600</v>
      </c>
      <c r="AS351" s="88">
        <v>5500</v>
      </c>
      <c r="AT351" s="88">
        <v>9630</v>
      </c>
      <c r="AU351" s="88">
        <v>4800</v>
      </c>
      <c r="AV351" s="88">
        <v>5500</v>
      </c>
      <c r="AW351" s="88">
        <v>9750</v>
      </c>
      <c r="AX351" s="66">
        <v>4800</v>
      </c>
      <c r="AY351" s="66">
        <v>5600</v>
      </c>
      <c r="AZ351" s="66">
        <v>9120</v>
      </c>
      <c r="BA351" s="66">
        <v>4800</v>
      </c>
      <c r="BB351" s="66">
        <v>5600</v>
      </c>
      <c r="BC351" s="66">
        <v>8970</v>
      </c>
      <c r="BD351" s="66">
        <v>4900</v>
      </c>
      <c r="BE351" s="66">
        <v>5600</v>
      </c>
      <c r="BF351" s="66">
        <v>8930</v>
      </c>
      <c r="BG351" s="66">
        <v>5000</v>
      </c>
      <c r="BH351" s="66">
        <v>5800</v>
      </c>
      <c r="BI351" s="66">
        <v>8860</v>
      </c>
      <c r="BJ351" s="66">
        <v>5200</v>
      </c>
      <c r="BK351" s="66">
        <v>6000</v>
      </c>
      <c r="BL351" s="66">
        <v>8800</v>
      </c>
      <c r="BM351" s="66">
        <v>5300</v>
      </c>
      <c r="BN351" s="66">
        <v>6100</v>
      </c>
      <c r="BO351" s="88">
        <v>7680</v>
      </c>
      <c r="BP351" s="100">
        <v>21500</v>
      </c>
      <c r="BQ351" s="66">
        <v>22200</v>
      </c>
      <c r="BR351" s="66">
        <v>7600</v>
      </c>
      <c r="BS351" s="66">
        <v>21200</v>
      </c>
      <c r="BT351" s="66">
        <v>22000</v>
      </c>
      <c r="BU351" s="66">
        <v>8030</v>
      </c>
      <c r="BV351" s="66">
        <v>23200</v>
      </c>
      <c r="BW351" s="66">
        <v>23900</v>
      </c>
      <c r="BX351" s="66">
        <v>7060</v>
      </c>
      <c r="BY351" s="66">
        <v>23200</v>
      </c>
      <c r="BZ351" s="66">
        <v>23800</v>
      </c>
      <c r="CA351" s="66">
        <v>7580</v>
      </c>
      <c r="CB351" s="66">
        <v>25100</v>
      </c>
      <c r="CC351" s="66">
        <v>25600</v>
      </c>
      <c r="CD351" s="66">
        <v>6890</v>
      </c>
      <c r="CE351" s="66">
        <v>26000</v>
      </c>
      <c r="CF351" s="66">
        <v>26300</v>
      </c>
      <c r="CG351" s="66">
        <v>6630</v>
      </c>
      <c r="CH351" s="66">
        <v>27100</v>
      </c>
      <c r="CI351" s="66">
        <v>27200</v>
      </c>
      <c r="CJ351" s="66">
        <v>6250</v>
      </c>
      <c r="CK351" s="66">
        <v>27700</v>
      </c>
      <c r="CL351" s="66">
        <v>27900</v>
      </c>
      <c r="CM351" s="69">
        <v>6220</v>
      </c>
    </row>
    <row r="352" spans="40:91" hidden="1" x14ac:dyDescent="0.25">
      <c r="AN352">
        <v>340</v>
      </c>
      <c r="AO352" s="51" t="s">
        <v>18</v>
      </c>
      <c r="AP352" s="21" t="s">
        <v>32</v>
      </c>
      <c r="AQ352" s="22" t="str">
        <f t="shared" si="10"/>
        <v>Mid terrace151 to 200</v>
      </c>
      <c r="AR352" s="88">
        <v>4500</v>
      </c>
      <c r="AS352" s="88">
        <v>5200</v>
      </c>
      <c r="AT352" s="88">
        <v>20240</v>
      </c>
      <c r="AU352" s="88">
        <v>4600</v>
      </c>
      <c r="AV352" s="88">
        <v>5300</v>
      </c>
      <c r="AW352" s="88">
        <v>20450</v>
      </c>
      <c r="AX352" s="66">
        <v>4700</v>
      </c>
      <c r="AY352" s="66">
        <v>5400</v>
      </c>
      <c r="AZ352" s="66">
        <v>19720</v>
      </c>
      <c r="BA352" s="66">
        <v>4700</v>
      </c>
      <c r="BB352" s="66">
        <v>5400</v>
      </c>
      <c r="BC352" s="66">
        <v>19490</v>
      </c>
      <c r="BD352" s="66">
        <v>4700</v>
      </c>
      <c r="BE352" s="66">
        <v>5400</v>
      </c>
      <c r="BF352" s="66">
        <v>19330</v>
      </c>
      <c r="BG352" s="66">
        <v>4900</v>
      </c>
      <c r="BH352" s="66">
        <v>5600</v>
      </c>
      <c r="BI352" s="66">
        <v>19280</v>
      </c>
      <c r="BJ352" s="66">
        <v>5000</v>
      </c>
      <c r="BK352" s="66">
        <v>5700</v>
      </c>
      <c r="BL352" s="66">
        <v>19210</v>
      </c>
      <c r="BM352" s="66">
        <v>5100</v>
      </c>
      <c r="BN352" s="66">
        <v>5900</v>
      </c>
      <c r="BO352" s="88">
        <v>17470</v>
      </c>
      <c r="BP352" s="100">
        <v>20300</v>
      </c>
      <c r="BQ352" s="66">
        <v>21000</v>
      </c>
      <c r="BR352" s="66">
        <v>17230</v>
      </c>
      <c r="BS352" s="66">
        <v>20200</v>
      </c>
      <c r="BT352" s="66">
        <v>20900</v>
      </c>
      <c r="BU352" s="66">
        <v>18070</v>
      </c>
      <c r="BV352" s="66">
        <v>22100</v>
      </c>
      <c r="BW352" s="66">
        <v>22700</v>
      </c>
      <c r="BX352" s="66">
        <v>16580</v>
      </c>
      <c r="BY352" s="66">
        <v>22000</v>
      </c>
      <c r="BZ352" s="66">
        <v>22500</v>
      </c>
      <c r="CA352" s="66">
        <v>17860</v>
      </c>
      <c r="CB352" s="66">
        <v>23800</v>
      </c>
      <c r="CC352" s="66">
        <v>24200</v>
      </c>
      <c r="CD352" s="66">
        <v>16010</v>
      </c>
      <c r="CE352" s="66">
        <v>24500</v>
      </c>
      <c r="CF352" s="66">
        <v>24800</v>
      </c>
      <c r="CG352" s="66">
        <v>15480</v>
      </c>
      <c r="CH352" s="66">
        <v>25600</v>
      </c>
      <c r="CI352" s="66">
        <v>25700</v>
      </c>
      <c r="CJ352" s="66">
        <v>14890</v>
      </c>
      <c r="CK352" s="66">
        <v>26400</v>
      </c>
      <c r="CL352" s="66">
        <v>26400</v>
      </c>
      <c r="CM352" s="69">
        <v>14830</v>
      </c>
    </row>
    <row r="353" spans="40:91" hidden="1" x14ac:dyDescent="0.25">
      <c r="AN353">
        <v>341</v>
      </c>
      <c r="AO353" s="51" t="s">
        <v>19</v>
      </c>
      <c r="AP353" s="21" t="s">
        <v>32</v>
      </c>
      <c r="AQ353" s="22" t="str">
        <f t="shared" si="10"/>
        <v>Bungalow151 to 200</v>
      </c>
      <c r="AR353" s="88">
        <v>4900</v>
      </c>
      <c r="AS353" s="88">
        <v>6000</v>
      </c>
      <c r="AT353" s="88">
        <v>12530</v>
      </c>
      <c r="AU353" s="88">
        <v>5100</v>
      </c>
      <c r="AV353" s="88">
        <v>6100</v>
      </c>
      <c r="AW353" s="88">
        <v>12630</v>
      </c>
      <c r="AX353" s="66">
        <v>5200</v>
      </c>
      <c r="AY353" s="66">
        <v>6200</v>
      </c>
      <c r="AZ353" s="66">
        <v>11630</v>
      </c>
      <c r="BA353" s="66">
        <v>5200</v>
      </c>
      <c r="BB353" s="66">
        <v>6200</v>
      </c>
      <c r="BC353" s="66">
        <v>11540</v>
      </c>
      <c r="BD353" s="66">
        <v>5100</v>
      </c>
      <c r="BE353" s="66">
        <v>6200</v>
      </c>
      <c r="BF353" s="66">
        <v>11460</v>
      </c>
      <c r="BG353" s="66">
        <v>5500</v>
      </c>
      <c r="BH353" s="66">
        <v>6500</v>
      </c>
      <c r="BI353" s="66">
        <v>11430</v>
      </c>
      <c r="BJ353" s="66">
        <v>5600</v>
      </c>
      <c r="BK353" s="66">
        <v>6600</v>
      </c>
      <c r="BL353" s="66">
        <v>11490</v>
      </c>
      <c r="BM353" s="66">
        <v>5700</v>
      </c>
      <c r="BN353" s="66">
        <v>6700</v>
      </c>
      <c r="BO353" s="88">
        <v>10120</v>
      </c>
      <c r="BP353" s="100">
        <v>24000</v>
      </c>
      <c r="BQ353" s="66">
        <v>24700</v>
      </c>
      <c r="BR353" s="66">
        <v>7620</v>
      </c>
      <c r="BS353" s="66">
        <v>23800</v>
      </c>
      <c r="BT353" s="66">
        <v>24500</v>
      </c>
      <c r="BU353" s="66">
        <v>8000</v>
      </c>
      <c r="BV353" s="66">
        <v>25400</v>
      </c>
      <c r="BW353" s="66">
        <v>26000</v>
      </c>
      <c r="BX353" s="66">
        <v>7530</v>
      </c>
      <c r="BY353" s="66">
        <v>25600</v>
      </c>
      <c r="BZ353" s="66">
        <v>26300</v>
      </c>
      <c r="CA353" s="66">
        <v>7860</v>
      </c>
      <c r="CB353" s="66">
        <v>27900</v>
      </c>
      <c r="CC353" s="66">
        <v>28200</v>
      </c>
      <c r="CD353" s="66">
        <v>6980</v>
      </c>
      <c r="CE353" s="66">
        <v>28700</v>
      </c>
      <c r="CF353" s="66">
        <v>28900</v>
      </c>
      <c r="CG353" s="66">
        <v>6780</v>
      </c>
      <c r="CH353" s="66">
        <v>29600</v>
      </c>
      <c r="CI353" s="66">
        <v>29600</v>
      </c>
      <c r="CJ353" s="66">
        <v>6560</v>
      </c>
      <c r="CK353" s="66">
        <v>30700</v>
      </c>
      <c r="CL353" s="66">
        <v>30500</v>
      </c>
      <c r="CM353" s="69">
        <v>6260</v>
      </c>
    </row>
    <row r="354" spans="40:91" hidden="1" x14ac:dyDescent="0.25">
      <c r="AN354">
        <v>342</v>
      </c>
      <c r="AO354" s="51" t="s">
        <v>20</v>
      </c>
      <c r="AP354" s="21" t="s">
        <v>32</v>
      </c>
      <c r="AQ354" s="22" t="str">
        <f t="shared" si="10"/>
        <v>Converted flat151 to 200</v>
      </c>
      <c r="AR354" s="88">
        <v>6100</v>
      </c>
      <c r="AS354" s="88">
        <v>7900</v>
      </c>
      <c r="AT354" s="88">
        <v>400</v>
      </c>
      <c r="AU354" s="88">
        <v>6000</v>
      </c>
      <c r="AV354" s="88">
        <v>7900</v>
      </c>
      <c r="AW354" s="88">
        <v>420</v>
      </c>
      <c r="AX354" s="66">
        <v>5300</v>
      </c>
      <c r="AY354" s="66">
        <v>6800</v>
      </c>
      <c r="AZ354" s="66">
        <v>320</v>
      </c>
      <c r="BA354" s="66">
        <v>5200</v>
      </c>
      <c r="BB354" s="66">
        <v>6800</v>
      </c>
      <c r="BC354" s="66">
        <v>330</v>
      </c>
      <c r="BD354" s="66">
        <v>5200</v>
      </c>
      <c r="BE354" s="66">
        <v>6700</v>
      </c>
      <c r="BF354" s="66">
        <v>310</v>
      </c>
      <c r="BG354" s="66">
        <v>5600</v>
      </c>
      <c r="BH354" s="66">
        <v>6900</v>
      </c>
      <c r="BI354" s="66">
        <v>320</v>
      </c>
      <c r="BJ354" s="66">
        <v>5500</v>
      </c>
      <c r="BK354" s="66">
        <v>6800</v>
      </c>
      <c r="BL354" s="66">
        <v>320</v>
      </c>
      <c r="BM354" s="66">
        <v>6000</v>
      </c>
      <c r="BN354" s="66">
        <v>7200</v>
      </c>
      <c r="BO354" s="88">
        <v>290</v>
      </c>
      <c r="BP354" s="100">
        <v>22700</v>
      </c>
      <c r="BQ354" s="66">
        <v>23000</v>
      </c>
      <c r="BR354" s="66">
        <v>280</v>
      </c>
      <c r="BS354" s="66">
        <v>22700</v>
      </c>
      <c r="BT354" s="66">
        <v>22900</v>
      </c>
      <c r="BU354" s="66">
        <v>290</v>
      </c>
      <c r="BV354" s="66">
        <v>24200</v>
      </c>
      <c r="BW354" s="66">
        <v>23900</v>
      </c>
      <c r="BX354" s="66">
        <v>210</v>
      </c>
      <c r="BY354" s="66">
        <v>21800</v>
      </c>
      <c r="BZ354" s="66">
        <v>22900</v>
      </c>
      <c r="CA354" s="66">
        <v>230</v>
      </c>
      <c r="CB354" s="66">
        <v>23500</v>
      </c>
      <c r="CC354" s="66">
        <v>24900</v>
      </c>
      <c r="CD354" s="66">
        <v>200</v>
      </c>
      <c r="CE354" s="66">
        <v>24100</v>
      </c>
      <c r="CF354" s="66">
        <v>24900</v>
      </c>
      <c r="CG354" s="66">
        <v>200</v>
      </c>
      <c r="CH354" s="66">
        <v>24800</v>
      </c>
      <c r="CI354" s="66">
        <v>25500</v>
      </c>
      <c r="CJ354" s="66">
        <v>190</v>
      </c>
      <c r="CK354" s="66">
        <v>26700</v>
      </c>
      <c r="CL354" s="66">
        <v>26400</v>
      </c>
      <c r="CM354" s="69">
        <v>180</v>
      </c>
    </row>
    <row r="355" spans="40:91" hidden="1" x14ac:dyDescent="0.25">
      <c r="AN355">
        <v>343</v>
      </c>
      <c r="AO355" s="51" t="s">
        <v>21</v>
      </c>
      <c r="AP355" s="21" t="s">
        <v>32</v>
      </c>
      <c r="AQ355" s="22" t="str">
        <f t="shared" si="10"/>
        <v>Purpose built flat151 to 200</v>
      </c>
      <c r="AR355" s="88">
        <v>5600</v>
      </c>
      <c r="AS355" s="88">
        <v>6800</v>
      </c>
      <c r="AT355" s="88">
        <v>300</v>
      </c>
      <c r="AU355" s="88">
        <v>6000</v>
      </c>
      <c r="AV355" s="88">
        <v>7200</v>
      </c>
      <c r="AW355" s="88">
        <v>310</v>
      </c>
      <c r="AX355" s="66">
        <v>5600</v>
      </c>
      <c r="AY355" s="66">
        <v>7300</v>
      </c>
      <c r="AZ355" s="66">
        <v>310</v>
      </c>
      <c r="BA355" s="66">
        <v>5600</v>
      </c>
      <c r="BB355" s="66">
        <v>7100</v>
      </c>
      <c r="BC355" s="66">
        <v>300</v>
      </c>
      <c r="BD355" s="66">
        <v>5800</v>
      </c>
      <c r="BE355" s="66">
        <v>6900</v>
      </c>
      <c r="BF355" s="66">
        <v>300</v>
      </c>
      <c r="BG355" s="66">
        <v>5800</v>
      </c>
      <c r="BH355" s="66">
        <v>6700</v>
      </c>
      <c r="BI355" s="66">
        <v>300</v>
      </c>
      <c r="BJ355" s="66">
        <v>5500</v>
      </c>
      <c r="BK355" s="66">
        <v>6800</v>
      </c>
      <c r="BL355" s="66">
        <v>300</v>
      </c>
      <c r="BM355" s="66">
        <v>5700</v>
      </c>
      <c r="BN355" s="66">
        <v>7100</v>
      </c>
      <c r="BO355" s="88">
        <v>280</v>
      </c>
      <c r="BP355" s="100">
        <v>18700</v>
      </c>
      <c r="BQ355" s="66">
        <v>18400</v>
      </c>
      <c r="BR355" s="66">
        <v>190</v>
      </c>
      <c r="BS355" s="66">
        <v>18400</v>
      </c>
      <c r="BT355" s="66">
        <v>17900</v>
      </c>
      <c r="BU355" s="66">
        <v>210</v>
      </c>
      <c r="BV355" s="66">
        <v>15700</v>
      </c>
      <c r="BW355" s="66">
        <v>17000</v>
      </c>
      <c r="BX355" s="66">
        <v>200</v>
      </c>
      <c r="BY355" s="66">
        <v>17000</v>
      </c>
      <c r="BZ355" s="66">
        <v>17400</v>
      </c>
      <c r="CA355" s="66">
        <v>230</v>
      </c>
      <c r="CB355" s="66">
        <v>18900</v>
      </c>
      <c r="CC355" s="66">
        <v>19100</v>
      </c>
      <c r="CD355" s="66">
        <v>190</v>
      </c>
      <c r="CE355" s="66">
        <v>17700</v>
      </c>
      <c r="CF355" s="66">
        <v>18300</v>
      </c>
      <c r="CG355" s="66">
        <v>180</v>
      </c>
      <c r="CH355" s="66">
        <v>16400</v>
      </c>
      <c r="CI355" s="66">
        <v>18200</v>
      </c>
      <c r="CJ355" s="66">
        <v>190</v>
      </c>
      <c r="CK355" s="66">
        <v>16200</v>
      </c>
      <c r="CL355" s="66">
        <v>18100</v>
      </c>
      <c r="CM355" s="69">
        <v>190</v>
      </c>
    </row>
    <row r="356" spans="40:91" hidden="1" x14ac:dyDescent="0.25">
      <c r="AN356">
        <v>344</v>
      </c>
      <c r="AO356" s="51" t="s">
        <v>15</v>
      </c>
      <c r="AP356" s="21" t="s">
        <v>125</v>
      </c>
      <c r="AQ356" s="22" t="str">
        <f t="shared" si="10"/>
        <v>DetachedOver 200</v>
      </c>
      <c r="AR356" s="88">
        <v>6600</v>
      </c>
      <c r="AS356" s="88">
        <v>7900</v>
      </c>
      <c r="AT356" s="88">
        <v>72310</v>
      </c>
      <c r="AU356" s="88">
        <v>6800</v>
      </c>
      <c r="AV356" s="88">
        <v>8100</v>
      </c>
      <c r="AW356" s="88">
        <v>73110</v>
      </c>
      <c r="AX356" s="66" t="s">
        <v>85</v>
      </c>
      <c r="AY356" s="66" t="s">
        <v>85</v>
      </c>
      <c r="AZ356" s="66" t="s">
        <v>85</v>
      </c>
      <c r="BA356" s="66" t="s">
        <v>85</v>
      </c>
      <c r="BB356" s="66" t="s">
        <v>85</v>
      </c>
      <c r="BC356" s="66" t="s">
        <v>85</v>
      </c>
      <c r="BD356" s="66" t="s">
        <v>85</v>
      </c>
      <c r="BE356" s="66" t="s">
        <v>85</v>
      </c>
      <c r="BF356" s="66" t="s">
        <v>85</v>
      </c>
      <c r="BG356" s="66" t="s">
        <v>85</v>
      </c>
      <c r="BH356" s="66" t="s">
        <v>85</v>
      </c>
      <c r="BI356" s="66" t="s">
        <v>85</v>
      </c>
      <c r="BJ356" s="66" t="s">
        <v>85</v>
      </c>
      <c r="BK356" s="66" t="s">
        <v>85</v>
      </c>
      <c r="BL356" s="66" t="s">
        <v>85</v>
      </c>
      <c r="BM356" s="66" t="s">
        <v>85</v>
      </c>
      <c r="BN356" s="66" t="s">
        <v>85</v>
      </c>
      <c r="BO356" s="88" t="s">
        <v>85</v>
      </c>
      <c r="BP356" s="100">
        <v>29000</v>
      </c>
      <c r="BQ356" s="66">
        <v>29300</v>
      </c>
      <c r="BR356" s="66">
        <v>36720</v>
      </c>
      <c r="BS356" s="66">
        <v>28700</v>
      </c>
      <c r="BT356" s="66">
        <v>29000</v>
      </c>
      <c r="BU356" s="66">
        <v>38650</v>
      </c>
      <c r="BV356" s="66" t="s">
        <v>85</v>
      </c>
      <c r="BW356" s="66" t="s">
        <v>85</v>
      </c>
      <c r="BX356" s="66" t="s">
        <v>85</v>
      </c>
      <c r="BY356" s="66" t="s">
        <v>85</v>
      </c>
      <c r="BZ356" s="66" t="s">
        <v>85</v>
      </c>
      <c r="CA356" s="66" t="s">
        <v>85</v>
      </c>
      <c r="CB356" s="66" t="s">
        <v>85</v>
      </c>
      <c r="CC356" s="66" t="s">
        <v>85</v>
      </c>
      <c r="CD356" s="66" t="s">
        <v>85</v>
      </c>
      <c r="CE356" s="66" t="s">
        <v>85</v>
      </c>
      <c r="CF356" s="66" t="s">
        <v>85</v>
      </c>
      <c r="CG356" s="66" t="s">
        <v>85</v>
      </c>
      <c r="CH356" s="66" t="s">
        <v>85</v>
      </c>
      <c r="CI356" s="66" t="s">
        <v>85</v>
      </c>
      <c r="CJ356" s="66" t="s">
        <v>85</v>
      </c>
      <c r="CK356" s="66" t="s">
        <v>85</v>
      </c>
      <c r="CL356" s="66" t="s">
        <v>85</v>
      </c>
      <c r="CM356" s="69" t="s">
        <v>85</v>
      </c>
    </row>
    <row r="357" spans="40:91" hidden="1" x14ac:dyDescent="0.25">
      <c r="AN357">
        <v>345</v>
      </c>
      <c r="AO357" s="51" t="s">
        <v>16</v>
      </c>
      <c r="AP357" s="21" t="s">
        <v>125</v>
      </c>
      <c r="AQ357" s="22" t="str">
        <f t="shared" si="10"/>
        <v>Semi detachedOver 200</v>
      </c>
      <c r="AR357" s="88">
        <v>6200</v>
      </c>
      <c r="AS357" s="88">
        <v>7400</v>
      </c>
      <c r="AT357" s="88">
        <v>12640</v>
      </c>
      <c r="AU357" s="88">
        <v>6400</v>
      </c>
      <c r="AV357" s="88">
        <v>7500</v>
      </c>
      <c r="AW357" s="88">
        <v>12750</v>
      </c>
      <c r="AX357" s="66" t="s">
        <v>85</v>
      </c>
      <c r="AY357" s="66" t="s">
        <v>85</v>
      </c>
      <c r="AZ357" s="66" t="s">
        <v>85</v>
      </c>
      <c r="BA357" s="66" t="s">
        <v>85</v>
      </c>
      <c r="BB357" s="66" t="s">
        <v>85</v>
      </c>
      <c r="BC357" s="66" t="s">
        <v>85</v>
      </c>
      <c r="BD357" s="66" t="s">
        <v>85</v>
      </c>
      <c r="BE357" s="66" t="s">
        <v>85</v>
      </c>
      <c r="BF357" s="66" t="s">
        <v>85</v>
      </c>
      <c r="BG357" s="66" t="s">
        <v>85</v>
      </c>
      <c r="BH357" s="66" t="s">
        <v>85</v>
      </c>
      <c r="BI357" s="66" t="s">
        <v>85</v>
      </c>
      <c r="BJ357" s="66" t="s">
        <v>85</v>
      </c>
      <c r="BK357" s="66" t="s">
        <v>85</v>
      </c>
      <c r="BL357" s="66" t="s">
        <v>85</v>
      </c>
      <c r="BM357" s="66" t="s">
        <v>85</v>
      </c>
      <c r="BN357" s="66" t="s">
        <v>85</v>
      </c>
      <c r="BO357" s="88" t="s">
        <v>85</v>
      </c>
      <c r="BP357" s="100">
        <v>30400</v>
      </c>
      <c r="BQ357" s="66">
        <v>29700</v>
      </c>
      <c r="BR357" s="66">
        <v>8210</v>
      </c>
      <c r="BS357" s="66">
        <v>29700</v>
      </c>
      <c r="BT357" s="66">
        <v>29300</v>
      </c>
      <c r="BU357" s="66">
        <v>8630</v>
      </c>
      <c r="BV357" s="66" t="s">
        <v>85</v>
      </c>
      <c r="BW357" s="66" t="s">
        <v>85</v>
      </c>
      <c r="BX357" s="66" t="s">
        <v>85</v>
      </c>
      <c r="BY357" s="66" t="s">
        <v>85</v>
      </c>
      <c r="BZ357" s="66" t="s">
        <v>85</v>
      </c>
      <c r="CA357" s="66" t="s">
        <v>85</v>
      </c>
      <c r="CB357" s="66" t="s">
        <v>85</v>
      </c>
      <c r="CC357" s="66" t="s">
        <v>85</v>
      </c>
      <c r="CD357" s="66" t="s">
        <v>85</v>
      </c>
      <c r="CE357" s="66" t="s">
        <v>85</v>
      </c>
      <c r="CF357" s="66" t="s">
        <v>85</v>
      </c>
      <c r="CG357" s="66" t="s">
        <v>85</v>
      </c>
      <c r="CH357" s="66" t="s">
        <v>85</v>
      </c>
      <c r="CI357" s="66" t="s">
        <v>85</v>
      </c>
      <c r="CJ357" s="66" t="s">
        <v>85</v>
      </c>
      <c r="CK357" s="66" t="s">
        <v>85</v>
      </c>
      <c r="CL357" s="66" t="s">
        <v>85</v>
      </c>
      <c r="CM357" s="69" t="s">
        <v>85</v>
      </c>
    </row>
    <row r="358" spans="40:91" hidden="1" x14ac:dyDescent="0.25">
      <c r="AN358">
        <v>346</v>
      </c>
      <c r="AO358" s="51" t="s">
        <v>17</v>
      </c>
      <c r="AP358" s="21" t="s">
        <v>125</v>
      </c>
      <c r="AQ358" s="22" t="str">
        <f t="shared" si="10"/>
        <v>End terraceOver 200</v>
      </c>
      <c r="AR358" s="88">
        <v>5900</v>
      </c>
      <c r="AS358" s="88">
        <v>7100</v>
      </c>
      <c r="AT358" s="88">
        <v>3010</v>
      </c>
      <c r="AU358" s="88">
        <v>6000</v>
      </c>
      <c r="AV358" s="88">
        <v>7100</v>
      </c>
      <c r="AW358" s="88">
        <v>3050</v>
      </c>
      <c r="AX358" s="66" t="s">
        <v>85</v>
      </c>
      <c r="AY358" s="66" t="s">
        <v>85</v>
      </c>
      <c r="AZ358" s="66" t="s">
        <v>85</v>
      </c>
      <c r="BA358" s="66" t="s">
        <v>85</v>
      </c>
      <c r="BB358" s="66" t="s">
        <v>85</v>
      </c>
      <c r="BC358" s="66" t="s">
        <v>85</v>
      </c>
      <c r="BD358" s="66" t="s">
        <v>85</v>
      </c>
      <c r="BE358" s="66" t="s">
        <v>85</v>
      </c>
      <c r="BF358" s="66" t="s">
        <v>85</v>
      </c>
      <c r="BG358" s="66" t="s">
        <v>85</v>
      </c>
      <c r="BH358" s="66" t="s">
        <v>85</v>
      </c>
      <c r="BI358" s="66" t="s">
        <v>85</v>
      </c>
      <c r="BJ358" s="66" t="s">
        <v>85</v>
      </c>
      <c r="BK358" s="66" t="s">
        <v>85</v>
      </c>
      <c r="BL358" s="66" t="s">
        <v>85</v>
      </c>
      <c r="BM358" s="66" t="s">
        <v>85</v>
      </c>
      <c r="BN358" s="66" t="s">
        <v>85</v>
      </c>
      <c r="BO358" s="88" t="s">
        <v>85</v>
      </c>
      <c r="BP358" s="100">
        <v>27500</v>
      </c>
      <c r="BQ358" s="66">
        <v>27400</v>
      </c>
      <c r="BR358" s="66">
        <v>2000</v>
      </c>
      <c r="BS358" s="66">
        <v>27500</v>
      </c>
      <c r="BT358" s="66">
        <v>27400</v>
      </c>
      <c r="BU358" s="66">
        <v>2120</v>
      </c>
      <c r="BV358" s="66" t="s">
        <v>85</v>
      </c>
      <c r="BW358" s="66" t="s">
        <v>85</v>
      </c>
      <c r="BX358" s="66" t="s">
        <v>85</v>
      </c>
      <c r="BY358" s="66" t="s">
        <v>85</v>
      </c>
      <c r="BZ358" s="66" t="s">
        <v>85</v>
      </c>
      <c r="CA358" s="66" t="s">
        <v>85</v>
      </c>
      <c r="CB358" s="66" t="s">
        <v>85</v>
      </c>
      <c r="CC358" s="66" t="s">
        <v>85</v>
      </c>
      <c r="CD358" s="66" t="s">
        <v>85</v>
      </c>
      <c r="CE358" s="66" t="s">
        <v>85</v>
      </c>
      <c r="CF358" s="66" t="s">
        <v>85</v>
      </c>
      <c r="CG358" s="66" t="s">
        <v>85</v>
      </c>
      <c r="CH358" s="66" t="s">
        <v>85</v>
      </c>
      <c r="CI358" s="66" t="s">
        <v>85</v>
      </c>
      <c r="CJ358" s="66" t="s">
        <v>85</v>
      </c>
      <c r="CK358" s="66" t="s">
        <v>85</v>
      </c>
      <c r="CL358" s="66" t="s">
        <v>85</v>
      </c>
      <c r="CM358" s="69" t="s">
        <v>85</v>
      </c>
    </row>
    <row r="359" spans="40:91" hidden="1" x14ac:dyDescent="0.25">
      <c r="AN359">
        <v>347</v>
      </c>
      <c r="AO359" s="51" t="s">
        <v>18</v>
      </c>
      <c r="AP359" s="21" t="s">
        <v>125</v>
      </c>
      <c r="AQ359" s="22" t="str">
        <f t="shared" si="10"/>
        <v>Mid terraceOver 200</v>
      </c>
      <c r="AR359" s="88">
        <v>5800</v>
      </c>
      <c r="AS359" s="88">
        <v>6900</v>
      </c>
      <c r="AT359" s="88">
        <v>6050</v>
      </c>
      <c r="AU359" s="88">
        <v>6000</v>
      </c>
      <c r="AV359" s="88">
        <v>7000</v>
      </c>
      <c r="AW359" s="88">
        <v>6130</v>
      </c>
      <c r="AX359" s="66" t="s">
        <v>85</v>
      </c>
      <c r="AY359" s="66" t="s">
        <v>85</v>
      </c>
      <c r="AZ359" s="66" t="s">
        <v>85</v>
      </c>
      <c r="BA359" s="66" t="s">
        <v>85</v>
      </c>
      <c r="BB359" s="66" t="s">
        <v>85</v>
      </c>
      <c r="BC359" s="66" t="s">
        <v>85</v>
      </c>
      <c r="BD359" s="66" t="s">
        <v>85</v>
      </c>
      <c r="BE359" s="66" t="s">
        <v>85</v>
      </c>
      <c r="BF359" s="66" t="s">
        <v>85</v>
      </c>
      <c r="BG359" s="66" t="s">
        <v>85</v>
      </c>
      <c r="BH359" s="66" t="s">
        <v>85</v>
      </c>
      <c r="BI359" s="66" t="s">
        <v>85</v>
      </c>
      <c r="BJ359" s="66" t="s">
        <v>85</v>
      </c>
      <c r="BK359" s="66" t="s">
        <v>85</v>
      </c>
      <c r="BL359" s="66" t="s">
        <v>85</v>
      </c>
      <c r="BM359" s="66" t="s">
        <v>85</v>
      </c>
      <c r="BN359" s="66" t="s">
        <v>85</v>
      </c>
      <c r="BO359" s="88" t="s">
        <v>85</v>
      </c>
      <c r="BP359" s="100">
        <v>26500</v>
      </c>
      <c r="BQ359" s="66">
        <v>26400</v>
      </c>
      <c r="BR359" s="66">
        <v>4560</v>
      </c>
      <c r="BS359" s="66">
        <v>26500</v>
      </c>
      <c r="BT359" s="66">
        <v>26300</v>
      </c>
      <c r="BU359" s="66">
        <v>4810</v>
      </c>
      <c r="BV359" s="66" t="s">
        <v>85</v>
      </c>
      <c r="BW359" s="66" t="s">
        <v>85</v>
      </c>
      <c r="BX359" s="66" t="s">
        <v>85</v>
      </c>
      <c r="BY359" s="66" t="s">
        <v>85</v>
      </c>
      <c r="BZ359" s="66" t="s">
        <v>85</v>
      </c>
      <c r="CA359" s="66" t="s">
        <v>85</v>
      </c>
      <c r="CB359" s="66" t="s">
        <v>85</v>
      </c>
      <c r="CC359" s="66" t="s">
        <v>85</v>
      </c>
      <c r="CD359" s="66" t="s">
        <v>85</v>
      </c>
      <c r="CE359" s="66" t="s">
        <v>85</v>
      </c>
      <c r="CF359" s="66" t="s">
        <v>85</v>
      </c>
      <c r="CG359" s="66" t="s">
        <v>85</v>
      </c>
      <c r="CH359" s="66" t="s">
        <v>85</v>
      </c>
      <c r="CI359" s="66" t="s">
        <v>85</v>
      </c>
      <c r="CJ359" s="66" t="s">
        <v>85</v>
      </c>
      <c r="CK359" s="66" t="s">
        <v>85</v>
      </c>
      <c r="CL359" s="66" t="s">
        <v>85</v>
      </c>
      <c r="CM359" s="69" t="s">
        <v>85</v>
      </c>
    </row>
    <row r="360" spans="40:91" hidden="1" x14ac:dyDescent="0.25">
      <c r="AN360">
        <v>348</v>
      </c>
      <c r="AO360" s="51" t="s">
        <v>19</v>
      </c>
      <c r="AP360" s="21" t="s">
        <v>125</v>
      </c>
      <c r="AQ360" s="22" t="str">
        <f t="shared" si="10"/>
        <v>BungalowOver 200</v>
      </c>
      <c r="AR360" s="88">
        <v>6500</v>
      </c>
      <c r="AS360" s="88">
        <v>7800</v>
      </c>
      <c r="AT360" s="88">
        <v>3360</v>
      </c>
      <c r="AU360" s="88">
        <v>6600</v>
      </c>
      <c r="AV360" s="88">
        <v>7900</v>
      </c>
      <c r="AW360" s="88">
        <v>3400</v>
      </c>
      <c r="AX360" s="66" t="s">
        <v>85</v>
      </c>
      <c r="AY360" s="66" t="s">
        <v>85</v>
      </c>
      <c r="AZ360" s="66" t="s">
        <v>85</v>
      </c>
      <c r="BA360" s="66" t="s">
        <v>85</v>
      </c>
      <c r="BB360" s="66" t="s">
        <v>85</v>
      </c>
      <c r="BC360" s="66" t="s">
        <v>85</v>
      </c>
      <c r="BD360" s="66" t="s">
        <v>85</v>
      </c>
      <c r="BE360" s="66" t="s">
        <v>85</v>
      </c>
      <c r="BF360" s="66" t="s">
        <v>85</v>
      </c>
      <c r="BG360" s="66" t="s">
        <v>85</v>
      </c>
      <c r="BH360" s="66" t="s">
        <v>85</v>
      </c>
      <c r="BI360" s="66" t="s">
        <v>85</v>
      </c>
      <c r="BJ360" s="66" t="s">
        <v>85</v>
      </c>
      <c r="BK360" s="66" t="s">
        <v>85</v>
      </c>
      <c r="BL360" s="66" t="s">
        <v>85</v>
      </c>
      <c r="BM360" s="66" t="s">
        <v>85</v>
      </c>
      <c r="BN360" s="66" t="s">
        <v>85</v>
      </c>
      <c r="BO360" s="88" t="s">
        <v>85</v>
      </c>
      <c r="BP360" s="100">
        <v>29500</v>
      </c>
      <c r="BQ360" s="66">
        <v>29400</v>
      </c>
      <c r="BR360" s="66">
        <v>1520</v>
      </c>
      <c r="BS360" s="66">
        <v>29100</v>
      </c>
      <c r="BT360" s="66">
        <v>29100</v>
      </c>
      <c r="BU360" s="66">
        <v>1610</v>
      </c>
      <c r="BV360" s="66" t="s">
        <v>85</v>
      </c>
      <c r="BW360" s="66" t="s">
        <v>85</v>
      </c>
      <c r="BX360" s="66" t="s">
        <v>85</v>
      </c>
      <c r="BY360" s="66" t="s">
        <v>85</v>
      </c>
      <c r="BZ360" s="66" t="s">
        <v>85</v>
      </c>
      <c r="CA360" s="66" t="s">
        <v>85</v>
      </c>
      <c r="CB360" s="66" t="s">
        <v>85</v>
      </c>
      <c r="CC360" s="66" t="s">
        <v>85</v>
      </c>
      <c r="CD360" s="66" t="s">
        <v>85</v>
      </c>
      <c r="CE360" s="66" t="s">
        <v>85</v>
      </c>
      <c r="CF360" s="66" t="s">
        <v>85</v>
      </c>
      <c r="CG360" s="66" t="s">
        <v>85</v>
      </c>
      <c r="CH360" s="66" t="s">
        <v>85</v>
      </c>
      <c r="CI360" s="66" t="s">
        <v>85</v>
      </c>
      <c r="CJ360" s="66" t="s">
        <v>85</v>
      </c>
      <c r="CK360" s="66" t="s">
        <v>85</v>
      </c>
      <c r="CL360" s="66" t="s">
        <v>85</v>
      </c>
      <c r="CM360" s="69" t="s">
        <v>85</v>
      </c>
    </row>
    <row r="361" spans="40:91" hidden="1" x14ac:dyDescent="0.25">
      <c r="AN361">
        <v>349</v>
      </c>
      <c r="AO361" s="51" t="s">
        <v>20</v>
      </c>
      <c r="AP361" s="21" t="s">
        <v>125</v>
      </c>
      <c r="AQ361" s="22" t="str">
        <f t="shared" si="10"/>
        <v>Converted flatOver 200</v>
      </c>
      <c r="AR361" s="88">
        <v>6700</v>
      </c>
      <c r="AS361" s="88">
        <v>8700</v>
      </c>
      <c r="AT361" s="88">
        <v>110</v>
      </c>
      <c r="AU361" s="88">
        <v>7700</v>
      </c>
      <c r="AV361" s="88">
        <v>8700</v>
      </c>
      <c r="AW361" s="88">
        <v>110</v>
      </c>
      <c r="AX361" s="66" t="s">
        <v>85</v>
      </c>
      <c r="AY361" s="66" t="s">
        <v>85</v>
      </c>
      <c r="AZ361" s="66" t="s">
        <v>85</v>
      </c>
      <c r="BA361" s="66" t="s">
        <v>85</v>
      </c>
      <c r="BB361" s="66" t="s">
        <v>85</v>
      </c>
      <c r="BC361" s="66" t="s">
        <v>85</v>
      </c>
      <c r="BD361" s="66" t="s">
        <v>85</v>
      </c>
      <c r="BE361" s="66" t="s">
        <v>85</v>
      </c>
      <c r="BF361" s="66" t="s">
        <v>85</v>
      </c>
      <c r="BG361" s="66" t="s">
        <v>85</v>
      </c>
      <c r="BH361" s="66" t="s">
        <v>85</v>
      </c>
      <c r="BI361" s="66" t="s">
        <v>85</v>
      </c>
      <c r="BJ361" s="66" t="s">
        <v>85</v>
      </c>
      <c r="BK361" s="66" t="s">
        <v>85</v>
      </c>
      <c r="BL361" s="66" t="s">
        <v>85</v>
      </c>
      <c r="BM361" s="66" t="s">
        <v>85</v>
      </c>
      <c r="BN361" s="66" t="s">
        <v>85</v>
      </c>
      <c r="BO361" s="88" t="s">
        <v>85</v>
      </c>
      <c r="BP361" s="100">
        <v>24600</v>
      </c>
      <c r="BQ361" s="66">
        <v>23100</v>
      </c>
      <c r="BR361" s="66">
        <v>60</v>
      </c>
      <c r="BS361" s="66">
        <v>25800</v>
      </c>
      <c r="BT361" s="66">
        <v>25000</v>
      </c>
      <c r="BU361" s="66">
        <v>60</v>
      </c>
      <c r="BV361" s="66" t="s">
        <v>85</v>
      </c>
      <c r="BW361" s="66" t="s">
        <v>85</v>
      </c>
      <c r="BX361" s="66" t="s">
        <v>85</v>
      </c>
      <c r="BY361" s="66" t="s">
        <v>85</v>
      </c>
      <c r="BZ361" s="66" t="s">
        <v>85</v>
      </c>
      <c r="CA361" s="66" t="s">
        <v>85</v>
      </c>
      <c r="CB361" s="66" t="s">
        <v>85</v>
      </c>
      <c r="CC361" s="66" t="s">
        <v>85</v>
      </c>
      <c r="CD361" s="66" t="s">
        <v>85</v>
      </c>
      <c r="CE361" s="66" t="s">
        <v>85</v>
      </c>
      <c r="CF361" s="66" t="s">
        <v>85</v>
      </c>
      <c r="CG361" s="66" t="s">
        <v>85</v>
      </c>
      <c r="CH361" s="66" t="s">
        <v>85</v>
      </c>
      <c r="CI361" s="66" t="s">
        <v>85</v>
      </c>
      <c r="CJ361" s="66" t="s">
        <v>85</v>
      </c>
      <c r="CK361" s="66" t="s">
        <v>85</v>
      </c>
      <c r="CL361" s="66" t="s">
        <v>85</v>
      </c>
      <c r="CM361" s="69" t="s">
        <v>85</v>
      </c>
    </row>
    <row r="362" spans="40:91" hidden="1" x14ac:dyDescent="0.25">
      <c r="AN362">
        <v>350</v>
      </c>
      <c r="AO362" s="51" t="s">
        <v>21</v>
      </c>
      <c r="AP362" s="21" t="s">
        <v>125</v>
      </c>
      <c r="AQ362" s="22" t="str">
        <f t="shared" si="10"/>
        <v>Purpose built flatOver 200</v>
      </c>
      <c r="AR362" s="88">
        <v>7400</v>
      </c>
      <c r="AS362" s="88">
        <v>8700</v>
      </c>
      <c r="AT362" s="88">
        <v>70</v>
      </c>
      <c r="AU362" s="88">
        <v>6800</v>
      </c>
      <c r="AV362" s="88">
        <v>8300</v>
      </c>
      <c r="AW362" s="88">
        <v>80</v>
      </c>
      <c r="AX362" s="66" t="s">
        <v>85</v>
      </c>
      <c r="AY362" s="66" t="s">
        <v>85</v>
      </c>
      <c r="AZ362" s="66" t="s">
        <v>85</v>
      </c>
      <c r="BA362" s="66" t="s">
        <v>85</v>
      </c>
      <c r="BB362" s="66" t="s">
        <v>85</v>
      </c>
      <c r="BC362" s="66" t="s">
        <v>85</v>
      </c>
      <c r="BD362" s="66" t="s">
        <v>85</v>
      </c>
      <c r="BE362" s="66" t="s">
        <v>85</v>
      </c>
      <c r="BF362" s="66" t="s">
        <v>85</v>
      </c>
      <c r="BG362" s="66" t="s">
        <v>85</v>
      </c>
      <c r="BH362" s="66" t="s">
        <v>85</v>
      </c>
      <c r="BI362" s="66" t="s">
        <v>85</v>
      </c>
      <c r="BJ362" s="66" t="s">
        <v>85</v>
      </c>
      <c r="BK362" s="66" t="s">
        <v>85</v>
      </c>
      <c r="BL362" s="66" t="s">
        <v>85</v>
      </c>
      <c r="BM362" s="66" t="s">
        <v>85</v>
      </c>
      <c r="BN362" s="66" t="s">
        <v>85</v>
      </c>
      <c r="BO362" s="88" t="s">
        <v>85</v>
      </c>
      <c r="BP362" s="100">
        <v>19400</v>
      </c>
      <c r="BQ362" s="66">
        <v>19700</v>
      </c>
      <c r="BR362" s="66">
        <v>40</v>
      </c>
      <c r="BS362" s="66">
        <v>18600</v>
      </c>
      <c r="BT362" s="66">
        <v>19200</v>
      </c>
      <c r="BU362" s="66">
        <v>40</v>
      </c>
      <c r="BV362" s="66" t="s">
        <v>85</v>
      </c>
      <c r="BW362" s="66" t="s">
        <v>85</v>
      </c>
      <c r="BX362" s="66" t="s">
        <v>85</v>
      </c>
      <c r="BY362" s="66" t="s">
        <v>85</v>
      </c>
      <c r="BZ362" s="66" t="s">
        <v>85</v>
      </c>
      <c r="CA362" s="66" t="s">
        <v>85</v>
      </c>
      <c r="CB362" s="66" t="s">
        <v>85</v>
      </c>
      <c r="CC362" s="66" t="s">
        <v>85</v>
      </c>
      <c r="CD362" s="66" t="s">
        <v>85</v>
      </c>
      <c r="CE362" s="66" t="s">
        <v>85</v>
      </c>
      <c r="CF362" s="66" t="s">
        <v>85</v>
      </c>
      <c r="CG362" s="66" t="s">
        <v>85</v>
      </c>
      <c r="CH362" s="66" t="s">
        <v>85</v>
      </c>
      <c r="CI362" s="66" t="s">
        <v>85</v>
      </c>
      <c r="CJ362" s="66" t="s">
        <v>85</v>
      </c>
      <c r="CK362" s="66" t="s">
        <v>85</v>
      </c>
      <c r="CL362" s="66" t="s">
        <v>85</v>
      </c>
      <c r="CM362" s="69" t="s">
        <v>85</v>
      </c>
    </row>
    <row r="363" spans="40:91" hidden="1" x14ac:dyDescent="0.25">
      <c r="AN363">
        <v>351</v>
      </c>
      <c r="AO363" s="51" t="s">
        <v>15</v>
      </c>
      <c r="AP363" s="31" t="s">
        <v>67</v>
      </c>
      <c r="AQ363" s="22" t="str">
        <f t="shared" si="10"/>
        <v>DetachedOwner-occupied</v>
      </c>
      <c r="AR363" s="88">
        <v>4300</v>
      </c>
      <c r="AS363" s="88">
        <v>5200</v>
      </c>
      <c r="AT363" s="88">
        <v>519060</v>
      </c>
      <c r="AU363" s="88">
        <v>4500</v>
      </c>
      <c r="AV363" s="88">
        <v>5400</v>
      </c>
      <c r="AW363" s="88">
        <v>522400</v>
      </c>
      <c r="AX363" s="66">
        <v>4600</v>
      </c>
      <c r="AY363" s="66">
        <v>5400</v>
      </c>
      <c r="AZ363" s="66">
        <v>465940</v>
      </c>
      <c r="BA363" s="66">
        <v>4600</v>
      </c>
      <c r="BB363" s="66">
        <v>5400</v>
      </c>
      <c r="BC363" s="66">
        <v>462610</v>
      </c>
      <c r="BD363" s="66">
        <v>4600</v>
      </c>
      <c r="BE363" s="66">
        <v>5400</v>
      </c>
      <c r="BF363" s="66">
        <v>459220</v>
      </c>
      <c r="BG363" s="66">
        <v>4800</v>
      </c>
      <c r="BH363" s="66">
        <v>5700</v>
      </c>
      <c r="BI363" s="66">
        <v>459090</v>
      </c>
      <c r="BJ363" s="66">
        <v>4900</v>
      </c>
      <c r="BK363" s="66">
        <v>5700</v>
      </c>
      <c r="BL363" s="66">
        <v>459240</v>
      </c>
      <c r="BM363" s="66">
        <v>5000</v>
      </c>
      <c r="BN363" s="66">
        <v>5900</v>
      </c>
      <c r="BO363" s="88">
        <v>403310</v>
      </c>
      <c r="BP363" s="100">
        <v>18300</v>
      </c>
      <c r="BQ363" s="66">
        <v>19700</v>
      </c>
      <c r="BR363" s="66">
        <v>402160</v>
      </c>
      <c r="BS363" s="66">
        <v>18100</v>
      </c>
      <c r="BT363" s="66">
        <v>19600</v>
      </c>
      <c r="BU363" s="66">
        <v>423370</v>
      </c>
      <c r="BV363" s="66">
        <v>19300</v>
      </c>
      <c r="BW363" s="66">
        <v>20800</v>
      </c>
      <c r="BX363" s="66">
        <v>374810</v>
      </c>
      <c r="BY363" s="66">
        <v>19500</v>
      </c>
      <c r="BZ363" s="66">
        <v>21000</v>
      </c>
      <c r="CA363" s="66">
        <v>393050</v>
      </c>
      <c r="CB363" s="66">
        <v>21200</v>
      </c>
      <c r="CC363" s="66">
        <v>22600</v>
      </c>
      <c r="CD363" s="66">
        <v>368260</v>
      </c>
      <c r="CE363" s="66">
        <v>21900</v>
      </c>
      <c r="CF363" s="66">
        <v>23200</v>
      </c>
      <c r="CG363" s="66">
        <v>355840</v>
      </c>
      <c r="CH363" s="66">
        <v>22700</v>
      </c>
      <c r="CI363" s="66">
        <v>23900</v>
      </c>
      <c r="CJ363" s="66">
        <v>338060</v>
      </c>
      <c r="CK363" s="66">
        <v>23100</v>
      </c>
      <c r="CL363" s="66">
        <v>24600</v>
      </c>
      <c r="CM363" s="69">
        <v>344390</v>
      </c>
    </row>
    <row r="364" spans="40:91" hidden="1" x14ac:dyDescent="0.25">
      <c r="AN364">
        <v>352</v>
      </c>
      <c r="AO364" s="51" t="s">
        <v>16</v>
      </c>
      <c r="AP364" s="31" t="s">
        <v>67</v>
      </c>
      <c r="AQ364" s="22" t="str">
        <f t="shared" si="10"/>
        <v>Semi detachedOwner-occupied</v>
      </c>
      <c r="AR364" s="88">
        <v>3600</v>
      </c>
      <c r="AS364" s="88">
        <v>4200</v>
      </c>
      <c r="AT364" s="88">
        <v>697930</v>
      </c>
      <c r="AU364" s="88">
        <v>3700</v>
      </c>
      <c r="AV364" s="88">
        <v>4300</v>
      </c>
      <c r="AW364" s="88">
        <v>702790</v>
      </c>
      <c r="AX364" s="66">
        <v>3700</v>
      </c>
      <c r="AY364" s="66">
        <v>4400</v>
      </c>
      <c r="AZ364" s="66">
        <v>673210</v>
      </c>
      <c r="BA364" s="66">
        <v>3700</v>
      </c>
      <c r="BB364" s="66">
        <v>4400</v>
      </c>
      <c r="BC364" s="66">
        <v>667950</v>
      </c>
      <c r="BD364" s="66">
        <v>3800</v>
      </c>
      <c r="BE364" s="66">
        <v>4400</v>
      </c>
      <c r="BF364" s="66">
        <v>663730</v>
      </c>
      <c r="BG364" s="66">
        <v>3900</v>
      </c>
      <c r="BH364" s="66">
        <v>4600</v>
      </c>
      <c r="BI364" s="66">
        <v>665030</v>
      </c>
      <c r="BJ364" s="66">
        <v>4000</v>
      </c>
      <c r="BK364" s="66">
        <v>4700</v>
      </c>
      <c r="BL364" s="66">
        <v>665890</v>
      </c>
      <c r="BM364" s="66">
        <v>4100</v>
      </c>
      <c r="BN364" s="66">
        <v>4800</v>
      </c>
      <c r="BO364" s="88">
        <v>580100</v>
      </c>
      <c r="BP364" s="100">
        <v>14600</v>
      </c>
      <c r="BQ364" s="66">
        <v>15600</v>
      </c>
      <c r="BR364" s="66">
        <v>608690</v>
      </c>
      <c r="BS364" s="66">
        <v>14500</v>
      </c>
      <c r="BT364" s="66">
        <v>15500</v>
      </c>
      <c r="BU364" s="66">
        <v>637810</v>
      </c>
      <c r="BV364" s="66">
        <v>15600</v>
      </c>
      <c r="BW364" s="66">
        <v>16400</v>
      </c>
      <c r="BX364" s="66">
        <v>593780</v>
      </c>
      <c r="BY364" s="66">
        <v>15800</v>
      </c>
      <c r="BZ364" s="66">
        <v>16700</v>
      </c>
      <c r="CA364" s="66">
        <v>627630</v>
      </c>
      <c r="CB364" s="66">
        <v>17400</v>
      </c>
      <c r="CC364" s="66">
        <v>18300</v>
      </c>
      <c r="CD364" s="66">
        <v>579240</v>
      </c>
      <c r="CE364" s="66">
        <v>18000</v>
      </c>
      <c r="CF364" s="66">
        <v>18900</v>
      </c>
      <c r="CG364" s="66">
        <v>570330</v>
      </c>
      <c r="CH364" s="66">
        <v>18800</v>
      </c>
      <c r="CI364" s="66">
        <v>19500</v>
      </c>
      <c r="CJ364" s="66">
        <v>557160</v>
      </c>
      <c r="CK364" s="66">
        <v>19600</v>
      </c>
      <c r="CL364" s="66">
        <v>20300</v>
      </c>
      <c r="CM364" s="69">
        <v>549130</v>
      </c>
    </row>
    <row r="365" spans="40:91" hidden="1" x14ac:dyDescent="0.25">
      <c r="AN365">
        <v>353</v>
      </c>
      <c r="AO365" s="51" t="s">
        <v>17</v>
      </c>
      <c r="AP365" s="31" t="s">
        <v>67</v>
      </c>
      <c r="AQ365" s="22" t="str">
        <f t="shared" si="10"/>
        <v>End terraceOwner-occupied</v>
      </c>
      <c r="AR365" s="88">
        <v>3400</v>
      </c>
      <c r="AS365" s="88">
        <v>4100</v>
      </c>
      <c r="AT365" s="88">
        <v>197830</v>
      </c>
      <c r="AU365" s="88">
        <v>3500</v>
      </c>
      <c r="AV365" s="88">
        <v>4100</v>
      </c>
      <c r="AW365" s="88">
        <v>199480</v>
      </c>
      <c r="AX365" s="66">
        <v>3500</v>
      </c>
      <c r="AY365" s="66">
        <v>4200</v>
      </c>
      <c r="AZ365" s="66">
        <v>183060</v>
      </c>
      <c r="BA365" s="66">
        <v>3500</v>
      </c>
      <c r="BB365" s="66">
        <v>4200</v>
      </c>
      <c r="BC365" s="66">
        <v>181400</v>
      </c>
      <c r="BD365" s="66">
        <v>3500</v>
      </c>
      <c r="BE365" s="66">
        <v>4300</v>
      </c>
      <c r="BF365" s="66">
        <v>180370</v>
      </c>
      <c r="BG365" s="66">
        <v>3700</v>
      </c>
      <c r="BH365" s="66">
        <v>4500</v>
      </c>
      <c r="BI365" s="66">
        <v>179650</v>
      </c>
      <c r="BJ365" s="66">
        <v>3800</v>
      </c>
      <c r="BK365" s="66">
        <v>4500</v>
      </c>
      <c r="BL365" s="66">
        <v>179220</v>
      </c>
      <c r="BM365" s="66">
        <v>3800</v>
      </c>
      <c r="BN365" s="66">
        <v>4600</v>
      </c>
      <c r="BO365" s="88">
        <v>159690</v>
      </c>
      <c r="BP365" s="100">
        <v>13200</v>
      </c>
      <c r="BQ365" s="66">
        <v>14200</v>
      </c>
      <c r="BR365" s="66">
        <v>169330</v>
      </c>
      <c r="BS365" s="66">
        <v>13100</v>
      </c>
      <c r="BT365" s="66">
        <v>14200</v>
      </c>
      <c r="BU365" s="66">
        <v>177960</v>
      </c>
      <c r="BV365" s="66">
        <v>14000</v>
      </c>
      <c r="BW365" s="66">
        <v>15000</v>
      </c>
      <c r="BX365" s="66">
        <v>155940</v>
      </c>
      <c r="BY365" s="66">
        <v>14200</v>
      </c>
      <c r="BZ365" s="66">
        <v>15200</v>
      </c>
      <c r="CA365" s="66">
        <v>166210</v>
      </c>
      <c r="CB365" s="66">
        <v>15500</v>
      </c>
      <c r="CC365" s="66">
        <v>16600</v>
      </c>
      <c r="CD365" s="66">
        <v>153610</v>
      </c>
      <c r="CE365" s="66">
        <v>16100</v>
      </c>
      <c r="CF365" s="66">
        <v>17200</v>
      </c>
      <c r="CG365" s="66">
        <v>150000</v>
      </c>
      <c r="CH365" s="66">
        <v>16800</v>
      </c>
      <c r="CI365" s="66">
        <v>17800</v>
      </c>
      <c r="CJ365" s="66">
        <v>144350</v>
      </c>
      <c r="CK365" s="66">
        <v>17400</v>
      </c>
      <c r="CL365" s="66">
        <v>18400</v>
      </c>
      <c r="CM365" s="69">
        <v>144360</v>
      </c>
    </row>
    <row r="366" spans="40:91" hidden="1" x14ac:dyDescent="0.25">
      <c r="AN366">
        <v>354</v>
      </c>
      <c r="AO366" s="51" t="s">
        <v>18</v>
      </c>
      <c r="AP366" s="31" t="s">
        <v>67</v>
      </c>
      <c r="AQ366" s="22" t="str">
        <f t="shared" si="10"/>
        <v>Mid terraceOwner-occupied</v>
      </c>
      <c r="AR366" s="88">
        <v>3100</v>
      </c>
      <c r="AS366" s="88">
        <v>3800</v>
      </c>
      <c r="AT366" s="88">
        <v>425880</v>
      </c>
      <c r="AU366" s="88">
        <v>3200</v>
      </c>
      <c r="AV366" s="88">
        <v>3800</v>
      </c>
      <c r="AW366" s="88">
        <v>429920</v>
      </c>
      <c r="AX366" s="66">
        <v>3200</v>
      </c>
      <c r="AY366" s="66">
        <v>3900</v>
      </c>
      <c r="AZ366" s="66">
        <v>381820</v>
      </c>
      <c r="BA366" s="66">
        <v>3200</v>
      </c>
      <c r="BB366" s="66">
        <v>3900</v>
      </c>
      <c r="BC366" s="66">
        <v>377850</v>
      </c>
      <c r="BD366" s="66">
        <v>3300</v>
      </c>
      <c r="BE366" s="66">
        <v>3900</v>
      </c>
      <c r="BF366" s="66">
        <v>376140</v>
      </c>
      <c r="BG366" s="66">
        <v>3400</v>
      </c>
      <c r="BH366" s="66">
        <v>4100</v>
      </c>
      <c r="BI366" s="66">
        <v>375560</v>
      </c>
      <c r="BJ366" s="66">
        <v>3500</v>
      </c>
      <c r="BK366" s="66">
        <v>4200</v>
      </c>
      <c r="BL366" s="66">
        <v>375770</v>
      </c>
      <c r="BM366" s="66">
        <v>3500</v>
      </c>
      <c r="BN366" s="66">
        <v>4300</v>
      </c>
      <c r="BO366" s="88">
        <v>331620</v>
      </c>
      <c r="BP366" s="100">
        <v>12000</v>
      </c>
      <c r="BQ366" s="66">
        <v>12900</v>
      </c>
      <c r="BR366" s="66">
        <v>373570</v>
      </c>
      <c r="BS366" s="66">
        <v>12000</v>
      </c>
      <c r="BT366" s="66">
        <v>13000</v>
      </c>
      <c r="BU366" s="66">
        <v>391080</v>
      </c>
      <c r="BV366" s="66">
        <v>12700</v>
      </c>
      <c r="BW366" s="66">
        <v>13600</v>
      </c>
      <c r="BX366" s="66">
        <v>331790</v>
      </c>
      <c r="BY366" s="66">
        <v>12800</v>
      </c>
      <c r="BZ366" s="66">
        <v>13700</v>
      </c>
      <c r="CA366" s="66">
        <v>356670</v>
      </c>
      <c r="CB366" s="66">
        <v>14100</v>
      </c>
      <c r="CC366" s="66">
        <v>15100</v>
      </c>
      <c r="CD366" s="66">
        <v>325010</v>
      </c>
      <c r="CE366" s="66">
        <v>14700</v>
      </c>
      <c r="CF366" s="66">
        <v>15600</v>
      </c>
      <c r="CG366" s="66">
        <v>318580</v>
      </c>
      <c r="CH366" s="66">
        <v>15200</v>
      </c>
      <c r="CI366" s="66">
        <v>16100</v>
      </c>
      <c r="CJ366" s="66">
        <v>309970</v>
      </c>
      <c r="CK366" s="66">
        <v>15800</v>
      </c>
      <c r="CL366" s="66">
        <v>16800</v>
      </c>
      <c r="CM366" s="69">
        <v>306350</v>
      </c>
    </row>
    <row r="367" spans="40:91" hidden="1" x14ac:dyDescent="0.25">
      <c r="AN367">
        <v>355</v>
      </c>
      <c r="AO367" s="51" t="s">
        <v>19</v>
      </c>
      <c r="AP367" s="31" t="s">
        <v>67</v>
      </c>
      <c r="AQ367" s="22" t="str">
        <f t="shared" si="10"/>
        <v>BungalowOwner-occupied</v>
      </c>
      <c r="AR367" s="88">
        <v>3100</v>
      </c>
      <c r="AS367" s="88">
        <v>4100</v>
      </c>
      <c r="AT367" s="88">
        <v>293010</v>
      </c>
      <c r="AU367" s="88">
        <v>3200</v>
      </c>
      <c r="AV367" s="88">
        <v>4100</v>
      </c>
      <c r="AW367" s="88">
        <v>294620</v>
      </c>
      <c r="AX367" s="66">
        <v>3300</v>
      </c>
      <c r="AY367" s="66">
        <v>4200</v>
      </c>
      <c r="AZ367" s="66">
        <v>252160</v>
      </c>
      <c r="BA367" s="66">
        <v>3300</v>
      </c>
      <c r="BB367" s="66">
        <v>4300</v>
      </c>
      <c r="BC367" s="66">
        <v>250850</v>
      </c>
      <c r="BD367" s="66">
        <v>3300</v>
      </c>
      <c r="BE367" s="66">
        <v>4300</v>
      </c>
      <c r="BF367" s="66">
        <v>249810</v>
      </c>
      <c r="BG367" s="66">
        <v>3500</v>
      </c>
      <c r="BH367" s="66">
        <v>4500</v>
      </c>
      <c r="BI367" s="66">
        <v>249410</v>
      </c>
      <c r="BJ367" s="66">
        <v>3600</v>
      </c>
      <c r="BK367" s="66">
        <v>4500</v>
      </c>
      <c r="BL367" s="66">
        <v>250290</v>
      </c>
      <c r="BM367" s="66">
        <v>3600</v>
      </c>
      <c r="BN367" s="66">
        <v>4700</v>
      </c>
      <c r="BO367" s="88">
        <v>225080</v>
      </c>
      <c r="BP367" s="100">
        <v>14200</v>
      </c>
      <c r="BQ367" s="66">
        <v>15300</v>
      </c>
      <c r="BR367" s="66">
        <v>230720</v>
      </c>
      <c r="BS367" s="66">
        <v>14100</v>
      </c>
      <c r="BT367" s="66">
        <v>15200</v>
      </c>
      <c r="BU367" s="66">
        <v>241060</v>
      </c>
      <c r="BV367" s="66">
        <v>15300</v>
      </c>
      <c r="BW367" s="66">
        <v>16400</v>
      </c>
      <c r="BX367" s="66">
        <v>207260</v>
      </c>
      <c r="BY367" s="66">
        <v>15500</v>
      </c>
      <c r="BZ367" s="66">
        <v>16600</v>
      </c>
      <c r="CA367" s="66">
        <v>215990</v>
      </c>
      <c r="CB367" s="66">
        <v>17000</v>
      </c>
      <c r="CC367" s="66">
        <v>18200</v>
      </c>
      <c r="CD367" s="66">
        <v>200940</v>
      </c>
      <c r="CE367" s="66">
        <v>17700</v>
      </c>
      <c r="CF367" s="66">
        <v>18800</v>
      </c>
      <c r="CG367" s="66">
        <v>198320</v>
      </c>
      <c r="CH367" s="66">
        <v>18300</v>
      </c>
      <c r="CI367" s="66">
        <v>19300</v>
      </c>
      <c r="CJ367" s="66">
        <v>194660</v>
      </c>
      <c r="CK367" s="66">
        <v>19100</v>
      </c>
      <c r="CL367" s="66">
        <v>20200</v>
      </c>
      <c r="CM367" s="69">
        <v>190080</v>
      </c>
    </row>
    <row r="368" spans="40:91" hidden="1" x14ac:dyDescent="0.25">
      <c r="AN368">
        <v>356</v>
      </c>
      <c r="AO368" s="51" t="s">
        <v>20</v>
      </c>
      <c r="AP368" s="31" t="s">
        <v>67</v>
      </c>
      <c r="AQ368" s="22" t="str">
        <f t="shared" si="10"/>
        <v>Converted flatOwner-occupied</v>
      </c>
      <c r="AR368" s="88">
        <v>2900</v>
      </c>
      <c r="AS368" s="88">
        <v>4100</v>
      </c>
      <c r="AT368" s="88">
        <v>28420</v>
      </c>
      <c r="AU368" s="88">
        <v>2900</v>
      </c>
      <c r="AV368" s="88">
        <v>4100</v>
      </c>
      <c r="AW368" s="88">
        <v>28780</v>
      </c>
      <c r="AX368" s="66">
        <v>3100</v>
      </c>
      <c r="AY368" s="66">
        <v>4400</v>
      </c>
      <c r="AZ368" s="66">
        <v>15840</v>
      </c>
      <c r="BA368" s="66">
        <v>3100</v>
      </c>
      <c r="BB368" s="66">
        <v>4500</v>
      </c>
      <c r="BC368" s="66">
        <v>15620</v>
      </c>
      <c r="BD368" s="66">
        <v>3200</v>
      </c>
      <c r="BE368" s="66">
        <v>4600</v>
      </c>
      <c r="BF368" s="66">
        <v>15540</v>
      </c>
      <c r="BG368" s="66">
        <v>3300</v>
      </c>
      <c r="BH368" s="66">
        <v>4700</v>
      </c>
      <c r="BI368" s="66">
        <v>15330</v>
      </c>
      <c r="BJ368" s="66">
        <v>3300</v>
      </c>
      <c r="BK368" s="66">
        <v>4600</v>
      </c>
      <c r="BL368" s="66">
        <v>15310</v>
      </c>
      <c r="BM368" s="66">
        <v>3300</v>
      </c>
      <c r="BN368" s="66">
        <v>4700</v>
      </c>
      <c r="BO368" s="88">
        <v>13900</v>
      </c>
      <c r="BP368" s="100">
        <v>10100</v>
      </c>
      <c r="BQ368" s="66">
        <v>11800</v>
      </c>
      <c r="BR368" s="66">
        <v>19290</v>
      </c>
      <c r="BS368" s="66">
        <v>10000</v>
      </c>
      <c r="BT368" s="66">
        <v>11800</v>
      </c>
      <c r="BU368" s="66">
        <v>20220</v>
      </c>
      <c r="BV368" s="66">
        <v>11500</v>
      </c>
      <c r="BW368" s="66">
        <v>13300</v>
      </c>
      <c r="BX368" s="66">
        <v>10550</v>
      </c>
      <c r="BY368" s="66">
        <v>11600</v>
      </c>
      <c r="BZ368" s="66">
        <v>13400</v>
      </c>
      <c r="CA368" s="66">
        <v>11570</v>
      </c>
      <c r="CB368" s="66">
        <v>12800</v>
      </c>
      <c r="CC368" s="66">
        <v>14600</v>
      </c>
      <c r="CD368" s="66">
        <v>10080</v>
      </c>
      <c r="CE368" s="66">
        <v>13100</v>
      </c>
      <c r="CF368" s="66">
        <v>15000</v>
      </c>
      <c r="CG368" s="66">
        <v>9820</v>
      </c>
      <c r="CH368" s="66">
        <v>13600</v>
      </c>
      <c r="CI368" s="66">
        <v>15400</v>
      </c>
      <c r="CJ368" s="66">
        <v>9450</v>
      </c>
      <c r="CK368" s="66">
        <v>14200</v>
      </c>
      <c r="CL368" s="66">
        <v>16100</v>
      </c>
      <c r="CM368" s="69">
        <v>9380</v>
      </c>
    </row>
    <row r="369" spans="40:91" hidden="1" x14ac:dyDescent="0.25">
      <c r="AN369">
        <v>357</v>
      </c>
      <c r="AO369" s="51" t="s">
        <v>21</v>
      </c>
      <c r="AP369" s="31" t="s">
        <v>67</v>
      </c>
      <c r="AQ369" s="22" t="str">
        <f t="shared" si="10"/>
        <v>Purpose built flatOwner-occupied</v>
      </c>
      <c r="AR369" s="88">
        <v>2600</v>
      </c>
      <c r="AS369" s="88">
        <v>3800</v>
      </c>
      <c r="AT369" s="88">
        <v>158400</v>
      </c>
      <c r="AU369" s="88">
        <v>2700</v>
      </c>
      <c r="AV369" s="88">
        <v>3800</v>
      </c>
      <c r="AW369" s="88">
        <v>159900</v>
      </c>
      <c r="AX369" s="66">
        <v>3000</v>
      </c>
      <c r="AY369" s="66">
        <v>4200</v>
      </c>
      <c r="AZ369" s="66">
        <v>102700</v>
      </c>
      <c r="BA369" s="66">
        <v>3000</v>
      </c>
      <c r="BB369" s="66">
        <v>4200</v>
      </c>
      <c r="BC369" s="66">
        <v>101980</v>
      </c>
      <c r="BD369" s="66">
        <v>3000</v>
      </c>
      <c r="BE369" s="66">
        <v>4400</v>
      </c>
      <c r="BF369" s="66">
        <v>101490</v>
      </c>
      <c r="BG369" s="66">
        <v>3100</v>
      </c>
      <c r="BH369" s="66">
        <v>4500</v>
      </c>
      <c r="BI369" s="66">
        <v>100430</v>
      </c>
      <c r="BJ369" s="66">
        <v>3100</v>
      </c>
      <c r="BK369" s="66">
        <v>4400</v>
      </c>
      <c r="BL369" s="66">
        <v>98370</v>
      </c>
      <c r="BM369" s="66">
        <v>3200</v>
      </c>
      <c r="BN369" s="66">
        <v>4500</v>
      </c>
      <c r="BO369" s="88">
        <v>87390</v>
      </c>
      <c r="BP369" s="100">
        <v>7400</v>
      </c>
      <c r="BQ369" s="66">
        <v>8200</v>
      </c>
      <c r="BR369" s="66">
        <v>84250</v>
      </c>
      <c r="BS369" s="66">
        <v>7500</v>
      </c>
      <c r="BT369" s="66">
        <v>8300</v>
      </c>
      <c r="BU369" s="66">
        <v>88640</v>
      </c>
      <c r="BV369" s="66">
        <v>8500</v>
      </c>
      <c r="BW369" s="66">
        <v>9200</v>
      </c>
      <c r="BX369" s="66">
        <v>56110</v>
      </c>
      <c r="BY369" s="66">
        <v>8600</v>
      </c>
      <c r="BZ369" s="66">
        <v>9400</v>
      </c>
      <c r="CA369" s="66">
        <v>61700</v>
      </c>
      <c r="CB369" s="66">
        <v>9300</v>
      </c>
      <c r="CC369" s="66">
        <v>10200</v>
      </c>
      <c r="CD369" s="66">
        <v>55240</v>
      </c>
      <c r="CE369" s="66">
        <v>10000</v>
      </c>
      <c r="CF369" s="66">
        <v>10700</v>
      </c>
      <c r="CG369" s="66">
        <v>54000</v>
      </c>
      <c r="CH369" s="66">
        <v>10300</v>
      </c>
      <c r="CI369" s="66">
        <v>11000</v>
      </c>
      <c r="CJ369" s="66">
        <v>50800</v>
      </c>
      <c r="CK369" s="66">
        <v>11100</v>
      </c>
      <c r="CL369" s="66">
        <v>11600</v>
      </c>
      <c r="CM369" s="69">
        <v>51440</v>
      </c>
    </row>
    <row r="370" spans="40:91" hidden="1" x14ac:dyDescent="0.25">
      <c r="AN370">
        <v>358</v>
      </c>
      <c r="AO370" s="51" t="s">
        <v>15</v>
      </c>
      <c r="AP370" s="32" t="s">
        <v>68</v>
      </c>
      <c r="AQ370" s="22" t="str">
        <f t="shared" si="10"/>
        <v>DetachedPrivately rented</v>
      </c>
      <c r="AR370" s="88">
        <v>4600</v>
      </c>
      <c r="AS370" s="88">
        <v>6000</v>
      </c>
      <c r="AT370" s="88">
        <v>20460</v>
      </c>
      <c r="AU370" s="88">
        <v>4800</v>
      </c>
      <c r="AV370" s="88">
        <v>6100</v>
      </c>
      <c r="AW370" s="88">
        <v>20680</v>
      </c>
      <c r="AX370" s="66">
        <v>4500</v>
      </c>
      <c r="AY370" s="66">
        <v>5400</v>
      </c>
      <c r="AZ370" s="66">
        <v>9370</v>
      </c>
      <c r="BA370" s="66">
        <v>4500</v>
      </c>
      <c r="BB370" s="66">
        <v>5400</v>
      </c>
      <c r="BC370" s="66">
        <v>9280</v>
      </c>
      <c r="BD370" s="66">
        <v>4500</v>
      </c>
      <c r="BE370" s="66">
        <v>5500</v>
      </c>
      <c r="BF370" s="66">
        <v>9230</v>
      </c>
      <c r="BG370" s="66">
        <v>4800</v>
      </c>
      <c r="BH370" s="66">
        <v>5700</v>
      </c>
      <c r="BI370" s="66">
        <v>9080</v>
      </c>
      <c r="BJ370" s="66">
        <v>4900</v>
      </c>
      <c r="BK370" s="66">
        <v>5800</v>
      </c>
      <c r="BL370" s="66">
        <v>9090</v>
      </c>
      <c r="BM370" s="66">
        <v>5000</v>
      </c>
      <c r="BN370" s="66">
        <v>6000</v>
      </c>
      <c r="BO370" s="88">
        <v>8070</v>
      </c>
      <c r="BP370" s="100">
        <v>18200</v>
      </c>
      <c r="BQ370" s="66">
        <v>20000</v>
      </c>
      <c r="BR370" s="66">
        <v>12720</v>
      </c>
      <c r="BS370" s="66">
        <v>18000</v>
      </c>
      <c r="BT370" s="66">
        <v>19900</v>
      </c>
      <c r="BU370" s="66">
        <v>13370</v>
      </c>
      <c r="BV370" s="66">
        <v>18500</v>
      </c>
      <c r="BW370" s="66">
        <v>20000</v>
      </c>
      <c r="BX370" s="66">
        <v>7040</v>
      </c>
      <c r="BY370" s="66">
        <v>18800</v>
      </c>
      <c r="BZ370" s="66">
        <v>20100</v>
      </c>
      <c r="CA370" s="66">
        <v>7470</v>
      </c>
      <c r="CB370" s="66">
        <v>20400</v>
      </c>
      <c r="CC370" s="66">
        <v>21600</v>
      </c>
      <c r="CD370" s="66">
        <v>6900</v>
      </c>
      <c r="CE370" s="66">
        <v>21200</v>
      </c>
      <c r="CF370" s="66">
        <v>22400</v>
      </c>
      <c r="CG370" s="66">
        <v>6640</v>
      </c>
      <c r="CH370" s="66">
        <v>22000</v>
      </c>
      <c r="CI370" s="66">
        <v>23100</v>
      </c>
      <c r="CJ370" s="66">
        <v>6280</v>
      </c>
      <c r="CK370" s="66">
        <v>22500</v>
      </c>
      <c r="CL370" s="66">
        <v>24000</v>
      </c>
      <c r="CM370" s="69">
        <v>6450</v>
      </c>
    </row>
    <row r="371" spans="40:91" hidden="1" x14ac:dyDescent="0.25">
      <c r="AN371">
        <v>359</v>
      </c>
      <c r="AO371" s="51" t="s">
        <v>16</v>
      </c>
      <c r="AP371" s="32" t="s">
        <v>68</v>
      </c>
      <c r="AQ371" s="22" t="str">
        <f t="shared" si="10"/>
        <v>Semi detachedPrivately rented</v>
      </c>
      <c r="AR371" s="88">
        <v>3500</v>
      </c>
      <c r="AS371" s="88">
        <v>4200</v>
      </c>
      <c r="AT371" s="88">
        <v>66080</v>
      </c>
      <c r="AU371" s="88">
        <v>3600</v>
      </c>
      <c r="AV371" s="88">
        <v>4300</v>
      </c>
      <c r="AW371" s="88">
        <v>66630</v>
      </c>
      <c r="AX371" s="66">
        <v>3500</v>
      </c>
      <c r="AY371" s="66">
        <v>4100</v>
      </c>
      <c r="AZ371" s="66">
        <v>32180</v>
      </c>
      <c r="BA371" s="66">
        <v>3500</v>
      </c>
      <c r="BB371" s="66">
        <v>4100</v>
      </c>
      <c r="BC371" s="66">
        <v>31890</v>
      </c>
      <c r="BD371" s="66">
        <v>3500</v>
      </c>
      <c r="BE371" s="66">
        <v>4100</v>
      </c>
      <c r="BF371" s="66">
        <v>31530</v>
      </c>
      <c r="BG371" s="66">
        <v>3600</v>
      </c>
      <c r="BH371" s="66">
        <v>4300</v>
      </c>
      <c r="BI371" s="66">
        <v>31350</v>
      </c>
      <c r="BJ371" s="66">
        <v>3700</v>
      </c>
      <c r="BK371" s="66">
        <v>4400</v>
      </c>
      <c r="BL371" s="66">
        <v>31370</v>
      </c>
      <c r="BM371" s="66">
        <v>3800</v>
      </c>
      <c r="BN371" s="66">
        <v>4600</v>
      </c>
      <c r="BO371" s="88">
        <v>27620</v>
      </c>
      <c r="BP371" s="100">
        <v>13000</v>
      </c>
      <c r="BQ371" s="66">
        <v>14200</v>
      </c>
      <c r="BR371" s="66">
        <v>54350</v>
      </c>
      <c r="BS371" s="66">
        <v>13000</v>
      </c>
      <c r="BT371" s="66">
        <v>14200</v>
      </c>
      <c r="BU371" s="66">
        <v>56740</v>
      </c>
      <c r="BV371" s="66">
        <v>13700</v>
      </c>
      <c r="BW371" s="66">
        <v>14600</v>
      </c>
      <c r="BX371" s="66">
        <v>27180</v>
      </c>
      <c r="BY371" s="66">
        <v>13800</v>
      </c>
      <c r="BZ371" s="66">
        <v>14700</v>
      </c>
      <c r="CA371" s="66">
        <v>29130</v>
      </c>
      <c r="CB371" s="66">
        <v>15100</v>
      </c>
      <c r="CC371" s="66">
        <v>16100</v>
      </c>
      <c r="CD371" s="66">
        <v>26500</v>
      </c>
      <c r="CE371" s="66">
        <v>15800</v>
      </c>
      <c r="CF371" s="66">
        <v>16800</v>
      </c>
      <c r="CG371" s="66">
        <v>26090</v>
      </c>
      <c r="CH371" s="66">
        <v>16500</v>
      </c>
      <c r="CI371" s="66">
        <v>17300</v>
      </c>
      <c r="CJ371" s="66">
        <v>25220</v>
      </c>
      <c r="CK371" s="66">
        <v>17400</v>
      </c>
      <c r="CL371" s="66">
        <v>18300</v>
      </c>
      <c r="CM371" s="69">
        <v>24940</v>
      </c>
    </row>
    <row r="372" spans="40:91" hidden="1" x14ac:dyDescent="0.25">
      <c r="AN372">
        <v>360</v>
      </c>
      <c r="AO372" s="51" t="s">
        <v>17</v>
      </c>
      <c r="AP372" s="32" t="s">
        <v>68</v>
      </c>
      <c r="AQ372" s="22" t="str">
        <f t="shared" si="10"/>
        <v>End terracePrivately rented</v>
      </c>
      <c r="AR372" s="88">
        <v>3200</v>
      </c>
      <c r="AS372" s="88">
        <v>3900</v>
      </c>
      <c r="AT372" s="88">
        <v>48850</v>
      </c>
      <c r="AU372" s="88">
        <v>3200</v>
      </c>
      <c r="AV372" s="88">
        <v>4000</v>
      </c>
      <c r="AW372" s="88">
        <v>49400</v>
      </c>
      <c r="AX372" s="66">
        <v>3200</v>
      </c>
      <c r="AY372" s="66">
        <v>3900</v>
      </c>
      <c r="AZ372" s="66">
        <v>20050</v>
      </c>
      <c r="BA372" s="66">
        <v>3200</v>
      </c>
      <c r="BB372" s="66">
        <v>3900</v>
      </c>
      <c r="BC372" s="66">
        <v>19730</v>
      </c>
      <c r="BD372" s="66">
        <v>3200</v>
      </c>
      <c r="BE372" s="66">
        <v>4000</v>
      </c>
      <c r="BF372" s="66">
        <v>19650</v>
      </c>
      <c r="BG372" s="66">
        <v>3300</v>
      </c>
      <c r="BH372" s="66">
        <v>4100</v>
      </c>
      <c r="BI372" s="66">
        <v>19370</v>
      </c>
      <c r="BJ372" s="66">
        <v>3400</v>
      </c>
      <c r="BK372" s="66">
        <v>4200</v>
      </c>
      <c r="BL372" s="66">
        <v>19320</v>
      </c>
      <c r="BM372" s="66">
        <v>3500</v>
      </c>
      <c r="BN372" s="66">
        <v>4400</v>
      </c>
      <c r="BO372" s="88">
        <v>16810</v>
      </c>
      <c r="BP372" s="100">
        <v>11900</v>
      </c>
      <c r="BQ372" s="66">
        <v>13000</v>
      </c>
      <c r="BR372" s="66">
        <v>40800</v>
      </c>
      <c r="BS372" s="66">
        <v>11900</v>
      </c>
      <c r="BT372" s="66">
        <v>13100</v>
      </c>
      <c r="BU372" s="66">
        <v>42780</v>
      </c>
      <c r="BV372" s="66">
        <v>12700</v>
      </c>
      <c r="BW372" s="66">
        <v>13700</v>
      </c>
      <c r="BX372" s="66">
        <v>16750</v>
      </c>
      <c r="BY372" s="66">
        <v>12700</v>
      </c>
      <c r="BZ372" s="66">
        <v>13800</v>
      </c>
      <c r="CA372" s="66">
        <v>18140</v>
      </c>
      <c r="CB372" s="66">
        <v>13900</v>
      </c>
      <c r="CC372" s="66">
        <v>15000</v>
      </c>
      <c r="CD372" s="66">
        <v>16280</v>
      </c>
      <c r="CE372" s="66">
        <v>14600</v>
      </c>
      <c r="CF372" s="66">
        <v>15600</v>
      </c>
      <c r="CG372" s="66">
        <v>15990</v>
      </c>
      <c r="CH372" s="66">
        <v>15200</v>
      </c>
      <c r="CI372" s="66">
        <v>16200</v>
      </c>
      <c r="CJ372" s="66">
        <v>15320</v>
      </c>
      <c r="CK372" s="66">
        <v>16100</v>
      </c>
      <c r="CL372" s="66">
        <v>17200</v>
      </c>
      <c r="CM372" s="69">
        <v>15140</v>
      </c>
    </row>
    <row r="373" spans="40:91" hidden="1" x14ac:dyDescent="0.25">
      <c r="AN373">
        <v>361</v>
      </c>
      <c r="AO373" s="51" t="s">
        <v>18</v>
      </c>
      <c r="AP373" s="32" t="s">
        <v>68</v>
      </c>
      <c r="AQ373" s="22" t="str">
        <f t="shared" si="10"/>
        <v>Mid terracePrivately rented</v>
      </c>
      <c r="AR373" s="88">
        <v>3000</v>
      </c>
      <c r="AS373" s="88">
        <v>3600</v>
      </c>
      <c r="AT373" s="88">
        <v>142350</v>
      </c>
      <c r="AU373" s="88">
        <v>3000</v>
      </c>
      <c r="AV373" s="88">
        <v>3700</v>
      </c>
      <c r="AW373" s="88">
        <v>144310</v>
      </c>
      <c r="AX373" s="66">
        <v>3000</v>
      </c>
      <c r="AY373" s="66">
        <v>3600</v>
      </c>
      <c r="AZ373" s="66">
        <v>60860</v>
      </c>
      <c r="BA373" s="66">
        <v>3000</v>
      </c>
      <c r="BB373" s="66">
        <v>3600</v>
      </c>
      <c r="BC373" s="66">
        <v>60070</v>
      </c>
      <c r="BD373" s="66">
        <v>3000</v>
      </c>
      <c r="BE373" s="66">
        <v>3600</v>
      </c>
      <c r="BF373" s="66">
        <v>59570</v>
      </c>
      <c r="BG373" s="66">
        <v>3100</v>
      </c>
      <c r="BH373" s="66">
        <v>3800</v>
      </c>
      <c r="BI373" s="66">
        <v>59120</v>
      </c>
      <c r="BJ373" s="66">
        <v>3200</v>
      </c>
      <c r="BK373" s="66">
        <v>3900</v>
      </c>
      <c r="BL373" s="66">
        <v>59190</v>
      </c>
      <c r="BM373" s="66">
        <v>3300</v>
      </c>
      <c r="BN373" s="66">
        <v>4100</v>
      </c>
      <c r="BO373" s="88">
        <v>51100</v>
      </c>
      <c r="BP373" s="100">
        <v>10900</v>
      </c>
      <c r="BQ373" s="66">
        <v>12000</v>
      </c>
      <c r="BR373" s="66">
        <v>123490</v>
      </c>
      <c r="BS373" s="66">
        <v>11000</v>
      </c>
      <c r="BT373" s="66">
        <v>12100</v>
      </c>
      <c r="BU373" s="66">
        <v>129110</v>
      </c>
      <c r="BV373" s="66">
        <v>11600</v>
      </c>
      <c r="BW373" s="66">
        <v>12500</v>
      </c>
      <c r="BX373" s="66">
        <v>52290</v>
      </c>
      <c r="BY373" s="66">
        <v>11600</v>
      </c>
      <c r="BZ373" s="66">
        <v>12600</v>
      </c>
      <c r="CA373" s="66">
        <v>57600</v>
      </c>
      <c r="CB373" s="66">
        <v>12700</v>
      </c>
      <c r="CC373" s="66">
        <v>13800</v>
      </c>
      <c r="CD373" s="66">
        <v>50770</v>
      </c>
      <c r="CE373" s="66">
        <v>13400</v>
      </c>
      <c r="CF373" s="66">
        <v>14400</v>
      </c>
      <c r="CG373" s="66">
        <v>49670</v>
      </c>
      <c r="CH373" s="66">
        <v>14000</v>
      </c>
      <c r="CI373" s="66">
        <v>14900</v>
      </c>
      <c r="CJ373" s="66">
        <v>48270</v>
      </c>
      <c r="CK373" s="66">
        <v>14900</v>
      </c>
      <c r="CL373" s="66">
        <v>15800</v>
      </c>
      <c r="CM373" s="69">
        <v>47260</v>
      </c>
    </row>
    <row r="374" spans="40:91" hidden="1" x14ac:dyDescent="0.25">
      <c r="AN374">
        <v>362</v>
      </c>
      <c r="AO374" s="51" t="s">
        <v>19</v>
      </c>
      <c r="AP374" s="32" t="s">
        <v>68</v>
      </c>
      <c r="AQ374" s="22" t="str">
        <f t="shared" si="10"/>
        <v>BungalowPrivately rented</v>
      </c>
      <c r="AR374" s="88">
        <v>2600</v>
      </c>
      <c r="AS374" s="88">
        <v>3800</v>
      </c>
      <c r="AT374" s="88">
        <v>21660</v>
      </c>
      <c r="AU374" s="88">
        <v>2700</v>
      </c>
      <c r="AV374" s="88">
        <v>3800</v>
      </c>
      <c r="AW374" s="88">
        <v>21830</v>
      </c>
      <c r="AX374" s="66">
        <v>2800</v>
      </c>
      <c r="AY374" s="66">
        <v>4000</v>
      </c>
      <c r="AZ374" s="66">
        <v>9000</v>
      </c>
      <c r="BA374" s="66">
        <v>2800</v>
      </c>
      <c r="BB374" s="66">
        <v>4000</v>
      </c>
      <c r="BC374" s="66">
        <v>8950</v>
      </c>
      <c r="BD374" s="66">
        <v>2800</v>
      </c>
      <c r="BE374" s="66">
        <v>4000</v>
      </c>
      <c r="BF374" s="66">
        <v>8870</v>
      </c>
      <c r="BG374" s="66">
        <v>2800</v>
      </c>
      <c r="BH374" s="66">
        <v>4100</v>
      </c>
      <c r="BI374" s="66">
        <v>8790</v>
      </c>
      <c r="BJ374" s="66">
        <v>2900</v>
      </c>
      <c r="BK374" s="66">
        <v>4200</v>
      </c>
      <c r="BL374" s="66">
        <v>8840</v>
      </c>
      <c r="BM374" s="66">
        <v>3000</v>
      </c>
      <c r="BN374" s="66">
        <v>4300</v>
      </c>
      <c r="BO374" s="88">
        <v>7950</v>
      </c>
      <c r="BP374" s="100">
        <v>10400</v>
      </c>
      <c r="BQ374" s="66">
        <v>11700</v>
      </c>
      <c r="BR374" s="66">
        <v>15420</v>
      </c>
      <c r="BS374" s="66">
        <v>10300</v>
      </c>
      <c r="BT374" s="66">
        <v>11700</v>
      </c>
      <c r="BU374" s="66">
        <v>16030</v>
      </c>
      <c r="BV374" s="66">
        <v>11900</v>
      </c>
      <c r="BW374" s="66">
        <v>13100</v>
      </c>
      <c r="BX374" s="66">
        <v>6810</v>
      </c>
      <c r="BY374" s="66">
        <v>12000</v>
      </c>
      <c r="BZ374" s="66">
        <v>13200</v>
      </c>
      <c r="CA374" s="66">
        <v>7120</v>
      </c>
      <c r="CB374" s="66">
        <v>13200</v>
      </c>
      <c r="CC374" s="66">
        <v>14400</v>
      </c>
      <c r="CD374" s="66">
        <v>6590</v>
      </c>
      <c r="CE374" s="66">
        <v>13900</v>
      </c>
      <c r="CF374" s="66">
        <v>15100</v>
      </c>
      <c r="CG374" s="66">
        <v>6480</v>
      </c>
      <c r="CH374" s="66">
        <v>14600</v>
      </c>
      <c r="CI374" s="66">
        <v>15800</v>
      </c>
      <c r="CJ374" s="66">
        <v>6320</v>
      </c>
      <c r="CK374" s="66">
        <v>15400</v>
      </c>
      <c r="CL374" s="66">
        <v>16600</v>
      </c>
      <c r="CM374" s="69">
        <v>6110</v>
      </c>
    </row>
    <row r="375" spans="40:91" hidden="1" x14ac:dyDescent="0.25">
      <c r="AN375">
        <v>363</v>
      </c>
      <c r="AO375" s="51" t="s">
        <v>20</v>
      </c>
      <c r="AP375" s="32" t="s">
        <v>68</v>
      </c>
      <c r="AQ375" s="22" t="str">
        <f t="shared" si="10"/>
        <v>Converted flatPrivately rented</v>
      </c>
      <c r="AR375" s="88">
        <v>2800</v>
      </c>
      <c r="AS375" s="88">
        <v>4100</v>
      </c>
      <c r="AT375" s="88">
        <v>38670</v>
      </c>
      <c r="AU375" s="88">
        <v>2800</v>
      </c>
      <c r="AV375" s="88">
        <v>4000</v>
      </c>
      <c r="AW375" s="88">
        <v>39260</v>
      </c>
      <c r="AX375" s="66">
        <v>2800</v>
      </c>
      <c r="AY375" s="66">
        <v>4100</v>
      </c>
      <c r="AZ375" s="66">
        <v>16930</v>
      </c>
      <c r="BA375" s="66">
        <v>2800</v>
      </c>
      <c r="BB375" s="66">
        <v>4100</v>
      </c>
      <c r="BC375" s="66">
        <v>16650</v>
      </c>
      <c r="BD375" s="66">
        <v>2900</v>
      </c>
      <c r="BE375" s="66">
        <v>4200</v>
      </c>
      <c r="BF375" s="66">
        <v>16610</v>
      </c>
      <c r="BG375" s="66">
        <v>3000</v>
      </c>
      <c r="BH375" s="66">
        <v>4300</v>
      </c>
      <c r="BI375" s="66">
        <v>16220</v>
      </c>
      <c r="BJ375" s="66">
        <v>3000</v>
      </c>
      <c r="BK375" s="66">
        <v>4300</v>
      </c>
      <c r="BL375" s="66">
        <v>16050</v>
      </c>
      <c r="BM375" s="66">
        <v>3100</v>
      </c>
      <c r="BN375" s="66">
        <v>4500</v>
      </c>
      <c r="BO375" s="88">
        <v>13910</v>
      </c>
      <c r="BP375" s="100">
        <v>8500</v>
      </c>
      <c r="BQ375" s="66">
        <v>10200</v>
      </c>
      <c r="BR375" s="66">
        <v>23130</v>
      </c>
      <c r="BS375" s="66">
        <v>8500</v>
      </c>
      <c r="BT375" s="66">
        <v>10300</v>
      </c>
      <c r="BU375" s="66">
        <v>24240</v>
      </c>
      <c r="BV375" s="66">
        <v>8800</v>
      </c>
      <c r="BW375" s="66">
        <v>10100</v>
      </c>
      <c r="BX375" s="66">
        <v>9230</v>
      </c>
      <c r="BY375" s="66">
        <v>8800</v>
      </c>
      <c r="BZ375" s="66">
        <v>10100</v>
      </c>
      <c r="CA375" s="66">
        <v>10430</v>
      </c>
      <c r="CB375" s="66">
        <v>9600</v>
      </c>
      <c r="CC375" s="66">
        <v>11100</v>
      </c>
      <c r="CD375" s="66">
        <v>8810</v>
      </c>
      <c r="CE375" s="66">
        <v>10000</v>
      </c>
      <c r="CF375" s="66">
        <v>11600</v>
      </c>
      <c r="CG375" s="66">
        <v>8590</v>
      </c>
      <c r="CH375" s="66">
        <v>10300</v>
      </c>
      <c r="CI375" s="66">
        <v>11900</v>
      </c>
      <c r="CJ375" s="66">
        <v>8310</v>
      </c>
      <c r="CK375" s="66">
        <v>11200</v>
      </c>
      <c r="CL375" s="66">
        <v>12700</v>
      </c>
      <c r="CM375" s="69">
        <v>8080</v>
      </c>
    </row>
    <row r="376" spans="40:91" hidden="1" x14ac:dyDescent="0.25">
      <c r="AN376">
        <v>364</v>
      </c>
      <c r="AO376" s="51" t="s">
        <v>21</v>
      </c>
      <c r="AP376" s="32" t="s">
        <v>68</v>
      </c>
      <c r="AQ376" s="22" t="str">
        <f t="shared" si="10"/>
        <v>Purpose built flatPrivately rented</v>
      </c>
      <c r="AR376" s="88">
        <v>2600</v>
      </c>
      <c r="AS376" s="88">
        <v>3700</v>
      </c>
      <c r="AT376" s="88">
        <v>157700</v>
      </c>
      <c r="AU376" s="88">
        <v>2700</v>
      </c>
      <c r="AV376" s="88">
        <v>3700</v>
      </c>
      <c r="AW376" s="88">
        <v>159390</v>
      </c>
      <c r="AX376" s="66">
        <v>3000</v>
      </c>
      <c r="AY376" s="66">
        <v>4100</v>
      </c>
      <c r="AZ376" s="66">
        <v>54780</v>
      </c>
      <c r="BA376" s="66">
        <v>3000</v>
      </c>
      <c r="BB376" s="66">
        <v>4200</v>
      </c>
      <c r="BC376" s="66">
        <v>54110</v>
      </c>
      <c r="BD376" s="66">
        <v>3000</v>
      </c>
      <c r="BE376" s="66">
        <v>4200</v>
      </c>
      <c r="BF376" s="66">
        <v>53790</v>
      </c>
      <c r="BG376" s="66">
        <v>3100</v>
      </c>
      <c r="BH376" s="66">
        <v>4300</v>
      </c>
      <c r="BI376" s="66">
        <v>52800</v>
      </c>
      <c r="BJ376" s="66">
        <v>3100</v>
      </c>
      <c r="BK376" s="66">
        <v>4300</v>
      </c>
      <c r="BL376" s="66">
        <v>51050</v>
      </c>
      <c r="BM376" s="66">
        <v>3200</v>
      </c>
      <c r="BN376" s="66">
        <v>4400</v>
      </c>
      <c r="BO376" s="88">
        <v>43050</v>
      </c>
      <c r="BP376" s="100">
        <v>7000</v>
      </c>
      <c r="BQ376" s="66">
        <v>7900</v>
      </c>
      <c r="BR376" s="66">
        <v>75900</v>
      </c>
      <c r="BS376" s="66">
        <v>7100</v>
      </c>
      <c r="BT376" s="66">
        <v>8000</v>
      </c>
      <c r="BU376" s="66">
        <v>79630</v>
      </c>
      <c r="BV376" s="66">
        <v>7400</v>
      </c>
      <c r="BW376" s="66">
        <v>8300</v>
      </c>
      <c r="BX376" s="66">
        <v>24420</v>
      </c>
      <c r="BY376" s="66">
        <v>7500</v>
      </c>
      <c r="BZ376" s="66">
        <v>8400</v>
      </c>
      <c r="CA376" s="66">
        <v>27530</v>
      </c>
      <c r="CB376" s="66">
        <v>8100</v>
      </c>
      <c r="CC376" s="66">
        <v>9100</v>
      </c>
      <c r="CD376" s="66">
        <v>23890</v>
      </c>
      <c r="CE376" s="66">
        <v>8700</v>
      </c>
      <c r="CF376" s="66">
        <v>9700</v>
      </c>
      <c r="CG376" s="66">
        <v>23500</v>
      </c>
      <c r="CH376" s="66">
        <v>9100</v>
      </c>
      <c r="CI376" s="66">
        <v>10000</v>
      </c>
      <c r="CJ376" s="66">
        <v>22190</v>
      </c>
      <c r="CK376" s="66">
        <v>10000</v>
      </c>
      <c r="CL376" s="66">
        <v>10800</v>
      </c>
      <c r="CM376" s="69">
        <v>21580</v>
      </c>
    </row>
    <row r="377" spans="40:91" hidden="1" x14ac:dyDescent="0.25">
      <c r="AN377">
        <v>365</v>
      </c>
      <c r="AO377" s="51" t="s">
        <v>15</v>
      </c>
      <c r="AP377" s="33" t="s">
        <v>69</v>
      </c>
      <c r="AQ377" s="22" t="str">
        <f t="shared" si="10"/>
        <v>DetachedCouncil/Housing Association</v>
      </c>
      <c r="AR377" s="88">
        <v>4000</v>
      </c>
      <c r="AS377" s="88">
        <v>4900</v>
      </c>
      <c r="AT377" s="88">
        <v>7240</v>
      </c>
      <c r="AU377" s="88">
        <v>4200</v>
      </c>
      <c r="AV377" s="88">
        <v>5000</v>
      </c>
      <c r="AW377" s="88">
        <v>7270</v>
      </c>
      <c r="AX377" s="66">
        <v>4100</v>
      </c>
      <c r="AY377" s="66">
        <v>4900</v>
      </c>
      <c r="AZ377" s="66">
        <v>3280</v>
      </c>
      <c r="BA377" s="66">
        <v>4100</v>
      </c>
      <c r="BB377" s="66">
        <v>5000</v>
      </c>
      <c r="BC377" s="66">
        <v>3230</v>
      </c>
      <c r="BD377" s="66">
        <v>4200</v>
      </c>
      <c r="BE377" s="66">
        <v>5000</v>
      </c>
      <c r="BF377" s="66">
        <v>3210</v>
      </c>
      <c r="BG377" s="66">
        <v>4400</v>
      </c>
      <c r="BH377" s="66">
        <v>5300</v>
      </c>
      <c r="BI377" s="66">
        <v>3190</v>
      </c>
      <c r="BJ377" s="66">
        <v>4500</v>
      </c>
      <c r="BK377" s="66">
        <v>5300</v>
      </c>
      <c r="BL377" s="66">
        <v>3170</v>
      </c>
      <c r="BM377" s="66">
        <v>4600</v>
      </c>
      <c r="BN377" s="66">
        <v>5500</v>
      </c>
      <c r="BO377" s="88">
        <v>2790</v>
      </c>
      <c r="BP377" s="100">
        <v>15900</v>
      </c>
      <c r="BQ377" s="66">
        <v>17300</v>
      </c>
      <c r="BR377" s="66">
        <v>5630</v>
      </c>
      <c r="BS377" s="66">
        <v>15800</v>
      </c>
      <c r="BT377" s="66">
        <v>17200</v>
      </c>
      <c r="BU377" s="66">
        <v>5940</v>
      </c>
      <c r="BV377" s="66">
        <v>15900</v>
      </c>
      <c r="BW377" s="66">
        <v>17200</v>
      </c>
      <c r="BX377" s="66">
        <v>2650</v>
      </c>
      <c r="BY377" s="66">
        <v>16100</v>
      </c>
      <c r="BZ377" s="66">
        <v>17300</v>
      </c>
      <c r="CA377" s="66">
        <v>2820</v>
      </c>
      <c r="CB377" s="66">
        <v>17600</v>
      </c>
      <c r="CC377" s="66">
        <v>18800</v>
      </c>
      <c r="CD377" s="66">
        <v>2630</v>
      </c>
      <c r="CE377" s="66">
        <v>18500</v>
      </c>
      <c r="CF377" s="66">
        <v>19600</v>
      </c>
      <c r="CG377" s="66">
        <v>2520</v>
      </c>
      <c r="CH377" s="66">
        <v>19300</v>
      </c>
      <c r="CI377" s="66">
        <v>20400</v>
      </c>
      <c r="CJ377" s="66">
        <v>2420</v>
      </c>
      <c r="CK377" s="66">
        <v>20200</v>
      </c>
      <c r="CL377" s="66">
        <v>21400</v>
      </c>
      <c r="CM377" s="69">
        <v>2430</v>
      </c>
    </row>
    <row r="378" spans="40:91" hidden="1" x14ac:dyDescent="0.25">
      <c r="AN378">
        <v>366</v>
      </c>
      <c r="AO378" s="51" t="s">
        <v>16</v>
      </c>
      <c r="AP378" s="33" t="s">
        <v>69</v>
      </c>
      <c r="AQ378" s="22" t="str">
        <f t="shared" si="10"/>
        <v>Semi detachedCouncil/Housing Association</v>
      </c>
      <c r="AR378" s="88">
        <v>3300</v>
      </c>
      <c r="AS378" s="88">
        <v>3800</v>
      </c>
      <c r="AT378" s="88">
        <v>164260</v>
      </c>
      <c r="AU378" s="88">
        <v>3400</v>
      </c>
      <c r="AV378" s="88">
        <v>3900</v>
      </c>
      <c r="AW378" s="88">
        <v>165520</v>
      </c>
      <c r="AX378" s="66">
        <v>3500</v>
      </c>
      <c r="AY378" s="66">
        <v>4000</v>
      </c>
      <c r="AZ378" s="66">
        <v>124100</v>
      </c>
      <c r="BA378" s="66">
        <v>3400</v>
      </c>
      <c r="BB378" s="66">
        <v>4000</v>
      </c>
      <c r="BC378" s="66">
        <v>123110</v>
      </c>
      <c r="BD378" s="66">
        <v>3500</v>
      </c>
      <c r="BE378" s="66">
        <v>4000</v>
      </c>
      <c r="BF378" s="66">
        <v>122420</v>
      </c>
      <c r="BG378" s="66">
        <v>3600</v>
      </c>
      <c r="BH378" s="66">
        <v>4200</v>
      </c>
      <c r="BI378" s="66">
        <v>122030</v>
      </c>
      <c r="BJ378" s="66">
        <v>3700</v>
      </c>
      <c r="BK378" s="66">
        <v>4300</v>
      </c>
      <c r="BL378" s="66">
        <v>122210</v>
      </c>
      <c r="BM378" s="66">
        <v>3700</v>
      </c>
      <c r="BN378" s="66">
        <v>4400</v>
      </c>
      <c r="BO378" s="88">
        <v>106160</v>
      </c>
      <c r="BP378" s="100">
        <v>12000</v>
      </c>
      <c r="BQ378" s="66">
        <v>12500</v>
      </c>
      <c r="BR378" s="66">
        <v>145790</v>
      </c>
      <c r="BS378" s="66">
        <v>12100</v>
      </c>
      <c r="BT378" s="66">
        <v>12700</v>
      </c>
      <c r="BU378" s="66">
        <v>151410</v>
      </c>
      <c r="BV378" s="66">
        <v>13000</v>
      </c>
      <c r="BW378" s="66">
        <v>13500</v>
      </c>
      <c r="BX378" s="66">
        <v>110270</v>
      </c>
      <c r="BY378" s="66">
        <v>13200</v>
      </c>
      <c r="BZ378" s="66">
        <v>13700</v>
      </c>
      <c r="CA378" s="66">
        <v>117390</v>
      </c>
      <c r="CB378" s="66">
        <v>14600</v>
      </c>
      <c r="CC378" s="66">
        <v>15100</v>
      </c>
      <c r="CD378" s="66">
        <v>106990</v>
      </c>
      <c r="CE378" s="66">
        <v>15300</v>
      </c>
      <c r="CF378" s="66">
        <v>15900</v>
      </c>
      <c r="CG378" s="66">
        <v>105250</v>
      </c>
      <c r="CH378" s="66">
        <v>15900</v>
      </c>
      <c r="CI378" s="66">
        <v>16400</v>
      </c>
      <c r="CJ378" s="66">
        <v>102970</v>
      </c>
      <c r="CK378" s="66">
        <v>16900</v>
      </c>
      <c r="CL378" s="66">
        <v>17400</v>
      </c>
      <c r="CM378" s="69">
        <v>100520</v>
      </c>
    </row>
    <row r="379" spans="40:91" hidden="1" x14ac:dyDescent="0.25">
      <c r="AN379">
        <v>367</v>
      </c>
      <c r="AO379" s="51" t="s">
        <v>17</v>
      </c>
      <c r="AP379" s="33" t="s">
        <v>69</v>
      </c>
      <c r="AQ379" s="22" t="str">
        <f t="shared" si="10"/>
        <v>End terraceCouncil/Housing Association</v>
      </c>
      <c r="AR379" s="88">
        <v>3300</v>
      </c>
      <c r="AS379" s="88">
        <v>3800</v>
      </c>
      <c r="AT379" s="88">
        <v>73500</v>
      </c>
      <c r="AU379" s="88">
        <v>3400</v>
      </c>
      <c r="AV379" s="88">
        <v>3900</v>
      </c>
      <c r="AW379" s="88">
        <v>74040</v>
      </c>
      <c r="AX379" s="66">
        <v>3400</v>
      </c>
      <c r="AY379" s="66">
        <v>4000</v>
      </c>
      <c r="AZ379" s="66">
        <v>72560</v>
      </c>
      <c r="BA379" s="66">
        <v>3400</v>
      </c>
      <c r="BB379" s="66">
        <v>4000</v>
      </c>
      <c r="BC379" s="66">
        <v>71880</v>
      </c>
      <c r="BD379" s="66">
        <v>3400</v>
      </c>
      <c r="BE379" s="66">
        <v>4000</v>
      </c>
      <c r="BF379" s="66">
        <v>71310</v>
      </c>
      <c r="BG379" s="66">
        <v>3600</v>
      </c>
      <c r="BH379" s="66">
        <v>4200</v>
      </c>
      <c r="BI379" s="66">
        <v>71160</v>
      </c>
      <c r="BJ379" s="66">
        <v>3600</v>
      </c>
      <c r="BK379" s="66">
        <v>4300</v>
      </c>
      <c r="BL379" s="66">
        <v>71050</v>
      </c>
      <c r="BM379" s="66">
        <v>3700</v>
      </c>
      <c r="BN379" s="66">
        <v>4400</v>
      </c>
      <c r="BO379" s="88">
        <v>62580</v>
      </c>
      <c r="BP379" s="100">
        <v>11400</v>
      </c>
      <c r="BQ379" s="66">
        <v>11900</v>
      </c>
      <c r="BR379" s="66">
        <v>65750</v>
      </c>
      <c r="BS379" s="66">
        <v>11500</v>
      </c>
      <c r="BT379" s="66">
        <v>12100</v>
      </c>
      <c r="BU379" s="66">
        <v>68390</v>
      </c>
      <c r="BV379" s="66">
        <v>12400</v>
      </c>
      <c r="BW379" s="66">
        <v>12900</v>
      </c>
      <c r="BX379" s="66">
        <v>64580</v>
      </c>
      <c r="BY379" s="66">
        <v>12600</v>
      </c>
      <c r="BZ379" s="66">
        <v>13200</v>
      </c>
      <c r="CA379" s="66">
        <v>69060</v>
      </c>
      <c r="CB379" s="66">
        <v>13900</v>
      </c>
      <c r="CC379" s="66">
        <v>14500</v>
      </c>
      <c r="CD379" s="66">
        <v>62570</v>
      </c>
      <c r="CE379" s="66">
        <v>14600</v>
      </c>
      <c r="CF379" s="66">
        <v>15200</v>
      </c>
      <c r="CG379" s="66">
        <v>61590</v>
      </c>
      <c r="CH379" s="66">
        <v>15100</v>
      </c>
      <c r="CI379" s="66">
        <v>15700</v>
      </c>
      <c r="CJ379" s="66">
        <v>60100</v>
      </c>
      <c r="CK379" s="66">
        <v>16000</v>
      </c>
      <c r="CL379" s="66">
        <v>16600</v>
      </c>
      <c r="CM379" s="69">
        <v>58630</v>
      </c>
    </row>
    <row r="380" spans="40:91" hidden="1" x14ac:dyDescent="0.25">
      <c r="AN380">
        <v>368</v>
      </c>
      <c r="AO380" s="51" t="s">
        <v>18</v>
      </c>
      <c r="AP380" s="33" t="s">
        <v>69</v>
      </c>
      <c r="AQ380" s="22" t="str">
        <f t="shared" si="10"/>
        <v>Mid terraceCouncil/Housing Association</v>
      </c>
      <c r="AR380" s="88">
        <v>3200</v>
      </c>
      <c r="AS380" s="88">
        <v>3700</v>
      </c>
      <c r="AT380" s="88">
        <v>128840</v>
      </c>
      <c r="AU380" s="88">
        <v>3300</v>
      </c>
      <c r="AV380" s="88">
        <v>3800</v>
      </c>
      <c r="AW380" s="88">
        <v>129950</v>
      </c>
      <c r="AX380" s="66">
        <v>3300</v>
      </c>
      <c r="AY380" s="66">
        <v>3800</v>
      </c>
      <c r="AZ380" s="66">
        <v>130550</v>
      </c>
      <c r="BA380" s="66">
        <v>3300</v>
      </c>
      <c r="BB380" s="66">
        <v>3800</v>
      </c>
      <c r="BC380" s="66">
        <v>129150</v>
      </c>
      <c r="BD380" s="66">
        <v>3300</v>
      </c>
      <c r="BE380" s="66">
        <v>3900</v>
      </c>
      <c r="BF380" s="66">
        <v>128290</v>
      </c>
      <c r="BG380" s="66">
        <v>3400</v>
      </c>
      <c r="BH380" s="66">
        <v>4100</v>
      </c>
      <c r="BI380" s="66">
        <v>128190</v>
      </c>
      <c r="BJ380" s="66">
        <v>3500</v>
      </c>
      <c r="BK380" s="66">
        <v>4100</v>
      </c>
      <c r="BL380" s="66">
        <v>128220</v>
      </c>
      <c r="BM380" s="66">
        <v>3600</v>
      </c>
      <c r="BN380" s="66">
        <v>4300</v>
      </c>
      <c r="BO380" s="88">
        <v>112800</v>
      </c>
      <c r="BP380" s="100">
        <v>10600</v>
      </c>
      <c r="BQ380" s="66">
        <v>11200</v>
      </c>
      <c r="BR380" s="66">
        <v>115600</v>
      </c>
      <c r="BS380" s="66">
        <v>10700</v>
      </c>
      <c r="BT380" s="66">
        <v>11400</v>
      </c>
      <c r="BU380" s="66">
        <v>120050</v>
      </c>
      <c r="BV380" s="66">
        <v>11500</v>
      </c>
      <c r="BW380" s="66">
        <v>12000</v>
      </c>
      <c r="BX380" s="66">
        <v>115950</v>
      </c>
      <c r="BY380" s="66">
        <v>11600</v>
      </c>
      <c r="BZ380" s="66">
        <v>12200</v>
      </c>
      <c r="CA380" s="66">
        <v>124540</v>
      </c>
      <c r="CB380" s="66">
        <v>12800</v>
      </c>
      <c r="CC380" s="66">
        <v>13400</v>
      </c>
      <c r="CD380" s="66">
        <v>112620</v>
      </c>
      <c r="CE380" s="66">
        <v>13500</v>
      </c>
      <c r="CF380" s="66">
        <v>14200</v>
      </c>
      <c r="CG380" s="66">
        <v>111090</v>
      </c>
      <c r="CH380" s="66">
        <v>14000</v>
      </c>
      <c r="CI380" s="66">
        <v>14600</v>
      </c>
      <c r="CJ380" s="66">
        <v>108550</v>
      </c>
      <c r="CK380" s="66">
        <v>14800</v>
      </c>
      <c r="CL380" s="66">
        <v>15400</v>
      </c>
      <c r="CM380" s="69">
        <v>105130</v>
      </c>
    </row>
    <row r="381" spans="40:91" hidden="1" x14ac:dyDescent="0.25">
      <c r="AN381">
        <v>369</v>
      </c>
      <c r="AO381" s="51" t="s">
        <v>19</v>
      </c>
      <c r="AP381" s="33" t="s">
        <v>69</v>
      </c>
      <c r="AQ381" s="22" t="str">
        <f t="shared" si="10"/>
        <v>BungalowCouncil/Housing Association</v>
      </c>
      <c r="AR381" s="88">
        <v>2200</v>
      </c>
      <c r="AS381" s="88">
        <v>3100</v>
      </c>
      <c r="AT381" s="88">
        <v>48820</v>
      </c>
      <c r="AU381" s="88">
        <v>2200</v>
      </c>
      <c r="AV381" s="88">
        <v>3100</v>
      </c>
      <c r="AW381" s="88">
        <v>49110</v>
      </c>
      <c r="AX381" s="66">
        <v>2200</v>
      </c>
      <c r="AY381" s="66">
        <v>3200</v>
      </c>
      <c r="AZ381" s="66">
        <v>43150</v>
      </c>
      <c r="BA381" s="66">
        <v>2100</v>
      </c>
      <c r="BB381" s="66">
        <v>3200</v>
      </c>
      <c r="BC381" s="66">
        <v>42990</v>
      </c>
      <c r="BD381" s="66">
        <v>2100</v>
      </c>
      <c r="BE381" s="66">
        <v>3200</v>
      </c>
      <c r="BF381" s="66">
        <v>42790</v>
      </c>
      <c r="BG381" s="66">
        <v>2200</v>
      </c>
      <c r="BH381" s="66">
        <v>3300</v>
      </c>
      <c r="BI381" s="66">
        <v>42780</v>
      </c>
      <c r="BJ381" s="66">
        <v>2200</v>
      </c>
      <c r="BK381" s="66">
        <v>3300</v>
      </c>
      <c r="BL381" s="66">
        <v>42810</v>
      </c>
      <c r="BM381" s="66">
        <v>2200</v>
      </c>
      <c r="BN381" s="66">
        <v>3400</v>
      </c>
      <c r="BO381" s="88">
        <v>38340</v>
      </c>
      <c r="BP381" s="100">
        <v>9700</v>
      </c>
      <c r="BQ381" s="66">
        <v>10200</v>
      </c>
      <c r="BR381" s="66">
        <v>38620</v>
      </c>
      <c r="BS381" s="66">
        <v>9800</v>
      </c>
      <c r="BT381" s="66">
        <v>10400</v>
      </c>
      <c r="BU381" s="66">
        <v>40180</v>
      </c>
      <c r="BV381" s="66">
        <v>10200</v>
      </c>
      <c r="BW381" s="66">
        <v>10700</v>
      </c>
      <c r="BX381" s="66">
        <v>34840</v>
      </c>
      <c r="BY381" s="66">
        <v>10400</v>
      </c>
      <c r="BZ381" s="66">
        <v>11000</v>
      </c>
      <c r="CA381" s="66">
        <v>36310</v>
      </c>
      <c r="CB381" s="66">
        <v>11500</v>
      </c>
      <c r="CC381" s="66">
        <v>12100</v>
      </c>
      <c r="CD381" s="66">
        <v>33750</v>
      </c>
      <c r="CE381" s="66">
        <v>12100</v>
      </c>
      <c r="CF381" s="66">
        <v>12700</v>
      </c>
      <c r="CG381" s="66">
        <v>33390</v>
      </c>
      <c r="CH381" s="66">
        <v>12400</v>
      </c>
      <c r="CI381" s="66">
        <v>13000</v>
      </c>
      <c r="CJ381" s="66">
        <v>32730</v>
      </c>
      <c r="CK381" s="66">
        <v>13200</v>
      </c>
      <c r="CL381" s="66">
        <v>13700</v>
      </c>
      <c r="CM381" s="69">
        <v>31730</v>
      </c>
    </row>
    <row r="382" spans="40:91" hidden="1" x14ac:dyDescent="0.25">
      <c r="AN382">
        <v>370</v>
      </c>
      <c r="AO382" s="51" t="s">
        <v>20</v>
      </c>
      <c r="AP382" s="33" t="s">
        <v>69</v>
      </c>
      <c r="AQ382" s="22" t="str">
        <f t="shared" si="10"/>
        <v>Converted flatCouncil/Housing Association</v>
      </c>
      <c r="AR382" s="88">
        <v>2400</v>
      </c>
      <c r="AS382" s="88">
        <v>3400</v>
      </c>
      <c r="AT382" s="88">
        <v>9630</v>
      </c>
      <c r="AU382" s="88">
        <v>2400</v>
      </c>
      <c r="AV382" s="88">
        <v>3400</v>
      </c>
      <c r="AW382" s="88">
        <v>9810</v>
      </c>
      <c r="AX382" s="66">
        <v>2500</v>
      </c>
      <c r="AY382" s="66">
        <v>3700</v>
      </c>
      <c r="AZ382" s="66">
        <v>7860</v>
      </c>
      <c r="BA382" s="66">
        <v>2500</v>
      </c>
      <c r="BB382" s="66">
        <v>3600</v>
      </c>
      <c r="BC382" s="66">
        <v>7740</v>
      </c>
      <c r="BD382" s="66">
        <v>2500</v>
      </c>
      <c r="BE382" s="66">
        <v>3700</v>
      </c>
      <c r="BF382" s="66">
        <v>7770</v>
      </c>
      <c r="BG382" s="66">
        <v>2600</v>
      </c>
      <c r="BH382" s="66">
        <v>3900</v>
      </c>
      <c r="BI382" s="66">
        <v>7660</v>
      </c>
      <c r="BJ382" s="66">
        <v>2600</v>
      </c>
      <c r="BK382" s="66">
        <v>3800</v>
      </c>
      <c r="BL382" s="66">
        <v>7590</v>
      </c>
      <c r="BM382" s="66">
        <v>2700</v>
      </c>
      <c r="BN382" s="66">
        <v>4000</v>
      </c>
      <c r="BO382" s="88">
        <v>6390</v>
      </c>
      <c r="BP382" s="100">
        <v>8500</v>
      </c>
      <c r="BQ382" s="66">
        <v>9900</v>
      </c>
      <c r="BR382" s="66">
        <v>7250</v>
      </c>
      <c r="BS382" s="66">
        <v>8500</v>
      </c>
      <c r="BT382" s="66">
        <v>10000</v>
      </c>
      <c r="BU382" s="66">
        <v>7670</v>
      </c>
      <c r="BV382" s="66">
        <v>8000</v>
      </c>
      <c r="BW382" s="66">
        <v>9300</v>
      </c>
      <c r="BX382" s="66">
        <v>4540</v>
      </c>
      <c r="BY382" s="66">
        <v>8000</v>
      </c>
      <c r="BZ382" s="66">
        <v>9400</v>
      </c>
      <c r="CA382" s="66">
        <v>5070</v>
      </c>
      <c r="CB382" s="66">
        <v>8900</v>
      </c>
      <c r="CC382" s="66">
        <v>10200</v>
      </c>
      <c r="CD382" s="66">
        <v>4360</v>
      </c>
      <c r="CE382" s="66">
        <v>9300</v>
      </c>
      <c r="CF382" s="66">
        <v>10700</v>
      </c>
      <c r="CG382" s="66">
        <v>4300</v>
      </c>
      <c r="CH382" s="66">
        <v>9400</v>
      </c>
      <c r="CI382" s="66">
        <v>11000</v>
      </c>
      <c r="CJ382" s="66">
        <v>4210</v>
      </c>
      <c r="CK382" s="66">
        <v>10400</v>
      </c>
      <c r="CL382" s="66">
        <v>11900</v>
      </c>
      <c r="CM382" s="69">
        <v>4010</v>
      </c>
    </row>
    <row r="383" spans="40:91" hidden="1" x14ac:dyDescent="0.25">
      <c r="AN383">
        <v>371</v>
      </c>
      <c r="AO383" s="51" t="s">
        <v>21</v>
      </c>
      <c r="AP383" s="33" t="s">
        <v>69</v>
      </c>
      <c r="AQ383" s="22" t="str">
        <f t="shared" si="10"/>
        <v>Purpose built flatCouncil/Housing Association</v>
      </c>
      <c r="AR383" s="88">
        <v>2200</v>
      </c>
      <c r="AS383" s="88">
        <v>3000</v>
      </c>
      <c r="AT383" s="88">
        <v>192080</v>
      </c>
      <c r="AU383" s="88">
        <v>2300</v>
      </c>
      <c r="AV383" s="88">
        <v>3000</v>
      </c>
      <c r="AW383" s="88">
        <v>194870</v>
      </c>
      <c r="AX383" s="66">
        <v>2300</v>
      </c>
      <c r="AY383" s="66">
        <v>3200</v>
      </c>
      <c r="AZ383" s="66">
        <v>166340</v>
      </c>
      <c r="BA383" s="66">
        <v>2200</v>
      </c>
      <c r="BB383" s="66">
        <v>3200</v>
      </c>
      <c r="BC383" s="66">
        <v>164890</v>
      </c>
      <c r="BD383" s="66">
        <v>2300</v>
      </c>
      <c r="BE383" s="66">
        <v>3300</v>
      </c>
      <c r="BF383" s="66">
        <v>164150</v>
      </c>
      <c r="BG383" s="66">
        <v>2400</v>
      </c>
      <c r="BH383" s="66">
        <v>3400</v>
      </c>
      <c r="BI383" s="66">
        <v>162580</v>
      </c>
      <c r="BJ383" s="66">
        <v>2400</v>
      </c>
      <c r="BK383" s="66">
        <v>3400</v>
      </c>
      <c r="BL383" s="66">
        <v>161080</v>
      </c>
      <c r="BM383" s="66">
        <v>2400</v>
      </c>
      <c r="BN383" s="66">
        <v>3500</v>
      </c>
      <c r="BO383" s="88">
        <v>137060</v>
      </c>
      <c r="BP383" s="100">
        <v>6800</v>
      </c>
      <c r="BQ383" s="66">
        <v>7400</v>
      </c>
      <c r="BR383" s="66">
        <v>128410</v>
      </c>
      <c r="BS383" s="66">
        <v>6900</v>
      </c>
      <c r="BT383" s="66">
        <v>7600</v>
      </c>
      <c r="BU383" s="66">
        <v>134200</v>
      </c>
      <c r="BV383" s="66">
        <v>7200</v>
      </c>
      <c r="BW383" s="66">
        <v>7800</v>
      </c>
      <c r="BX383" s="66">
        <v>98730</v>
      </c>
      <c r="BY383" s="66">
        <v>7300</v>
      </c>
      <c r="BZ383" s="66">
        <v>8000</v>
      </c>
      <c r="CA383" s="66">
        <v>110340</v>
      </c>
      <c r="CB383" s="66">
        <v>8100</v>
      </c>
      <c r="CC383" s="66">
        <v>8800</v>
      </c>
      <c r="CD383" s="66">
        <v>96030</v>
      </c>
      <c r="CE383" s="66">
        <v>8600</v>
      </c>
      <c r="CF383" s="66">
        <v>9400</v>
      </c>
      <c r="CG383" s="66">
        <v>95330</v>
      </c>
      <c r="CH383" s="66">
        <v>9000</v>
      </c>
      <c r="CI383" s="66">
        <v>9600</v>
      </c>
      <c r="CJ383" s="66">
        <v>92320</v>
      </c>
      <c r="CK383" s="66">
        <v>9700</v>
      </c>
      <c r="CL383" s="66">
        <v>10300</v>
      </c>
      <c r="CM383" s="69">
        <v>88120</v>
      </c>
    </row>
    <row r="384" spans="40:91" hidden="1" x14ac:dyDescent="0.25">
      <c r="AN384">
        <v>372</v>
      </c>
      <c r="AO384" s="51" t="s">
        <v>15</v>
      </c>
      <c r="AP384" s="23" t="s">
        <v>115</v>
      </c>
      <c r="AQ384" s="22" t="str">
        <f t="shared" si="10"/>
        <v>DetachedLess than £15,000</v>
      </c>
      <c r="AR384" s="88">
        <v>3200</v>
      </c>
      <c r="AS384" s="88">
        <v>4200</v>
      </c>
      <c r="AT384" s="88">
        <v>53020</v>
      </c>
      <c r="AU384" s="88">
        <v>3300</v>
      </c>
      <c r="AV384" s="88">
        <v>4200</v>
      </c>
      <c r="AW384" s="88">
        <v>53360</v>
      </c>
      <c r="AX384" s="66" t="s">
        <v>85</v>
      </c>
      <c r="AY384" s="66" t="s">
        <v>85</v>
      </c>
      <c r="AZ384" s="66" t="s">
        <v>85</v>
      </c>
      <c r="BA384" s="66" t="s">
        <v>85</v>
      </c>
      <c r="BB384" s="66" t="s">
        <v>85</v>
      </c>
      <c r="BC384" s="66" t="s">
        <v>85</v>
      </c>
      <c r="BD384" s="66" t="s">
        <v>85</v>
      </c>
      <c r="BE384" s="66" t="s">
        <v>85</v>
      </c>
      <c r="BF384" s="66" t="s">
        <v>85</v>
      </c>
      <c r="BG384" s="66" t="s">
        <v>85</v>
      </c>
      <c r="BH384" s="66" t="s">
        <v>85</v>
      </c>
      <c r="BI384" s="66" t="s">
        <v>85</v>
      </c>
      <c r="BJ384" s="66" t="s">
        <v>85</v>
      </c>
      <c r="BK384" s="66" t="s">
        <v>85</v>
      </c>
      <c r="BL384" s="66" t="s">
        <v>85</v>
      </c>
      <c r="BM384" s="66" t="s">
        <v>85</v>
      </c>
      <c r="BN384" s="66" t="s">
        <v>85</v>
      </c>
      <c r="BO384" s="88" t="s">
        <v>85</v>
      </c>
      <c r="BP384" s="100">
        <v>16500</v>
      </c>
      <c r="BQ384" s="66">
        <v>18000</v>
      </c>
      <c r="BR384" s="66">
        <v>39980</v>
      </c>
      <c r="BS384" s="66">
        <v>16300</v>
      </c>
      <c r="BT384" s="66">
        <v>17800</v>
      </c>
      <c r="BU384" s="66">
        <v>42230</v>
      </c>
      <c r="BV384" s="66" t="s">
        <v>85</v>
      </c>
      <c r="BW384" s="66" t="s">
        <v>85</v>
      </c>
      <c r="BX384" s="66" t="s">
        <v>85</v>
      </c>
      <c r="BY384" s="66" t="s">
        <v>85</v>
      </c>
      <c r="BZ384" s="66" t="s">
        <v>85</v>
      </c>
      <c r="CA384" s="66" t="s">
        <v>85</v>
      </c>
      <c r="CB384" s="66" t="s">
        <v>85</v>
      </c>
      <c r="CC384" s="66" t="s">
        <v>85</v>
      </c>
      <c r="CD384" s="66" t="s">
        <v>85</v>
      </c>
      <c r="CE384" s="66" t="s">
        <v>85</v>
      </c>
      <c r="CF384" s="66" t="s">
        <v>85</v>
      </c>
      <c r="CG384" s="66" t="s">
        <v>85</v>
      </c>
      <c r="CH384" s="66" t="s">
        <v>85</v>
      </c>
      <c r="CI384" s="66" t="s">
        <v>85</v>
      </c>
      <c r="CJ384" s="66" t="s">
        <v>85</v>
      </c>
      <c r="CK384" s="66" t="s">
        <v>85</v>
      </c>
      <c r="CL384" s="66" t="s">
        <v>85</v>
      </c>
      <c r="CM384" s="69" t="s">
        <v>85</v>
      </c>
    </row>
    <row r="385" spans="40:91" hidden="1" x14ac:dyDescent="0.25">
      <c r="AN385">
        <v>373</v>
      </c>
      <c r="AO385" s="51" t="s">
        <v>16</v>
      </c>
      <c r="AP385" s="23" t="s">
        <v>115</v>
      </c>
      <c r="AQ385" s="22" t="str">
        <f t="shared" si="10"/>
        <v>Semi detachedLess than £15,000</v>
      </c>
      <c r="AR385" s="88">
        <v>2900</v>
      </c>
      <c r="AS385" s="88">
        <v>3500</v>
      </c>
      <c r="AT385" s="88">
        <v>171600</v>
      </c>
      <c r="AU385" s="88">
        <v>2900</v>
      </c>
      <c r="AV385" s="88">
        <v>3600</v>
      </c>
      <c r="AW385" s="88">
        <v>173110</v>
      </c>
      <c r="AX385" s="66" t="s">
        <v>85</v>
      </c>
      <c r="AY385" s="66" t="s">
        <v>85</v>
      </c>
      <c r="AZ385" s="66" t="s">
        <v>85</v>
      </c>
      <c r="BA385" s="66" t="s">
        <v>85</v>
      </c>
      <c r="BB385" s="66" t="s">
        <v>85</v>
      </c>
      <c r="BC385" s="66" t="s">
        <v>85</v>
      </c>
      <c r="BD385" s="66" t="s">
        <v>85</v>
      </c>
      <c r="BE385" s="66" t="s">
        <v>85</v>
      </c>
      <c r="BF385" s="66" t="s">
        <v>85</v>
      </c>
      <c r="BG385" s="66" t="s">
        <v>85</v>
      </c>
      <c r="BH385" s="66" t="s">
        <v>85</v>
      </c>
      <c r="BI385" s="66" t="s">
        <v>85</v>
      </c>
      <c r="BJ385" s="66" t="s">
        <v>85</v>
      </c>
      <c r="BK385" s="66" t="s">
        <v>85</v>
      </c>
      <c r="BL385" s="66" t="s">
        <v>85</v>
      </c>
      <c r="BM385" s="66" t="s">
        <v>85</v>
      </c>
      <c r="BN385" s="66" t="s">
        <v>85</v>
      </c>
      <c r="BO385" s="88" t="s">
        <v>85</v>
      </c>
      <c r="BP385" s="100">
        <v>12400</v>
      </c>
      <c r="BQ385" s="66">
        <v>13100</v>
      </c>
      <c r="BR385" s="66">
        <v>150870</v>
      </c>
      <c r="BS385" s="66">
        <v>12500</v>
      </c>
      <c r="BT385" s="66">
        <v>13200</v>
      </c>
      <c r="BU385" s="66">
        <v>157160</v>
      </c>
      <c r="BV385" s="66" t="s">
        <v>85</v>
      </c>
      <c r="BW385" s="66" t="s">
        <v>85</v>
      </c>
      <c r="BX385" s="66" t="s">
        <v>85</v>
      </c>
      <c r="BY385" s="66" t="s">
        <v>85</v>
      </c>
      <c r="BZ385" s="66" t="s">
        <v>85</v>
      </c>
      <c r="CA385" s="66" t="s">
        <v>85</v>
      </c>
      <c r="CB385" s="66" t="s">
        <v>85</v>
      </c>
      <c r="CC385" s="66" t="s">
        <v>85</v>
      </c>
      <c r="CD385" s="66" t="s">
        <v>85</v>
      </c>
      <c r="CE385" s="66" t="s">
        <v>85</v>
      </c>
      <c r="CF385" s="66" t="s">
        <v>85</v>
      </c>
      <c r="CG385" s="66" t="s">
        <v>85</v>
      </c>
      <c r="CH385" s="66" t="s">
        <v>85</v>
      </c>
      <c r="CI385" s="66" t="s">
        <v>85</v>
      </c>
      <c r="CJ385" s="66" t="s">
        <v>85</v>
      </c>
      <c r="CK385" s="66" t="s">
        <v>85</v>
      </c>
      <c r="CL385" s="66" t="s">
        <v>85</v>
      </c>
      <c r="CM385" s="69" t="s">
        <v>85</v>
      </c>
    </row>
    <row r="386" spans="40:91" hidden="1" x14ac:dyDescent="0.25">
      <c r="AN386">
        <v>374</v>
      </c>
      <c r="AO386" s="51" t="s">
        <v>17</v>
      </c>
      <c r="AP386" s="23" t="s">
        <v>115</v>
      </c>
      <c r="AQ386" s="22" t="str">
        <f t="shared" si="10"/>
        <v>End terraceLess than £15,000</v>
      </c>
      <c r="AR386" s="88">
        <v>3000</v>
      </c>
      <c r="AS386" s="88">
        <v>3600</v>
      </c>
      <c r="AT386" s="88">
        <v>70620</v>
      </c>
      <c r="AU386" s="88">
        <v>3000</v>
      </c>
      <c r="AV386" s="88">
        <v>3600</v>
      </c>
      <c r="AW386" s="88">
        <v>71320</v>
      </c>
      <c r="AX386" s="66" t="s">
        <v>85</v>
      </c>
      <c r="AY386" s="66" t="s">
        <v>85</v>
      </c>
      <c r="AZ386" s="66" t="s">
        <v>85</v>
      </c>
      <c r="BA386" s="66" t="s">
        <v>85</v>
      </c>
      <c r="BB386" s="66" t="s">
        <v>85</v>
      </c>
      <c r="BC386" s="66" t="s">
        <v>85</v>
      </c>
      <c r="BD386" s="66" t="s">
        <v>85</v>
      </c>
      <c r="BE386" s="66" t="s">
        <v>85</v>
      </c>
      <c r="BF386" s="66" t="s">
        <v>85</v>
      </c>
      <c r="BG386" s="66" t="s">
        <v>85</v>
      </c>
      <c r="BH386" s="66" t="s">
        <v>85</v>
      </c>
      <c r="BI386" s="66" t="s">
        <v>85</v>
      </c>
      <c r="BJ386" s="66" t="s">
        <v>85</v>
      </c>
      <c r="BK386" s="66" t="s">
        <v>85</v>
      </c>
      <c r="BL386" s="66" t="s">
        <v>85</v>
      </c>
      <c r="BM386" s="66" t="s">
        <v>85</v>
      </c>
      <c r="BN386" s="66" t="s">
        <v>85</v>
      </c>
      <c r="BO386" s="88" t="s">
        <v>85</v>
      </c>
      <c r="BP386" s="100">
        <v>11400</v>
      </c>
      <c r="BQ386" s="66">
        <v>12100</v>
      </c>
      <c r="BR386" s="66">
        <v>62250</v>
      </c>
      <c r="BS386" s="66">
        <v>11500</v>
      </c>
      <c r="BT386" s="66">
        <v>12300</v>
      </c>
      <c r="BU386" s="66">
        <v>64880</v>
      </c>
      <c r="BV386" s="66" t="s">
        <v>85</v>
      </c>
      <c r="BW386" s="66" t="s">
        <v>85</v>
      </c>
      <c r="BX386" s="66" t="s">
        <v>85</v>
      </c>
      <c r="BY386" s="66" t="s">
        <v>85</v>
      </c>
      <c r="BZ386" s="66" t="s">
        <v>85</v>
      </c>
      <c r="CA386" s="66" t="s">
        <v>85</v>
      </c>
      <c r="CB386" s="66" t="s">
        <v>85</v>
      </c>
      <c r="CC386" s="66" t="s">
        <v>85</v>
      </c>
      <c r="CD386" s="66" t="s">
        <v>85</v>
      </c>
      <c r="CE386" s="66" t="s">
        <v>85</v>
      </c>
      <c r="CF386" s="66" t="s">
        <v>85</v>
      </c>
      <c r="CG386" s="66" t="s">
        <v>85</v>
      </c>
      <c r="CH386" s="66" t="s">
        <v>85</v>
      </c>
      <c r="CI386" s="66" t="s">
        <v>85</v>
      </c>
      <c r="CJ386" s="66" t="s">
        <v>85</v>
      </c>
      <c r="CK386" s="66" t="s">
        <v>85</v>
      </c>
      <c r="CL386" s="66" t="s">
        <v>85</v>
      </c>
      <c r="CM386" s="69" t="s">
        <v>85</v>
      </c>
    </row>
    <row r="387" spans="40:91" hidden="1" x14ac:dyDescent="0.25">
      <c r="AN387">
        <v>375</v>
      </c>
      <c r="AO387" s="51" t="s">
        <v>18</v>
      </c>
      <c r="AP387" s="23" t="s">
        <v>115</v>
      </c>
      <c r="AQ387" s="22" t="str">
        <f t="shared" si="10"/>
        <v>Mid terraceLess than £15,000</v>
      </c>
      <c r="AR387" s="88">
        <v>2800</v>
      </c>
      <c r="AS387" s="88">
        <v>3400</v>
      </c>
      <c r="AT387" s="88">
        <v>147920</v>
      </c>
      <c r="AU387" s="88">
        <v>2800</v>
      </c>
      <c r="AV387" s="88">
        <v>3400</v>
      </c>
      <c r="AW387" s="88">
        <v>149660</v>
      </c>
      <c r="AX387" s="66" t="s">
        <v>85</v>
      </c>
      <c r="AY387" s="66" t="s">
        <v>85</v>
      </c>
      <c r="AZ387" s="66" t="s">
        <v>85</v>
      </c>
      <c r="BA387" s="66" t="s">
        <v>85</v>
      </c>
      <c r="BB387" s="66" t="s">
        <v>85</v>
      </c>
      <c r="BC387" s="66" t="s">
        <v>85</v>
      </c>
      <c r="BD387" s="66" t="s">
        <v>85</v>
      </c>
      <c r="BE387" s="66" t="s">
        <v>85</v>
      </c>
      <c r="BF387" s="66" t="s">
        <v>85</v>
      </c>
      <c r="BG387" s="66" t="s">
        <v>85</v>
      </c>
      <c r="BH387" s="66" t="s">
        <v>85</v>
      </c>
      <c r="BI387" s="66" t="s">
        <v>85</v>
      </c>
      <c r="BJ387" s="66" t="s">
        <v>85</v>
      </c>
      <c r="BK387" s="66" t="s">
        <v>85</v>
      </c>
      <c r="BL387" s="66" t="s">
        <v>85</v>
      </c>
      <c r="BM387" s="66" t="s">
        <v>85</v>
      </c>
      <c r="BN387" s="66" t="s">
        <v>85</v>
      </c>
      <c r="BO387" s="88" t="s">
        <v>85</v>
      </c>
      <c r="BP387" s="100">
        <v>10500</v>
      </c>
      <c r="BQ387" s="66">
        <v>11200</v>
      </c>
      <c r="BR387" s="66">
        <v>131320</v>
      </c>
      <c r="BS387" s="66">
        <v>10600</v>
      </c>
      <c r="BT387" s="66">
        <v>11400</v>
      </c>
      <c r="BU387" s="66">
        <v>136670</v>
      </c>
      <c r="BV387" s="66" t="s">
        <v>85</v>
      </c>
      <c r="BW387" s="66" t="s">
        <v>85</v>
      </c>
      <c r="BX387" s="66" t="s">
        <v>85</v>
      </c>
      <c r="BY387" s="66" t="s">
        <v>85</v>
      </c>
      <c r="BZ387" s="66" t="s">
        <v>85</v>
      </c>
      <c r="CA387" s="66" t="s">
        <v>85</v>
      </c>
      <c r="CB387" s="66" t="s">
        <v>85</v>
      </c>
      <c r="CC387" s="66" t="s">
        <v>85</v>
      </c>
      <c r="CD387" s="66" t="s">
        <v>85</v>
      </c>
      <c r="CE387" s="66" t="s">
        <v>85</v>
      </c>
      <c r="CF387" s="66" t="s">
        <v>85</v>
      </c>
      <c r="CG387" s="66" t="s">
        <v>85</v>
      </c>
      <c r="CH387" s="66" t="s">
        <v>85</v>
      </c>
      <c r="CI387" s="66" t="s">
        <v>85</v>
      </c>
      <c r="CJ387" s="66" t="s">
        <v>85</v>
      </c>
      <c r="CK387" s="66" t="s">
        <v>85</v>
      </c>
      <c r="CL387" s="66" t="s">
        <v>85</v>
      </c>
      <c r="CM387" s="69" t="s">
        <v>85</v>
      </c>
    </row>
    <row r="388" spans="40:91" hidden="1" x14ac:dyDescent="0.25">
      <c r="AN388">
        <v>376</v>
      </c>
      <c r="AO388" s="51" t="s">
        <v>19</v>
      </c>
      <c r="AP388" s="23" t="s">
        <v>115</v>
      </c>
      <c r="AQ388" s="22" t="str">
        <f t="shared" si="10"/>
        <v>BungalowLess than £15,000</v>
      </c>
      <c r="AR388" s="88">
        <v>2200</v>
      </c>
      <c r="AS388" s="88">
        <v>3100</v>
      </c>
      <c r="AT388" s="88">
        <v>96400</v>
      </c>
      <c r="AU388" s="88">
        <v>2300</v>
      </c>
      <c r="AV388" s="88">
        <v>3100</v>
      </c>
      <c r="AW388" s="88">
        <v>97050</v>
      </c>
      <c r="AX388" s="66" t="s">
        <v>85</v>
      </c>
      <c r="AY388" s="66" t="s">
        <v>85</v>
      </c>
      <c r="AZ388" s="66" t="s">
        <v>85</v>
      </c>
      <c r="BA388" s="66" t="s">
        <v>85</v>
      </c>
      <c r="BB388" s="66" t="s">
        <v>85</v>
      </c>
      <c r="BC388" s="66" t="s">
        <v>85</v>
      </c>
      <c r="BD388" s="66" t="s">
        <v>85</v>
      </c>
      <c r="BE388" s="66" t="s">
        <v>85</v>
      </c>
      <c r="BF388" s="66" t="s">
        <v>85</v>
      </c>
      <c r="BG388" s="66" t="s">
        <v>85</v>
      </c>
      <c r="BH388" s="66" t="s">
        <v>85</v>
      </c>
      <c r="BI388" s="66" t="s">
        <v>85</v>
      </c>
      <c r="BJ388" s="66" t="s">
        <v>85</v>
      </c>
      <c r="BK388" s="66" t="s">
        <v>85</v>
      </c>
      <c r="BL388" s="66" t="s">
        <v>85</v>
      </c>
      <c r="BM388" s="66" t="s">
        <v>85</v>
      </c>
      <c r="BN388" s="66" t="s">
        <v>85</v>
      </c>
      <c r="BO388" s="88" t="s">
        <v>85</v>
      </c>
      <c r="BP388" s="100">
        <v>11400</v>
      </c>
      <c r="BQ388" s="66">
        <v>12400</v>
      </c>
      <c r="BR388" s="66">
        <v>77240</v>
      </c>
      <c r="BS388" s="66">
        <v>11500</v>
      </c>
      <c r="BT388" s="66">
        <v>12500</v>
      </c>
      <c r="BU388" s="66">
        <v>80490</v>
      </c>
      <c r="BV388" s="66" t="s">
        <v>85</v>
      </c>
      <c r="BW388" s="66" t="s">
        <v>85</v>
      </c>
      <c r="BX388" s="66" t="s">
        <v>85</v>
      </c>
      <c r="BY388" s="66" t="s">
        <v>85</v>
      </c>
      <c r="BZ388" s="66" t="s">
        <v>85</v>
      </c>
      <c r="CA388" s="66" t="s">
        <v>85</v>
      </c>
      <c r="CB388" s="66" t="s">
        <v>85</v>
      </c>
      <c r="CC388" s="66" t="s">
        <v>85</v>
      </c>
      <c r="CD388" s="66" t="s">
        <v>85</v>
      </c>
      <c r="CE388" s="66" t="s">
        <v>85</v>
      </c>
      <c r="CF388" s="66" t="s">
        <v>85</v>
      </c>
      <c r="CG388" s="66" t="s">
        <v>85</v>
      </c>
      <c r="CH388" s="66" t="s">
        <v>85</v>
      </c>
      <c r="CI388" s="66" t="s">
        <v>85</v>
      </c>
      <c r="CJ388" s="66" t="s">
        <v>85</v>
      </c>
      <c r="CK388" s="66" t="s">
        <v>85</v>
      </c>
      <c r="CL388" s="66" t="s">
        <v>85</v>
      </c>
      <c r="CM388" s="69" t="s">
        <v>85</v>
      </c>
    </row>
    <row r="389" spans="40:91" hidden="1" x14ac:dyDescent="0.25">
      <c r="AN389">
        <v>377</v>
      </c>
      <c r="AO389" s="51" t="s">
        <v>20</v>
      </c>
      <c r="AP389" s="23" t="s">
        <v>115</v>
      </c>
      <c r="AQ389" s="22" t="str">
        <f t="shared" si="10"/>
        <v>Converted flatLess than £15,000</v>
      </c>
      <c r="AR389" s="88">
        <v>2500</v>
      </c>
      <c r="AS389" s="88">
        <v>3700</v>
      </c>
      <c r="AT389" s="88">
        <v>13080</v>
      </c>
      <c r="AU389" s="88">
        <v>2500</v>
      </c>
      <c r="AV389" s="88">
        <v>3600</v>
      </c>
      <c r="AW389" s="88">
        <v>13310</v>
      </c>
      <c r="AX389" s="66" t="s">
        <v>85</v>
      </c>
      <c r="AY389" s="66" t="s">
        <v>85</v>
      </c>
      <c r="AZ389" s="66" t="s">
        <v>85</v>
      </c>
      <c r="BA389" s="66" t="s">
        <v>85</v>
      </c>
      <c r="BB389" s="66" t="s">
        <v>85</v>
      </c>
      <c r="BC389" s="66" t="s">
        <v>85</v>
      </c>
      <c r="BD389" s="66" t="s">
        <v>85</v>
      </c>
      <c r="BE389" s="66" t="s">
        <v>85</v>
      </c>
      <c r="BF389" s="66" t="s">
        <v>85</v>
      </c>
      <c r="BG389" s="66" t="s">
        <v>85</v>
      </c>
      <c r="BH389" s="66" t="s">
        <v>85</v>
      </c>
      <c r="BI389" s="66" t="s">
        <v>85</v>
      </c>
      <c r="BJ389" s="66" t="s">
        <v>85</v>
      </c>
      <c r="BK389" s="66" t="s">
        <v>85</v>
      </c>
      <c r="BL389" s="66" t="s">
        <v>85</v>
      </c>
      <c r="BM389" s="66" t="s">
        <v>85</v>
      </c>
      <c r="BN389" s="66" t="s">
        <v>85</v>
      </c>
      <c r="BO389" s="88" t="s">
        <v>85</v>
      </c>
      <c r="BP389" s="100">
        <v>7700</v>
      </c>
      <c r="BQ389" s="66">
        <v>9300</v>
      </c>
      <c r="BR389" s="66">
        <v>7890</v>
      </c>
      <c r="BS389" s="66">
        <v>7700</v>
      </c>
      <c r="BT389" s="66">
        <v>9400</v>
      </c>
      <c r="BU389" s="66">
        <v>8300</v>
      </c>
      <c r="BV389" s="66" t="s">
        <v>85</v>
      </c>
      <c r="BW389" s="66" t="s">
        <v>85</v>
      </c>
      <c r="BX389" s="66" t="s">
        <v>85</v>
      </c>
      <c r="BY389" s="66" t="s">
        <v>85</v>
      </c>
      <c r="BZ389" s="66" t="s">
        <v>85</v>
      </c>
      <c r="CA389" s="66" t="s">
        <v>85</v>
      </c>
      <c r="CB389" s="66" t="s">
        <v>85</v>
      </c>
      <c r="CC389" s="66" t="s">
        <v>85</v>
      </c>
      <c r="CD389" s="66" t="s">
        <v>85</v>
      </c>
      <c r="CE389" s="66" t="s">
        <v>85</v>
      </c>
      <c r="CF389" s="66" t="s">
        <v>85</v>
      </c>
      <c r="CG389" s="66" t="s">
        <v>85</v>
      </c>
      <c r="CH389" s="66" t="s">
        <v>85</v>
      </c>
      <c r="CI389" s="66" t="s">
        <v>85</v>
      </c>
      <c r="CJ389" s="66" t="s">
        <v>85</v>
      </c>
      <c r="CK389" s="66" t="s">
        <v>85</v>
      </c>
      <c r="CL389" s="66" t="s">
        <v>85</v>
      </c>
      <c r="CM389" s="69" t="s">
        <v>85</v>
      </c>
    </row>
    <row r="390" spans="40:91" hidden="1" x14ac:dyDescent="0.25">
      <c r="AN390">
        <v>378</v>
      </c>
      <c r="AO390" s="51" t="s">
        <v>21</v>
      </c>
      <c r="AP390" s="23" t="s">
        <v>115</v>
      </c>
      <c r="AQ390" s="22" t="str">
        <f t="shared" ref="AQ390:AQ453" si="11">CONCATENATE(AO390,AP390)</f>
        <v>Purpose built flatLess than £15,000</v>
      </c>
      <c r="AR390" s="88">
        <v>2100</v>
      </c>
      <c r="AS390" s="88">
        <v>3000</v>
      </c>
      <c r="AT390" s="88">
        <v>165550</v>
      </c>
      <c r="AU390" s="88">
        <v>2200</v>
      </c>
      <c r="AV390" s="88">
        <v>3000</v>
      </c>
      <c r="AW390" s="88">
        <v>168010</v>
      </c>
      <c r="AX390" s="66" t="s">
        <v>85</v>
      </c>
      <c r="AY390" s="66" t="s">
        <v>85</v>
      </c>
      <c r="AZ390" s="66" t="s">
        <v>85</v>
      </c>
      <c r="BA390" s="66" t="s">
        <v>85</v>
      </c>
      <c r="BB390" s="66" t="s">
        <v>85</v>
      </c>
      <c r="BC390" s="66" t="s">
        <v>85</v>
      </c>
      <c r="BD390" s="66" t="s">
        <v>85</v>
      </c>
      <c r="BE390" s="66" t="s">
        <v>85</v>
      </c>
      <c r="BF390" s="66" t="s">
        <v>85</v>
      </c>
      <c r="BG390" s="66" t="s">
        <v>85</v>
      </c>
      <c r="BH390" s="66" t="s">
        <v>85</v>
      </c>
      <c r="BI390" s="66" t="s">
        <v>85</v>
      </c>
      <c r="BJ390" s="66" t="s">
        <v>85</v>
      </c>
      <c r="BK390" s="66" t="s">
        <v>85</v>
      </c>
      <c r="BL390" s="66" t="s">
        <v>85</v>
      </c>
      <c r="BM390" s="66" t="s">
        <v>85</v>
      </c>
      <c r="BN390" s="66" t="s">
        <v>85</v>
      </c>
      <c r="BO390" s="88" t="s">
        <v>85</v>
      </c>
      <c r="BP390" s="100">
        <v>6300</v>
      </c>
      <c r="BQ390" s="66">
        <v>7000</v>
      </c>
      <c r="BR390" s="66">
        <v>97320</v>
      </c>
      <c r="BS390" s="66">
        <v>6400</v>
      </c>
      <c r="BT390" s="66">
        <v>7200</v>
      </c>
      <c r="BU390" s="66">
        <v>101710</v>
      </c>
      <c r="BV390" s="66" t="s">
        <v>85</v>
      </c>
      <c r="BW390" s="66" t="s">
        <v>85</v>
      </c>
      <c r="BX390" s="66" t="s">
        <v>85</v>
      </c>
      <c r="BY390" s="66" t="s">
        <v>85</v>
      </c>
      <c r="BZ390" s="66" t="s">
        <v>85</v>
      </c>
      <c r="CA390" s="66" t="s">
        <v>85</v>
      </c>
      <c r="CB390" s="66" t="s">
        <v>85</v>
      </c>
      <c r="CC390" s="66" t="s">
        <v>85</v>
      </c>
      <c r="CD390" s="66" t="s">
        <v>85</v>
      </c>
      <c r="CE390" s="66" t="s">
        <v>85</v>
      </c>
      <c r="CF390" s="66" t="s">
        <v>85</v>
      </c>
      <c r="CG390" s="66" t="s">
        <v>85</v>
      </c>
      <c r="CH390" s="66" t="s">
        <v>85</v>
      </c>
      <c r="CI390" s="66" t="s">
        <v>85</v>
      </c>
      <c r="CJ390" s="66" t="s">
        <v>85</v>
      </c>
      <c r="CK390" s="66" t="s">
        <v>85</v>
      </c>
      <c r="CL390" s="66" t="s">
        <v>85</v>
      </c>
      <c r="CM390" s="69" t="s">
        <v>85</v>
      </c>
    </row>
    <row r="391" spans="40:91" hidden="1" x14ac:dyDescent="0.25">
      <c r="AN391">
        <v>379</v>
      </c>
      <c r="AO391" s="51" t="s">
        <v>15</v>
      </c>
      <c r="AP391" s="31" t="s">
        <v>116</v>
      </c>
      <c r="AQ391" s="22" t="str">
        <f t="shared" si="11"/>
        <v>Detached£15,000 - £19,999</v>
      </c>
      <c r="AR391" s="88">
        <v>3700</v>
      </c>
      <c r="AS391" s="88">
        <v>4600</v>
      </c>
      <c r="AT391" s="88">
        <v>28940</v>
      </c>
      <c r="AU391" s="88">
        <v>3800</v>
      </c>
      <c r="AV391" s="88">
        <v>4600</v>
      </c>
      <c r="AW391" s="88">
        <v>29140</v>
      </c>
      <c r="AX391" s="66" t="s">
        <v>85</v>
      </c>
      <c r="AY391" s="66" t="s">
        <v>85</v>
      </c>
      <c r="AZ391" s="66" t="s">
        <v>85</v>
      </c>
      <c r="BA391" s="66" t="s">
        <v>85</v>
      </c>
      <c r="BB391" s="66" t="s">
        <v>85</v>
      </c>
      <c r="BC391" s="66" t="s">
        <v>85</v>
      </c>
      <c r="BD391" s="66" t="s">
        <v>85</v>
      </c>
      <c r="BE391" s="66" t="s">
        <v>85</v>
      </c>
      <c r="BF391" s="66" t="s">
        <v>85</v>
      </c>
      <c r="BG391" s="66" t="s">
        <v>85</v>
      </c>
      <c r="BH391" s="66" t="s">
        <v>85</v>
      </c>
      <c r="BI391" s="66" t="s">
        <v>85</v>
      </c>
      <c r="BJ391" s="66" t="s">
        <v>85</v>
      </c>
      <c r="BK391" s="66" t="s">
        <v>85</v>
      </c>
      <c r="BL391" s="66" t="s">
        <v>85</v>
      </c>
      <c r="BM391" s="66" t="s">
        <v>85</v>
      </c>
      <c r="BN391" s="66" t="s">
        <v>85</v>
      </c>
      <c r="BO391" s="88" t="s">
        <v>85</v>
      </c>
      <c r="BP391" s="100">
        <v>17100</v>
      </c>
      <c r="BQ391" s="66">
        <v>18500</v>
      </c>
      <c r="BR391" s="66">
        <v>21800</v>
      </c>
      <c r="BS391" s="66">
        <v>16900</v>
      </c>
      <c r="BT391" s="66">
        <v>18400</v>
      </c>
      <c r="BU391" s="66">
        <v>22930</v>
      </c>
      <c r="BV391" s="66" t="s">
        <v>85</v>
      </c>
      <c r="BW391" s="66" t="s">
        <v>85</v>
      </c>
      <c r="BX391" s="66" t="s">
        <v>85</v>
      </c>
      <c r="BY391" s="66" t="s">
        <v>85</v>
      </c>
      <c r="BZ391" s="66" t="s">
        <v>85</v>
      </c>
      <c r="CA391" s="66" t="s">
        <v>85</v>
      </c>
      <c r="CB391" s="66" t="s">
        <v>85</v>
      </c>
      <c r="CC391" s="66" t="s">
        <v>85</v>
      </c>
      <c r="CD391" s="66" t="s">
        <v>85</v>
      </c>
      <c r="CE391" s="66" t="s">
        <v>85</v>
      </c>
      <c r="CF391" s="66" t="s">
        <v>85</v>
      </c>
      <c r="CG391" s="66" t="s">
        <v>85</v>
      </c>
      <c r="CH391" s="66" t="s">
        <v>85</v>
      </c>
      <c r="CI391" s="66" t="s">
        <v>85</v>
      </c>
      <c r="CJ391" s="66" t="s">
        <v>85</v>
      </c>
      <c r="CK391" s="66" t="s">
        <v>85</v>
      </c>
      <c r="CL391" s="66" t="s">
        <v>85</v>
      </c>
      <c r="CM391" s="69" t="s">
        <v>85</v>
      </c>
    </row>
    <row r="392" spans="40:91" hidden="1" x14ac:dyDescent="0.25">
      <c r="AN392">
        <v>380</v>
      </c>
      <c r="AO392" s="51" t="s">
        <v>16</v>
      </c>
      <c r="AP392" s="31" t="s">
        <v>116</v>
      </c>
      <c r="AQ392" s="22" t="str">
        <f t="shared" si="11"/>
        <v>Semi detached£15,000 - £19,999</v>
      </c>
      <c r="AR392" s="88">
        <v>3000</v>
      </c>
      <c r="AS392" s="88">
        <v>3700</v>
      </c>
      <c r="AT392" s="88">
        <v>69100</v>
      </c>
      <c r="AU392" s="88">
        <v>3100</v>
      </c>
      <c r="AV392" s="88">
        <v>3800</v>
      </c>
      <c r="AW392" s="88">
        <v>69500</v>
      </c>
      <c r="AX392" s="66" t="s">
        <v>85</v>
      </c>
      <c r="AY392" s="66" t="s">
        <v>85</v>
      </c>
      <c r="AZ392" s="66" t="s">
        <v>85</v>
      </c>
      <c r="BA392" s="66" t="s">
        <v>85</v>
      </c>
      <c r="BB392" s="66" t="s">
        <v>85</v>
      </c>
      <c r="BC392" s="66" t="s">
        <v>85</v>
      </c>
      <c r="BD392" s="66" t="s">
        <v>85</v>
      </c>
      <c r="BE392" s="66" t="s">
        <v>85</v>
      </c>
      <c r="BF392" s="66" t="s">
        <v>85</v>
      </c>
      <c r="BG392" s="66" t="s">
        <v>85</v>
      </c>
      <c r="BH392" s="66" t="s">
        <v>85</v>
      </c>
      <c r="BI392" s="66" t="s">
        <v>85</v>
      </c>
      <c r="BJ392" s="66" t="s">
        <v>85</v>
      </c>
      <c r="BK392" s="66" t="s">
        <v>85</v>
      </c>
      <c r="BL392" s="66" t="s">
        <v>85</v>
      </c>
      <c r="BM392" s="66" t="s">
        <v>85</v>
      </c>
      <c r="BN392" s="66" t="s">
        <v>85</v>
      </c>
      <c r="BO392" s="88" t="s">
        <v>85</v>
      </c>
      <c r="BP392" s="100">
        <v>13200</v>
      </c>
      <c r="BQ392" s="66">
        <v>14000</v>
      </c>
      <c r="BR392" s="66">
        <v>60350</v>
      </c>
      <c r="BS392" s="66">
        <v>13200</v>
      </c>
      <c r="BT392" s="66">
        <v>14100</v>
      </c>
      <c r="BU392" s="66">
        <v>62940</v>
      </c>
      <c r="BV392" s="66" t="s">
        <v>85</v>
      </c>
      <c r="BW392" s="66" t="s">
        <v>85</v>
      </c>
      <c r="BX392" s="66" t="s">
        <v>85</v>
      </c>
      <c r="BY392" s="66" t="s">
        <v>85</v>
      </c>
      <c r="BZ392" s="66" t="s">
        <v>85</v>
      </c>
      <c r="CA392" s="66" t="s">
        <v>85</v>
      </c>
      <c r="CB392" s="66" t="s">
        <v>85</v>
      </c>
      <c r="CC392" s="66" t="s">
        <v>85</v>
      </c>
      <c r="CD392" s="66" t="s">
        <v>85</v>
      </c>
      <c r="CE392" s="66" t="s">
        <v>85</v>
      </c>
      <c r="CF392" s="66" t="s">
        <v>85</v>
      </c>
      <c r="CG392" s="66" t="s">
        <v>85</v>
      </c>
      <c r="CH392" s="66" t="s">
        <v>85</v>
      </c>
      <c r="CI392" s="66" t="s">
        <v>85</v>
      </c>
      <c r="CJ392" s="66" t="s">
        <v>85</v>
      </c>
      <c r="CK392" s="66" t="s">
        <v>85</v>
      </c>
      <c r="CL392" s="66" t="s">
        <v>85</v>
      </c>
      <c r="CM392" s="69" t="s">
        <v>85</v>
      </c>
    </row>
    <row r="393" spans="40:91" hidden="1" x14ac:dyDescent="0.25">
      <c r="AN393">
        <v>381</v>
      </c>
      <c r="AO393" s="51" t="s">
        <v>17</v>
      </c>
      <c r="AP393" s="31" t="s">
        <v>116</v>
      </c>
      <c r="AQ393" s="22" t="str">
        <f t="shared" si="11"/>
        <v>End terrace£15,000 - £19,999</v>
      </c>
      <c r="AR393" s="88">
        <v>3100</v>
      </c>
      <c r="AS393" s="88">
        <v>3700</v>
      </c>
      <c r="AT393" s="88">
        <v>26660</v>
      </c>
      <c r="AU393" s="88">
        <v>3100</v>
      </c>
      <c r="AV393" s="88">
        <v>3800</v>
      </c>
      <c r="AW393" s="88">
        <v>26900</v>
      </c>
      <c r="AX393" s="66" t="s">
        <v>85</v>
      </c>
      <c r="AY393" s="66" t="s">
        <v>85</v>
      </c>
      <c r="AZ393" s="66" t="s">
        <v>85</v>
      </c>
      <c r="BA393" s="66" t="s">
        <v>85</v>
      </c>
      <c r="BB393" s="66" t="s">
        <v>85</v>
      </c>
      <c r="BC393" s="66" t="s">
        <v>85</v>
      </c>
      <c r="BD393" s="66" t="s">
        <v>85</v>
      </c>
      <c r="BE393" s="66" t="s">
        <v>85</v>
      </c>
      <c r="BF393" s="66" t="s">
        <v>85</v>
      </c>
      <c r="BG393" s="66" t="s">
        <v>85</v>
      </c>
      <c r="BH393" s="66" t="s">
        <v>85</v>
      </c>
      <c r="BI393" s="66" t="s">
        <v>85</v>
      </c>
      <c r="BJ393" s="66" t="s">
        <v>85</v>
      </c>
      <c r="BK393" s="66" t="s">
        <v>85</v>
      </c>
      <c r="BL393" s="66" t="s">
        <v>85</v>
      </c>
      <c r="BM393" s="66" t="s">
        <v>85</v>
      </c>
      <c r="BN393" s="66" t="s">
        <v>85</v>
      </c>
      <c r="BO393" s="88" t="s">
        <v>85</v>
      </c>
      <c r="BP393" s="100">
        <v>12100</v>
      </c>
      <c r="BQ393" s="66">
        <v>12800</v>
      </c>
      <c r="BR393" s="66">
        <v>23070</v>
      </c>
      <c r="BS393" s="66">
        <v>12100</v>
      </c>
      <c r="BT393" s="66">
        <v>12900</v>
      </c>
      <c r="BU393" s="66">
        <v>24090</v>
      </c>
      <c r="BV393" s="66" t="s">
        <v>85</v>
      </c>
      <c r="BW393" s="66" t="s">
        <v>85</v>
      </c>
      <c r="BX393" s="66" t="s">
        <v>85</v>
      </c>
      <c r="BY393" s="66" t="s">
        <v>85</v>
      </c>
      <c r="BZ393" s="66" t="s">
        <v>85</v>
      </c>
      <c r="CA393" s="66" t="s">
        <v>85</v>
      </c>
      <c r="CB393" s="66" t="s">
        <v>85</v>
      </c>
      <c r="CC393" s="66" t="s">
        <v>85</v>
      </c>
      <c r="CD393" s="66" t="s">
        <v>85</v>
      </c>
      <c r="CE393" s="66" t="s">
        <v>85</v>
      </c>
      <c r="CF393" s="66" t="s">
        <v>85</v>
      </c>
      <c r="CG393" s="66" t="s">
        <v>85</v>
      </c>
      <c r="CH393" s="66" t="s">
        <v>85</v>
      </c>
      <c r="CI393" s="66" t="s">
        <v>85</v>
      </c>
      <c r="CJ393" s="66" t="s">
        <v>85</v>
      </c>
      <c r="CK393" s="66" t="s">
        <v>85</v>
      </c>
      <c r="CL393" s="66" t="s">
        <v>85</v>
      </c>
      <c r="CM393" s="69" t="s">
        <v>85</v>
      </c>
    </row>
    <row r="394" spans="40:91" hidden="1" x14ac:dyDescent="0.25">
      <c r="AN394">
        <v>382</v>
      </c>
      <c r="AO394" s="51" t="s">
        <v>18</v>
      </c>
      <c r="AP394" s="31" t="s">
        <v>116</v>
      </c>
      <c r="AQ394" s="22" t="str">
        <f t="shared" si="11"/>
        <v>Mid terrace£15,000 - £19,999</v>
      </c>
      <c r="AR394" s="88">
        <v>2900</v>
      </c>
      <c r="AS394" s="88">
        <v>3500</v>
      </c>
      <c r="AT394" s="88">
        <v>60850</v>
      </c>
      <c r="AU394" s="88">
        <v>2900</v>
      </c>
      <c r="AV394" s="88">
        <v>3500</v>
      </c>
      <c r="AW394" s="88">
        <v>61490</v>
      </c>
      <c r="AX394" s="66" t="s">
        <v>85</v>
      </c>
      <c r="AY394" s="66" t="s">
        <v>85</v>
      </c>
      <c r="AZ394" s="66" t="s">
        <v>85</v>
      </c>
      <c r="BA394" s="66" t="s">
        <v>85</v>
      </c>
      <c r="BB394" s="66" t="s">
        <v>85</v>
      </c>
      <c r="BC394" s="66" t="s">
        <v>85</v>
      </c>
      <c r="BD394" s="66" t="s">
        <v>85</v>
      </c>
      <c r="BE394" s="66" t="s">
        <v>85</v>
      </c>
      <c r="BF394" s="66" t="s">
        <v>85</v>
      </c>
      <c r="BG394" s="66" t="s">
        <v>85</v>
      </c>
      <c r="BH394" s="66" t="s">
        <v>85</v>
      </c>
      <c r="BI394" s="66" t="s">
        <v>85</v>
      </c>
      <c r="BJ394" s="66" t="s">
        <v>85</v>
      </c>
      <c r="BK394" s="66" t="s">
        <v>85</v>
      </c>
      <c r="BL394" s="66" t="s">
        <v>85</v>
      </c>
      <c r="BM394" s="66" t="s">
        <v>85</v>
      </c>
      <c r="BN394" s="66" t="s">
        <v>85</v>
      </c>
      <c r="BO394" s="88" t="s">
        <v>85</v>
      </c>
      <c r="BP394" s="100">
        <v>11000</v>
      </c>
      <c r="BQ394" s="66">
        <v>11700</v>
      </c>
      <c r="BR394" s="66">
        <v>53610</v>
      </c>
      <c r="BS394" s="66">
        <v>11000</v>
      </c>
      <c r="BT394" s="66">
        <v>11900</v>
      </c>
      <c r="BU394" s="66">
        <v>55850</v>
      </c>
      <c r="BV394" s="66" t="s">
        <v>85</v>
      </c>
      <c r="BW394" s="66" t="s">
        <v>85</v>
      </c>
      <c r="BX394" s="66" t="s">
        <v>85</v>
      </c>
      <c r="BY394" s="66" t="s">
        <v>85</v>
      </c>
      <c r="BZ394" s="66" t="s">
        <v>85</v>
      </c>
      <c r="CA394" s="66" t="s">
        <v>85</v>
      </c>
      <c r="CB394" s="66" t="s">
        <v>85</v>
      </c>
      <c r="CC394" s="66" t="s">
        <v>85</v>
      </c>
      <c r="CD394" s="66" t="s">
        <v>85</v>
      </c>
      <c r="CE394" s="66" t="s">
        <v>85</v>
      </c>
      <c r="CF394" s="66" t="s">
        <v>85</v>
      </c>
      <c r="CG394" s="66" t="s">
        <v>85</v>
      </c>
      <c r="CH394" s="66" t="s">
        <v>85</v>
      </c>
      <c r="CI394" s="66" t="s">
        <v>85</v>
      </c>
      <c r="CJ394" s="66" t="s">
        <v>85</v>
      </c>
      <c r="CK394" s="66" t="s">
        <v>85</v>
      </c>
      <c r="CL394" s="66" t="s">
        <v>85</v>
      </c>
      <c r="CM394" s="69" t="s">
        <v>85</v>
      </c>
    </row>
    <row r="395" spans="40:91" hidden="1" x14ac:dyDescent="0.25">
      <c r="AN395">
        <v>383</v>
      </c>
      <c r="AO395" s="51" t="s">
        <v>19</v>
      </c>
      <c r="AP395" s="31" t="s">
        <v>116</v>
      </c>
      <c r="AQ395" s="22" t="str">
        <f t="shared" si="11"/>
        <v>Bungalow£15,000 - £19,999</v>
      </c>
      <c r="AR395" s="88">
        <v>2600</v>
      </c>
      <c r="AS395" s="88">
        <v>3500</v>
      </c>
      <c r="AT395" s="88">
        <v>34830</v>
      </c>
      <c r="AU395" s="88">
        <v>2700</v>
      </c>
      <c r="AV395" s="88">
        <v>3600</v>
      </c>
      <c r="AW395" s="88">
        <v>35030</v>
      </c>
      <c r="AX395" s="66" t="s">
        <v>85</v>
      </c>
      <c r="AY395" s="66" t="s">
        <v>85</v>
      </c>
      <c r="AZ395" s="66" t="s">
        <v>85</v>
      </c>
      <c r="BA395" s="66" t="s">
        <v>85</v>
      </c>
      <c r="BB395" s="66" t="s">
        <v>85</v>
      </c>
      <c r="BC395" s="66" t="s">
        <v>85</v>
      </c>
      <c r="BD395" s="66" t="s">
        <v>85</v>
      </c>
      <c r="BE395" s="66" t="s">
        <v>85</v>
      </c>
      <c r="BF395" s="66" t="s">
        <v>85</v>
      </c>
      <c r="BG395" s="66" t="s">
        <v>85</v>
      </c>
      <c r="BH395" s="66" t="s">
        <v>85</v>
      </c>
      <c r="BI395" s="66" t="s">
        <v>85</v>
      </c>
      <c r="BJ395" s="66" t="s">
        <v>85</v>
      </c>
      <c r="BK395" s="66" t="s">
        <v>85</v>
      </c>
      <c r="BL395" s="66" t="s">
        <v>85</v>
      </c>
      <c r="BM395" s="66" t="s">
        <v>85</v>
      </c>
      <c r="BN395" s="66" t="s">
        <v>85</v>
      </c>
      <c r="BO395" s="88" t="s">
        <v>85</v>
      </c>
      <c r="BP395" s="100">
        <v>12200</v>
      </c>
      <c r="BQ395" s="66">
        <v>13100</v>
      </c>
      <c r="BR395" s="66">
        <v>27100</v>
      </c>
      <c r="BS395" s="66">
        <v>12200</v>
      </c>
      <c r="BT395" s="66">
        <v>13100</v>
      </c>
      <c r="BU395" s="66">
        <v>28290</v>
      </c>
      <c r="BV395" s="66" t="s">
        <v>85</v>
      </c>
      <c r="BW395" s="66" t="s">
        <v>85</v>
      </c>
      <c r="BX395" s="66" t="s">
        <v>85</v>
      </c>
      <c r="BY395" s="66" t="s">
        <v>85</v>
      </c>
      <c r="BZ395" s="66" t="s">
        <v>85</v>
      </c>
      <c r="CA395" s="66" t="s">
        <v>85</v>
      </c>
      <c r="CB395" s="66" t="s">
        <v>85</v>
      </c>
      <c r="CC395" s="66" t="s">
        <v>85</v>
      </c>
      <c r="CD395" s="66" t="s">
        <v>85</v>
      </c>
      <c r="CE395" s="66" t="s">
        <v>85</v>
      </c>
      <c r="CF395" s="66" t="s">
        <v>85</v>
      </c>
      <c r="CG395" s="66" t="s">
        <v>85</v>
      </c>
      <c r="CH395" s="66" t="s">
        <v>85</v>
      </c>
      <c r="CI395" s="66" t="s">
        <v>85</v>
      </c>
      <c r="CJ395" s="66" t="s">
        <v>85</v>
      </c>
      <c r="CK395" s="66" t="s">
        <v>85</v>
      </c>
      <c r="CL395" s="66" t="s">
        <v>85</v>
      </c>
      <c r="CM395" s="69" t="s">
        <v>85</v>
      </c>
    </row>
    <row r="396" spans="40:91" hidden="1" x14ac:dyDescent="0.25">
      <c r="AN396">
        <v>384</v>
      </c>
      <c r="AO396" s="51" t="s">
        <v>20</v>
      </c>
      <c r="AP396" s="31" t="s">
        <v>116</v>
      </c>
      <c r="AQ396" s="22" t="str">
        <f t="shared" si="11"/>
        <v>Converted flat£15,000 - £19,999</v>
      </c>
      <c r="AR396" s="88">
        <v>2500</v>
      </c>
      <c r="AS396" s="88">
        <v>3800</v>
      </c>
      <c r="AT396" s="88">
        <v>5550</v>
      </c>
      <c r="AU396" s="88">
        <v>2600</v>
      </c>
      <c r="AV396" s="88">
        <v>3700</v>
      </c>
      <c r="AW396" s="88">
        <v>5640</v>
      </c>
      <c r="AX396" s="66" t="s">
        <v>85</v>
      </c>
      <c r="AY396" s="66" t="s">
        <v>85</v>
      </c>
      <c r="AZ396" s="66" t="s">
        <v>85</v>
      </c>
      <c r="BA396" s="66" t="s">
        <v>85</v>
      </c>
      <c r="BB396" s="66" t="s">
        <v>85</v>
      </c>
      <c r="BC396" s="66" t="s">
        <v>85</v>
      </c>
      <c r="BD396" s="66" t="s">
        <v>85</v>
      </c>
      <c r="BE396" s="66" t="s">
        <v>85</v>
      </c>
      <c r="BF396" s="66" t="s">
        <v>85</v>
      </c>
      <c r="BG396" s="66" t="s">
        <v>85</v>
      </c>
      <c r="BH396" s="66" t="s">
        <v>85</v>
      </c>
      <c r="BI396" s="66" t="s">
        <v>85</v>
      </c>
      <c r="BJ396" s="66" t="s">
        <v>85</v>
      </c>
      <c r="BK396" s="66" t="s">
        <v>85</v>
      </c>
      <c r="BL396" s="66" t="s">
        <v>85</v>
      </c>
      <c r="BM396" s="66" t="s">
        <v>85</v>
      </c>
      <c r="BN396" s="66" t="s">
        <v>85</v>
      </c>
      <c r="BO396" s="88" t="s">
        <v>85</v>
      </c>
      <c r="BP396" s="100">
        <v>8400</v>
      </c>
      <c r="BQ396" s="66">
        <v>10000</v>
      </c>
      <c r="BR396" s="66">
        <v>3430</v>
      </c>
      <c r="BS396" s="66">
        <v>8300</v>
      </c>
      <c r="BT396" s="66">
        <v>10000</v>
      </c>
      <c r="BU396" s="66">
        <v>3610</v>
      </c>
      <c r="BV396" s="66" t="s">
        <v>85</v>
      </c>
      <c r="BW396" s="66" t="s">
        <v>85</v>
      </c>
      <c r="BX396" s="66" t="s">
        <v>85</v>
      </c>
      <c r="BY396" s="66" t="s">
        <v>85</v>
      </c>
      <c r="BZ396" s="66" t="s">
        <v>85</v>
      </c>
      <c r="CA396" s="66" t="s">
        <v>85</v>
      </c>
      <c r="CB396" s="66" t="s">
        <v>85</v>
      </c>
      <c r="CC396" s="66" t="s">
        <v>85</v>
      </c>
      <c r="CD396" s="66" t="s">
        <v>85</v>
      </c>
      <c r="CE396" s="66" t="s">
        <v>85</v>
      </c>
      <c r="CF396" s="66" t="s">
        <v>85</v>
      </c>
      <c r="CG396" s="66" t="s">
        <v>85</v>
      </c>
      <c r="CH396" s="66" t="s">
        <v>85</v>
      </c>
      <c r="CI396" s="66" t="s">
        <v>85</v>
      </c>
      <c r="CJ396" s="66" t="s">
        <v>85</v>
      </c>
      <c r="CK396" s="66" t="s">
        <v>85</v>
      </c>
      <c r="CL396" s="66" t="s">
        <v>85</v>
      </c>
      <c r="CM396" s="69" t="s">
        <v>85</v>
      </c>
    </row>
    <row r="397" spans="40:91" hidden="1" x14ac:dyDescent="0.25">
      <c r="AN397">
        <v>385</v>
      </c>
      <c r="AO397" s="51" t="s">
        <v>21</v>
      </c>
      <c r="AP397" s="31" t="s">
        <v>116</v>
      </c>
      <c r="AQ397" s="22" t="str">
        <f t="shared" si="11"/>
        <v>Purpose built flat£15,000 - £19,999</v>
      </c>
      <c r="AR397" s="88">
        <v>2200</v>
      </c>
      <c r="AS397" s="88">
        <v>3200</v>
      </c>
      <c r="AT397" s="88">
        <v>55640</v>
      </c>
      <c r="AU397" s="88">
        <v>2200</v>
      </c>
      <c r="AV397" s="88">
        <v>3200</v>
      </c>
      <c r="AW397" s="88">
        <v>56250</v>
      </c>
      <c r="AX397" s="66" t="s">
        <v>85</v>
      </c>
      <c r="AY397" s="66" t="s">
        <v>85</v>
      </c>
      <c r="AZ397" s="66" t="s">
        <v>85</v>
      </c>
      <c r="BA397" s="66" t="s">
        <v>85</v>
      </c>
      <c r="BB397" s="66" t="s">
        <v>85</v>
      </c>
      <c r="BC397" s="66" t="s">
        <v>85</v>
      </c>
      <c r="BD397" s="66" t="s">
        <v>85</v>
      </c>
      <c r="BE397" s="66" t="s">
        <v>85</v>
      </c>
      <c r="BF397" s="66" t="s">
        <v>85</v>
      </c>
      <c r="BG397" s="66" t="s">
        <v>85</v>
      </c>
      <c r="BH397" s="66" t="s">
        <v>85</v>
      </c>
      <c r="BI397" s="66" t="s">
        <v>85</v>
      </c>
      <c r="BJ397" s="66" t="s">
        <v>85</v>
      </c>
      <c r="BK397" s="66" t="s">
        <v>85</v>
      </c>
      <c r="BL397" s="66" t="s">
        <v>85</v>
      </c>
      <c r="BM397" s="66" t="s">
        <v>85</v>
      </c>
      <c r="BN397" s="66" t="s">
        <v>85</v>
      </c>
      <c r="BO397" s="88" t="s">
        <v>85</v>
      </c>
      <c r="BP397" s="100">
        <v>6700</v>
      </c>
      <c r="BQ397" s="66">
        <v>7400</v>
      </c>
      <c r="BR397" s="66">
        <v>31680</v>
      </c>
      <c r="BS397" s="66">
        <v>6800</v>
      </c>
      <c r="BT397" s="66">
        <v>7500</v>
      </c>
      <c r="BU397" s="66">
        <v>33210</v>
      </c>
      <c r="BV397" s="66" t="s">
        <v>85</v>
      </c>
      <c r="BW397" s="66" t="s">
        <v>85</v>
      </c>
      <c r="BX397" s="66" t="s">
        <v>85</v>
      </c>
      <c r="BY397" s="66" t="s">
        <v>85</v>
      </c>
      <c r="BZ397" s="66" t="s">
        <v>85</v>
      </c>
      <c r="CA397" s="66" t="s">
        <v>85</v>
      </c>
      <c r="CB397" s="66" t="s">
        <v>85</v>
      </c>
      <c r="CC397" s="66" t="s">
        <v>85</v>
      </c>
      <c r="CD397" s="66" t="s">
        <v>85</v>
      </c>
      <c r="CE397" s="66" t="s">
        <v>85</v>
      </c>
      <c r="CF397" s="66" t="s">
        <v>85</v>
      </c>
      <c r="CG397" s="66" t="s">
        <v>85</v>
      </c>
      <c r="CH397" s="66" t="s">
        <v>85</v>
      </c>
      <c r="CI397" s="66" t="s">
        <v>85</v>
      </c>
      <c r="CJ397" s="66" t="s">
        <v>85</v>
      </c>
      <c r="CK397" s="66" t="s">
        <v>85</v>
      </c>
      <c r="CL397" s="66" t="s">
        <v>85</v>
      </c>
      <c r="CM397" s="69" t="s">
        <v>85</v>
      </c>
    </row>
    <row r="398" spans="40:91" hidden="1" x14ac:dyDescent="0.25">
      <c r="AN398">
        <v>386</v>
      </c>
      <c r="AO398" s="51" t="s">
        <v>15</v>
      </c>
      <c r="AP398" s="31" t="s">
        <v>117</v>
      </c>
      <c r="AQ398" s="22" t="str">
        <f t="shared" si="11"/>
        <v>Detached£20,000 - £29,999</v>
      </c>
      <c r="AR398" s="88">
        <v>3800</v>
      </c>
      <c r="AS398" s="88">
        <v>4700</v>
      </c>
      <c r="AT398" s="88">
        <v>75800</v>
      </c>
      <c r="AU398" s="88">
        <v>4000</v>
      </c>
      <c r="AV398" s="88">
        <v>4800</v>
      </c>
      <c r="AW398" s="88">
        <v>76190</v>
      </c>
      <c r="AX398" s="66" t="s">
        <v>85</v>
      </c>
      <c r="AY398" s="66" t="s">
        <v>85</v>
      </c>
      <c r="AZ398" s="66" t="s">
        <v>85</v>
      </c>
      <c r="BA398" s="66" t="s">
        <v>85</v>
      </c>
      <c r="BB398" s="66" t="s">
        <v>85</v>
      </c>
      <c r="BC398" s="66" t="s">
        <v>85</v>
      </c>
      <c r="BD398" s="66" t="s">
        <v>85</v>
      </c>
      <c r="BE398" s="66" t="s">
        <v>85</v>
      </c>
      <c r="BF398" s="66" t="s">
        <v>85</v>
      </c>
      <c r="BG398" s="66" t="s">
        <v>85</v>
      </c>
      <c r="BH398" s="66" t="s">
        <v>85</v>
      </c>
      <c r="BI398" s="66" t="s">
        <v>85</v>
      </c>
      <c r="BJ398" s="66" t="s">
        <v>85</v>
      </c>
      <c r="BK398" s="66" t="s">
        <v>85</v>
      </c>
      <c r="BL398" s="66" t="s">
        <v>85</v>
      </c>
      <c r="BM398" s="66" t="s">
        <v>85</v>
      </c>
      <c r="BN398" s="66" t="s">
        <v>85</v>
      </c>
      <c r="BO398" s="88" t="s">
        <v>85</v>
      </c>
      <c r="BP398" s="100">
        <v>17300</v>
      </c>
      <c r="BQ398" s="66">
        <v>18800</v>
      </c>
      <c r="BR398" s="66">
        <v>58490</v>
      </c>
      <c r="BS398" s="66">
        <v>17100</v>
      </c>
      <c r="BT398" s="66">
        <v>18600</v>
      </c>
      <c r="BU398" s="66">
        <v>61410</v>
      </c>
      <c r="BV398" s="66" t="s">
        <v>85</v>
      </c>
      <c r="BW398" s="66" t="s">
        <v>85</v>
      </c>
      <c r="BX398" s="66" t="s">
        <v>85</v>
      </c>
      <c r="BY398" s="66" t="s">
        <v>85</v>
      </c>
      <c r="BZ398" s="66" t="s">
        <v>85</v>
      </c>
      <c r="CA398" s="66" t="s">
        <v>85</v>
      </c>
      <c r="CB398" s="66" t="s">
        <v>85</v>
      </c>
      <c r="CC398" s="66" t="s">
        <v>85</v>
      </c>
      <c r="CD398" s="66" t="s">
        <v>85</v>
      </c>
      <c r="CE398" s="66" t="s">
        <v>85</v>
      </c>
      <c r="CF398" s="66" t="s">
        <v>85</v>
      </c>
      <c r="CG398" s="66" t="s">
        <v>85</v>
      </c>
      <c r="CH398" s="66" t="s">
        <v>85</v>
      </c>
      <c r="CI398" s="66" t="s">
        <v>85</v>
      </c>
      <c r="CJ398" s="66" t="s">
        <v>85</v>
      </c>
      <c r="CK398" s="66" t="s">
        <v>85</v>
      </c>
      <c r="CL398" s="66" t="s">
        <v>85</v>
      </c>
      <c r="CM398" s="69" t="s">
        <v>85</v>
      </c>
    </row>
    <row r="399" spans="40:91" hidden="1" x14ac:dyDescent="0.25">
      <c r="AN399">
        <v>387</v>
      </c>
      <c r="AO399" s="51" t="s">
        <v>16</v>
      </c>
      <c r="AP399" s="31" t="s">
        <v>117</v>
      </c>
      <c r="AQ399" s="22" t="str">
        <f t="shared" si="11"/>
        <v>Semi detached£20,000 - £29,999</v>
      </c>
      <c r="AR399" s="88">
        <v>3200</v>
      </c>
      <c r="AS399" s="88">
        <v>3800</v>
      </c>
      <c r="AT399" s="88">
        <v>171780</v>
      </c>
      <c r="AU399" s="88">
        <v>3300</v>
      </c>
      <c r="AV399" s="88">
        <v>3900</v>
      </c>
      <c r="AW399" s="88">
        <v>172910</v>
      </c>
      <c r="AX399" s="66" t="s">
        <v>85</v>
      </c>
      <c r="AY399" s="66" t="s">
        <v>85</v>
      </c>
      <c r="AZ399" s="66" t="s">
        <v>85</v>
      </c>
      <c r="BA399" s="66" t="s">
        <v>85</v>
      </c>
      <c r="BB399" s="66" t="s">
        <v>85</v>
      </c>
      <c r="BC399" s="66" t="s">
        <v>85</v>
      </c>
      <c r="BD399" s="66" t="s">
        <v>85</v>
      </c>
      <c r="BE399" s="66" t="s">
        <v>85</v>
      </c>
      <c r="BF399" s="66" t="s">
        <v>85</v>
      </c>
      <c r="BG399" s="66" t="s">
        <v>85</v>
      </c>
      <c r="BH399" s="66" t="s">
        <v>85</v>
      </c>
      <c r="BI399" s="66" t="s">
        <v>85</v>
      </c>
      <c r="BJ399" s="66" t="s">
        <v>85</v>
      </c>
      <c r="BK399" s="66" t="s">
        <v>85</v>
      </c>
      <c r="BL399" s="66" t="s">
        <v>85</v>
      </c>
      <c r="BM399" s="66" t="s">
        <v>85</v>
      </c>
      <c r="BN399" s="66" t="s">
        <v>85</v>
      </c>
      <c r="BO399" s="88" t="s">
        <v>85</v>
      </c>
      <c r="BP399" s="100">
        <v>13100</v>
      </c>
      <c r="BQ399" s="66">
        <v>13800</v>
      </c>
      <c r="BR399" s="66">
        <v>148990</v>
      </c>
      <c r="BS399" s="66">
        <v>13000</v>
      </c>
      <c r="BT399" s="66">
        <v>13800</v>
      </c>
      <c r="BU399" s="66">
        <v>155400</v>
      </c>
      <c r="BV399" s="66" t="s">
        <v>85</v>
      </c>
      <c r="BW399" s="66" t="s">
        <v>85</v>
      </c>
      <c r="BX399" s="66" t="s">
        <v>85</v>
      </c>
      <c r="BY399" s="66" t="s">
        <v>85</v>
      </c>
      <c r="BZ399" s="66" t="s">
        <v>85</v>
      </c>
      <c r="CA399" s="66" t="s">
        <v>85</v>
      </c>
      <c r="CB399" s="66" t="s">
        <v>85</v>
      </c>
      <c r="CC399" s="66" t="s">
        <v>85</v>
      </c>
      <c r="CD399" s="66" t="s">
        <v>85</v>
      </c>
      <c r="CE399" s="66" t="s">
        <v>85</v>
      </c>
      <c r="CF399" s="66" t="s">
        <v>85</v>
      </c>
      <c r="CG399" s="66" t="s">
        <v>85</v>
      </c>
      <c r="CH399" s="66" t="s">
        <v>85</v>
      </c>
      <c r="CI399" s="66" t="s">
        <v>85</v>
      </c>
      <c r="CJ399" s="66" t="s">
        <v>85</v>
      </c>
      <c r="CK399" s="66" t="s">
        <v>85</v>
      </c>
      <c r="CL399" s="66" t="s">
        <v>85</v>
      </c>
      <c r="CM399" s="69" t="s">
        <v>85</v>
      </c>
    </row>
    <row r="400" spans="40:91" hidden="1" x14ac:dyDescent="0.25">
      <c r="AN400">
        <v>388</v>
      </c>
      <c r="AO400" s="51" t="s">
        <v>17</v>
      </c>
      <c r="AP400" s="31" t="s">
        <v>117</v>
      </c>
      <c r="AQ400" s="22" t="str">
        <f t="shared" si="11"/>
        <v>End terrace£20,000 - £29,999</v>
      </c>
      <c r="AR400" s="88">
        <v>3100</v>
      </c>
      <c r="AS400" s="88">
        <v>3800</v>
      </c>
      <c r="AT400" s="88">
        <v>70280</v>
      </c>
      <c r="AU400" s="88">
        <v>3200</v>
      </c>
      <c r="AV400" s="88">
        <v>3800</v>
      </c>
      <c r="AW400" s="88">
        <v>70770</v>
      </c>
      <c r="AX400" s="66" t="s">
        <v>85</v>
      </c>
      <c r="AY400" s="66" t="s">
        <v>85</v>
      </c>
      <c r="AZ400" s="66" t="s">
        <v>85</v>
      </c>
      <c r="BA400" s="66" t="s">
        <v>85</v>
      </c>
      <c r="BB400" s="66" t="s">
        <v>85</v>
      </c>
      <c r="BC400" s="66" t="s">
        <v>85</v>
      </c>
      <c r="BD400" s="66" t="s">
        <v>85</v>
      </c>
      <c r="BE400" s="66" t="s">
        <v>85</v>
      </c>
      <c r="BF400" s="66" t="s">
        <v>85</v>
      </c>
      <c r="BG400" s="66" t="s">
        <v>85</v>
      </c>
      <c r="BH400" s="66" t="s">
        <v>85</v>
      </c>
      <c r="BI400" s="66" t="s">
        <v>85</v>
      </c>
      <c r="BJ400" s="66" t="s">
        <v>85</v>
      </c>
      <c r="BK400" s="66" t="s">
        <v>85</v>
      </c>
      <c r="BL400" s="66" t="s">
        <v>85</v>
      </c>
      <c r="BM400" s="66" t="s">
        <v>85</v>
      </c>
      <c r="BN400" s="66" t="s">
        <v>85</v>
      </c>
      <c r="BO400" s="88" t="s">
        <v>85</v>
      </c>
      <c r="BP400" s="100">
        <v>11900</v>
      </c>
      <c r="BQ400" s="66">
        <v>12700</v>
      </c>
      <c r="BR400" s="66">
        <v>60410</v>
      </c>
      <c r="BS400" s="66">
        <v>11900</v>
      </c>
      <c r="BT400" s="66">
        <v>12800</v>
      </c>
      <c r="BU400" s="66">
        <v>63090</v>
      </c>
      <c r="BV400" s="66" t="s">
        <v>85</v>
      </c>
      <c r="BW400" s="66" t="s">
        <v>85</v>
      </c>
      <c r="BX400" s="66" t="s">
        <v>85</v>
      </c>
      <c r="BY400" s="66" t="s">
        <v>85</v>
      </c>
      <c r="BZ400" s="66" t="s">
        <v>85</v>
      </c>
      <c r="CA400" s="66" t="s">
        <v>85</v>
      </c>
      <c r="CB400" s="66" t="s">
        <v>85</v>
      </c>
      <c r="CC400" s="66" t="s">
        <v>85</v>
      </c>
      <c r="CD400" s="66" t="s">
        <v>85</v>
      </c>
      <c r="CE400" s="66" t="s">
        <v>85</v>
      </c>
      <c r="CF400" s="66" t="s">
        <v>85</v>
      </c>
      <c r="CG400" s="66" t="s">
        <v>85</v>
      </c>
      <c r="CH400" s="66" t="s">
        <v>85</v>
      </c>
      <c r="CI400" s="66" t="s">
        <v>85</v>
      </c>
      <c r="CJ400" s="66" t="s">
        <v>85</v>
      </c>
      <c r="CK400" s="66" t="s">
        <v>85</v>
      </c>
      <c r="CL400" s="66" t="s">
        <v>85</v>
      </c>
      <c r="CM400" s="69" t="s">
        <v>85</v>
      </c>
    </row>
    <row r="401" spans="40:91" hidden="1" x14ac:dyDescent="0.25">
      <c r="AN401">
        <v>389</v>
      </c>
      <c r="AO401" s="51" t="s">
        <v>18</v>
      </c>
      <c r="AP401" s="31" t="s">
        <v>117</v>
      </c>
      <c r="AQ401" s="22" t="str">
        <f t="shared" si="11"/>
        <v>Mid terrace£20,000 - £29,999</v>
      </c>
      <c r="AR401" s="88">
        <v>2900</v>
      </c>
      <c r="AS401" s="88">
        <v>3500</v>
      </c>
      <c r="AT401" s="88">
        <v>167610</v>
      </c>
      <c r="AU401" s="88">
        <v>3000</v>
      </c>
      <c r="AV401" s="88">
        <v>3500</v>
      </c>
      <c r="AW401" s="88">
        <v>169290</v>
      </c>
      <c r="AX401" s="66" t="s">
        <v>85</v>
      </c>
      <c r="AY401" s="66" t="s">
        <v>85</v>
      </c>
      <c r="AZ401" s="66" t="s">
        <v>85</v>
      </c>
      <c r="BA401" s="66" t="s">
        <v>85</v>
      </c>
      <c r="BB401" s="66" t="s">
        <v>85</v>
      </c>
      <c r="BC401" s="66" t="s">
        <v>85</v>
      </c>
      <c r="BD401" s="66" t="s">
        <v>85</v>
      </c>
      <c r="BE401" s="66" t="s">
        <v>85</v>
      </c>
      <c r="BF401" s="66" t="s">
        <v>85</v>
      </c>
      <c r="BG401" s="66" t="s">
        <v>85</v>
      </c>
      <c r="BH401" s="66" t="s">
        <v>85</v>
      </c>
      <c r="BI401" s="66" t="s">
        <v>85</v>
      </c>
      <c r="BJ401" s="66" t="s">
        <v>85</v>
      </c>
      <c r="BK401" s="66" t="s">
        <v>85</v>
      </c>
      <c r="BL401" s="66" t="s">
        <v>85</v>
      </c>
      <c r="BM401" s="66" t="s">
        <v>85</v>
      </c>
      <c r="BN401" s="66" t="s">
        <v>85</v>
      </c>
      <c r="BO401" s="88" t="s">
        <v>85</v>
      </c>
      <c r="BP401" s="100">
        <v>10900</v>
      </c>
      <c r="BQ401" s="66">
        <v>11700</v>
      </c>
      <c r="BR401" s="66">
        <v>147000</v>
      </c>
      <c r="BS401" s="66">
        <v>10900</v>
      </c>
      <c r="BT401" s="66">
        <v>11800</v>
      </c>
      <c r="BU401" s="66">
        <v>153500</v>
      </c>
      <c r="BV401" s="66" t="s">
        <v>85</v>
      </c>
      <c r="BW401" s="66" t="s">
        <v>85</v>
      </c>
      <c r="BX401" s="66" t="s">
        <v>85</v>
      </c>
      <c r="BY401" s="66" t="s">
        <v>85</v>
      </c>
      <c r="BZ401" s="66" t="s">
        <v>85</v>
      </c>
      <c r="CA401" s="66" t="s">
        <v>85</v>
      </c>
      <c r="CB401" s="66" t="s">
        <v>85</v>
      </c>
      <c r="CC401" s="66" t="s">
        <v>85</v>
      </c>
      <c r="CD401" s="66" t="s">
        <v>85</v>
      </c>
      <c r="CE401" s="66" t="s">
        <v>85</v>
      </c>
      <c r="CF401" s="66" t="s">
        <v>85</v>
      </c>
      <c r="CG401" s="66" t="s">
        <v>85</v>
      </c>
      <c r="CH401" s="66" t="s">
        <v>85</v>
      </c>
      <c r="CI401" s="66" t="s">
        <v>85</v>
      </c>
      <c r="CJ401" s="66" t="s">
        <v>85</v>
      </c>
      <c r="CK401" s="66" t="s">
        <v>85</v>
      </c>
      <c r="CL401" s="66" t="s">
        <v>85</v>
      </c>
      <c r="CM401" s="69" t="s">
        <v>85</v>
      </c>
    </row>
    <row r="402" spans="40:91" hidden="1" x14ac:dyDescent="0.25">
      <c r="AN402">
        <v>390</v>
      </c>
      <c r="AO402" s="51" t="s">
        <v>19</v>
      </c>
      <c r="AP402" s="31" t="s">
        <v>117</v>
      </c>
      <c r="AQ402" s="22" t="str">
        <f t="shared" si="11"/>
        <v>Bungalow£20,000 - £29,999</v>
      </c>
      <c r="AR402" s="88">
        <v>2900</v>
      </c>
      <c r="AS402" s="88">
        <v>3800</v>
      </c>
      <c r="AT402" s="88">
        <v>82920</v>
      </c>
      <c r="AU402" s="88">
        <v>3000</v>
      </c>
      <c r="AV402" s="88">
        <v>3800</v>
      </c>
      <c r="AW402" s="88">
        <v>83250</v>
      </c>
      <c r="AX402" s="66" t="s">
        <v>85</v>
      </c>
      <c r="AY402" s="66" t="s">
        <v>85</v>
      </c>
      <c r="AZ402" s="66" t="s">
        <v>85</v>
      </c>
      <c r="BA402" s="66" t="s">
        <v>85</v>
      </c>
      <c r="BB402" s="66" t="s">
        <v>85</v>
      </c>
      <c r="BC402" s="66" t="s">
        <v>85</v>
      </c>
      <c r="BD402" s="66" t="s">
        <v>85</v>
      </c>
      <c r="BE402" s="66" t="s">
        <v>85</v>
      </c>
      <c r="BF402" s="66" t="s">
        <v>85</v>
      </c>
      <c r="BG402" s="66" t="s">
        <v>85</v>
      </c>
      <c r="BH402" s="66" t="s">
        <v>85</v>
      </c>
      <c r="BI402" s="66" t="s">
        <v>85</v>
      </c>
      <c r="BJ402" s="66" t="s">
        <v>85</v>
      </c>
      <c r="BK402" s="66" t="s">
        <v>85</v>
      </c>
      <c r="BL402" s="66" t="s">
        <v>85</v>
      </c>
      <c r="BM402" s="66" t="s">
        <v>85</v>
      </c>
      <c r="BN402" s="66" t="s">
        <v>85</v>
      </c>
      <c r="BO402" s="88" t="s">
        <v>85</v>
      </c>
      <c r="BP402" s="100">
        <v>12900</v>
      </c>
      <c r="BQ402" s="66">
        <v>13900</v>
      </c>
      <c r="BR402" s="66">
        <v>65270</v>
      </c>
      <c r="BS402" s="66">
        <v>12800</v>
      </c>
      <c r="BT402" s="66">
        <v>13800</v>
      </c>
      <c r="BU402" s="66">
        <v>68130</v>
      </c>
      <c r="BV402" s="66" t="s">
        <v>85</v>
      </c>
      <c r="BW402" s="66" t="s">
        <v>85</v>
      </c>
      <c r="BX402" s="66" t="s">
        <v>85</v>
      </c>
      <c r="BY402" s="66" t="s">
        <v>85</v>
      </c>
      <c r="BZ402" s="66" t="s">
        <v>85</v>
      </c>
      <c r="CA402" s="66" t="s">
        <v>85</v>
      </c>
      <c r="CB402" s="66" t="s">
        <v>85</v>
      </c>
      <c r="CC402" s="66" t="s">
        <v>85</v>
      </c>
      <c r="CD402" s="66" t="s">
        <v>85</v>
      </c>
      <c r="CE402" s="66" t="s">
        <v>85</v>
      </c>
      <c r="CF402" s="66" t="s">
        <v>85</v>
      </c>
      <c r="CG402" s="66" t="s">
        <v>85</v>
      </c>
      <c r="CH402" s="66" t="s">
        <v>85</v>
      </c>
      <c r="CI402" s="66" t="s">
        <v>85</v>
      </c>
      <c r="CJ402" s="66" t="s">
        <v>85</v>
      </c>
      <c r="CK402" s="66" t="s">
        <v>85</v>
      </c>
      <c r="CL402" s="66" t="s">
        <v>85</v>
      </c>
      <c r="CM402" s="69" t="s">
        <v>85</v>
      </c>
    </row>
    <row r="403" spans="40:91" hidden="1" x14ac:dyDescent="0.25">
      <c r="AN403">
        <v>391</v>
      </c>
      <c r="AO403" s="51" t="s">
        <v>20</v>
      </c>
      <c r="AP403" s="31" t="s">
        <v>117</v>
      </c>
      <c r="AQ403" s="22" t="str">
        <f t="shared" si="11"/>
        <v>Converted flat£20,000 - £29,999</v>
      </c>
      <c r="AR403" s="88">
        <v>2700</v>
      </c>
      <c r="AS403" s="88">
        <v>3900</v>
      </c>
      <c r="AT403" s="88">
        <v>16810</v>
      </c>
      <c r="AU403" s="88">
        <v>2700</v>
      </c>
      <c r="AV403" s="88">
        <v>3900</v>
      </c>
      <c r="AW403" s="88">
        <v>17120</v>
      </c>
      <c r="AX403" s="66" t="s">
        <v>85</v>
      </c>
      <c r="AY403" s="66" t="s">
        <v>85</v>
      </c>
      <c r="AZ403" s="66" t="s">
        <v>85</v>
      </c>
      <c r="BA403" s="66" t="s">
        <v>85</v>
      </c>
      <c r="BB403" s="66" t="s">
        <v>85</v>
      </c>
      <c r="BC403" s="66" t="s">
        <v>85</v>
      </c>
      <c r="BD403" s="66" t="s">
        <v>85</v>
      </c>
      <c r="BE403" s="66" t="s">
        <v>85</v>
      </c>
      <c r="BF403" s="66" t="s">
        <v>85</v>
      </c>
      <c r="BG403" s="66" t="s">
        <v>85</v>
      </c>
      <c r="BH403" s="66" t="s">
        <v>85</v>
      </c>
      <c r="BI403" s="66" t="s">
        <v>85</v>
      </c>
      <c r="BJ403" s="66" t="s">
        <v>85</v>
      </c>
      <c r="BK403" s="66" t="s">
        <v>85</v>
      </c>
      <c r="BL403" s="66" t="s">
        <v>85</v>
      </c>
      <c r="BM403" s="66" t="s">
        <v>85</v>
      </c>
      <c r="BN403" s="66" t="s">
        <v>85</v>
      </c>
      <c r="BO403" s="88" t="s">
        <v>85</v>
      </c>
      <c r="BP403" s="100">
        <v>7900</v>
      </c>
      <c r="BQ403" s="66">
        <v>9600</v>
      </c>
      <c r="BR403" s="66">
        <v>9890</v>
      </c>
      <c r="BS403" s="66">
        <v>7800</v>
      </c>
      <c r="BT403" s="66">
        <v>9700</v>
      </c>
      <c r="BU403" s="66">
        <v>10340</v>
      </c>
      <c r="BV403" s="66" t="s">
        <v>85</v>
      </c>
      <c r="BW403" s="66" t="s">
        <v>85</v>
      </c>
      <c r="BX403" s="66" t="s">
        <v>85</v>
      </c>
      <c r="BY403" s="66" t="s">
        <v>85</v>
      </c>
      <c r="BZ403" s="66" t="s">
        <v>85</v>
      </c>
      <c r="CA403" s="66" t="s">
        <v>85</v>
      </c>
      <c r="CB403" s="66" t="s">
        <v>85</v>
      </c>
      <c r="CC403" s="66" t="s">
        <v>85</v>
      </c>
      <c r="CD403" s="66" t="s">
        <v>85</v>
      </c>
      <c r="CE403" s="66" t="s">
        <v>85</v>
      </c>
      <c r="CF403" s="66" t="s">
        <v>85</v>
      </c>
      <c r="CG403" s="66" t="s">
        <v>85</v>
      </c>
      <c r="CH403" s="66" t="s">
        <v>85</v>
      </c>
      <c r="CI403" s="66" t="s">
        <v>85</v>
      </c>
      <c r="CJ403" s="66" t="s">
        <v>85</v>
      </c>
      <c r="CK403" s="66" t="s">
        <v>85</v>
      </c>
      <c r="CL403" s="66" t="s">
        <v>85</v>
      </c>
      <c r="CM403" s="69" t="s">
        <v>85</v>
      </c>
    </row>
    <row r="404" spans="40:91" hidden="1" x14ac:dyDescent="0.25">
      <c r="AN404">
        <v>392</v>
      </c>
      <c r="AO404" s="51" t="s">
        <v>21</v>
      </c>
      <c r="AP404" s="31" t="s">
        <v>117</v>
      </c>
      <c r="AQ404" s="22" t="str">
        <f t="shared" si="11"/>
        <v>Purpose built flat£20,000 - £29,999</v>
      </c>
      <c r="AR404" s="88">
        <v>2500</v>
      </c>
      <c r="AS404" s="88">
        <v>3600</v>
      </c>
      <c r="AT404" s="88">
        <v>95070</v>
      </c>
      <c r="AU404" s="88">
        <v>2500</v>
      </c>
      <c r="AV404" s="88">
        <v>3500</v>
      </c>
      <c r="AW404" s="88">
        <v>96000</v>
      </c>
      <c r="AX404" s="66" t="s">
        <v>85</v>
      </c>
      <c r="AY404" s="66" t="s">
        <v>85</v>
      </c>
      <c r="AZ404" s="66" t="s">
        <v>85</v>
      </c>
      <c r="BA404" s="66" t="s">
        <v>85</v>
      </c>
      <c r="BB404" s="66" t="s">
        <v>85</v>
      </c>
      <c r="BC404" s="66" t="s">
        <v>85</v>
      </c>
      <c r="BD404" s="66" t="s">
        <v>85</v>
      </c>
      <c r="BE404" s="66" t="s">
        <v>85</v>
      </c>
      <c r="BF404" s="66" t="s">
        <v>85</v>
      </c>
      <c r="BG404" s="66" t="s">
        <v>85</v>
      </c>
      <c r="BH404" s="66" t="s">
        <v>85</v>
      </c>
      <c r="BI404" s="66" t="s">
        <v>85</v>
      </c>
      <c r="BJ404" s="66" t="s">
        <v>85</v>
      </c>
      <c r="BK404" s="66" t="s">
        <v>85</v>
      </c>
      <c r="BL404" s="66" t="s">
        <v>85</v>
      </c>
      <c r="BM404" s="66" t="s">
        <v>85</v>
      </c>
      <c r="BN404" s="66" t="s">
        <v>85</v>
      </c>
      <c r="BO404" s="88" t="s">
        <v>85</v>
      </c>
      <c r="BP404" s="100">
        <v>6700</v>
      </c>
      <c r="BQ404" s="66">
        <v>7400</v>
      </c>
      <c r="BR404" s="66">
        <v>52180</v>
      </c>
      <c r="BS404" s="66">
        <v>6800</v>
      </c>
      <c r="BT404" s="66">
        <v>7600</v>
      </c>
      <c r="BU404" s="66">
        <v>54620</v>
      </c>
      <c r="BV404" s="66" t="s">
        <v>85</v>
      </c>
      <c r="BW404" s="66" t="s">
        <v>85</v>
      </c>
      <c r="BX404" s="66" t="s">
        <v>85</v>
      </c>
      <c r="BY404" s="66" t="s">
        <v>85</v>
      </c>
      <c r="BZ404" s="66" t="s">
        <v>85</v>
      </c>
      <c r="CA404" s="66" t="s">
        <v>85</v>
      </c>
      <c r="CB404" s="66" t="s">
        <v>85</v>
      </c>
      <c r="CC404" s="66" t="s">
        <v>85</v>
      </c>
      <c r="CD404" s="66" t="s">
        <v>85</v>
      </c>
      <c r="CE404" s="66" t="s">
        <v>85</v>
      </c>
      <c r="CF404" s="66" t="s">
        <v>85</v>
      </c>
      <c r="CG404" s="66" t="s">
        <v>85</v>
      </c>
      <c r="CH404" s="66" t="s">
        <v>85</v>
      </c>
      <c r="CI404" s="66" t="s">
        <v>85</v>
      </c>
      <c r="CJ404" s="66" t="s">
        <v>85</v>
      </c>
      <c r="CK404" s="66" t="s">
        <v>85</v>
      </c>
      <c r="CL404" s="66" t="s">
        <v>85</v>
      </c>
      <c r="CM404" s="69" t="s">
        <v>85</v>
      </c>
    </row>
    <row r="405" spans="40:91" hidden="1" x14ac:dyDescent="0.25">
      <c r="AN405">
        <v>393</v>
      </c>
      <c r="AO405" s="51" t="s">
        <v>15</v>
      </c>
      <c r="AP405" s="31" t="s">
        <v>118</v>
      </c>
      <c r="AQ405" s="22" t="str">
        <f t="shared" si="11"/>
        <v>Detached£30,000 - £39,999</v>
      </c>
      <c r="AR405" s="88">
        <v>4100</v>
      </c>
      <c r="AS405" s="88">
        <v>4900</v>
      </c>
      <c r="AT405" s="88">
        <v>78590</v>
      </c>
      <c r="AU405" s="88">
        <v>4300</v>
      </c>
      <c r="AV405" s="88">
        <v>5000</v>
      </c>
      <c r="AW405" s="88">
        <v>79050</v>
      </c>
      <c r="AX405" s="66" t="s">
        <v>85</v>
      </c>
      <c r="AY405" s="66" t="s">
        <v>85</v>
      </c>
      <c r="AZ405" s="66" t="s">
        <v>85</v>
      </c>
      <c r="BA405" s="66" t="s">
        <v>85</v>
      </c>
      <c r="BB405" s="66" t="s">
        <v>85</v>
      </c>
      <c r="BC405" s="66" t="s">
        <v>85</v>
      </c>
      <c r="BD405" s="66" t="s">
        <v>85</v>
      </c>
      <c r="BE405" s="66" t="s">
        <v>85</v>
      </c>
      <c r="BF405" s="66" t="s">
        <v>85</v>
      </c>
      <c r="BG405" s="66" t="s">
        <v>85</v>
      </c>
      <c r="BH405" s="66" t="s">
        <v>85</v>
      </c>
      <c r="BI405" s="66" t="s">
        <v>85</v>
      </c>
      <c r="BJ405" s="66" t="s">
        <v>85</v>
      </c>
      <c r="BK405" s="66" t="s">
        <v>85</v>
      </c>
      <c r="BL405" s="66" t="s">
        <v>85</v>
      </c>
      <c r="BM405" s="66" t="s">
        <v>85</v>
      </c>
      <c r="BN405" s="66" t="s">
        <v>85</v>
      </c>
      <c r="BO405" s="88" t="s">
        <v>85</v>
      </c>
      <c r="BP405" s="100">
        <v>17400</v>
      </c>
      <c r="BQ405" s="66">
        <v>18700</v>
      </c>
      <c r="BR405" s="66">
        <v>60980</v>
      </c>
      <c r="BS405" s="66">
        <v>17100</v>
      </c>
      <c r="BT405" s="66">
        <v>18500</v>
      </c>
      <c r="BU405" s="66">
        <v>64000</v>
      </c>
      <c r="BV405" s="66" t="s">
        <v>85</v>
      </c>
      <c r="BW405" s="66" t="s">
        <v>85</v>
      </c>
      <c r="BX405" s="66" t="s">
        <v>85</v>
      </c>
      <c r="BY405" s="66" t="s">
        <v>85</v>
      </c>
      <c r="BZ405" s="66" t="s">
        <v>85</v>
      </c>
      <c r="CA405" s="66" t="s">
        <v>85</v>
      </c>
      <c r="CB405" s="66" t="s">
        <v>85</v>
      </c>
      <c r="CC405" s="66" t="s">
        <v>85</v>
      </c>
      <c r="CD405" s="66" t="s">
        <v>85</v>
      </c>
      <c r="CE405" s="66" t="s">
        <v>85</v>
      </c>
      <c r="CF405" s="66" t="s">
        <v>85</v>
      </c>
      <c r="CG405" s="66" t="s">
        <v>85</v>
      </c>
      <c r="CH405" s="66" t="s">
        <v>85</v>
      </c>
      <c r="CI405" s="66" t="s">
        <v>85</v>
      </c>
      <c r="CJ405" s="66" t="s">
        <v>85</v>
      </c>
      <c r="CK405" s="66" t="s">
        <v>85</v>
      </c>
      <c r="CL405" s="66" t="s">
        <v>85</v>
      </c>
      <c r="CM405" s="69" t="s">
        <v>85</v>
      </c>
    </row>
    <row r="406" spans="40:91" hidden="1" x14ac:dyDescent="0.25">
      <c r="AN406">
        <v>394</v>
      </c>
      <c r="AO406" s="51" t="s">
        <v>16</v>
      </c>
      <c r="AP406" s="31" t="s">
        <v>118</v>
      </c>
      <c r="AQ406" s="22" t="str">
        <f t="shared" si="11"/>
        <v>Semi detached£30,000 - £39,999</v>
      </c>
      <c r="AR406" s="88">
        <v>3500</v>
      </c>
      <c r="AS406" s="88">
        <v>4100</v>
      </c>
      <c r="AT406" s="88">
        <v>168580</v>
      </c>
      <c r="AU406" s="88">
        <v>3700</v>
      </c>
      <c r="AV406" s="88">
        <v>4200</v>
      </c>
      <c r="AW406" s="88">
        <v>169510</v>
      </c>
      <c r="AX406" s="66" t="s">
        <v>85</v>
      </c>
      <c r="AY406" s="66" t="s">
        <v>85</v>
      </c>
      <c r="AZ406" s="66" t="s">
        <v>85</v>
      </c>
      <c r="BA406" s="66" t="s">
        <v>85</v>
      </c>
      <c r="BB406" s="66" t="s">
        <v>85</v>
      </c>
      <c r="BC406" s="66" t="s">
        <v>85</v>
      </c>
      <c r="BD406" s="66" t="s">
        <v>85</v>
      </c>
      <c r="BE406" s="66" t="s">
        <v>85</v>
      </c>
      <c r="BF406" s="66" t="s">
        <v>85</v>
      </c>
      <c r="BG406" s="66" t="s">
        <v>85</v>
      </c>
      <c r="BH406" s="66" t="s">
        <v>85</v>
      </c>
      <c r="BI406" s="66" t="s">
        <v>85</v>
      </c>
      <c r="BJ406" s="66" t="s">
        <v>85</v>
      </c>
      <c r="BK406" s="66" t="s">
        <v>85</v>
      </c>
      <c r="BL406" s="66" t="s">
        <v>85</v>
      </c>
      <c r="BM406" s="66" t="s">
        <v>85</v>
      </c>
      <c r="BN406" s="66" t="s">
        <v>85</v>
      </c>
      <c r="BO406" s="88" t="s">
        <v>85</v>
      </c>
      <c r="BP406" s="100">
        <v>13800</v>
      </c>
      <c r="BQ406" s="66">
        <v>14600</v>
      </c>
      <c r="BR406" s="66">
        <v>146670</v>
      </c>
      <c r="BS406" s="66">
        <v>13700</v>
      </c>
      <c r="BT406" s="66">
        <v>14600</v>
      </c>
      <c r="BU406" s="66">
        <v>153360</v>
      </c>
      <c r="BV406" s="66" t="s">
        <v>85</v>
      </c>
      <c r="BW406" s="66" t="s">
        <v>85</v>
      </c>
      <c r="BX406" s="66" t="s">
        <v>85</v>
      </c>
      <c r="BY406" s="66" t="s">
        <v>85</v>
      </c>
      <c r="BZ406" s="66" t="s">
        <v>85</v>
      </c>
      <c r="CA406" s="66" t="s">
        <v>85</v>
      </c>
      <c r="CB406" s="66" t="s">
        <v>85</v>
      </c>
      <c r="CC406" s="66" t="s">
        <v>85</v>
      </c>
      <c r="CD406" s="66" t="s">
        <v>85</v>
      </c>
      <c r="CE406" s="66" t="s">
        <v>85</v>
      </c>
      <c r="CF406" s="66" t="s">
        <v>85</v>
      </c>
      <c r="CG406" s="66" t="s">
        <v>85</v>
      </c>
      <c r="CH406" s="66" t="s">
        <v>85</v>
      </c>
      <c r="CI406" s="66" t="s">
        <v>85</v>
      </c>
      <c r="CJ406" s="66" t="s">
        <v>85</v>
      </c>
      <c r="CK406" s="66" t="s">
        <v>85</v>
      </c>
      <c r="CL406" s="66" t="s">
        <v>85</v>
      </c>
      <c r="CM406" s="69" t="s">
        <v>85</v>
      </c>
    </row>
    <row r="407" spans="40:91" hidden="1" x14ac:dyDescent="0.25">
      <c r="AN407">
        <v>395</v>
      </c>
      <c r="AO407" s="51" t="s">
        <v>17</v>
      </c>
      <c r="AP407" s="31" t="s">
        <v>118</v>
      </c>
      <c r="AQ407" s="22" t="str">
        <f t="shared" si="11"/>
        <v>End terrace£30,000 - £39,999</v>
      </c>
      <c r="AR407" s="88">
        <v>3400</v>
      </c>
      <c r="AS407" s="88">
        <v>4100</v>
      </c>
      <c r="AT407" s="88">
        <v>54920</v>
      </c>
      <c r="AU407" s="88">
        <v>3600</v>
      </c>
      <c r="AV407" s="88">
        <v>4200</v>
      </c>
      <c r="AW407" s="88">
        <v>55300</v>
      </c>
      <c r="AX407" s="66" t="s">
        <v>85</v>
      </c>
      <c r="AY407" s="66" t="s">
        <v>85</v>
      </c>
      <c r="AZ407" s="66" t="s">
        <v>85</v>
      </c>
      <c r="BA407" s="66" t="s">
        <v>85</v>
      </c>
      <c r="BB407" s="66" t="s">
        <v>85</v>
      </c>
      <c r="BC407" s="66" t="s">
        <v>85</v>
      </c>
      <c r="BD407" s="66" t="s">
        <v>85</v>
      </c>
      <c r="BE407" s="66" t="s">
        <v>85</v>
      </c>
      <c r="BF407" s="66" t="s">
        <v>85</v>
      </c>
      <c r="BG407" s="66" t="s">
        <v>85</v>
      </c>
      <c r="BH407" s="66" t="s">
        <v>85</v>
      </c>
      <c r="BI407" s="66" t="s">
        <v>85</v>
      </c>
      <c r="BJ407" s="66" t="s">
        <v>85</v>
      </c>
      <c r="BK407" s="66" t="s">
        <v>85</v>
      </c>
      <c r="BL407" s="66" t="s">
        <v>85</v>
      </c>
      <c r="BM407" s="66" t="s">
        <v>85</v>
      </c>
      <c r="BN407" s="66" t="s">
        <v>85</v>
      </c>
      <c r="BO407" s="88" t="s">
        <v>85</v>
      </c>
      <c r="BP407" s="100">
        <v>12700</v>
      </c>
      <c r="BQ407" s="66">
        <v>13600</v>
      </c>
      <c r="BR407" s="66">
        <v>47010</v>
      </c>
      <c r="BS407" s="66">
        <v>12700</v>
      </c>
      <c r="BT407" s="66">
        <v>13600</v>
      </c>
      <c r="BU407" s="66">
        <v>49370</v>
      </c>
      <c r="BV407" s="66" t="s">
        <v>85</v>
      </c>
      <c r="BW407" s="66" t="s">
        <v>85</v>
      </c>
      <c r="BX407" s="66" t="s">
        <v>85</v>
      </c>
      <c r="BY407" s="66" t="s">
        <v>85</v>
      </c>
      <c r="BZ407" s="66" t="s">
        <v>85</v>
      </c>
      <c r="CA407" s="66" t="s">
        <v>85</v>
      </c>
      <c r="CB407" s="66" t="s">
        <v>85</v>
      </c>
      <c r="CC407" s="66" t="s">
        <v>85</v>
      </c>
      <c r="CD407" s="66" t="s">
        <v>85</v>
      </c>
      <c r="CE407" s="66" t="s">
        <v>85</v>
      </c>
      <c r="CF407" s="66" t="s">
        <v>85</v>
      </c>
      <c r="CG407" s="66" t="s">
        <v>85</v>
      </c>
      <c r="CH407" s="66" t="s">
        <v>85</v>
      </c>
      <c r="CI407" s="66" t="s">
        <v>85</v>
      </c>
      <c r="CJ407" s="66" t="s">
        <v>85</v>
      </c>
      <c r="CK407" s="66" t="s">
        <v>85</v>
      </c>
      <c r="CL407" s="66" t="s">
        <v>85</v>
      </c>
      <c r="CM407" s="69" t="s">
        <v>85</v>
      </c>
    </row>
    <row r="408" spans="40:91" hidden="1" x14ac:dyDescent="0.25">
      <c r="AN408">
        <v>396</v>
      </c>
      <c r="AO408" s="51" t="s">
        <v>18</v>
      </c>
      <c r="AP408" s="31" t="s">
        <v>118</v>
      </c>
      <c r="AQ408" s="22" t="str">
        <f t="shared" si="11"/>
        <v>Mid terrace£30,000 - £39,999</v>
      </c>
      <c r="AR408" s="88">
        <v>3200</v>
      </c>
      <c r="AS408" s="88">
        <v>3800</v>
      </c>
      <c r="AT408" s="88">
        <v>118750</v>
      </c>
      <c r="AU408" s="88">
        <v>3300</v>
      </c>
      <c r="AV408" s="88">
        <v>3900</v>
      </c>
      <c r="AW408" s="88">
        <v>119870</v>
      </c>
      <c r="AX408" s="66" t="s">
        <v>85</v>
      </c>
      <c r="AY408" s="66" t="s">
        <v>85</v>
      </c>
      <c r="AZ408" s="66" t="s">
        <v>85</v>
      </c>
      <c r="BA408" s="66" t="s">
        <v>85</v>
      </c>
      <c r="BB408" s="66" t="s">
        <v>85</v>
      </c>
      <c r="BC408" s="66" t="s">
        <v>85</v>
      </c>
      <c r="BD408" s="66" t="s">
        <v>85</v>
      </c>
      <c r="BE408" s="66" t="s">
        <v>85</v>
      </c>
      <c r="BF408" s="66" t="s">
        <v>85</v>
      </c>
      <c r="BG408" s="66" t="s">
        <v>85</v>
      </c>
      <c r="BH408" s="66" t="s">
        <v>85</v>
      </c>
      <c r="BI408" s="66" t="s">
        <v>85</v>
      </c>
      <c r="BJ408" s="66" t="s">
        <v>85</v>
      </c>
      <c r="BK408" s="66" t="s">
        <v>85</v>
      </c>
      <c r="BL408" s="66" t="s">
        <v>85</v>
      </c>
      <c r="BM408" s="66" t="s">
        <v>85</v>
      </c>
      <c r="BN408" s="66" t="s">
        <v>85</v>
      </c>
      <c r="BO408" s="88" t="s">
        <v>85</v>
      </c>
      <c r="BP408" s="100">
        <v>11700</v>
      </c>
      <c r="BQ408" s="66">
        <v>12600</v>
      </c>
      <c r="BR408" s="66">
        <v>103900</v>
      </c>
      <c r="BS408" s="66">
        <v>11700</v>
      </c>
      <c r="BT408" s="66">
        <v>12700</v>
      </c>
      <c r="BU408" s="66">
        <v>108580</v>
      </c>
      <c r="BV408" s="66" t="s">
        <v>85</v>
      </c>
      <c r="BW408" s="66" t="s">
        <v>85</v>
      </c>
      <c r="BX408" s="66" t="s">
        <v>85</v>
      </c>
      <c r="BY408" s="66" t="s">
        <v>85</v>
      </c>
      <c r="BZ408" s="66" t="s">
        <v>85</v>
      </c>
      <c r="CA408" s="66" t="s">
        <v>85</v>
      </c>
      <c r="CB408" s="66" t="s">
        <v>85</v>
      </c>
      <c r="CC408" s="66" t="s">
        <v>85</v>
      </c>
      <c r="CD408" s="66" t="s">
        <v>85</v>
      </c>
      <c r="CE408" s="66" t="s">
        <v>85</v>
      </c>
      <c r="CF408" s="66" t="s">
        <v>85</v>
      </c>
      <c r="CG408" s="66" t="s">
        <v>85</v>
      </c>
      <c r="CH408" s="66" t="s">
        <v>85</v>
      </c>
      <c r="CI408" s="66" t="s">
        <v>85</v>
      </c>
      <c r="CJ408" s="66" t="s">
        <v>85</v>
      </c>
      <c r="CK408" s="66" t="s">
        <v>85</v>
      </c>
      <c r="CL408" s="66" t="s">
        <v>85</v>
      </c>
      <c r="CM408" s="69" t="s">
        <v>85</v>
      </c>
    </row>
    <row r="409" spans="40:91" hidden="1" x14ac:dyDescent="0.25">
      <c r="AN409">
        <v>397</v>
      </c>
      <c r="AO409" s="51" t="s">
        <v>19</v>
      </c>
      <c r="AP409" s="31" t="s">
        <v>118</v>
      </c>
      <c r="AQ409" s="22" t="str">
        <f t="shared" si="11"/>
        <v>Bungalow£30,000 - £39,999</v>
      </c>
      <c r="AR409" s="88">
        <v>3200</v>
      </c>
      <c r="AS409" s="88">
        <v>4100</v>
      </c>
      <c r="AT409" s="88">
        <v>54960</v>
      </c>
      <c r="AU409" s="88">
        <v>3300</v>
      </c>
      <c r="AV409" s="88">
        <v>4100</v>
      </c>
      <c r="AW409" s="88">
        <v>55160</v>
      </c>
      <c r="AX409" s="66" t="s">
        <v>85</v>
      </c>
      <c r="AY409" s="66" t="s">
        <v>85</v>
      </c>
      <c r="AZ409" s="66" t="s">
        <v>85</v>
      </c>
      <c r="BA409" s="66" t="s">
        <v>85</v>
      </c>
      <c r="BB409" s="66" t="s">
        <v>85</v>
      </c>
      <c r="BC409" s="66" t="s">
        <v>85</v>
      </c>
      <c r="BD409" s="66" t="s">
        <v>85</v>
      </c>
      <c r="BE409" s="66" t="s">
        <v>85</v>
      </c>
      <c r="BF409" s="66" t="s">
        <v>85</v>
      </c>
      <c r="BG409" s="66" t="s">
        <v>85</v>
      </c>
      <c r="BH409" s="66" t="s">
        <v>85</v>
      </c>
      <c r="BI409" s="66" t="s">
        <v>85</v>
      </c>
      <c r="BJ409" s="66" t="s">
        <v>85</v>
      </c>
      <c r="BK409" s="66" t="s">
        <v>85</v>
      </c>
      <c r="BL409" s="66" t="s">
        <v>85</v>
      </c>
      <c r="BM409" s="66" t="s">
        <v>85</v>
      </c>
      <c r="BN409" s="66" t="s">
        <v>85</v>
      </c>
      <c r="BO409" s="88" t="s">
        <v>85</v>
      </c>
      <c r="BP409" s="100">
        <v>13600</v>
      </c>
      <c r="BQ409" s="66">
        <v>14600</v>
      </c>
      <c r="BR409" s="66">
        <v>42760</v>
      </c>
      <c r="BS409" s="66">
        <v>13500</v>
      </c>
      <c r="BT409" s="66">
        <v>14500</v>
      </c>
      <c r="BU409" s="66">
        <v>44640</v>
      </c>
      <c r="BV409" s="66" t="s">
        <v>85</v>
      </c>
      <c r="BW409" s="66" t="s">
        <v>85</v>
      </c>
      <c r="BX409" s="66" t="s">
        <v>85</v>
      </c>
      <c r="BY409" s="66" t="s">
        <v>85</v>
      </c>
      <c r="BZ409" s="66" t="s">
        <v>85</v>
      </c>
      <c r="CA409" s="66" t="s">
        <v>85</v>
      </c>
      <c r="CB409" s="66" t="s">
        <v>85</v>
      </c>
      <c r="CC409" s="66" t="s">
        <v>85</v>
      </c>
      <c r="CD409" s="66" t="s">
        <v>85</v>
      </c>
      <c r="CE409" s="66" t="s">
        <v>85</v>
      </c>
      <c r="CF409" s="66" t="s">
        <v>85</v>
      </c>
      <c r="CG409" s="66" t="s">
        <v>85</v>
      </c>
      <c r="CH409" s="66" t="s">
        <v>85</v>
      </c>
      <c r="CI409" s="66" t="s">
        <v>85</v>
      </c>
      <c r="CJ409" s="66" t="s">
        <v>85</v>
      </c>
      <c r="CK409" s="66" t="s">
        <v>85</v>
      </c>
      <c r="CL409" s="66" t="s">
        <v>85</v>
      </c>
      <c r="CM409" s="69" t="s">
        <v>85</v>
      </c>
    </row>
    <row r="410" spans="40:91" hidden="1" x14ac:dyDescent="0.25">
      <c r="AN410">
        <v>398</v>
      </c>
      <c r="AO410" s="51" t="s">
        <v>20</v>
      </c>
      <c r="AP410" s="31" t="s">
        <v>118</v>
      </c>
      <c r="AQ410" s="22" t="str">
        <f t="shared" si="11"/>
        <v>Converted flat£30,000 - £39,999</v>
      </c>
      <c r="AR410" s="88">
        <v>2800</v>
      </c>
      <c r="AS410" s="88">
        <v>4000</v>
      </c>
      <c r="AT410" s="88">
        <v>12770</v>
      </c>
      <c r="AU410" s="88">
        <v>2800</v>
      </c>
      <c r="AV410" s="88">
        <v>4000</v>
      </c>
      <c r="AW410" s="88">
        <v>12910</v>
      </c>
      <c r="AX410" s="66" t="s">
        <v>85</v>
      </c>
      <c r="AY410" s="66" t="s">
        <v>85</v>
      </c>
      <c r="AZ410" s="66" t="s">
        <v>85</v>
      </c>
      <c r="BA410" s="66" t="s">
        <v>85</v>
      </c>
      <c r="BB410" s="66" t="s">
        <v>85</v>
      </c>
      <c r="BC410" s="66" t="s">
        <v>85</v>
      </c>
      <c r="BD410" s="66" t="s">
        <v>85</v>
      </c>
      <c r="BE410" s="66" t="s">
        <v>85</v>
      </c>
      <c r="BF410" s="66" t="s">
        <v>85</v>
      </c>
      <c r="BG410" s="66" t="s">
        <v>85</v>
      </c>
      <c r="BH410" s="66" t="s">
        <v>85</v>
      </c>
      <c r="BI410" s="66" t="s">
        <v>85</v>
      </c>
      <c r="BJ410" s="66" t="s">
        <v>85</v>
      </c>
      <c r="BK410" s="66" t="s">
        <v>85</v>
      </c>
      <c r="BL410" s="66" t="s">
        <v>85</v>
      </c>
      <c r="BM410" s="66" t="s">
        <v>85</v>
      </c>
      <c r="BN410" s="66" t="s">
        <v>85</v>
      </c>
      <c r="BO410" s="88" t="s">
        <v>85</v>
      </c>
      <c r="BP410" s="100">
        <v>9000</v>
      </c>
      <c r="BQ410" s="66">
        <v>10600</v>
      </c>
      <c r="BR410" s="66">
        <v>8190</v>
      </c>
      <c r="BS410" s="66">
        <v>9000</v>
      </c>
      <c r="BT410" s="66">
        <v>10700</v>
      </c>
      <c r="BU410" s="66">
        <v>8590</v>
      </c>
      <c r="BV410" s="66" t="s">
        <v>85</v>
      </c>
      <c r="BW410" s="66" t="s">
        <v>85</v>
      </c>
      <c r="BX410" s="66" t="s">
        <v>85</v>
      </c>
      <c r="BY410" s="66" t="s">
        <v>85</v>
      </c>
      <c r="BZ410" s="66" t="s">
        <v>85</v>
      </c>
      <c r="CA410" s="66" t="s">
        <v>85</v>
      </c>
      <c r="CB410" s="66" t="s">
        <v>85</v>
      </c>
      <c r="CC410" s="66" t="s">
        <v>85</v>
      </c>
      <c r="CD410" s="66" t="s">
        <v>85</v>
      </c>
      <c r="CE410" s="66" t="s">
        <v>85</v>
      </c>
      <c r="CF410" s="66" t="s">
        <v>85</v>
      </c>
      <c r="CG410" s="66" t="s">
        <v>85</v>
      </c>
      <c r="CH410" s="66" t="s">
        <v>85</v>
      </c>
      <c r="CI410" s="66" t="s">
        <v>85</v>
      </c>
      <c r="CJ410" s="66" t="s">
        <v>85</v>
      </c>
      <c r="CK410" s="66" t="s">
        <v>85</v>
      </c>
      <c r="CL410" s="66" t="s">
        <v>85</v>
      </c>
      <c r="CM410" s="69" t="s">
        <v>85</v>
      </c>
    </row>
    <row r="411" spans="40:91" hidden="1" x14ac:dyDescent="0.25">
      <c r="AN411">
        <v>399</v>
      </c>
      <c r="AO411" s="51" t="s">
        <v>21</v>
      </c>
      <c r="AP411" s="31" t="s">
        <v>118</v>
      </c>
      <c r="AQ411" s="22" t="str">
        <f t="shared" si="11"/>
        <v>Purpose built flat£30,000 - £39,999</v>
      </c>
      <c r="AR411" s="88">
        <v>2700</v>
      </c>
      <c r="AS411" s="88">
        <v>3700</v>
      </c>
      <c r="AT411" s="88">
        <v>69480</v>
      </c>
      <c r="AU411" s="88">
        <v>2700</v>
      </c>
      <c r="AV411" s="88">
        <v>3700</v>
      </c>
      <c r="AW411" s="88">
        <v>70200</v>
      </c>
      <c r="AX411" s="66" t="s">
        <v>85</v>
      </c>
      <c r="AY411" s="66" t="s">
        <v>85</v>
      </c>
      <c r="AZ411" s="66" t="s">
        <v>85</v>
      </c>
      <c r="BA411" s="66" t="s">
        <v>85</v>
      </c>
      <c r="BB411" s="66" t="s">
        <v>85</v>
      </c>
      <c r="BC411" s="66" t="s">
        <v>85</v>
      </c>
      <c r="BD411" s="66" t="s">
        <v>85</v>
      </c>
      <c r="BE411" s="66" t="s">
        <v>85</v>
      </c>
      <c r="BF411" s="66" t="s">
        <v>85</v>
      </c>
      <c r="BG411" s="66" t="s">
        <v>85</v>
      </c>
      <c r="BH411" s="66" t="s">
        <v>85</v>
      </c>
      <c r="BI411" s="66" t="s">
        <v>85</v>
      </c>
      <c r="BJ411" s="66" t="s">
        <v>85</v>
      </c>
      <c r="BK411" s="66" t="s">
        <v>85</v>
      </c>
      <c r="BL411" s="66" t="s">
        <v>85</v>
      </c>
      <c r="BM411" s="66" t="s">
        <v>85</v>
      </c>
      <c r="BN411" s="66" t="s">
        <v>85</v>
      </c>
      <c r="BO411" s="88" t="s">
        <v>85</v>
      </c>
      <c r="BP411" s="100">
        <v>7500</v>
      </c>
      <c r="BQ411" s="66">
        <v>8200</v>
      </c>
      <c r="BR411" s="66">
        <v>39570</v>
      </c>
      <c r="BS411" s="66">
        <v>7600</v>
      </c>
      <c r="BT411" s="66">
        <v>8300</v>
      </c>
      <c r="BU411" s="66">
        <v>41570</v>
      </c>
      <c r="BV411" s="66" t="s">
        <v>85</v>
      </c>
      <c r="BW411" s="66" t="s">
        <v>85</v>
      </c>
      <c r="BX411" s="66" t="s">
        <v>85</v>
      </c>
      <c r="BY411" s="66" t="s">
        <v>85</v>
      </c>
      <c r="BZ411" s="66" t="s">
        <v>85</v>
      </c>
      <c r="CA411" s="66" t="s">
        <v>85</v>
      </c>
      <c r="CB411" s="66" t="s">
        <v>85</v>
      </c>
      <c r="CC411" s="66" t="s">
        <v>85</v>
      </c>
      <c r="CD411" s="66" t="s">
        <v>85</v>
      </c>
      <c r="CE411" s="66" t="s">
        <v>85</v>
      </c>
      <c r="CF411" s="66" t="s">
        <v>85</v>
      </c>
      <c r="CG411" s="66" t="s">
        <v>85</v>
      </c>
      <c r="CH411" s="66" t="s">
        <v>85</v>
      </c>
      <c r="CI411" s="66" t="s">
        <v>85</v>
      </c>
      <c r="CJ411" s="66" t="s">
        <v>85</v>
      </c>
      <c r="CK411" s="66" t="s">
        <v>85</v>
      </c>
      <c r="CL411" s="66" t="s">
        <v>85</v>
      </c>
      <c r="CM411" s="69" t="s">
        <v>85</v>
      </c>
    </row>
    <row r="412" spans="40:91" hidden="1" x14ac:dyDescent="0.25">
      <c r="AN412">
        <v>400</v>
      </c>
      <c r="AO412" s="51" t="s">
        <v>15</v>
      </c>
      <c r="AP412" s="31" t="s">
        <v>119</v>
      </c>
      <c r="AQ412" s="22" t="str">
        <f t="shared" si="11"/>
        <v>Detached£40,000 - £49,999</v>
      </c>
      <c r="AR412" s="88">
        <v>4300</v>
      </c>
      <c r="AS412" s="88">
        <v>5100</v>
      </c>
      <c r="AT412" s="88">
        <v>75810</v>
      </c>
      <c r="AU412" s="88">
        <v>4500</v>
      </c>
      <c r="AV412" s="88">
        <v>5300</v>
      </c>
      <c r="AW412" s="88">
        <v>76310</v>
      </c>
      <c r="AX412" s="66" t="s">
        <v>85</v>
      </c>
      <c r="AY412" s="66" t="s">
        <v>85</v>
      </c>
      <c r="AZ412" s="66" t="s">
        <v>85</v>
      </c>
      <c r="BA412" s="66" t="s">
        <v>85</v>
      </c>
      <c r="BB412" s="66" t="s">
        <v>85</v>
      </c>
      <c r="BC412" s="66" t="s">
        <v>85</v>
      </c>
      <c r="BD412" s="66" t="s">
        <v>85</v>
      </c>
      <c r="BE412" s="66" t="s">
        <v>85</v>
      </c>
      <c r="BF412" s="66" t="s">
        <v>85</v>
      </c>
      <c r="BG412" s="66" t="s">
        <v>85</v>
      </c>
      <c r="BH412" s="66" t="s">
        <v>85</v>
      </c>
      <c r="BI412" s="66" t="s">
        <v>85</v>
      </c>
      <c r="BJ412" s="66" t="s">
        <v>85</v>
      </c>
      <c r="BK412" s="66" t="s">
        <v>85</v>
      </c>
      <c r="BL412" s="66" t="s">
        <v>85</v>
      </c>
      <c r="BM412" s="66" t="s">
        <v>85</v>
      </c>
      <c r="BN412" s="66" t="s">
        <v>85</v>
      </c>
      <c r="BO412" s="88" t="s">
        <v>85</v>
      </c>
      <c r="BP412" s="100">
        <v>17500</v>
      </c>
      <c r="BQ412" s="66">
        <v>18900</v>
      </c>
      <c r="BR412" s="66">
        <v>60010</v>
      </c>
      <c r="BS412" s="66">
        <v>17400</v>
      </c>
      <c r="BT412" s="66">
        <v>18800</v>
      </c>
      <c r="BU412" s="66">
        <v>63000</v>
      </c>
      <c r="BV412" s="66" t="s">
        <v>85</v>
      </c>
      <c r="BW412" s="66" t="s">
        <v>85</v>
      </c>
      <c r="BX412" s="66" t="s">
        <v>85</v>
      </c>
      <c r="BY412" s="66" t="s">
        <v>85</v>
      </c>
      <c r="BZ412" s="66" t="s">
        <v>85</v>
      </c>
      <c r="CA412" s="66" t="s">
        <v>85</v>
      </c>
      <c r="CB412" s="66" t="s">
        <v>85</v>
      </c>
      <c r="CC412" s="66" t="s">
        <v>85</v>
      </c>
      <c r="CD412" s="66" t="s">
        <v>85</v>
      </c>
      <c r="CE412" s="66" t="s">
        <v>85</v>
      </c>
      <c r="CF412" s="66" t="s">
        <v>85</v>
      </c>
      <c r="CG412" s="66" t="s">
        <v>85</v>
      </c>
      <c r="CH412" s="66" t="s">
        <v>85</v>
      </c>
      <c r="CI412" s="66" t="s">
        <v>85</v>
      </c>
      <c r="CJ412" s="66" t="s">
        <v>85</v>
      </c>
      <c r="CK412" s="66" t="s">
        <v>85</v>
      </c>
      <c r="CL412" s="66" t="s">
        <v>85</v>
      </c>
      <c r="CM412" s="69" t="s">
        <v>85</v>
      </c>
    </row>
    <row r="413" spans="40:91" hidden="1" x14ac:dyDescent="0.25">
      <c r="AN413">
        <v>401</v>
      </c>
      <c r="AO413" s="51" t="s">
        <v>16</v>
      </c>
      <c r="AP413" s="31" t="s">
        <v>119</v>
      </c>
      <c r="AQ413" s="22" t="str">
        <f t="shared" si="11"/>
        <v>Semi detached£40,000 - £49,999</v>
      </c>
      <c r="AR413" s="88">
        <v>3900</v>
      </c>
      <c r="AS413" s="88">
        <v>4400</v>
      </c>
      <c r="AT413" s="88">
        <v>135860</v>
      </c>
      <c r="AU413" s="88">
        <v>4100</v>
      </c>
      <c r="AV413" s="88">
        <v>4600</v>
      </c>
      <c r="AW413" s="88">
        <v>136750</v>
      </c>
      <c r="AX413" s="66" t="s">
        <v>85</v>
      </c>
      <c r="AY413" s="66" t="s">
        <v>85</v>
      </c>
      <c r="AZ413" s="66" t="s">
        <v>85</v>
      </c>
      <c r="BA413" s="66" t="s">
        <v>85</v>
      </c>
      <c r="BB413" s="66" t="s">
        <v>85</v>
      </c>
      <c r="BC413" s="66" t="s">
        <v>85</v>
      </c>
      <c r="BD413" s="66" t="s">
        <v>85</v>
      </c>
      <c r="BE413" s="66" t="s">
        <v>85</v>
      </c>
      <c r="BF413" s="66" t="s">
        <v>85</v>
      </c>
      <c r="BG413" s="66" t="s">
        <v>85</v>
      </c>
      <c r="BH413" s="66" t="s">
        <v>85</v>
      </c>
      <c r="BI413" s="66" t="s">
        <v>85</v>
      </c>
      <c r="BJ413" s="66" t="s">
        <v>85</v>
      </c>
      <c r="BK413" s="66" t="s">
        <v>85</v>
      </c>
      <c r="BL413" s="66" t="s">
        <v>85</v>
      </c>
      <c r="BM413" s="66" t="s">
        <v>85</v>
      </c>
      <c r="BN413" s="66" t="s">
        <v>85</v>
      </c>
      <c r="BO413" s="88" t="s">
        <v>85</v>
      </c>
      <c r="BP413" s="100">
        <v>14700</v>
      </c>
      <c r="BQ413" s="66">
        <v>15500</v>
      </c>
      <c r="BR413" s="66">
        <v>119650</v>
      </c>
      <c r="BS413" s="66">
        <v>14600</v>
      </c>
      <c r="BT413" s="66">
        <v>15500</v>
      </c>
      <c r="BU413" s="66">
        <v>125430</v>
      </c>
      <c r="BV413" s="66" t="s">
        <v>85</v>
      </c>
      <c r="BW413" s="66" t="s">
        <v>85</v>
      </c>
      <c r="BX413" s="66" t="s">
        <v>85</v>
      </c>
      <c r="BY413" s="66" t="s">
        <v>85</v>
      </c>
      <c r="BZ413" s="66" t="s">
        <v>85</v>
      </c>
      <c r="CA413" s="66" t="s">
        <v>85</v>
      </c>
      <c r="CB413" s="66" t="s">
        <v>85</v>
      </c>
      <c r="CC413" s="66" t="s">
        <v>85</v>
      </c>
      <c r="CD413" s="66" t="s">
        <v>85</v>
      </c>
      <c r="CE413" s="66" t="s">
        <v>85</v>
      </c>
      <c r="CF413" s="66" t="s">
        <v>85</v>
      </c>
      <c r="CG413" s="66" t="s">
        <v>85</v>
      </c>
      <c r="CH413" s="66" t="s">
        <v>85</v>
      </c>
      <c r="CI413" s="66" t="s">
        <v>85</v>
      </c>
      <c r="CJ413" s="66" t="s">
        <v>85</v>
      </c>
      <c r="CK413" s="66" t="s">
        <v>85</v>
      </c>
      <c r="CL413" s="66" t="s">
        <v>85</v>
      </c>
      <c r="CM413" s="69" t="s">
        <v>85</v>
      </c>
    </row>
    <row r="414" spans="40:91" hidden="1" x14ac:dyDescent="0.25">
      <c r="AN414">
        <v>402</v>
      </c>
      <c r="AO414" s="51" t="s">
        <v>17</v>
      </c>
      <c r="AP414" s="31" t="s">
        <v>119</v>
      </c>
      <c r="AQ414" s="22" t="str">
        <f t="shared" si="11"/>
        <v>End terrace£40,000 - £49,999</v>
      </c>
      <c r="AR414" s="88">
        <v>3700</v>
      </c>
      <c r="AS414" s="88">
        <v>4300</v>
      </c>
      <c r="AT414" s="88">
        <v>38820</v>
      </c>
      <c r="AU414" s="88">
        <v>3800</v>
      </c>
      <c r="AV414" s="88">
        <v>4400</v>
      </c>
      <c r="AW414" s="88">
        <v>39190</v>
      </c>
      <c r="AX414" s="66" t="s">
        <v>85</v>
      </c>
      <c r="AY414" s="66" t="s">
        <v>85</v>
      </c>
      <c r="AZ414" s="66" t="s">
        <v>85</v>
      </c>
      <c r="BA414" s="66" t="s">
        <v>85</v>
      </c>
      <c r="BB414" s="66" t="s">
        <v>85</v>
      </c>
      <c r="BC414" s="66" t="s">
        <v>85</v>
      </c>
      <c r="BD414" s="66" t="s">
        <v>85</v>
      </c>
      <c r="BE414" s="66" t="s">
        <v>85</v>
      </c>
      <c r="BF414" s="66" t="s">
        <v>85</v>
      </c>
      <c r="BG414" s="66" t="s">
        <v>85</v>
      </c>
      <c r="BH414" s="66" t="s">
        <v>85</v>
      </c>
      <c r="BI414" s="66" t="s">
        <v>85</v>
      </c>
      <c r="BJ414" s="66" t="s">
        <v>85</v>
      </c>
      <c r="BK414" s="66" t="s">
        <v>85</v>
      </c>
      <c r="BL414" s="66" t="s">
        <v>85</v>
      </c>
      <c r="BM414" s="66" t="s">
        <v>85</v>
      </c>
      <c r="BN414" s="66" t="s">
        <v>85</v>
      </c>
      <c r="BO414" s="88" t="s">
        <v>85</v>
      </c>
      <c r="BP414" s="100">
        <v>13300</v>
      </c>
      <c r="BQ414" s="66">
        <v>14300</v>
      </c>
      <c r="BR414" s="66">
        <v>33320</v>
      </c>
      <c r="BS414" s="66">
        <v>13300</v>
      </c>
      <c r="BT414" s="66">
        <v>14300</v>
      </c>
      <c r="BU414" s="66">
        <v>35120</v>
      </c>
      <c r="BV414" s="66" t="s">
        <v>85</v>
      </c>
      <c r="BW414" s="66" t="s">
        <v>85</v>
      </c>
      <c r="BX414" s="66" t="s">
        <v>85</v>
      </c>
      <c r="BY414" s="66" t="s">
        <v>85</v>
      </c>
      <c r="BZ414" s="66" t="s">
        <v>85</v>
      </c>
      <c r="CA414" s="66" t="s">
        <v>85</v>
      </c>
      <c r="CB414" s="66" t="s">
        <v>85</v>
      </c>
      <c r="CC414" s="66" t="s">
        <v>85</v>
      </c>
      <c r="CD414" s="66" t="s">
        <v>85</v>
      </c>
      <c r="CE414" s="66" t="s">
        <v>85</v>
      </c>
      <c r="CF414" s="66" t="s">
        <v>85</v>
      </c>
      <c r="CG414" s="66" t="s">
        <v>85</v>
      </c>
      <c r="CH414" s="66" t="s">
        <v>85</v>
      </c>
      <c r="CI414" s="66" t="s">
        <v>85</v>
      </c>
      <c r="CJ414" s="66" t="s">
        <v>85</v>
      </c>
      <c r="CK414" s="66" t="s">
        <v>85</v>
      </c>
      <c r="CL414" s="66" t="s">
        <v>85</v>
      </c>
      <c r="CM414" s="69" t="s">
        <v>85</v>
      </c>
    </row>
    <row r="415" spans="40:91" hidden="1" x14ac:dyDescent="0.25">
      <c r="AN415">
        <v>403</v>
      </c>
      <c r="AO415" s="51" t="s">
        <v>18</v>
      </c>
      <c r="AP415" s="31" t="s">
        <v>119</v>
      </c>
      <c r="AQ415" s="22" t="str">
        <f t="shared" si="11"/>
        <v>Mid terrace£40,000 - £49,999</v>
      </c>
      <c r="AR415" s="88">
        <v>3400</v>
      </c>
      <c r="AS415" s="88">
        <v>4000</v>
      </c>
      <c r="AT415" s="88">
        <v>83850</v>
      </c>
      <c r="AU415" s="88">
        <v>3500</v>
      </c>
      <c r="AV415" s="88">
        <v>4100</v>
      </c>
      <c r="AW415" s="88">
        <v>84580</v>
      </c>
      <c r="AX415" s="66" t="s">
        <v>85</v>
      </c>
      <c r="AY415" s="66" t="s">
        <v>85</v>
      </c>
      <c r="AZ415" s="66" t="s">
        <v>85</v>
      </c>
      <c r="BA415" s="66" t="s">
        <v>85</v>
      </c>
      <c r="BB415" s="66" t="s">
        <v>85</v>
      </c>
      <c r="BC415" s="66" t="s">
        <v>85</v>
      </c>
      <c r="BD415" s="66" t="s">
        <v>85</v>
      </c>
      <c r="BE415" s="66" t="s">
        <v>85</v>
      </c>
      <c r="BF415" s="66" t="s">
        <v>85</v>
      </c>
      <c r="BG415" s="66" t="s">
        <v>85</v>
      </c>
      <c r="BH415" s="66" t="s">
        <v>85</v>
      </c>
      <c r="BI415" s="66" t="s">
        <v>85</v>
      </c>
      <c r="BJ415" s="66" t="s">
        <v>85</v>
      </c>
      <c r="BK415" s="66" t="s">
        <v>85</v>
      </c>
      <c r="BL415" s="66" t="s">
        <v>85</v>
      </c>
      <c r="BM415" s="66" t="s">
        <v>85</v>
      </c>
      <c r="BN415" s="66" t="s">
        <v>85</v>
      </c>
      <c r="BO415" s="88" t="s">
        <v>85</v>
      </c>
      <c r="BP415" s="100">
        <v>12300</v>
      </c>
      <c r="BQ415" s="66">
        <v>13200</v>
      </c>
      <c r="BR415" s="66">
        <v>73910</v>
      </c>
      <c r="BS415" s="66">
        <v>12300</v>
      </c>
      <c r="BT415" s="66">
        <v>13200</v>
      </c>
      <c r="BU415" s="66">
        <v>77300</v>
      </c>
      <c r="BV415" s="66" t="s">
        <v>85</v>
      </c>
      <c r="BW415" s="66" t="s">
        <v>85</v>
      </c>
      <c r="BX415" s="66" t="s">
        <v>85</v>
      </c>
      <c r="BY415" s="66" t="s">
        <v>85</v>
      </c>
      <c r="BZ415" s="66" t="s">
        <v>85</v>
      </c>
      <c r="CA415" s="66" t="s">
        <v>85</v>
      </c>
      <c r="CB415" s="66" t="s">
        <v>85</v>
      </c>
      <c r="CC415" s="66" t="s">
        <v>85</v>
      </c>
      <c r="CD415" s="66" t="s">
        <v>85</v>
      </c>
      <c r="CE415" s="66" t="s">
        <v>85</v>
      </c>
      <c r="CF415" s="66" t="s">
        <v>85</v>
      </c>
      <c r="CG415" s="66" t="s">
        <v>85</v>
      </c>
      <c r="CH415" s="66" t="s">
        <v>85</v>
      </c>
      <c r="CI415" s="66" t="s">
        <v>85</v>
      </c>
      <c r="CJ415" s="66" t="s">
        <v>85</v>
      </c>
      <c r="CK415" s="66" t="s">
        <v>85</v>
      </c>
      <c r="CL415" s="66" t="s">
        <v>85</v>
      </c>
      <c r="CM415" s="69" t="s">
        <v>85</v>
      </c>
    </row>
    <row r="416" spans="40:91" hidden="1" x14ac:dyDescent="0.25">
      <c r="AN416">
        <v>404</v>
      </c>
      <c r="AO416" s="51" t="s">
        <v>19</v>
      </c>
      <c r="AP416" s="31" t="s">
        <v>119</v>
      </c>
      <c r="AQ416" s="22" t="str">
        <f t="shared" si="11"/>
        <v>Bungalow£40,000 - £49,999</v>
      </c>
      <c r="AR416" s="88">
        <v>3600</v>
      </c>
      <c r="AS416" s="88">
        <v>4500</v>
      </c>
      <c r="AT416" s="88">
        <v>37970</v>
      </c>
      <c r="AU416" s="88">
        <v>3800</v>
      </c>
      <c r="AV416" s="88">
        <v>4600</v>
      </c>
      <c r="AW416" s="88">
        <v>38200</v>
      </c>
      <c r="AX416" s="66" t="s">
        <v>85</v>
      </c>
      <c r="AY416" s="66" t="s">
        <v>85</v>
      </c>
      <c r="AZ416" s="66" t="s">
        <v>85</v>
      </c>
      <c r="BA416" s="66" t="s">
        <v>85</v>
      </c>
      <c r="BB416" s="66" t="s">
        <v>85</v>
      </c>
      <c r="BC416" s="66" t="s">
        <v>85</v>
      </c>
      <c r="BD416" s="66" t="s">
        <v>85</v>
      </c>
      <c r="BE416" s="66" t="s">
        <v>85</v>
      </c>
      <c r="BF416" s="66" t="s">
        <v>85</v>
      </c>
      <c r="BG416" s="66" t="s">
        <v>85</v>
      </c>
      <c r="BH416" s="66" t="s">
        <v>85</v>
      </c>
      <c r="BI416" s="66" t="s">
        <v>85</v>
      </c>
      <c r="BJ416" s="66" t="s">
        <v>85</v>
      </c>
      <c r="BK416" s="66" t="s">
        <v>85</v>
      </c>
      <c r="BL416" s="66" t="s">
        <v>85</v>
      </c>
      <c r="BM416" s="66" t="s">
        <v>85</v>
      </c>
      <c r="BN416" s="66" t="s">
        <v>85</v>
      </c>
      <c r="BO416" s="88" t="s">
        <v>85</v>
      </c>
      <c r="BP416" s="100">
        <v>15000</v>
      </c>
      <c r="BQ416" s="66">
        <v>15900</v>
      </c>
      <c r="BR416" s="66">
        <v>29980</v>
      </c>
      <c r="BS416" s="66">
        <v>14800</v>
      </c>
      <c r="BT416" s="66">
        <v>15800</v>
      </c>
      <c r="BU416" s="66">
        <v>31270</v>
      </c>
      <c r="BV416" s="66" t="s">
        <v>85</v>
      </c>
      <c r="BW416" s="66" t="s">
        <v>85</v>
      </c>
      <c r="BX416" s="66" t="s">
        <v>85</v>
      </c>
      <c r="BY416" s="66" t="s">
        <v>85</v>
      </c>
      <c r="BZ416" s="66" t="s">
        <v>85</v>
      </c>
      <c r="CA416" s="66" t="s">
        <v>85</v>
      </c>
      <c r="CB416" s="66" t="s">
        <v>85</v>
      </c>
      <c r="CC416" s="66" t="s">
        <v>85</v>
      </c>
      <c r="CD416" s="66" t="s">
        <v>85</v>
      </c>
      <c r="CE416" s="66" t="s">
        <v>85</v>
      </c>
      <c r="CF416" s="66" t="s">
        <v>85</v>
      </c>
      <c r="CG416" s="66" t="s">
        <v>85</v>
      </c>
      <c r="CH416" s="66" t="s">
        <v>85</v>
      </c>
      <c r="CI416" s="66" t="s">
        <v>85</v>
      </c>
      <c r="CJ416" s="66" t="s">
        <v>85</v>
      </c>
      <c r="CK416" s="66" t="s">
        <v>85</v>
      </c>
      <c r="CL416" s="66" t="s">
        <v>85</v>
      </c>
      <c r="CM416" s="69" t="s">
        <v>85</v>
      </c>
    </row>
    <row r="417" spans="40:91" hidden="1" x14ac:dyDescent="0.25">
      <c r="AN417">
        <v>405</v>
      </c>
      <c r="AO417" s="51" t="s">
        <v>20</v>
      </c>
      <c r="AP417" s="31" t="s">
        <v>119</v>
      </c>
      <c r="AQ417" s="22" t="str">
        <f t="shared" si="11"/>
        <v>Converted flat£40,000 - £49,999</v>
      </c>
      <c r="AR417" s="88">
        <v>2800</v>
      </c>
      <c r="AS417" s="88">
        <v>4000</v>
      </c>
      <c r="AT417" s="88">
        <v>9350</v>
      </c>
      <c r="AU417" s="88">
        <v>2800</v>
      </c>
      <c r="AV417" s="88">
        <v>4000</v>
      </c>
      <c r="AW417" s="88">
        <v>9420</v>
      </c>
      <c r="AX417" s="66" t="s">
        <v>85</v>
      </c>
      <c r="AY417" s="66" t="s">
        <v>85</v>
      </c>
      <c r="AZ417" s="66" t="s">
        <v>85</v>
      </c>
      <c r="BA417" s="66" t="s">
        <v>85</v>
      </c>
      <c r="BB417" s="66" t="s">
        <v>85</v>
      </c>
      <c r="BC417" s="66" t="s">
        <v>85</v>
      </c>
      <c r="BD417" s="66" t="s">
        <v>85</v>
      </c>
      <c r="BE417" s="66" t="s">
        <v>85</v>
      </c>
      <c r="BF417" s="66" t="s">
        <v>85</v>
      </c>
      <c r="BG417" s="66" t="s">
        <v>85</v>
      </c>
      <c r="BH417" s="66" t="s">
        <v>85</v>
      </c>
      <c r="BI417" s="66" t="s">
        <v>85</v>
      </c>
      <c r="BJ417" s="66" t="s">
        <v>85</v>
      </c>
      <c r="BK417" s="66" t="s">
        <v>85</v>
      </c>
      <c r="BL417" s="66" t="s">
        <v>85</v>
      </c>
      <c r="BM417" s="66" t="s">
        <v>85</v>
      </c>
      <c r="BN417" s="66" t="s">
        <v>85</v>
      </c>
      <c r="BO417" s="88" t="s">
        <v>85</v>
      </c>
      <c r="BP417" s="100">
        <v>9500</v>
      </c>
      <c r="BQ417" s="66">
        <v>11100</v>
      </c>
      <c r="BR417" s="66">
        <v>6530</v>
      </c>
      <c r="BS417" s="66">
        <v>9400</v>
      </c>
      <c r="BT417" s="66">
        <v>11200</v>
      </c>
      <c r="BU417" s="66">
        <v>6850</v>
      </c>
      <c r="BV417" s="66" t="s">
        <v>85</v>
      </c>
      <c r="BW417" s="66" t="s">
        <v>85</v>
      </c>
      <c r="BX417" s="66" t="s">
        <v>85</v>
      </c>
      <c r="BY417" s="66" t="s">
        <v>85</v>
      </c>
      <c r="BZ417" s="66" t="s">
        <v>85</v>
      </c>
      <c r="CA417" s="66" t="s">
        <v>85</v>
      </c>
      <c r="CB417" s="66" t="s">
        <v>85</v>
      </c>
      <c r="CC417" s="66" t="s">
        <v>85</v>
      </c>
      <c r="CD417" s="66" t="s">
        <v>85</v>
      </c>
      <c r="CE417" s="66" t="s">
        <v>85</v>
      </c>
      <c r="CF417" s="66" t="s">
        <v>85</v>
      </c>
      <c r="CG417" s="66" t="s">
        <v>85</v>
      </c>
      <c r="CH417" s="66" t="s">
        <v>85</v>
      </c>
      <c r="CI417" s="66" t="s">
        <v>85</v>
      </c>
      <c r="CJ417" s="66" t="s">
        <v>85</v>
      </c>
      <c r="CK417" s="66" t="s">
        <v>85</v>
      </c>
      <c r="CL417" s="66" t="s">
        <v>85</v>
      </c>
      <c r="CM417" s="69" t="s">
        <v>85</v>
      </c>
    </row>
    <row r="418" spans="40:91" hidden="1" x14ac:dyDescent="0.25">
      <c r="AN418">
        <v>406</v>
      </c>
      <c r="AO418" s="51" t="s">
        <v>21</v>
      </c>
      <c r="AP418" s="31" t="s">
        <v>119</v>
      </c>
      <c r="AQ418" s="22" t="str">
        <f t="shared" si="11"/>
        <v>Purpose built flat£40,000 - £49,999</v>
      </c>
      <c r="AR418" s="88">
        <v>2700</v>
      </c>
      <c r="AS418" s="88">
        <v>3800</v>
      </c>
      <c r="AT418" s="88">
        <v>46070</v>
      </c>
      <c r="AU418" s="88">
        <v>2800</v>
      </c>
      <c r="AV418" s="88">
        <v>3800</v>
      </c>
      <c r="AW418" s="88">
        <v>46530</v>
      </c>
      <c r="AX418" s="66" t="s">
        <v>85</v>
      </c>
      <c r="AY418" s="66" t="s">
        <v>85</v>
      </c>
      <c r="AZ418" s="66" t="s">
        <v>85</v>
      </c>
      <c r="BA418" s="66" t="s">
        <v>85</v>
      </c>
      <c r="BB418" s="66" t="s">
        <v>85</v>
      </c>
      <c r="BC418" s="66" t="s">
        <v>85</v>
      </c>
      <c r="BD418" s="66" t="s">
        <v>85</v>
      </c>
      <c r="BE418" s="66" t="s">
        <v>85</v>
      </c>
      <c r="BF418" s="66" t="s">
        <v>85</v>
      </c>
      <c r="BG418" s="66" t="s">
        <v>85</v>
      </c>
      <c r="BH418" s="66" t="s">
        <v>85</v>
      </c>
      <c r="BI418" s="66" t="s">
        <v>85</v>
      </c>
      <c r="BJ418" s="66" t="s">
        <v>85</v>
      </c>
      <c r="BK418" s="66" t="s">
        <v>85</v>
      </c>
      <c r="BL418" s="66" t="s">
        <v>85</v>
      </c>
      <c r="BM418" s="66" t="s">
        <v>85</v>
      </c>
      <c r="BN418" s="66" t="s">
        <v>85</v>
      </c>
      <c r="BO418" s="88" t="s">
        <v>85</v>
      </c>
      <c r="BP418" s="100">
        <v>7900</v>
      </c>
      <c r="BQ418" s="66">
        <v>8500</v>
      </c>
      <c r="BR418" s="66">
        <v>26290</v>
      </c>
      <c r="BS418" s="66">
        <v>7900</v>
      </c>
      <c r="BT418" s="66">
        <v>8700</v>
      </c>
      <c r="BU418" s="66">
        <v>27690</v>
      </c>
      <c r="BV418" s="66" t="s">
        <v>85</v>
      </c>
      <c r="BW418" s="66" t="s">
        <v>85</v>
      </c>
      <c r="BX418" s="66" t="s">
        <v>85</v>
      </c>
      <c r="BY418" s="66" t="s">
        <v>85</v>
      </c>
      <c r="BZ418" s="66" t="s">
        <v>85</v>
      </c>
      <c r="CA418" s="66" t="s">
        <v>85</v>
      </c>
      <c r="CB418" s="66" t="s">
        <v>85</v>
      </c>
      <c r="CC418" s="66" t="s">
        <v>85</v>
      </c>
      <c r="CD418" s="66" t="s">
        <v>85</v>
      </c>
      <c r="CE418" s="66" t="s">
        <v>85</v>
      </c>
      <c r="CF418" s="66" t="s">
        <v>85</v>
      </c>
      <c r="CG418" s="66" t="s">
        <v>85</v>
      </c>
      <c r="CH418" s="66" t="s">
        <v>85</v>
      </c>
      <c r="CI418" s="66" t="s">
        <v>85</v>
      </c>
      <c r="CJ418" s="66" t="s">
        <v>85</v>
      </c>
      <c r="CK418" s="66" t="s">
        <v>85</v>
      </c>
      <c r="CL418" s="66" t="s">
        <v>85</v>
      </c>
      <c r="CM418" s="69" t="s">
        <v>85</v>
      </c>
    </row>
    <row r="419" spans="40:91" hidden="1" x14ac:dyDescent="0.25">
      <c r="AN419">
        <v>407</v>
      </c>
      <c r="AO419" s="51" t="s">
        <v>15</v>
      </c>
      <c r="AP419" s="31" t="s">
        <v>120</v>
      </c>
      <c r="AQ419" s="22" t="str">
        <f t="shared" si="11"/>
        <v>Detached£50,000 - £59,999</v>
      </c>
      <c r="AR419" s="88">
        <v>4500</v>
      </c>
      <c r="AS419" s="88">
        <v>5300</v>
      </c>
      <c r="AT419" s="88">
        <v>57870</v>
      </c>
      <c r="AU419" s="88">
        <v>4700</v>
      </c>
      <c r="AV419" s="88">
        <v>5500</v>
      </c>
      <c r="AW419" s="88">
        <v>58230</v>
      </c>
      <c r="AX419" s="66" t="s">
        <v>85</v>
      </c>
      <c r="AY419" s="66" t="s">
        <v>85</v>
      </c>
      <c r="AZ419" s="66" t="s">
        <v>85</v>
      </c>
      <c r="BA419" s="66" t="s">
        <v>85</v>
      </c>
      <c r="BB419" s="66" t="s">
        <v>85</v>
      </c>
      <c r="BC419" s="66" t="s">
        <v>85</v>
      </c>
      <c r="BD419" s="66" t="s">
        <v>85</v>
      </c>
      <c r="BE419" s="66" t="s">
        <v>85</v>
      </c>
      <c r="BF419" s="66" t="s">
        <v>85</v>
      </c>
      <c r="BG419" s="66" t="s">
        <v>85</v>
      </c>
      <c r="BH419" s="66" t="s">
        <v>85</v>
      </c>
      <c r="BI419" s="66" t="s">
        <v>85</v>
      </c>
      <c r="BJ419" s="66" t="s">
        <v>85</v>
      </c>
      <c r="BK419" s="66" t="s">
        <v>85</v>
      </c>
      <c r="BL419" s="66" t="s">
        <v>85</v>
      </c>
      <c r="BM419" s="66" t="s">
        <v>85</v>
      </c>
      <c r="BN419" s="66" t="s">
        <v>85</v>
      </c>
      <c r="BO419" s="88" t="s">
        <v>85</v>
      </c>
      <c r="BP419" s="100">
        <v>18100</v>
      </c>
      <c r="BQ419" s="66">
        <v>19500</v>
      </c>
      <c r="BR419" s="66">
        <v>45440</v>
      </c>
      <c r="BS419" s="66">
        <v>17900</v>
      </c>
      <c r="BT419" s="66">
        <v>19300</v>
      </c>
      <c r="BU419" s="66">
        <v>47910</v>
      </c>
      <c r="BV419" s="66" t="s">
        <v>85</v>
      </c>
      <c r="BW419" s="66" t="s">
        <v>85</v>
      </c>
      <c r="BX419" s="66" t="s">
        <v>85</v>
      </c>
      <c r="BY419" s="66" t="s">
        <v>85</v>
      </c>
      <c r="BZ419" s="66" t="s">
        <v>85</v>
      </c>
      <c r="CA419" s="66" t="s">
        <v>85</v>
      </c>
      <c r="CB419" s="66" t="s">
        <v>85</v>
      </c>
      <c r="CC419" s="66" t="s">
        <v>85</v>
      </c>
      <c r="CD419" s="66" t="s">
        <v>85</v>
      </c>
      <c r="CE419" s="66" t="s">
        <v>85</v>
      </c>
      <c r="CF419" s="66" t="s">
        <v>85</v>
      </c>
      <c r="CG419" s="66" t="s">
        <v>85</v>
      </c>
      <c r="CH419" s="66" t="s">
        <v>85</v>
      </c>
      <c r="CI419" s="66" t="s">
        <v>85</v>
      </c>
      <c r="CJ419" s="66" t="s">
        <v>85</v>
      </c>
      <c r="CK419" s="66" t="s">
        <v>85</v>
      </c>
      <c r="CL419" s="66" t="s">
        <v>85</v>
      </c>
      <c r="CM419" s="69" t="s">
        <v>85</v>
      </c>
    </row>
    <row r="420" spans="40:91" hidden="1" x14ac:dyDescent="0.25">
      <c r="AN420">
        <v>408</v>
      </c>
      <c r="AO420" s="51" t="s">
        <v>16</v>
      </c>
      <c r="AP420" s="31" t="s">
        <v>120</v>
      </c>
      <c r="AQ420" s="22" t="str">
        <f t="shared" si="11"/>
        <v>Semi detached£50,000 - £59,999</v>
      </c>
      <c r="AR420" s="88">
        <v>4000</v>
      </c>
      <c r="AS420" s="88">
        <v>4600</v>
      </c>
      <c r="AT420" s="88">
        <v>75660</v>
      </c>
      <c r="AU420" s="88">
        <v>4100</v>
      </c>
      <c r="AV420" s="88">
        <v>4700</v>
      </c>
      <c r="AW420" s="88">
        <v>76260</v>
      </c>
      <c r="AX420" s="66" t="s">
        <v>85</v>
      </c>
      <c r="AY420" s="66" t="s">
        <v>85</v>
      </c>
      <c r="AZ420" s="66" t="s">
        <v>85</v>
      </c>
      <c r="BA420" s="66" t="s">
        <v>85</v>
      </c>
      <c r="BB420" s="66" t="s">
        <v>85</v>
      </c>
      <c r="BC420" s="66" t="s">
        <v>85</v>
      </c>
      <c r="BD420" s="66" t="s">
        <v>85</v>
      </c>
      <c r="BE420" s="66" t="s">
        <v>85</v>
      </c>
      <c r="BF420" s="66" t="s">
        <v>85</v>
      </c>
      <c r="BG420" s="66" t="s">
        <v>85</v>
      </c>
      <c r="BH420" s="66" t="s">
        <v>85</v>
      </c>
      <c r="BI420" s="66" t="s">
        <v>85</v>
      </c>
      <c r="BJ420" s="66" t="s">
        <v>85</v>
      </c>
      <c r="BK420" s="66" t="s">
        <v>85</v>
      </c>
      <c r="BL420" s="66" t="s">
        <v>85</v>
      </c>
      <c r="BM420" s="66" t="s">
        <v>85</v>
      </c>
      <c r="BN420" s="66" t="s">
        <v>85</v>
      </c>
      <c r="BO420" s="88" t="s">
        <v>85</v>
      </c>
      <c r="BP420" s="100">
        <v>15100</v>
      </c>
      <c r="BQ420" s="66">
        <v>16000</v>
      </c>
      <c r="BR420" s="66">
        <v>65700</v>
      </c>
      <c r="BS420" s="66">
        <v>15000</v>
      </c>
      <c r="BT420" s="66">
        <v>15900</v>
      </c>
      <c r="BU420" s="66">
        <v>69020</v>
      </c>
      <c r="BV420" s="66" t="s">
        <v>85</v>
      </c>
      <c r="BW420" s="66" t="s">
        <v>85</v>
      </c>
      <c r="BX420" s="66" t="s">
        <v>85</v>
      </c>
      <c r="BY420" s="66" t="s">
        <v>85</v>
      </c>
      <c r="BZ420" s="66" t="s">
        <v>85</v>
      </c>
      <c r="CA420" s="66" t="s">
        <v>85</v>
      </c>
      <c r="CB420" s="66" t="s">
        <v>85</v>
      </c>
      <c r="CC420" s="66" t="s">
        <v>85</v>
      </c>
      <c r="CD420" s="66" t="s">
        <v>85</v>
      </c>
      <c r="CE420" s="66" t="s">
        <v>85</v>
      </c>
      <c r="CF420" s="66" t="s">
        <v>85</v>
      </c>
      <c r="CG420" s="66" t="s">
        <v>85</v>
      </c>
      <c r="CH420" s="66" t="s">
        <v>85</v>
      </c>
      <c r="CI420" s="66" t="s">
        <v>85</v>
      </c>
      <c r="CJ420" s="66" t="s">
        <v>85</v>
      </c>
      <c r="CK420" s="66" t="s">
        <v>85</v>
      </c>
      <c r="CL420" s="66" t="s">
        <v>85</v>
      </c>
      <c r="CM420" s="69" t="s">
        <v>85</v>
      </c>
    </row>
    <row r="421" spans="40:91" hidden="1" x14ac:dyDescent="0.25">
      <c r="AN421">
        <v>409</v>
      </c>
      <c r="AO421" s="51" t="s">
        <v>17</v>
      </c>
      <c r="AP421" s="31" t="s">
        <v>120</v>
      </c>
      <c r="AQ421" s="22" t="str">
        <f t="shared" si="11"/>
        <v>End terrace£50,000 - £59,999</v>
      </c>
      <c r="AR421" s="88">
        <v>3700</v>
      </c>
      <c r="AS421" s="88">
        <v>4400</v>
      </c>
      <c r="AT421" s="88">
        <v>22620</v>
      </c>
      <c r="AU421" s="88">
        <v>3800</v>
      </c>
      <c r="AV421" s="88">
        <v>4500</v>
      </c>
      <c r="AW421" s="88">
        <v>22820</v>
      </c>
      <c r="AX421" s="66" t="s">
        <v>85</v>
      </c>
      <c r="AY421" s="66" t="s">
        <v>85</v>
      </c>
      <c r="AZ421" s="66" t="s">
        <v>85</v>
      </c>
      <c r="BA421" s="66" t="s">
        <v>85</v>
      </c>
      <c r="BB421" s="66" t="s">
        <v>85</v>
      </c>
      <c r="BC421" s="66" t="s">
        <v>85</v>
      </c>
      <c r="BD421" s="66" t="s">
        <v>85</v>
      </c>
      <c r="BE421" s="66" t="s">
        <v>85</v>
      </c>
      <c r="BF421" s="66" t="s">
        <v>85</v>
      </c>
      <c r="BG421" s="66" t="s">
        <v>85</v>
      </c>
      <c r="BH421" s="66" t="s">
        <v>85</v>
      </c>
      <c r="BI421" s="66" t="s">
        <v>85</v>
      </c>
      <c r="BJ421" s="66" t="s">
        <v>85</v>
      </c>
      <c r="BK421" s="66" t="s">
        <v>85</v>
      </c>
      <c r="BL421" s="66" t="s">
        <v>85</v>
      </c>
      <c r="BM421" s="66" t="s">
        <v>85</v>
      </c>
      <c r="BN421" s="66" t="s">
        <v>85</v>
      </c>
      <c r="BO421" s="88" t="s">
        <v>85</v>
      </c>
      <c r="BP421" s="100">
        <v>13600</v>
      </c>
      <c r="BQ421" s="66">
        <v>14700</v>
      </c>
      <c r="BR421" s="66">
        <v>19320</v>
      </c>
      <c r="BS421" s="66">
        <v>13600</v>
      </c>
      <c r="BT421" s="66">
        <v>14700</v>
      </c>
      <c r="BU421" s="66">
        <v>20330</v>
      </c>
      <c r="BV421" s="66" t="s">
        <v>85</v>
      </c>
      <c r="BW421" s="66" t="s">
        <v>85</v>
      </c>
      <c r="BX421" s="66" t="s">
        <v>85</v>
      </c>
      <c r="BY421" s="66" t="s">
        <v>85</v>
      </c>
      <c r="BZ421" s="66" t="s">
        <v>85</v>
      </c>
      <c r="CA421" s="66" t="s">
        <v>85</v>
      </c>
      <c r="CB421" s="66" t="s">
        <v>85</v>
      </c>
      <c r="CC421" s="66" t="s">
        <v>85</v>
      </c>
      <c r="CD421" s="66" t="s">
        <v>85</v>
      </c>
      <c r="CE421" s="66" t="s">
        <v>85</v>
      </c>
      <c r="CF421" s="66" t="s">
        <v>85</v>
      </c>
      <c r="CG421" s="66" t="s">
        <v>85</v>
      </c>
      <c r="CH421" s="66" t="s">
        <v>85</v>
      </c>
      <c r="CI421" s="66" t="s">
        <v>85</v>
      </c>
      <c r="CJ421" s="66" t="s">
        <v>85</v>
      </c>
      <c r="CK421" s="66" t="s">
        <v>85</v>
      </c>
      <c r="CL421" s="66" t="s">
        <v>85</v>
      </c>
      <c r="CM421" s="69" t="s">
        <v>85</v>
      </c>
    </row>
    <row r="422" spans="40:91" hidden="1" x14ac:dyDescent="0.25">
      <c r="AN422">
        <v>410</v>
      </c>
      <c r="AO422" s="51" t="s">
        <v>18</v>
      </c>
      <c r="AP422" s="31" t="s">
        <v>120</v>
      </c>
      <c r="AQ422" s="22" t="str">
        <f t="shared" si="11"/>
        <v>Mid terrace£50,000 - £59,999</v>
      </c>
      <c r="AR422" s="88">
        <v>3500</v>
      </c>
      <c r="AS422" s="88">
        <v>4000</v>
      </c>
      <c r="AT422" s="88">
        <v>45290</v>
      </c>
      <c r="AU422" s="88">
        <v>3600</v>
      </c>
      <c r="AV422" s="88">
        <v>4200</v>
      </c>
      <c r="AW422" s="88">
        <v>45770</v>
      </c>
      <c r="AX422" s="66" t="s">
        <v>85</v>
      </c>
      <c r="AY422" s="66" t="s">
        <v>85</v>
      </c>
      <c r="AZ422" s="66" t="s">
        <v>85</v>
      </c>
      <c r="BA422" s="66" t="s">
        <v>85</v>
      </c>
      <c r="BB422" s="66" t="s">
        <v>85</v>
      </c>
      <c r="BC422" s="66" t="s">
        <v>85</v>
      </c>
      <c r="BD422" s="66" t="s">
        <v>85</v>
      </c>
      <c r="BE422" s="66" t="s">
        <v>85</v>
      </c>
      <c r="BF422" s="66" t="s">
        <v>85</v>
      </c>
      <c r="BG422" s="66" t="s">
        <v>85</v>
      </c>
      <c r="BH422" s="66" t="s">
        <v>85</v>
      </c>
      <c r="BI422" s="66" t="s">
        <v>85</v>
      </c>
      <c r="BJ422" s="66" t="s">
        <v>85</v>
      </c>
      <c r="BK422" s="66" t="s">
        <v>85</v>
      </c>
      <c r="BL422" s="66" t="s">
        <v>85</v>
      </c>
      <c r="BM422" s="66" t="s">
        <v>85</v>
      </c>
      <c r="BN422" s="66" t="s">
        <v>85</v>
      </c>
      <c r="BO422" s="88" t="s">
        <v>85</v>
      </c>
      <c r="BP422" s="100">
        <v>12600</v>
      </c>
      <c r="BQ422" s="66">
        <v>13600</v>
      </c>
      <c r="BR422" s="66">
        <v>39660</v>
      </c>
      <c r="BS422" s="66">
        <v>12600</v>
      </c>
      <c r="BT422" s="66">
        <v>13600</v>
      </c>
      <c r="BU422" s="66">
        <v>41640</v>
      </c>
      <c r="BV422" s="66" t="s">
        <v>85</v>
      </c>
      <c r="BW422" s="66" t="s">
        <v>85</v>
      </c>
      <c r="BX422" s="66" t="s">
        <v>85</v>
      </c>
      <c r="BY422" s="66" t="s">
        <v>85</v>
      </c>
      <c r="BZ422" s="66" t="s">
        <v>85</v>
      </c>
      <c r="CA422" s="66" t="s">
        <v>85</v>
      </c>
      <c r="CB422" s="66" t="s">
        <v>85</v>
      </c>
      <c r="CC422" s="66" t="s">
        <v>85</v>
      </c>
      <c r="CD422" s="66" t="s">
        <v>85</v>
      </c>
      <c r="CE422" s="66" t="s">
        <v>85</v>
      </c>
      <c r="CF422" s="66" t="s">
        <v>85</v>
      </c>
      <c r="CG422" s="66" t="s">
        <v>85</v>
      </c>
      <c r="CH422" s="66" t="s">
        <v>85</v>
      </c>
      <c r="CI422" s="66" t="s">
        <v>85</v>
      </c>
      <c r="CJ422" s="66" t="s">
        <v>85</v>
      </c>
      <c r="CK422" s="66" t="s">
        <v>85</v>
      </c>
      <c r="CL422" s="66" t="s">
        <v>85</v>
      </c>
      <c r="CM422" s="69" t="s">
        <v>85</v>
      </c>
    </row>
    <row r="423" spans="40:91" hidden="1" x14ac:dyDescent="0.25">
      <c r="AN423">
        <v>411</v>
      </c>
      <c r="AO423" s="51" t="s">
        <v>19</v>
      </c>
      <c r="AP423" s="31" t="s">
        <v>120</v>
      </c>
      <c r="AQ423" s="22" t="str">
        <f t="shared" si="11"/>
        <v>Bungalow£50,000 - £59,999</v>
      </c>
      <c r="AR423" s="88">
        <v>3900</v>
      </c>
      <c r="AS423" s="88">
        <v>4700</v>
      </c>
      <c r="AT423" s="88">
        <v>20820</v>
      </c>
      <c r="AU423" s="88">
        <v>4000</v>
      </c>
      <c r="AV423" s="88">
        <v>4800</v>
      </c>
      <c r="AW423" s="88">
        <v>20980</v>
      </c>
      <c r="AX423" s="66" t="s">
        <v>85</v>
      </c>
      <c r="AY423" s="66" t="s">
        <v>85</v>
      </c>
      <c r="AZ423" s="66" t="s">
        <v>85</v>
      </c>
      <c r="BA423" s="66" t="s">
        <v>85</v>
      </c>
      <c r="BB423" s="66" t="s">
        <v>85</v>
      </c>
      <c r="BC423" s="66" t="s">
        <v>85</v>
      </c>
      <c r="BD423" s="66" t="s">
        <v>85</v>
      </c>
      <c r="BE423" s="66" t="s">
        <v>85</v>
      </c>
      <c r="BF423" s="66" t="s">
        <v>85</v>
      </c>
      <c r="BG423" s="66" t="s">
        <v>85</v>
      </c>
      <c r="BH423" s="66" t="s">
        <v>85</v>
      </c>
      <c r="BI423" s="66" t="s">
        <v>85</v>
      </c>
      <c r="BJ423" s="66" t="s">
        <v>85</v>
      </c>
      <c r="BK423" s="66" t="s">
        <v>85</v>
      </c>
      <c r="BL423" s="66" t="s">
        <v>85</v>
      </c>
      <c r="BM423" s="66" t="s">
        <v>85</v>
      </c>
      <c r="BN423" s="66" t="s">
        <v>85</v>
      </c>
      <c r="BO423" s="88" t="s">
        <v>85</v>
      </c>
      <c r="BP423" s="100">
        <v>15900</v>
      </c>
      <c r="BQ423" s="66">
        <v>16900</v>
      </c>
      <c r="BR423" s="66">
        <v>16180</v>
      </c>
      <c r="BS423" s="66">
        <v>15700</v>
      </c>
      <c r="BT423" s="66">
        <v>16800</v>
      </c>
      <c r="BU423" s="66">
        <v>16940</v>
      </c>
      <c r="BV423" s="66" t="s">
        <v>85</v>
      </c>
      <c r="BW423" s="66" t="s">
        <v>85</v>
      </c>
      <c r="BX423" s="66" t="s">
        <v>85</v>
      </c>
      <c r="BY423" s="66" t="s">
        <v>85</v>
      </c>
      <c r="BZ423" s="66" t="s">
        <v>85</v>
      </c>
      <c r="CA423" s="66" t="s">
        <v>85</v>
      </c>
      <c r="CB423" s="66" t="s">
        <v>85</v>
      </c>
      <c r="CC423" s="66" t="s">
        <v>85</v>
      </c>
      <c r="CD423" s="66" t="s">
        <v>85</v>
      </c>
      <c r="CE423" s="66" t="s">
        <v>85</v>
      </c>
      <c r="CF423" s="66" t="s">
        <v>85</v>
      </c>
      <c r="CG423" s="66" t="s">
        <v>85</v>
      </c>
      <c r="CH423" s="66" t="s">
        <v>85</v>
      </c>
      <c r="CI423" s="66" t="s">
        <v>85</v>
      </c>
      <c r="CJ423" s="66" t="s">
        <v>85</v>
      </c>
      <c r="CK423" s="66" t="s">
        <v>85</v>
      </c>
      <c r="CL423" s="66" t="s">
        <v>85</v>
      </c>
      <c r="CM423" s="69" t="s">
        <v>85</v>
      </c>
    </row>
    <row r="424" spans="40:91" hidden="1" x14ac:dyDescent="0.25">
      <c r="AN424">
        <v>412</v>
      </c>
      <c r="AO424" s="51" t="s">
        <v>20</v>
      </c>
      <c r="AP424" s="31" t="s">
        <v>120</v>
      </c>
      <c r="AQ424" s="22" t="str">
        <f t="shared" si="11"/>
        <v>Converted flat£50,000 - £59,999</v>
      </c>
      <c r="AR424" s="88">
        <v>2800</v>
      </c>
      <c r="AS424" s="88">
        <v>4100</v>
      </c>
      <c r="AT424" s="88">
        <v>6170</v>
      </c>
      <c r="AU424" s="88">
        <v>3000</v>
      </c>
      <c r="AV424" s="88">
        <v>4100</v>
      </c>
      <c r="AW424" s="88">
        <v>6220</v>
      </c>
      <c r="AX424" s="66" t="s">
        <v>85</v>
      </c>
      <c r="AY424" s="66" t="s">
        <v>85</v>
      </c>
      <c r="AZ424" s="66" t="s">
        <v>85</v>
      </c>
      <c r="BA424" s="66" t="s">
        <v>85</v>
      </c>
      <c r="BB424" s="66" t="s">
        <v>85</v>
      </c>
      <c r="BC424" s="66" t="s">
        <v>85</v>
      </c>
      <c r="BD424" s="66" t="s">
        <v>85</v>
      </c>
      <c r="BE424" s="66" t="s">
        <v>85</v>
      </c>
      <c r="BF424" s="66" t="s">
        <v>85</v>
      </c>
      <c r="BG424" s="66" t="s">
        <v>85</v>
      </c>
      <c r="BH424" s="66" t="s">
        <v>85</v>
      </c>
      <c r="BI424" s="66" t="s">
        <v>85</v>
      </c>
      <c r="BJ424" s="66" t="s">
        <v>85</v>
      </c>
      <c r="BK424" s="66" t="s">
        <v>85</v>
      </c>
      <c r="BL424" s="66" t="s">
        <v>85</v>
      </c>
      <c r="BM424" s="66" t="s">
        <v>85</v>
      </c>
      <c r="BN424" s="66" t="s">
        <v>85</v>
      </c>
      <c r="BO424" s="88" t="s">
        <v>85</v>
      </c>
      <c r="BP424" s="100">
        <v>10200</v>
      </c>
      <c r="BQ424" s="66">
        <v>11800</v>
      </c>
      <c r="BR424" s="66">
        <v>4350</v>
      </c>
      <c r="BS424" s="66">
        <v>10200</v>
      </c>
      <c r="BT424" s="66">
        <v>11800</v>
      </c>
      <c r="BU424" s="66">
        <v>4540</v>
      </c>
      <c r="BV424" s="66" t="s">
        <v>85</v>
      </c>
      <c r="BW424" s="66" t="s">
        <v>85</v>
      </c>
      <c r="BX424" s="66" t="s">
        <v>85</v>
      </c>
      <c r="BY424" s="66" t="s">
        <v>85</v>
      </c>
      <c r="BZ424" s="66" t="s">
        <v>85</v>
      </c>
      <c r="CA424" s="66" t="s">
        <v>85</v>
      </c>
      <c r="CB424" s="66" t="s">
        <v>85</v>
      </c>
      <c r="CC424" s="66" t="s">
        <v>85</v>
      </c>
      <c r="CD424" s="66" t="s">
        <v>85</v>
      </c>
      <c r="CE424" s="66" t="s">
        <v>85</v>
      </c>
      <c r="CF424" s="66" t="s">
        <v>85</v>
      </c>
      <c r="CG424" s="66" t="s">
        <v>85</v>
      </c>
      <c r="CH424" s="66" t="s">
        <v>85</v>
      </c>
      <c r="CI424" s="66" t="s">
        <v>85</v>
      </c>
      <c r="CJ424" s="66" t="s">
        <v>85</v>
      </c>
      <c r="CK424" s="66" t="s">
        <v>85</v>
      </c>
      <c r="CL424" s="66" t="s">
        <v>85</v>
      </c>
      <c r="CM424" s="69" t="s">
        <v>85</v>
      </c>
    </row>
    <row r="425" spans="40:91" hidden="1" x14ac:dyDescent="0.25">
      <c r="AN425">
        <v>413</v>
      </c>
      <c r="AO425" s="51" t="s">
        <v>21</v>
      </c>
      <c r="AP425" s="31" t="s">
        <v>120</v>
      </c>
      <c r="AQ425" s="22" t="str">
        <f t="shared" si="11"/>
        <v>Purpose built flat£50,000 - £59,999</v>
      </c>
      <c r="AR425" s="88">
        <v>2900</v>
      </c>
      <c r="AS425" s="88">
        <v>4000</v>
      </c>
      <c r="AT425" s="88">
        <v>24250</v>
      </c>
      <c r="AU425" s="88">
        <v>3000</v>
      </c>
      <c r="AV425" s="88">
        <v>4000</v>
      </c>
      <c r="AW425" s="88">
        <v>24500</v>
      </c>
      <c r="AX425" s="66" t="s">
        <v>85</v>
      </c>
      <c r="AY425" s="66" t="s">
        <v>85</v>
      </c>
      <c r="AZ425" s="66" t="s">
        <v>85</v>
      </c>
      <c r="BA425" s="66" t="s">
        <v>85</v>
      </c>
      <c r="BB425" s="66" t="s">
        <v>85</v>
      </c>
      <c r="BC425" s="66" t="s">
        <v>85</v>
      </c>
      <c r="BD425" s="66" t="s">
        <v>85</v>
      </c>
      <c r="BE425" s="66" t="s">
        <v>85</v>
      </c>
      <c r="BF425" s="66" t="s">
        <v>85</v>
      </c>
      <c r="BG425" s="66" t="s">
        <v>85</v>
      </c>
      <c r="BH425" s="66" t="s">
        <v>85</v>
      </c>
      <c r="BI425" s="66" t="s">
        <v>85</v>
      </c>
      <c r="BJ425" s="66" t="s">
        <v>85</v>
      </c>
      <c r="BK425" s="66" t="s">
        <v>85</v>
      </c>
      <c r="BL425" s="66" t="s">
        <v>85</v>
      </c>
      <c r="BM425" s="66" t="s">
        <v>85</v>
      </c>
      <c r="BN425" s="66" t="s">
        <v>85</v>
      </c>
      <c r="BO425" s="88" t="s">
        <v>85</v>
      </c>
      <c r="BP425" s="100">
        <v>8200</v>
      </c>
      <c r="BQ425" s="66">
        <v>8900</v>
      </c>
      <c r="BR425" s="66">
        <v>13240</v>
      </c>
      <c r="BS425" s="66">
        <v>8300</v>
      </c>
      <c r="BT425" s="66">
        <v>9100</v>
      </c>
      <c r="BU425" s="66">
        <v>13870</v>
      </c>
      <c r="BV425" s="66" t="s">
        <v>85</v>
      </c>
      <c r="BW425" s="66" t="s">
        <v>85</v>
      </c>
      <c r="BX425" s="66" t="s">
        <v>85</v>
      </c>
      <c r="BY425" s="66" t="s">
        <v>85</v>
      </c>
      <c r="BZ425" s="66" t="s">
        <v>85</v>
      </c>
      <c r="CA425" s="66" t="s">
        <v>85</v>
      </c>
      <c r="CB425" s="66" t="s">
        <v>85</v>
      </c>
      <c r="CC425" s="66" t="s">
        <v>85</v>
      </c>
      <c r="CD425" s="66" t="s">
        <v>85</v>
      </c>
      <c r="CE425" s="66" t="s">
        <v>85</v>
      </c>
      <c r="CF425" s="66" t="s">
        <v>85</v>
      </c>
      <c r="CG425" s="66" t="s">
        <v>85</v>
      </c>
      <c r="CH425" s="66" t="s">
        <v>85</v>
      </c>
      <c r="CI425" s="66" t="s">
        <v>85</v>
      </c>
      <c r="CJ425" s="66" t="s">
        <v>85</v>
      </c>
      <c r="CK425" s="66" t="s">
        <v>85</v>
      </c>
      <c r="CL425" s="66" t="s">
        <v>85</v>
      </c>
      <c r="CM425" s="69" t="s">
        <v>85</v>
      </c>
    </row>
    <row r="426" spans="40:91" hidden="1" x14ac:dyDescent="0.25">
      <c r="AN426">
        <v>414</v>
      </c>
      <c r="AO426" s="51" t="s">
        <v>15</v>
      </c>
      <c r="AP426" s="31" t="s">
        <v>121</v>
      </c>
      <c r="AQ426" s="22" t="str">
        <f t="shared" si="11"/>
        <v>Detached£60,000 - £69,999</v>
      </c>
      <c r="AR426" s="88">
        <v>4700</v>
      </c>
      <c r="AS426" s="88">
        <v>5500</v>
      </c>
      <c r="AT426" s="88">
        <v>44480</v>
      </c>
      <c r="AU426" s="88">
        <v>4900</v>
      </c>
      <c r="AV426" s="88">
        <v>5600</v>
      </c>
      <c r="AW426" s="88">
        <v>44740</v>
      </c>
      <c r="AX426" s="66" t="s">
        <v>85</v>
      </c>
      <c r="AY426" s="66" t="s">
        <v>85</v>
      </c>
      <c r="AZ426" s="66" t="s">
        <v>85</v>
      </c>
      <c r="BA426" s="66" t="s">
        <v>85</v>
      </c>
      <c r="BB426" s="66" t="s">
        <v>85</v>
      </c>
      <c r="BC426" s="66" t="s">
        <v>85</v>
      </c>
      <c r="BD426" s="66" t="s">
        <v>85</v>
      </c>
      <c r="BE426" s="66" t="s">
        <v>85</v>
      </c>
      <c r="BF426" s="66" t="s">
        <v>85</v>
      </c>
      <c r="BG426" s="66" t="s">
        <v>85</v>
      </c>
      <c r="BH426" s="66" t="s">
        <v>85</v>
      </c>
      <c r="BI426" s="66" t="s">
        <v>85</v>
      </c>
      <c r="BJ426" s="66" t="s">
        <v>85</v>
      </c>
      <c r="BK426" s="66" t="s">
        <v>85</v>
      </c>
      <c r="BL426" s="66" t="s">
        <v>85</v>
      </c>
      <c r="BM426" s="66" t="s">
        <v>85</v>
      </c>
      <c r="BN426" s="66" t="s">
        <v>85</v>
      </c>
      <c r="BO426" s="88" t="s">
        <v>85</v>
      </c>
      <c r="BP426" s="100">
        <v>18600</v>
      </c>
      <c r="BQ426" s="66">
        <v>20000</v>
      </c>
      <c r="BR426" s="66">
        <v>34940</v>
      </c>
      <c r="BS426" s="66">
        <v>18400</v>
      </c>
      <c r="BT426" s="66">
        <v>19800</v>
      </c>
      <c r="BU426" s="66">
        <v>36760</v>
      </c>
      <c r="BV426" s="66" t="s">
        <v>85</v>
      </c>
      <c r="BW426" s="66" t="s">
        <v>85</v>
      </c>
      <c r="BX426" s="66" t="s">
        <v>85</v>
      </c>
      <c r="BY426" s="66" t="s">
        <v>85</v>
      </c>
      <c r="BZ426" s="66" t="s">
        <v>85</v>
      </c>
      <c r="CA426" s="66" t="s">
        <v>85</v>
      </c>
      <c r="CB426" s="66" t="s">
        <v>85</v>
      </c>
      <c r="CC426" s="66" t="s">
        <v>85</v>
      </c>
      <c r="CD426" s="66" t="s">
        <v>85</v>
      </c>
      <c r="CE426" s="66" t="s">
        <v>85</v>
      </c>
      <c r="CF426" s="66" t="s">
        <v>85</v>
      </c>
      <c r="CG426" s="66" t="s">
        <v>85</v>
      </c>
      <c r="CH426" s="66" t="s">
        <v>85</v>
      </c>
      <c r="CI426" s="66" t="s">
        <v>85</v>
      </c>
      <c r="CJ426" s="66" t="s">
        <v>85</v>
      </c>
      <c r="CK426" s="66" t="s">
        <v>85</v>
      </c>
      <c r="CL426" s="66" t="s">
        <v>85</v>
      </c>
      <c r="CM426" s="69" t="s">
        <v>85</v>
      </c>
    </row>
    <row r="427" spans="40:91" hidden="1" x14ac:dyDescent="0.25">
      <c r="AN427">
        <v>415</v>
      </c>
      <c r="AO427" s="51" t="s">
        <v>16</v>
      </c>
      <c r="AP427" s="31" t="s">
        <v>121</v>
      </c>
      <c r="AQ427" s="22" t="str">
        <f t="shared" si="11"/>
        <v>Semi detached£60,000 - £69,999</v>
      </c>
      <c r="AR427" s="88">
        <v>4100</v>
      </c>
      <c r="AS427" s="88">
        <v>4700</v>
      </c>
      <c r="AT427" s="88">
        <v>45090</v>
      </c>
      <c r="AU427" s="88">
        <v>4200</v>
      </c>
      <c r="AV427" s="88">
        <v>4800</v>
      </c>
      <c r="AW427" s="88">
        <v>45400</v>
      </c>
      <c r="AX427" s="66" t="s">
        <v>85</v>
      </c>
      <c r="AY427" s="66" t="s">
        <v>85</v>
      </c>
      <c r="AZ427" s="66" t="s">
        <v>85</v>
      </c>
      <c r="BA427" s="66" t="s">
        <v>85</v>
      </c>
      <c r="BB427" s="66" t="s">
        <v>85</v>
      </c>
      <c r="BC427" s="66" t="s">
        <v>85</v>
      </c>
      <c r="BD427" s="66" t="s">
        <v>85</v>
      </c>
      <c r="BE427" s="66" t="s">
        <v>85</v>
      </c>
      <c r="BF427" s="66" t="s">
        <v>85</v>
      </c>
      <c r="BG427" s="66" t="s">
        <v>85</v>
      </c>
      <c r="BH427" s="66" t="s">
        <v>85</v>
      </c>
      <c r="BI427" s="66" t="s">
        <v>85</v>
      </c>
      <c r="BJ427" s="66" t="s">
        <v>85</v>
      </c>
      <c r="BK427" s="66" t="s">
        <v>85</v>
      </c>
      <c r="BL427" s="66" t="s">
        <v>85</v>
      </c>
      <c r="BM427" s="66" t="s">
        <v>85</v>
      </c>
      <c r="BN427" s="66" t="s">
        <v>85</v>
      </c>
      <c r="BO427" s="88" t="s">
        <v>85</v>
      </c>
      <c r="BP427" s="100">
        <v>15800</v>
      </c>
      <c r="BQ427" s="66">
        <v>16800</v>
      </c>
      <c r="BR427" s="66">
        <v>38960</v>
      </c>
      <c r="BS427" s="66">
        <v>15600</v>
      </c>
      <c r="BT427" s="66">
        <v>16700</v>
      </c>
      <c r="BU427" s="66">
        <v>41010</v>
      </c>
      <c r="BV427" s="66" t="s">
        <v>85</v>
      </c>
      <c r="BW427" s="66" t="s">
        <v>85</v>
      </c>
      <c r="BX427" s="66" t="s">
        <v>85</v>
      </c>
      <c r="BY427" s="66" t="s">
        <v>85</v>
      </c>
      <c r="BZ427" s="66" t="s">
        <v>85</v>
      </c>
      <c r="CA427" s="66" t="s">
        <v>85</v>
      </c>
      <c r="CB427" s="66" t="s">
        <v>85</v>
      </c>
      <c r="CC427" s="66" t="s">
        <v>85</v>
      </c>
      <c r="CD427" s="66" t="s">
        <v>85</v>
      </c>
      <c r="CE427" s="66" t="s">
        <v>85</v>
      </c>
      <c r="CF427" s="66" t="s">
        <v>85</v>
      </c>
      <c r="CG427" s="66" t="s">
        <v>85</v>
      </c>
      <c r="CH427" s="66" t="s">
        <v>85</v>
      </c>
      <c r="CI427" s="66" t="s">
        <v>85</v>
      </c>
      <c r="CJ427" s="66" t="s">
        <v>85</v>
      </c>
      <c r="CK427" s="66" t="s">
        <v>85</v>
      </c>
      <c r="CL427" s="66" t="s">
        <v>85</v>
      </c>
      <c r="CM427" s="69" t="s">
        <v>85</v>
      </c>
    </row>
    <row r="428" spans="40:91" hidden="1" x14ac:dyDescent="0.25">
      <c r="AN428">
        <v>416</v>
      </c>
      <c r="AO428" s="51" t="s">
        <v>17</v>
      </c>
      <c r="AP428" s="31" t="s">
        <v>121</v>
      </c>
      <c r="AQ428" s="22" t="str">
        <f t="shared" si="11"/>
        <v>End terrace£60,000 - £69,999</v>
      </c>
      <c r="AR428" s="88">
        <v>3800</v>
      </c>
      <c r="AS428" s="88">
        <v>4400</v>
      </c>
      <c r="AT428" s="88">
        <v>12630</v>
      </c>
      <c r="AU428" s="88">
        <v>3900</v>
      </c>
      <c r="AV428" s="88">
        <v>4600</v>
      </c>
      <c r="AW428" s="88">
        <v>12730</v>
      </c>
      <c r="AX428" s="66" t="s">
        <v>85</v>
      </c>
      <c r="AY428" s="66" t="s">
        <v>85</v>
      </c>
      <c r="AZ428" s="66" t="s">
        <v>85</v>
      </c>
      <c r="BA428" s="66" t="s">
        <v>85</v>
      </c>
      <c r="BB428" s="66" t="s">
        <v>85</v>
      </c>
      <c r="BC428" s="66" t="s">
        <v>85</v>
      </c>
      <c r="BD428" s="66" t="s">
        <v>85</v>
      </c>
      <c r="BE428" s="66" t="s">
        <v>85</v>
      </c>
      <c r="BF428" s="66" t="s">
        <v>85</v>
      </c>
      <c r="BG428" s="66" t="s">
        <v>85</v>
      </c>
      <c r="BH428" s="66" t="s">
        <v>85</v>
      </c>
      <c r="BI428" s="66" t="s">
        <v>85</v>
      </c>
      <c r="BJ428" s="66" t="s">
        <v>85</v>
      </c>
      <c r="BK428" s="66" t="s">
        <v>85</v>
      </c>
      <c r="BL428" s="66" t="s">
        <v>85</v>
      </c>
      <c r="BM428" s="66" t="s">
        <v>85</v>
      </c>
      <c r="BN428" s="66" t="s">
        <v>85</v>
      </c>
      <c r="BO428" s="88" t="s">
        <v>85</v>
      </c>
      <c r="BP428" s="100">
        <v>13800</v>
      </c>
      <c r="BQ428" s="66">
        <v>15100</v>
      </c>
      <c r="BR428" s="66">
        <v>10620</v>
      </c>
      <c r="BS428" s="66">
        <v>13800</v>
      </c>
      <c r="BT428" s="66">
        <v>15000</v>
      </c>
      <c r="BU428" s="66">
        <v>11230</v>
      </c>
      <c r="BV428" s="66" t="s">
        <v>85</v>
      </c>
      <c r="BW428" s="66" t="s">
        <v>85</v>
      </c>
      <c r="BX428" s="66" t="s">
        <v>85</v>
      </c>
      <c r="BY428" s="66" t="s">
        <v>85</v>
      </c>
      <c r="BZ428" s="66" t="s">
        <v>85</v>
      </c>
      <c r="CA428" s="66" t="s">
        <v>85</v>
      </c>
      <c r="CB428" s="66" t="s">
        <v>85</v>
      </c>
      <c r="CC428" s="66" t="s">
        <v>85</v>
      </c>
      <c r="CD428" s="66" t="s">
        <v>85</v>
      </c>
      <c r="CE428" s="66" t="s">
        <v>85</v>
      </c>
      <c r="CF428" s="66" t="s">
        <v>85</v>
      </c>
      <c r="CG428" s="66" t="s">
        <v>85</v>
      </c>
      <c r="CH428" s="66" t="s">
        <v>85</v>
      </c>
      <c r="CI428" s="66" t="s">
        <v>85</v>
      </c>
      <c r="CJ428" s="66" t="s">
        <v>85</v>
      </c>
      <c r="CK428" s="66" t="s">
        <v>85</v>
      </c>
      <c r="CL428" s="66" t="s">
        <v>85</v>
      </c>
      <c r="CM428" s="69" t="s">
        <v>85</v>
      </c>
    </row>
    <row r="429" spans="40:91" hidden="1" x14ac:dyDescent="0.25">
      <c r="AN429">
        <v>417</v>
      </c>
      <c r="AO429" s="51" t="s">
        <v>18</v>
      </c>
      <c r="AP429" s="31" t="s">
        <v>121</v>
      </c>
      <c r="AQ429" s="22" t="str">
        <f t="shared" si="11"/>
        <v>Mid terrace£60,000 - £69,999</v>
      </c>
      <c r="AR429" s="88">
        <v>3500</v>
      </c>
      <c r="AS429" s="88">
        <v>4100</v>
      </c>
      <c r="AT429" s="88">
        <v>24780</v>
      </c>
      <c r="AU429" s="88">
        <v>3600</v>
      </c>
      <c r="AV429" s="88">
        <v>4200</v>
      </c>
      <c r="AW429" s="88">
        <v>24970</v>
      </c>
      <c r="AX429" s="66" t="s">
        <v>85</v>
      </c>
      <c r="AY429" s="66" t="s">
        <v>85</v>
      </c>
      <c r="AZ429" s="66" t="s">
        <v>85</v>
      </c>
      <c r="BA429" s="66" t="s">
        <v>85</v>
      </c>
      <c r="BB429" s="66" t="s">
        <v>85</v>
      </c>
      <c r="BC429" s="66" t="s">
        <v>85</v>
      </c>
      <c r="BD429" s="66" t="s">
        <v>85</v>
      </c>
      <c r="BE429" s="66" t="s">
        <v>85</v>
      </c>
      <c r="BF429" s="66" t="s">
        <v>85</v>
      </c>
      <c r="BG429" s="66" t="s">
        <v>85</v>
      </c>
      <c r="BH429" s="66" t="s">
        <v>85</v>
      </c>
      <c r="BI429" s="66" t="s">
        <v>85</v>
      </c>
      <c r="BJ429" s="66" t="s">
        <v>85</v>
      </c>
      <c r="BK429" s="66" t="s">
        <v>85</v>
      </c>
      <c r="BL429" s="66" t="s">
        <v>85</v>
      </c>
      <c r="BM429" s="66" t="s">
        <v>85</v>
      </c>
      <c r="BN429" s="66" t="s">
        <v>85</v>
      </c>
      <c r="BO429" s="88" t="s">
        <v>85</v>
      </c>
      <c r="BP429" s="100">
        <v>12800</v>
      </c>
      <c r="BQ429" s="66">
        <v>13900</v>
      </c>
      <c r="BR429" s="66">
        <v>21470</v>
      </c>
      <c r="BS429" s="66">
        <v>12700</v>
      </c>
      <c r="BT429" s="66">
        <v>14000</v>
      </c>
      <c r="BU429" s="66">
        <v>22600</v>
      </c>
      <c r="BV429" s="66" t="s">
        <v>85</v>
      </c>
      <c r="BW429" s="66" t="s">
        <v>85</v>
      </c>
      <c r="BX429" s="66" t="s">
        <v>85</v>
      </c>
      <c r="BY429" s="66" t="s">
        <v>85</v>
      </c>
      <c r="BZ429" s="66" t="s">
        <v>85</v>
      </c>
      <c r="CA429" s="66" t="s">
        <v>85</v>
      </c>
      <c r="CB429" s="66" t="s">
        <v>85</v>
      </c>
      <c r="CC429" s="66" t="s">
        <v>85</v>
      </c>
      <c r="CD429" s="66" t="s">
        <v>85</v>
      </c>
      <c r="CE429" s="66" t="s">
        <v>85</v>
      </c>
      <c r="CF429" s="66" t="s">
        <v>85</v>
      </c>
      <c r="CG429" s="66" t="s">
        <v>85</v>
      </c>
      <c r="CH429" s="66" t="s">
        <v>85</v>
      </c>
      <c r="CI429" s="66" t="s">
        <v>85</v>
      </c>
      <c r="CJ429" s="66" t="s">
        <v>85</v>
      </c>
      <c r="CK429" s="66" t="s">
        <v>85</v>
      </c>
      <c r="CL429" s="66" t="s">
        <v>85</v>
      </c>
      <c r="CM429" s="69" t="s">
        <v>85</v>
      </c>
    </row>
    <row r="430" spans="40:91" hidden="1" x14ac:dyDescent="0.25">
      <c r="AN430">
        <v>418</v>
      </c>
      <c r="AO430" s="51" t="s">
        <v>19</v>
      </c>
      <c r="AP430" s="31" t="s">
        <v>121</v>
      </c>
      <c r="AQ430" s="22" t="str">
        <f t="shared" si="11"/>
        <v>Bungalow£60,000 - £69,999</v>
      </c>
      <c r="AR430" s="88">
        <v>4100</v>
      </c>
      <c r="AS430" s="88">
        <v>5000</v>
      </c>
      <c r="AT430" s="88">
        <v>12360</v>
      </c>
      <c r="AU430" s="88">
        <v>4300</v>
      </c>
      <c r="AV430" s="88">
        <v>5100</v>
      </c>
      <c r="AW430" s="88">
        <v>12450</v>
      </c>
      <c r="AX430" s="66" t="s">
        <v>85</v>
      </c>
      <c r="AY430" s="66" t="s">
        <v>85</v>
      </c>
      <c r="AZ430" s="66" t="s">
        <v>85</v>
      </c>
      <c r="BA430" s="66" t="s">
        <v>85</v>
      </c>
      <c r="BB430" s="66" t="s">
        <v>85</v>
      </c>
      <c r="BC430" s="66" t="s">
        <v>85</v>
      </c>
      <c r="BD430" s="66" t="s">
        <v>85</v>
      </c>
      <c r="BE430" s="66" t="s">
        <v>85</v>
      </c>
      <c r="BF430" s="66" t="s">
        <v>85</v>
      </c>
      <c r="BG430" s="66" t="s">
        <v>85</v>
      </c>
      <c r="BH430" s="66" t="s">
        <v>85</v>
      </c>
      <c r="BI430" s="66" t="s">
        <v>85</v>
      </c>
      <c r="BJ430" s="66" t="s">
        <v>85</v>
      </c>
      <c r="BK430" s="66" t="s">
        <v>85</v>
      </c>
      <c r="BL430" s="66" t="s">
        <v>85</v>
      </c>
      <c r="BM430" s="66" t="s">
        <v>85</v>
      </c>
      <c r="BN430" s="66" t="s">
        <v>85</v>
      </c>
      <c r="BO430" s="88" t="s">
        <v>85</v>
      </c>
      <c r="BP430" s="100">
        <v>16800</v>
      </c>
      <c r="BQ430" s="66">
        <v>17800</v>
      </c>
      <c r="BR430" s="66">
        <v>9460</v>
      </c>
      <c r="BS430" s="66">
        <v>16600</v>
      </c>
      <c r="BT430" s="66">
        <v>17700</v>
      </c>
      <c r="BU430" s="66">
        <v>9930</v>
      </c>
      <c r="BV430" s="66" t="s">
        <v>85</v>
      </c>
      <c r="BW430" s="66" t="s">
        <v>85</v>
      </c>
      <c r="BX430" s="66" t="s">
        <v>85</v>
      </c>
      <c r="BY430" s="66" t="s">
        <v>85</v>
      </c>
      <c r="BZ430" s="66" t="s">
        <v>85</v>
      </c>
      <c r="CA430" s="66" t="s">
        <v>85</v>
      </c>
      <c r="CB430" s="66" t="s">
        <v>85</v>
      </c>
      <c r="CC430" s="66" t="s">
        <v>85</v>
      </c>
      <c r="CD430" s="66" t="s">
        <v>85</v>
      </c>
      <c r="CE430" s="66" t="s">
        <v>85</v>
      </c>
      <c r="CF430" s="66" t="s">
        <v>85</v>
      </c>
      <c r="CG430" s="66" t="s">
        <v>85</v>
      </c>
      <c r="CH430" s="66" t="s">
        <v>85</v>
      </c>
      <c r="CI430" s="66" t="s">
        <v>85</v>
      </c>
      <c r="CJ430" s="66" t="s">
        <v>85</v>
      </c>
      <c r="CK430" s="66" t="s">
        <v>85</v>
      </c>
      <c r="CL430" s="66" t="s">
        <v>85</v>
      </c>
      <c r="CM430" s="69" t="s">
        <v>85</v>
      </c>
    </row>
    <row r="431" spans="40:91" hidden="1" x14ac:dyDescent="0.25">
      <c r="AN431">
        <v>419</v>
      </c>
      <c r="AO431" s="51" t="s">
        <v>20</v>
      </c>
      <c r="AP431" s="31" t="s">
        <v>121</v>
      </c>
      <c r="AQ431" s="22" t="str">
        <f t="shared" si="11"/>
        <v>Converted flat£60,000 - £69,999</v>
      </c>
      <c r="AR431" s="88">
        <v>3100</v>
      </c>
      <c r="AS431" s="88">
        <v>4400</v>
      </c>
      <c r="AT431" s="88">
        <v>3730</v>
      </c>
      <c r="AU431" s="88">
        <v>3200</v>
      </c>
      <c r="AV431" s="88">
        <v>4300</v>
      </c>
      <c r="AW431" s="88">
        <v>3790</v>
      </c>
      <c r="AX431" s="66" t="s">
        <v>85</v>
      </c>
      <c r="AY431" s="66" t="s">
        <v>85</v>
      </c>
      <c r="AZ431" s="66" t="s">
        <v>85</v>
      </c>
      <c r="BA431" s="66" t="s">
        <v>85</v>
      </c>
      <c r="BB431" s="66" t="s">
        <v>85</v>
      </c>
      <c r="BC431" s="66" t="s">
        <v>85</v>
      </c>
      <c r="BD431" s="66" t="s">
        <v>85</v>
      </c>
      <c r="BE431" s="66" t="s">
        <v>85</v>
      </c>
      <c r="BF431" s="66" t="s">
        <v>85</v>
      </c>
      <c r="BG431" s="66" t="s">
        <v>85</v>
      </c>
      <c r="BH431" s="66" t="s">
        <v>85</v>
      </c>
      <c r="BI431" s="66" t="s">
        <v>85</v>
      </c>
      <c r="BJ431" s="66" t="s">
        <v>85</v>
      </c>
      <c r="BK431" s="66" t="s">
        <v>85</v>
      </c>
      <c r="BL431" s="66" t="s">
        <v>85</v>
      </c>
      <c r="BM431" s="66" t="s">
        <v>85</v>
      </c>
      <c r="BN431" s="66" t="s">
        <v>85</v>
      </c>
      <c r="BO431" s="88" t="s">
        <v>85</v>
      </c>
      <c r="BP431" s="100">
        <v>10400</v>
      </c>
      <c r="BQ431" s="66">
        <v>12400</v>
      </c>
      <c r="BR431" s="66">
        <v>2670</v>
      </c>
      <c r="BS431" s="66">
        <v>10500</v>
      </c>
      <c r="BT431" s="66">
        <v>12500</v>
      </c>
      <c r="BU431" s="66">
        <v>2810</v>
      </c>
      <c r="BV431" s="66" t="s">
        <v>85</v>
      </c>
      <c r="BW431" s="66" t="s">
        <v>85</v>
      </c>
      <c r="BX431" s="66" t="s">
        <v>85</v>
      </c>
      <c r="BY431" s="66" t="s">
        <v>85</v>
      </c>
      <c r="BZ431" s="66" t="s">
        <v>85</v>
      </c>
      <c r="CA431" s="66" t="s">
        <v>85</v>
      </c>
      <c r="CB431" s="66" t="s">
        <v>85</v>
      </c>
      <c r="CC431" s="66" t="s">
        <v>85</v>
      </c>
      <c r="CD431" s="66" t="s">
        <v>85</v>
      </c>
      <c r="CE431" s="66" t="s">
        <v>85</v>
      </c>
      <c r="CF431" s="66" t="s">
        <v>85</v>
      </c>
      <c r="CG431" s="66" t="s">
        <v>85</v>
      </c>
      <c r="CH431" s="66" t="s">
        <v>85</v>
      </c>
      <c r="CI431" s="66" t="s">
        <v>85</v>
      </c>
      <c r="CJ431" s="66" t="s">
        <v>85</v>
      </c>
      <c r="CK431" s="66" t="s">
        <v>85</v>
      </c>
      <c r="CL431" s="66" t="s">
        <v>85</v>
      </c>
      <c r="CM431" s="69" t="s">
        <v>85</v>
      </c>
    </row>
    <row r="432" spans="40:91" hidden="1" x14ac:dyDescent="0.25">
      <c r="AN432">
        <v>420</v>
      </c>
      <c r="AO432" s="51" t="s">
        <v>21</v>
      </c>
      <c r="AP432" s="31" t="s">
        <v>121</v>
      </c>
      <c r="AQ432" s="22" t="str">
        <f t="shared" si="11"/>
        <v>Purpose built flat£60,000 - £69,999</v>
      </c>
      <c r="AR432" s="88">
        <v>3000</v>
      </c>
      <c r="AS432" s="88">
        <v>4200</v>
      </c>
      <c r="AT432" s="88">
        <v>15790</v>
      </c>
      <c r="AU432" s="88">
        <v>3100</v>
      </c>
      <c r="AV432" s="88">
        <v>4200</v>
      </c>
      <c r="AW432" s="88">
        <v>15940</v>
      </c>
      <c r="AX432" s="66" t="s">
        <v>85</v>
      </c>
      <c r="AY432" s="66" t="s">
        <v>85</v>
      </c>
      <c r="AZ432" s="66" t="s">
        <v>85</v>
      </c>
      <c r="BA432" s="66" t="s">
        <v>85</v>
      </c>
      <c r="BB432" s="66" t="s">
        <v>85</v>
      </c>
      <c r="BC432" s="66" t="s">
        <v>85</v>
      </c>
      <c r="BD432" s="66" t="s">
        <v>85</v>
      </c>
      <c r="BE432" s="66" t="s">
        <v>85</v>
      </c>
      <c r="BF432" s="66" t="s">
        <v>85</v>
      </c>
      <c r="BG432" s="66" t="s">
        <v>85</v>
      </c>
      <c r="BH432" s="66" t="s">
        <v>85</v>
      </c>
      <c r="BI432" s="66" t="s">
        <v>85</v>
      </c>
      <c r="BJ432" s="66" t="s">
        <v>85</v>
      </c>
      <c r="BK432" s="66" t="s">
        <v>85</v>
      </c>
      <c r="BL432" s="66" t="s">
        <v>85</v>
      </c>
      <c r="BM432" s="66" t="s">
        <v>85</v>
      </c>
      <c r="BN432" s="66" t="s">
        <v>85</v>
      </c>
      <c r="BO432" s="88" t="s">
        <v>85</v>
      </c>
      <c r="BP432" s="100">
        <v>8400</v>
      </c>
      <c r="BQ432" s="66">
        <v>9200</v>
      </c>
      <c r="BR432" s="66">
        <v>8610</v>
      </c>
      <c r="BS432" s="66">
        <v>8500</v>
      </c>
      <c r="BT432" s="66">
        <v>9400</v>
      </c>
      <c r="BU432" s="66">
        <v>9040</v>
      </c>
      <c r="BV432" s="66" t="s">
        <v>85</v>
      </c>
      <c r="BW432" s="66" t="s">
        <v>85</v>
      </c>
      <c r="BX432" s="66" t="s">
        <v>85</v>
      </c>
      <c r="BY432" s="66" t="s">
        <v>85</v>
      </c>
      <c r="BZ432" s="66" t="s">
        <v>85</v>
      </c>
      <c r="CA432" s="66" t="s">
        <v>85</v>
      </c>
      <c r="CB432" s="66" t="s">
        <v>85</v>
      </c>
      <c r="CC432" s="66" t="s">
        <v>85</v>
      </c>
      <c r="CD432" s="66" t="s">
        <v>85</v>
      </c>
      <c r="CE432" s="66" t="s">
        <v>85</v>
      </c>
      <c r="CF432" s="66" t="s">
        <v>85</v>
      </c>
      <c r="CG432" s="66" t="s">
        <v>85</v>
      </c>
      <c r="CH432" s="66" t="s">
        <v>85</v>
      </c>
      <c r="CI432" s="66" t="s">
        <v>85</v>
      </c>
      <c r="CJ432" s="66" t="s">
        <v>85</v>
      </c>
      <c r="CK432" s="66" t="s">
        <v>85</v>
      </c>
      <c r="CL432" s="66" t="s">
        <v>85</v>
      </c>
      <c r="CM432" s="69" t="s">
        <v>85</v>
      </c>
    </row>
    <row r="433" spans="40:91" hidden="1" x14ac:dyDescent="0.25">
      <c r="AN433">
        <v>421</v>
      </c>
      <c r="AO433" s="51" t="s">
        <v>15</v>
      </c>
      <c r="AP433" s="31" t="s">
        <v>122</v>
      </c>
      <c r="AQ433" s="22" t="str">
        <f t="shared" si="11"/>
        <v>Detached£70,000 - £99,999</v>
      </c>
      <c r="AR433" s="88">
        <v>5000</v>
      </c>
      <c r="AS433" s="88">
        <v>5800</v>
      </c>
      <c r="AT433" s="88">
        <v>72290</v>
      </c>
      <c r="AU433" s="88">
        <v>5200</v>
      </c>
      <c r="AV433" s="88">
        <v>6000</v>
      </c>
      <c r="AW433" s="88">
        <v>72790</v>
      </c>
      <c r="AX433" s="66" t="s">
        <v>85</v>
      </c>
      <c r="AY433" s="66" t="s">
        <v>85</v>
      </c>
      <c r="AZ433" s="66" t="s">
        <v>85</v>
      </c>
      <c r="BA433" s="66" t="s">
        <v>85</v>
      </c>
      <c r="BB433" s="66" t="s">
        <v>85</v>
      </c>
      <c r="BC433" s="66" t="s">
        <v>85</v>
      </c>
      <c r="BD433" s="66" t="s">
        <v>85</v>
      </c>
      <c r="BE433" s="66" t="s">
        <v>85</v>
      </c>
      <c r="BF433" s="66" t="s">
        <v>85</v>
      </c>
      <c r="BG433" s="66" t="s">
        <v>85</v>
      </c>
      <c r="BH433" s="66" t="s">
        <v>85</v>
      </c>
      <c r="BI433" s="66" t="s">
        <v>85</v>
      </c>
      <c r="BJ433" s="66" t="s">
        <v>85</v>
      </c>
      <c r="BK433" s="66" t="s">
        <v>85</v>
      </c>
      <c r="BL433" s="66" t="s">
        <v>85</v>
      </c>
      <c r="BM433" s="66" t="s">
        <v>85</v>
      </c>
      <c r="BN433" s="66" t="s">
        <v>85</v>
      </c>
      <c r="BO433" s="88" t="s">
        <v>85</v>
      </c>
      <c r="BP433" s="100">
        <v>19700</v>
      </c>
      <c r="BQ433" s="66">
        <v>21100</v>
      </c>
      <c r="BR433" s="66">
        <v>56110</v>
      </c>
      <c r="BS433" s="66">
        <v>19500</v>
      </c>
      <c r="BT433" s="66">
        <v>21000</v>
      </c>
      <c r="BU433" s="66">
        <v>59220</v>
      </c>
      <c r="BV433" s="66" t="s">
        <v>85</v>
      </c>
      <c r="BW433" s="66" t="s">
        <v>85</v>
      </c>
      <c r="BX433" s="66" t="s">
        <v>85</v>
      </c>
      <c r="BY433" s="66" t="s">
        <v>85</v>
      </c>
      <c r="BZ433" s="66" t="s">
        <v>85</v>
      </c>
      <c r="CA433" s="66" t="s">
        <v>85</v>
      </c>
      <c r="CB433" s="66" t="s">
        <v>85</v>
      </c>
      <c r="CC433" s="66" t="s">
        <v>85</v>
      </c>
      <c r="CD433" s="66" t="s">
        <v>85</v>
      </c>
      <c r="CE433" s="66" t="s">
        <v>85</v>
      </c>
      <c r="CF433" s="66" t="s">
        <v>85</v>
      </c>
      <c r="CG433" s="66" t="s">
        <v>85</v>
      </c>
      <c r="CH433" s="66" t="s">
        <v>85</v>
      </c>
      <c r="CI433" s="66" t="s">
        <v>85</v>
      </c>
      <c r="CJ433" s="66" t="s">
        <v>85</v>
      </c>
      <c r="CK433" s="66" t="s">
        <v>85</v>
      </c>
      <c r="CL433" s="66" t="s">
        <v>85</v>
      </c>
      <c r="CM433" s="69" t="s">
        <v>85</v>
      </c>
    </row>
    <row r="434" spans="40:91" hidden="1" x14ac:dyDescent="0.25">
      <c r="AN434">
        <v>422</v>
      </c>
      <c r="AO434" s="51" t="s">
        <v>16</v>
      </c>
      <c r="AP434" s="31" t="s">
        <v>122</v>
      </c>
      <c r="AQ434" s="22" t="str">
        <f t="shared" si="11"/>
        <v>Semi detached£70,000 - £99,999</v>
      </c>
      <c r="AR434" s="88">
        <v>4300</v>
      </c>
      <c r="AS434" s="88">
        <v>4900</v>
      </c>
      <c r="AT434" s="88">
        <v>56790</v>
      </c>
      <c r="AU434" s="88">
        <v>4500</v>
      </c>
      <c r="AV434" s="88">
        <v>5100</v>
      </c>
      <c r="AW434" s="88">
        <v>57330</v>
      </c>
      <c r="AX434" s="66" t="s">
        <v>85</v>
      </c>
      <c r="AY434" s="66" t="s">
        <v>85</v>
      </c>
      <c r="AZ434" s="66" t="s">
        <v>85</v>
      </c>
      <c r="BA434" s="66" t="s">
        <v>85</v>
      </c>
      <c r="BB434" s="66" t="s">
        <v>85</v>
      </c>
      <c r="BC434" s="66" t="s">
        <v>85</v>
      </c>
      <c r="BD434" s="66" t="s">
        <v>85</v>
      </c>
      <c r="BE434" s="66" t="s">
        <v>85</v>
      </c>
      <c r="BF434" s="66" t="s">
        <v>85</v>
      </c>
      <c r="BG434" s="66" t="s">
        <v>85</v>
      </c>
      <c r="BH434" s="66" t="s">
        <v>85</v>
      </c>
      <c r="BI434" s="66" t="s">
        <v>85</v>
      </c>
      <c r="BJ434" s="66" t="s">
        <v>85</v>
      </c>
      <c r="BK434" s="66" t="s">
        <v>85</v>
      </c>
      <c r="BL434" s="66" t="s">
        <v>85</v>
      </c>
      <c r="BM434" s="66" t="s">
        <v>85</v>
      </c>
      <c r="BN434" s="66" t="s">
        <v>85</v>
      </c>
      <c r="BO434" s="88" t="s">
        <v>85</v>
      </c>
      <c r="BP434" s="100">
        <v>17000</v>
      </c>
      <c r="BQ434" s="66">
        <v>18200</v>
      </c>
      <c r="BR434" s="66">
        <v>49050</v>
      </c>
      <c r="BS434" s="66">
        <v>16800</v>
      </c>
      <c r="BT434" s="66">
        <v>18000</v>
      </c>
      <c r="BU434" s="66">
        <v>51510</v>
      </c>
      <c r="BV434" s="66" t="s">
        <v>85</v>
      </c>
      <c r="BW434" s="66" t="s">
        <v>85</v>
      </c>
      <c r="BX434" s="66" t="s">
        <v>85</v>
      </c>
      <c r="BY434" s="66" t="s">
        <v>85</v>
      </c>
      <c r="BZ434" s="66" t="s">
        <v>85</v>
      </c>
      <c r="CA434" s="66" t="s">
        <v>85</v>
      </c>
      <c r="CB434" s="66" t="s">
        <v>85</v>
      </c>
      <c r="CC434" s="66" t="s">
        <v>85</v>
      </c>
      <c r="CD434" s="66" t="s">
        <v>85</v>
      </c>
      <c r="CE434" s="66" t="s">
        <v>85</v>
      </c>
      <c r="CF434" s="66" t="s">
        <v>85</v>
      </c>
      <c r="CG434" s="66" t="s">
        <v>85</v>
      </c>
      <c r="CH434" s="66" t="s">
        <v>85</v>
      </c>
      <c r="CI434" s="66" t="s">
        <v>85</v>
      </c>
      <c r="CJ434" s="66" t="s">
        <v>85</v>
      </c>
      <c r="CK434" s="66" t="s">
        <v>85</v>
      </c>
      <c r="CL434" s="66" t="s">
        <v>85</v>
      </c>
      <c r="CM434" s="69" t="s">
        <v>85</v>
      </c>
    </row>
    <row r="435" spans="40:91" hidden="1" x14ac:dyDescent="0.25">
      <c r="AN435">
        <v>423</v>
      </c>
      <c r="AO435" s="51" t="s">
        <v>17</v>
      </c>
      <c r="AP435" s="31" t="s">
        <v>122</v>
      </c>
      <c r="AQ435" s="22" t="str">
        <f t="shared" si="11"/>
        <v>End terrace£70,000 - £99,999</v>
      </c>
      <c r="AR435" s="88">
        <v>3900</v>
      </c>
      <c r="AS435" s="88">
        <v>4600</v>
      </c>
      <c r="AT435" s="88">
        <v>15400</v>
      </c>
      <c r="AU435" s="88">
        <v>4000</v>
      </c>
      <c r="AV435" s="88">
        <v>4700</v>
      </c>
      <c r="AW435" s="88">
        <v>15570</v>
      </c>
      <c r="AX435" s="66" t="s">
        <v>85</v>
      </c>
      <c r="AY435" s="66" t="s">
        <v>85</v>
      </c>
      <c r="AZ435" s="66" t="s">
        <v>85</v>
      </c>
      <c r="BA435" s="66" t="s">
        <v>85</v>
      </c>
      <c r="BB435" s="66" t="s">
        <v>85</v>
      </c>
      <c r="BC435" s="66" t="s">
        <v>85</v>
      </c>
      <c r="BD435" s="66" t="s">
        <v>85</v>
      </c>
      <c r="BE435" s="66" t="s">
        <v>85</v>
      </c>
      <c r="BF435" s="66" t="s">
        <v>85</v>
      </c>
      <c r="BG435" s="66" t="s">
        <v>85</v>
      </c>
      <c r="BH435" s="66" t="s">
        <v>85</v>
      </c>
      <c r="BI435" s="66" t="s">
        <v>85</v>
      </c>
      <c r="BJ435" s="66" t="s">
        <v>85</v>
      </c>
      <c r="BK435" s="66" t="s">
        <v>85</v>
      </c>
      <c r="BL435" s="66" t="s">
        <v>85</v>
      </c>
      <c r="BM435" s="66" t="s">
        <v>85</v>
      </c>
      <c r="BN435" s="66" t="s">
        <v>85</v>
      </c>
      <c r="BO435" s="88" t="s">
        <v>85</v>
      </c>
      <c r="BP435" s="100">
        <v>14600</v>
      </c>
      <c r="BQ435" s="66">
        <v>15900</v>
      </c>
      <c r="BR435" s="66">
        <v>12990</v>
      </c>
      <c r="BS435" s="66">
        <v>14500</v>
      </c>
      <c r="BT435" s="66">
        <v>15900</v>
      </c>
      <c r="BU435" s="66">
        <v>13730</v>
      </c>
      <c r="BV435" s="66" t="s">
        <v>85</v>
      </c>
      <c r="BW435" s="66" t="s">
        <v>85</v>
      </c>
      <c r="BX435" s="66" t="s">
        <v>85</v>
      </c>
      <c r="BY435" s="66" t="s">
        <v>85</v>
      </c>
      <c r="BZ435" s="66" t="s">
        <v>85</v>
      </c>
      <c r="CA435" s="66" t="s">
        <v>85</v>
      </c>
      <c r="CB435" s="66" t="s">
        <v>85</v>
      </c>
      <c r="CC435" s="66" t="s">
        <v>85</v>
      </c>
      <c r="CD435" s="66" t="s">
        <v>85</v>
      </c>
      <c r="CE435" s="66" t="s">
        <v>85</v>
      </c>
      <c r="CF435" s="66" t="s">
        <v>85</v>
      </c>
      <c r="CG435" s="66" t="s">
        <v>85</v>
      </c>
      <c r="CH435" s="66" t="s">
        <v>85</v>
      </c>
      <c r="CI435" s="66" t="s">
        <v>85</v>
      </c>
      <c r="CJ435" s="66" t="s">
        <v>85</v>
      </c>
      <c r="CK435" s="66" t="s">
        <v>85</v>
      </c>
      <c r="CL435" s="66" t="s">
        <v>85</v>
      </c>
      <c r="CM435" s="69" t="s">
        <v>85</v>
      </c>
    </row>
    <row r="436" spans="40:91" hidden="1" x14ac:dyDescent="0.25">
      <c r="AN436">
        <v>424</v>
      </c>
      <c r="AO436" s="51" t="s">
        <v>18</v>
      </c>
      <c r="AP436" s="31" t="s">
        <v>122</v>
      </c>
      <c r="AQ436" s="22" t="str">
        <f t="shared" si="11"/>
        <v>Mid terrace£70,000 - £99,999</v>
      </c>
      <c r="AR436" s="88">
        <v>3600</v>
      </c>
      <c r="AS436" s="88">
        <v>4300</v>
      </c>
      <c r="AT436" s="88">
        <v>30370</v>
      </c>
      <c r="AU436" s="88">
        <v>3700</v>
      </c>
      <c r="AV436" s="88">
        <v>4400</v>
      </c>
      <c r="AW436" s="88">
        <v>30690</v>
      </c>
      <c r="AX436" s="66" t="s">
        <v>85</v>
      </c>
      <c r="AY436" s="66" t="s">
        <v>85</v>
      </c>
      <c r="AZ436" s="66" t="s">
        <v>85</v>
      </c>
      <c r="BA436" s="66" t="s">
        <v>85</v>
      </c>
      <c r="BB436" s="66" t="s">
        <v>85</v>
      </c>
      <c r="BC436" s="66" t="s">
        <v>85</v>
      </c>
      <c r="BD436" s="66" t="s">
        <v>85</v>
      </c>
      <c r="BE436" s="66" t="s">
        <v>85</v>
      </c>
      <c r="BF436" s="66" t="s">
        <v>85</v>
      </c>
      <c r="BG436" s="66" t="s">
        <v>85</v>
      </c>
      <c r="BH436" s="66" t="s">
        <v>85</v>
      </c>
      <c r="BI436" s="66" t="s">
        <v>85</v>
      </c>
      <c r="BJ436" s="66" t="s">
        <v>85</v>
      </c>
      <c r="BK436" s="66" t="s">
        <v>85</v>
      </c>
      <c r="BL436" s="66" t="s">
        <v>85</v>
      </c>
      <c r="BM436" s="66" t="s">
        <v>85</v>
      </c>
      <c r="BN436" s="66" t="s">
        <v>85</v>
      </c>
      <c r="BO436" s="88" t="s">
        <v>85</v>
      </c>
      <c r="BP436" s="100">
        <v>13500</v>
      </c>
      <c r="BQ436" s="66">
        <v>14800</v>
      </c>
      <c r="BR436" s="66">
        <v>26380</v>
      </c>
      <c r="BS436" s="66">
        <v>13600</v>
      </c>
      <c r="BT436" s="66">
        <v>14900</v>
      </c>
      <c r="BU436" s="66">
        <v>27780</v>
      </c>
      <c r="BV436" s="66" t="s">
        <v>85</v>
      </c>
      <c r="BW436" s="66" t="s">
        <v>85</v>
      </c>
      <c r="BX436" s="66" t="s">
        <v>85</v>
      </c>
      <c r="BY436" s="66" t="s">
        <v>85</v>
      </c>
      <c r="BZ436" s="66" t="s">
        <v>85</v>
      </c>
      <c r="CA436" s="66" t="s">
        <v>85</v>
      </c>
      <c r="CB436" s="66" t="s">
        <v>85</v>
      </c>
      <c r="CC436" s="66" t="s">
        <v>85</v>
      </c>
      <c r="CD436" s="66" t="s">
        <v>85</v>
      </c>
      <c r="CE436" s="66" t="s">
        <v>85</v>
      </c>
      <c r="CF436" s="66" t="s">
        <v>85</v>
      </c>
      <c r="CG436" s="66" t="s">
        <v>85</v>
      </c>
      <c r="CH436" s="66" t="s">
        <v>85</v>
      </c>
      <c r="CI436" s="66" t="s">
        <v>85</v>
      </c>
      <c r="CJ436" s="66" t="s">
        <v>85</v>
      </c>
      <c r="CK436" s="66" t="s">
        <v>85</v>
      </c>
      <c r="CL436" s="66" t="s">
        <v>85</v>
      </c>
      <c r="CM436" s="69" t="s">
        <v>85</v>
      </c>
    </row>
    <row r="437" spans="40:91" hidden="1" x14ac:dyDescent="0.25">
      <c r="AN437">
        <v>425</v>
      </c>
      <c r="AO437" s="51" t="s">
        <v>19</v>
      </c>
      <c r="AP437" s="31" t="s">
        <v>122</v>
      </c>
      <c r="AQ437" s="22" t="str">
        <f t="shared" si="11"/>
        <v>Bungalow£70,000 - £99,999</v>
      </c>
      <c r="AR437" s="88">
        <v>4400</v>
      </c>
      <c r="AS437" s="88">
        <v>5400</v>
      </c>
      <c r="AT437" s="88">
        <v>15190</v>
      </c>
      <c r="AU437" s="88">
        <v>4600</v>
      </c>
      <c r="AV437" s="88">
        <v>5500</v>
      </c>
      <c r="AW437" s="88">
        <v>15300</v>
      </c>
      <c r="AX437" s="66" t="s">
        <v>85</v>
      </c>
      <c r="AY437" s="66" t="s">
        <v>85</v>
      </c>
      <c r="AZ437" s="66" t="s">
        <v>85</v>
      </c>
      <c r="BA437" s="66" t="s">
        <v>85</v>
      </c>
      <c r="BB437" s="66" t="s">
        <v>85</v>
      </c>
      <c r="BC437" s="66" t="s">
        <v>85</v>
      </c>
      <c r="BD437" s="66" t="s">
        <v>85</v>
      </c>
      <c r="BE437" s="66" t="s">
        <v>85</v>
      </c>
      <c r="BF437" s="66" t="s">
        <v>85</v>
      </c>
      <c r="BG437" s="66" t="s">
        <v>85</v>
      </c>
      <c r="BH437" s="66" t="s">
        <v>85</v>
      </c>
      <c r="BI437" s="66" t="s">
        <v>85</v>
      </c>
      <c r="BJ437" s="66" t="s">
        <v>85</v>
      </c>
      <c r="BK437" s="66" t="s">
        <v>85</v>
      </c>
      <c r="BL437" s="66" t="s">
        <v>85</v>
      </c>
      <c r="BM437" s="66" t="s">
        <v>85</v>
      </c>
      <c r="BN437" s="66" t="s">
        <v>85</v>
      </c>
      <c r="BO437" s="88" t="s">
        <v>85</v>
      </c>
      <c r="BP437" s="100">
        <v>17900</v>
      </c>
      <c r="BQ437" s="66">
        <v>19000</v>
      </c>
      <c r="BR437" s="66">
        <v>11260</v>
      </c>
      <c r="BS437" s="66">
        <v>17700</v>
      </c>
      <c r="BT437" s="66">
        <v>18900</v>
      </c>
      <c r="BU437" s="66">
        <v>11810</v>
      </c>
      <c r="BV437" s="66" t="s">
        <v>85</v>
      </c>
      <c r="BW437" s="66" t="s">
        <v>85</v>
      </c>
      <c r="BX437" s="66" t="s">
        <v>85</v>
      </c>
      <c r="BY437" s="66" t="s">
        <v>85</v>
      </c>
      <c r="BZ437" s="66" t="s">
        <v>85</v>
      </c>
      <c r="CA437" s="66" t="s">
        <v>85</v>
      </c>
      <c r="CB437" s="66" t="s">
        <v>85</v>
      </c>
      <c r="CC437" s="66" t="s">
        <v>85</v>
      </c>
      <c r="CD437" s="66" t="s">
        <v>85</v>
      </c>
      <c r="CE437" s="66" t="s">
        <v>85</v>
      </c>
      <c r="CF437" s="66" t="s">
        <v>85</v>
      </c>
      <c r="CG437" s="66" t="s">
        <v>85</v>
      </c>
      <c r="CH437" s="66" t="s">
        <v>85</v>
      </c>
      <c r="CI437" s="66" t="s">
        <v>85</v>
      </c>
      <c r="CJ437" s="66" t="s">
        <v>85</v>
      </c>
      <c r="CK437" s="66" t="s">
        <v>85</v>
      </c>
      <c r="CL437" s="66" t="s">
        <v>85</v>
      </c>
      <c r="CM437" s="69" t="s">
        <v>85</v>
      </c>
    </row>
    <row r="438" spans="40:91" hidden="1" x14ac:dyDescent="0.25">
      <c r="AN438">
        <v>426</v>
      </c>
      <c r="AO438" s="51" t="s">
        <v>20</v>
      </c>
      <c r="AP438" s="31" t="s">
        <v>122</v>
      </c>
      <c r="AQ438" s="22" t="str">
        <f t="shared" si="11"/>
        <v>Converted flat£70,000 - £99,999</v>
      </c>
      <c r="AR438" s="88">
        <v>3000</v>
      </c>
      <c r="AS438" s="88">
        <v>4300</v>
      </c>
      <c r="AT438" s="88">
        <v>5790</v>
      </c>
      <c r="AU438" s="88">
        <v>3100</v>
      </c>
      <c r="AV438" s="88">
        <v>4300</v>
      </c>
      <c r="AW438" s="88">
        <v>5900</v>
      </c>
      <c r="AX438" s="66" t="s">
        <v>85</v>
      </c>
      <c r="AY438" s="66" t="s">
        <v>85</v>
      </c>
      <c r="AZ438" s="66" t="s">
        <v>85</v>
      </c>
      <c r="BA438" s="66" t="s">
        <v>85</v>
      </c>
      <c r="BB438" s="66" t="s">
        <v>85</v>
      </c>
      <c r="BC438" s="66" t="s">
        <v>85</v>
      </c>
      <c r="BD438" s="66" t="s">
        <v>85</v>
      </c>
      <c r="BE438" s="66" t="s">
        <v>85</v>
      </c>
      <c r="BF438" s="66" t="s">
        <v>85</v>
      </c>
      <c r="BG438" s="66" t="s">
        <v>85</v>
      </c>
      <c r="BH438" s="66" t="s">
        <v>85</v>
      </c>
      <c r="BI438" s="66" t="s">
        <v>85</v>
      </c>
      <c r="BJ438" s="66" t="s">
        <v>85</v>
      </c>
      <c r="BK438" s="66" t="s">
        <v>85</v>
      </c>
      <c r="BL438" s="66" t="s">
        <v>85</v>
      </c>
      <c r="BM438" s="66" t="s">
        <v>85</v>
      </c>
      <c r="BN438" s="66" t="s">
        <v>85</v>
      </c>
      <c r="BO438" s="88" t="s">
        <v>85</v>
      </c>
      <c r="BP438" s="100">
        <v>11000</v>
      </c>
      <c r="BQ438" s="66">
        <v>12700</v>
      </c>
      <c r="BR438" s="66">
        <v>4290</v>
      </c>
      <c r="BS438" s="66">
        <v>11000</v>
      </c>
      <c r="BT438" s="66">
        <v>12800</v>
      </c>
      <c r="BU438" s="66">
        <v>4530</v>
      </c>
      <c r="BV438" s="66" t="s">
        <v>85</v>
      </c>
      <c r="BW438" s="66" t="s">
        <v>85</v>
      </c>
      <c r="BX438" s="66" t="s">
        <v>85</v>
      </c>
      <c r="BY438" s="66" t="s">
        <v>85</v>
      </c>
      <c r="BZ438" s="66" t="s">
        <v>85</v>
      </c>
      <c r="CA438" s="66" t="s">
        <v>85</v>
      </c>
      <c r="CB438" s="66" t="s">
        <v>85</v>
      </c>
      <c r="CC438" s="66" t="s">
        <v>85</v>
      </c>
      <c r="CD438" s="66" t="s">
        <v>85</v>
      </c>
      <c r="CE438" s="66" t="s">
        <v>85</v>
      </c>
      <c r="CF438" s="66" t="s">
        <v>85</v>
      </c>
      <c r="CG438" s="66" t="s">
        <v>85</v>
      </c>
      <c r="CH438" s="66" t="s">
        <v>85</v>
      </c>
      <c r="CI438" s="66" t="s">
        <v>85</v>
      </c>
      <c r="CJ438" s="66" t="s">
        <v>85</v>
      </c>
      <c r="CK438" s="66" t="s">
        <v>85</v>
      </c>
      <c r="CL438" s="66" t="s">
        <v>85</v>
      </c>
      <c r="CM438" s="69" t="s">
        <v>85</v>
      </c>
    </row>
    <row r="439" spans="40:91" hidden="1" x14ac:dyDescent="0.25">
      <c r="AN439">
        <v>427</v>
      </c>
      <c r="AO439" s="51" t="s">
        <v>21</v>
      </c>
      <c r="AP439" s="31" t="s">
        <v>122</v>
      </c>
      <c r="AQ439" s="22" t="str">
        <f t="shared" si="11"/>
        <v>Purpose built flat£70,000 - £99,999</v>
      </c>
      <c r="AR439" s="88">
        <v>3000</v>
      </c>
      <c r="AS439" s="88">
        <v>4200</v>
      </c>
      <c r="AT439" s="88">
        <v>24680</v>
      </c>
      <c r="AU439" s="88">
        <v>3100</v>
      </c>
      <c r="AV439" s="88">
        <v>4200</v>
      </c>
      <c r="AW439" s="88">
        <v>24940</v>
      </c>
      <c r="AX439" s="66" t="s">
        <v>85</v>
      </c>
      <c r="AY439" s="66" t="s">
        <v>85</v>
      </c>
      <c r="AZ439" s="66" t="s">
        <v>85</v>
      </c>
      <c r="BA439" s="66" t="s">
        <v>85</v>
      </c>
      <c r="BB439" s="66" t="s">
        <v>85</v>
      </c>
      <c r="BC439" s="66" t="s">
        <v>85</v>
      </c>
      <c r="BD439" s="66" t="s">
        <v>85</v>
      </c>
      <c r="BE439" s="66" t="s">
        <v>85</v>
      </c>
      <c r="BF439" s="66" t="s">
        <v>85</v>
      </c>
      <c r="BG439" s="66" t="s">
        <v>85</v>
      </c>
      <c r="BH439" s="66" t="s">
        <v>85</v>
      </c>
      <c r="BI439" s="66" t="s">
        <v>85</v>
      </c>
      <c r="BJ439" s="66" t="s">
        <v>85</v>
      </c>
      <c r="BK439" s="66" t="s">
        <v>85</v>
      </c>
      <c r="BL439" s="66" t="s">
        <v>85</v>
      </c>
      <c r="BM439" s="66" t="s">
        <v>85</v>
      </c>
      <c r="BN439" s="66" t="s">
        <v>85</v>
      </c>
      <c r="BO439" s="88" t="s">
        <v>85</v>
      </c>
      <c r="BP439" s="100">
        <v>8800</v>
      </c>
      <c r="BQ439" s="66">
        <v>9600</v>
      </c>
      <c r="BR439" s="66">
        <v>13690</v>
      </c>
      <c r="BS439" s="66">
        <v>8900</v>
      </c>
      <c r="BT439" s="66">
        <v>9700</v>
      </c>
      <c r="BU439" s="66">
        <v>14420</v>
      </c>
      <c r="BV439" s="66" t="s">
        <v>85</v>
      </c>
      <c r="BW439" s="66" t="s">
        <v>85</v>
      </c>
      <c r="BX439" s="66" t="s">
        <v>85</v>
      </c>
      <c r="BY439" s="66" t="s">
        <v>85</v>
      </c>
      <c r="BZ439" s="66" t="s">
        <v>85</v>
      </c>
      <c r="CA439" s="66" t="s">
        <v>85</v>
      </c>
      <c r="CB439" s="66" t="s">
        <v>85</v>
      </c>
      <c r="CC439" s="66" t="s">
        <v>85</v>
      </c>
      <c r="CD439" s="66" t="s">
        <v>85</v>
      </c>
      <c r="CE439" s="66" t="s">
        <v>85</v>
      </c>
      <c r="CF439" s="66" t="s">
        <v>85</v>
      </c>
      <c r="CG439" s="66" t="s">
        <v>85</v>
      </c>
      <c r="CH439" s="66" t="s">
        <v>85</v>
      </c>
      <c r="CI439" s="66" t="s">
        <v>85</v>
      </c>
      <c r="CJ439" s="66" t="s">
        <v>85</v>
      </c>
      <c r="CK439" s="66" t="s">
        <v>85</v>
      </c>
      <c r="CL439" s="66" t="s">
        <v>85</v>
      </c>
      <c r="CM439" s="69" t="s">
        <v>85</v>
      </c>
    </row>
    <row r="440" spans="40:91" hidden="1" x14ac:dyDescent="0.25">
      <c r="AN440">
        <v>428</v>
      </c>
      <c r="AO440" s="51" t="s">
        <v>15</v>
      </c>
      <c r="AP440" s="31" t="s">
        <v>123</v>
      </c>
      <c r="AQ440" s="22" t="str">
        <f t="shared" si="11"/>
        <v>Detached£100,000 - £149,999</v>
      </c>
      <c r="AR440" s="88">
        <v>5600</v>
      </c>
      <c r="AS440" s="88">
        <v>6600</v>
      </c>
      <c r="AT440" s="88">
        <v>45290</v>
      </c>
      <c r="AU440" s="88">
        <v>5800</v>
      </c>
      <c r="AV440" s="88">
        <v>6800</v>
      </c>
      <c r="AW440" s="88">
        <v>45690</v>
      </c>
      <c r="AX440" s="66" t="s">
        <v>85</v>
      </c>
      <c r="AY440" s="66" t="s">
        <v>85</v>
      </c>
      <c r="AZ440" s="66" t="s">
        <v>85</v>
      </c>
      <c r="BA440" s="66" t="s">
        <v>85</v>
      </c>
      <c r="BB440" s="66" t="s">
        <v>85</v>
      </c>
      <c r="BC440" s="66" t="s">
        <v>85</v>
      </c>
      <c r="BD440" s="66" t="s">
        <v>85</v>
      </c>
      <c r="BE440" s="66" t="s">
        <v>85</v>
      </c>
      <c r="BF440" s="66" t="s">
        <v>85</v>
      </c>
      <c r="BG440" s="66" t="s">
        <v>85</v>
      </c>
      <c r="BH440" s="66" t="s">
        <v>85</v>
      </c>
      <c r="BI440" s="66" t="s">
        <v>85</v>
      </c>
      <c r="BJ440" s="66" t="s">
        <v>85</v>
      </c>
      <c r="BK440" s="66" t="s">
        <v>85</v>
      </c>
      <c r="BL440" s="66" t="s">
        <v>85</v>
      </c>
      <c r="BM440" s="66" t="s">
        <v>85</v>
      </c>
      <c r="BN440" s="66" t="s">
        <v>85</v>
      </c>
      <c r="BO440" s="88" t="s">
        <v>85</v>
      </c>
      <c r="BP440" s="100">
        <v>21900</v>
      </c>
      <c r="BQ440" s="66">
        <v>23300</v>
      </c>
      <c r="BR440" s="66">
        <v>33180</v>
      </c>
      <c r="BS440" s="66">
        <v>21600</v>
      </c>
      <c r="BT440" s="66">
        <v>23100</v>
      </c>
      <c r="BU440" s="66">
        <v>35110</v>
      </c>
      <c r="BV440" s="66" t="s">
        <v>85</v>
      </c>
      <c r="BW440" s="66" t="s">
        <v>85</v>
      </c>
      <c r="BX440" s="66" t="s">
        <v>85</v>
      </c>
      <c r="BY440" s="66" t="s">
        <v>85</v>
      </c>
      <c r="BZ440" s="66" t="s">
        <v>85</v>
      </c>
      <c r="CA440" s="66" t="s">
        <v>85</v>
      </c>
      <c r="CB440" s="66" t="s">
        <v>85</v>
      </c>
      <c r="CC440" s="66" t="s">
        <v>85</v>
      </c>
      <c r="CD440" s="66" t="s">
        <v>85</v>
      </c>
      <c r="CE440" s="66" t="s">
        <v>85</v>
      </c>
      <c r="CF440" s="66" t="s">
        <v>85</v>
      </c>
      <c r="CG440" s="66" t="s">
        <v>85</v>
      </c>
      <c r="CH440" s="66" t="s">
        <v>85</v>
      </c>
      <c r="CI440" s="66" t="s">
        <v>85</v>
      </c>
      <c r="CJ440" s="66" t="s">
        <v>85</v>
      </c>
      <c r="CK440" s="66" t="s">
        <v>85</v>
      </c>
      <c r="CL440" s="66" t="s">
        <v>85</v>
      </c>
      <c r="CM440" s="69" t="s">
        <v>85</v>
      </c>
    </row>
    <row r="441" spans="40:91" hidden="1" x14ac:dyDescent="0.25">
      <c r="AN441">
        <v>429</v>
      </c>
      <c r="AO441" s="51" t="s">
        <v>16</v>
      </c>
      <c r="AP441" s="31" t="s">
        <v>123</v>
      </c>
      <c r="AQ441" s="22" t="str">
        <f t="shared" si="11"/>
        <v>Semi detached£100,000 - £149,999</v>
      </c>
      <c r="AR441" s="88">
        <v>4700</v>
      </c>
      <c r="AS441" s="88">
        <v>5500</v>
      </c>
      <c r="AT441" s="88">
        <v>25250</v>
      </c>
      <c r="AU441" s="88">
        <v>4900</v>
      </c>
      <c r="AV441" s="88">
        <v>5600</v>
      </c>
      <c r="AW441" s="88">
        <v>25530</v>
      </c>
      <c r="AX441" s="66" t="s">
        <v>85</v>
      </c>
      <c r="AY441" s="66" t="s">
        <v>85</v>
      </c>
      <c r="AZ441" s="66" t="s">
        <v>85</v>
      </c>
      <c r="BA441" s="66" t="s">
        <v>85</v>
      </c>
      <c r="BB441" s="66" t="s">
        <v>85</v>
      </c>
      <c r="BC441" s="66" t="s">
        <v>85</v>
      </c>
      <c r="BD441" s="66" t="s">
        <v>85</v>
      </c>
      <c r="BE441" s="66" t="s">
        <v>85</v>
      </c>
      <c r="BF441" s="66" t="s">
        <v>85</v>
      </c>
      <c r="BG441" s="66" t="s">
        <v>85</v>
      </c>
      <c r="BH441" s="66" t="s">
        <v>85</v>
      </c>
      <c r="BI441" s="66" t="s">
        <v>85</v>
      </c>
      <c r="BJ441" s="66" t="s">
        <v>85</v>
      </c>
      <c r="BK441" s="66" t="s">
        <v>85</v>
      </c>
      <c r="BL441" s="66" t="s">
        <v>85</v>
      </c>
      <c r="BM441" s="66" t="s">
        <v>85</v>
      </c>
      <c r="BN441" s="66" t="s">
        <v>85</v>
      </c>
      <c r="BO441" s="88" t="s">
        <v>85</v>
      </c>
      <c r="BP441" s="100">
        <v>19100</v>
      </c>
      <c r="BQ441" s="66">
        <v>20500</v>
      </c>
      <c r="BR441" s="66">
        <v>21350</v>
      </c>
      <c r="BS441" s="66">
        <v>18800</v>
      </c>
      <c r="BT441" s="66">
        <v>20200</v>
      </c>
      <c r="BU441" s="66">
        <v>22520</v>
      </c>
      <c r="BV441" s="66" t="s">
        <v>85</v>
      </c>
      <c r="BW441" s="66" t="s">
        <v>85</v>
      </c>
      <c r="BX441" s="66" t="s">
        <v>85</v>
      </c>
      <c r="BY441" s="66" t="s">
        <v>85</v>
      </c>
      <c r="BZ441" s="66" t="s">
        <v>85</v>
      </c>
      <c r="CA441" s="66" t="s">
        <v>85</v>
      </c>
      <c r="CB441" s="66" t="s">
        <v>85</v>
      </c>
      <c r="CC441" s="66" t="s">
        <v>85</v>
      </c>
      <c r="CD441" s="66" t="s">
        <v>85</v>
      </c>
      <c r="CE441" s="66" t="s">
        <v>85</v>
      </c>
      <c r="CF441" s="66" t="s">
        <v>85</v>
      </c>
      <c r="CG441" s="66" t="s">
        <v>85</v>
      </c>
      <c r="CH441" s="66" t="s">
        <v>85</v>
      </c>
      <c r="CI441" s="66" t="s">
        <v>85</v>
      </c>
      <c r="CJ441" s="66" t="s">
        <v>85</v>
      </c>
      <c r="CK441" s="66" t="s">
        <v>85</v>
      </c>
      <c r="CL441" s="66" t="s">
        <v>85</v>
      </c>
      <c r="CM441" s="69" t="s">
        <v>85</v>
      </c>
    </row>
    <row r="442" spans="40:91" hidden="1" x14ac:dyDescent="0.25">
      <c r="AN442">
        <v>430</v>
      </c>
      <c r="AO442" s="51" t="s">
        <v>17</v>
      </c>
      <c r="AP442" s="31" t="s">
        <v>123</v>
      </c>
      <c r="AQ442" s="22" t="str">
        <f t="shared" si="11"/>
        <v>End terrace£100,000 - £149,999</v>
      </c>
      <c r="AR442" s="88">
        <v>4200</v>
      </c>
      <c r="AS442" s="88">
        <v>5000</v>
      </c>
      <c r="AT442" s="88">
        <v>5950</v>
      </c>
      <c r="AU442" s="88">
        <v>4400</v>
      </c>
      <c r="AV442" s="88">
        <v>5100</v>
      </c>
      <c r="AW442" s="88">
        <v>6010</v>
      </c>
      <c r="AX442" s="66" t="s">
        <v>85</v>
      </c>
      <c r="AY442" s="66" t="s">
        <v>85</v>
      </c>
      <c r="AZ442" s="66" t="s">
        <v>85</v>
      </c>
      <c r="BA442" s="66" t="s">
        <v>85</v>
      </c>
      <c r="BB442" s="66" t="s">
        <v>85</v>
      </c>
      <c r="BC442" s="66" t="s">
        <v>85</v>
      </c>
      <c r="BD442" s="66" t="s">
        <v>85</v>
      </c>
      <c r="BE442" s="66" t="s">
        <v>85</v>
      </c>
      <c r="BF442" s="66" t="s">
        <v>85</v>
      </c>
      <c r="BG442" s="66" t="s">
        <v>85</v>
      </c>
      <c r="BH442" s="66" t="s">
        <v>85</v>
      </c>
      <c r="BI442" s="66" t="s">
        <v>85</v>
      </c>
      <c r="BJ442" s="66" t="s">
        <v>85</v>
      </c>
      <c r="BK442" s="66" t="s">
        <v>85</v>
      </c>
      <c r="BL442" s="66" t="s">
        <v>85</v>
      </c>
      <c r="BM442" s="66" t="s">
        <v>85</v>
      </c>
      <c r="BN442" s="66" t="s">
        <v>85</v>
      </c>
      <c r="BO442" s="88" t="s">
        <v>85</v>
      </c>
      <c r="BP442" s="100">
        <v>16400</v>
      </c>
      <c r="BQ442" s="66">
        <v>17800</v>
      </c>
      <c r="BR442" s="66">
        <v>4970</v>
      </c>
      <c r="BS442" s="66">
        <v>16400</v>
      </c>
      <c r="BT442" s="66">
        <v>17900</v>
      </c>
      <c r="BU442" s="66">
        <v>5240</v>
      </c>
      <c r="BV442" s="66" t="s">
        <v>85</v>
      </c>
      <c r="BW442" s="66" t="s">
        <v>85</v>
      </c>
      <c r="BX442" s="66" t="s">
        <v>85</v>
      </c>
      <c r="BY442" s="66" t="s">
        <v>85</v>
      </c>
      <c r="BZ442" s="66" t="s">
        <v>85</v>
      </c>
      <c r="CA442" s="66" t="s">
        <v>85</v>
      </c>
      <c r="CB442" s="66" t="s">
        <v>85</v>
      </c>
      <c r="CC442" s="66" t="s">
        <v>85</v>
      </c>
      <c r="CD442" s="66" t="s">
        <v>85</v>
      </c>
      <c r="CE442" s="66" t="s">
        <v>85</v>
      </c>
      <c r="CF442" s="66" t="s">
        <v>85</v>
      </c>
      <c r="CG442" s="66" t="s">
        <v>85</v>
      </c>
      <c r="CH442" s="66" t="s">
        <v>85</v>
      </c>
      <c r="CI442" s="66" t="s">
        <v>85</v>
      </c>
      <c r="CJ442" s="66" t="s">
        <v>85</v>
      </c>
      <c r="CK442" s="66" t="s">
        <v>85</v>
      </c>
      <c r="CL442" s="66" t="s">
        <v>85</v>
      </c>
      <c r="CM442" s="69" t="s">
        <v>85</v>
      </c>
    </row>
    <row r="443" spans="40:91" hidden="1" x14ac:dyDescent="0.25">
      <c r="AN443">
        <v>431</v>
      </c>
      <c r="AO443" s="51" t="s">
        <v>18</v>
      </c>
      <c r="AP443" s="31" t="s">
        <v>123</v>
      </c>
      <c r="AQ443" s="22" t="str">
        <f t="shared" si="11"/>
        <v>Mid terrace£100,000 - £149,999</v>
      </c>
      <c r="AR443" s="88">
        <v>4100</v>
      </c>
      <c r="AS443" s="88">
        <v>4800</v>
      </c>
      <c r="AT443" s="88">
        <v>12190</v>
      </c>
      <c r="AU443" s="88">
        <v>4200</v>
      </c>
      <c r="AV443" s="88">
        <v>4900</v>
      </c>
      <c r="AW443" s="88">
        <v>12330</v>
      </c>
      <c r="AX443" s="66" t="s">
        <v>85</v>
      </c>
      <c r="AY443" s="66" t="s">
        <v>85</v>
      </c>
      <c r="AZ443" s="66" t="s">
        <v>85</v>
      </c>
      <c r="BA443" s="66" t="s">
        <v>85</v>
      </c>
      <c r="BB443" s="66" t="s">
        <v>85</v>
      </c>
      <c r="BC443" s="66" t="s">
        <v>85</v>
      </c>
      <c r="BD443" s="66" t="s">
        <v>85</v>
      </c>
      <c r="BE443" s="66" t="s">
        <v>85</v>
      </c>
      <c r="BF443" s="66" t="s">
        <v>85</v>
      </c>
      <c r="BG443" s="66" t="s">
        <v>85</v>
      </c>
      <c r="BH443" s="66" t="s">
        <v>85</v>
      </c>
      <c r="BI443" s="66" t="s">
        <v>85</v>
      </c>
      <c r="BJ443" s="66" t="s">
        <v>85</v>
      </c>
      <c r="BK443" s="66" t="s">
        <v>85</v>
      </c>
      <c r="BL443" s="66" t="s">
        <v>85</v>
      </c>
      <c r="BM443" s="66" t="s">
        <v>85</v>
      </c>
      <c r="BN443" s="66" t="s">
        <v>85</v>
      </c>
      <c r="BO443" s="88" t="s">
        <v>85</v>
      </c>
      <c r="BP443" s="100">
        <v>15700</v>
      </c>
      <c r="BQ443" s="66">
        <v>17200</v>
      </c>
      <c r="BR443" s="66">
        <v>10600</v>
      </c>
      <c r="BS443" s="66">
        <v>15500</v>
      </c>
      <c r="BT443" s="66">
        <v>17100</v>
      </c>
      <c r="BU443" s="66">
        <v>11220</v>
      </c>
      <c r="BV443" s="66" t="s">
        <v>85</v>
      </c>
      <c r="BW443" s="66" t="s">
        <v>85</v>
      </c>
      <c r="BX443" s="66" t="s">
        <v>85</v>
      </c>
      <c r="BY443" s="66" t="s">
        <v>85</v>
      </c>
      <c r="BZ443" s="66" t="s">
        <v>85</v>
      </c>
      <c r="CA443" s="66" t="s">
        <v>85</v>
      </c>
      <c r="CB443" s="66" t="s">
        <v>85</v>
      </c>
      <c r="CC443" s="66" t="s">
        <v>85</v>
      </c>
      <c r="CD443" s="66" t="s">
        <v>85</v>
      </c>
      <c r="CE443" s="66" t="s">
        <v>85</v>
      </c>
      <c r="CF443" s="66" t="s">
        <v>85</v>
      </c>
      <c r="CG443" s="66" t="s">
        <v>85</v>
      </c>
      <c r="CH443" s="66" t="s">
        <v>85</v>
      </c>
      <c r="CI443" s="66" t="s">
        <v>85</v>
      </c>
      <c r="CJ443" s="66" t="s">
        <v>85</v>
      </c>
      <c r="CK443" s="66" t="s">
        <v>85</v>
      </c>
      <c r="CL443" s="66" t="s">
        <v>85</v>
      </c>
      <c r="CM443" s="69" t="s">
        <v>85</v>
      </c>
    </row>
    <row r="444" spans="40:91" hidden="1" x14ac:dyDescent="0.25">
      <c r="AN444">
        <v>432</v>
      </c>
      <c r="AO444" s="51" t="s">
        <v>19</v>
      </c>
      <c r="AP444" s="31" t="s">
        <v>123</v>
      </c>
      <c r="AQ444" s="22" t="str">
        <f t="shared" si="11"/>
        <v>Bungalow£100,000 - £149,999</v>
      </c>
      <c r="AR444" s="88">
        <v>5200</v>
      </c>
      <c r="AS444" s="88">
        <v>6300</v>
      </c>
      <c r="AT444" s="88">
        <v>6300</v>
      </c>
      <c r="AU444" s="88">
        <v>5300</v>
      </c>
      <c r="AV444" s="88">
        <v>6400</v>
      </c>
      <c r="AW444" s="88">
        <v>6380</v>
      </c>
      <c r="AX444" s="66" t="s">
        <v>85</v>
      </c>
      <c r="AY444" s="66" t="s">
        <v>85</v>
      </c>
      <c r="AZ444" s="66" t="s">
        <v>85</v>
      </c>
      <c r="BA444" s="66" t="s">
        <v>85</v>
      </c>
      <c r="BB444" s="66" t="s">
        <v>85</v>
      </c>
      <c r="BC444" s="66" t="s">
        <v>85</v>
      </c>
      <c r="BD444" s="66" t="s">
        <v>85</v>
      </c>
      <c r="BE444" s="66" t="s">
        <v>85</v>
      </c>
      <c r="BF444" s="66" t="s">
        <v>85</v>
      </c>
      <c r="BG444" s="66" t="s">
        <v>85</v>
      </c>
      <c r="BH444" s="66" t="s">
        <v>85</v>
      </c>
      <c r="BI444" s="66" t="s">
        <v>85</v>
      </c>
      <c r="BJ444" s="66" t="s">
        <v>85</v>
      </c>
      <c r="BK444" s="66" t="s">
        <v>85</v>
      </c>
      <c r="BL444" s="66" t="s">
        <v>85</v>
      </c>
      <c r="BM444" s="66" t="s">
        <v>85</v>
      </c>
      <c r="BN444" s="66" t="s">
        <v>85</v>
      </c>
      <c r="BO444" s="88" t="s">
        <v>85</v>
      </c>
      <c r="BP444" s="100">
        <v>20400</v>
      </c>
      <c r="BQ444" s="66">
        <v>21500</v>
      </c>
      <c r="BR444" s="66">
        <v>4340</v>
      </c>
      <c r="BS444" s="66">
        <v>20100</v>
      </c>
      <c r="BT444" s="66">
        <v>21200</v>
      </c>
      <c r="BU444" s="66">
        <v>4560</v>
      </c>
      <c r="BV444" s="66" t="s">
        <v>85</v>
      </c>
      <c r="BW444" s="66" t="s">
        <v>85</v>
      </c>
      <c r="BX444" s="66" t="s">
        <v>85</v>
      </c>
      <c r="BY444" s="66" t="s">
        <v>85</v>
      </c>
      <c r="BZ444" s="66" t="s">
        <v>85</v>
      </c>
      <c r="CA444" s="66" t="s">
        <v>85</v>
      </c>
      <c r="CB444" s="66" t="s">
        <v>85</v>
      </c>
      <c r="CC444" s="66" t="s">
        <v>85</v>
      </c>
      <c r="CD444" s="66" t="s">
        <v>85</v>
      </c>
      <c r="CE444" s="66" t="s">
        <v>85</v>
      </c>
      <c r="CF444" s="66" t="s">
        <v>85</v>
      </c>
      <c r="CG444" s="66" t="s">
        <v>85</v>
      </c>
      <c r="CH444" s="66" t="s">
        <v>85</v>
      </c>
      <c r="CI444" s="66" t="s">
        <v>85</v>
      </c>
      <c r="CJ444" s="66" t="s">
        <v>85</v>
      </c>
      <c r="CK444" s="66" t="s">
        <v>85</v>
      </c>
      <c r="CL444" s="66" t="s">
        <v>85</v>
      </c>
      <c r="CM444" s="69" t="s">
        <v>85</v>
      </c>
    </row>
    <row r="445" spans="40:91" hidden="1" x14ac:dyDescent="0.25">
      <c r="AN445">
        <v>433</v>
      </c>
      <c r="AO445" s="51" t="s">
        <v>20</v>
      </c>
      <c r="AP445" s="31" t="s">
        <v>123</v>
      </c>
      <c r="AQ445" s="22" t="str">
        <f t="shared" si="11"/>
        <v>Converted flat£100,000 - £149,999</v>
      </c>
      <c r="AR445" s="88">
        <v>3400</v>
      </c>
      <c r="AS445" s="88">
        <v>4700</v>
      </c>
      <c r="AT445" s="88">
        <v>2500</v>
      </c>
      <c r="AU445" s="88">
        <v>3500</v>
      </c>
      <c r="AV445" s="88">
        <v>4700</v>
      </c>
      <c r="AW445" s="88">
        <v>2540</v>
      </c>
      <c r="AX445" s="66" t="s">
        <v>85</v>
      </c>
      <c r="AY445" s="66" t="s">
        <v>85</v>
      </c>
      <c r="AZ445" s="66" t="s">
        <v>85</v>
      </c>
      <c r="BA445" s="66" t="s">
        <v>85</v>
      </c>
      <c r="BB445" s="66" t="s">
        <v>85</v>
      </c>
      <c r="BC445" s="66" t="s">
        <v>85</v>
      </c>
      <c r="BD445" s="66" t="s">
        <v>85</v>
      </c>
      <c r="BE445" s="66" t="s">
        <v>85</v>
      </c>
      <c r="BF445" s="66" t="s">
        <v>85</v>
      </c>
      <c r="BG445" s="66" t="s">
        <v>85</v>
      </c>
      <c r="BH445" s="66" t="s">
        <v>85</v>
      </c>
      <c r="BI445" s="66" t="s">
        <v>85</v>
      </c>
      <c r="BJ445" s="66" t="s">
        <v>85</v>
      </c>
      <c r="BK445" s="66" t="s">
        <v>85</v>
      </c>
      <c r="BL445" s="66" t="s">
        <v>85</v>
      </c>
      <c r="BM445" s="66" t="s">
        <v>85</v>
      </c>
      <c r="BN445" s="66" t="s">
        <v>85</v>
      </c>
      <c r="BO445" s="88" t="s">
        <v>85</v>
      </c>
      <c r="BP445" s="100">
        <v>11400</v>
      </c>
      <c r="BQ445" s="66">
        <v>13500</v>
      </c>
      <c r="BR445" s="66">
        <v>1780</v>
      </c>
      <c r="BS445" s="66">
        <v>11400</v>
      </c>
      <c r="BT445" s="66">
        <v>13500</v>
      </c>
      <c r="BU445" s="66">
        <v>1890</v>
      </c>
      <c r="BV445" s="66" t="s">
        <v>85</v>
      </c>
      <c r="BW445" s="66" t="s">
        <v>85</v>
      </c>
      <c r="BX445" s="66" t="s">
        <v>85</v>
      </c>
      <c r="BY445" s="66" t="s">
        <v>85</v>
      </c>
      <c r="BZ445" s="66" t="s">
        <v>85</v>
      </c>
      <c r="CA445" s="66" t="s">
        <v>85</v>
      </c>
      <c r="CB445" s="66" t="s">
        <v>85</v>
      </c>
      <c r="CC445" s="66" t="s">
        <v>85</v>
      </c>
      <c r="CD445" s="66" t="s">
        <v>85</v>
      </c>
      <c r="CE445" s="66" t="s">
        <v>85</v>
      </c>
      <c r="CF445" s="66" t="s">
        <v>85</v>
      </c>
      <c r="CG445" s="66" t="s">
        <v>85</v>
      </c>
      <c r="CH445" s="66" t="s">
        <v>85</v>
      </c>
      <c r="CI445" s="66" t="s">
        <v>85</v>
      </c>
      <c r="CJ445" s="66" t="s">
        <v>85</v>
      </c>
      <c r="CK445" s="66" t="s">
        <v>85</v>
      </c>
      <c r="CL445" s="66" t="s">
        <v>85</v>
      </c>
      <c r="CM445" s="69" t="s">
        <v>85</v>
      </c>
    </row>
    <row r="446" spans="40:91" hidden="1" x14ac:dyDescent="0.25">
      <c r="AN446">
        <v>434</v>
      </c>
      <c r="AO446" s="51" t="s">
        <v>21</v>
      </c>
      <c r="AP446" s="31" t="s">
        <v>123</v>
      </c>
      <c r="AQ446" s="22" t="str">
        <f t="shared" si="11"/>
        <v>Purpose built flat£100,000 - £149,999</v>
      </c>
      <c r="AR446" s="88">
        <v>3200</v>
      </c>
      <c r="AS446" s="88">
        <v>4500</v>
      </c>
      <c r="AT446" s="88">
        <v>8900</v>
      </c>
      <c r="AU446" s="88">
        <v>3300</v>
      </c>
      <c r="AV446" s="88">
        <v>4400</v>
      </c>
      <c r="AW446" s="88">
        <v>9000</v>
      </c>
      <c r="AX446" s="66" t="s">
        <v>85</v>
      </c>
      <c r="AY446" s="66" t="s">
        <v>85</v>
      </c>
      <c r="AZ446" s="66" t="s">
        <v>85</v>
      </c>
      <c r="BA446" s="66" t="s">
        <v>85</v>
      </c>
      <c r="BB446" s="66" t="s">
        <v>85</v>
      </c>
      <c r="BC446" s="66" t="s">
        <v>85</v>
      </c>
      <c r="BD446" s="66" t="s">
        <v>85</v>
      </c>
      <c r="BE446" s="66" t="s">
        <v>85</v>
      </c>
      <c r="BF446" s="66" t="s">
        <v>85</v>
      </c>
      <c r="BG446" s="66" t="s">
        <v>85</v>
      </c>
      <c r="BH446" s="66" t="s">
        <v>85</v>
      </c>
      <c r="BI446" s="66" t="s">
        <v>85</v>
      </c>
      <c r="BJ446" s="66" t="s">
        <v>85</v>
      </c>
      <c r="BK446" s="66" t="s">
        <v>85</v>
      </c>
      <c r="BL446" s="66" t="s">
        <v>85</v>
      </c>
      <c r="BM446" s="66" t="s">
        <v>85</v>
      </c>
      <c r="BN446" s="66" t="s">
        <v>85</v>
      </c>
      <c r="BO446" s="88" t="s">
        <v>85</v>
      </c>
      <c r="BP446" s="100">
        <v>8900</v>
      </c>
      <c r="BQ446" s="66">
        <v>9900</v>
      </c>
      <c r="BR446" s="66">
        <v>4540</v>
      </c>
      <c r="BS446" s="66">
        <v>9000</v>
      </c>
      <c r="BT446" s="66">
        <v>10000</v>
      </c>
      <c r="BU446" s="66">
        <v>4800</v>
      </c>
      <c r="BV446" s="66" t="s">
        <v>85</v>
      </c>
      <c r="BW446" s="66" t="s">
        <v>85</v>
      </c>
      <c r="BX446" s="66" t="s">
        <v>85</v>
      </c>
      <c r="BY446" s="66" t="s">
        <v>85</v>
      </c>
      <c r="BZ446" s="66" t="s">
        <v>85</v>
      </c>
      <c r="CA446" s="66" t="s">
        <v>85</v>
      </c>
      <c r="CB446" s="66" t="s">
        <v>85</v>
      </c>
      <c r="CC446" s="66" t="s">
        <v>85</v>
      </c>
      <c r="CD446" s="66" t="s">
        <v>85</v>
      </c>
      <c r="CE446" s="66" t="s">
        <v>85</v>
      </c>
      <c r="CF446" s="66" t="s">
        <v>85</v>
      </c>
      <c r="CG446" s="66" t="s">
        <v>85</v>
      </c>
      <c r="CH446" s="66" t="s">
        <v>85</v>
      </c>
      <c r="CI446" s="66" t="s">
        <v>85</v>
      </c>
      <c r="CJ446" s="66" t="s">
        <v>85</v>
      </c>
      <c r="CK446" s="66" t="s">
        <v>85</v>
      </c>
      <c r="CL446" s="66" t="s">
        <v>85</v>
      </c>
      <c r="CM446" s="69" t="s">
        <v>85</v>
      </c>
    </row>
    <row r="447" spans="40:91" hidden="1" x14ac:dyDescent="0.25">
      <c r="AN447">
        <v>435</v>
      </c>
      <c r="AO447" s="51" t="s">
        <v>15</v>
      </c>
      <c r="AP447" s="31" t="s">
        <v>124</v>
      </c>
      <c r="AQ447" s="22" t="str">
        <f t="shared" si="11"/>
        <v>Detached£150,000 and over</v>
      </c>
      <c r="AR447" s="88">
        <v>6500</v>
      </c>
      <c r="AS447" s="88">
        <v>7800</v>
      </c>
      <c r="AT447" s="88">
        <v>14680</v>
      </c>
      <c r="AU447" s="88">
        <v>6700</v>
      </c>
      <c r="AV447" s="88">
        <v>8000</v>
      </c>
      <c r="AW447" s="88">
        <v>14860</v>
      </c>
      <c r="AX447" s="66" t="s">
        <v>85</v>
      </c>
      <c r="AY447" s="66" t="s">
        <v>85</v>
      </c>
      <c r="AZ447" s="66" t="s">
        <v>85</v>
      </c>
      <c r="BA447" s="66" t="s">
        <v>85</v>
      </c>
      <c r="BB447" s="66" t="s">
        <v>85</v>
      </c>
      <c r="BC447" s="66" t="s">
        <v>85</v>
      </c>
      <c r="BD447" s="66" t="s">
        <v>85</v>
      </c>
      <c r="BE447" s="66" t="s">
        <v>85</v>
      </c>
      <c r="BF447" s="66" t="s">
        <v>85</v>
      </c>
      <c r="BG447" s="66" t="s">
        <v>85</v>
      </c>
      <c r="BH447" s="66" t="s">
        <v>85</v>
      </c>
      <c r="BI447" s="66" t="s">
        <v>85</v>
      </c>
      <c r="BJ447" s="66" t="s">
        <v>85</v>
      </c>
      <c r="BK447" s="66" t="s">
        <v>85</v>
      </c>
      <c r="BL447" s="66" t="s">
        <v>85</v>
      </c>
      <c r="BM447" s="66" t="s">
        <v>85</v>
      </c>
      <c r="BN447" s="66" t="s">
        <v>85</v>
      </c>
      <c r="BO447" s="88" t="s">
        <v>85</v>
      </c>
      <c r="BP447" s="100">
        <v>24500</v>
      </c>
      <c r="BQ447" s="66">
        <v>26000</v>
      </c>
      <c r="BR447" s="66">
        <v>9600</v>
      </c>
      <c r="BS447" s="66">
        <v>24200</v>
      </c>
      <c r="BT447" s="66">
        <v>25700</v>
      </c>
      <c r="BU447" s="66">
        <v>10110</v>
      </c>
      <c r="BV447" s="66" t="s">
        <v>85</v>
      </c>
      <c r="BW447" s="66" t="s">
        <v>85</v>
      </c>
      <c r="BX447" s="66" t="s">
        <v>85</v>
      </c>
      <c r="BY447" s="66" t="s">
        <v>85</v>
      </c>
      <c r="BZ447" s="66" t="s">
        <v>85</v>
      </c>
      <c r="CA447" s="66" t="s">
        <v>85</v>
      </c>
      <c r="CB447" s="66" t="s">
        <v>85</v>
      </c>
      <c r="CC447" s="66" t="s">
        <v>85</v>
      </c>
      <c r="CD447" s="66" t="s">
        <v>85</v>
      </c>
      <c r="CE447" s="66" t="s">
        <v>85</v>
      </c>
      <c r="CF447" s="66" t="s">
        <v>85</v>
      </c>
      <c r="CG447" s="66" t="s">
        <v>85</v>
      </c>
      <c r="CH447" s="66" t="s">
        <v>85</v>
      </c>
      <c r="CI447" s="66" t="s">
        <v>85</v>
      </c>
      <c r="CJ447" s="66" t="s">
        <v>85</v>
      </c>
      <c r="CK447" s="66" t="s">
        <v>85</v>
      </c>
      <c r="CL447" s="66" t="s">
        <v>85</v>
      </c>
      <c r="CM447" s="69" t="s">
        <v>85</v>
      </c>
    </row>
    <row r="448" spans="40:91" hidden="1" x14ac:dyDescent="0.25">
      <c r="AN448">
        <v>436</v>
      </c>
      <c r="AO448" s="51" t="s">
        <v>16</v>
      </c>
      <c r="AP448" s="31" t="s">
        <v>124</v>
      </c>
      <c r="AQ448" s="22" t="str">
        <f t="shared" si="11"/>
        <v>Semi detached£150,000 and over</v>
      </c>
      <c r="AR448" s="88">
        <v>4900</v>
      </c>
      <c r="AS448" s="88">
        <v>5800</v>
      </c>
      <c r="AT448" s="88">
        <v>8570</v>
      </c>
      <c r="AU448" s="88">
        <v>5000</v>
      </c>
      <c r="AV448" s="88">
        <v>5900</v>
      </c>
      <c r="AW448" s="88">
        <v>8650</v>
      </c>
      <c r="AX448" s="66" t="s">
        <v>85</v>
      </c>
      <c r="AY448" s="66" t="s">
        <v>85</v>
      </c>
      <c r="AZ448" s="66" t="s">
        <v>85</v>
      </c>
      <c r="BA448" s="66" t="s">
        <v>85</v>
      </c>
      <c r="BB448" s="66" t="s">
        <v>85</v>
      </c>
      <c r="BC448" s="66" t="s">
        <v>85</v>
      </c>
      <c r="BD448" s="66" t="s">
        <v>85</v>
      </c>
      <c r="BE448" s="66" t="s">
        <v>85</v>
      </c>
      <c r="BF448" s="66" t="s">
        <v>85</v>
      </c>
      <c r="BG448" s="66" t="s">
        <v>85</v>
      </c>
      <c r="BH448" s="66" t="s">
        <v>85</v>
      </c>
      <c r="BI448" s="66" t="s">
        <v>85</v>
      </c>
      <c r="BJ448" s="66" t="s">
        <v>85</v>
      </c>
      <c r="BK448" s="66" t="s">
        <v>85</v>
      </c>
      <c r="BL448" s="66" t="s">
        <v>85</v>
      </c>
      <c r="BM448" s="66" t="s">
        <v>85</v>
      </c>
      <c r="BN448" s="66" t="s">
        <v>85</v>
      </c>
      <c r="BO448" s="88" t="s">
        <v>85</v>
      </c>
      <c r="BP448" s="100">
        <v>19800</v>
      </c>
      <c r="BQ448" s="66">
        <v>21500</v>
      </c>
      <c r="BR448" s="66">
        <v>7230</v>
      </c>
      <c r="BS448" s="66">
        <v>19600</v>
      </c>
      <c r="BT448" s="66">
        <v>21300</v>
      </c>
      <c r="BU448" s="66">
        <v>7620</v>
      </c>
      <c r="BV448" s="66" t="s">
        <v>85</v>
      </c>
      <c r="BW448" s="66" t="s">
        <v>85</v>
      </c>
      <c r="BX448" s="66" t="s">
        <v>85</v>
      </c>
      <c r="BY448" s="66" t="s">
        <v>85</v>
      </c>
      <c r="BZ448" s="66" t="s">
        <v>85</v>
      </c>
      <c r="CA448" s="66" t="s">
        <v>85</v>
      </c>
      <c r="CB448" s="66" t="s">
        <v>85</v>
      </c>
      <c r="CC448" s="66" t="s">
        <v>85</v>
      </c>
      <c r="CD448" s="66" t="s">
        <v>85</v>
      </c>
      <c r="CE448" s="66" t="s">
        <v>85</v>
      </c>
      <c r="CF448" s="66" t="s">
        <v>85</v>
      </c>
      <c r="CG448" s="66" t="s">
        <v>85</v>
      </c>
      <c r="CH448" s="66" t="s">
        <v>85</v>
      </c>
      <c r="CI448" s="66" t="s">
        <v>85</v>
      </c>
      <c r="CJ448" s="66" t="s">
        <v>85</v>
      </c>
      <c r="CK448" s="66" t="s">
        <v>85</v>
      </c>
      <c r="CL448" s="66" t="s">
        <v>85</v>
      </c>
      <c r="CM448" s="69" t="s">
        <v>85</v>
      </c>
    </row>
    <row r="449" spans="40:91" hidden="1" x14ac:dyDescent="0.25">
      <c r="AN449">
        <v>437</v>
      </c>
      <c r="AO449" s="51" t="s">
        <v>17</v>
      </c>
      <c r="AP449" s="31" t="s">
        <v>124</v>
      </c>
      <c r="AQ449" s="22" t="str">
        <f t="shared" si="11"/>
        <v>End terrace£150,000 and over</v>
      </c>
      <c r="AR449" s="88">
        <v>4600</v>
      </c>
      <c r="AS449" s="88">
        <v>5500</v>
      </c>
      <c r="AT449" s="88">
        <v>2290</v>
      </c>
      <c r="AU449" s="88">
        <v>4700</v>
      </c>
      <c r="AV449" s="88">
        <v>5600</v>
      </c>
      <c r="AW449" s="88">
        <v>2310</v>
      </c>
      <c r="AX449" s="66" t="s">
        <v>85</v>
      </c>
      <c r="AY449" s="66" t="s">
        <v>85</v>
      </c>
      <c r="AZ449" s="66" t="s">
        <v>85</v>
      </c>
      <c r="BA449" s="66" t="s">
        <v>85</v>
      </c>
      <c r="BB449" s="66" t="s">
        <v>85</v>
      </c>
      <c r="BC449" s="66" t="s">
        <v>85</v>
      </c>
      <c r="BD449" s="66" t="s">
        <v>85</v>
      </c>
      <c r="BE449" s="66" t="s">
        <v>85</v>
      </c>
      <c r="BF449" s="66" t="s">
        <v>85</v>
      </c>
      <c r="BG449" s="66" t="s">
        <v>85</v>
      </c>
      <c r="BH449" s="66" t="s">
        <v>85</v>
      </c>
      <c r="BI449" s="66" t="s">
        <v>85</v>
      </c>
      <c r="BJ449" s="66" t="s">
        <v>85</v>
      </c>
      <c r="BK449" s="66" t="s">
        <v>85</v>
      </c>
      <c r="BL449" s="66" t="s">
        <v>85</v>
      </c>
      <c r="BM449" s="66" t="s">
        <v>85</v>
      </c>
      <c r="BN449" s="66" t="s">
        <v>85</v>
      </c>
      <c r="BO449" s="88" t="s">
        <v>85</v>
      </c>
      <c r="BP449" s="100">
        <v>17900</v>
      </c>
      <c r="BQ449" s="66">
        <v>19500</v>
      </c>
      <c r="BR449" s="66">
        <v>1920</v>
      </c>
      <c r="BS449" s="66">
        <v>17600</v>
      </c>
      <c r="BT449" s="66">
        <v>19400</v>
      </c>
      <c r="BU449" s="66">
        <v>2040</v>
      </c>
      <c r="BV449" s="66" t="s">
        <v>85</v>
      </c>
      <c r="BW449" s="66" t="s">
        <v>85</v>
      </c>
      <c r="BX449" s="66" t="s">
        <v>85</v>
      </c>
      <c r="BY449" s="66" t="s">
        <v>85</v>
      </c>
      <c r="BZ449" s="66" t="s">
        <v>85</v>
      </c>
      <c r="CA449" s="66" t="s">
        <v>85</v>
      </c>
      <c r="CB449" s="66" t="s">
        <v>85</v>
      </c>
      <c r="CC449" s="66" t="s">
        <v>85</v>
      </c>
      <c r="CD449" s="66" t="s">
        <v>85</v>
      </c>
      <c r="CE449" s="66" t="s">
        <v>85</v>
      </c>
      <c r="CF449" s="66" t="s">
        <v>85</v>
      </c>
      <c r="CG449" s="66" t="s">
        <v>85</v>
      </c>
      <c r="CH449" s="66" t="s">
        <v>85</v>
      </c>
      <c r="CI449" s="66" t="s">
        <v>85</v>
      </c>
      <c r="CJ449" s="66" t="s">
        <v>85</v>
      </c>
      <c r="CK449" s="66" t="s">
        <v>85</v>
      </c>
      <c r="CL449" s="66" t="s">
        <v>85</v>
      </c>
      <c r="CM449" s="69" t="s">
        <v>85</v>
      </c>
    </row>
    <row r="450" spans="40:91" hidden="1" x14ac:dyDescent="0.25">
      <c r="AN450">
        <v>438</v>
      </c>
      <c r="AO450" s="51" t="s">
        <v>18</v>
      </c>
      <c r="AP450" s="31" t="s">
        <v>124</v>
      </c>
      <c r="AQ450" s="22" t="str">
        <f t="shared" si="11"/>
        <v>Mid terrace£150,000 and over</v>
      </c>
      <c r="AR450" s="88">
        <v>4500</v>
      </c>
      <c r="AS450" s="88">
        <v>5500</v>
      </c>
      <c r="AT450" s="88">
        <v>5470</v>
      </c>
      <c r="AU450" s="88">
        <v>4700</v>
      </c>
      <c r="AV450" s="88">
        <v>5700</v>
      </c>
      <c r="AW450" s="88">
        <v>5540</v>
      </c>
      <c r="AX450" s="66" t="s">
        <v>85</v>
      </c>
      <c r="AY450" s="66" t="s">
        <v>85</v>
      </c>
      <c r="AZ450" s="66" t="s">
        <v>85</v>
      </c>
      <c r="BA450" s="66" t="s">
        <v>85</v>
      </c>
      <c r="BB450" s="66" t="s">
        <v>85</v>
      </c>
      <c r="BC450" s="66" t="s">
        <v>85</v>
      </c>
      <c r="BD450" s="66" t="s">
        <v>85</v>
      </c>
      <c r="BE450" s="66" t="s">
        <v>85</v>
      </c>
      <c r="BF450" s="66" t="s">
        <v>85</v>
      </c>
      <c r="BG450" s="66" t="s">
        <v>85</v>
      </c>
      <c r="BH450" s="66" t="s">
        <v>85</v>
      </c>
      <c r="BI450" s="66" t="s">
        <v>85</v>
      </c>
      <c r="BJ450" s="66" t="s">
        <v>85</v>
      </c>
      <c r="BK450" s="66" t="s">
        <v>85</v>
      </c>
      <c r="BL450" s="66" t="s">
        <v>85</v>
      </c>
      <c r="BM450" s="66" t="s">
        <v>85</v>
      </c>
      <c r="BN450" s="66" t="s">
        <v>85</v>
      </c>
      <c r="BO450" s="88" t="s">
        <v>85</v>
      </c>
      <c r="BP450" s="100">
        <v>17500</v>
      </c>
      <c r="BQ450" s="66">
        <v>19400</v>
      </c>
      <c r="BR450" s="66">
        <v>4820</v>
      </c>
      <c r="BS450" s="66">
        <v>17400</v>
      </c>
      <c r="BT450" s="66">
        <v>19100</v>
      </c>
      <c r="BU450" s="66">
        <v>5110</v>
      </c>
      <c r="BV450" s="66" t="s">
        <v>85</v>
      </c>
      <c r="BW450" s="66" t="s">
        <v>85</v>
      </c>
      <c r="BX450" s="66" t="s">
        <v>85</v>
      </c>
      <c r="BY450" s="66" t="s">
        <v>85</v>
      </c>
      <c r="BZ450" s="66" t="s">
        <v>85</v>
      </c>
      <c r="CA450" s="66" t="s">
        <v>85</v>
      </c>
      <c r="CB450" s="66" t="s">
        <v>85</v>
      </c>
      <c r="CC450" s="66" t="s">
        <v>85</v>
      </c>
      <c r="CD450" s="66" t="s">
        <v>85</v>
      </c>
      <c r="CE450" s="66" t="s">
        <v>85</v>
      </c>
      <c r="CF450" s="66" t="s">
        <v>85</v>
      </c>
      <c r="CG450" s="66" t="s">
        <v>85</v>
      </c>
      <c r="CH450" s="66" t="s">
        <v>85</v>
      </c>
      <c r="CI450" s="66" t="s">
        <v>85</v>
      </c>
      <c r="CJ450" s="66" t="s">
        <v>85</v>
      </c>
      <c r="CK450" s="66" t="s">
        <v>85</v>
      </c>
      <c r="CL450" s="66" t="s">
        <v>85</v>
      </c>
      <c r="CM450" s="69" t="s">
        <v>85</v>
      </c>
    </row>
    <row r="451" spans="40:91" hidden="1" x14ac:dyDescent="0.25">
      <c r="AN451">
        <v>439</v>
      </c>
      <c r="AO451" s="51" t="s">
        <v>19</v>
      </c>
      <c r="AP451" s="31" t="s">
        <v>124</v>
      </c>
      <c r="AQ451" s="22" t="str">
        <f t="shared" si="11"/>
        <v>Bungalow£150,000 and over</v>
      </c>
      <c r="AR451" s="88">
        <v>5600</v>
      </c>
      <c r="AS451" s="88">
        <v>6900</v>
      </c>
      <c r="AT451" s="88">
        <v>1740</v>
      </c>
      <c r="AU451" s="88">
        <v>5700</v>
      </c>
      <c r="AV451" s="88">
        <v>7000</v>
      </c>
      <c r="AW451" s="88">
        <v>1780</v>
      </c>
      <c r="AX451" s="66" t="s">
        <v>85</v>
      </c>
      <c r="AY451" s="66" t="s">
        <v>85</v>
      </c>
      <c r="AZ451" s="66" t="s">
        <v>85</v>
      </c>
      <c r="BA451" s="66" t="s">
        <v>85</v>
      </c>
      <c r="BB451" s="66" t="s">
        <v>85</v>
      </c>
      <c r="BC451" s="66" t="s">
        <v>85</v>
      </c>
      <c r="BD451" s="66" t="s">
        <v>85</v>
      </c>
      <c r="BE451" s="66" t="s">
        <v>85</v>
      </c>
      <c r="BF451" s="66" t="s">
        <v>85</v>
      </c>
      <c r="BG451" s="66" t="s">
        <v>85</v>
      </c>
      <c r="BH451" s="66" t="s">
        <v>85</v>
      </c>
      <c r="BI451" s="66" t="s">
        <v>85</v>
      </c>
      <c r="BJ451" s="66" t="s">
        <v>85</v>
      </c>
      <c r="BK451" s="66" t="s">
        <v>85</v>
      </c>
      <c r="BL451" s="66" t="s">
        <v>85</v>
      </c>
      <c r="BM451" s="66" t="s">
        <v>85</v>
      </c>
      <c r="BN451" s="66" t="s">
        <v>85</v>
      </c>
      <c r="BO451" s="88" t="s">
        <v>85</v>
      </c>
      <c r="BP451" s="100">
        <v>21200</v>
      </c>
      <c r="BQ451" s="66">
        <v>22600</v>
      </c>
      <c r="BR451" s="66">
        <v>1160</v>
      </c>
      <c r="BS451" s="66">
        <v>21100</v>
      </c>
      <c r="BT451" s="66">
        <v>22500</v>
      </c>
      <c r="BU451" s="66">
        <v>1220</v>
      </c>
      <c r="BV451" s="66" t="s">
        <v>85</v>
      </c>
      <c r="BW451" s="66" t="s">
        <v>85</v>
      </c>
      <c r="BX451" s="66" t="s">
        <v>85</v>
      </c>
      <c r="BY451" s="66" t="s">
        <v>85</v>
      </c>
      <c r="BZ451" s="66" t="s">
        <v>85</v>
      </c>
      <c r="CA451" s="66" t="s">
        <v>85</v>
      </c>
      <c r="CB451" s="66" t="s">
        <v>85</v>
      </c>
      <c r="CC451" s="66" t="s">
        <v>85</v>
      </c>
      <c r="CD451" s="66" t="s">
        <v>85</v>
      </c>
      <c r="CE451" s="66" t="s">
        <v>85</v>
      </c>
      <c r="CF451" s="66" t="s">
        <v>85</v>
      </c>
      <c r="CG451" s="66" t="s">
        <v>85</v>
      </c>
      <c r="CH451" s="66" t="s">
        <v>85</v>
      </c>
      <c r="CI451" s="66" t="s">
        <v>85</v>
      </c>
      <c r="CJ451" s="66" t="s">
        <v>85</v>
      </c>
      <c r="CK451" s="66" t="s">
        <v>85</v>
      </c>
      <c r="CL451" s="66" t="s">
        <v>85</v>
      </c>
      <c r="CM451" s="69" t="s">
        <v>85</v>
      </c>
    </row>
    <row r="452" spans="40:91" hidden="1" x14ac:dyDescent="0.25">
      <c r="AN452">
        <v>440</v>
      </c>
      <c r="AO452" s="51" t="s">
        <v>20</v>
      </c>
      <c r="AP452" s="31" t="s">
        <v>124</v>
      </c>
      <c r="AQ452" s="22" t="str">
        <f t="shared" si="11"/>
        <v>Converted flat£150,000 and over</v>
      </c>
      <c r="AR452" s="88">
        <v>3900</v>
      </c>
      <c r="AS452" s="88">
        <v>5400</v>
      </c>
      <c r="AT452" s="88">
        <v>970</v>
      </c>
      <c r="AU452" s="88">
        <v>4000</v>
      </c>
      <c r="AV452" s="88">
        <v>5400</v>
      </c>
      <c r="AW452" s="88">
        <v>980</v>
      </c>
      <c r="AX452" s="66" t="s">
        <v>85</v>
      </c>
      <c r="AY452" s="66" t="s">
        <v>85</v>
      </c>
      <c r="AZ452" s="66" t="s">
        <v>85</v>
      </c>
      <c r="BA452" s="66" t="s">
        <v>85</v>
      </c>
      <c r="BB452" s="66" t="s">
        <v>85</v>
      </c>
      <c r="BC452" s="66" t="s">
        <v>85</v>
      </c>
      <c r="BD452" s="66" t="s">
        <v>85</v>
      </c>
      <c r="BE452" s="66" t="s">
        <v>85</v>
      </c>
      <c r="BF452" s="66" t="s">
        <v>85</v>
      </c>
      <c r="BG452" s="66" t="s">
        <v>85</v>
      </c>
      <c r="BH452" s="66" t="s">
        <v>85</v>
      </c>
      <c r="BI452" s="66" t="s">
        <v>85</v>
      </c>
      <c r="BJ452" s="66" t="s">
        <v>85</v>
      </c>
      <c r="BK452" s="66" t="s">
        <v>85</v>
      </c>
      <c r="BL452" s="66" t="s">
        <v>85</v>
      </c>
      <c r="BM452" s="66" t="s">
        <v>85</v>
      </c>
      <c r="BN452" s="66" t="s">
        <v>85</v>
      </c>
      <c r="BO452" s="88" t="s">
        <v>85</v>
      </c>
      <c r="BP452" s="100">
        <v>13000</v>
      </c>
      <c r="BQ452" s="66">
        <v>14400</v>
      </c>
      <c r="BR452" s="66">
        <v>650</v>
      </c>
      <c r="BS452" s="66">
        <v>12800</v>
      </c>
      <c r="BT452" s="66">
        <v>14600</v>
      </c>
      <c r="BU452" s="66">
        <v>680</v>
      </c>
      <c r="BV452" s="66" t="s">
        <v>85</v>
      </c>
      <c r="BW452" s="66" t="s">
        <v>85</v>
      </c>
      <c r="BX452" s="66" t="s">
        <v>85</v>
      </c>
      <c r="BY452" s="66" t="s">
        <v>85</v>
      </c>
      <c r="BZ452" s="66" t="s">
        <v>85</v>
      </c>
      <c r="CA452" s="66" t="s">
        <v>85</v>
      </c>
      <c r="CB452" s="66" t="s">
        <v>85</v>
      </c>
      <c r="CC452" s="66" t="s">
        <v>85</v>
      </c>
      <c r="CD452" s="66" t="s">
        <v>85</v>
      </c>
      <c r="CE452" s="66" t="s">
        <v>85</v>
      </c>
      <c r="CF452" s="66" t="s">
        <v>85</v>
      </c>
      <c r="CG452" s="66" t="s">
        <v>85</v>
      </c>
      <c r="CH452" s="66" t="s">
        <v>85</v>
      </c>
      <c r="CI452" s="66" t="s">
        <v>85</v>
      </c>
      <c r="CJ452" s="66" t="s">
        <v>85</v>
      </c>
      <c r="CK452" s="66" t="s">
        <v>85</v>
      </c>
      <c r="CL452" s="66" t="s">
        <v>85</v>
      </c>
      <c r="CM452" s="69" t="s">
        <v>85</v>
      </c>
    </row>
    <row r="453" spans="40:91" hidden="1" x14ac:dyDescent="0.25">
      <c r="AN453">
        <v>441</v>
      </c>
      <c r="AO453" s="51" t="s">
        <v>21</v>
      </c>
      <c r="AP453" s="31" t="s">
        <v>124</v>
      </c>
      <c r="AQ453" s="22" t="str">
        <f t="shared" si="11"/>
        <v>Purpose built flat£150,000 and over</v>
      </c>
      <c r="AR453" s="88">
        <v>3600</v>
      </c>
      <c r="AS453" s="88">
        <v>5000</v>
      </c>
      <c r="AT453" s="88">
        <v>2770</v>
      </c>
      <c r="AU453" s="88">
        <v>3700</v>
      </c>
      <c r="AV453" s="88">
        <v>5000</v>
      </c>
      <c r="AW453" s="88">
        <v>2800</v>
      </c>
      <c r="AX453" s="66" t="s">
        <v>85</v>
      </c>
      <c r="AY453" s="66" t="s">
        <v>85</v>
      </c>
      <c r="AZ453" s="66" t="s">
        <v>85</v>
      </c>
      <c r="BA453" s="66" t="s">
        <v>85</v>
      </c>
      <c r="BB453" s="66" t="s">
        <v>85</v>
      </c>
      <c r="BC453" s="66" t="s">
        <v>85</v>
      </c>
      <c r="BD453" s="66" t="s">
        <v>85</v>
      </c>
      <c r="BE453" s="66" t="s">
        <v>85</v>
      </c>
      <c r="BF453" s="66" t="s">
        <v>85</v>
      </c>
      <c r="BG453" s="66" t="s">
        <v>85</v>
      </c>
      <c r="BH453" s="66" t="s">
        <v>85</v>
      </c>
      <c r="BI453" s="66" t="s">
        <v>85</v>
      </c>
      <c r="BJ453" s="66" t="s">
        <v>85</v>
      </c>
      <c r="BK453" s="66" t="s">
        <v>85</v>
      </c>
      <c r="BL453" s="66" t="s">
        <v>85</v>
      </c>
      <c r="BM453" s="66" t="s">
        <v>85</v>
      </c>
      <c r="BN453" s="66" t="s">
        <v>85</v>
      </c>
      <c r="BO453" s="88" t="s">
        <v>85</v>
      </c>
      <c r="BP453" s="100">
        <v>10400</v>
      </c>
      <c r="BQ453" s="66">
        <v>11900</v>
      </c>
      <c r="BR453" s="66">
        <v>1460</v>
      </c>
      <c r="BS453" s="66">
        <v>10400</v>
      </c>
      <c r="BT453" s="66">
        <v>12000</v>
      </c>
      <c r="BU453" s="66">
        <v>1540</v>
      </c>
      <c r="BV453" s="66" t="s">
        <v>85</v>
      </c>
      <c r="BW453" s="66" t="s">
        <v>85</v>
      </c>
      <c r="BX453" s="66" t="s">
        <v>85</v>
      </c>
      <c r="BY453" s="66" t="s">
        <v>85</v>
      </c>
      <c r="BZ453" s="66" t="s">
        <v>85</v>
      </c>
      <c r="CA453" s="66" t="s">
        <v>85</v>
      </c>
      <c r="CB453" s="66" t="s">
        <v>85</v>
      </c>
      <c r="CC453" s="66" t="s">
        <v>85</v>
      </c>
      <c r="CD453" s="66" t="s">
        <v>85</v>
      </c>
      <c r="CE453" s="66" t="s">
        <v>85</v>
      </c>
      <c r="CF453" s="66" t="s">
        <v>85</v>
      </c>
      <c r="CG453" s="66" t="s">
        <v>85</v>
      </c>
      <c r="CH453" s="66" t="s">
        <v>85</v>
      </c>
      <c r="CI453" s="66" t="s">
        <v>85</v>
      </c>
      <c r="CJ453" s="66" t="s">
        <v>85</v>
      </c>
      <c r="CK453" s="66" t="s">
        <v>85</v>
      </c>
      <c r="CL453" s="66" t="s">
        <v>85</v>
      </c>
      <c r="CM453" s="69" t="s">
        <v>85</v>
      </c>
    </row>
    <row r="454" spans="40:91" hidden="1" x14ac:dyDescent="0.25">
      <c r="AN454">
        <v>442</v>
      </c>
      <c r="AO454" s="51" t="s">
        <v>15</v>
      </c>
      <c r="AP454" s="21" t="s">
        <v>70</v>
      </c>
      <c r="AQ454" s="22" t="str">
        <f t="shared" ref="AQ454:AQ524" si="12">CONCATENATE(AO454,AP454)</f>
        <v>DetachedNorth East</v>
      </c>
      <c r="AR454" s="88">
        <v>4100</v>
      </c>
      <c r="AS454" s="88">
        <v>4700</v>
      </c>
      <c r="AT454" s="88">
        <v>19100</v>
      </c>
      <c r="AU454" s="88">
        <v>4300</v>
      </c>
      <c r="AV454" s="88">
        <v>4800</v>
      </c>
      <c r="AW454" s="88">
        <v>19210</v>
      </c>
      <c r="AX454" s="66">
        <v>4200</v>
      </c>
      <c r="AY454" s="66">
        <v>4900</v>
      </c>
      <c r="AZ454" s="66">
        <v>19880</v>
      </c>
      <c r="BA454" s="66">
        <v>4300</v>
      </c>
      <c r="BB454" s="66">
        <v>4900</v>
      </c>
      <c r="BC454" s="66">
        <v>19730</v>
      </c>
      <c r="BD454" s="66">
        <v>4300</v>
      </c>
      <c r="BE454" s="66">
        <v>4900</v>
      </c>
      <c r="BF454" s="66">
        <v>19470</v>
      </c>
      <c r="BG454" s="66">
        <v>4500</v>
      </c>
      <c r="BH454" s="66">
        <v>5100</v>
      </c>
      <c r="BI454" s="66">
        <v>19510</v>
      </c>
      <c r="BJ454" s="66">
        <v>4600</v>
      </c>
      <c r="BK454" s="66">
        <v>5200</v>
      </c>
      <c r="BL454" s="66">
        <v>19310</v>
      </c>
      <c r="BM454" s="66">
        <v>4600</v>
      </c>
      <c r="BN454" s="66">
        <v>5300</v>
      </c>
      <c r="BO454" s="88">
        <v>18860</v>
      </c>
      <c r="BP454" s="100">
        <v>18200</v>
      </c>
      <c r="BQ454" s="66">
        <v>19500</v>
      </c>
      <c r="BR454" s="66">
        <v>15800</v>
      </c>
      <c r="BS454" s="66">
        <v>17900</v>
      </c>
      <c r="BT454" s="66">
        <v>19100</v>
      </c>
      <c r="BU454" s="66">
        <v>16520</v>
      </c>
      <c r="BV454" s="66">
        <v>19000</v>
      </c>
      <c r="BW454" s="66">
        <v>20300</v>
      </c>
      <c r="BX454" s="66">
        <v>15720</v>
      </c>
      <c r="BY454" s="66">
        <v>19400</v>
      </c>
      <c r="BZ454" s="66">
        <v>20600</v>
      </c>
      <c r="CA454" s="66">
        <v>16410</v>
      </c>
      <c r="CB454" s="66">
        <v>21000</v>
      </c>
      <c r="CC454" s="66">
        <v>22200</v>
      </c>
      <c r="CD454" s="66">
        <v>16300</v>
      </c>
      <c r="CE454" s="66">
        <v>21800</v>
      </c>
      <c r="CF454" s="66">
        <v>23000</v>
      </c>
      <c r="CG454" s="66">
        <v>15400</v>
      </c>
      <c r="CH454" s="66">
        <v>22900</v>
      </c>
      <c r="CI454" s="66">
        <v>23900</v>
      </c>
      <c r="CJ454" s="66">
        <v>14110</v>
      </c>
      <c r="CK454" s="66">
        <v>23800</v>
      </c>
      <c r="CL454" s="66">
        <v>24700</v>
      </c>
      <c r="CM454" s="69">
        <v>15030</v>
      </c>
    </row>
    <row r="455" spans="40:91" hidden="1" x14ac:dyDescent="0.25">
      <c r="AN455">
        <v>443</v>
      </c>
      <c r="AO455" s="51" t="s">
        <v>16</v>
      </c>
      <c r="AP455" s="21" t="s">
        <v>70</v>
      </c>
      <c r="AQ455" s="22" t="str">
        <f t="shared" si="12"/>
        <v>Semi detachedNorth East</v>
      </c>
      <c r="AR455" s="88">
        <v>3200</v>
      </c>
      <c r="AS455" s="88">
        <v>3600</v>
      </c>
      <c r="AT455" s="88">
        <v>56820</v>
      </c>
      <c r="AU455" s="88">
        <v>3300</v>
      </c>
      <c r="AV455" s="88">
        <v>3700</v>
      </c>
      <c r="AW455" s="88">
        <v>57200</v>
      </c>
      <c r="AX455" s="66">
        <v>3300</v>
      </c>
      <c r="AY455" s="66">
        <v>3700</v>
      </c>
      <c r="AZ455" s="66">
        <v>60450</v>
      </c>
      <c r="BA455" s="66">
        <v>3300</v>
      </c>
      <c r="BB455" s="66">
        <v>3700</v>
      </c>
      <c r="BC455" s="66">
        <v>60030</v>
      </c>
      <c r="BD455" s="66">
        <v>3300</v>
      </c>
      <c r="BE455" s="66">
        <v>3700</v>
      </c>
      <c r="BF455" s="66">
        <v>59540</v>
      </c>
      <c r="BG455" s="66">
        <v>3400</v>
      </c>
      <c r="BH455" s="66">
        <v>3900</v>
      </c>
      <c r="BI455" s="66">
        <v>59610</v>
      </c>
      <c r="BJ455" s="66">
        <v>3500</v>
      </c>
      <c r="BK455" s="66">
        <v>4000</v>
      </c>
      <c r="BL455" s="66">
        <v>59680</v>
      </c>
      <c r="BM455" s="66">
        <v>3500</v>
      </c>
      <c r="BN455" s="66">
        <v>4000</v>
      </c>
      <c r="BO455" s="88">
        <v>59320</v>
      </c>
      <c r="BP455" s="100">
        <v>14600</v>
      </c>
      <c r="BQ455" s="66">
        <v>15400</v>
      </c>
      <c r="BR455" s="66">
        <v>51920</v>
      </c>
      <c r="BS455" s="66">
        <v>14400</v>
      </c>
      <c r="BT455" s="66">
        <v>15200</v>
      </c>
      <c r="BU455" s="66">
        <v>53920</v>
      </c>
      <c r="BV455" s="66">
        <v>15500</v>
      </c>
      <c r="BW455" s="66">
        <v>16200</v>
      </c>
      <c r="BX455" s="66">
        <v>54920</v>
      </c>
      <c r="BY455" s="66">
        <v>15800</v>
      </c>
      <c r="BZ455" s="66">
        <v>16500</v>
      </c>
      <c r="CA455" s="66">
        <v>58070</v>
      </c>
      <c r="CB455" s="66">
        <v>17600</v>
      </c>
      <c r="CC455" s="66">
        <v>18300</v>
      </c>
      <c r="CD455" s="66">
        <v>53680</v>
      </c>
      <c r="CE455" s="66">
        <v>18300</v>
      </c>
      <c r="CF455" s="66">
        <v>19100</v>
      </c>
      <c r="CG455" s="66">
        <v>53050</v>
      </c>
      <c r="CH455" s="66">
        <v>19200</v>
      </c>
      <c r="CI455" s="66">
        <v>19900</v>
      </c>
      <c r="CJ455" s="66">
        <v>51380</v>
      </c>
      <c r="CK455" s="66">
        <v>20200</v>
      </c>
      <c r="CL455" s="66">
        <v>20900</v>
      </c>
      <c r="CM455" s="69">
        <v>50990</v>
      </c>
    </row>
    <row r="456" spans="40:91" hidden="1" x14ac:dyDescent="0.25">
      <c r="AN456">
        <v>444</v>
      </c>
      <c r="AO456" s="51" t="s">
        <v>17</v>
      </c>
      <c r="AP456" s="21" t="s">
        <v>70</v>
      </c>
      <c r="AQ456" s="22" t="str">
        <f t="shared" si="12"/>
        <v>End terraceNorth East</v>
      </c>
      <c r="AR456" s="88">
        <v>3100</v>
      </c>
      <c r="AS456" s="88">
        <v>3500</v>
      </c>
      <c r="AT456" s="88">
        <v>15550</v>
      </c>
      <c r="AU456" s="88">
        <v>3200</v>
      </c>
      <c r="AV456" s="88">
        <v>3600</v>
      </c>
      <c r="AW456" s="88">
        <v>15720</v>
      </c>
      <c r="AX456" s="66">
        <v>3100</v>
      </c>
      <c r="AY456" s="66">
        <v>3600</v>
      </c>
      <c r="AZ456" s="66">
        <v>16500</v>
      </c>
      <c r="BA456" s="66">
        <v>3100</v>
      </c>
      <c r="BB456" s="66">
        <v>3600</v>
      </c>
      <c r="BC456" s="66">
        <v>16300</v>
      </c>
      <c r="BD456" s="66">
        <v>3100</v>
      </c>
      <c r="BE456" s="66">
        <v>3600</v>
      </c>
      <c r="BF456" s="66">
        <v>16210</v>
      </c>
      <c r="BG456" s="66">
        <v>3200</v>
      </c>
      <c r="BH456" s="66">
        <v>3800</v>
      </c>
      <c r="BI456" s="66">
        <v>16100</v>
      </c>
      <c r="BJ456" s="66">
        <v>3300</v>
      </c>
      <c r="BK456" s="66">
        <v>3800</v>
      </c>
      <c r="BL456" s="66">
        <v>16040</v>
      </c>
      <c r="BM456" s="66">
        <v>3300</v>
      </c>
      <c r="BN456" s="66">
        <v>3900</v>
      </c>
      <c r="BO456" s="88">
        <v>15920</v>
      </c>
      <c r="BP456" s="100">
        <v>13100</v>
      </c>
      <c r="BQ456" s="66">
        <v>13900</v>
      </c>
      <c r="BR456" s="66">
        <v>13780</v>
      </c>
      <c r="BS456" s="66">
        <v>13000</v>
      </c>
      <c r="BT456" s="66">
        <v>13800</v>
      </c>
      <c r="BU456" s="66">
        <v>14240</v>
      </c>
      <c r="BV456" s="66">
        <v>14100</v>
      </c>
      <c r="BW456" s="66">
        <v>14900</v>
      </c>
      <c r="BX456" s="66">
        <v>14370</v>
      </c>
      <c r="BY456" s="66">
        <v>14400</v>
      </c>
      <c r="BZ456" s="66">
        <v>15300</v>
      </c>
      <c r="CA456" s="66">
        <v>15400</v>
      </c>
      <c r="CB456" s="66">
        <v>16100</v>
      </c>
      <c r="CC456" s="66">
        <v>17000</v>
      </c>
      <c r="CD456" s="66">
        <v>14030</v>
      </c>
      <c r="CE456" s="66">
        <v>16900</v>
      </c>
      <c r="CF456" s="66">
        <v>17800</v>
      </c>
      <c r="CG456" s="66">
        <v>13790</v>
      </c>
      <c r="CH456" s="66">
        <v>17900</v>
      </c>
      <c r="CI456" s="66">
        <v>18700</v>
      </c>
      <c r="CJ456" s="66">
        <v>13380</v>
      </c>
      <c r="CK456" s="66">
        <v>19000</v>
      </c>
      <c r="CL456" s="66">
        <v>19800</v>
      </c>
      <c r="CM456" s="69">
        <v>13180</v>
      </c>
    </row>
    <row r="457" spans="40:91" hidden="1" x14ac:dyDescent="0.25">
      <c r="AN457">
        <v>445</v>
      </c>
      <c r="AO457" s="51" t="s">
        <v>18</v>
      </c>
      <c r="AP457" s="21" t="s">
        <v>70</v>
      </c>
      <c r="AQ457" s="22" t="str">
        <f t="shared" si="12"/>
        <v>Mid terraceNorth East</v>
      </c>
      <c r="AR457" s="88">
        <v>3000</v>
      </c>
      <c r="AS457" s="88">
        <v>3400</v>
      </c>
      <c r="AT457" s="88">
        <v>39780</v>
      </c>
      <c r="AU457" s="88">
        <v>3000</v>
      </c>
      <c r="AV457" s="88">
        <v>3500</v>
      </c>
      <c r="AW457" s="88">
        <v>40280</v>
      </c>
      <c r="AX457" s="66">
        <v>3000</v>
      </c>
      <c r="AY457" s="66">
        <v>3500</v>
      </c>
      <c r="AZ457" s="66">
        <v>42530</v>
      </c>
      <c r="BA457" s="66">
        <v>3000</v>
      </c>
      <c r="BB457" s="66">
        <v>3500</v>
      </c>
      <c r="BC457" s="66">
        <v>41930</v>
      </c>
      <c r="BD457" s="66">
        <v>3000</v>
      </c>
      <c r="BE457" s="66">
        <v>3500</v>
      </c>
      <c r="BF457" s="66">
        <v>41740</v>
      </c>
      <c r="BG457" s="66">
        <v>3100</v>
      </c>
      <c r="BH457" s="66">
        <v>3700</v>
      </c>
      <c r="BI457" s="66">
        <v>41790</v>
      </c>
      <c r="BJ457" s="66">
        <v>3200</v>
      </c>
      <c r="BK457" s="66">
        <v>3700</v>
      </c>
      <c r="BL457" s="66">
        <v>41810</v>
      </c>
      <c r="BM457" s="66">
        <v>3200</v>
      </c>
      <c r="BN457" s="66">
        <v>3800</v>
      </c>
      <c r="BO457" s="88">
        <v>41630</v>
      </c>
      <c r="BP457" s="100">
        <v>12500</v>
      </c>
      <c r="BQ457" s="66">
        <v>13400</v>
      </c>
      <c r="BR457" s="66">
        <v>35200</v>
      </c>
      <c r="BS457" s="66">
        <v>12400</v>
      </c>
      <c r="BT457" s="66">
        <v>13300</v>
      </c>
      <c r="BU457" s="66">
        <v>36640</v>
      </c>
      <c r="BV457" s="66">
        <v>13300</v>
      </c>
      <c r="BW457" s="66">
        <v>14300</v>
      </c>
      <c r="BX457" s="66">
        <v>37190</v>
      </c>
      <c r="BY457" s="66">
        <v>13600</v>
      </c>
      <c r="BZ457" s="66">
        <v>14500</v>
      </c>
      <c r="CA457" s="66">
        <v>40160</v>
      </c>
      <c r="CB457" s="66">
        <v>15200</v>
      </c>
      <c r="CC457" s="66">
        <v>16100</v>
      </c>
      <c r="CD457" s="66">
        <v>36200</v>
      </c>
      <c r="CE457" s="66">
        <v>15900</v>
      </c>
      <c r="CF457" s="66">
        <v>16800</v>
      </c>
      <c r="CG457" s="66">
        <v>35740</v>
      </c>
      <c r="CH457" s="66">
        <v>16600</v>
      </c>
      <c r="CI457" s="66">
        <v>17500</v>
      </c>
      <c r="CJ457" s="66">
        <v>34740</v>
      </c>
      <c r="CK457" s="66">
        <v>17700</v>
      </c>
      <c r="CL457" s="66">
        <v>18500</v>
      </c>
      <c r="CM457" s="69">
        <v>34290</v>
      </c>
    </row>
    <row r="458" spans="40:91" hidden="1" x14ac:dyDescent="0.25">
      <c r="AN458">
        <v>446</v>
      </c>
      <c r="AO458" s="51" t="s">
        <v>19</v>
      </c>
      <c r="AP458" s="21" t="s">
        <v>70</v>
      </c>
      <c r="AQ458" s="22" t="str">
        <f t="shared" si="12"/>
        <v>BungalowNorth East</v>
      </c>
      <c r="AR458" s="88">
        <v>2500</v>
      </c>
      <c r="AS458" s="88">
        <v>3200</v>
      </c>
      <c r="AT458" s="88">
        <v>21250</v>
      </c>
      <c r="AU458" s="88">
        <v>2600</v>
      </c>
      <c r="AV458" s="88">
        <v>3200</v>
      </c>
      <c r="AW458" s="88">
        <v>21350</v>
      </c>
      <c r="AX458" s="66">
        <v>2600</v>
      </c>
      <c r="AY458" s="66">
        <v>3200</v>
      </c>
      <c r="AZ458" s="66">
        <v>22540</v>
      </c>
      <c r="BA458" s="66">
        <v>2600</v>
      </c>
      <c r="BB458" s="66">
        <v>3200</v>
      </c>
      <c r="BC458" s="66">
        <v>22390</v>
      </c>
      <c r="BD458" s="66">
        <v>2500</v>
      </c>
      <c r="BE458" s="66">
        <v>3200</v>
      </c>
      <c r="BF458" s="66">
        <v>22320</v>
      </c>
      <c r="BG458" s="66">
        <v>2600</v>
      </c>
      <c r="BH458" s="66">
        <v>3400</v>
      </c>
      <c r="BI458" s="66">
        <v>22360</v>
      </c>
      <c r="BJ458" s="66">
        <v>2700</v>
      </c>
      <c r="BK458" s="66">
        <v>3500</v>
      </c>
      <c r="BL458" s="66">
        <v>22390</v>
      </c>
      <c r="BM458" s="66">
        <v>2700</v>
      </c>
      <c r="BN458" s="66">
        <v>3500</v>
      </c>
      <c r="BO458" s="88">
        <v>22180</v>
      </c>
      <c r="BP458" s="100">
        <v>13200</v>
      </c>
      <c r="BQ458" s="66">
        <v>14400</v>
      </c>
      <c r="BR458" s="66">
        <v>18420</v>
      </c>
      <c r="BS458" s="66">
        <v>13100</v>
      </c>
      <c r="BT458" s="66">
        <v>14200</v>
      </c>
      <c r="BU458" s="66">
        <v>18980</v>
      </c>
      <c r="BV458" s="66">
        <v>14000</v>
      </c>
      <c r="BW458" s="66">
        <v>15100</v>
      </c>
      <c r="BX458" s="66">
        <v>19780</v>
      </c>
      <c r="BY458" s="66">
        <v>14400</v>
      </c>
      <c r="BZ458" s="66">
        <v>15500</v>
      </c>
      <c r="CA458" s="66">
        <v>20590</v>
      </c>
      <c r="CB458" s="66">
        <v>16000</v>
      </c>
      <c r="CC458" s="66">
        <v>17200</v>
      </c>
      <c r="CD458" s="66">
        <v>19220</v>
      </c>
      <c r="CE458" s="66">
        <v>16900</v>
      </c>
      <c r="CF458" s="66">
        <v>18000</v>
      </c>
      <c r="CG458" s="66">
        <v>19160</v>
      </c>
      <c r="CH458" s="66">
        <v>17400</v>
      </c>
      <c r="CI458" s="66">
        <v>18500</v>
      </c>
      <c r="CJ458" s="66">
        <v>18540</v>
      </c>
      <c r="CK458" s="66">
        <v>18300</v>
      </c>
      <c r="CL458" s="66">
        <v>19400</v>
      </c>
      <c r="CM458" s="69">
        <v>18250</v>
      </c>
    </row>
    <row r="459" spans="40:91" hidden="1" x14ac:dyDescent="0.25">
      <c r="AN459">
        <v>447</v>
      </c>
      <c r="AO459" s="51" t="s">
        <v>20</v>
      </c>
      <c r="AP459" s="21" t="s">
        <v>70</v>
      </c>
      <c r="AQ459" s="22" t="str">
        <f t="shared" si="12"/>
        <v>Converted flatNorth East</v>
      </c>
      <c r="AR459" s="88">
        <v>2500</v>
      </c>
      <c r="AS459" s="88">
        <v>3900</v>
      </c>
      <c r="AT459" s="88">
        <v>2110</v>
      </c>
      <c r="AU459" s="88">
        <v>2700</v>
      </c>
      <c r="AV459" s="88">
        <v>4000</v>
      </c>
      <c r="AW459" s="88">
        <v>2140</v>
      </c>
      <c r="AX459" s="66">
        <v>2600</v>
      </c>
      <c r="AY459" s="66">
        <v>3800</v>
      </c>
      <c r="AZ459" s="66">
        <v>1790</v>
      </c>
      <c r="BA459" s="66">
        <v>2700</v>
      </c>
      <c r="BB459" s="66">
        <v>4000</v>
      </c>
      <c r="BC459" s="66">
        <v>1760</v>
      </c>
      <c r="BD459" s="66">
        <v>2700</v>
      </c>
      <c r="BE459" s="66">
        <v>4000</v>
      </c>
      <c r="BF459" s="66">
        <v>1760</v>
      </c>
      <c r="BG459" s="66">
        <v>2700</v>
      </c>
      <c r="BH459" s="66">
        <v>4100</v>
      </c>
      <c r="BI459" s="66">
        <v>1690</v>
      </c>
      <c r="BJ459" s="66">
        <v>2800</v>
      </c>
      <c r="BK459" s="66">
        <v>4000</v>
      </c>
      <c r="BL459" s="66">
        <v>1690</v>
      </c>
      <c r="BM459" s="66">
        <v>2800</v>
      </c>
      <c r="BN459" s="66">
        <v>4200</v>
      </c>
      <c r="BO459" s="88">
        <v>1640</v>
      </c>
      <c r="BP459" s="100">
        <v>9300</v>
      </c>
      <c r="BQ459" s="66">
        <v>11400</v>
      </c>
      <c r="BR459" s="66">
        <v>1230</v>
      </c>
      <c r="BS459" s="66">
        <v>10100</v>
      </c>
      <c r="BT459" s="66">
        <v>12000</v>
      </c>
      <c r="BU459" s="66">
        <v>1300</v>
      </c>
      <c r="BV459" s="66">
        <v>10600</v>
      </c>
      <c r="BW459" s="66">
        <v>12300</v>
      </c>
      <c r="BX459" s="66">
        <v>1050</v>
      </c>
      <c r="BY459" s="66">
        <v>10500</v>
      </c>
      <c r="BZ459" s="66">
        <v>12300</v>
      </c>
      <c r="CA459" s="66">
        <v>1180</v>
      </c>
      <c r="CB459" s="66">
        <v>11700</v>
      </c>
      <c r="CC459" s="66">
        <v>13400</v>
      </c>
      <c r="CD459" s="66">
        <v>980</v>
      </c>
      <c r="CE459" s="66">
        <v>12900</v>
      </c>
      <c r="CF459" s="66">
        <v>14600</v>
      </c>
      <c r="CG459" s="66">
        <v>980</v>
      </c>
      <c r="CH459" s="66">
        <v>13400</v>
      </c>
      <c r="CI459" s="66">
        <v>14900</v>
      </c>
      <c r="CJ459" s="66">
        <v>910</v>
      </c>
      <c r="CK459" s="66">
        <v>14300</v>
      </c>
      <c r="CL459" s="66">
        <v>16000</v>
      </c>
      <c r="CM459" s="69">
        <v>870</v>
      </c>
    </row>
    <row r="460" spans="40:91" hidden="1" x14ac:dyDescent="0.25">
      <c r="AN460">
        <v>448</v>
      </c>
      <c r="AO460" s="51" t="s">
        <v>21</v>
      </c>
      <c r="AP460" s="21" t="s">
        <v>70</v>
      </c>
      <c r="AQ460" s="22" t="str">
        <f t="shared" si="12"/>
        <v>Purpose built flatNorth East</v>
      </c>
      <c r="AR460" s="88">
        <v>2000</v>
      </c>
      <c r="AS460" s="88">
        <v>2900</v>
      </c>
      <c r="AT460" s="88">
        <v>23480</v>
      </c>
      <c r="AU460" s="88">
        <v>2100</v>
      </c>
      <c r="AV460" s="88">
        <v>2900</v>
      </c>
      <c r="AW460" s="88">
        <v>23900</v>
      </c>
      <c r="AX460" s="66">
        <v>2100</v>
      </c>
      <c r="AY460" s="66">
        <v>2900</v>
      </c>
      <c r="AZ460" s="66">
        <v>24610</v>
      </c>
      <c r="BA460" s="66">
        <v>2100</v>
      </c>
      <c r="BB460" s="66">
        <v>3000</v>
      </c>
      <c r="BC460" s="66">
        <v>24290</v>
      </c>
      <c r="BD460" s="66">
        <v>2100</v>
      </c>
      <c r="BE460" s="66">
        <v>3000</v>
      </c>
      <c r="BF460" s="66">
        <v>24200</v>
      </c>
      <c r="BG460" s="66">
        <v>2100</v>
      </c>
      <c r="BH460" s="66">
        <v>3100</v>
      </c>
      <c r="BI460" s="66">
        <v>24110</v>
      </c>
      <c r="BJ460" s="66">
        <v>2200</v>
      </c>
      <c r="BK460" s="66">
        <v>3100</v>
      </c>
      <c r="BL460" s="66">
        <v>23950</v>
      </c>
      <c r="BM460" s="66">
        <v>2200</v>
      </c>
      <c r="BN460" s="66">
        <v>3200</v>
      </c>
      <c r="BO460" s="88">
        <v>23550</v>
      </c>
      <c r="BP460" s="100">
        <v>7800</v>
      </c>
      <c r="BQ460" s="66">
        <v>8700</v>
      </c>
      <c r="BR460" s="66">
        <v>15290</v>
      </c>
      <c r="BS460" s="66">
        <v>8000</v>
      </c>
      <c r="BT460" s="66">
        <v>8900</v>
      </c>
      <c r="BU460" s="66">
        <v>15900</v>
      </c>
      <c r="BV460" s="66">
        <v>8600</v>
      </c>
      <c r="BW460" s="66">
        <v>9400</v>
      </c>
      <c r="BX460" s="66">
        <v>15820</v>
      </c>
      <c r="BY460" s="66">
        <v>8900</v>
      </c>
      <c r="BZ460" s="66">
        <v>9800</v>
      </c>
      <c r="CA460" s="66">
        <v>17800</v>
      </c>
      <c r="CB460" s="66">
        <v>9900</v>
      </c>
      <c r="CC460" s="66">
        <v>10900</v>
      </c>
      <c r="CD460" s="66">
        <v>15370</v>
      </c>
      <c r="CE460" s="66">
        <v>10700</v>
      </c>
      <c r="CF460" s="66">
        <v>11500</v>
      </c>
      <c r="CG460" s="66">
        <v>15270</v>
      </c>
      <c r="CH460" s="66">
        <v>11100</v>
      </c>
      <c r="CI460" s="66">
        <v>12000</v>
      </c>
      <c r="CJ460" s="66">
        <v>14770</v>
      </c>
      <c r="CK460" s="66">
        <v>12100</v>
      </c>
      <c r="CL460" s="66">
        <v>12900</v>
      </c>
      <c r="CM460" s="69">
        <v>14350</v>
      </c>
    </row>
    <row r="461" spans="40:91" hidden="1" x14ac:dyDescent="0.25">
      <c r="AN461">
        <v>449</v>
      </c>
      <c r="AO461" s="51" t="s">
        <v>15</v>
      </c>
      <c r="AP461" s="21" t="s">
        <v>71</v>
      </c>
      <c r="AQ461" s="22" t="str">
        <f t="shared" si="12"/>
        <v>DetachedNorth West</v>
      </c>
      <c r="AR461" s="88">
        <v>4400</v>
      </c>
      <c r="AS461" s="88">
        <v>5200</v>
      </c>
      <c r="AT461" s="88">
        <v>58100</v>
      </c>
      <c r="AU461" s="88">
        <v>4600</v>
      </c>
      <c r="AV461" s="88">
        <v>5400</v>
      </c>
      <c r="AW461" s="88">
        <v>58350</v>
      </c>
      <c r="AX461" s="66">
        <v>4600</v>
      </c>
      <c r="AY461" s="66">
        <v>5400</v>
      </c>
      <c r="AZ461" s="66">
        <v>60990</v>
      </c>
      <c r="BA461" s="66">
        <v>4700</v>
      </c>
      <c r="BB461" s="66">
        <v>5400</v>
      </c>
      <c r="BC461" s="66">
        <v>60540</v>
      </c>
      <c r="BD461" s="66">
        <v>4700</v>
      </c>
      <c r="BE461" s="66">
        <v>5400</v>
      </c>
      <c r="BF461" s="66">
        <v>59470</v>
      </c>
      <c r="BG461" s="66">
        <v>4900</v>
      </c>
      <c r="BH461" s="66">
        <v>5700</v>
      </c>
      <c r="BI461" s="66">
        <v>60160</v>
      </c>
      <c r="BJ461" s="66">
        <v>5000</v>
      </c>
      <c r="BK461" s="66">
        <v>5700</v>
      </c>
      <c r="BL461" s="66">
        <v>59900</v>
      </c>
      <c r="BM461" s="66">
        <v>5100</v>
      </c>
      <c r="BN461" s="66">
        <v>6000</v>
      </c>
      <c r="BO461" s="88">
        <v>36670</v>
      </c>
      <c r="BP461" s="100">
        <v>18600</v>
      </c>
      <c r="BQ461" s="66">
        <v>20000</v>
      </c>
      <c r="BR461" s="66">
        <v>49010</v>
      </c>
      <c r="BS461" s="66">
        <v>18500</v>
      </c>
      <c r="BT461" s="66">
        <v>20000</v>
      </c>
      <c r="BU461" s="66">
        <v>51550</v>
      </c>
      <c r="BV461" s="66">
        <v>20000</v>
      </c>
      <c r="BW461" s="66">
        <v>21300</v>
      </c>
      <c r="BX461" s="66">
        <v>49380</v>
      </c>
      <c r="BY461" s="66">
        <v>20400</v>
      </c>
      <c r="BZ461" s="66">
        <v>21700</v>
      </c>
      <c r="CA461" s="66">
        <v>51450</v>
      </c>
      <c r="CB461" s="66">
        <v>22100</v>
      </c>
      <c r="CC461" s="66">
        <v>23300</v>
      </c>
      <c r="CD461" s="66">
        <v>50510</v>
      </c>
      <c r="CE461" s="66">
        <v>22700</v>
      </c>
      <c r="CF461" s="66">
        <v>24000</v>
      </c>
      <c r="CG461" s="66">
        <v>47900</v>
      </c>
      <c r="CH461" s="66">
        <v>23700</v>
      </c>
      <c r="CI461" s="66">
        <v>24800</v>
      </c>
      <c r="CJ461" s="66">
        <v>44980</v>
      </c>
      <c r="CK461" s="66">
        <v>23700</v>
      </c>
      <c r="CL461" s="66">
        <v>25300</v>
      </c>
      <c r="CM461" s="69">
        <v>47540</v>
      </c>
    </row>
    <row r="462" spans="40:91" hidden="1" x14ac:dyDescent="0.25">
      <c r="AN462">
        <v>450</v>
      </c>
      <c r="AO462" s="51" t="s">
        <v>16</v>
      </c>
      <c r="AP462" s="21" t="s">
        <v>71</v>
      </c>
      <c r="AQ462" s="22" t="str">
        <f t="shared" si="12"/>
        <v>Semi detachedNorth West</v>
      </c>
      <c r="AR462" s="88">
        <v>3500</v>
      </c>
      <c r="AS462" s="88">
        <v>4000</v>
      </c>
      <c r="AT462" s="88">
        <v>145120</v>
      </c>
      <c r="AU462" s="88">
        <v>3600</v>
      </c>
      <c r="AV462" s="88">
        <v>4100</v>
      </c>
      <c r="AW462" s="88">
        <v>145970</v>
      </c>
      <c r="AX462" s="66">
        <v>3600</v>
      </c>
      <c r="AY462" s="66">
        <v>4200</v>
      </c>
      <c r="AZ462" s="66">
        <v>154770</v>
      </c>
      <c r="BA462" s="66">
        <v>3600</v>
      </c>
      <c r="BB462" s="66">
        <v>4200</v>
      </c>
      <c r="BC462" s="66">
        <v>153240</v>
      </c>
      <c r="BD462" s="66">
        <v>3600</v>
      </c>
      <c r="BE462" s="66">
        <v>4200</v>
      </c>
      <c r="BF462" s="66">
        <v>150820</v>
      </c>
      <c r="BG462" s="66">
        <v>3800</v>
      </c>
      <c r="BH462" s="66">
        <v>4400</v>
      </c>
      <c r="BI462" s="66">
        <v>153090</v>
      </c>
      <c r="BJ462" s="66">
        <v>3900</v>
      </c>
      <c r="BK462" s="66">
        <v>4400</v>
      </c>
      <c r="BL462" s="66">
        <v>153110</v>
      </c>
      <c r="BM462" s="66">
        <v>4000</v>
      </c>
      <c r="BN462" s="66">
        <v>4700</v>
      </c>
      <c r="BO462" s="88">
        <v>102010</v>
      </c>
      <c r="BP462" s="100">
        <v>14000</v>
      </c>
      <c r="BQ462" s="66">
        <v>14900</v>
      </c>
      <c r="BR462" s="66">
        <v>131820</v>
      </c>
      <c r="BS462" s="66">
        <v>14000</v>
      </c>
      <c r="BT462" s="66">
        <v>14900</v>
      </c>
      <c r="BU462" s="66">
        <v>137040</v>
      </c>
      <c r="BV462" s="66">
        <v>15200</v>
      </c>
      <c r="BW462" s="66">
        <v>16100</v>
      </c>
      <c r="BX462" s="66">
        <v>140610</v>
      </c>
      <c r="BY462" s="66">
        <v>15500</v>
      </c>
      <c r="BZ462" s="66">
        <v>16400</v>
      </c>
      <c r="CA462" s="66">
        <v>148020</v>
      </c>
      <c r="CB462" s="66">
        <v>17300</v>
      </c>
      <c r="CC462" s="66">
        <v>18200</v>
      </c>
      <c r="CD462" s="66">
        <v>137630</v>
      </c>
      <c r="CE462" s="66">
        <v>17800</v>
      </c>
      <c r="CF462" s="66">
        <v>18700</v>
      </c>
      <c r="CG462" s="66">
        <v>136460</v>
      </c>
      <c r="CH462" s="66">
        <v>18700</v>
      </c>
      <c r="CI462" s="66">
        <v>19500</v>
      </c>
      <c r="CJ462" s="66">
        <v>132520</v>
      </c>
      <c r="CK462" s="66">
        <v>19500</v>
      </c>
      <c r="CL462" s="66">
        <v>20300</v>
      </c>
      <c r="CM462" s="69">
        <v>132010</v>
      </c>
    </row>
    <row r="463" spans="40:91" hidden="1" x14ac:dyDescent="0.25">
      <c r="AN463">
        <v>451</v>
      </c>
      <c r="AO463" s="51" t="s">
        <v>17</v>
      </c>
      <c r="AP463" s="21" t="s">
        <v>71</v>
      </c>
      <c r="AQ463" s="22" t="str">
        <f t="shared" si="12"/>
        <v>End terraceNorth West</v>
      </c>
      <c r="AR463" s="88">
        <v>3300</v>
      </c>
      <c r="AS463" s="88">
        <v>3800</v>
      </c>
      <c r="AT463" s="88">
        <v>43690</v>
      </c>
      <c r="AU463" s="88">
        <v>3400</v>
      </c>
      <c r="AV463" s="88">
        <v>3900</v>
      </c>
      <c r="AW463" s="88">
        <v>44120</v>
      </c>
      <c r="AX463" s="66">
        <v>3400</v>
      </c>
      <c r="AY463" s="66">
        <v>3900</v>
      </c>
      <c r="AZ463" s="66">
        <v>46230</v>
      </c>
      <c r="BA463" s="66">
        <v>3400</v>
      </c>
      <c r="BB463" s="66">
        <v>4000</v>
      </c>
      <c r="BC463" s="66">
        <v>45540</v>
      </c>
      <c r="BD463" s="66">
        <v>3400</v>
      </c>
      <c r="BE463" s="66">
        <v>4000</v>
      </c>
      <c r="BF463" s="66">
        <v>44740</v>
      </c>
      <c r="BG463" s="66">
        <v>3500</v>
      </c>
      <c r="BH463" s="66">
        <v>4200</v>
      </c>
      <c r="BI463" s="66">
        <v>45380</v>
      </c>
      <c r="BJ463" s="66">
        <v>3600</v>
      </c>
      <c r="BK463" s="66">
        <v>4200</v>
      </c>
      <c r="BL463" s="66">
        <v>45230</v>
      </c>
      <c r="BM463" s="66">
        <v>3700</v>
      </c>
      <c r="BN463" s="66">
        <v>4400</v>
      </c>
      <c r="BO463" s="88">
        <v>29680</v>
      </c>
      <c r="BP463" s="100">
        <v>12300</v>
      </c>
      <c r="BQ463" s="66">
        <v>13300</v>
      </c>
      <c r="BR463" s="66">
        <v>39100</v>
      </c>
      <c r="BS463" s="66">
        <v>12400</v>
      </c>
      <c r="BT463" s="66">
        <v>13400</v>
      </c>
      <c r="BU463" s="66">
        <v>40840</v>
      </c>
      <c r="BV463" s="66">
        <v>13500</v>
      </c>
      <c r="BW463" s="66">
        <v>14400</v>
      </c>
      <c r="BX463" s="66">
        <v>40770</v>
      </c>
      <c r="BY463" s="66">
        <v>13800</v>
      </c>
      <c r="BZ463" s="66">
        <v>14700</v>
      </c>
      <c r="CA463" s="66">
        <v>43520</v>
      </c>
      <c r="CB463" s="66">
        <v>15200</v>
      </c>
      <c r="CC463" s="66">
        <v>16200</v>
      </c>
      <c r="CD463" s="66">
        <v>40140</v>
      </c>
      <c r="CE463" s="66">
        <v>15900</v>
      </c>
      <c r="CF463" s="66">
        <v>17000</v>
      </c>
      <c r="CG463" s="66">
        <v>39490</v>
      </c>
      <c r="CH463" s="66">
        <v>16700</v>
      </c>
      <c r="CI463" s="66">
        <v>17600</v>
      </c>
      <c r="CJ463" s="66">
        <v>37890</v>
      </c>
      <c r="CK463" s="66">
        <v>17500</v>
      </c>
      <c r="CL463" s="66">
        <v>18500</v>
      </c>
      <c r="CM463" s="69">
        <v>37940</v>
      </c>
    </row>
    <row r="464" spans="40:91" hidden="1" x14ac:dyDescent="0.25">
      <c r="AN464">
        <v>452</v>
      </c>
      <c r="AO464" s="51" t="s">
        <v>18</v>
      </c>
      <c r="AP464" s="21" t="s">
        <v>71</v>
      </c>
      <c r="AQ464" s="22" t="str">
        <f t="shared" si="12"/>
        <v>Mid terraceNorth West</v>
      </c>
      <c r="AR464" s="88">
        <v>3000</v>
      </c>
      <c r="AS464" s="88">
        <v>3500</v>
      </c>
      <c r="AT464" s="88">
        <v>114460</v>
      </c>
      <c r="AU464" s="88">
        <v>3100</v>
      </c>
      <c r="AV464" s="88">
        <v>3600</v>
      </c>
      <c r="AW464" s="88">
        <v>115740</v>
      </c>
      <c r="AX464" s="66">
        <v>3100</v>
      </c>
      <c r="AY464" s="66">
        <v>3600</v>
      </c>
      <c r="AZ464" s="66">
        <v>121960</v>
      </c>
      <c r="BA464" s="66">
        <v>3100</v>
      </c>
      <c r="BB464" s="66">
        <v>3600</v>
      </c>
      <c r="BC464" s="66">
        <v>120050</v>
      </c>
      <c r="BD464" s="66">
        <v>3100</v>
      </c>
      <c r="BE464" s="66">
        <v>3700</v>
      </c>
      <c r="BF464" s="66">
        <v>118470</v>
      </c>
      <c r="BG464" s="66">
        <v>3200</v>
      </c>
      <c r="BH464" s="66">
        <v>3800</v>
      </c>
      <c r="BI464" s="66">
        <v>120060</v>
      </c>
      <c r="BJ464" s="66">
        <v>3300</v>
      </c>
      <c r="BK464" s="66">
        <v>3900</v>
      </c>
      <c r="BL464" s="66">
        <v>120050</v>
      </c>
      <c r="BM464" s="66">
        <v>3500</v>
      </c>
      <c r="BN464" s="66">
        <v>4100</v>
      </c>
      <c r="BO464" s="88">
        <v>78730</v>
      </c>
      <c r="BP464" s="100">
        <v>11200</v>
      </c>
      <c r="BQ464" s="66">
        <v>11900</v>
      </c>
      <c r="BR464" s="66">
        <v>103040</v>
      </c>
      <c r="BS464" s="66">
        <v>11200</v>
      </c>
      <c r="BT464" s="66">
        <v>12100</v>
      </c>
      <c r="BU464" s="66">
        <v>107200</v>
      </c>
      <c r="BV464" s="66">
        <v>12100</v>
      </c>
      <c r="BW464" s="66">
        <v>12900</v>
      </c>
      <c r="BX464" s="66">
        <v>108690</v>
      </c>
      <c r="BY464" s="66">
        <v>12400</v>
      </c>
      <c r="BZ464" s="66">
        <v>13200</v>
      </c>
      <c r="CA464" s="66">
        <v>117220</v>
      </c>
      <c r="CB464" s="66">
        <v>13800</v>
      </c>
      <c r="CC464" s="66">
        <v>14600</v>
      </c>
      <c r="CD464" s="66">
        <v>106230</v>
      </c>
      <c r="CE464" s="66">
        <v>14300</v>
      </c>
      <c r="CF464" s="66">
        <v>15200</v>
      </c>
      <c r="CG464" s="66">
        <v>105470</v>
      </c>
      <c r="CH464" s="66">
        <v>14900</v>
      </c>
      <c r="CI464" s="66">
        <v>15700</v>
      </c>
      <c r="CJ464" s="66">
        <v>102250</v>
      </c>
      <c r="CK464" s="66">
        <v>15700</v>
      </c>
      <c r="CL464" s="66">
        <v>16500</v>
      </c>
      <c r="CM464" s="69">
        <v>100760</v>
      </c>
    </row>
    <row r="465" spans="40:91" hidden="1" x14ac:dyDescent="0.25">
      <c r="AN465">
        <v>453</v>
      </c>
      <c r="AO465" s="51" t="s">
        <v>19</v>
      </c>
      <c r="AP465" s="21" t="s">
        <v>71</v>
      </c>
      <c r="AQ465" s="22" t="str">
        <f t="shared" si="12"/>
        <v>BungalowNorth West</v>
      </c>
      <c r="AR465" s="88">
        <v>2900</v>
      </c>
      <c r="AS465" s="88">
        <v>3700</v>
      </c>
      <c r="AT465" s="88">
        <v>43410</v>
      </c>
      <c r="AU465" s="88">
        <v>3000</v>
      </c>
      <c r="AV465" s="88">
        <v>3700</v>
      </c>
      <c r="AW465" s="88">
        <v>43640</v>
      </c>
      <c r="AX465" s="66">
        <v>3000</v>
      </c>
      <c r="AY465" s="66">
        <v>3800</v>
      </c>
      <c r="AZ465" s="66">
        <v>45980</v>
      </c>
      <c r="BA465" s="66">
        <v>3000</v>
      </c>
      <c r="BB465" s="66">
        <v>3800</v>
      </c>
      <c r="BC465" s="66">
        <v>45630</v>
      </c>
      <c r="BD465" s="66">
        <v>3000</v>
      </c>
      <c r="BE465" s="66">
        <v>3800</v>
      </c>
      <c r="BF465" s="66">
        <v>44870</v>
      </c>
      <c r="BG465" s="66">
        <v>3200</v>
      </c>
      <c r="BH465" s="66">
        <v>4000</v>
      </c>
      <c r="BI465" s="66">
        <v>45600</v>
      </c>
      <c r="BJ465" s="66">
        <v>3200</v>
      </c>
      <c r="BK465" s="66">
        <v>4000</v>
      </c>
      <c r="BL465" s="66">
        <v>45530</v>
      </c>
      <c r="BM465" s="66">
        <v>3200</v>
      </c>
      <c r="BN465" s="66">
        <v>4100</v>
      </c>
      <c r="BO465" s="88">
        <v>27540</v>
      </c>
      <c r="BP465" s="100">
        <v>13900</v>
      </c>
      <c r="BQ465" s="66">
        <v>15100</v>
      </c>
      <c r="BR465" s="66">
        <v>38080</v>
      </c>
      <c r="BS465" s="66">
        <v>13900</v>
      </c>
      <c r="BT465" s="66">
        <v>15100</v>
      </c>
      <c r="BU465" s="66">
        <v>39350</v>
      </c>
      <c r="BV465" s="66">
        <v>14900</v>
      </c>
      <c r="BW465" s="66">
        <v>16000</v>
      </c>
      <c r="BX465" s="66">
        <v>40760</v>
      </c>
      <c r="BY465" s="66">
        <v>15300</v>
      </c>
      <c r="BZ465" s="66">
        <v>16400</v>
      </c>
      <c r="CA465" s="66">
        <v>42230</v>
      </c>
      <c r="CB465" s="66">
        <v>16900</v>
      </c>
      <c r="CC465" s="66">
        <v>18000</v>
      </c>
      <c r="CD465" s="66">
        <v>39380</v>
      </c>
      <c r="CE465" s="66">
        <v>17600</v>
      </c>
      <c r="CF465" s="66">
        <v>18700</v>
      </c>
      <c r="CG465" s="66">
        <v>39470</v>
      </c>
      <c r="CH465" s="66">
        <v>18200</v>
      </c>
      <c r="CI465" s="66">
        <v>19300</v>
      </c>
      <c r="CJ465" s="66">
        <v>38250</v>
      </c>
      <c r="CK465" s="66">
        <v>19100</v>
      </c>
      <c r="CL465" s="66">
        <v>20200</v>
      </c>
      <c r="CM465" s="69">
        <v>37700</v>
      </c>
    </row>
    <row r="466" spans="40:91" hidden="1" x14ac:dyDescent="0.25">
      <c r="AN466">
        <v>454</v>
      </c>
      <c r="AO466" s="51" t="s">
        <v>20</v>
      </c>
      <c r="AP466" s="21" t="s">
        <v>71</v>
      </c>
      <c r="AQ466" s="22" t="str">
        <f t="shared" si="12"/>
        <v>Converted flatNorth West</v>
      </c>
      <c r="AR466" s="88">
        <v>2700</v>
      </c>
      <c r="AS466" s="88">
        <v>4300</v>
      </c>
      <c r="AT466" s="88">
        <v>10530</v>
      </c>
      <c r="AU466" s="88">
        <v>2700</v>
      </c>
      <c r="AV466" s="88">
        <v>4200</v>
      </c>
      <c r="AW466" s="88">
        <v>10750</v>
      </c>
      <c r="AX466" s="66">
        <v>2600</v>
      </c>
      <c r="AY466" s="66">
        <v>3900</v>
      </c>
      <c r="AZ466" s="66">
        <v>8070</v>
      </c>
      <c r="BA466" s="66">
        <v>2600</v>
      </c>
      <c r="BB466" s="66">
        <v>4000</v>
      </c>
      <c r="BC466" s="66">
        <v>7900</v>
      </c>
      <c r="BD466" s="66">
        <v>2700</v>
      </c>
      <c r="BE466" s="66">
        <v>4100</v>
      </c>
      <c r="BF466" s="66">
        <v>7690</v>
      </c>
      <c r="BG466" s="66">
        <v>2700</v>
      </c>
      <c r="BH466" s="66">
        <v>4200</v>
      </c>
      <c r="BI466" s="66">
        <v>7720</v>
      </c>
      <c r="BJ466" s="66">
        <v>2700</v>
      </c>
      <c r="BK466" s="66">
        <v>4200</v>
      </c>
      <c r="BL466" s="66">
        <v>7610</v>
      </c>
      <c r="BM466" s="66">
        <v>2700</v>
      </c>
      <c r="BN466" s="66">
        <v>4000</v>
      </c>
      <c r="BO466" s="88">
        <v>4070</v>
      </c>
      <c r="BP466" s="100">
        <v>7700</v>
      </c>
      <c r="BQ466" s="66">
        <v>10000</v>
      </c>
      <c r="BR466" s="66">
        <v>6090</v>
      </c>
      <c r="BS466" s="66">
        <v>7800</v>
      </c>
      <c r="BT466" s="66">
        <v>10100</v>
      </c>
      <c r="BU466" s="66">
        <v>6370</v>
      </c>
      <c r="BV466" s="66">
        <v>8500</v>
      </c>
      <c r="BW466" s="66">
        <v>10300</v>
      </c>
      <c r="BX466" s="66">
        <v>4560</v>
      </c>
      <c r="BY466" s="66">
        <v>8700</v>
      </c>
      <c r="BZ466" s="66">
        <v>10500</v>
      </c>
      <c r="CA466" s="66">
        <v>5130</v>
      </c>
      <c r="CB466" s="66">
        <v>9500</v>
      </c>
      <c r="CC466" s="66">
        <v>11400</v>
      </c>
      <c r="CD466" s="66">
        <v>4300</v>
      </c>
      <c r="CE466" s="66">
        <v>10100</v>
      </c>
      <c r="CF466" s="66">
        <v>11900</v>
      </c>
      <c r="CG466" s="66">
        <v>4290</v>
      </c>
      <c r="CH466" s="66">
        <v>10500</v>
      </c>
      <c r="CI466" s="66">
        <v>12300</v>
      </c>
      <c r="CJ466" s="66">
        <v>4060</v>
      </c>
      <c r="CK466" s="66">
        <v>11200</v>
      </c>
      <c r="CL466" s="66">
        <v>13100</v>
      </c>
      <c r="CM466" s="69">
        <v>4050</v>
      </c>
    </row>
    <row r="467" spans="40:91" hidden="1" x14ac:dyDescent="0.25">
      <c r="AN467">
        <v>455</v>
      </c>
      <c r="AO467" s="51" t="s">
        <v>21</v>
      </c>
      <c r="AP467" s="21" t="s">
        <v>71</v>
      </c>
      <c r="AQ467" s="22" t="str">
        <f t="shared" si="12"/>
        <v>Purpose built flatNorth West</v>
      </c>
      <c r="AR467" s="88">
        <v>2200</v>
      </c>
      <c r="AS467" s="88">
        <v>3400</v>
      </c>
      <c r="AT467" s="88">
        <v>48910</v>
      </c>
      <c r="AU467" s="88">
        <v>2300</v>
      </c>
      <c r="AV467" s="88">
        <v>3300</v>
      </c>
      <c r="AW467" s="88">
        <v>49570</v>
      </c>
      <c r="AX467" s="66">
        <v>2200</v>
      </c>
      <c r="AY467" s="66">
        <v>3300</v>
      </c>
      <c r="AZ467" s="66">
        <v>50180</v>
      </c>
      <c r="BA467" s="66">
        <v>2200</v>
      </c>
      <c r="BB467" s="66">
        <v>3400</v>
      </c>
      <c r="BC467" s="66">
        <v>49370</v>
      </c>
      <c r="BD467" s="66">
        <v>2300</v>
      </c>
      <c r="BE467" s="66">
        <v>3500</v>
      </c>
      <c r="BF467" s="66">
        <v>48550</v>
      </c>
      <c r="BG467" s="66">
        <v>2300</v>
      </c>
      <c r="BH467" s="66">
        <v>3600</v>
      </c>
      <c r="BI467" s="66">
        <v>48710</v>
      </c>
      <c r="BJ467" s="66">
        <v>2300</v>
      </c>
      <c r="BK467" s="66">
        <v>3600</v>
      </c>
      <c r="BL467" s="66">
        <v>47550</v>
      </c>
      <c r="BM467" s="66">
        <v>2300</v>
      </c>
      <c r="BN467" s="66">
        <v>3500</v>
      </c>
      <c r="BO467" s="88">
        <v>25190</v>
      </c>
      <c r="BP467" s="100">
        <v>6100</v>
      </c>
      <c r="BQ467" s="66">
        <v>6800</v>
      </c>
      <c r="BR467" s="66">
        <v>25560</v>
      </c>
      <c r="BS467" s="66">
        <v>6300</v>
      </c>
      <c r="BT467" s="66">
        <v>7100</v>
      </c>
      <c r="BU467" s="66">
        <v>26800</v>
      </c>
      <c r="BV467" s="66">
        <v>6900</v>
      </c>
      <c r="BW467" s="66">
        <v>7600</v>
      </c>
      <c r="BX467" s="66">
        <v>26290</v>
      </c>
      <c r="BY467" s="66">
        <v>7100</v>
      </c>
      <c r="BZ467" s="66">
        <v>7900</v>
      </c>
      <c r="CA467" s="66">
        <v>28930</v>
      </c>
      <c r="CB467" s="66">
        <v>8000</v>
      </c>
      <c r="CC467" s="66">
        <v>8700</v>
      </c>
      <c r="CD467" s="66">
        <v>26070</v>
      </c>
      <c r="CE467" s="66">
        <v>8500</v>
      </c>
      <c r="CF467" s="66">
        <v>9300</v>
      </c>
      <c r="CG467" s="66">
        <v>25750</v>
      </c>
      <c r="CH467" s="66">
        <v>8900</v>
      </c>
      <c r="CI467" s="66">
        <v>9700</v>
      </c>
      <c r="CJ467" s="66">
        <v>24420</v>
      </c>
      <c r="CK467" s="66">
        <v>9900</v>
      </c>
      <c r="CL467" s="66">
        <v>10500</v>
      </c>
      <c r="CM467" s="69">
        <v>24050</v>
      </c>
    </row>
    <row r="468" spans="40:91" hidden="1" x14ac:dyDescent="0.25">
      <c r="AN468">
        <v>456</v>
      </c>
      <c r="AO468" s="51" t="s">
        <v>15</v>
      </c>
      <c r="AP468" s="21" t="s">
        <v>72</v>
      </c>
      <c r="AQ468" s="22" t="str">
        <f t="shared" si="12"/>
        <v>DetachedYorks &amp; Humber</v>
      </c>
      <c r="AR468" s="88">
        <v>4200</v>
      </c>
      <c r="AS468" s="88">
        <v>5000</v>
      </c>
      <c r="AT468" s="88">
        <v>46080</v>
      </c>
      <c r="AU468" s="88">
        <v>4400</v>
      </c>
      <c r="AV468" s="88">
        <v>5100</v>
      </c>
      <c r="AW468" s="88">
        <v>46360</v>
      </c>
      <c r="AX468" s="66">
        <v>4400</v>
      </c>
      <c r="AY468" s="66">
        <v>5200</v>
      </c>
      <c r="AZ468" s="66">
        <v>48370</v>
      </c>
      <c r="BA468" s="66">
        <v>4400</v>
      </c>
      <c r="BB468" s="66">
        <v>5200</v>
      </c>
      <c r="BC468" s="66">
        <v>48060</v>
      </c>
      <c r="BD468" s="66">
        <v>4400</v>
      </c>
      <c r="BE468" s="66">
        <v>5100</v>
      </c>
      <c r="BF468" s="66">
        <v>47600</v>
      </c>
      <c r="BG468" s="66">
        <v>4600</v>
      </c>
      <c r="BH468" s="66">
        <v>5400</v>
      </c>
      <c r="BI468" s="66">
        <v>47510</v>
      </c>
      <c r="BJ468" s="66">
        <v>4800</v>
      </c>
      <c r="BK468" s="66">
        <v>5500</v>
      </c>
      <c r="BL468" s="66">
        <v>47200</v>
      </c>
      <c r="BM468" s="66">
        <v>4800</v>
      </c>
      <c r="BN468" s="66">
        <v>5600</v>
      </c>
      <c r="BO468" s="88">
        <v>46520</v>
      </c>
      <c r="BP468" s="100">
        <v>19000</v>
      </c>
      <c r="BQ468" s="66">
        <v>20400</v>
      </c>
      <c r="BR468" s="66">
        <v>36150</v>
      </c>
      <c r="BS468" s="66">
        <v>18900</v>
      </c>
      <c r="BT468" s="66">
        <v>20300</v>
      </c>
      <c r="BU468" s="66">
        <v>38060</v>
      </c>
      <c r="BV468" s="66">
        <v>19800</v>
      </c>
      <c r="BW468" s="66">
        <v>21300</v>
      </c>
      <c r="BX468" s="66">
        <v>38470</v>
      </c>
      <c r="BY468" s="66">
        <v>19900</v>
      </c>
      <c r="BZ468" s="66">
        <v>21300</v>
      </c>
      <c r="CA468" s="66">
        <v>40080</v>
      </c>
      <c r="CB468" s="66">
        <v>21600</v>
      </c>
      <c r="CC468" s="66">
        <v>22900</v>
      </c>
      <c r="CD468" s="66">
        <v>37430</v>
      </c>
      <c r="CE468" s="66">
        <v>22200</v>
      </c>
      <c r="CF468" s="66">
        <v>23500</v>
      </c>
      <c r="CG468" s="66">
        <v>36310</v>
      </c>
      <c r="CH468" s="66">
        <v>23100</v>
      </c>
      <c r="CI468" s="66">
        <v>24400</v>
      </c>
      <c r="CJ468" s="66">
        <v>34040</v>
      </c>
      <c r="CK468" s="66">
        <v>23300</v>
      </c>
      <c r="CL468" s="66">
        <v>24900</v>
      </c>
      <c r="CM468" s="69">
        <v>33900</v>
      </c>
    </row>
    <row r="469" spans="40:91" hidden="1" x14ac:dyDescent="0.25">
      <c r="AN469">
        <v>457</v>
      </c>
      <c r="AO469" s="51" t="s">
        <v>16</v>
      </c>
      <c r="AP469" s="21" t="s">
        <v>72</v>
      </c>
      <c r="AQ469" s="22" t="str">
        <f t="shared" si="12"/>
        <v>Semi detachedYorks &amp; Humber</v>
      </c>
      <c r="AR469" s="88">
        <v>3300</v>
      </c>
      <c r="AS469" s="88">
        <v>3800</v>
      </c>
      <c r="AT469" s="88">
        <v>108960</v>
      </c>
      <c r="AU469" s="88">
        <v>3400</v>
      </c>
      <c r="AV469" s="88">
        <v>3900</v>
      </c>
      <c r="AW469" s="88">
        <v>109630</v>
      </c>
      <c r="AX469" s="66">
        <v>3400</v>
      </c>
      <c r="AY469" s="66">
        <v>3900</v>
      </c>
      <c r="AZ469" s="66">
        <v>116020</v>
      </c>
      <c r="BA469" s="66">
        <v>3400</v>
      </c>
      <c r="BB469" s="66">
        <v>3900</v>
      </c>
      <c r="BC469" s="66">
        <v>115350</v>
      </c>
      <c r="BD469" s="66">
        <v>3400</v>
      </c>
      <c r="BE469" s="66">
        <v>3900</v>
      </c>
      <c r="BF469" s="66">
        <v>114540</v>
      </c>
      <c r="BG469" s="66">
        <v>3500</v>
      </c>
      <c r="BH469" s="66">
        <v>4100</v>
      </c>
      <c r="BI469" s="66">
        <v>114230</v>
      </c>
      <c r="BJ469" s="66">
        <v>3600</v>
      </c>
      <c r="BK469" s="66">
        <v>4200</v>
      </c>
      <c r="BL469" s="66">
        <v>114300</v>
      </c>
      <c r="BM469" s="66">
        <v>3700</v>
      </c>
      <c r="BN469" s="66">
        <v>4300</v>
      </c>
      <c r="BO469" s="88">
        <v>113900</v>
      </c>
      <c r="BP469" s="100">
        <v>14200</v>
      </c>
      <c r="BQ469" s="66">
        <v>15000</v>
      </c>
      <c r="BR469" s="66">
        <v>97450</v>
      </c>
      <c r="BS469" s="66">
        <v>14200</v>
      </c>
      <c r="BT469" s="66">
        <v>15100</v>
      </c>
      <c r="BU469" s="66">
        <v>101540</v>
      </c>
      <c r="BV469" s="66">
        <v>15200</v>
      </c>
      <c r="BW469" s="66">
        <v>16000</v>
      </c>
      <c r="BX469" s="66">
        <v>104700</v>
      </c>
      <c r="BY469" s="66">
        <v>15300</v>
      </c>
      <c r="BZ469" s="66">
        <v>16200</v>
      </c>
      <c r="CA469" s="66">
        <v>110150</v>
      </c>
      <c r="CB469" s="66">
        <v>16900</v>
      </c>
      <c r="CC469" s="66">
        <v>17700</v>
      </c>
      <c r="CD469" s="66">
        <v>101340</v>
      </c>
      <c r="CE469" s="66">
        <v>17600</v>
      </c>
      <c r="CF469" s="66">
        <v>18500</v>
      </c>
      <c r="CG469" s="66">
        <v>99790</v>
      </c>
      <c r="CH469" s="66">
        <v>18400</v>
      </c>
      <c r="CI469" s="66">
        <v>19200</v>
      </c>
      <c r="CJ469" s="66">
        <v>97220</v>
      </c>
      <c r="CK469" s="66">
        <v>19300</v>
      </c>
      <c r="CL469" s="66">
        <v>20000</v>
      </c>
      <c r="CM469" s="69">
        <v>93580</v>
      </c>
    </row>
    <row r="470" spans="40:91" hidden="1" x14ac:dyDescent="0.25">
      <c r="AN470">
        <v>458</v>
      </c>
      <c r="AO470" s="51" t="s">
        <v>17</v>
      </c>
      <c r="AP470" s="21" t="s">
        <v>72</v>
      </c>
      <c r="AQ470" s="22" t="str">
        <f t="shared" si="12"/>
        <v>End terraceYorks &amp; Humber</v>
      </c>
      <c r="AR470" s="88">
        <v>3100</v>
      </c>
      <c r="AS470" s="88">
        <v>3700</v>
      </c>
      <c r="AT470" s="88">
        <v>30890</v>
      </c>
      <c r="AU470" s="88">
        <v>3200</v>
      </c>
      <c r="AV470" s="88">
        <v>3800</v>
      </c>
      <c r="AW470" s="88">
        <v>31200</v>
      </c>
      <c r="AX470" s="66">
        <v>3200</v>
      </c>
      <c r="AY470" s="66">
        <v>3800</v>
      </c>
      <c r="AZ470" s="66">
        <v>32500</v>
      </c>
      <c r="BA470" s="66">
        <v>3200</v>
      </c>
      <c r="BB470" s="66">
        <v>3800</v>
      </c>
      <c r="BC470" s="66">
        <v>32200</v>
      </c>
      <c r="BD470" s="66">
        <v>3200</v>
      </c>
      <c r="BE470" s="66">
        <v>3800</v>
      </c>
      <c r="BF470" s="66">
        <v>32010</v>
      </c>
      <c r="BG470" s="66">
        <v>3400</v>
      </c>
      <c r="BH470" s="66">
        <v>4000</v>
      </c>
      <c r="BI470" s="66">
        <v>31710</v>
      </c>
      <c r="BJ470" s="66">
        <v>3400</v>
      </c>
      <c r="BK470" s="66">
        <v>4100</v>
      </c>
      <c r="BL470" s="66">
        <v>31550</v>
      </c>
      <c r="BM470" s="66">
        <v>3500</v>
      </c>
      <c r="BN470" s="66">
        <v>4200</v>
      </c>
      <c r="BO470" s="88">
        <v>31180</v>
      </c>
      <c r="BP470" s="100">
        <v>13200</v>
      </c>
      <c r="BQ470" s="66">
        <v>14200</v>
      </c>
      <c r="BR470" s="66">
        <v>26550</v>
      </c>
      <c r="BS470" s="66">
        <v>13300</v>
      </c>
      <c r="BT470" s="66">
        <v>14300</v>
      </c>
      <c r="BU470" s="66">
        <v>27900</v>
      </c>
      <c r="BV470" s="66">
        <v>14200</v>
      </c>
      <c r="BW470" s="66">
        <v>15100</v>
      </c>
      <c r="BX470" s="66">
        <v>28240</v>
      </c>
      <c r="BY470" s="66">
        <v>14300</v>
      </c>
      <c r="BZ470" s="66">
        <v>15200</v>
      </c>
      <c r="CA470" s="66">
        <v>30150</v>
      </c>
      <c r="CB470" s="66">
        <v>15700</v>
      </c>
      <c r="CC470" s="66">
        <v>16600</v>
      </c>
      <c r="CD470" s="66">
        <v>27330</v>
      </c>
      <c r="CE470" s="66">
        <v>16400</v>
      </c>
      <c r="CF470" s="66">
        <v>17400</v>
      </c>
      <c r="CG470" s="66">
        <v>26900</v>
      </c>
      <c r="CH470" s="66">
        <v>17100</v>
      </c>
      <c r="CI470" s="66">
        <v>18000</v>
      </c>
      <c r="CJ470" s="66">
        <v>25890</v>
      </c>
      <c r="CK470" s="66">
        <v>17900</v>
      </c>
      <c r="CL470" s="66">
        <v>18700</v>
      </c>
      <c r="CM470" s="69">
        <v>25000</v>
      </c>
    </row>
    <row r="471" spans="40:91" hidden="1" x14ac:dyDescent="0.25">
      <c r="AN471">
        <v>459</v>
      </c>
      <c r="AO471" s="51" t="s">
        <v>18</v>
      </c>
      <c r="AP471" s="21" t="s">
        <v>72</v>
      </c>
      <c r="AQ471" s="22" t="str">
        <f t="shared" si="12"/>
        <v>Mid terraceYorks &amp; Humber</v>
      </c>
      <c r="AR471" s="88">
        <v>2900</v>
      </c>
      <c r="AS471" s="88">
        <v>3400</v>
      </c>
      <c r="AT471" s="88">
        <v>75170</v>
      </c>
      <c r="AU471" s="88">
        <v>3000</v>
      </c>
      <c r="AV471" s="88">
        <v>3500</v>
      </c>
      <c r="AW471" s="88">
        <v>76140</v>
      </c>
      <c r="AX471" s="66">
        <v>3000</v>
      </c>
      <c r="AY471" s="66">
        <v>3500</v>
      </c>
      <c r="AZ471" s="66">
        <v>80230</v>
      </c>
      <c r="BA471" s="66">
        <v>2900</v>
      </c>
      <c r="BB471" s="66">
        <v>3500</v>
      </c>
      <c r="BC471" s="66">
        <v>79450</v>
      </c>
      <c r="BD471" s="66">
        <v>3000</v>
      </c>
      <c r="BE471" s="66">
        <v>3600</v>
      </c>
      <c r="BF471" s="66">
        <v>78930</v>
      </c>
      <c r="BG471" s="66">
        <v>3100</v>
      </c>
      <c r="BH471" s="66">
        <v>3700</v>
      </c>
      <c r="BI471" s="66">
        <v>78380</v>
      </c>
      <c r="BJ471" s="66">
        <v>3200</v>
      </c>
      <c r="BK471" s="66">
        <v>3800</v>
      </c>
      <c r="BL471" s="66">
        <v>78670</v>
      </c>
      <c r="BM471" s="66">
        <v>3300</v>
      </c>
      <c r="BN471" s="66">
        <v>4000</v>
      </c>
      <c r="BO471" s="88">
        <v>78200</v>
      </c>
      <c r="BP471" s="100">
        <v>11700</v>
      </c>
      <c r="BQ471" s="66">
        <v>12700</v>
      </c>
      <c r="BR471" s="66">
        <v>66530</v>
      </c>
      <c r="BS471" s="66">
        <v>11900</v>
      </c>
      <c r="BT471" s="66">
        <v>12900</v>
      </c>
      <c r="BU471" s="66">
        <v>69570</v>
      </c>
      <c r="BV471" s="66">
        <v>12700</v>
      </c>
      <c r="BW471" s="66">
        <v>13600</v>
      </c>
      <c r="BX471" s="66">
        <v>70720</v>
      </c>
      <c r="BY471" s="66">
        <v>12800</v>
      </c>
      <c r="BZ471" s="66">
        <v>13700</v>
      </c>
      <c r="CA471" s="66">
        <v>76790</v>
      </c>
      <c r="CB471" s="66">
        <v>14000</v>
      </c>
      <c r="CC471" s="66">
        <v>15000</v>
      </c>
      <c r="CD471" s="66">
        <v>68770</v>
      </c>
      <c r="CE471" s="66">
        <v>14700</v>
      </c>
      <c r="CF471" s="66">
        <v>15600</v>
      </c>
      <c r="CG471" s="66">
        <v>67820</v>
      </c>
      <c r="CH471" s="66">
        <v>15200</v>
      </c>
      <c r="CI471" s="66">
        <v>16100</v>
      </c>
      <c r="CJ471" s="66">
        <v>65770</v>
      </c>
      <c r="CK471" s="66">
        <v>15900</v>
      </c>
      <c r="CL471" s="66">
        <v>16800</v>
      </c>
      <c r="CM471" s="69">
        <v>63440</v>
      </c>
    </row>
    <row r="472" spans="40:91" hidden="1" x14ac:dyDescent="0.25">
      <c r="AN472">
        <v>460</v>
      </c>
      <c r="AO472" s="51" t="s">
        <v>19</v>
      </c>
      <c r="AP472" s="21" t="s">
        <v>72</v>
      </c>
      <c r="AQ472" s="22" t="str">
        <f t="shared" si="12"/>
        <v>BungalowYorks &amp; Humber</v>
      </c>
      <c r="AR472" s="88">
        <v>2700</v>
      </c>
      <c r="AS472" s="88">
        <v>3400</v>
      </c>
      <c r="AT472" s="88">
        <v>40980</v>
      </c>
      <c r="AU472" s="88">
        <v>2800</v>
      </c>
      <c r="AV472" s="88">
        <v>3500</v>
      </c>
      <c r="AW472" s="88">
        <v>41090</v>
      </c>
      <c r="AX472" s="66">
        <v>2800</v>
      </c>
      <c r="AY472" s="66">
        <v>3500</v>
      </c>
      <c r="AZ472" s="66">
        <v>43480</v>
      </c>
      <c r="BA472" s="66">
        <v>2800</v>
      </c>
      <c r="BB472" s="66">
        <v>3500</v>
      </c>
      <c r="BC472" s="66">
        <v>43250</v>
      </c>
      <c r="BD472" s="66">
        <v>2700</v>
      </c>
      <c r="BE472" s="66">
        <v>3500</v>
      </c>
      <c r="BF472" s="66">
        <v>42990</v>
      </c>
      <c r="BG472" s="66">
        <v>2900</v>
      </c>
      <c r="BH472" s="66">
        <v>3700</v>
      </c>
      <c r="BI472" s="66">
        <v>43010</v>
      </c>
      <c r="BJ472" s="66">
        <v>3000</v>
      </c>
      <c r="BK472" s="66">
        <v>3800</v>
      </c>
      <c r="BL472" s="66">
        <v>43170</v>
      </c>
      <c r="BM472" s="66">
        <v>3000</v>
      </c>
      <c r="BN472" s="66">
        <v>3900</v>
      </c>
      <c r="BO472" s="88">
        <v>42880</v>
      </c>
      <c r="BP472" s="100">
        <v>13400</v>
      </c>
      <c r="BQ472" s="66">
        <v>14600</v>
      </c>
      <c r="BR472" s="66">
        <v>34850</v>
      </c>
      <c r="BS472" s="66">
        <v>13500</v>
      </c>
      <c r="BT472" s="66">
        <v>14700</v>
      </c>
      <c r="BU472" s="66">
        <v>36280</v>
      </c>
      <c r="BV472" s="66">
        <v>14300</v>
      </c>
      <c r="BW472" s="66">
        <v>15500</v>
      </c>
      <c r="BX472" s="66">
        <v>37970</v>
      </c>
      <c r="BY472" s="66">
        <v>14400</v>
      </c>
      <c r="BZ472" s="66">
        <v>15700</v>
      </c>
      <c r="CA472" s="66">
        <v>39340</v>
      </c>
      <c r="CB472" s="66">
        <v>15900</v>
      </c>
      <c r="CC472" s="66">
        <v>17100</v>
      </c>
      <c r="CD472" s="66">
        <v>36590</v>
      </c>
      <c r="CE472" s="66">
        <v>16700</v>
      </c>
      <c r="CF472" s="66">
        <v>17900</v>
      </c>
      <c r="CG472" s="66">
        <v>36440</v>
      </c>
      <c r="CH472" s="66">
        <v>17300</v>
      </c>
      <c r="CI472" s="66">
        <v>18500</v>
      </c>
      <c r="CJ472" s="66">
        <v>35470</v>
      </c>
      <c r="CK472" s="66">
        <v>18000</v>
      </c>
      <c r="CL472" s="66">
        <v>19200</v>
      </c>
      <c r="CM472" s="69">
        <v>33220</v>
      </c>
    </row>
    <row r="473" spans="40:91" hidden="1" x14ac:dyDescent="0.25">
      <c r="AN473">
        <v>461</v>
      </c>
      <c r="AO473" s="51" t="s">
        <v>20</v>
      </c>
      <c r="AP473" s="21" t="s">
        <v>72</v>
      </c>
      <c r="AQ473" s="22" t="str">
        <f t="shared" si="12"/>
        <v>Converted flatYorks &amp; Humber</v>
      </c>
      <c r="AR473" s="88">
        <v>2700</v>
      </c>
      <c r="AS473" s="88">
        <v>4300</v>
      </c>
      <c r="AT473" s="88">
        <v>7340</v>
      </c>
      <c r="AU473" s="88">
        <v>2800</v>
      </c>
      <c r="AV473" s="88">
        <v>4200</v>
      </c>
      <c r="AW473" s="88">
        <v>7450</v>
      </c>
      <c r="AX473" s="66">
        <v>2800</v>
      </c>
      <c r="AY473" s="66">
        <v>4200</v>
      </c>
      <c r="AZ473" s="66">
        <v>6050</v>
      </c>
      <c r="BA473" s="66">
        <v>2800</v>
      </c>
      <c r="BB473" s="66">
        <v>4200</v>
      </c>
      <c r="BC473" s="66">
        <v>5920</v>
      </c>
      <c r="BD473" s="66">
        <v>2800</v>
      </c>
      <c r="BE473" s="66">
        <v>4200</v>
      </c>
      <c r="BF473" s="66">
        <v>5830</v>
      </c>
      <c r="BG473" s="66">
        <v>2900</v>
      </c>
      <c r="BH473" s="66">
        <v>4400</v>
      </c>
      <c r="BI473" s="66">
        <v>5690</v>
      </c>
      <c r="BJ473" s="66">
        <v>2900</v>
      </c>
      <c r="BK473" s="66">
        <v>4300</v>
      </c>
      <c r="BL473" s="66">
        <v>5500</v>
      </c>
      <c r="BM473" s="66">
        <v>3000</v>
      </c>
      <c r="BN473" s="66">
        <v>4500</v>
      </c>
      <c r="BO473" s="88">
        <v>5320</v>
      </c>
      <c r="BP473" s="100">
        <v>8900</v>
      </c>
      <c r="BQ473" s="66">
        <v>10900</v>
      </c>
      <c r="BR473" s="66">
        <v>3840</v>
      </c>
      <c r="BS473" s="66">
        <v>8700</v>
      </c>
      <c r="BT473" s="66">
        <v>11000</v>
      </c>
      <c r="BU473" s="66">
        <v>4040</v>
      </c>
      <c r="BV473" s="66">
        <v>9100</v>
      </c>
      <c r="BW473" s="66">
        <v>11200</v>
      </c>
      <c r="BX473" s="66">
        <v>3330</v>
      </c>
      <c r="BY473" s="66">
        <v>9400</v>
      </c>
      <c r="BZ473" s="66">
        <v>11300</v>
      </c>
      <c r="CA473" s="66">
        <v>3740</v>
      </c>
      <c r="CB473" s="66">
        <v>10100</v>
      </c>
      <c r="CC473" s="66">
        <v>12200</v>
      </c>
      <c r="CD473" s="66">
        <v>3170</v>
      </c>
      <c r="CE473" s="66">
        <v>10800</v>
      </c>
      <c r="CF473" s="66">
        <v>12800</v>
      </c>
      <c r="CG473" s="66">
        <v>3200</v>
      </c>
      <c r="CH473" s="66">
        <v>11200</v>
      </c>
      <c r="CI473" s="66">
        <v>13100</v>
      </c>
      <c r="CJ473" s="66">
        <v>3050</v>
      </c>
      <c r="CK473" s="66">
        <v>11700</v>
      </c>
      <c r="CL473" s="66">
        <v>13800</v>
      </c>
      <c r="CM473" s="69">
        <v>2930</v>
      </c>
    </row>
    <row r="474" spans="40:91" hidden="1" x14ac:dyDescent="0.25">
      <c r="AN474">
        <v>462</v>
      </c>
      <c r="AO474" s="51" t="s">
        <v>21</v>
      </c>
      <c r="AP474" s="21" t="s">
        <v>72</v>
      </c>
      <c r="AQ474" s="22" t="str">
        <f t="shared" si="12"/>
        <v>Purpose built flatYorks &amp; Humber</v>
      </c>
      <c r="AR474" s="88">
        <v>2200</v>
      </c>
      <c r="AS474" s="88">
        <v>3300</v>
      </c>
      <c r="AT474" s="88">
        <v>34860</v>
      </c>
      <c r="AU474" s="88">
        <v>2300</v>
      </c>
      <c r="AV474" s="88">
        <v>3300</v>
      </c>
      <c r="AW474" s="88">
        <v>35240</v>
      </c>
      <c r="AX474" s="66">
        <v>2200</v>
      </c>
      <c r="AY474" s="66">
        <v>3300</v>
      </c>
      <c r="AZ474" s="66">
        <v>35800</v>
      </c>
      <c r="BA474" s="66">
        <v>2200</v>
      </c>
      <c r="BB474" s="66">
        <v>3400</v>
      </c>
      <c r="BC474" s="66">
        <v>35480</v>
      </c>
      <c r="BD474" s="66">
        <v>2200</v>
      </c>
      <c r="BE474" s="66">
        <v>3400</v>
      </c>
      <c r="BF474" s="66">
        <v>35240</v>
      </c>
      <c r="BG474" s="66">
        <v>2200</v>
      </c>
      <c r="BH474" s="66">
        <v>3600</v>
      </c>
      <c r="BI474" s="66">
        <v>34740</v>
      </c>
      <c r="BJ474" s="66">
        <v>2300</v>
      </c>
      <c r="BK474" s="66">
        <v>3500</v>
      </c>
      <c r="BL474" s="66">
        <v>33830</v>
      </c>
      <c r="BM474" s="66">
        <v>2300</v>
      </c>
      <c r="BN474" s="66">
        <v>3700</v>
      </c>
      <c r="BO474" s="88">
        <v>33250</v>
      </c>
      <c r="BP474" s="100">
        <v>6700</v>
      </c>
      <c r="BQ474" s="66">
        <v>7400</v>
      </c>
      <c r="BR474" s="66">
        <v>18740</v>
      </c>
      <c r="BS474" s="66">
        <v>6800</v>
      </c>
      <c r="BT474" s="66">
        <v>7500</v>
      </c>
      <c r="BU474" s="66">
        <v>19660</v>
      </c>
      <c r="BV474" s="66">
        <v>7300</v>
      </c>
      <c r="BW474" s="66">
        <v>8000</v>
      </c>
      <c r="BX474" s="66">
        <v>19690</v>
      </c>
      <c r="BY474" s="66">
        <v>7500</v>
      </c>
      <c r="BZ474" s="66">
        <v>8200</v>
      </c>
      <c r="CA474" s="66">
        <v>21650</v>
      </c>
      <c r="CB474" s="66">
        <v>8300</v>
      </c>
      <c r="CC474" s="66">
        <v>9100</v>
      </c>
      <c r="CD474" s="66">
        <v>19320</v>
      </c>
      <c r="CE474" s="66">
        <v>8900</v>
      </c>
      <c r="CF474" s="66">
        <v>9700</v>
      </c>
      <c r="CG474" s="66">
        <v>19220</v>
      </c>
      <c r="CH474" s="66">
        <v>9200</v>
      </c>
      <c r="CI474" s="66">
        <v>9900</v>
      </c>
      <c r="CJ474" s="66">
        <v>18320</v>
      </c>
      <c r="CK474" s="66">
        <v>10000</v>
      </c>
      <c r="CL474" s="66">
        <v>10600</v>
      </c>
      <c r="CM474" s="69">
        <v>17560</v>
      </c>
    </row>
    <row r="475" spans="40:91" hidden="1" x14ac:dyDescent="0.25">
      <c r="AN475">
        <v>463</v>
      </c>
      <c r="AO475" s="51" t="s">
        <v>15</v>
      </c>
      <c r="AP475" s="21" t="s">
        <v>73</v>
      </c>
      <c r="AQ475" s="22" t="str">
        <f t="shared" si="12"/>
        <v>DetachedEast Midlands</v>
      </c>
      <c r="AR475" s="88">
        <v>4100</v>
      </c>
      <c r="AS475" s="88">
        <v>4900</v>
      </c>
      <c r="AT475" s="88">
        <v>63760</v>
      </c>
      <c r="AU475" s="88">
        <v>4300</v>
      </c>
      <c r="AV475" s="88">
        <v>5100</v>
      </c>
      <c r="AW475" s="88">
        <v>63940</v>
      </c>
      <c r="AX475" s="66">
        <v>4300</v>
      </c>
      <c r="AY475" s="66">
        <v>5100</v>
      </c>
      <c r="AZ475" s="66">
        <v>66900</v>
      </c>
      <c r="BA475" s="66">
        <v>4300</v>
      </c>
      <c r="BB475" s="66">
        <v>5100</v>
      </c>
      <c r="BC475" s="66">
        <v>66460</v>
      </c>
      <c r="BD475" s="66">
        <v>4400</v>
      </c>
      <c r="BE475" s="66">
        <v>5100</v>
      </c>
      <c r="BF475" s="66">
        <v>66180</v>
      </c>
      <c r="BG475" s="66">
        <v>4600</v>
      </c>
      <c r="BH475" s="66">
        <v>5400</v>
      </c>
      <c r="BI475" s="66">
        <v>66300</v>
      </c>
      <c r="BJ475" s="66">
        <v>4600</v>
      </c>
      <c r="BK475" s="66">
        <v>5400</v>
      </c>
      <c r="BL475" s="66">
        <v>65930</v>
      </c>
      <c r="BM475" s="66">
        <v>4700</v>
      </c>
      <c r="BN475" s="66">
        <v>5500</v>
      </c>
      <c r="BO475" s="88">
        <v>64650</v>
      </c>
      <c r="BP475" s="100">
        <v>17600</v>
      </c>
      <c r="BQ475" s="66">
        <v>18800</v>
      </c>
      <c r="BR475" s="66">
        <v>51280</v>
      </c>
      <c r="BS475" s="66">
        <v>17400</v>
      </c>
      <c r="BT475" s="66">
        <v>18600</v>
      </c>
      <c r="BU475" s="66">
        <v>53890</v>
      </c>
      <c r="BV475" s="66">
        <v>18500</v>
      </c>
      <c r="BW475" s="66">
        <v>19700</v>
      </c>
      <c r="BX475" s="66">
        <v>54820</v>
      </c>
      <c r="BY475" s="66">
        <v>18600</v>
      </c>
      <c r="BZ475" s="66">
        <v>19800</v>
      </c>
      <c r="CA475" s="66">
        <v>57550</v>
      </c>
      <c r="CB475" s="66">
        <v>20300</v>
      </c>
      <c r="CC475" s="66">
        <v>21400</v>
      </c>
      <c r="CD475" s="66">
        <v>53470</v>
      </c>
      <c r="CE475" s="66">
        <v>21000</v>
      </c>
      <c r="CF475" s="66">
        <v>22100</v>
      </c>
      <c r="CG475" s="66">
        <v>52810</v>
      </c>
      <c r="CH475" s="66">
        <v>21800</v>
      </c>
      <c r="CI475" s="66">
        <v>22900</v>
      </c>
      <c r="CJ475" s="66">
        <v>48820</v>
      </c>
      <c r="CK475" s="66">
        <v>22500</v>
      </c>
      <c r="CL475" s="66">
        <v>23700</v>
      </c>
      <c r="CM475" s="69">
        <v>50340</v>
      </c>
    </row>
    <row r="476" spans="40:91" hidden="1" x14ac:dyDescent="0.25">
      <c r="AN476">
        <v>464</v>
      </c>
      <c r="AO476" s="51" t="s">
        <v>16</v>
      </c>
      <c r="AP476" s="21" t="s">
        <v>73</v>
      </c>
      <c r="AQ476" s="22" t="str">
        <f t="shared" si="12"/>
        <v>Semi detachedEast Midlands</v>
      </c>
      <c r="AR476" s="88">
        <v>3300</v>
      </c>
      <c r="AS476" s="88">
        <v>4000</v>
      </c>
      <c r="AT476" s="88">
        <v>87670</v>
      </c>
      <c r="AU476" s="88">
        <v>3400</v>
      </c>
      <c r="AV476" s="88">
        <v>4000</v>
      </c>
      <c r="AW476" s="88">
        <v>88200</v>
      </c>
      <c r="AX476" s="66">
        <v>3500</v>
      </c>
      <c r="AY476" s="66">
        <v>4100</v>
      </c>
      <c r="AZ476" s="66">
        <v>93000</v>
      </c>
      <c r="BA476" s="66">
        <v>3400</v>
      </c>
      <c r="BB476" s="66">
        <v>4100</v>
      </c>
      <c r="BC476" s="66">
        <v>92450</v>
      </c>
      <c r="BD476" s="66">
        <v>3500</v>
      </c>
      <c r="BE476" s="66">
        <v>4100</v>
      </c>
      <c r="BF476" s="66">
        <v>92050</v>
      </c>
      <c r="BG476" s="66">
        <v>3600</v>
      </c>
      <c r="BH476" s="66">
        <v>4300</v>
      </c>
      <c r="BI476" s="66">
        <v>92370</v>
      </c>
      <c r="BJ476" s="66">
        <v>3700</v>
      </c>
      <c r="BK476" s="66">
        <v>4400</v>
      </c>
      <c r="BL476" s="66">
        <v>92150</v>
      </c>
      <c r="BM476" s="66">
        <v>3700</v>
      </c>
      <c r="BN476" s="66">
        <v>4500</v>
      </c>
      <c r="BO476" s="88">
        <v>90920</v>
      </c>
      <c r="BP476" s="100">
        <v>13400</v>
      </c>
      <c r="BQ476" s="66">
        <v>14100</v>
      </c>
      <c r="BR476" s="66">
        <v>76080</v>
      </c>
      <c r="BS476" s="66">
        <v>13400</v>
      </c>
      <c r="BT476" s="66">
        <v>14100</v>
      </c>
      <c r="BU476" s="66">
        <v>79510</v>
      </c>
      <c r="BV476" s="66">
        <v>14400</v>
      </c>
      <c r="BW476" s="66">
        <v>15100</v>
      </c>
      <c r="BX476" s="66">
        <v>80960</v>
      </c>
      <c r="BY476" s="66">
        <v>14500</v>
      </c>
      <c r="BZ476" s="66">
        <v>15200</v>
      </c>
      <c r="CA476" s="66">
        <v>85960</v>
      </c>
      <c r="CB476" s="66">
        <v>16000</v>
      </c>
      <c r="CC476" s="66">
        <v>16600</v>
      </c>
      <c r="CD476" s="66">
        <v>78750</v>
      </c>
      <c r="CE476" s="66">
        <v>16600</v>
      </c>
      <c r="CF476" s="66">
        <v>17300</v>
      </c>
      <c r="CG476" s="66">
        <v>78640</v>
      </c>
      <c r="CH476" s="66">
        <v>17300</v>
      </c>
      <c r="CI476" s="66">
        <v>17900</v>
      </c>
      <c r="CJ476" s="66">
        <v>75440</v>
      </c>
      <c r="CK476" s="66">
        <v>18300</v>
      </c>
      <c r="CL476" s="66">
        <v>18800</v>
      </c>
      <c r="CM476" s="69">
        <v>74660</v>
      </c>
    </row>
    <row r="477" spans="40:91" hidden="1" x14ac:dyDescent="0.25">
      <c r="AN477">
        <v>465</v>
      </c>
      <c r="AO477" s="51" t="s">
        <v>17</v>
      </c>
      <c r="AP477" s="21" t="s">
        <v>73</v>
      </c>
      <c r="AQ477" s="22" t="str">
        <f t="shared" si="12"/>
        <v>End terraceEast Midlands</v>
      </c>
      <c r="AR477" s="88">
        <v>3200</v>
      </c>
      <c r="AS477" s="88">
        <v>3900</v>
      </c>
      <c r="AT477" s="88">
        <v>23390</v>
      </c>
      <c r="AU477" s="88">
        <v>3300</v>
      </c>
      <c r="AV477" s="88">
        <v>3900</v>
      </c>
      <c r="AW477" s="88">
        <v>23530</v>
      </c>
      <c r="AX477" s="66">
        <v>3300</v>
      </c>
      <c r="AY477" s="66">
        <v>4000</v>
      </c>
      <c r="AZ477" s="66">
        <v>24610</v>
      </c>
      <c r="BA477" s="66">
        <v>3300</v>
      </c>
      <c r="BB477" s="66">
        <v>4000</v>
      </c>
      <c r="BC477" s="66">
        <v>24380</v>
      </c>
      <c r="BD477" s="66">
        <v>3300</v>
      </c>
      <c r="BE477" s="66">
        <v>4000</v>
      </c>
      <c r="BF477" s="66">
        <v>24280</v>
      </c>
      <c r="BG477" s="66">
        <v>3400</v>
      </c>
      <c r="BH477" s="66">
        <v>4200</v>
      </c>
      <c r="BI477" s="66">
        <v>24170</v>
      </c>
      <c r="BJ477" s="66">
        <v>3500</v>
      </c>
      <c r="BK477" s="66">
        <v>4300</v>
      </c>
      <c r="BL477" s="66">
        <v>24000</v>
      </c>
      <c r="BM477" s="66">
        <v>3500</v>
      </c>
      <c r="BN477" s="66">
        <v>4400</v>
      </c>
      <c r="BO477" s="88">
        <v>23330</v>
      </c>
      <c r="BP477" s="100">
        <v>12100</v>
      </c>
      <c r="BQ477" s="66">
        <v>12900</v>
      </c>
      <c r="BR477" s="66">
        <v>20070</v>
      </c>
      <c r="BS477" s="66">
        <v>12200</v>
      </c>
      <c r="BT477" s="66">
        <v>13100</v>
      </c>
      <c r="BU477" s="66">
        <v>20870</v>
      </c>
      <c r="BV477" s="66">
        <v>13200</v>
      </c>
      <c r="BW477" s="66">
        <v>14100</v>
      </c>
      <c r="BX477" s="66">
        <v>20780</v>
      </c>
      <c r="BY477" s="66">
        <v>13300</v>
      </c>
      <c r="BZ477" s="66">
        <v>14100</v>
      </c>
      <c r="CA477" s="66">
        <v>22260</v>
      </c>
      <c r="CB477" s="66">
        <v>14500</v>
      </c>
      <c r="CC477" s="66">
        <v>15400</v>
      </c>
      <c r="CD477" s="66">
        <v>20280</v>
      </c>
      <c r="CE477" s="66">
        <v>15200</v>
      </c>
      <c r="CF477" s="66">
        <v>16100</v>
      </c>
      <c r="CG477" s="66">
        <v>20290</v>
      </c>
      <c r="CH477" s="66">
        <v>15900</v>
      </c>
      <c r="CI477" s="66">
        <v>16700</v>
      </c>
      <c r="CJ477" s="66">
        <v>18770</v>
      </c>
      <c r="CK477" s="66">
        <v>16600</v>
      </c>
      <c r="CL477" s="66">
        <v>17600</v>
      </c>
      <c r="CM477" s="69">
        <v>18900</v>
      </c>
    </row>
    <row r="478" spans="40:91" hidden="1" x14ac:dyDescent="0.25">
      <c r="AN478">
        <v>466</v>
      </c>
      <c r="AO478" s="51" t="s">
        <v>18</v>
      </c>
      <c r="AP478" s="21" t="s">
        <v>73</v>
      </c>
      <c r="AQ478" s="22" t="str">
        <f t="shared" si="12"/>
        <v>Mid terraceEast Midlands</v>
      </c>
      <c r="AR478" s="88">
        <v>3000</v>
      </c>
      <c r="AS478" s="88">
        <v>3600</v>
      </c>
      <c r="AT478" s="88">
        <v>46190</v>
      </c>
      <c r="AU478" s="88">
        <v>3000</v>
      </c>
      <c r="AV478" s="88">
        <v>3600</v>
      </c>
      <c r="AW478" s="88">
        <v>46570</v>
      </c>
      <c r="AX478" s="66">
        <v>3100</v>
      </c>
      <c r="AY478" s="66">
        <v>3700</v>
      </c>
      <c r="AZ478" s="66">
        <v>48880</v>
      </c>
      <c r="BA478" s="66">
        <v>3000</v>
      </c>
      <c r="BB478" s="66">
        <v>3700</v>
      </c>
      <c r="BC478" s="66">
        <v>48390</v>
      </c>
      <c r="BD478" s="66">
        <v>3100</v>
      </c>
      <c r="BE478" s="66">
        <v>3800</v>
      </c>
      <c r="BF478" s="66">
        <v>48240</v>
      </c>
      <c r="BG478" s="66">
        <v>3200</v>
      </c>
      <c r="BH478" s="66">
        <v>3900</v>
      </c>
      <c r="BI478" s="66">
        <v>48230</v>
      </c>
      <c r="BJ478" s="66">
        <v>3200</v>
      </c>
      <c r="BK478" s="66">
        <v>4000</v>
      </c>
      <c r="BL478" s="66">
        <v>48000</v>
      </c>
      <c r="BM478" s="66">
        <v>3300</v>
      </c>
      <c r="BN478" s="66">
        <v>4100</v>
      </c>
      <c r="BO478" s="88">
        <v>46850</v>
      </c>
      <c r="BP478" s="100">
        <v>11300</v>
      </c>
      <c r="BQ478" s="66">
        <v>12100</v>
      </c>
      <c r="BR478" s="66">
        <v>40220</v>
      </c>
      <c r="BS478" s="66">
        <v>11500</v>
      </c>
      <c r="BT478" s="66">
        <v>12300</v>
      </c>
      <c r="BU478" s="66">
        <v>41940</v>
      </c>
      <c r="BV478" s="66">
        <v>12200</v>
      </c>
      <c r="BW478" s="66">
        <v>13100</v>
      </c>
      <c r="BX478" s="66">
        <v>42030</v>
      </c>
      <c r="BY478" s="66">
        <v>12300</v>
      </c>
      <c r="BZ478" s="66">
        <v>13100</v>
      </c>
      <c r="CA478" s="66">
        <v>45540</v>
      </c>
      <c r="CB478" s="66">
        <v>13500</v>
      </c>
      <c r="CC478" s="66">
        <v>14400</v>
      </c>
      <c r="CD478" s="66">
        <v>40690</v>
      </c>
      <c r="CE478" s="66">
        <v>14100</v>
      </c>
      <c r="CF478" s="66">
        <v>15000</v>
      </c>
      <c r="CG478" s="66">
        <v>40760</v>
      </c>
      <c r="CH478" s="66">
        <v>14800</v>
      </c>
      <c r="CI478" s="66">
        <v>15600</v>
      </c>
      <c r="CJ478" s="66">
        <v>38410</v>
      </c>
      <c r="CK478" s="66">
        <v>15500</v>
      </c>
      <c r="CL478" s="66">
        <v>16400</v>
      </c>
      <c r="CM478" s="69">
        <v>38170</v>
      </c>
    </row>
    <row r="479" spans="40:91" hidden="1" x14ac:dyDescent="0.25">
      <c r="AN479">
        <v>467</v>
      </c>
      <c r="AO479" s="51" t="s">
        <v>19</v>
      </c>
      <c r="AP479" s="21" t="s">
        <v>73</v>
      </c>
      <c r="AQ479" s="22" t="str">
        <f t="shared" si="12"/>
        <v>BungalowEast Midlands</v>
      </c>
      <c r="AR479" s="88">
        <v>2800</v>
      </c>
      <c r="AS479" s="88">
        <v>3700</v>
      </c>
      <c r="AT479" s="88">
        <v>39770</v>
      </c>
      <c r="AU479" s="88">
        <v>2900</v>
      </c>
      <c r="AV479" s="88">
        <v>3800</v>
      </c>
      <c r="AW479" s="88">
        <v>39980</v>
      </c>
      <c r="AX479" s="66">
        <v>2900</v>
      </c>
      <c r="AY479" s="66">
        <v>3900</v>
      </c>
      <c r="AZ479" s="66">
        <v>41940</v>
      </c>
      <c r="BA479" s="66">
        <v>2900</v>
      </c>
      <c r="BB479" s="66">
        <v>3800</v>
      </c>
      <c r="BC479" s="66">
        <v>41720</v>
      </c>
      <c r="BD479" s="66">
        <v>2900</v>
      </c>
      <c r="BE479" s="66">
        <v>3900</v>
      </c>
      <c r="BF479" s="66">
        <v>41710</v>
      </c>
      <c r="BG479" s="66">
        <v>3000</v>
      </c>
      <c r="BH479" s="66">
        <v>4100</v>
      </c>
      <c r="BI479" s="66">
        <v>41790</v>
      </c>
      <c r="BJ479" s="66">
        <v>3100</v>
      </c>
      <c r="BK479" s="66">
        <v>4100</v>
      </c>
      <c r="BL479" s="66">
        <v>41730</v>
      </c>
      <c r="BM479" s="66">
        <v>3100</v>
      </c>
      <c r="BN479" s="66">
        <v>4200</v>
      </c>
      <c r="BO479" s="88">
        <v>41270</v>
      </c>
      <c r="BP479" s="100">
        <v>13100</v>
      </c>
      <c r="BQ479" s="66">
        <v>14200</v>
      </c>
      <c r="BR479" s="66">
        <v>32050</v>
      </c>
      <c r="BS479" s="66">
        <v>13100</v>
      </c>
      <c r="BT479" s="66">
        <v>14200</v>
      </c>
      <c r="BU479" s="66">
        <v>33450</v>
      </c>
      <c r="BV479" s="66">
        <v>14000</v>
      </c>
      <c r="BW479" s="66">
        <v>15100</v>
      </c>
      <c r="BX479" s="66">
        <v>34300</v>
      </c>
      <c r="BY479" s="66">
        <v>14100</v>
      </c>
      <c r="BZ479" s="66">
        <v>15200</v>
      </c>
      <c r="CA479" s="66">
        <v>35760</v>
      </c>
      <c r="CB479" s="66">
        <v>15500</v>
      </c>
      <c r="CC479" s="66">
        <v>16600</v>
      </c>
      <c r="CD479" s="66">
        <v>33190</v>
      </c>
      <c r="CE479" s="66">
        <v>16200</v>
      </c>
      <c r="CF479" s="66">
        <v>17200</v>
      </c>
      <c r="CG479" s="66">
        <v>33270</v>
      </c>
      <c r="CH479" s="66">
        <v>16700</v>
      </c>
      <c r="CI479" s="66">
        <v>17700</v>
      </c>
      <c r="CJ479" s="66">
        <v>32340</v>
      </c>
      <c r="CK479" s="66">
        <v>17600</v>
      </c>
      <c r="CL479" s="66">
        <v>18600</v>
      </c>
      <c r="CM479" s="69">
        <v>31680</v>
      </c>
    </row>
    <row r="480" spans="40:91" hidden="1" x14ac:dyDescent="0.25">
      <c r="AN480">
        <v>468</v>
      </c>
      <c r="AO480" s="51" t="s">
        <v>20</v>
      </c>
      <c r="AP480" s="21" t="s">
        <v>73</v>
      </c>
      <c r="AQ480" s="22" t="str">
        <f t="shared" si="12"/>
        <v>Converted flatEast Midlands</v>
      </c>
      <c r="AR480" s="88">
        <v>3000</v>
      </c>
      <c r="AS480" s="88">
        <v>4600</v>
      </c>
      <c r="AT480" s="88">
        <v>4420</v>
      </c>
      <c r="AU480" s="88">
        <v>3000</v>
      </c>
      <c r="AV480" s="88">
        <v>4600</v>
      </c>
      <c r="AW480" s="88">
        <v>4510</v>
      </c>
      <c r="AX480" s="66">
        <v>3100</v>
      </c>
      <c r="AY480" s="66">
        <v>4500</v>
      </c>
      <c r="AZ480" s="66">
        <v>3820</v>
      </c>
      <c r="BA480" s="66">
        <v>3100</v>
      </c>
      <c r="BB480" s="66">
        <v>4400</v>
      </c>
      <c r="BC480" s="66">
        <v>3760</v>
      </c>
      <c r="BD480" s="66">
        <v>3200</v>
      </c>
      <c r="BE480" s="66">
        <v>4600</v>
      </c>
      <c r="BF480" s="66">
        <v>3740</v>
      </c>
      <c r="BG480" s="66">
        <v>3300</v>
      </c>
      <c r="BH480" s="66">
        <v>4800</v>
      </c>
      <c r="BI480" s="66">
        <v>3670</v>
      </c>
      <c r="BJ480" s="66">
        <v>3400</v>
      </c>
      <c r="BK480" s="66">
        <v>4800</v>
      </c>
      <c r="BL480" s="66">
        <v>3640</v>
      </c>
      <c r="BM480" s="66">
        <v>3400</v>
      </c>
      <c r="BN480" s="66">
        <v>4900</v>
      </c>
      <c r="BO480" s="88">
        <v>3360</v>
      </c>
      <c r="BP480" s="100">
        <v>8400</v>
      </c>
      <c r="BQ480" s="66">
        <v>10600</v>
      </c>
      <c r="BR480" s="66">
        <v>2390</v>
      </c>
      <c r="BS480" s="66">
        <v>8400</v>
      </c>
      <c r="BT480" s="66">
        <v>10700</v>
      </c>
      <c r="BU480" s="66">
        <v>2520</v>
      </c>
      <c r="BV480" s="66">
        <v>9200</v>
      </c>
      <c r="BW480" s="66">
        <v>10900</v>
      </c>
      <c r="BX480" s="66">
        <v>1920</v>
      </c>
      <c r="BY480" s="66">
        <v>9000</v>
      </c>
      <c r="BZ480" s="66">
        <v>11000</v>
      </c>
      <c r="CA480" s="66">
        <v>2140</v>
      </c>
      <c r="CB480" s="66">
        <v>9900</v>
      </c>
      <c r="CC480" s="66">
        <v>11800</v>
      </c>
      <c r="CD480" s="66">
        <v>1780</v>
      </c>
      <c r="CE480" s="66">
        <v>10400</v>
      </c>
      <c r="CF480" s="66">
        <v>12300</v>
      </c>
      <c r="CG480" s="66">
        <v>1820</v>
      </c>
      <c r="CH480" s="66">
        <v>10900</v>
      </c>
      <c r="CI480" s="66">
        <v>12700</v>
      </c>
      <c r="CJ480" s="66">
        <v>1670</v>
      </c>
      <c r="CK480" s="66">
        <v>11700</v>
      </c>
      <c r="CL480" s="66">
        <v>13600</v>
      </c>
      <c r="CM480" s="69">
        <v>1670</v>
      </c>
    </row>
    <row r="481" spans="40:91" hidden="1" x14ac:dyDescent="0.25">
      <c r="AN481">
        <v>469</v>
      </c>
      <c r="AO481" s="51" t="s">
        <v>21</v>
      </c>
      <c r="AP481" s="21" t="s">
        <v>73</v>
      </c>
      <c r="AQ481" s="22" t="str">
        <f t="shared" si="12"/>
        <v>Purpose built flatEast Midlands</v>
      </c>
      <c r="AR481" s="88">
        <v>2100</v>
      </c>
      <c r="AS481" s="88">
        <v>3200</v>
      </c>
      <c r="AT481" s="88">
        <v>21550</v>
      </c>
      <c r="AU481" s="88">
        <v>2200</v>
      </c>
      <c r="AV481" s="88">
        <v>3200</v>
      </c>
      <c r="AW481" s="88">
        <v>21790</v>
      </c>
      <c r="AX481" s="66">
        <v>2200</v>
      </c>
      <c r="AY481" s="66">
        <v>3200</v>
      </c>
      <c r="AZ481" s="66">
        <v>22220</v>
      </c>
      <c r="BA481" s="66">
        <v>2100</v>
      </c>
      <c r="BB481" s="66">
        <v>3200</v>
      </c>
      <c r="BC481" s="66">
        <v>22070</v>
      </c>
      <c r="BD481" s="66">
        <v>2100</v>
      </c>
      <c r="BE481" s="66">
        <v>3200</v>
      </c>
      <c r="BF481" s="66">
        <v>21930</v>
      </c>
      <c r="BG481" s="66">
        <v>2200</v>
      </c>
      <c r="BH481" s="66">
        <v>3400</v>
      </c>
      <c r="BI481" s="66">
        <v>21920</v>
      </c>
      <c r="BJ481" s="66">
        <v>2200</v>
      </c>
      <c r="BK481" s="66">
        <v>3300</v>
      </c>
      <c r="BL481" s="66">
        <v>21140</v>
      </c>
      <c r="BM481" s="66">
        <v>2200</v>
      </c>
      <c r="BN481" s="66">
        <v>3400</v>
      </c>
      <c r="BO481" s="88">
        <v>20370</v>
      </c>
      <c r="BP481" s="100">
        <v>6200</v>
      </c>
      <c r="BQ481" s="66">
        <v>6900</v>
      </c>
      <c r="BR481" s="66">
        <v>12670</v>
      </c>
      <c r="BS481" s="66">
        <v>6400</v>
      </c>
      <c r="BT481" s="66">
        <v>7100</v>
      </c>
      <c r="BU481" s="66">
        <v>13160</v>
      </c>
      <c r="BV481" s="66">
        <v>7000</v>
      </c>
      <c r="BW481" s="66">
        <v>7600</v>
      </c>
      <c r="BX481" s="66">
        <v>12710</v>
      </c>
      <c r="BY481" s="66">
        <v>7100</v>
      </c>
      <c r="BZ481" s="66">
        <v>7800</v>
      </c>
      <c r="CA481" s="66">
        <v>13990</v>
      </c>
      <c r="CB481" s="66">
        <v>7800</v>
      </c>
      <c r="CC481" s="66">
        <v>8500</v>
      </c>
      <c r="CD481" s="66">
        <v>12380</v>
      </c>
      <c r="CE481" s="66">
        <v>8400</v>
      </c>
      <c r="CF481" s="66">
        <v>9000</v>
      </c>
      <c r="CG481" s="66">
        <v>12820</v>
      </c>
      <c r="CH481" s="66">
        <v>8600</v>
      </c>
      <c r="CI481" s="66">
        <v>9300</v>
      </c>
      <c r="CJ481" s="66">
        <v>11630</v>
      </c>
      <c r="CK481" s="66">
        <v>9600</v>
      </c>
      <c r="CL481" s="66">
        <v>10100</v>
      </c>
      <c r="CM481" s="69">
        <v>11420</v>
      </c>
    </row>
    <row r="482" spans="40:91" hidden="1" x14ac:dyDescent="0.25">
      <c r="AN482">
        <v>470</v>
      </c>
      <c r="AO482" s="51" t="s">
        <v>15</v>
      </c>
      <c r="AP482" s="21" t="s">
        <v>74</v>
      </c>
      <c r="AQ482" s="22" t="str">
        <f t="shared" si="12"/>
        <v>DetachedWest Midlands</v>
      </c>
      <c r="AR482" s="88">
        <v>4200</v>
      </c>
      <c r="AS482" s="88">
        <v>5000</v>
      </c>
      <c r="AT482" s="88">
        <v>61370</v>
      </c>
      <c r="AU482" s="88">
        <v>4400</v>
      </c>
      <c r="AV482" s="88">
        <v>5200</v>
      </c>
      <c r="AW482" s="88">
        <v>61730</v>
      </c>
      <c r="AX482" s="66">
        <v>4400</v>
      </c>
      <c r="AY482" s="66">
        <v>5200</v>
      </c>
      <c r="AZ482" s="66">
        <v>63940</v>
      </c>
      <c r="BA482" s="66">
        <v>4400</v>
      </c>
      <c r="BB482" s="66">
        <v>5200</v>
      </c>
      <c r="BC482" s="66">
        <v>63490</v>
      </c>
      <c r="BD482" s="66">
        <v>4500</v>
      </c>
      <c r="BE482" s="66">
        <v>5300</v>
      </c>
      <c r="BF482" s="66">
        <v>62910</v>
      </c>
      <c r="BG482" s="66">
        <v>4700</v>
      </c>
      <c r="BH482" s="66">
        <v>5500</v>
      </c>
      <c r="BI482" s="66">
        <v>63300</v>
      </c>
      <c r="BJ482" s="66">
        <v>4800</v>
      </c>
      <c r="BK482" s="66">
        <v>5600</v>
      </c>
      <c r="BL482" s="66">
        <v>63460</v>
      </c>
      <c r="BM482" s="66">
        <v>5100</v>
      </c>
      <c r="BN482" s="66">
        <v>6100</v>
      </c>
      <c r="BO482" s="88">
        <v>31360</v>
      </c>
      <c r="BP482" s="100">
        <v>17700</v>
      </c>
      <c r="BQ482" s="66">
        <v>19000</v>
      </c>
      <c r="BR482" s="66">
        <v>48760</v>
      </c>
      <c r="BS482" s="66">
        <v>17600</v>
      </c>
      <c r="BT482" s="66">
        <v>19000</v>
      </c>
      <c r="BU482" s="66">
        <v>51380</v>
      </c>
      <c r="BV482" s="66">
        <v>18600</v>
      </c>
      <c r="BW482" s="66">
        <v>20000</v>
      </c>
      <c r="BX482" s="66">
        <v>52450</v>
      </c>
      <c r="BY482" s="66">
        <v>18900</v>
      </c>
      <c r="BZ482" s="66">
        <v>20200</v>
      </c>
      <c r="CA482" s="66">
        <v>54990</v>
      </c>
      <c r="CB482" s="66">
        <v>20800</v>
      </c>
      <c r="CC482" s="66">
        <v>22000</v>
      </c>
      <c r="CD482" s="66">
        <v>50620</v>
      </c>
      <c r="CE482" s="66">
        <v>21300</v>
      </c>
      <c r="CF482" s="66">
        <v>22500</v>
      </c>
      <c r="CG482" s="66">
        <v>50120</v>
      </c>
      <c r="CH482" s="66">
        <v>22200</v>
      </c>
      <c r="CI482" s="66">
        <v>23300</v>
      </c>
      <c r="CJ482" s="66">
        <v>47360</v>
      </c>
      <c r="CK482" s="66">
        <v>22800</v>
      </c>
      <c r="CL482" s="66">
        <v>24100</v>
      </c>
      <c r="CM482" s="69">
        <v>47780</v>
      </c>
    </row>
    <row r="483" spans="40:91" hidden="1" x14ac:dyDescent="0.25">
      <c r="AN483">
        <v>471</v>
      </c>
      <c r="AO483" s="51" t="s">
        <v>16</v>
      </c>
      <c r="AP483" s="21" t="s">
        <v>74</v>
      </c>
      <c r="AQ483" s="22" t="str">
        <f t="shared" si="12"/>
        <v>Semi detachedWest Midlands</v>
      </c>
      <c r="AR483" s="88">
        <v>3500</v>
      </c>
      <c r="AS483" s="88">
        <v>4100</v>
      </c>
      <c r="AT483" s="88">
        <v>113980</v>
      </c>
      <c r="AU483" s="88">
        <v>3600</v>
      </c>
      <c r="AV483" s="88">
        <v>4100</v>
      </c>
      <c r="AW483" s="88">
        <v>114840</v>
      </c>
      <c r="AX483" s="66">
        <v>3600</v>
      </c>
      <c r="AY483" s="66">
        <v>4200</v>
      </c>
      <c r="AZ483" s="66">
        <v>121410</v>
      </c>
      <c r="BA483" s="66">
        <v>3600</v>
      </c>
      <c r="BB483" s="66">
        <v>4200</v>
      </c>
      <c r="BC483" s="66">
        <v>120580</v>
      </c>
      <c r="BD483" s="66">
        <v>3600</v>
      </c>
      <c r="BE483" s="66">
        <v>4200</v>
      </c>
      <c r="BF483" s="66">
        <v>119660</v>
      </c>
      <c r="BG483" s="66">
        <v>3800</v>
      </c>
      <c r="BH483" s="66">
        <v>4400</v>
      </c>
      <c r="BI483" s="66">
        <v>120500</v>
      </c>
      <c r="BJ483" s="66">
        <v>3800</v>
      </c>
      <c r="BK483" s="66">
        <v>4500</v>
      </c>
      <c r="BL483" s="66">
        <v>121020</v>
      </c>
      <c r="BM483" s="66">
        <v>4100</v>
      </c>
      <c r="BN483" s="66">
        <v>4900</v>
      </c>
      <c r="BO483" s="88">
        <v>66500</v>
      </c>
      <c r="BP483" s="100">
        <v>13700</v>
      </c>
      <c r="BQ483" s="66">
        <v>14500</v>
      </c>
      <c r="BR483" s="66">
        <v>102180</v>
      </c>
      <c r="BS483" s="66">
        <v>13800</v>
      </c>
      <c r="BT483" s="66">
        <v>14500</v>
      </c>
      <c r="BU483" s="66">
        <v>106850</v>
      </c>
      <c r="BV483" s="66">
        <v>14700</v>
      </c>
      <c r="BW483" s="66">
        <v>15400</v>
      </c>
      <c r="BX483" s="66">
        <v>110040</v>
      </c>
      <c r="BY483" s="66">
        <v>14900</v>
      </c>
      <c r="BZ483" s="66">
        <v>15700</v>
      </c>
      <c r="CA483" s="66">
        <v>116120</v>
      </c>
      <c r="CB483" s="66">
        <v>16500</v>
      </c>
      <c r="CC483" s="66">
        <v>17200</v>
      </c>
      <c r="CD483" s="66">
        <v>107000</v>
      </c>
      <c r="CE483" s="66">
        <v>17000</v>
      </c>
      <c r="CF483" s="66">
        <v>17800</v>
      </c>
      <c r="CG483" s="66">
        <v>106710</v>
      </c>
      <c r="CH483" s="66">
        <v>17800</v>
      </c>
      <c r="CI483" s="66">
        <v>18500</v>
      </c>
      <c r="CJ483" s="66">
        <v>103860</v>
      </c>
      <c r="CK483" s="66">
        <v>18600</v>
      </c>
      <c r="CL483" s="66">
        <v>19300</v>
      </c>
      <c r="CM483" s="69">
        <v>101640</v>
      </c>
    </row>
    <row r="484" spans="40:91" hidden="1" x14ac:dyDescent="0.25">
      <c r="AN484">
        <v>472</v>
      </c>
      <c r="AO484" s="51" t="s">
        <v>17</v>
      </c>
      <c r="AP484" s="21" t="s">
        <v>74</v>
      </c>
      <c r="AQ484" s="22" t="str">
        <f t="shared" si="12"/>
        <v>End terraceWest Midlands</v>
      </c>
      <c r="AR484" s="88">
        <v>3300</v>
      </c>
      <c r="AS484" s="88">
        <v>4000</v>
      </c>
      <c r="AT484" s="88">
        <v>32260</v>
      </c>
      <c r="AU484" s="88">
        <v>3400</v>
      </c>
      <c r="AV484" s="88">
        <v>4000</v>
      </c>
      <c r="AW484" s="88">
        <v>32530</v>
      </c>
      <c r="AX484" s="66">
        <v>3400</v>
      </c>
      <c r="AY484" s="66">
        <v>4100</v>
      </c>
      <c r="AZ484" s="66">
        <v>34320</v>
      </c>
      <c r="BA484" s="66">
        <v>3400</v>
      </c>
      <c r="BB484" s="66">
        <v>4100</v>
      </c>
      <c r="BC484" s="66">
        <v>34020</v>
      </c>
      <c r="BD484" s="66">
        <v>3400</v>
      </c>
      <c r="BE484" s="66">
        <v>4100</v>
      </c>
      <c r="BF484" s="66">
        <v>33820</v>
      </c>
      <c r="BG484" s="66">
        <v>3600</v>
      </c>
      <c r="BH484" s="66">
        <v>4300</v>
      </c>
      <c r="BI484" s="66">
        <v>33890</v>
      </c>
      <c r="BJ484" s="66">
        <v>3700</v>
      </c>
      <c r="BK484" s="66">
        <v>4400</v>
      </c>
      <c r="BL484" s="66">
        <v>33930</v>
      </c>
      <c r="BM484" s="66">
        <v>3900</v>
      </c>
      <c r="BN484" s="66">
        <v>4700</v>
      </c>
      <c r="BO484" s="88">
        <v>20270</v>
      </c>
      <c r="BP484" s="100">
        <v>12400</v>
      </c>
      <c r="BQ484" s="66">
        <v>13200</v>
      </c>
      <c r="BR484" s="66">
        <v>28870</v>
      </c>
      <c r="BS484" s="66">
        <v>12500</v>
      </c>
      <c r="BT484" s="66">
        <v>13400</v>
      </c>
      <c r="BU484" s="66">
        <v>30180</v>
      </c>
      <c r="BV484" s="66">
        <v>13300</v>
      </c>
      <c r="BW484" s="66">
        <v>14100</v>
      </c>
      <c r="BX484" s="66">
        <v>30710</v>
      </c>
      <c r="BY484" s="66">
        <v>13400</v>
      </c>
      <c r="BZ484" s="66">
        <v>14400</v>
      </c>
      <c r="CA484" s="66">
        <v>32560</v>
      </c>
      <c r="CB484" s="66">
        <v>14800</v>
      </c>
      <c r="CC484" s="66">
        <v>15800</v>
      </c>
      <c r="CD484" s="66">
        <v>29790</v>
      </c>
      <c r="CE484" s="66">
        <v>15300</v>
      </c>
      <c r="CF484" s="66">
        <v>16300</v>
      </c>
      <c r="CG484" s="66">
        <v>29720</v>
      </c>
      <c r="CH484" s="66">
        <v>16000</v>
      </c>
      <c r="CI484" s="66">
        <v>16800</v>
      </c>
      <c r="CJ484" s="66">
        <v>28390</v>
      </c>
      <c r="CK484" s="66">
        <v>16700</v>
      </c>
      <c r="CL484" s="66">
        <v>17600</v>
      </c>
      <c r="CM484" s="69">
        <v>28080</v>
      </c>
    </row>
    <row r="485" spans="40:91" hidden="1" x14ac:dyDescent="0.25">
      <c r="AN485">
        <v>473</v>
      </c>
      <c r="AO485" s="51" t="s">
        <v>18</v>
      </c>
      <c r="AP485" s="21" t="s">
        <v>74</v>
      </c>
      <c r="AQ485" s="22" t="str">
        <f t="shared" si="12"/>
        <v>Mid terraceWest Midlands</v>
      </c>
      <c r="AR485" s="88">
        <v>3100</v>
      </c>
      <c r="AS485" s="88">
        <v>3700</v>
      </c>
      <c r="AT485" s="88">
        <v>63690</v>
      </c>
      <c r="AU485" s="88">
        <v>3200</v>
      </c>
      <c r="AV485" s="88">
        <v>3800</v>
      </c>
      <c r="AW485" s="88">
        <v>64380</v>
      </c>
      <c r="AX485" s="66">
        <v>3200</v>
      </c>
      <c r="AY485" s="66">
        <v>3800</v>
      </c>
      <c r="AZ485" s="66">
        <v>68020</v>
      </c>
      <c r="BA485" s="66">
        <v>3200</v>
      </c>
      <c r="BB485" s="66">
        <v>3800</v>
      </c>
      <c r="BC485" s="66">
        <v>67450</v>
      </c>
      <c r="BD485" s="66">
        <v>3200</v>
      </c>
      <c r="BE485" s="66">
        <v>3900</v>
      </c>
      <c r="BF485" s="66">
        <v>67000</v>
      </c>
      <c r="BG485" s="66">
        <v>3300</v>
      </c>
      <c r="BH485" s="66">
        <v>4000</v>
      </c>
      <c r="BI485" s="66">
        <v>67240</v>
      </c>
      <c r="BJ485" s="66">
        <v>3400</v>
      </c>
      <c r="BK485" s="66">
        <v>4100</v>
      </c>
      <c r="BL485" s="66">
        <v>67540</v>
      </c>
      <c r="BM485" s="66">
        <v>3600</v>
      </c>
      <c r="BN485" s="66">
        <v>4500</v>
      </c>
      <c r="BO485" s="88">
        <v>41260</v>
      </c>
      <c r="BP485" s="100">
        <v>11500</v>
      </c>
      <c r="BQ485" s="66">
        <v>12400</v>
      </c>
      <c r="BR485" s="66">
        <v>57660</v>
      </c>
      <c r="BS485" s="66">
        <v>11600</v>
      </c>
      <c r="BT485" s="66">
        <v>12600</v>
      </c>
      <c r="BU485" s="66">
        <v>60100</v>
      </c>
      <c r="BV485" s="66">
        <v>12400</v>
      </c>
      <c r="BW485" s="66">
        <v>13400</v>
      </c>
      <c r="BX485" s="66">
        <v>61270</v>
      </c>
      <c r="BY485" s="66">
        <v>12600</v>
      </c>
      <c r="BZ485" s="66">
        <v>13500</v>
      </c>
      <c r="CA485" s="66">
        <v>65550</v>
      </c>
      <c r="CB485" s="66">
        <v>13900</v>
      </c>
      <c r="CC485" s="66">
        <v>14800</v>
      </c>
      <c r="CD485" s="66">
        <v>59420</v>
      </c>
      <c r="CE485" s="66">
        <v>14400</v>
      </c>
      <c r="CF485" s="66">
        <v>15400</v>
      </c>
      <c r="CG485" s="66">
        <v>59210</v>
      </c>
      <c r="CH485" s="66">
        <v>14900</v>
      </c>
      <c r="CI485" s="66">
        <v>15800</v>
      </c>
      <c r="CJ485" s="66">
        <v>57300</v>
      </c>
      <c r="CK485" s="66">
        <v>15600</v>
      </c>
      <c r="CL485" s="66">
        <v>16600</v>
      </c>
      <c r="CM485" s="69">
        <v>56050</v>
      </c>
    </row>
    <row r="486" spans="40:91" hidden="1" x14ac:dyDescent="0.25">
      <c r="AN486">
        <v>474</v>
      </c>
      <c r="AO486" s="51" t="s">
        <v>19</v>
      </c>
      <c r="AP486" s="21" t="s">
        <v>74</v>
      </c>
      <c r="AQ486" s="22" t="str">
        <f t="shared" si="12"/>
        <v>BungalowWest Midlands</v>
      </c>
      <c r="AR486" s="88">
        <v>2800</v>
      </c>
      <c r="AS486" s="88">
        <v>3700</v>
      </c>
      <c r="AT486" s="88">
        <v>27610</v>
      </c>
      <c r="AU486" s="88">
        <v>2900</v>
      </c>
      <c r="AV486" s="88">
        <v>3800</v>
      </c>
      <c r="AW486" s="88">
        <v>27760</v>
      </c>
      <c r="AX486" s="66">
        <v>2900</v>
      </c>
      <c r="AY486" s="66">
        <v>3800</v>
      </c>
      <c r="AZ486" s="66">
        <v>28830</v>
      </c>
      <c r="BA486" s="66">
        <v>2900</v>
      </c>
      <c r="BB486" s="66">
        <v>3800</v>
      </c>
      <c r="BC486" s="66">
        <v>28760</v>
      </c>
      <c r="BD486" s="66">
        <v>2900</v>
      </c>
      <c r="BE486" s="66">
        <v>3900</v>
      </c>
      <c r="BF486" s="66">
        <v>28590</v>
      </c>
      <c r="BG486" s="66">
        <v>3000</v>
      </c>
      <c r="BH486" s="66">
        <v>4100</v>
      </c>
      <c r="BI486" s="66">
        <v>28740</v>
      </c>
      <c r="BJ486" s="66">
        <v>3100</v>
      </c>
      <c r="BK486" s="66">
        <v>4100</v>
      </c>
      <c r="BL486" s="66">
        <v>28810</v>
      </c>
      <c r="BM486" s="66">
        <v>3100</v>
      </c>
      <c r="BN486" s="66">
        <v>4200</v>
      </c>
      <c r="BO486" s="88">
        <v>14510</v>
      </c>
      <c r="BP486" s="100">
        <v>12600</v>
      </c>
      <c r="BQ486" s="66">
        <v>13900</v>
      </c>
      <c r="BR486" s="66">
        <v>22340</v>
      </c>
      <c r="BS486" s="66">
        <v>12700</v>
      </c>
      <c r="BT486" s="66">
        <v>13900</v>
      </c>
      <c r="BU486" s="66">
        <v>23290</v>
      </c>
      <c r="BV486" s="66">
        <v>13400</v>
      </c>
      <c r="BW486" s="66">
        <v>14600</v>
      </c>
      <c r="BX486" s="66">
        <v>23990</v>
      </c>
      <c r="BY486" s="66">
        <v>13600</v>
      </c>
      <c r="BZ486" s="66">
        <v>14900</v>
      </c>
      <c r="CA486" s="66">
        <v>24900</v>
      </c>
      <c r="CB486" s="66">
        <v>15000</v>
      </c>
      <c r="CC486" s="66">
        <v>16300</v>
      </c>
      <c r="CD486" s="66">
        <v>23130</v>
      </c>
      <c r="CE486" s="66">
        <v>15600</v>
      </c>
      <c r="CF486" s="66">
        <v>16900</v>
      </c>
      <c r="CG486" s="66">
        <v>23120</v>
      </c>
      <c r="CH486" s="66">
        <v>16200</v>
      </c>
      <c r="CI486" s="66">
        <v>17500</v>
      </c>
      <c r="CJ486" s="66">
        <v>22570</v>
      </c>
      <c r="CK486" s="66">
        <v>16900</v>
      </c>
      <c r="CL486" s="66">
        <v>18200</v>
      </c>
      <c r="CM486" s="69">
        <v>22180</v>
      </c>
    </row>
    <row r="487" spans="40:91" hidden="1" x14ac:dyDescent="0.25">
      <c r="AN487">
        <v>475</v>
      </c>
      <c r="AO487" s="51" t="s">
        <v>20</v>
      </c>
      <c r="AP487" s="21" t="s">
        <v>74</v>
      </c>
      <c r="AQ487" s="22" t="str">
        <f t="shared" si="12"/>
        <v>Converted flatWest Midlands</v>
      </c>
      <c r="AR487" s="88">
        <v>2900</v>
      </c>
      <c r="AS487" s="88">
        <v>4400</v>
      </c>
      <c r="AT487" s="88">
        <v>4950</v>
      </c>
      <c r="AU487" s="88">
        <v>2800</v>
      </c>
      <c r="AV487" s="88">
        <v>4400</v>
      </c>
      <c r="AW487" s="88">
        <v>5050</v>
      </c>
      <c r="AX487" s="66">
        <v>2900</v>
      </c>
      <c r="AY487" s="66">
        <v>4300</v>
      </c>
      <c r="AZ487" s="66">
        <v>3930</v>
      </c>
      <c r="BA487" s="66">
        <v>2900</v>
      </c>
      <c r="BB487" s="66">
        <v>4300</v>
      </c>
      <c r="BC487" s="66">
        <v>3830</v>
      </c>
      <c r="BD487" s="66">
        <v>2900</v>
      </c>
      <c r="BE487" s="66">
        <v>4300</v>
      </c>
      <c r="BF487" s="66">
        <v>3840</v>
      </c>
      <c r="BG487" s="66">
        <v>3000</v>
      </c>
      <c r="BH487" s="66">
        <v>4600</v>
      </c>
      <c r="BI487" s="66">
        <v>3830</v>
      </c>
      <c r="BJ487" s="66">
        <v>3000</v>
      </c>
      <c r="BK487" s="66">
        <v>4500</v>
      </c>
      <c r="BL487" s="66">
        <v>3830</v>
      </c>
      <c r="BM487" s="66">
        <v>3400</v>
      </c>
      <c r="BN487" s="66">
        <v>5200</v>
      </c>
      <c r="BO487" s="88">
        <v>1580</v>
      </c>
      <c r="BP487" s="100">
        <v>7800</v>
      </c>
      <c r="BQ487" s="66">
        <v>10000</v>
      </c>
      <c r="BR487" s="66">
        <v>2850</v>
      </c>
      <c r="BS487" s="66">
        <v>8100</v>
      </c>
      <c r="BT487" s="66">
        <v>10400</v>
      </c>
      <c r="BU487" s="66">
        <v>3000</v>
      </c>
      <c r="BV487" s="66">
        <v>8600</v>
      </c>
      <c r="BW487" s="66">
        <v>10500</v>
      </c>
      <c r="BX487" s="66">
        <v>2130</v>
      </c>
      <c r="BY487" s="66">
        <v>8500</v>
      </c>
      <c r="BZ487" s="66">
        <v>10400</v>
      </c>
      <c r="CA487" s="66">
        <v>2390</v>
      </c>
      <c r="CB487" s="66">
        <v>9600</v>
      </c>
      <c r="CC487" s="66">
        <v>11500</v>
      </c>
      <c r="CD487" s="66">
        <v>2010</v>
      </c>
      <c r="CE487" s="66">
        <v>9700</v>
      </c>
      <c r="CF487" s="66">
        <v>11700</v>
      </c>
      <c r="CG487" s="66">
        <v>2030</v>
      </c>
      <c r="CH487" s="66">
        <v>10300</v>
      </c>
      <c r="CI487" s="66">
        <v>12100</v>
      </c>
      <c r="CJ487" s="66">
        <v>1970</v>
      </c>
      <c r="CK487" s="66">
        <v>11000</v>
      </c>
      <c r="CL487" s="66">
        <v>12800</v>
      </c>
      <c r="CM487" s="69">
        <v>1890</v>
      </c>
    </row>
    <row r="488" spans="40:91" hidden="1" x14ac:dyDescent="0.25">
      <c r="AN488">
        <v>476</v>
      </c>
      <c r="AO488" s="51" t="s">
        <v>21</v>
      </c>
      <c r="AP488" s="21" t="s">
        <v>74</v>
      </c>
      <c r="AQ488" s="22" t="str">
        <f t="shared" si="12"/>
        <v>Purpose built flatWest Midlands</v>
      </c>
      <c r="AR488" s="88">
        <v>2600</v>
      </c>
      <c r="AS488" s="88">
        <v>3800</v>
      </c>
      <c r="AT488" s="88">
        <v>40010</v>
      </c>
      <c r="AU488" s="88">
        <v>2600</v>
      </c>
      <c r="AV488" s="88">
        <v>3800</v>
      </c>
      <c r="AW488" s="88">
        <v>40540</v>
      </c>
      <c r="AX488" s="66">
        <v>2700</v>
      </c>
      <c r="AY488" s="66">
        <v>3900</v>
      </c>
      <c r="AZ488" s="66">
        <v>41870</v>
      </c>
      <c r="BA488" s="66">
        <v>2700</v>
      </c>
      <c r="BB488" s="66">
        <v>3900</v>
      </c>
      <c r="BC488" s="66">
        <v>41520</v>
      </c>
      <c r="BD488" s="66">
        <v>2700</v>
      </c>
      <c r="BE488" s="66">
        <v>4000</v>
      </c>
      <c r="BF488" s="66">
        <v>41190</v>
      </c>
      <c r="BG488" s="66">
        <v>2800</v>
      </c>
      <c r="BH488" s="66">
        <v>4200</v>
      </c>
      <c r="BI488" s="66">
        <v>41010</v>
      </c>
      <c r="BJ488" s="66">
        <v>2900</v>
      </c>
      <c r="BK488" s="66">
        <v>4100</v>
      </c>
      <c r="BL488" s="66">
        <v>40600</v>
      </c>
      <c r="BM488" s="66">
        <v>2900</v>
      </c>
      <c r="BN488" s="66">
        <v>4300</v>
      </c>
      <c r="BO488" s="88">
        <v>19260</v>
      </c>
      <c r="BP488" s="100">
        <v>6600</v>
      </c>
      <c r="BQ488" s="66">
        <v>7300</v>
      </c>
      <c r="BR488" s="66">
        <v>22480</v>
      </c>
      <c r="BS488" s="66">
        <v>6800</v>
      </c>
      <c r="BT488" s="66">
        <v>7500</v>
      </c>
      <c r="BU488" s="66">
        <v>23400</v>
      </c>
      <c r="BV488" s="66">
        <v>7300</v>
      </c>
      <c r="BW488" s="66">
        <v>8000</v>
      </c>
      <c r="BX488" s="66">
        <v>23110</v>
      </c>
      <c r="BY488" s="66">
        <v>7400</v>
      </c>
      <c r="BZ488" s="66">
        <v>8100</v>
      </c>
      <c r="CA488" s="66">
        <v>25490</v>
      </c>
      <c r="CB488" s="66">
        <v>8200</v>
      </c>
      <c r="CC488" s="66">
        <v>8900</v>
      </c>
      <c r="CD488" s="66">
        <v>22330</v>
      </c>
      <c r="CE488" s="66">
        <v>8600</v>
      </c>
      <c r="CF488" s="66">
        <v>9500</v>
      </c>
      <c r="CG488" s="66">
        <v>22560</v>
      </c>
      <c r="CH488" s="66">
        <v>8900</v>
      </c>
      <c r="CI488" s="66">
        <v>9700</v>
      </c>
      <c r="CJ488" s="66">
        <v>21000</v>
      </c>
      <c r="CK488" s="66">
        <v>9800</v>
      </c>
      <c r="CL488" s="66">
        <v>10400</v>
      </c>
      <c r="CM488" s="69">
        <v>20560</v>
      </c>
    </row>
    <row r="489" spans="40:91" hidden="1" x14ac:dyDescent="0.25">
      <c r="AN489">
        <v>477</v>
      </c>
      <c r="AO489" s="51" t="s">
        <v>15</v>
      </c>
      <c r="AP489" s="21" t="s">
        <v>75</v>
      </c>
      <c r="AQ489" s="22" t="str">
        <f t="shared" si="12"/>
        <v>DetachedEast of England</v>
      </c>
      <c r="AR489" s="88">
        <v>4500</v>
      </c>
      <c r="AS489" s="88">
        <v>5500</v>
      </c>
      <c r="AT489" s="88">
        <v>73870</v>
      </c>
      <c r="AU489" s="88">
        <v>4600</v>
      </c>
      <c r="AV489" s="88">
        <v>5600</v>
      </c>
      <c r="AW489" s="88">
        <v>74340</v>
      </c>
      <c r="AX489" s="66">
        <v>4700</v>
      </c>
      <c r="AY489" s="66">
        <v>5600</v>
      </c>
      <c r="AZ489" s="66">
        <v>77030</v>
      </c>
      <c r="BA489" s="66">
        <v>4600</v>
      </c>
      <c r="BB489" s="66">
        <v>5600</v>
      </c>
      <c r="BC489" s="66">
        <v>76520</v>
      </c>
      <c r="BD489" s="66">
        <v>4700</v>
      </c>
      <c r="BE489" s="66">
        <v>5600</v>
      </c>
      <c r="BF489" s="66">
        <v>76100</v>
      </c>
      <c r="BG489" s="66">
        <v>4900</v>
      </c>
      <c r="BH489" s="66">
        <v>5900</v>
      </c>
      <c r="BI489" s="66">
        <v>76060</v>
      </c>
      <c r="BJ489" s="66">
        <v>5000</v>
      </c>
      <c r="BK489" s="66">
        <v>5900</v>
      </c>
      <c r="BL489" s="66">
        <v>75740</v>
      </c>
      <c r="BM489" s="66">
        <v>5000</v>
      </c>
      <c r="BN489" s="66">
        <v>6000</v>
      </c>
      <c r="BO489" s="88">
        <v>75250</v>
      </c>
      <c r="BP489" s="100">
        <v>18300</v>
      </c>
      <c r="BQ489" s="66">
        <v>19800</v>
      </c>
      <c r="BR489" s="66">
        <v>54220</v>
      </c>
      <c r="BS489" s="66">
        <v>18100</v>
      </c>
      <c r="BT489" s="66">
        <v>19600</v>
      </c>
      <c r="BU489" s="66">
        <v>56820</v>
      </c>
      <c r="BV489" s="66">
        <v>19500</v>
      </c>
      <c r="BW489" s="66">
        <v>20900</v>
      </c>
      <c r="BX489" s="66">
        <v>55930</v>
      </c>
      <c r="BY489" s="66">
        <v>19400</v>
      </c>
      <c r="BZ489" s="66">
        <v>20900</v>
      </c>
      <c r="CA489" s="66">
        <v>58770</v>
      </c>
      <c r="CB489" s="66">
        <v>20900</v>
      </c>
      <c r="CC489" s="66">
        <v>22200</v>
      </c>
      <c r="CD489" s="66">
        <v>56210</v>
      </c>
      <c r="CE489" s="66">
        <v>21500</v>
      </c>
      <c r="CF489" s="66">
        <v>22800</v>
      </c>
      <c r="CG489" s="66">
        <v>53900</v>
      </c>
      <c r="CH489" s="66">
        <v>22200</v>
      </c>
      <c r="CI489" s="66">
        <v>23400</v>
      </c>
      <c r="CJ489" s="66">
        <v>51120</v>
      </c>
      <c r="CK489" s="66">
        <v>22700</v>
      </c>
      <c r="CL489" s="66">
        <v>24200</v>
      </c>
      <c r="CM489" s="69">
        <v>52940</v>
      </c>
    </row>
    <row r="490" spans="40:91" hidden="1" x14ac:dyDescent="0.25">
      <c r="AN490">
        <v>478</v>
      </c>
      <c r="AO490" s="51" t="s">
        <v>16</v>
      </c>
      <c r="AP490" s="21" t="s">
        <v>75</v>
      </c>
      <c r="AQ490" s="22" t="str">
        <f t="shared" si="12"/>
        <v>Semi detachedEast of England</v>
      </c>
      <c r="AR490" s="88">
        <v>3700</v>
      </c>
      <c r="AS490" s="88">
        <v>4400</v>
      </c>
      <c r="AT490" s="88">
        <v>88700</v>
      </c>
      <c r="AU490" s="88">
        <v>3800</v>
      </c>
      <c r="AV490" s="88">
        <v>4500</v>
      </c>
      <c r="AW490" s="88">
        <v>89440</v>
      </c>
      <c r="AX490" s="66">
        <v>3800</v>
      </c>
      <c r="AY490" s="66">
        <v>4500</v>
      </c>
      <c r="AZ490" s="66">
        <v>93950</v>
      </c>
      <c r="BA490" s="66">
        <v>3800</v>
      </c>
      <c r="BB490" s="66">
        <v>4500</v>
      </c>
      <c r="BC490" s="66">
        <v>93120</v>
      </c>
      <c r="BD490" s="66">
        <v>3800</v>
      </c>
      <c r="BE490" s="66">
        <v>4600</v>
      </c>
      <c r="BF490" s="66">
        <v>92630</v>
      </c>
      <c r="BG490" s="66">
        <v>4000</v>
      </c>
      <c r="BH490" s="66">
        <v>4800</v>
      </c>
      <c r="BI490" s="66">
        <v>92650</v>
      </c>
      <c r="BJ490" s="66">
        <v>4100</v>
      </c>
      <c r="BK490" s="66">
        <v>4900</v>
      </c>
      <c r="BL490" s="66">
        <v>92570</v>
      </c>
      <c r="BM490" s="66">
        <v>4100</v>
      </c>
      <c r="BN490" s="66">
        <v>5000</v>
      </c>
      <c r="BO490" s="88">
        <v>92060</v>
      </c>
      <c r="BP490" s="100">
        <v>14000</v>
      </c>
      <c r="BQ490" s="66">
        <v>14900</v>
      </c>
      <c r="BR490" s="66">
        <v>72180</v>
      </c>
      <c r="BS490" s="66">
        <v>13900</v>
      </c>
      <c r="BT490" s="66">
        <v>14800</v>
      </c>
      <c r="BU490" s="66">
        <v>75480</v>
      </c>
      <c r="BV490" s="66">
        <v>15100</v>
      </c>
      <c r="BW490" s="66">
        <v>15900</v>
      </c>
      <c r="BX490" s="66">
        <v>76560</v>
      </c>
      <c r="BY490" s="66">
        <v>15100</v>
      </c>
      <c r="BZ490" s="66">
        <v>16000</v>
      </c>
      <c r="CA490" s="66">
        <v>80880</v>
      </c>
      <c r="CB490" s="66">
        <v>16400</v>
      </c>
      <c r="CC490" s="66">
        <v>17300</v>
      </c>
      <c r="CD490" s="66">
        <v>75800</v>
      </c>
      <c r="CE490" s="66">
        <v>17100</v>
      </c>
      <c r="CF490" s="66">
        <v>17900</v>
      </c>
      <c r="CG490" s="66">
        <v>74380</v>
      </c>
      <c r="CH490" s="66">
        <v>17700</v>
      </c>
      <c r="CI490" s="66">
        <v>18400</v>
      </c>
      <c r="CJ490" s="66">
        <v>72060</v>
      </c>
      <c r="CK490" s="66">
        <v>18600</v>
      </c>
      <c r="CL490" s="66">
        <v>19300</v>
      </c>
      <c r="CM490" s="69">
        <v>71920</v>
      </c>
    </row>
    <row r="491" spans="40:91" hidden="1" x14ac:dyDescent="0.25">
      <c r="AN491">
        <v>479</v>
      </c>
      <c r="AO491" s="51" t="s">
        <v>17</v>
      </c>
      <c r="AP491" s="21" t="s">
        <v>75</v>
      </c>
      <c r="AQ491" s="22" t="str">
        <f t="shared" si="12"/>
        <v>End terraceEast of England</v>
      </c>
      <c r="AR491" s="88">
        <v>3400</v>
      </c>
      <c r="AS491" s="88">
        <v>4100</v>
      </c>
      <c r="AT491" s="88">
        <v>36460</v>
      </c>
      <c r="AU491" s="88">
        <v>3500</v>
      </c>
      <c r="AV491" s="88">
        <v>4200</v>
      </c>
      <c r="AW491" s="88">
        <v>36680</v>
      </c>
      <c r="AX491" s="66">
        <v>3500</v>
      </c>
      <c r="AY491" s="66">
        <v>4200</v>
      </c>
      <c r="AZ491" s="66">
        <v>38470</v>
      </c>
      <c r="BA491" s="66">
        <v>3400</v>
      </c>
      <c r="BB491" s="66">
        <v>4200</v>
      </c>
      <c r="BC491" s="66">
        <v>38070</v>
      </c>
      <c r="BD491" s="66">
        <v>3500</v>
      </c>
      <c r="BE491" s="66">
        <v>4300</v>
      </c>
      <c r="BF491" s="66">
        <v>37740</v>
      </c>
      <c r="BG491" s="66">
        <v>3700</v>
      </c>
      <c r="BH491" s="66">
        <v>4500</v>
      </c>
      <c r="BI491" s="66">
        <v>37700</v>
      </c>
      <c r="BJ491" s="66">
        <v>3700</v>
      </c>
      <c r="BK491" s="66">
        <v>4600</v>
      </c>
      <c r="BL491" s="66">
        <v>37410</v>
      </c>
      <c r="BM491" s="66">
        <v>3700</v>
      </c>
      <c r="BN491" s="66">
        <v>4600</v>
      </c>
      <c r="BO491" s="88">
        <v>37030</v>
      </c>
      <c r="BP491" s="100">
        <v>12200</v>
      </c>
      <c r="BQ491" s="66">
        <v>13000</v>
      </c>
      <c r="BR491" s="66">
        <v>30600</v>
      </c>
      <c r="BS491" s="66">
        <v>12200</v>
      </c>
      <c r="BT491" s="66">
        <v>13000</v>
      </c>
      <c r="BU491" s="66">
        <v>32090</v>
      </c>
      <c r="BV491" s="66">
        <v>13200</v>
      </c>
      <c r="BW491" s="66">
        <v>14000</v>
      </c>
      <c r="BX491" s="66">
        <v>31610</v>
      </c>
      <c r="BY491" s="66">
        <v>13200</v>
      </c>
      <c r="BZ491" s="66">
        <v>14000</v>
      </c>
      <c r="CA491" s="66">
        <v>33680</v>
      </c>
      <c r="CB491" s="66">
        <v>14300</v>
      </c>
      <c r="CC491" s="66">
        <v>15100</v>
      </c>
      <c r="CD491" s="66">
        <v>31920</v>
      </c>
      <c r="CE491" s="66">
        <v>15000</v>
      </c>
      <c r="CF491" s="66">
        <v>15800</v>
      </c>
      <c r="CG491" s="66">
        <v>30990</v>
      </c>
      <c r="CH491" s="66">
        <v>15500</v>
      </c>
      <c r="CI491" s="66">
        <v>16200</v>
      </c>
      <c r="CJ491" s="66">
        <v>29620</v>
      </c>
      <c r="CK491" s="66">
        <v>16100</v>
      </c>
      <c r="CL491" s="66">
        <v>17100</v>
      </c>
      <c r="CM491" s="69">
        <v>30020</v>
      </c>
    </row>
    <row r="492" spans="40:91" hidden="1" x14ac:dyDescent="0.25">
      <c r="AN492">
        <v>480</v>
      </c>
      <c r="AO492" s="51" t="s">
        <v>18</v>
      </c>
      <c r="AP492" s="21" t="s">
        <v>75</v>
      </c>
      <c r="AQ492" s="22" t="str">
        <f t="shared" si="12"/>
        <v>Mid terraceEast of England</v>
      </c>
      <c r="AR492" s="88">
        <v>3100</v>
      </c>
      <c r="AS492" s="88">
        <v>3800</v>
      </c>
      <c r="AT492" s="88">
        <v>62470</v>
      </c>
      <c r="AU492" s="88">
        <v>3200</v>
      </c>
      <c r="AV492" s="88">
        <v>3900</v>
      </c>
      <c r="AW492" s="88">
        <v>62960</v>
      </c>
      <c r="AX492" s="66">
        <v>3300</v>
      </c>
      <c r="AY492" s="66">
        <v>4000</v>
      </c>
      <c r="AZ492" s="66">
        <v>66140</v>
      </c>
      <c r="BA492" s="66">
        <v>3200</v>
      </c>
      <c r="BB492" s="66">
        <v>4000</v>
      </c>
      <c r="BC492" s="66">
        <v>65330</v>
      </c>
      <c r="BD492" s="66">
        <v>3300</v>
      </c>
      <c r="BE492" s="66">
        <v>4000</v>
      </c>
      <c r="BF492" s="66">
        <v>64970</v>
      </c>
      <c r="BG492" s="66">
        <v>3400</v>
      </c>
      <c r="BH492" s="66">
        <v>4300</v>
      </c>
      <c r="BI492" s="66">
        <v>64830</v>
      </c>
      <c r="BJ492" s="66">
        <v>3500</v>
      </c>
      <c r="BK492" s="66">
        <v>4300</v>
      </c>
      <c r="BL492" s="66">
        <v>64460</v>
      </c>
      <c r="BM492" s="66">
        <v>3500</v>
      </c>
      <c r="BN492" s="66">
        <v>4400</v>
      </c>
      <c r="BO492" s="88">
        <v>63950</v>
      </c>
      <c r="BP492" s="100">
        <v>10800</v>
      </c>
      <c r="BQ492" s="66">
        <v>11500</v>
      </c>
      <c r="BR492" s="66">
        <v>53390</v>
      </c>
      <c r="BS492" s="66">
        <v>10900</v>
      </c>
      <c r="BT492" s="66">
        <v>11600</v>
      </c>
      <c r="BU492" s="66">
        <v>55660</v>
      </c>
      <c r="BV492" s="66">
        <v>11800</v>
      </c>
      <c r="BW492" s="66">
        <v>12400</v>
      </c>
      <c r="BX492" s="66">
        <v>55500</v>
      </c>
      <c r="BY492" s="66">
        <v>11800</v>
      </c>
      <c r="BZ492" s="66">
        <v>12500</v>
      </c>
      <c r="CA492" s="66">
        <v>59310</v>
      </c>
      <c r="CB492" s="66">
        <v>12900</v>
      </c>
      <c r="CC492" s="66">
        <v>13600</v>
      </c>
      <c r="CD492" s="66">
        <v>55280</v>
      </c>
      <c r="CE492" s="66">
        <v>13500</v>
      </c>
      <c r="CF492" s="66">
        <v>14200</v>
      </c>
      <c r="CG492" s="66">
        <v>54080</v>
      </c>
      <c r="CH492" s="66">
        <v>14000</v>
      </c>
      <c r="CI492" s="66">
        <v>14700</v>
      </c>
      <c r="CJ492" s="66">
        <v>52090</v>
      </c>
      <c r="CK492" s="66">
        <v>14600</v>
      </c>
      <c r="CL492" s="66">
        <v>15400</v>
      </c>
      <c r="CM492" s="69">
        <v>52120</v>
      </c>
    </row>
    <row r="493" spans="40:91" hidden="1" x14ac:dyDescent="0.25">
      <c r="AN493">
        <v>481</v>
      </c>
      <c r="AO493" s="51" t="s">
        <v>19</v>
      </c>
      <c r="AP493" s="21" t="s">
        <v>75</v>
      </c>
      <c r="AQ493" s="22" t="str">
        <f t="shared" si="12"/>
        <v>BungalowEast of England</v>
      </c>
      <c r="AR493" s="88">
        <v>3100</v>
      </c>
      <c r="AS493" s="88">
        <v>4300</v>
      </c>
      <c r="AT493" s="88">
        <v>52290</v>
      </c>
      <c r="AU493" s="88">
        <v>3200</v>
      </c>
      <c r="AV493" s="88">
        <v>4300</v>
      </c>
      <c r="AW493" s="88">
        <v>52610</v>
      </c>
      <c r="AX493" s="66">
        <v>3200</v>
      </c>
      <c r="AY493" s="66">
        <v>4300</v>
      </c>
      <c r="AZ493" s="66">
        <v>55050</v>
      </c>
      <c r="BA493" s="66">
        <v>3200</v>
      </c>
      <c r="BB493" s="66">
        <v>4300</v>
      </c>
      <c r="BC493" s="66">
        <v>54730</v>
      </c>
      <c r="BD493" s="66">
        <v>3100</v>
      </c>
      <c r="BE493" s="66">
        <v>4400</v>
      </c>
      <c r="BF493" s="66">
        <v>54530</v>
      </c>
      <c r="BG493" s="66">
        <v>3300</v>
      </c>
      <c r="BH493" s="66">
        <v>4600</v>
      </c>
      <c r="BI493" s="66">
        <v>54580</v>
      </c>
      <c r="BJ493" s="66">
        <v>3400</v>
      </c>
      <c r="BK493" s="66">
        <v>4600</v>
      </c>
      <c r="BL493" s="66">
        <v>54550</v>
      </c>
      <c r="BM493" s="66">
        <v>3400</v>
      </c>
      <c r="BN493" s="66">
        <v>4700</v>
      </c>
      <c r="BO493" s="88">
        <v>54320</v>
      </c>
      <c r="BP493" s="100">
        <v>13000</v>
      </c>
      <c r="BQ493" s="66">
        <v>14100</v>
      </c>
      <c r="BR493" s="66">
        <v>36600</v>
      </c>
      <c r="BS493" s="66">
        <v>12900</v>
      </c>
      <c r="BT493" s="66">
        <v>14000</v>
      </c>
      <c r="BU493" s="66">
        <v>38370</v>
      </c>
      <c r="BV493" s="66">
        <v>13900</v>
      </c>
      <c r="BW493" s="66">
        <v>15000</v>
      </c>
      <c r="BX493" s="66">
        <v>39330</v>
      </c>
      <c r="BY493" s="66">
        <v>14000</v>
      </c>
      <c r="BZ493" s="66">
        <v>15100</v>
      </c>
      <c r="CA493" s="66">
        <v>41050</v>
      </c>
      <c r="CB493" s="66">
        <v>15300</v>
      </c>
      <c r="CC493" s="66">
        <v>16300</v>
      </c>
      <c r="CD493" s="66">
        <v>38680</v>
      </c>
      <c r="CE493" s="66">
        <v>15900</v>
      </c>
      <c r="CF493" s="66">
        <v>17000</v>
      </c>
      <c r="CG493" s="66">
        <v>38280</v>
      </c>
      <c r="CH493" s="66">
        <v>16300</v>
      </c>
      <c r="CI493" s="66">
        <v>17400</v>
      </c>
      <c r="CJ493" s="66">
        <v>37340</v>
      </c>
      <c r="CK493" s="66">
        <v>17300</v>
      </c>
      <c r="CL493" s="66">
        <v>18300</v>
      </c>
      <c r="CM493" s="69">
        <v>37010</v>
      </c>
    </row>
    <row r="494" spans="40:91" hidden="1" x14ac:dyDescent="0.25">
      <c r="AN494">
        <v>482</v>
      </c>
      <c r="AO494" s="51" t="s">
        <v>20</v>
      </c>
      <c r="AP494" s="21" t="s">
        <v>75</v>
      </c>
      <c r="AQ494" s="22" t="str">
        <f t="shared" si="12"/>
        <v>Converted flatEast of England</v>
      </c>
      <c r="AR494" s="88">
        <v>2900</v>
      </c>
      <c r="AS494" s="88">
        <v>4400</v>
      </c>
      <c r="AT494" s="88">
        <v>6590</v>
      </c>
      <c r="AU494" s="88">
        <v>2900</v>
      </c>
      <c r="AV494" s="88">
        <v>4200</v>
      </c>
      <c r="AW494" s="88">
        <v>6640</v>
      </c>
      <c r="AX494" s="66">
        <v>2900</v>
      </c>
      <c r="AY494" s="66">
        <v>4200</v>
      </c>
      <c r="AZ494" s="66">
        <v>5380</v>
      </c>
      <c r="BA494" s="66">
        <v>2800</v>
      </c>
      <c r="BB494" s="66">
        <v>4100</v>
      </c>
      <c r="BC494" s="66">
        <v>5300</v>
      </c>
      <c r="BD494" s="66">
        <v>2900</v>
      </c>
      <c r="BE494" s="66">
        <v>4300</v>
      </c>
      <c r="BF494" s="66">
        <v>5270</v>
      </c>
      <c r="BG494" s="66">
        <v>3000</v>
      </c>
      <c r="BH494" s="66">
        <v>4500</v>
      </c>
      <c r="BI494" s="66">
        <v>5140</v>
      </c>
      <c r="BJ494" s="66">
        <v>3100</v>
      </c>
      <c r="BK494" s="66">
        <v>4500</v>
      </c>
      <c r="BL494" s="66">
        <v>5040</v>
      </c>
      <c r="BM494" s="66">
        <v>3200</v>
      </c>
      <c r="BN494" s="66">
        <v>4600</v>
      </c>
      <c r="BO494" s="88">
        <v>4930</v>
      </c>
      <c r="BP494" s="100">
        <v>9100</v>
      </c>
      <c r="BQ494" s="66">
        <v>11000</v>
      </c>
      <c r="BR494" s="66">
        <v>4250</v>
      </c>
      <c r="BS494" s="66">
        <v>9000</v>
      </c>
      <c r="BT494" s="66">
        <v>10900</v>
      </c>
      <c r="BU494" s="66">
        <v>4430</v>
      </c>
      <c r="BV494" s="66">
        <v>9500</v>
      </c>
      <c r="BW494" s="66">
        <v>10900</v>
      </c>
      <c r="BX494" s="66">
        <v>3360</v>
      </c>
      <c r="BY494" s="66">
        <v>9600</v>
      </c>
      <c r="BZ494" s="66">
        <v>11000</v>
      </c>
      <c r="CA494" s="66">
        <v>3720</v>
      </c>
      <c r="CB494" s="66">
        <v>10600</v>
      </c>
      <c r="CC494" s="66">
        <v>12100</v>
      </c>
      <c r="CD494" s="66">
        <v>3210</v>
      </c>
      <c r="CE494" s="66">
        <v>10800</v>
      </c>
      <c r="CF494" s="66">
        <v>12500</v>
      </c>
      <c r="CG494" s="66">
        <v>3180</v>
      </c>
      <c r="CH494" s="66">
        <v>11300</v>
      </c>
      <c r="CI494" s="66">
        <v>13000</v>
      </c>
      <c r="CJ494" s="66">
        <v>3020</v>
      </c>
      <c r="CK494" s="66">
        <v>12000</v>
      </c>
      <c r="CL494" s="66">
        <v>13800</v>
      </c>
      <c r="CM494" s="69">
        <v>2950</v>
      </c>
    </row>
    <row r="495" spans="40:91" hidden="1" x14ac:dyDescent="0.25">
      <c r="AN495">
        <v>483</v>
      </c>
      <c r="AO495" s="51" t="s">
        <v>21</v>
      </c>
      <c r="AP495" s="21" t="s">
        <v>75</v>
      </c>
      <c r="AQ495" s="22" t="str">
        <f t="shared" si="12"/>
        <v>Purpose built flatEast of England</v>
      </c>
      <c r="AR495" s="88">
        <v>2600</v>
      </c>
      <c r="AS495" s="88">
        <v>3700</v>
      </c>
      <c r="AT495" s="88">
        <v>48850</v>
      </c>
      <c r="AU495" s="88">
        <v>2600</v>
      </c>
      <c r="AV495" s="88">
        <v>3700</v>
      </c>
      <c r="AW495" s="88">
        <v>49110</v>
      </c>
      <c r="AX495" s="66">
        <v>2700</v>
      </c>
      <c r="AY495" s="66">
        <v>3800</v>
      </c>
      <c r="AZ495" s="66">
        <v>49870</v>
      </c>
      <c r="BA495" s="66">
        <v>2600</v>
      </c>
      <c r="BB495" s="66">
        <v>3800</v>
      </c>
      <c r="BC495" s="66">
        <v>49340</v>
      </c>
      <c r="BD495" s="66">
        <v>2700</v>
      </c>
      <c r="BE495" s="66">
        <v>3900</v>
      </c>
      <c r="BF495" s="66">
        <v>48790</v>
      </c>
      <c r="BG495" s="66">
        <v>2800</v>
      </c>
      <c r="BH495" s="66">
        <v>4100</v>
      </c>
      <c r="BI495" s="66">
        <v>48220</v>
      </c>
      <c r="BJ495" s="66">
        <v>2800</v>
      </c>
      <c r="BK495" s="66">
        <v>4000</v>
      </c>
      <c r="BL495" s="66">
        <v>46930</v>
      </c>
      <c r="BM495" s="66">
        <v>2900</v>
      </c>
      <c r="BN495" s="66">
        <v>4100</v>
      </c>
      <c r="BO495" s="88">
        <v>45450</v>
      </c>
      <c r="BP495" s="100">
        <v>6800</v>
      </c>
      <c r="BQ495" s="66">
        <v>7400</v>
      </c>
      <c r="BR495" s="66">
        <v>25570</v>
      </c>
      <c r="BS495" s="66">
        <v>6800</v>
      </c>
      <c r="BT495" s="66">
        <v>7500</v>
      </c>
      <c r="BU495" s="66">
        <v>26660</v>
      </c>
      <c r="BV495" s="66">
        <v>7500</v>
      </c>
      <c r="BW495" s="66">
        <v>8100</v>
      </c>
      <c r="BX495" s="66">
        <v>25810</v>
      </c>
      <c r="BY495" s="66">
        <v>7400</v>
      </c>
      <c r="BZ495" s="66">
        <v>8200</v>
      </c>
      <c r="CA495" s="66">
        <v>28430</v>
      </c>
      <c r="CB495" s="66">
        <v>8100</v>
      </c>
      <c r="CC495" s="66">
        <v>8900</v>
      </c>
      <c r="CD495" s="66">
        <v>25390</v>
      </c>
      <c r="CE495" s="66">
        <v>8700</v>
      </c>
      <c r="CF495" s="66">
        <v>9400</v>
      </c>
      <c r="CG495" s="66">
        <v>25180</v>
      </c>
      <c r="CH495" s="66">
        <v>9000</v>
      </c>
      <c r="CI495" s="66">
        <v>9700</v>
      </c>
      <c r="CJ495" s="66">
        <v>23720</v>
      </c>
      <c r="CK495" s="66">
        <v>9900</v>
      </c>
      <c r="CL495" s="66">
        <v>10400</v>
      </c>
      <c r="CM495" s="69">
        <v>23350</v>
      </c>
    </row>
    <row r="496" spans="40:91" hidden="1" x14ac:dyDescent="0.25">
      <c r="AN496">
        <v>484</v>
      </c>
      <c r="AO496" s="51" t="s">
        <v>15</v>
      </c>
      <c r="AP496" s="21" t="s">
        <v>76</v>
      </c>
      <c r="AQ496" s="22" t="str">
        <f t="shared" si="12"/>
        <v>DetachedLondon</v>
      </c>
      <c r="AR496" s="88">
        <v>5300</v>
      </c>
      <c r="AS496" s="88">
        <v>6400</v>
      </c>
      <c r="AT496" s="88">
        <v>19050</v>
      </c>
      <c r="AU496" s="88">
        <v>5400</v>
      </c>
      <c r="AV496" s="88">
        <v>6500</v>
      </c>
      <c r="AW496" s="88">
        <v>19270</v>
      </c>
      <c r="AX496" s="66">
        <v>5400</v>
      </c>
      <c r="AY496" s="66">
        <v>6500</v>
      </c>
      <c r="AZ496" s="66">
        <v>20470</v>
      </c>
      <c r="BA496" s="66">
        <v>5400</v>
      </c>
      <c r="BB496" s="66">
        <v>6500</v>
      </c>
      <c r="BC496" s="66">
        <v>20280</v>
      </c>
      <c r="BD496" s="66">
        <v>5500</v>
      </c>
      <c r="BE496" s="66">
        <v>6500</v>
      </c>
      <c r="BF496" s="66">
        <v>20340</v>
      </c>
      <c r="BG496" s="66">
        <v>5700</v>
      </c>
      <c r="BH496" s="66">
        <v>6700</v>
      </c>
      <c r="BI496" s="66">
        <v>20300</v>
      </c>
      <c r="BJ496" s="66">
        <v>5800</v>
      </c>
      <c r="BK496" s="66">
        <v>6800</v>
      </c>
      <c r="BL496" s="66">
        <v>20270</v>
      </c>
      <c r="BM496" s="66">
        <v>5800</v>
      </c>
      <c r="BN496" s="66">
        <v>6800</v>
      </c>
      <c r="BO496" s="88">
        <v>20170</v>
      </c>
      <c r="BP496" s="100">
        <v>25600</v>
      </c>
      <c r="BQ496" s="66">
        <v>26300</v>
      </c>
      <c r="BR496" s="66">
        <v>15540</v>
      </c>
      <c r="BS496" s="66">
        <v>25200</v>
      </c>
      <c r="BT496" s="66">
        <v>26000</v>
      </c>
      <c r="BU496" s="66">
        <v>16550</v>
      </c>
      <c r="BV496" s="66">
        <v>26900</v>
      </c>
      <c r="BW496" s="66">
        <v>27400</v>
      </c>
      <c r="BX496" s="66">
        <v>16440</v>
      </c>
      <c r="BY496" s="66">
        <v>26900</v>
      </c>
      <c r="BZ496" s="66">
        <v>27300</v>
      </c>
      <c r="CA496" s="66">
        <v>17880</v>
      </c>
      <c r="CB496" s="66">
        <v>28700</v>
      </c>
      <c r="CC496" s="66">
        <v>28700</v>
      </c>
      <c r="CD496" s="66">
        <v>15590</v>
      </c>
      <c r="CE496" s="66">
        <v>29000</v>
      </c>
      <c r="CF496" s="66">
        <v>29100</v>
      </c>
      <c r="CG496" s="66">
        <v>14940</v>
      </c>
      <c r="CH496" s="66">
        <v>29800</v>
      </c>
      <c r="CI496" s="66">
        <v>29700</v>
      </c>
      <c r="CJ496" s="66">
        <v>14580</v>
      </c>
      <c r="CK496" s="66">
        <v>30600</v>
      </c>
      <c r="CL496" s="66">
        <v>30300</v>
      </c>
      <c r="CM496" s="69">
        <v>14110</v>
      </c>
    </row>
    <row r="497" spans="40:91" hidden="1" x14ac:dyDescent="0.25">
      <c r="AN497">
        <v>485</v>
      </c>
      <c r="AO497" s="51" t="s">
        <v>16</v>
      </c>
      <c r="AP497" s="21" t="s">
        <v>76</v>
      </c>
      <c r="AQ497" s="22" t="str">
        <f t="shared" si="12"/>
        <v>Semi detachedLondon</v>
      </c>
      <c r="AR497" s="88">
        <v>4100</v>
      </c>
      <c r="AS497" s="88">
        <v>4800</v>
      </c>
      <c r="AT497" s="88">
        <v>73790</v>
      </c>
      <c r="AU497" s="88">
        <v>4300</v>
      </c>
      <c r="AV497" s="88">
        <v>4900</v>
      </c>
      <c r="AW497" s="88">
        <v>74530</v>
      </c>
      <c r="AX497" s="66">
        <v>4300</v>
      </c>
      <c r="AY497" s="66">
        <v>4900</v>
      </c>
      <c r="AZ497" s="66">
        <v>79140</v>
      </c>
      <c r="BA497" s="66">
        <v>4200</v>
      </c>
      <c r="BB497" s="66">
        <v>4900</v>
      </c>
      <c r="BC497" s="66">
        <v>78360</v>
      </c>
      <c r="BD497" s="66">
        <v>4200</v>
      </c>
      <c r="BE497" s="66">
        <v>4900</v>
      </c>
      <c r="BF497" s="66">
        <v>78340</v>
      </c>
      <c r="BG497" s="66">
        <v>4400</v>
      </c>
      <c r="BH497" s="66">
        <v>5100</v>
      </c>
      <c r="BI497" s="66">
        <v>78440</v>
      </c>
      <c r="BJ497" s="66">
        <v>4500</v>
      </c>
      <c r="BK497" s="66">
        <v>5200</v>
      </c>
      <c r="BL497" s="66">
        <v>78410</v>
      </c>
      <c r="BM497" s="66">
        <v>4500</v>
      </c>
      <c r="BN497" s="66">
        <v>5200</v>
      </c>
      <c r="BO497" s="88">
        <v>78060</v>
      </c>
      <c r="BP497" s="100">
        <v>18700</v>
      </c>
      <c r="BQ497" s="66">
        <v>19700</v>
      </c>
      <c r="BR497" s="66">
        <v>67400</v>
      </c>
      <c r="BS497" s="66">
        <v>18500</v>
      </c>
      <c r="BT497" s="66">
        <v>19500</v>
      </c>
      <c r="BU497" s="66">
        <v>71090</v>
      </c>
      <c r="BV497" s="66">
        <v>19900</v>
      </c>
      <c r="BW497" s="66">
        <v>20900</v>
      </c>
      <c r="BX497" s="66">
        <v>72180</v>
      </c>
      <c r="BY497" s="66">
        <v>19900</v>
      </c>
      <c r="BZ497" s="66">
        <v>20800</v>
      </c>
      <c r="CA497" s="66">
        <v>77750</v>
      </c>
      <c r="CB497" s="66">
        <v>21600</v>
      </c>
      <c r="CC497" s="66">
        <v>22400</v>
      </c>
      <c r="CD497" s="66">
        <v>70310</v>
      </c>
      <c r="CE497" s="66">
        <v>22000</v>
      </c>
      <c r="CF497" s="66">
        <v>22900</v>
      </c>
      <c r="CG497" s="66">
        <v>68850</v>
      </c>
      <c r="CH497" s="66">
        <v>22700</v>
      </c>
      <c r="CI497" s="66">
        <v>23500</v>
      </c>
      <c r="CJ497" s="66">
        <v>68090</v>
      </c>
      <c r="CK497" s="66">
        <v>23600</v>
      </c>
      <c r="CL497" s="66">
        <v>24300</v>
      </c>
      <c r="CM497" s="69">
        <v>66970</v>
      </c>
    </row>
    <row r="498" spans="40:91" hidden="1" x14ac:dyDescent="0.25">
      <c r="AN498">
        <v>486</v>
      </c>
      <c r="AO498" s="51" t="s">
        <v>17</v>
      </c>
      <c r="AP498" s="21" t="s">
        <v>76</v>
      </c>
      <c r="AQ498" s="22" t="str">
        <f t="shared" si="12"/>
        <v>End terraceLondon</v>
      </c>
      <c r="AR498" s="88">
        <v>3700</v>
      </c>
      <c r="AS498" s="88">
        <v>4400</v>
      </c>
      <c r="AT498" s="88">
        <v>40050</v>
      </c>
      <c r="AU498" s="88">
        <v>3800</v>
      </c>
      <c r="AV498" s="88">
        <v>4500</v>
      </c>
      <c r="AW498" s="88">
        <v>40490</v>
      </c>
      <c r="AX498" s="66">
        <v>3800</v>
      </c>
      <c r="AY498" s="66">
        <v>4500</v>
      </c>
      <c r="AZ498" s="66">
        <v>43100</v>
      </c>
      <c r="BA498" s="66">
        <v>3800</v>
      </c>
      <c r="BB498" s="66">
        <v>4500</v>
      </c>
      <c r="BC498" s="66">
        <v>42640</v>
      </c>
      <c r="BD498" s="66">
        <v>3800</v>
      </c>
      <c r="BE498" s="66">
        <v>4500</v>
      </c>
      <c r="BF498" s="66">
        <v>42620</v>
      </c>
      <c r="BG498" s="66">
        <v>3900</v>
      </c>
      <c r="BH498" s="66">
        <v>4700</v>
      </c>
      <c r="BI498" s="66">
        <v>42590</v>
      </c>
      <c r="BJ498" s="66">
        <v>4000</v>
      </c>
      <c r="BK498" s="66">
        <v>4700</v>
      </c>
      <c r="BL498" s="66">
        <v>42510</v>
      </c>
      <c r="BM498" s="66">
        <v>4000</v>
      </c>
      <c r="BN498" s="66">
        <v>4800</v>
      </c>
      <c r="BO498" s="88">
        <v>42360</v>
      </c>
      <c r="BP498" s="100">
        <v>15500</v>
      </c>
      <c r="BQ498" s="66">
        <v>16400</v>
      </c>
      <c r="BR498" s="66">
        <v>36530</v>
      </c>
      <c r="BS498" s="66">
        <v>15500</v>
      </c>
      <c r="BT498" s="66">
        <v>16500</v>
      </c>
      <c r="BU498" s="66">
        <v>38440</v>
      </c>
      <c r="BV498" s="66">
        <v>16600</v>
      </c>
      <c r="BW498" s="66">
        <v>17600</v>
      </c>
      <c r="BX498" s="66">
        <v>38870</v>
      </c>
      <c r="BY498" s="66">
        <v>16600</v>
      </c>
      <c r="BZ498" s="66">
        <v>17600</v>
      </c>
      <c r="CA498" s="66">
        <v>42100</v>
      </c>
      <c r="CB498" s="66">
        <v>18100</v>
      </c>
      <c r="CC498" s="66">
        <v>19000</v>
      </c>
      <c r="CD498" s="66">
        <v>38000</v>
      </c>
      <c r="CE498" s="66">
        <v>18600</v>
      </c>
      <c r="CF498" s="66">
        <v>19500</v>
      </c>
      <c r="CG498" s="66">
        <v>37170</v>
      </c>
      <c r="CH498" s="66">
        <v>19300</v>
      </c>
      <c r="CI498" s="66">
        <v>20100</v>
      </c>
      <c r="CJ498" s="66">
        <v>36840</v>
      </c>
      <c r="CK498" s="66">
        <v>20200</v>
      </c>
      <c r="CL498" s="66">
        <v>20900</v>
      </c>
      <c r="CM498" s="69">
        <v>36470</v>
      </c>
    </row>
    <row r="499" spans="40:91" hidden="1" x14ac:dyDescent="0.25">
      <c r="AN499">
        <v>487</v>
      </c>
      <c r="AO499" s="51" t="s">
        <v>18</v>
      </c>
      <c r="AP499" s="21" t="s">
        <v>76</v>
      </c>
      <c r="AQ499" s="22" t="str">
        <f t="shared" si="12"/>
        <v>Mid terraceLondon</v>
      </c>
      <c r="AR499" s="88">
        <v>3500</v>
      </c>
      <c r="AS499" s="88">
        <v>4200</v>
      </c>
      <c r="AT499" s="88">
        <v>102820</v>
      </c>
      <c r="AU499" s="88">
        <v>3600</v>
      </c>
      <c r="AV499" s="88">
        <v>4200</v>
      </c>
      <c r="AW499" s="88">
        <v>104040</v>
      </c>
      <c r="AX499" s="66">
        <v>3600</v>
      </c>
      <c r="AY499" s="66">
        <v>4300</v>
      </c>
      <c r="AZ499" s="66">
        <v>111540</v>
      </c>
      <c r="BA499" s="66">
        <v>3600</v>
      </c>
      <c r="BB499" s="66">
        <v>4300</v>
      </c>
      <c r="BC499" s="66">
        <v>110250</v>
      </c>
      <c r="BD499" s="66">
        <v>3600</v>
      </c>
      <c r="BE499" s="66">
        <v>4300</v>
      </c>
      <c r="BF499" s="66">
        <v>110110</v>
      </c>
      <c r="BG499" s="66">
        <v>3700</v>
      </c>
      <c r="BH499" s="66">
        <v>4400</v>
      </c>
      <c r="BI499" s="66">
        <v>110200</v>
      </c>
      <c r="BJ499" s="66">
        <v>3800</v>
      </c>
      <c r="BK499" s="66">
        <v>4500</v>
      </c>
      <c r="BL499" s="66">
        <v>110150</v>
      </c>
      <c r="BM499" s="66">
        <v>3800</v>
      </c>
      <c r="BN499" s="66">
        <v>4500</v>
      </c>
      <c r="BO499" s="88">
        <v>109460</v>
      </c>
      <c r="BP499" s="100">
        <v>13800</v>
      </c>
      <c r="BQ499" s="66">
        <v>15000</v>
      </c>
      <c r="BR499" s="66">
        <v>94150</v>
      </c>
      <c r="BS499" s="66">
        <v>13800</v>
      </c>
      <c r="BT499" s="66">
        <v>15000</v>
      </c>
      <c r="BU499" s="66">
        <v>98710</v>
      </c>
      <c r="BV499" s="66">
        <v>14900</v>
      </c>
      <c r="BW499" s="66">
        <v>16100</v>
      </c>
      <c r="BX499" s="66">
        <v>100600</v>
      </c>
      <c r="BY499" s="66">
        <v>15000</v>
      </c>
      <c r="BZ499" s="66">
        <v>16100</v>
      </c>
      <c r="CA499" s="66">
        <v>109010</v>
      </c>
      <c r="CB499" s="66">
        <v>16300</v>
      </c>
      <c r="CC499" s="66">
        <v>17400</v>
      </c>
      <c r="CD499" s="66">
        <v>98230</v>
      </c>
      <c r="CE499" s="66">
        <v>16700</v>
      </c>
      <c r="CF499" s="66">
        <v>17900</v>
      </c>
      <c r="CG499" s="66">
        <v>96240</v>
      </c>
      <c r="CH499" s="66">
        <v>17300</v>
      </c>
      <c r="CI499" s="66">
        <v>18300</v>
      </c>
      <c r="CJ499" s="66">
        <v>95270</v>
      </c>
      <c r="CK499" s="66">
        <v>18000</v>
      </c>
      <c r="CL499" s="66">
        <v>19000</v>
      </c>
      <c r="CM499" s="69">
        <v>94340</v>
      </c>
    </row>
    <row r="500" spans="40:91" hidden="1" x14ac:dyDescent="0.25">
      <c r="AN500">
        <v>488</v>
      </c>
      <c r="AO500" s="51" t="s">
        <v>19</v>
      </c>
      <c r="AP500" s="21" t="s">
        <v>76</v>
      </c>
      <c r="AQ500" s="22" t="str">
        <f t="shared" si="12"/>
        <v>BungalowLondon</v>
      </c>
      <c r="AR500" s="88">
        <v>3200</v>
      </c>
      <c r="AS500" s="88">
        <v>4100</v>
      </c>
      <c r="AT500" s="88">
        <v>8830</v>
      </c>
      <c r="AU500" s="88">
        <v>3300</v>
      </c>
      <c r="AV500" s="88">
        <v>4100</v>
      </c>
      <c r="AW500" s="88">
        <v>8930</v>
      </c>
      <c r="AX500" s="66">
        <v>3300</v>
      </c>
      <c r="AY500" s="66">
        <v>4100</v>
      </c>
      <c r="AZ500" s="66">
        <v>9480</v>
      </c>
      <c r="BA500" s="66">
        <v>3300</v>
      </c>
      <c r="BB500" s="66">
        <v>4100</v>
      </c>
      <c r="BC500" s="66">
        <v>9420</v>
      </c>
      <c r="BD500" s="66">
        <v>3300</v>
      </c>
      <c r="BE500" s="66">
        <v>4100</v>
      </c>
      <c r="BF500" s="66">
        <v>9420</v>
      </c>
      <c r="BG500" s="66">
        <v>3400</v>
      </c>
      <c r="BH500" s="66">
        <v>4300</v>
      </c>
      <c r="BI500" s="66">
        <v>9410</v>
      </c>
      <c r="BJ500" s="66">
        <v>3400</v>
      </c>
      <c r="BK500" s="66">
        <v>4300</v>
      </c>
      <c r="BL500" s="66">
        <v>9370</v>
      </c>
      <c r="BM500" s="66">
        <v>3500</v>
      </c>
      <c r="BN500" s="66">
        <v>4400</v>
      </c>
      <c r="BO500" s="88">
        <v>9360</v>
      </c>
      <c r="BP500" s="100">
        <v>16000</v>
      </c>
      <c r="BQ500" s="66">
        <v>17000</v>
      </c>
      <c r="BR500" s="66">
        <v>8000</v>
      </c>
      <c r="BS500" s="66">
        <v>15800</v>
      </c>
      <c r="BT500" s="66">
        <v>16800</v>
      </c>
      <c r="BU500" s="66">
        <v>8390</v>
      </c>
      <c r="BV500" s="66">
        <v>17100</v>
      </c>
      <c r="BW500" s="66">
        <v>18000</v>
      </c>
      <c r="BX500" s="66">
        <v>8630</v>
      </c>
      <c r="BY500" s="66">
        <v>17100</v>
      </c>
      <c r="BZ500" s="66">
        <v>18000</v>
      </c>
      <c r="CA500" s="66">
        <v>9180</v>
      </c>
      <c r="CB500" s="66">
        <v>18700</v>
      </c>
      <c r="CC500" s="66">
        <v>19500</v>
      </c>
      <c r="CD500" s="66">
        <v>8370</v>
      </c>
      <c r="CE500" s="66">
        <v>19000</v>
      </c>
      <c r="CF500" s="66">
        <v>19800</v>
      </c>
      <c r="CG500" s="66">
        <v>8230</v>
      </c>
      <c r="CH500" s="66">
        <v>19500</v>
      </c>
      <c r="CI500" s="66">
        <v>20300</v>
      </c>
      <c r="CJ500" s="66">
        <v>8160</v>
      </c>
      <c r="CK500" s="66">
        <v>20300</v>
      </c>
      <c r="CL500" s="66">
        <v>21100</v>
      </c>
      <c r="CM500" s="69">
        <v>8140</v>
      </c>
    </row>
    <row r="501" spans="40:91" hidden="1" x14ac:dyDescent="0.25">
      <c r="AN501">
        <v>489</v>
      </c>
      <c r="AO501" s="51" t="s">
        <v>20</v>
      </c>
      <c r="AP501" s="21" t="s">
        <v>76</v>
      </c>
      <c r="AQ501" s="22" t="str">
        <f t="shared" si="12"/>
        <v>Converted flatLondon</v>
      </c>
      <c r="AR501" s="88">
        <v>2500</v>
      </c>
      <c r="AS501" s="88">
        <v>3500</v>
      </c>
      <c r="AT501" s="88">
        <v>40180</v>
      </c>
      <c r="AU501" s="88">
        <v>2500</v>
      </c>
      <c r="AV501" s="88">
        <v>3500</v>
      </c>
      <c r="AW501" s="88">
        <v>40720</v>
      </c>
      <c r="AX501" s="66">
        <v>2600</v>
      </c>
      <c r="AY501" s="66">
        <v>3600</v>
      </c>
      <c r="AZ501" s="66">
        <v>29280</v>
      </c>
      <c r="BA501" s="66">
        <v>2600</v>
      </c>
      <c r="BB501" s="66">
        <v>3600</v>
      </c>
      <c r="BC501" s="66">
        <v>28950</v>
      </c>
      <c r="BD501" s="66">
        <v>2600</v>
      </c>
      <c r="BE501" s="66">
        <v>3700</v>
      </c>
      <c r="BF501" s="66">
        <v>28910</v>
      </c>
      <c r="BG501" s="66">
        <v>2700</v>
      </c>
      <c r="BH501" s="66">
        <v>3700</v>
      </c>
      <c r="BI501" s="66">
        <v>28590</v>
      </c>
      <c r="BJ501" s="66">
        <v>2800</v>
      </c>
      <c r="BK501" s="66">
        <v>3800</v>
      </c>
      <c r="BL501" s="66">
        <v>28380</v>
      </c>
      <c r="BM501" s="66">
        <v>2800</v>
      </c>
      <c r="BN501" s="66">
        <v>3900</v>
      </c>
      <c r="BO501" s="88">
        <v>27950</v>
      </c>
      <c r="BP501" s="100">
        <v>9500</v>
      </c>
      <c r="BQ501" s="66">
        <v>11000</v>
      </c>
      <c r="BR501" s="66">
        <v>33670</v>
      </c>
      <c r="BS501" s="66">
        <v>9600</v>
      </c>
      <c r="BT501" s="66">
        <v>11100</v>
      </c>
      <c r="BU501" s="66">
        <v>35370</v>
      </c>
      <c r="BV501" s="66">
        <v>10600</v>
      </c>
      <c r="BW501" s="66">
        <v>12200</v>
      </c>
      <c r="BX501" s="66">
        <v>22420</v>
      </c>
      <c r="BY501" s="66">
        <v>10500</v>
      </c>
      <c r="BZ501" s="66">
        <v>12100</v>
      </c>
      <c r="CA501" s="66">
        <v>25390</v>
      </c>
      <c r="CB501" s="66">
        <v>11500</v>
      </c>
      <c r="CC501" s="66">
        <v>13100</v>
      </c>
      <c r="CD501" s="66">
        <v>21630</v>
      </c>
      <c r="CE501" s="66">
        <v>11900</v>
      </c>
      <c r="CF501" s="66">
        <v>13600</v>
      </c>
      <c r="CG501" s="66">
        <v>21120</v>
      </c>
      <c r="CH501" s="66">
        <v>12200</v>
      </c>
      <c r="CI501" s="66">
        <v>13900</v>
      </c>
      <c r="CJ501" s="66">
        <v>20870</v>
      </c>
      <c r="CK501" s="66">
        <v>13100</v>
      </c>
      <c r="CL501" s="66">
        <v>14700</v>
      </c>
      <c r="CM501" s="69">
        <v>20350</v>
      </c>
    </row>
    <row r="502" spans="40:91" hidden="1" x14ac:dyDescent="0.25">
      <c r="AN502">
        <v>490</v>
      </c>
      <c r="AO502" s="51" t="s">
        <v>21</v>
      </c>
      <c r="AP502" s="21" t="s">
        <v>76</v>
      </c>
      <c r="AQ502" s="22" t="str">
        <f t="shared" si="12"/>
        <v>Purpose built flatLondon</v>
      </c>
      <c r="AR502" s="88">
        <v>2500</v>
      </c>
      <c r="AS502" s="88">
        <v>3400</v>
      </c>
      <c r="AT502" s="88">
        <v>161980</v>
      </c>
      <c r="AU502" s="88">
        <v>2600</v>
      </c>
      <c r="AV502" s="88">
        <v>3400</v>
      </c>
      <c r="AW502" s="88">
        <v>164440</v>
      </c>
      <c r="AX502" s="66">
        <v>2600</v>
      </c>
      <c r="AY502" s="66">
        <v>3500</v>
      </c>
      <c r="AZ502" s="66">
        <v>171420</v>
      </c>
      <c r="BA502" s="66">
        <v>2600</v>
      </c>
      <c r="BB502" s="66">
        <v>3500</v>
      </c>
      <c r="BC502" s="66">
        <v>169420</v>
      </c>
      <c r="BD502" s="66">
        <v>2600</v>
      </c>
      <c r="BE502" s="66">
        <v>3600</v>
      </c>
      <c r="BF502" s="66">
        <v>169060</v>
      </c>
      <c r="BG502" s="66">
        <v>2700</v>
      </c>
      <c r="BH502" s="66">
        <v>3600</v>
      </c>
      <c r="BI502" s="66">
        <v>167710</v>
      </c>
      <c r="BJ502" s="66">
        <v>2700</v>
      </c>
      <c r="BK502" s="66">
        <v>3600</v>
      </c>
      <c r="BL502" s="66">
        <v>165260</v>
      </c>
      <c r="BM502" s="66">
        <v>2800</v>
      </c>
      <c r="BN502" s="66">
        <v>3700</v>
      </c>
      <c r="BO502" s="88">
        <v>162710</v>
      </c>
      <c r="BP502" s="100">
        <v>8100</v>
      </c>
      <c r="BQ502" s="66">
        <v>8800</v>
      </c>
      <c r="BR502" s="66">
        <v>104410</v>
      </c>
      <c r="BS502" s="66">
        <v>8200</v>
      </c>
      <c r="BT502" s="66">
        <v>9000</v>
      </c>
      <c r="BU502" s="66">
        <v>109640</v>
      </c>
      <c r="BV502" s="66">
        <v>8900</v>
      </c>
      <c r="BW502" s="66">
        <v>9600</v>
      </c>
      <c r="BX502" s="66">
        <v>107480</v>
      </c>
      <c r="BY502" s="66">
        <v>8800</v>
      </c>
      <c r="BZ502" s="66">
        <v>9600</v>
      </c>
      <c r="CA502" s="66">
        <v>123260</v>
      </c>
      <c r="CB502" s="66">
        <v>9700</v>
      </c>
      <c r="CC502" s="66">
        <v>10500</v>
      </c>
      <c r="CD502" s="66">
        <v>104610</v>
      </c>
      <c r="CE502" s="66">
        <v>10100</v>
      </c>
      <c r="CF502" s="66">
        <v>11000</v>
      </c>
      <c r="CG502" s="66">
        <v>103080</v>
      </c>
      <c r="CH502" s="66">
        <v>10500</v>
      </c>
      <c r="CI502" s="66">
        <v>11200</v>
      </c>
      <c r="CJ502" s="66">
        <v>101380</v>
      </c>
      <c r="CK502" s="66">
        <v>11100</v>
      </c>
      <c r="CL502" s="66">
        <v>11800</v>
      </c>
      <c r="CM502" s="69">
        <v>98560</v>
      </c>
    </row>
    <row r="503" spans="40:91" hidden="1" x14ac:dyDescent="0.25">
      <c r="AN503">
        <v>491</v>
      </c>
      <c r="AO503" s="51" t="s">
        <v>15</v>
      </c>
      <c r="AP503" s="21" t="s">
        <v>77</v>
      </c>
      <c r="AQ503" s="22" t="str">
        <f t="shared" si="12"/>
        <v>DetachedSouth East</v>
      </c>
      <c r="AR503" s="88">
        <v>4600</v>
      </c>
      <c r="AS503" s="88">
        <v>5600</v>
      </c>
      <c r="AT503" s="88">
        <v>112080</v>
      </c>
      <c r="AU503" s="88">
        <v>4800</v>
      </c>
      <c r="AV503" s="88">
        <v>5700</v>
      </c>
      <c r="AW503" s="88">
        <v>113020</v>
      </c>
      <c r="AX503" s="66">
        <v>4800</v>
      </c>
      <c r="AY503" s="66">
        <v>5700</v>
      </c>
      <c r="AZ503" s="66">
        <v>118050</v>
      </c>
      <c r="BA503" s="66">
        <v>4800</v>
      </c>
      <c r="BB503" s="66">
        <v>5700</v>
      </c>
      <c r="BC503" s="66">
        <v>116880</v>
      </c>
      <c r="BD503" s="66">
        <v>4800</v>
      </c>
      <c r="BE503" s="66">
        <v>5800</v>
      </c>
      <c r="BF503" s="66">
        <v>116220</v>
      </c>
      <c r="BG503" s="66">
        <v>5100</v>
      </c>
      <c r="BH503" s="66">
        <v>6000</v>
      </c>
      <c r="BI503" s="66">
        <v>115220</v>
      </c>
      <c r="BJ503" s="66">
        <v>5200</v>
      </c>
      <c r="BK503" s="66">
        <v>6100</v>
      </c>
      <c r="BL503" s="66">
        <v>116140</v>
      </c>
      <c r="BM503" s="66">
        <v>5200</v>
      </c>
      <c r="BN503" s="66">
        <v>6100</v>
      </c>
      <c r="BO503" s="88">
        <v>114780</v>
      </c>
      <c r="BP503" s="100">
        <v>19000</v>
      </c>
      <c r="BQ503" s="66">
        <v>20600</v>
      </c>
      <c r="BR503" s="66">
        <v>88830</v>
      </c>
      <c r="BS503" s="66">
        <v>18800</v>
      </c>
      <c r="BT503" s="66">
        <v>20300</v>
      </c>
      <c r="BU503" s="66">
        <v>93520</v>
      </c>
      <c r="BV503" s="66">
        <v>20000</v>
      </c>
      <c r="BW503" s="66">
        <v>21500</v>
      </c>
      <c r="BX503" s="66">
        <v>93850</v>
      </c>
      <c r="BY503" s="66">
        <v>20100</v>
      </c>
      <c r="BZ503" s="66">
        <v>21600</v>
      </c>
      <c r="CA503" s="66">
        <v>99220</v>
      </c>
      <c r="CB503" s="66">
        <v>21900</v>
      </c>
      <c r="CC503" s="66">
        <v>23300</v>
      </c>
      <c r="CD503" s="66">
        <v>90610</v>
      </c>
      <c r="CE503" s="66">
        <v>22600</v>
      </c>
      <c r="CF503" s="66">
        <v>23900</v>
      </c>
      <c r="CG503" s="66">
        <v>86590</v>
      </c>
      <c r="CH503" s="66">
        <v>23300</v>
      </c>
      <c r="CI503" s="66">
        <v>24500</v>
      </c>
      <c r="CJ503" s="66">
        <v>84920</v>
      </c>
      <c r="CK503" s="66">
        <v>23800</v>
      </c>
      <c r="CL503" s="66">
        <v>25100</v>
      </c>
      <c r="CM503" s="69">
        <v>85050</v>
      </c>
    </row>
    <row r="504" spans="40:91" hidden="1" x14ac:dyDescent="0.25">
      <c r="AN504">
        <v>492</v>
      </c>
      <c r="AO504" s="51" t="s">
        <v>16</v>
      </c>
      <c r="AP504" s="21" t="s">
        <v>77</v>
      </c>
      <c r="AQ504" s="22" t="str">
        <f t="shared" si="12"/>
        <v>Semi detachedSouth East</v>
      </c>
      <c r="AR504" s="88">
        <v>3700</v>
      </c>
      <c r="AS504" s="88">
        <v>4400</v>
      </c>
      <c r="AT504" s="88">
        <v>125650</v>
      </c>
      <c r="AU504" s="88">
        <v>3800</v>
      </c>
      <c r="AV504" s="88">
        <v>4500</v>
      </c>
      <c r="AW504" s="88">
        <v>126560</v>
      </c>
      <c r="AX504" s="66">
        <v>3800</v>
      </c>
      <c r="AY504" s="66">
        <v>4500</v>
      </c>
      <c r="AZ504" s="66">
        <v>133030</v>
      </c>
      <c r="BA504" s="66">
        <v>3800</v>
      </c>
      <c r="BB504" s="66">
        <v>4500</v>
      </c>
      <c r="BC504" s="66">
        <v>131450</v>
      </c>
      <c r="BD504" s="66">
        <v>3900</v>
      </c>
      <c r="BE504" s="66">
        <v>4600</v>
      </c>
      <c r="BF504" s="66">
        <v>131160</v>
      </c>
      <c r="BG504" s="66">
        <v>4000</v>
      </c>
      <c r="BH504" s="66">
        <v>4800</v>
      </c>
      <c r="BI504" s="66">
        <v>129910</v>
      </c>
      <c r="BJ504" s="66">
        <v>4100</v>
      </c>
      <c r="BK504" s="66">
        <v>4800</v>
      </c>
      <c r="BL504" s="66">
        <v>130670</v>
      </c>
      <c r="BM504" s="66">
        <v>4100</v>
      </c>
      <c r="BN504" s="66">
        <v>4900</v>
      </c>
      <c r="BO504" s="88">
        <v>129270</v>
      </c>
      <c r="BP504" s="100">
        <v>13700</v>
      </c>
      <c r="BQ504" s="66">
        <v>14600</v>
      </c>
      <c r="BR504" s="66">
        <v>107450</v>
      </c>
      <c r="BS504" s="66">
        <v>13600</v>
      </c>
      <c r="BT504" s="66">
        <v>14500</v>
      </c>
      <c r="BU504" s="66">
        <v>113180</v>
      </c>
      <c r="BV504" s="66">
        <v>14700</v>
      </c>
      <c r="BW504" s="66">
        <v>15500</v>
      </c>
      <c r="BX504" s="66">
        <v>114430</v>
      </c>
      <c r="BY504" s="66">
        <v>14800</v>
      </c>
      <c r="BZ504" s="66">
        <v>15700</v>
      </c>
      <c r="CA504" s="66">
        <v>122450</v>
      </c>
      <c r="CB504" s="66">
        <v>16300</v>
      </c>
      <c r="CC504" s="66">
        <v>17100</v>
      </c>
      <c r="CD504" s="66">
        <v>111020</v>
      </c>
      <c r="CE504" s="66">
        <v>17000</v>
      </c>
      <c r="CF504" s="66">
        <v>17900</v>
      </c>
      <c r="CG504" s="66">
        <v>107110</v>
      </c>
      <c r="CH504" s="66">
        <v>17500</v>
      </c>
      <c r="CI504" s="66">
        <v>18300</v>
      </c>
      <c r="CJ504" s="66">
        <v>107110</v>
      </c>
      <c r="CK504" s="66">
        <v>18200</v>
      </c>
      <c r="CL504" s="66">
        <v>19000</v>
      </c>
      <c r="CM504" s="69">
        <v>105730</v>
      </c>
    </row>
    <row r="505" spans="40:91" hidden="1" x14ac:dyDescent="0.25">
      <c r="AN505">
        <v>493</v>
      </c>
      <c r="AO505" s="51" t="s">
        <v>17</v>
      </c>
      <c r="AP505" s="21" t="s">
        <v>77</v>
      </c>
      <c r="AQ505" s="22" t="str">
        <f t="shared" si="12"/>
        <v>End terraceSouth East</v>
      </c>
      <c r="AR505" s="88">
        <v>3400</v>
      </c>
      <c r="AS505" s="88">
        <v>4100</v>
      </c>
      <c r="AT505" s="88">
        <v>49320</v>
      </c>
      <c r="AU505" s="88">
        <v>3500</v>
      </c>
      <c r="AV505" s="88">
        <v>4200</v>
      </c>
      <c r="AW505" s="88">
        <v>49640</v>
      </c>
      <c r="AX505" s="66">
        <v>3500</v>
      </c>
      <c r="AY505" s="66">
        <v>4200</v>
      </c>
      <c r="AZ505" s="66">
        <v>51810</v>
      </c>
      <c r="BA505" s="66">
        <v>3500</v>
      </c>
      <c r="BB505" s="66">
        <v>4200</v>
      </c>
      <c r="BC505" s="66">
        <v>51320</v>
      </c>
      <c r="BD505" s="66">
        <v>3500</v>
      </c>
      <c r="BE505" s="66">
        <v>4300</v>
      </c>
      <c r="BF505" s="66">
        <v>51080</v>
      </c>
      <c r="BG505" s="66">
        <v>3700</v>
      </c>
      <c r="BH505" s="66">
        <v>4400</v>
      </c>
      <c r="BI505" s="66">
        <v>50330</v>
      </c>
      <c r="BJ505" s="66">
        <v>3700</v>
      </c>
      <c r="BK505" s="66">
        <v>4500</v>
      </c>
      <c r="BL505" s="66">
        <v>50510</v>
      </c>
      <c r="BM505" s="66">
        <v>3800</v>
      </c>
      <c r="BN505" s="66">
        <v>4600</v>
      </c>
      <c r="BO505" s="88">
        <v>49890</v>
      </c>
      <c r="BP505" s="100">
        <v>11800</v>
      </c>
      <c r="BQ505" s="66">
        <v>12600</v>
      </c>
      <c r="BR505" s="66">
        <v>42080</v>
      </c>
      <c r="BS505" s="66">
        <v>11800</v>
      </c>
      <c r="BT505" s="66">
        <v>12600</v>
      </c>
      <c r="BU505" s="66">
        <v>44360</v>
      </c>
      <c r="BV505" s="66">
        <v>12700</v>
      </c>
      <c r="BW505" s="66">
        <v>13500</v>
      </c>
      <c r="BX505" s="66">
        <v>44200</v>
      </c>
      <c r="BY505" s="66">
        <v>12800</v>
      </c>
      <c r="BZ505" s="66">
        <v>13600</v>
      </c>
      <c r="CA505" s="66">
        <v>47510</v>
      </c>
      <c r="CB505" s="66">
        <v>14000</v>
      </c>
      <c r="CC505" s="66">
        <v>14900</v>
      </c>
      <c r="CD505" s="66">
        <v>43150</v>
      </c>
      <c r="CE505" s="66">
        <v>14700</v>
      </c>
      <c r="CF505" s="66">
        <v>15600</v>
      </c>
      <c r="CG505" s="66">
        <v>41450</v>
      </c>
      <c r="CH505" s="66">
        <v>15200</v>
      </c>
      <c r="CI505" s="66">
        <v>16000</v>
      </c>
      <c r="CJ505" s="66">
        <v>40930</v>
      </c>
      <c r="CK505" s="66">
        <v>15700</v>
      </c>
      <c r="CL505" s="66">
        <v>16600</v>
      </c>
      <c r="CM505" s="69">
        <v>40910</v>
      </c>
    </row>
    <row r="506" spans="40:91" hidden="1" x14ac:dyDescent="0.25">
      <c r="AN506">
        <v>494</v>
      </c>
      <c r="AO506" s="51" t="s">
        <v>18</v>
      </c>
      <c r="AP506" s="21" t="s">
        <v>77</v>
      </c>
      <c r="AQ506" s="22" t="str">
        <f t="shared" si="12"/>
        <v>Mid terraceSouth East</v>
      </c>
      <c r="AR506" s="88">
        <v>3200</v>
      </c>
      <c r="AS506" s="88">
        <v>3800</v>
      </c>
      <c r="AT506" s="88">
        <v>90750</v>
      </c>
      <c r="AU506" s="88">
        <v>3300</v>
      </c>
      <c r="AV506" s="88">
        <v>3900</v>
      </c>
      <c r="AW506" s="88">
        <v>91450</v>
      </c>
      <c r="AX506" s="66">
        <v>3300</v>
      </c>
      <c r="AY506" s="66">
        <v>3900</v>
      </c>
      <c r="AZ506" s="66">
        <v>95920</v>
      </c>
      <c r="BA506" s="66">
        <v>3300</v>
      </c>
      <c r="BB506" s="66">
        <v>4000</v>
      </c>
      <c r="BC506" s="66">
        <v>94710</v>
      </c>
      <c r="BD506" s="66">
        <v>3300</v>
      </c>
      <c r="BE506" s="66">
        <v>4000</v>
      </c>
      <c r="BF506" s="66">
        <v>94290</v>
      </c>
      <c r="BG506" s="66">
        <v>3500</v>
      </c>
      <c r="BH506" s="66">
        <v>4200</v>
      </c>
      <c r="BI506" s="66">
        <v>93290</v>
      </c>
      <c r="BJ506" s="66">
        <v>3500</v>
      </c>
      <c r="BK506" s="66">
        <v>4200</v>
      </c>
      <c r="BL506" s="66">
        <v>93780</v>
      </c>
      <c r="BM506" s="66">
        <v>3600</v>
      </c>
      <c r="BN506" s="66">
        <v>4300</v>
      </c>
      <c r="BO506" s="88">
        <v>92860</v>
      </c>
      <c r="BP506" s="100">
        <v>10600</v>
      </c>
      <c r="BQ506" s="66">
        <v>11300</v>
      </c>
      <c r="BR506" s="66">
        <v>78610</v>
      </c>
      <c r="BS506" s="66">
        <v>10700</v>
      </c>
      <c r="BT506" s="66">
        <v>11400</v>
      </c>
      <c r="BU506" s="66">
        <v>82490</v>
      </c>
      <c r="BV506" s="66">
        <v>11600</v>
      </c>
      <c r="BW506" s="66">
        <v>12300</v>
      </c>
      <c r="BX506" s="66">
        <v>82550</v>
      </c>
      <c r="BY506" s="66">
        <v>11600</v>
      </c>
      <c r="BZ506" s="66">
        <v>12300</v>
      </c>
      <c r="CA506" s="66">
        <v>89380</v>
      </c>
      <c r="CB506" s="66">
        <v>12700</v>
      </c>
      <c r="CC506" s="66">
        <v>13500</v>
      </c>
      <c r="CD506" s="66">
        <v>80460</v>
      </c>
      <c r="CE506" s="66">
        <v>13300</v>
      </c>
      <c r="CF506" s="66">
        <v>14100</v>
      </c>
      <c r="CG506" s="66">
        <v>77020</v>
      </c>
      <c r="CH506" s="66">
        <v>13800</v>
      </c>
      <c r="CI506" s="66">
        <v>14500</v>
      </c>
      <c r="CJ506" s="66">
        <v>77110</v>
      </c>
      <c r="CK506" s="66">
        <v>14300</v>
      </c>
      <c r="CL506" s="66">
        <v>15100</v>
      </c>
      <c r="CM506" s="69">
        <v>76220</v>
      </c>
    </row>
    <row r="507" spans="40:91" hidden="1" x14ac:dyDescent="0.25">
      <c r="AN507">
        <v>495</v>
      </c>
      <c r="AO507" s="51" t="s">
        <v>19</v>
      </c>
      <c r="AP507" s="21" t="s">
        <v>77</v>
      </c>
      <c r="AQ507" s="22" t="str">
        <f t="shared" si="12"/>
        <v>BungalowSouth East</v>
      </c>
      <c r="AR507" s="88">
        <v>3300</v>
      </c>
      <c r="AS507" s="88">
        <v>4200</v>
      </c>
      <c r="AT507" s="88">
        <v>59710</v>
      </c>
      <c r="AU507" s="88">
        <v>3300</v>
      </c>
      <c r="AV507" s="88">
        <v>4300</v>
      </c>
      <c r="AW507" s="88">
        <v>60110</v>
      </c>
      <c r="AX507" s="66">
        <v>3300</v>
      </c>
      <c r="AY507" s="66">
        <v>4400</v>
      </c>
      <c r="AZ507" s="66">
        <v>63150</v>
      </c>
      <c r="BA507" s="66">
        <v>3300</v>
      </c>
      <c r="BB507" s="66">
        <v>4400</v>
      </c>
      <c r="BC507" s="66">
        <v>62620</v>
      </c>
      <c r="BD507" s="66">
        <v>3300</v>
      </c>
      <c r="BE507" s="66">
        <v>4400</v>
      </c>
      <c r="BF507" s="66">
        <v>62440</v>
      </c>
      <c r="BG507" s="66">
        <v>3500</v>
      </c>
      <c r="BH507" s="66">
        <v>4600</v>
      </c>
      <c r="BI507" s="66">
        <v>61910</v>
      </c>
      <c r="BJ507" s="66">
        <v>3500</v>
      </c>
      <c r="BK507" s="66">
        <v>4600</v>
      </c>
      <c r="BL507" s="66">
        <v>62460</v>
      </c>
      <c r="BM507" s="66">
        <v>3600</v>
      </c>
      <c r="BN507" s="66">
        <v>4700</v>
      </c>
      <c r="BO507" s="88">
        <v>62010</v>
      </c>
      <c r="BP507" s="100">
        <v>13700</v>
      </c>
      <c r="BQ507" s="66">
        <v>14900</v>
      </c>
      <c r="BR507" s="66">
        <v>48370</v>
      </c>
      <c r="BS507" s="66">
        <v>13500</v>
      </c>
      <c r="BT507" s="66">
        <v>14800</v>
      </c>
      <c r="BU507" s="66">
        <v>51010</v>
      </c>
      <c r="BV507" s="66">
        <v>14600</v>
      </c>
      <c r="BW507" s="66">
        <v>15800</v>
      </c>
      <c r="BX507" s="66">
        <v>51980</v>
      </c>
      <c r="BY507" s="66">
        <v>14600</v>
      </c>
      <c r="BZ507" s="66">
        <v>15900</v>
      </c>
      <c r="CA507" s="66">
        <v>54790</v>
      </c>
      <c r="CB507" s="66">
        <v>16100</v>
      </c>
      <c r="CC507" s="66">
        <v>17400</v>
      </c>
      <c r="CD507" s="66">
        <v>50360</v>
      </c>
      <c r="CE507" s="66">
        <v>16800</v>
      </c>
      <c r="CF507" s="66">
        <v>18100</v>
      </c>
      <c r="CG507" s="66">
        <v>48260</v>
      </c>
      <c r="CH507" s="66">
        <v>17300</v>
      </c>
      <c r="CI507" s="66">
        <v>18500</v>
      </c>
      <c r="CJ507" s="66">
        <v>48780</v>
      </c>
      <c r="CK507" s="66">
        <v>18100</v>
      </c>
      <c r="CL507" s="66">
        <v>19200</v>
      </c>
      <c r="CM507" s="69">
        <v>48100</v>
      </c>
    </row>
    <row r="508" spans="40:91" hidden="1" x14ac:dyDescent="0.25">
      <c r="AN508">
        <v>496</v>
      </c>
      <c r="AO508" s="51" t="s">
        <v>20</v>
      </c>
      <c r="AP508" s="21" t="s">
        <v>77</v>
      </c>
      <c r="AQ508" s="22" t="str">
        <f t="shared" si="12"/>
        <v>Converted flatSouth East</v>
      </c>
      <c r="AR508" s="88">
        <v>2700</v>
      </c>
      <c r="AS508" s="88">
        <v>4000</v>
      </c>
      <c r="AT508" s="88">
        <v>18200</v>
      </c>
      <c r="AU508" s="88">
        <v>2800</v>
      </c>
      <c r="AV508" s="88">
        <v>4000</v>
      </c>
      <c r="AW508" s="88">
        <v>18440</v>
      </c>
      <c r="AX508" s="66">
        <v>2800</v>
      </c>
      <c r="AY508" s="66">
        <v>4000</v>
      </c>
      <c r="AZ508" s="66">
        <v>14890</v>
      </c>
      <c r="BA508" s="66">
        <v>2800</v>
      </c>
      <c r="BB508" s="66">
        <v>4000</v>
      </c>
      <c r="BC508" s="66">
        <v>14630</v>
      </c>
      <c r="BD508" s="66">
        <v>2800</v>
      </c>
      <c r="BE508" s="66">
        <v>4100</v>
      </c>
      <c r="BF508" s="66">
        <v>14580</v>
      </c>
      <c r="BG508" s="66">
        <v>2900</v>
      </c>
      <c r="BH508" s="66">
        <v>4200</v>
      </c>
      <c r="BI508" s="66">
        <v>14180</v>
      </c>
      <c r="BJ508" s="66">
        <v>3000</v>
      </c>
      <c r="BK508" s="66">
        <v>4200</v>
      </c>
      <c r="BL508" s="66">
        <v>14050</v>
      </c>
      <c r="BM508" s="66">
        <v>3100</v>
      </c>
      <c r="BN508" s="66">
        <v>4400</v>
      </c>
      <c r="BO508" s="88">
        <v>13720</v>
      </c>
      <c r="BP508" s="100">
        <v>8600</v>
      </c>
      <c r="BQ508" s="66">
        <v>10500</v>
      </c>
      <c r="BR508" s="66">
        <v>10710</v>
      </c>
      <c r="BS508" s="66">
        <v>8600</v>
      </c>
      <c r="BT508" s="66">
        <v>10500</v>
      </c>
      <c r="BU508" s="66">
        <v>11160</v>
      </c>
      <c r="BV508" s="66">
        <v>9500</v>
      </c>
      <c r="BW508" s="66">
        <v>11200</v>
      </c>
      <c r="BX508" s="66">
        <v>8280</v>
      </c>
      <c r="BY508" s="66">
        <v>9200</v>
      </c>
      <c r="BZ508" s="66">
        <v>11000</v>
      </c>
      <c r="CA508" s="66">
        <v>9240</v>
      </c>
      <c r="CB508" s="66">
        <v>10200</v>
      </c>
      <c r="CC508" s="66">
        <v>12100</v>
      </c>
      <c r="CD508" s="66">
        <v>7890</v>
      </c>
      <c r="CE508" s="66">
        <v>10800</v>
      </c>
      <c r="CF508" s="66">
        <v>12800</v>
      </c>
      <c r="CG508" s="66">
        <v>7340</v>
      </c>
      <c r="CH508" s="66">
        <v>11100</v>
      </c>
      <c r="CI508" s="66">
        <v>13100</v>
      </c>
      <c r="CJ508" s="66">
        <v>7240</v>
      </c>
      <c r="CK508" s="66">
        <v>11900</v>
      </c>
      <c r="CL508" s="66">
        <v>13900</v>
      </c>
      <c r="CM508" s="69">
        <v>7110</v>
      </c>
    </row>
    <row r="509" spans="40:91" hidden="1" x14ac:dyDescent="0.25">
      <c r="AN509">
        <v>497</v>
      </c>
      <c r="AO509" s="51" t="s">
        <v>21</v>
      </c>
      <c r="AP509" s="21" t="s">
        <v>77</v>
      </c>
      <c r="AQ509" s="22" t="str">
        <f t="shared" si="12"/>
        <v>Purpose built flatSouth East</v>
      </c>
      <c r="AR509" s="88">
        <v>2600</v>
      </c>
      <c r="AS509" s="88">
        <v>3800</v>
      </c>
      <c r="AT509" s="88">
        <v>80850</v>
      </c>
      <c r="AU509" s="88">
        <v>2700</v>
      </c>
      <c r="AV509" s="88">
        <v>3700</v>
      </c>
      <c r="AW509" s="88">
        <v>81490</v>
      </c>
      <c r="AX509" s="66">
        <v>2700</v>
      </c>
      <c r="AY509" s="66">
        <v>3800</v>
      </c>
      <c r="AZ509" s="66">
        <v>81850</v>
      </c>
      <c r="BA509" s="66">
        <v>2700</v>
      </c>
      <c r="BB509" s="66">
        <v>3800</v>
      </c>
      <c r="BC509" s="66">
        <v>81080</v>
      </c>
      <c r="BD509" s="66">
        <v>2800</v>
      </c>
      <c r="BE509" s="66">
        <v>3900</v>
      </c>
      <c r="BF509" s="66">
        <v>80690</v>
      </c>
      <c r="BG509" s="66">
        <v>2900</v>
      </c>
      <c r="BH509" s="66">
        <v>4000</v>
      </c>
      <c r="BI509" s="66">
        <v>78840</v>
      </c>
      <c r="BJ509" s="66">
        <v>2900</v>
      </c>
      <c r="BK509" s="66">
        <v>3900</v>
      </c>
      <c r="BL509" s="66">
        <v>77730</v>
      </c>
      <c r="BM509" s="66">
        <v>2900</v>
      </c>
      <c r="BN509" s="66">
        <v>4100</v>
      </c>
      <c r="BO509" s="88">
        <v>75590</v>
      </c>
      <c r="BP509" s="100">
        <v>6700</v>
      </c>
      <c r="BQ509" s="66">
        <v>7300</v>
      </c>
      <c r="BR509" s="66">
        <v>40690</v>
      </c>
      <c r="BS509" s="66">
        <v>6700</v>
      </c>
      <c r="BT509" s="66">
        <v>7400</v>
      </c>
      <c r="BU509" s="66">
        <v>42820</v>
      </c>
      <c r="BV509" s="66">
        <v>7400</v>
      </c>
      <c r="BW509" s="66">
        <v>8000</v>
      </c>
      <c r="BX509" s="66">
        <v>40380</v>
      </c>
      <c r="BY509" s="66">
        <v>7400</v>
      </c>
      <c r="BZ509" s="66">
        <v>8100</v>
      </c>
      <c r="CA509" s="66">
        <v>45360</v>
      </c>
      <c r="CB509" s="66">
        <v>8100</v>
      </c>
      <c r="CC509" s="66">
        <v>8800</v>
      </c>
      <c r="CD509" s="66">
        <v>39350</v>
      </c>
      <c r="CE509" s="66">
        <v>8700</v>
      </c>
      <c r="CF509" s="66">
        <v>9400</v>
      </c>
      <c r="CG509" s="66">
        <v>37810</v>
      </c>
      <c r="CH509" s="66">
        <v>9000</v>
      </c>
      <c r="CI509" s="66">
        <v>9600</v>
      </c>
      <c r="CJ509" s="66">
        <v>37000</v>
      </c>
      <c r="CK509" s="66">
        <v>9700</v>
      </c>
      <c r="CL509" s="66">
        <v>10200</v>
      </c>
      <c r="CM509" s="69">
        <v>36380</v>
      </c>
    </row>
    <row r="510" spans="40:91" hidden="1" x14ac:dyDescent="0.25">
      <c r="AN510">
        <v>498</v>
      </c>
      <c r="AO510" s="51" t="s">
        <v>15</v>
      </c>
      <c r="AP510" s="21" t="s">
        <v>78</v>
      </c>
      <c r="AQ510" s="22" t="str">
        <f t="shared" si="12"/>
        <v>DetachedSouth West</v>
      </c>
      <c r="AR510" s="88">
        <v>4300</v>
      </c>
      <c r="AS510" s="88">
        <v>5300</v>
      </c>
      <c r="AT510" s="88">
        <v>65850</v>
      </c>
      <c r="AU510" s="88">
        <v>4400</v>
      </c>
      <c r="AV510" s="88">
        <v>5400</v>
      </c>
      <c r="AW510" s="88">
        <v>66380</v>
      </c>
      <c r="AX510" s="66">
        <v>4500</v>
      </c>
      <c r="AY510" s="66">
        <v>5500</v>
      </c>
      <c r="AZ510" s="66">
        <v>67250</v>
      </c>
      <c r="BA510" s="66">
        <v>4500</v>
      </c>
      <c r="BB510" s="66">
        <v>5500</v>
      </c>
      <c r="BC510" s="66">
        <v>66780</v>
      </c>
      <c r="BD510" s="66">
        <v>4500</v>
      </c>
      <c r="BE510" s="66">
        <v>5500</v>
      </c>
      <c r="BF510" s="66">
        <v>66390</v>
      </c>
      <c r="BG510" s="66">
        <v>4700</v>
      </c>
      <c r="BH510" s="66">
        <v>5700</v>
      </c>
      <c r="BI510" s="66">
        <v>65550</v>
      </c>
      <c r="BJ510" s="66">
        <v>4800</v>
      </c>
      <c r="BK510" s="66">
        <v>5800</v>
      </c>
      <c r="BL510" s="66">
        <v>66250</v>
      </c>
      <c r="BM510" s="66">
        <v>4900</v>
      </c>
      <c r="BN510" s="66">
        <v>5900</v>
      </c>
      <c r="BO510" s="88">
        <v>59640</v>
      </c>
      <c r="BP510" s="100">
        <v>15900</v>
      </c>
      <c r="BQ510" s="66">
        <v>17300</v>
      </c>
      <c r="BR510" s="66">
        <v>43130</v>
      </c>
      <c r="BS510" s="66">
        <v>15600</v>
      </c>
      <c r="BT510" s="66">
        <v>17000</v>
      </c>
      <c r="BU510" s="66">
        <v>45330</v>
      </c>
      <c r="BV510" s="66">
        <v>16900</v>
      </c>
      <c r="BW510" s="66">
        <v>18300</v>
      </c>
      <c r="BX510" s="66">
        <v>45850</v>
      </c>
      <c r="BY510" s="66">
        <v>17100</v>
      </c>
      <c r="BZ510" s="66">
        <v>18500</v>
      </c>
      <c r="CA510" s="66">
        <v>47810</v>
      </c>
      <c r="CB510" s="66">
        <v>18800</v>
      </c>
      <c r="CC510" s="66">
        <v>20100</v>
      </c>
      <c r="CD510" s="66">
        <v>44130</v>
      </c>
      <c r="CE510" s="66">
        <v>19500</v>
      </c>
      <c r="CF510" s="66">
        <v>20800</v>
      </c>
      <c r="CG510" s="66">
        <v>43070</v>
      </c>
      <c r="CH510" s="66">
        <v>20400</v>
      </c>
      <c r="CI510" s="66">
        <v>21700</v>
      </c>
      <c r="CJ510" s="66">
        <v>41060</v>
      </c>
      <c r="CK510" s="66">
        <v>21000</v>
      </c>
      <c r="CL510" s="66">
        <v>22400</v>
      </c>
      <c r="CM510" s="69">
        <v>40850</v>
      </c>
    </row>
    <row r="511" spans="40:91" hidden="1" x14ac:dyDescent="0.25">
      <c r="AN511">
        <v>499</v>
      </c>
      <c r="AO511" s="51" t="s">
        <v>16</v>
      </c>
      <c r="AP511" s="21" t="s">
        <v>78</v>
      </c>
      <c r="AQ511" s="22" t="str">
        <f t="shared" si="12"/>
        <v>Semi detachedSouth West</v>
      </c>
      <c r="AR511" s="88">
        <v>3700</v>
      </c>
      <c r="AS511" s="88">
        <v>4500</v>
      </c>
      <c r="AT511" s="88">
        <v>77840</v>
      </c>
      <c r="AU511" s="88">
        <v>3800</v>
      </c>
      <c r="AV511" s="88">
        <v>4500</v>
      </c>
      <c r="AW511" s="88">
        <v>78500</v>
      </c>
      <c r="AX511" s="66">
        <v>3800</v>
      </c>
      <c r="AY511" s="66">
        <v>4600</v>
      </c>
      <c r="AZ511" s="66">
        <v>81650</v>
      </c>
      <c r="BA511" s="66">
        <v>3800</v>
      </c>
      <c r="BB511" s="66">
        <v>4600</v>
      </c>
      <c r="BC511" s="66">
        <v>81110</v>
      </c>
      <c r="BD511" s="66">
        <v>3800</v>
      </c>
      <c r="BE511" s="66">
        <v>4600</v>
      </c>
      <c r="BF511" s="66">
        <v>80500</v>
      </c>
      <c r="BG511" s="66">
        <v>4000</v>
      </c>
      <c r="BH511" s="66">
        <v>4900</v>
      </c>
      <c r="BI511" s="66">
        <v>79880</v>
      </c>
      <c r="BJ511" s="66">
        <v>4100</v>
      </c>
      <c r="BK511" s="66">
        <v>5000</v>
      </c>
      <c r="BL511" s="66">
        <v>80520</v>
      </c>
      <c r="BM511" s="66">
        <v>4200</v>
      </c>
      <c r="BN511" s="66">
        <v>5100</v>
      </c>
      <c r="BO511" s="88">
        <v>73130</v>
      </c>
      <c r="BP511" s="100">
        <v>11700</v>
      </c>
      <c r="BQ511" s="66">
        <v>12600</v>
      </c>
      <c r="BR511" s="66">
        <v>60130</v>
      </c>
      <c r="BS511" s="66">
        <v>11500</v>
      </c>
      <c r="BT511" s="66">
        <v>12400</v>
      </c>
      <c r="BU511" s="66">
        <v>63160</v>
      </c>
      <c r="BV511" s="66">
        <v>12700</v>
      </c>
      <c r="BW511" s="66">
        <v>13600</v>
      </c>
      <c r="BX511" s="66">
        <v>63980</v>
      </c>
      <c r="BY511" s="66">
        <v>12900</v>
      </c>
      <c r="BZ511" s="66">
        <v>13800</v>
      </c>
      <c r="CA511" s="66">
        <v>67500</v>
      </c>
      <c r="CB511" s="66">
        <v>14400</v>
      </c>
      <c r="CC511" s="66">
        <v>15300</v>
      </c>
      <c r="CD511" s="66">
        <v>61760</v>
      </c>
      <c r="CE511" s="66">
        <v>14900</v>
      </c>
      <c r="CF511" s="66">
        <v>15900</v>
      </c>
      <c r="CG511" s="66">
        <v>60390</v>
      </c>
      <c r="CH511" s="66">
        <v>15700</v>
      </c>
      <c r="CI511" s="66">
        <v>16500</v>
      </c>
      <c r="CJ511" s="66">
        <v>59660</v>
      </c>
      <c r="CK511" s="66">
        <v>16500</v>
      </c>
      <c r="CL511" s="66">
        <v>17300</v>
      </c>
      <c r="CM511" s="69">
        <v>57880</v>
      </c>
    </row>
    <row r="512" spans="40:91" hidden="1" x14ac:dyDescent="0.25">
      <c r="AN512">
        <v>500</v>
      </c>
      <c r="AO512" s="51" t="s">
        <v>17</v>
      </c>
      <c r="AP512" s="21" t="s">
        <v>78</v>
      </c>
      <c r="AQ512" s="22" t="str">
        <f t="shared" si="12"/>
        <v>End terraceSouth West</v>
      </c>
      <c r="AR512" s="88">
        <v>3400</v>
      </c>
      <c r="AS512" s="88">
        <v>4300</v>
      </c>
      <c r="AT512" s="88">
        <v>32260</v>
      </c>
      <c r="AU512" s="88">
        <v>3500</v>
      </c>
      <c r="AV512" s="88">
        <v>4300</v>
      </c>
      <c r="AW512" s="88">
        <v>32580</v>
      </c>
      <c r="AX512" s="66">
        <v>3500</v>
      </c>
      <c r="AY512" s="66">
        <v>4400</v>
      </c>
      <c r="AZ512" s="66">
        <v>33700</v>
      </c>
      <c r="BA512" s="66">
        <v>3500</v>
      </c>
      <c r="BB512" s="66">
        <v>4400</v>
      </c>
      <c r="BC512" s="66">
        <v>33440</v>
      </c>
      <c r="BD512" s="66">
        <v>3500</v>
      </c>
      <c r="BE512" s="66">
        <v>4400</v>
      </c>
      <c r="BF512" s="66">
        <v>33210</v>
      </c>
      <c r="BG512" s="66">
        <v>3700</v>
      </c>
      <c r="BH512" s="66">
        <v>4600</v>
      </c>
      <c r="BI512" s="66">
        <v>32720</v>
      </c>
      <c r="BJ512" s="66">
        <v>3800</v>
      </c>
      <c r="BK512" s="66">
        <v>4700</v>
      </c>
      <c r="BL512" s="66">
        <v>32790</v>
      </c>
      <c r="BM512" s="66">
        <v>3900</v>
      </c>
      <c r="BN512" s="66">
        <v>4900</v>
      </c>
      <c r="BO512" s="88">
        <v>30420</v>
      </c>
      <c r="BP512" s="100">
        <v>10300</v>
      </c>
      <c r="BQ512" s="66">
        <v>11300</v>
      </c>
      <c r="BR512" s="66">
        <v>24480</v>
      </c>
      <c r="BS512" s="66">
        <v>10200</v>
      </c>
      <c r="BT512" s="66">
        <v>11200</v>
      </c>
      <c r="BU512" s="66">
        <v>25700</v>
      </c>
      <c r="BV512" s="66">
        <v>11300</v>
      </c>
      <c r="BW512" s="66">
        <v>12200</v>
      </c>
      <c r="BX512" s="66">
        <v>25860</v>
      </c>
      <c r="BY512" s="66">
        <v>11400</v>
      </c>
      <c r="BZ512" s="66">
        <v>12400</v>
      </c>
      <c r="CA512" s="66">
        <v>27390</v>
      </c>
      <c r="CB512" s="66">
        <v>12600</v>
      </c>
      <c r="CC512" s="66">
        <v>13600</v>
      </c>
      <c r="CD512" s="66">
        <v>24910</v>
      </c>
      <c r="CE512" s="66">
        <v>13300</v>
      </c>
      <c r="CF512" s="66">
        <v>14200</v>
      </c>
      <c r="CG512" s="66">
        <v>24330</v>
      </c>
      <c r="CH512" s="66">
        <v>13800</v>
      </c>
      <c r="CI512" s="66">
        <v>14700</v>
      </c>
      <c r="CJ512" s="66">
        <v>23690</v>
      </c>
      <c r="CK512" s="66">
        <v>14500</v>
      </c>
      <c r="CL512" s="66">
        <v>15500</v>
      </c>
      <c r="CM512" s="69">
        <v>23010</v>
      </c>
    </row>
    <row r="513" spans="40:91" hidden="1" x14ac:dyDescent="0.25">
      <c r="AN513">
        <v>501</v>
      </c>
      <c r="AO513" s="51" t="s">
        <v>18</v>
      </c>
      <c r="AP513" s="21" t="s">
        <v>78</v>
      </c>
      <c r="AQ513" s="22" t="str">
        <f t="shared" si="12"/>
        <v>Mid terraceSouth West</v>
      </c>
      <c r="AR513" s="88">
        <v>3200</v>
      </c>
      <c r="AS513" s="88">
        <v>4000</v>
      </c>
      <c r="AT513" s="88">
        <v>60070</v>
      </c>
      <c r="AU513" s="88">
        <v>3300</v>
      </c>
      <c r="AV513" s="88">
        <v>4100</v>
      </c>
      <c r="AW513" s="88">
        <v>60630</v>
      </c>
      <c r="AX513" s="66">
        <v>3300</v>
      </c>
      <c r="AY513" s="66">
        <v>4100</v>
      </c>
      <c r="AZ513" s="66">
        <v>63240</v>
      </c>
      <c r="BA513" s="66">
        <v>3300</v>
      </c>
      <c r="BB513" s="66">
        <v>4100</v>
      </c>
      <c r="BC513" s="66">
        <v>62740</v>
      </c>
      <c r="BD513" s="66">
        <v>3300</v>
      </c>
      <c r="BE513" s="66">
        <v>4200</v>
      </c>
      <c r="BF513" s="66">
        <v>62310</v>
      </c>
      <c r="BG513" s="66">
        <v>3500</v>
      </c>
      <c r="BH513" s="66">
        <v>4400</v>
      </c>
      <c r="BI513" s="66">
        <v>61560</v>
      </c>
      <c r="BJ513" s="66">
        <v>3600</v>
      </c>
      <c r="BK513" s="66">
        <v>4400</v>
      </c>
      <c r="BL513" s="66">
        <v>61970</v>
      </c>
      <c r="BM513" s="66">
        <v>3700</v>
      </c>
      <c r="BN513" s="66">
        <v>4600</v>
      </c>
      <c r="BO513" s="88">
        <v>57920</v>
      </c>
      <c r="BP513" s="100">
        <v>9700</v>
      </c>
      <c r="BQ513" s="66">
        <v>10500</v>
      </c>
      <c r="BR513" s="66">
        <v>47210</v>
      </c>
      <c r="BS513" s="66">
        <v>9500</v>
      </c>
      <c r="BT513" s="66">
        <v>10400</v>
      </c>
      <c r="BU513" s="66">
        <v>49530</v>
      </c>
      <c r="BV513" s="66">
        <v>10500</v>
      </c>
      <c r="BW513" s="66">
        <v>11400</v>
      </c>
      <c r="BX513" s="66">
        <v>49770</v>
      </c>
      <c r="BY513" s="66">
        <v>10600</v>
      </c>
      <c r="BZ513" s="66">
        <v>11500</v>
      </c>
      <c r="CA513" s="66">
        <v>53120</v>
      </c>
      <c r="CB513" s="66">
        <v>11800</v>
      </c>
      <c r="CC513" s="66">
        <v>12700</v>
      </c>
      <c r="CD513" s="66">
        <v>48060</v>
      </c>
      <c r="CE513" s="66">
        <v>12300</v>
      </c>
      <c r="CF513" s="66">
        <v>13300</v>
      </c>
      <c r="CG513" s="66">
        <v>46790</v>
      </c>
      <c r="CH513" s="66">
        <v>12900</v>
      </c>
      <c r="CI513" s="66">
        <v>13800</v>
      </c>
      <c r="CJ513" s="66">
        <v>45990</v>
      </c>
      <c r="CK513" s="66">
        <v>13600</v>
      </c>
      <c r="CL513" s="66">
        <v>14500</v>
      </c>
      <c r="CM513" s="69">
        <v>44360</v>
      </c>
    </row>
    <row r="514" spans="40:91" hidden="1" x14ac:dyDescent="0.25">
      <c r="AN514">
        <v>502</v>
      </c>
      <c r="AO514" s="51" t="s">
        <v>19</v>
      </c>
      <c r="AP514" s="21" t="s">
        <v>78</v>
      </c>
      <c r="AQ514" s="22" t="str">
        <f t="shared" si="12"/>
        <v>BungalowSouth West</v>
      </c>
      <c r="AR514" s="88">
        <v>3300</v>
      </c>
      <c r="AS514" s="88">
        <v>4500</v>
      </c>
      <c r="AT514" s="88">
        <v>48750</v>
      </c>
      <c r="AU514" s="88">
        <v>3400</v>
      </c>
      <c r="AV514" s="88">
        <v>4500</v>
      </c>
      <c r="AW514" s="88">
        <v>49110</v>
      </c>
      <c r="AX514" s="66">
        <v>3400</v>
      </c>
      <c r="AY514" s="66">
        <v>4500</v>
      </c>
      <c r="AZ514" s="66">
        <v>50480</v>
      </c>
      <c r="BA514" s="66">
        <v>3400</v>
      </c>
      <c r="BB514" s="66">
        <v>4600</v>
      </c>
      <c r="BC514" s="66">
        <v>50290</v>
      </c>
      <c r="BD514" s="66">
        <v>3400</v>
      </c>
      <c r="BE514" s="66">
        <v>4600</v>
      </c>
      <c r="BF514" s="66">
        <v>50000</v>
      </c>
      <c r="BG514" s="66">
        <v>3500</v>
      </c>
      <c r="BH514" s="66">
        <v>4800</v>
      </c>
      <c r="BI514" s="66">
        <v>49420</v>
      </c>
      <c r="BJ514" s="66">
        <v>3600</v>
      </c>
      <c r="BK514" s="66">
        <v>4800</v>
      </c>
      <c r="BL514" s="66">
        <v>50260</v>
      </c>
      <c r="BM514" s="66">
        <v>3700</v>
      </c>
      <c r="BN514" s="66">
        <v>5000</v>
      </c>
      <c r="BO514" s="88">
        <v>47160</v>
      </c>
      <c r="BP514" s="100">
        <v>12200</v>
      </c>
      <c r="BQ514" s="66">
        <v>13100</v>
      </c>
      <c r="BR514" s="66">
        <v>32090</v>
      </c>
      <c r="BS514" s="66">
        <v>12000</v>
      </c>
      <c r="BT514" s="66">
        <v>13000</v>
      </c>
      <c r="BU514" s="66">
        <v>33550</v>
      </c>
      <c r="BV514" s="66">
        <v>13100</v>
      </c>
      <c r="BW514" s="66">
        <v>14000</v>
      </c>
      <c r="BX514" s="66">
        <v>34510</v>
      </c>
      <c r="BY514" s="66">
        <v>13200</v>
      </c>
      <c r="BZ514" s="66">
        <v>14200</v>
      </c>
      <c r="CA514" s="66">
        <v>35820</v>
      </c>
      <c r="CB514" s="66">
        <v>14700</v>
      </c>
      <c r="CC514" s="66">
        <v>15700</v>
      </c>
      <c r="CD514" s="66">
        <v>33350</v>
      </c>
      <c r="CE514" s="66">
        <v>15400</v>
      </c>
      <c r="CF514" s="66">
        <v>16400</v>
      </c>
      <c r="CG514" s="66">
        <v>32720</v>
      </c>
      <c r="CH514" s="66">
        <v>16100</v>
      </c>
      <c r="CI514" s="66">
        <v>17000</v>
      </c>
      <c r="CJ514" s="66">
        <v>32440</v>
      </c>
      <c r="CK514" s="66">
        <v>16900</v>
      </c>
      <c r="CL514" s="66">
        <v>17800</v>
      </c>
      <c r="CM514" s="69">
        <v>31030</v>
      </c>
    </row>
    <row r="515" spans="40:91" hidden="1" x14ac:dyDescent="0.25">
      <c r="AN515">
        <v>503</v>
      </c>
      <c r="AO515" s="51" t="s">
        <v>20</v>
      </c>
      <c r="AP515" s="21" t="s">
        <v>78</v>
      </c>
      <c r="AQ515" s="22" t="str">
        <f t="shared" si="12"/>
        <v>Converted flatSouth West</v>
      </c>
      <c r="AR515" s="88">
        <v>2800</v>
      </c>
      <c r="AS515" s="88">
        <v>4200</v>
      </c>
      <c r="AT515" s="88">
        <v>13950</v>
      </c>
      <c r="AU515" s="88">
        <v>2900</v>
      </c>
      <c r="AV515" s="88">
        <v>4100</v>
      </c>
      <c r="AW515" s="88">
        <v>14150</v>
      </c>
      <c r="AX515" s="66">
        <v>2900</v>
      </c>
      <c r="AY515" s="66">
        <v>4200</v>
      </c>
      <c r="AZ515" s="66">
        <v>11180</v>
      </c>
      <c r="BA515" s="66">
        <v>2900</v>
      </c>
      <c r="BB515" s="66">
        <v>4200</v>
      </c>
      <c r="BC515" s="66">
        <v>11050</v>
      </c>
      <c r="BD515" s="66">
        <v>2900</v>
      </c>
      <c r="BE515" s="66">
        <v>4200</v>
      </c>
      <c r="BF515" s="66">
        <v>11070</v>
      </c>
      <c r="BG515" s="66">
        <v>3100</v>
      </c>
      <c r="BH515" s="66">
        <v>4400</v>
      </c>
      <c r="BI515" s="66">
        <v>10690</v>
      </c>
      <c r="BJ515" s="66">
        <v>3100</v>
      </c>
      <c r="BK515" s="66">
        <v>4400</v>
      </c>
      <c r="BL515" s="66">
        <v>10660</v>
      </c>
      <c r="BM515" s="66">
        <v>3300</v>
      </c>
      <c r="BN515" s="66">
        <v>4700</v>
      </c>
      <c r="BO515" s="88">
        <v>9880</v>
      </c>
      <c r="BP515" s="100">
        <v>8000</v>
      </c>
      <c r="BQ515" s="66">
        <v>10100</v>
      </c>
      <c r="BR515" s="66">
        <v>7580</v>
      </c>
      <c r="BS515" s="66">
        <v>7900</v>
      </c>
      <c r="BT515" s="66">
        <v>10100</v>
      </c>
      <c r="BU515" s="66">
        <v>7940</v>
      </c>
      <c r="BV515" s="66">
        <v>8900</v>
      </c>
      <c r="BW515" s="66">
        <v>10600</v>
      </c>
      <c r="BX515" s="66">
        <v>5940</v>
      </c>
      <c r="BY515" s="66">
        <v>8800</v>
      </c>
      <c r="BZ515" s="66">
        <v>10600</v>
      </c>
      <c r="CA515" s="66">
        <v>6490</v>
      </c>
      <c r="CB515" s="66">
        <v>9800</v>
      </c>
      <c r="CC515" s="66">
        <v>11800</v>
      </c>
      <c r="CD515" s="66">
        <v>5700</v>
      </c>
      <c r="CE515" s="66">
        <v>10200</v>
      </c>
      <c r="CF515" s="66">
        <v>12300</v>
      </c>
      <c r="CG515" s="66">
        <v>5500</v>
      </c>
      <c r="CH515" s="66">
        <v>10700</v>
      </c>
      <c r="CI515" s="66">
        <v>12600</v>
      </c>
      <c r="CJ515" s="66">
        <v>5370</v>
      </c>
      <c r="CK515" s="66">
        <v>11500</v>
      </c>
      <c r="CL515" s="66">
        <v>13500</v>
      </c>
      <c r="CM515" s="69">
        <v>5140</v>
      </c>
    </row>
    <row r="516" spans="40:91" hidden="1" x14ac:dyDescent="0.25">
      <c r="AN516">
        <v>504</v>
      </c>
      <c r="AO516" s="51" t="s">
        <v>21</v>
      </c>
      <c r="AP516" s="21" t="s">
        <v>78</v>
      </c>
      <c r="AQ516" s="22" t="str">
        <f t="shared" si="12"/>
        <v>Purpose built flatSouth West</v>
      </c>
      <c r="AR516" s="88">
        <v>2700</v>
      </c>
      <c r="AS516" s="88">
        <v>3700</v>
      </c>
      <c r="AT516" s="88">
        <v>38910</v>
      </c>
      <c r="AU516" s="88">
        <v>2700</v>
      </c>
      <c r="AV516" s="88">
        <v>3700</v>
      </c>
      <c r="AW516" s="88">
        <v>39260</v>
      </c>
      <c r="AX516" s="66">
        <v>2800</v>
      </c>
      <c r="AY516" s="66">
        <v>3800</v>
      </c>
      <c r="AZ516" s="66">
        <v>38750</v>
      </c>
      <c r="BA516" s="66">
        <v>2800</v>
      </c>
      <c r="BB516" s="66">
        <v>3900</v>
      </c>
      <c r="BC516" s="66">
        <v>38540</v>
      </c>
      <c r="BD516" s="66">
        <v>2800</v>
      </c>
      <c r="BE516" s="66">
        <v>3900</v>
      </c>
      <c r="BF516" s="66">
        <v>38390</v>
      </c>
      <c r="BG516" s="66">
        <v>2900</v>
      </c>
      <c r="BH516" s="66">
        <v>4100</v>
      </c>
      <c r="BI516" s="66">
        <v>37380</v>
      </c>
      <c r="BJ516" s="66">
        <v>3000</v>
      </c>
      <c r="BK516" s="66">
        <v>4000</v>
      </c>
      <c r="BL516" s="66">
        <v>36860</v>
      </c>
      <c r="BM516" s="66">
        <v>3100</v>
      </c>
      <c r="BN516" s="66">
        <v>4300</v>
      </c>
      <c r="BO516" s="88">
        <v>33320</v>
      </c>
      <c r="BP516" s="100">
        <v>5900</v>
      </c>
      <c r="BQ516" s="66">
        <v>6600</v>
      </c>
      <c r="BR516" s="66">
        <v>17320</v>
      </c>
      <c r="BS516" s="66">
        <v>5800</v>
      </c>
      <c r="BT516" s="66">
        <v>6600</v>
      </c>
      <c r="BU516" s="66">
        <v>18400</v>
      </c>
      <c r="BV516" s="66">
        <v>6600</v>
      </c>
      <c r="BW516" s="66">
        <v>7200</v>
      </c>
      <c r="BX516" s="66">
        <v>17350</v>
      </c>
      <c r="BY516" s="66">
        <v>6600</v>
      </c>
      <c r="BZ516" s="66">
        <v>7400</v>
      </c>
      <c r="CA516" s="66">
        <v>19260</v>
      </c>
      <c r="CB516" s="66">
        <v>7300</v>
      </c>
      <c r="CC516" s="66">
        <v>8100</v>
      </c>
      <c r="CD516" s="66">
        <v>16640</v>
      </c>
      <c r="CE516" s="66">
        <v>7900</v>
      </c>
      <c r="CF516" s="66">
        <v>8600</v>
      </c>
      <c r="CG516" s="66">
        <v>16450</v>
      </c>
      <c r="CH516" s="66">
        <v>8200</v>
      </c>
      <c r="CI516" s="66">
        <v>8900</v>
      </c>
      <c r="CJ516" s="66">
        <v>15820</v>
      </c>
      <c r="CK516" s="66">
        <v>9000</v>
      </c>
      <c r="CL516" s="66">
        <v>9500</v>
      </c>
      <c r="CM516" s="69">
        <v>15090</v>
      </c>
    </row>
    <row r="517" spans="40:91" hidden="1" x14ac:dyDescent="0.25">
      <c r="AN517">
        <v>505</v>
      </c>
      <c r="AO517" s="51" t="s">
        <v>15</v>
      </c>
      <c r="AP517" s="21" t="s">
        <v>127</v>
      </c>
      <c r="AQ517" s="22" t="str">
        <f t="shared" si="12"/>
        <v>DetachedWales</v>
      </c>
      <c r="AR517" s="88">
        <v>4200</v>
      </c>
      <c r="AS517" s="88">
        <v>5100</v>
      </c>
      <c r="AT517" s="88">
        <v>32690</v>
      </c>
      <c r="AU517" s="88">
        <v>4400</v>
      </c>
      <c r="AV517" s="88">
        <v>5200</v>
      </c>
      <c r="AW517" s="88">
        <v>32980</v>
      </c>
      <c r="AX517" s="66" t="s">
        <v>85</v>
      </c>
      <c r="AY517" s="66" t="s">
        <v>85</v>
      </c>
      <c r="AZ517" s="66" t="s">
        <v>85</v>
      </c>
      <c r="BA517" s="66" t="s">
        <v>85</v>
      </c>
      <c r="BB517" s="66" t="s">
        <v>85</v>
      </c>
      <c r="BC517" s="66" t="s">
        <v>85</v>
      </c>
      <c r="BD517" s="66" t="s">
        <v>85</v>
      </c>
      <c r="BE517" s="66" t="s">
        <v>85</v>
      </c>
      <c r="BF517" s="66" t="s">
        <v>85</v>
      </c>
      <c r="BG517" s="66" t="s">
        <v>85</v>
      </c>
      <c r="BH517" s="66" t="s">
        <v>85</v>
      </c>
      <c r="BI517" s="66" t="s">
        <v>85</v>
      </c>
      <c r="BJ517" s="66" t="s">
        <v>85</v>
      </c>
      <c r="BK517" s="66" t="s">
        <v>85</v>
      </c>
      <c r="BL517" s="66" t="s">
        <v>85</v>
      </c>
      <c r="BM517" s="66" t="s">
        <v>85</v>
      </c>
      <c r="BN517" s="66" t="s">
        <v>85</v>
      </c>
      <c r="BO517" s="88" t="s">
        <v>85</v>
      </c>
      <c r="BP517" s="100">
        <v>17200</v>
      </c>
      <c r="BQ517" s="66">
        <v>18400</v>
      </c>
      <c r="BR517" s="66">
        <v>19920</v>
      </c>
      <c r="BS517" s="66">
        <v>16900</v>
      </c>
      <c r="BT517" s="66">
        <v>18200</v>
      </c>
      <c r="BU517" s="66">
        <v>21280</v>
      </c>
      <c r="BV517" s="66" t="s">
        <v>85</v>
      </c>
      <c r="BW517" s="66" t="s">
        <v>85</v>
      </c>
      <c r="BX517" s="66" t="s">
        <v>85</v>
      </c>
      <c r="BY517" s="66" t="s">
        <v>85</v>
      </c>
      <c r="BZ517" s="66" t="s">
        <v>85</v>
      </c>
      <c r="CA517" s="66" t="s">
        <v>85</v>
      </c>
      <c r="CB517" s="66" t="s">
        <v>85</v>
      </c>
      <c r="CC517" s="66" t="s">
        <v>85</v>
      </c>
      <c r="CD517" s="66" t="s">
        <v>85</v>
      </c>
      <c r="CE517" s="66" t="s">
        <v>85</v>
      </c>
      <c r="CF517" s="66" t="s">
        <v>85</v>
      </c>
      <c r="CG517" s="66" t="s">
        <v>85</v>
      </c>
      <c r="CH517" s="66" t="s">
        <v>85</v>
      </c>
      <c r="CI517" s="66" t="s">
        <v>85</v>
      </c>
      <c r="CJ517" s="66" t="s">
        <v>85</v>
      </c>
      <c r="CK517" s="66" t="s">
        <v>85</v>
      </c>
      <c r="CL517" s="66" t="s">
        <v>85</v>
      </c>
      <c r="CM517" s="69" t="s">
        <v>85</v>
      </c>
    </row>
    <row r="518" spans="40:91" hidden="1" x14ac:dyDescent="0.25">
      <c r="AN518">
        <v>506</v>
      </c>
      <c r="AO518" s="51" t="s">
        <v>16</v>
      </c>
      <c r="AP518" s="21" t="s">
        <v>127</v>
      </c>
      <c r="AQ518" s="22" t="str">
        <f t="shared" si="12"/>
        <v>Semi detachedWales</v>
      </c>
      <c r="AR518" s="88">
        <v>3300</v>
      </c>
      <c r="AS518" s="88">
        <v>3800</v>
      </c>
      <c r="AT518" s="88">
        <v>53090</v>
      </c>
      <c r="AU518" s="88">
        <v>3400</v>
      </c>
      <c r="AV518" s="88">
        <v>3900</v>
      </c>
      <c r="AW518" s="88">
        <v>53460</v>
      </c>
      <c r="AX518" s="66" t="s">
        <v>85</v>
      </c>
      <c r="AY518" s="66" t="s">
        <v>85</v>
      </c>
      <c r="AZ518" s="66" t="s">
        <v>85</v>
      </c>
      <c r="BA518" s="66" t="s">
        <v>85</v>
      </c>
      <c r="BB518" s="66" t="s">
        <v>85</v>
      </c>
      <c r="BC518" s="66" t="s">
        <v>85</v>
      </c>
      <c r="BD518" s="66" t="s">
        <v>85</v>
      </c>
      <c r="BE518" s="66" t="s">
        <v>85</v>
      </c>
      <c r="BF518" s="66" t="s">
        <v>85</v>
      </c>
      <c r="BG518" s="66" t="s">
        <v>85</v>
      </c>
      <c r="BH518" s="66" t="s">
        <v>85</v>
      </c>
      <c r="BI518" s="66" t="s">
        <v>85</v>
      </c>
      <c r="BJ518" s="66" t="s">
        <v>85</v>
      </c>
      <c r="BK518" s="66" t="s">
        <v>85</v>
      </c>
      <c r="BL518" s="66" t="s">
        <v>85</v>
      </c>
      <c r="BM518" s="66" t="s">
        <v>85</v>
      </c>
      <c r="BN518" s="66" t="s">
        <v>85</v>
      </c>
      <c r="BO518" s="88" t="s">
        <v>85</v>
      </c>
      <c r="BP518" s="100">
        <v>13100</v>
      </c>
      <c r="BQ518" s="66">
        <v>13800</v>
      </c>
      <c r="BR518" s="66">
        <v>44120</v>
      </c>
      <c r="BS518" s="66">
        <v>13000</v>
      </c>
      <c r="BT518" s="66">
        <v>13900</v>
      </c>
      <c r="BU518" s="66">
        <v>46180</v>
      </c>
      <c r="BV518" s="66" t="s">
        <v>85</v>
      </c>
      <c r="BW518" s="66" t="s">
        <v>85</v>
      </c>
      <c r="BX518" s="66" t="s">
        <v>85</v>
      </c>
      <c r="BY518" s="66" t="s">
        <v>85</v>
      </c>
      <c r="BZ518" s="66" t="s">
        <v>85</v>
      </c>
      <c r="CA518" s="66" t="s">
        <v>85</v>
      </c>
      <c r="CB518" s="66" t="s">
        <v>85</v>
      </c>
      <c r="CC518" s="66" t="s">
        <v>85</v>
      </c>
      <c r="CD518" s="66" t="s">
        <v>85</v>
      </c>
      <c r="CE518" s="66" t="s">
        <v>85</v>
      </c>
      <c r="CF518" s="66" t="s">
        <v>85</v>
      </c>
      <c r="CG518" s="66" t="s">
        <v>85</v>
      </c>
      <c r="CH518" s="66" t="s">
        <v>85</v>
      </c>
      <c r="CI518" s="66" t="s">
        <v>85</v>
      </c>
      <c r="CJ518" s="66" t="s">
        <v>85</v>
      </c>
      <c r="CK518" s="66" t="s">
        <v>85</v>
      </c>
      <c r="CL518" s="66" t="s">
        <v>85</v>
      </c>
      <c r="CM518" s="69" t="s">
        <v>85</v>
      </c>
    </row>
    <row r="519" spans="40:91" hidden="1" x14ac:dyDescent="0.25">
      <c r="AN519">
        <v>507</v>
      </c>
      <c r="AO519" s="51" t="s">
        <v>17</v>
      </c>
      <c r="AP519" s="21" t="s">
        <v>127</v>
      </c>
      <c r="AQ519" s="22" t="str">
        <f t="shared" si="12"/>
        <v>End terraceWales</v>
      </c>
      <c r="AR519" s="88">
        <v>3200</v>
      </c>
      <c r="AS519" s="88">
        <v>3700</v>
      </c>
      <c r="AT519" s="88">
        <v>17870</v>
      </c>
      <c r="AU519" s="88">
        <v>3300</v>
      </c>
      <c r="AV519" s="88">
        <v>3800</v>
      </c>
      <c r="AW519" s="88">
        <v>18000</v>
      </c>
      <c r="AX519" s="66" t="s">
        <v>85</v>
      </c>
      <c r="AY519" s="66" t="s">
        <v>85</v>
      </c>
      <c r="AZ519" s="66" t="s">
        <v>85</v>
      </c>
      <c r="BA519" s="66" t="s">
        <v>85</v>
      </c>
      <c r="BB519" s="66" t="s">
        <v>85</v>
      </c>
      <c r="BC519" s="66" t="s">
        <v>85</v>
      </c>
      <c r="BD519" s="66" t="s">
        <v>85</v>
      </c>
      <c r="BE519" s="66" t="s">
        <v>85</v>
      </c>
      <c r="BF519" s="66" t="s">
        <v>85</v>
      </c>
      <c r="BG519" s="66" t="s">
        <v>85</v>
      </c>
      <c r="BH519" s="66" t="s">
        <v>85</v>
      </c>
      <c r="BI519" s="66" t="s">
        <v>85</v>
      </c>
      <c r="BJ519" s="66" t="s">
        <v>85</v>
      </c>
      <c r="BK519" s="66" t="s">
        <v>85</v>
      </c>
      <c r="BL519" s="66" t="s">
        <v>85</v>
      </c>
      <c r="BM519" s="66" t="s">
        <v>85</v>
      </c>
      <c r="BN519" s="66" t="s">
        <v>85</v>
      </c>
      <c r="BO519" s="88" t="s">
        <v>85</v>
      </c>
      <c r="BP519" s="100">
        <v>12400</v>
      </c>
      <c r="BQ519" s="66">
        <v>13400</v>
      </c>
      <c r="BR519" s="66">
        <v>14880</v>
      </c>
      <c r="BS519" s="66">
        <v>12500</v>
      </c>
      <c r="BT519" s="66">
        <v>13500</v>
      </c>
      <c r="BU519" s="66">
        <v>15580</v>
      </c>
      <c r="BV519" s="66" t="s">
        <v>85</v>
      </c>
      <c r="BW519" s="66" t="s">
        <v>85</v>
      </c>
      <c r="BX519" s="66" t="s">
        <v>85</v>
      </c>
      <c r="BY519" s="66" t="s">
        <v>85</v>
      </c>
      <c r="BZ519" s="66" t="s">
        <v>85</v>
      </c>
      <c r="CA519" s="66" t="s">
        <v>85</v>
      </c>
      <c r="CB519" s="66" t="s">
        <v>85</v>
      </c>
      <c r="CC519" s="66" t="s">
        <v>85</v>
      </c>
      <c r="CD519" s="66" t="s">
        <v>85</v>
      </c>
      <c r="CE519" s="66" t="s">
        <v>85</v>
      </c>
      <c r="CF519" s="66" t="s">
        <v>85</v>
      </c>
      <c r="CG519" s="66" t="s">
        <v>85</v>
      </c>
      <c r="CH519" s="66" t="s">
        <v>85</v>
      </c>
      <c r="CI519" s="66" t="s">
        <v>85</v>
      </c>
      <c r="CJ519" s="66" t="s">
        <v>85</v>
      </c>
      <c r="CK519" s="66" t="s">
        <v>85</v>
      </c>
      <c r="CL519" s="66" t="s">
        <v>85</v>
      </c>
      <c r="CM519" s="69" t="s">
        <v>85</v>
      </c>
    </row>
    <row r="520" spans="40:91" hidden="1" x14ac:dyDescent="0.25">
      <c r="AN520">
        <v>508</v>
      </c>
      <c r="AO520" s="51" t="s">
        <v>18</v>
      </c>
      <c r="AP520" s="21" t="s">
        <v>127</v>
      </c>
      <c r="AQ520" s="22" t="str">
        <f t="shared" si="12"/>
        <v>Mid terraceWales</v>
      </c>
      <c r="AR520" s="88">
        <v>3000</v>
      </c>
      <c r="AS520" s="88">
        <v>3500</v>
      </c>
      <c r="AT520" s="88">
        <v>44440</v>
      </c>
      <c r="AU520" s="88">
        <v>3000</v>
      </c>
      <c r="AV520" s="88">
        <v>3500</v>
      </c>
      <c r="AW520" s="88">
        <v>44830</v>
      </c>
      <c r="AX520" s="66" t="s">
        <v>85</v>
      </c>
      <c r="AY520" s="66" t="s">
        <v>85</v>
      </c>
      <c r="AZ520" s="66" t="s">
        <v>85</v>
      </c>
      <c r="BA520" s="66" t="s">
        <v>85</v>
      </c>
      <c r="BB520" s="66" t="s">
        <v>85</v>
      </c>
      <c r="BC520" s="66" t="s">
        <v>85</v>
      </c>
      <c r="BD520" s="66" t="s">
        <v>85</v>
      </c>
      <c r="BE520" s="66" t="s">
        <v>85</v>
      </c>
      <c r="BF520" s="66" t="s">
        <v>85</v>
      </c>
      <c r="BG520" s="66" t="s">
        <v>85</v>
      </c>
      <c r="BH520" s="66" t="s">
        <v>85</v>
      </c>
      <c r="BI520" s="66" t="s">
        <v>85</v>
      </c>
      <c r="BJ520" s="66" t="s">
        <v>85</v>
      </c>
      <c r="BK520" s="66" t="s">
        <v>85</v>
      </c>
      <c r="BL520" s="66" t="s">
        <v>85</v>
      </c>
      <c r="BM520" s="66" t="s">
        <v>85</v>
      </c>
      <c r="BN520" s="66" t="s">
        <v>85</v>
      </c>
      <c r="BO520" s="88" t="s">
        <v>85</v>
      </c>
      <c r="BP520" s="100">
        <v>11700</v>
      </c>
      <c r="BQ520" s="66">
        <v>12400</v>
      </c>
      <c r="BR520" s="66">
        <v>38610</v>
      </c>
      <c r="BS520" s="66">
        <v>11800</v>
      </c>
      <c r="BT520" s="66">
        <v>12500</v>
      </c>
      <c r="BU520" s="66">
        <v>40440</v>
      </c>
      <c r="BV520" s="66" t="s">
        <v>85</v>
      </c>
      <c r="BW520" s="66" t="s">
        <v>85</v>
      </c>
      <c r="BX520" s="66" t="s">
        <v>85</v>
      </c>
      <c r="BY520" s="66" t="s">
        <v>85</v>
      </c>
      <c r="BZ520" s="66" t="s">
        <v>85</v>
      </c>
      <c r="CA520" s="66" t="s">
        <v>85</v>
      </c>
      <c r="CB520" s="66" t="s">
        <v>85</v>
      </c>
      <c r="CC520" s="66" t="s">
        <v>85</v>
      </c>
      <c r="CD520" s="66" t="s">
        <v>85</v>
      </c>
      <c r="CE520" s="66" t="s">
        <v>85</v>
      </c>
      <c r="CF520" s="66" t="s">
        <v>85</v>
      </c>
      <c r="CG520" s="66" t="s">
        <v>85</v>
      </c>
      <c r="CH520" s="66" t="s">
        <v>85</v>
      </c>
      <c r="CI520" s="66" t="s">
        <v>85</v>
      </c>
      <c r="CJ520" s="66" t="s">
        <v>85</v>
      </c>
      <c r="CK520" s="66" t="s">
        <v>85</v>
      </c>
      <c r="CL520" s="66" t="s">
        <v>85</v>
      </c>
      <c r="CM520" s="69" t="s">
        <v>85</v>
      </c>
    </row>
    <row r="521" spans="40:91" hidden="1" x14ac:dyDescent="0.25">
      <c r="AN521">
        <v>509</v>
      </c>
      <c r="AO521" s="51" t="s">
        <v>19</v>
      </c>
      <c r="AP521" s="21" t="s">
        <v>127</v>
      </c>
      <c r="AQ521" s="22" t="str">
        <f t="shared" si="12"/>
        <v>BungalowWales</v>
      </c>
      <c r="AR521" s="88">
        <v>3000</v>
      </c>
      <c r="AS521" s="88">
        <v>4000</v>
      </c>
      <c r="AT521" s="88">
        <v>23080</v>
      </c>
      <c r="AU521" s="88">
        <v>3100</v>
      </c>
      <c r="AV521" s="88">
        <v>4000</v>
      </c>
      <c r="AW521" s="88">
        <v>23190</v>
      </c>
      <c r="AX521" s="66" t="s">
        <v>85</v>
      </c>
      <c r="AY521" s="66" t="s">
        <v>85</v>
      </c>
      <c r="AZ521" s="66" t="s">
        <v>85</v>
      </c>
      <c r="BA521" s="66" t="s">
        <v>85</v>
      </c>
      <c r="BB521" s="66" t="s">
        <v>85</v>
      </c>
      <c r="BC521" s="66" t="s">
        <v>85</v>
      </c>
      <c r="BD521" s="66" t="s">
        <v>85</v>
      </c>
      <c r="BE521" s="66" t="s">
        <v>85</v>
      </c>
      <c r="BF521" s="66" t="s">
        <v>85</v>
      </c>
      <c r="BG521" s="66" t="s">
        <v>85</v>
      </c>
      <c r="BH521" s="66" t="s">
        <v>85</v>
      </c>
      <c r="BI521" s="66" t="s">
        <v>85</v>
      </c>
      <c r="BJ521" s="66" t="s">
        <v>85</v>
      </c>
      <c r="BK521" s="66" t="s">
        <v>85</v>
      </c>
      <c r="BL521" s="66" t="s">
        <v>85</v>
      </c>
      <c r="BM521" s="66" t="s">
        <v>85</v>
      </c>
      <c r="BN521" s="66" t="s">
        <v>85</v>
      </c>
      <c r="BO521" s="88" t="s">
        <v>85</v>
      </c>
      <c r="BP521" s="100">
        <v>13100</v>
      </c>
      <c r="BQ521" s="66">
        <v>14000</v>
      </c>
      <c r="BR521" s="66">
        <v>14780</v>
      </c>
      <c r="BS521" s="66">
        <v>13000</v>
      </c>
      <c r="BT521" s="66">
        <v>14000</v>
      </c>
      <c r="BU521" s="66">
        <v>15490</v>
      </c>
      <c r="BV521" s="66" t="s">
        <v>85</v>
      </c>
      <c r="BW521" s="66" t="s">
        <v>85</v>
      </c>
      <c r="BX521" s="66" t="s">
        <v>85</v>
      </c>
      <c r="BY521" s="66" t="s">
        <v>85</v>
      </c>
      <c r="BZ521" s="66" t="s">
        <v>85</v>
      </c>
      <c r="CA521" s="66" t="s">
        <v>85</v>
      </c>
      <c r="CB521" s="66" t="s">
        <v>85</v>
      </c>
      <c r="CC521" s="66" t="s">
        <v>85</v>
      </c>
      <c r="CD521" s="66" t="s">
        <v>85</v>
      </c>
      <c r="CE521" s="66" t="s">
        <v>85</v>
      </c>
      <c r="CF521" s="66" t="s">
        <v>85</v>
      </c>
      <c r="CG521" s="66" t="s">
        <v>85</v>
      </c>
      <c r="CH521" s="66" t="s">
        <v>85</v>
      </c>
      <c r="CI521" s="66" t="s">
        <v>85</v>
      </c>
      <c r="CJ521" s="66" t="s">
        <v>85</v>
      </c>
      <c r="CK521" s="66" t="s">
        <v>85</v>
      </c>
      <c r="CL521" s="66" t="s">
        <v>85</v>
      </c>
      <c r="CM521" s="69" t="s">
        <v>85</v>
      </c>
    </row>
    <row r="522" spans="40:91" hidden="1" x14ac:dyDescent="0.25">
      <c r="AN522">
        <v>510</v>
      </c>
      <c r="AO522" s="51" t="s">
        <v>20</v>
      </c>
      <c r="AP522" s="21" t="s">
        <v>127</v>
      </c>
      <c r="AQ522" s="22" t="str">
        <f t="shared" si="12"/>
        <v>Converted flatWales</v>
      </c>
      <c r="AR522" s="88">
        <v>2400</v>
      </c>
      <c r="AS522" s="88">
        <v>4000</v>
      </c>
      <c r="AT522" s="88">
        <v>4090</v>
      </c>
      <c r="AU522" s="88">
        <v>2500</v>
      </c>
      <c r="AV522" s="88">
        <v>3900</v>
      </c>
      <c r="AW522" s="88">
        <v>4110</v>
      </c>
      <c r="AX522" s="66" t="s">
        <v>85</v>
      </c>
      <c r="AY522" s="66" t="s">
        <v>85</v>
      </c>
      <c r="AZ522" s="66" t="s">
        <v>85</v>
      </c>
      <c r="BA522" s="66" t="s">
        <v>85</v>
      </c>
      <c r="BB522" s="66" t="s">
        <v>85</v>
      </c>
      <c r="BC522" s="66" t="s">
        <v>85</v>
      </c>
      <c r="BD522" s="66" t="s">
        <v>85</v>
      </c>
      <c r="BE522" s="66" t="s">
        <v>85</v>
      </c>
      <c r="BF522" s="66" t="s">
        <v>85</v>
      </c>
      <c r="BG522" s="66" t="s">
        <v>85</v>
      </c>
      <c r="BH522" s="66" t="s">
        <v>85</v>
      </c>
      <c r="BI522" s="66" t="s">
        <v>85</v>
      </c>
      <c r="BJ522" s="66" t="s">
        <v>85</v>
      </c>
      <c r="BK522" s="66" t="s">
        <v>85</v>
      </c>
      <c r="BL522" s="66" t="s">
        <v>85</v>
      </c>
      <c r="BM522" s="66" t="s">
        <v>85</v>
      </c>
      <c r="BN522" s="66" t="s">
        <v>85</v>
      </c>
      <c r="BO522" s="88" t="s">
        <v>85</v>
      </c>
      <c r="BP522" s="100">
        <v>7600</v>
      </c>
      <c r="BQ522" s="66">
        <v>10000</v>
      </c>
      <c r="BR522" s="66">
        <v>2740</v>
      </c>
      <c r="BS522" s="66">
        <v>7800</v>
      </c>
      <c r="BT522" s="66">
        <v>10400</v>
      </c>
      <c r="BU522" s="66">
        <v>2880</v>
      </c>
      <c r="BV522" s="66" t="s">
        <v>85</v>
      </c>
      <c r="BW522" s="66" t="s">
        <v>85</v>
      </c>
      <c r="BX522" s="66" t="s">
        <v>85</v>
      </c>
      <c r="BY522" s="66" t="s">
        <v>85</v>
      </c>
      <c r="BZ522" s="66" t="s">
        <v>85</v>
      </c>
      <c r="CA522" s="66" t="s">
        <v>85</v>
      </c>
      <c r="CB522" s="66" t="s">
        <v>85</v>
      </c>
      <c r="CC522" s="66" t="s">
        <v>85</v>
      </c>
      <c r="CD522" s="66" t="s">
        <v>85</v>
      </c>
      <c r="CE522" s="66" t="s">
        <v>85</v>
      </c>
      <c r="CF522" s="66" t="s">
        <v>85</v>
      </c>
      <c r="CG522" s="66" t="s">
        <v>85</v>
      </c>
      <c r="CH522" s="66" t="s">
        <v>85</v>
      </c>
      <c r="CI522" s="66" t="s">
        <v>85</v>
      </c>
      <c r="CJ522" s="66" t="s">
        <v>85</v>
      </c>
      <c r="CK522" s="66" t="s">
        <v>85</v>
      </c>
      <c r="CL522" s="66" t="s">
        <v>85</v>
      </c>
      <c r="CM522" s="69" t="s">
        <v>85</v>
      </c>
    </row>
    <row r="523" spans="40:91" hidden="1" x14ac:dyDescent="0.25">
      <c r="AN523">
        <v>511</v>
      </c>
      <c r="AO523" s="51" t="s">
        <v>21</v>
      </c>
      <c r="AP523" s="21" t="s">
        <v>127</v>
      </c>
      <c r="AQ523" s="22" t="str">
        <f t="shared" si="12"/>
        <v>Purpose built flatWales</v>
      </c>
      <c r="AR523" s="88">
        <v>2100</v>
      </c>
      <c r="AS523" s="88">
        <v>3000</v>
      </c>
      <c r="AT523" s="88">
        <v>15500</v>
      </c>
      <c r="AU523" s="88">
        <v>2100</v>
      </c>
      <c r="AV523" s="88">
        <v>3000</v>
      </c>
      <c r="AW523" s="88">
        <v>15650</v>
      </c>
      <c r="AX523" s="66" t="s">
        <v>85</v>
      </c>
      <c r="AY523" s="66" t="s">
        <v>85</v>
      </c>
      <c r="AZ523" s="66" t="s">
        <v>85</v>
      </c>
      <c r="BA523" s="66" t="s">
        <v>85</v>
      </c>
      <c r="BB523" s="66" t="s">
        <v>85</v>
      </c>
      <c r="BC523" s="66" t="s">
        <v>85</v>
      </c>
      <c r="BD523" s="66" t="s">
        <v>85</v>
      </c>
      <c r="BE523" s="66" t="s">
        <v>85</v>
      </c>
      <c r="BF523" s="66" t="s">
        <v>85</v>
      </c>
      <c r="BG523" s="66" t="s">
        <v>85</v>
      </c>
      <c r="BH523" s="66" t="s">
        <v>85</v>
      </c>
      <c r="BI523" s="66" t="s">
        <v>85</v>
      </c>
      <c r="BJ523" s="66" t="s">
        <v>85</v>
      </c>
      <c r="BK523" s="66" t="s">
        <v>85</v>
      </c>
      <c r="BL523" s="66" t="s">
        <v>85</v>
      </c>
      <c r="BM523" s="66" t="s">
        <v>85</v>
      </c>
      <c r="BN523" s="66" t="s">
        <v>85</v>
      </c>
      <c r="BO523" s="88" t="s">
        <v>85</v>
      </c>
      <c r="BP523" s="100">
        <v>6200</v>
      </c>
      <c r="BQ523" s="66">
        <v>7000</v>
      </c>
      <c r="BR523" s="66">
        <v>9590</v>
      </c>
      <c r="BS523" s="66">
        <v>6400</v>
      </c>
      <c r="BT523" s="66">
        <v>7200</v>
      </c>
      <c r="BU523" s="66">
        <v>10060</v>
      </c>
      <c r="BV523" s="66" t="s">
        <v>85</v>
      </c>
      <c r="BW523" s="66" t="s">
        <v>85</v>
      </c>
      <c r="BX523" s="66" t="s">
        <v>85</v>
      </c>
      <c r="BY523" s="66" t="s">
        <v>85</v>
      </c>
      <c r="BZ523" s="66" t="s">
        <v>85</v>
      </c>
      <c r="CA523" s="66" t="s">
        <v>85</v>
      </c>
      <c r="CB523" s="66" t="s">
        <v>85</v>
      </c>
      <c r="CC523" s="66" t="s">
        <v>85</v>
      </c>
      <c r="CD523" s="66" t="s">
        <v>85</v>
      </c>
      <c r="CE523" s="66" t="s">
        <v>85</v>
      </c>
      <c r="CF523" s="66" t="s">
        <v>85</v>
      </c>
      <c r="CG523" s="66" t="s">
        <v>85</v>
      </c>
      <c r="CH523" s="66" t="s">
        <v>85</v>
      </c>
      <c r="CI523" s="66" t="s">
        <v>85</v>
      </c>
      <c r="CJ523" s="66" t="s">
        <v>85</v>
      </c>
      <c r="CK523" s="66" t="s">
        <v>85</v>
      </c>
      <c r="CL523" s="66" t="s">
        <v>85</v>
      </c>
      <c r="CM523" s="69" t="s">
        <v>85</v>
      </c>
    </row>
    <row r="524" spans="40:91" hidden="1" x14ac:dyDescent="0.25">
      <c r="AN524">
        <v>512</v>
      </c>
      <c r="AO524" s="51" t="s">
        <v>14</v>
      </c>
      <c r="AP524" s="21" t="s">
        <v>29</v>
      </c>
      <c r="AQ524" s="22" t="str">
        <f t="shared" si="12"/>
        <v>1 bedroom50 or less</v>
      </c>
      <c r="AR524" s="88">
        <v>2000</v>
      </c>
      <c r="AS524" s="88">
        <v>3000</v>
      </c>
      <c r="AT524" s="88">
        <v>279550</v>
      </c>
      <c r="AU524" s="88">
        <v>2100</v>
      </c>
      <c r="AV524" s="88">
        <v>3000</v>
      </c>
      <c r="AW524" s="88">
        <v>283250</v>
      </c>
      <c r="AX524" s="66">
        <v>2100</v>
      </c>
      <c r="AY524" s="66">
        <v>3100</v>
      </c>
      <c r="AZ524" s="66">
        <v>265220</v>
      </c>
      <c r="BA524" s="66">
        <v>2100</v>
      </c>
      <c r="BB524" s="66">
        <v>3100</v>
      </c>
      <c r="BC524" s="66">
        <v>262390</v>
      </c>
      <c r="BD524" s="66">
        <v>2100</v>
      </c>
      <c r="BE524" s="66">
        <v>3200</v>
      </c>
      <c r="BF524" s="66">
        <v>261140</v>
      </c>
      <c r="BG524" s="66">
        <v>2200</v>
      </c>
      <c r="BH524" s="66">
        <v>3300</v>
      </c>
      <c r="BI524" s="66">
        <v>258750</v>
      </c>
      <c r="BJ524" s="66">
        <v>2200</v>
      </c>
      <c r="BK524" s="66">
        <v>3300</v>
      </c>
      <c r="BL524" s="66">
        <v>256370</v>
      </c>
      <c r="BM524" s="66">
        <v>2200</v>
      </c>
      <c r="BN524" s="66">
        <v>3400</v>
      </c>
      <c r="BO524" s="88">
        <v>226660</v>
      </c>
      <c r="BP524" s="100">
        <v>5900</v>
      </c>
      <c r="BQ524" s="66">
        <v>6700</v>
      </c>
      <c r="BR524" s="66">
        <v>147410</v>
      </c>
      <c r="BS524" s="66">
        <v>6000</v>
      </c>
      <c r="BT524" s="66">
        <v>6900</v>
      </c>
      <c r="BU524" s="66">
        <v>154250</v>
      </c>
      <c r="BV524" s="66">
        <v>6500</v>
      </c>
      <c r="BW524" s="66">
        <v>7300</v>
      </c>
      <c r="BX524" s="66">
        <v>134370</v>
      </c>
      <c r="BY524" s="66">
        <v>6600</v>
      </c>
      <c r="BZ524" s="66">
        <v>7400</v>
      </c>
      <c r="CA524" s="66">
        <v>151340</v>
      </c>
      <c r="CB524" s="66">
        <v>7300</v>
      </c>
      <c r="CC524" s="66">
        <v>8200</v>
      </c>
      <c r="CD524" s="66">
        <v>130850</v>
      </c>
      <c r="CE524" s="66">
        <v>7800</v>
      </c>
      <c r="CF524" s="66">
        <v>8600</v>
      </c>
      <c r="CG524" s="66">
        <v>129570</v>
      </c>
      <c r="CH524" s="66">
        <v>8000</v>
      </c>
      <c r="CI524" s="66">
        <v>8800</v>
      </c>
      <c r="CJ524" s="66">
        <v>126580</v>
      </c>
      <c r="CK524" s="66">
        <v>8700</v>
      </c>
      <c r="CL524" s="66">
        <v>9500</v>
      </c>
      <c r="CM524" s="69">
        <v>121910</v>
      </c>
    </row>
    <row r="525" spans="40:91" hidden="1" x14ac:dyDescent="0.25">
      <c r="AN525">
        <v>513</v>
      </c>
      <c r="AO525" s="51" t="s">
        <v>10</v>
      </c>
      <c r="AP525" s="21" t="s">
        <v>29</v>
      </c>
      <c r="AQ525" s="22" t="str">
        <f t="shared" ref="AQ525:AQ583" si="13">CONCATENATE(AO525,AP525)</f>
        <v>2 bedrooms50 or less</v>
      </c>
      <c r="AR525" s="88">
        <v>2600</v>
      </c>
      <c r="AS525" s="88">
        <v>3800</v>
      </c>
      <c r="AT525" s="88">
        <v>168190</v>
      </c>
      <c r="AU525" s="88">
        <v>2700</v>
      </c>
      <c r="AV525" s="88">
        <v>3800</v>
      </c>
      <c r="AW525" s="88">
        <v>170060</v>
      </c>
      <c r="AX525" s="66">
        <v>2800</v>
      </c>
      <c r="AY525" s="66">
        <v>3900</v>
      </c>
      <c r="AZ525" s="66">
        <v>158880</v>
      </c>
      <c r="BA525" s="66">
        <v>2700</v>
      </c>
      <c r="BB525" s="66">
        <v>3900</v>
      </c>
      <c r="BC525" s="66">
        <v>157120</v>
      </c>
      <c r="BD525" s="66">
        <v>2800</v>
      </c>
      <c r="BE525" s="66">
        <v>4000</v>
      </c>
      <c r="BF525" s="66">
        <v>156000</v>
      </c>
      <c r="BG525" s="66">
        <v>2900</v>
      </c>
      <c r="BH525" s="66">
        <v>4100</v>
      </c>
      <c r="BI525" s="66">
        <v>153450</v>
      </c>
      <c r="BJ525" s="66">
        <v>2900</v>
      </c>
      <c r="BK525" s="66">
        <v>4100</v>
      </c>
      <c r="BL525" s="66">
        <v>149100</v>
      </c>
      <c r="BM525" s="66">
        <v>2900</v>
      </c>
      <c r="BN525" s="66">
        <v>4200</v>
      </c>
      <c r="BO525" s="88">
        <v>133850</v>
      </c>
      <c r="BP525" s="100">
        <v>7700</v>
      </c>
      <c r="BQ525" s="66">
        <v>8400</v>
      </c>
      <c r="BR525" s="66">
        <v>101810</v>
      </c>
      <c r="BS525" s="66">
        <v>7800</v>
      </c>
      <c r="BT525" s="66">
        <v>8600</v>
      </c>
      <c r="BU525" s="66">
        <v>106830</v>
      </c>
      <c r="BV525" s="66">
        <v>8500</v>
      </c>
      <c r="BW525" s="66">
        <v>9100</v>
      </c>
      <c r="BX525" s="66">
        <v>94380</v>
      </c>
      <c r="BY525" s="66">
        <v>8500</v>
      </c>
      <c r="BZ525" s="66">
        <v>9200</v>
      </c>
      <c r="CA525" s="66">
        <v>105240</v>
      </c>
      <c r="CB525" s="66">
        <v>9300</v>
      </c>
      <c r="CC525" s="66">
        <v>10000</v>
      </c>
      <c r="CD525" s="66">
        <v>92240</v>
      </c>
      <c r="CE525" s="66">
        <v>9900</v>
      </c>
      <c r="CF525" s="66">
        <v>10600</v>
      </c>
      <c r="CG525" s="66">
        <v>90660</v>
      </c>
      <c r="CH525" s="66">
        <v>10300</v>
      </c>
      <c r="CI525" s="66">
        <v>10900</v>
      </c>
      <c r="CJ525" s="66">
        <v>86450</v>
      </c>
      <c r="CK525" s="66">
        <v>11100</v>
      </c>
      <c r="CL525" s="66">
        <v>11600</v>
      </c>
      <c r="CM525" s="69">
        <v>84970</v>
      </c>
    </row>
    <row r="526" spans="40:91" hidden="1" x14ac:dyDescent="0.25">
      <c r="AN526">
        <v>514</v>
      </c>
      <c r="AO526" s="51" t="s">
        <v>11</v>
      </c>
      <c r="AP526" s="21" t="s">
        <v>29</v>
      </c>
      <c r="AQ526" s="22" t="str">
        <f t="shared" si="13"/>
        <v>3 bedrooms50 or less</v>
      </c>
      <c r="AR526" s="88">
        <v>2800</v>
      </c>
      <c r="AS526" s="88">
        <v>3800</v>
      </c>
      <c r="AT526" s="88">
        <v>4790</v>
      </c>
      <c r="AU526" s="88">
        <v>2900</v>
      </c>
      <c r="AV526" s="88">
        <v>3800</v>
      </c>
      <c r="AW526" s="88">
        <v>4890</v>
      </c>
      <c r="AX526" s="66">
        <v>2900</v>
      </c>
      <c r="AY526" s="66">
        <v>3700</v>
      </c>
      <c r="AZ526" s="66">
        <v>4620</v>
      </c>
      <c r="BA526" s="66">
        <v>2900</v>
      </c>
      <c r="BB526" s="66">
        <v>3700</v>
      </c>
      <c r="BC526" s="66">
        <v>4550</v>
      </c>
      <c r="BD526" s="66">
        <v>2900</v>
      </c>
      <c r="BE526" s="66">
        <v>3800</v>
      </c>
      <c r="BF526" s="66">
        <v>4520</v>
      </c>
      <c r="BG526" s="66">
        <v>3100</v>
      </c>
      <c r="BH526" s="66">
        <v>4000</v>
      </c>
      <c r="BI526" s="66">
        <v>4490</v>
      </c>
      <c r="BJ526" s="66">
        <v>3100</v>
      </c>
      <c r="BK526" s="66">
        <v>3900</v>
      </c>
      <c r="BL526" s="66">
        <v>4500</v>
      </c>
      <c r="BM526" s="66">
        <v>3100</v>
      </c>
      <c r="BN526" s="66">
        <v>4100</v>
      </c>
      <c r="BO526" s="88">
        <v>4230</v>
      </c>
      <c r="BP526" s="100">
        <v>9600</v>
      </c>
      <c r="BQ526" s="66">
        <v>10400</v>
      </c>
      <c r="BR526" s="66">
        <v>3760</v>
      </c>
      <c r="BS526" s="66">
        <v>9700</v>
      </c>
      <c r="BT526" s="66">
        <v>10500</v>
      </c>
      <c r="BU526" s="66">
        <v>3970</v>
      </c>
      <c r="BV526" s="66">
        <v>10500</v>
      </c>
      <c r="BW526" s="66">
        <v>11200</v>
      </c>
      <c r="BX526" s="66">
        <v>3520</v>
      </c>
      <c r="BY526" s="66">
        <v>10400</v>
      </c>
      <c r="BZ526" s="66">
        <v>11100</v>
      </c>
      <c r="CA526" s="66">
        <v>3970</v>
      </c>
      <c r="CB526" s="66">
        <v>11600</v>
      </c>
      <c r="CC526" s="66">
        <v>12300</v>
      </c>
      <c r="CD526" s="66">
        <v>3390</v>
      </c>
      <c r="CE526" s="66">
        <v>12000</v>
      </c>
      <c r="CF526" s="66">
        <v>12800</v>
      </c>
      <c r="CG526" s="66">
        <v>3350</v>
      </c>
      <c r="CH526" s="66">
        <v>12500</v>
      </c>
      <c r="CI526" s="66">
        <v>13300</v>
      </c>
      <c r="CJ526" s="66">
        <v>3270</v>
      </c>
      <c r="CK526" s="66">
        <v>13400</v>
      </c>
      <c r="CL526" s="66">
        <v>14100</v>
      </c>
      <c r="CM526" s="69">
        <v>3240</v>
      </c>
    </row>
    <row r="527" spans="40:91" hidden="1" x14ac:dyDescent="0.25">
      <c r="AN527">
        <v>515</v>
      </c>
      <c r="AO527" s="51" t="s">
        <v>12</v>
      </c>
      <c r="AP527" s="21" t="s">
        <v>29</v>
      </c>
      <c r="AQ527" s="22" t="str">
        <f t="shared" si="13"/>
        <v>4 bedrooms50 or less</v>
      </c>
      <c r="AR527" s="88">
        <v>3200</v>
      </c>
      <c r="AS527" s="88">
        <v>4600</v>
      </c>
      <c r="AT527" s="88">
        <v>160</v>
      </c>
      <c r="AU527" s="88">
        <v>3400</v>
      </c>
      <c r="AV527" s="88">
        <v>4700</v>
      </c>
      <c r="AW527" s="88">
        <v>160</v>
      </c>
      <c r="AX527" s="66">
        <v>3600</v>
      </c>
      <c r="AY527" s="66">
        <v>4100</v>
      </c>
      <c r="AZ527" s="66">
        <v>120</v>
      </c>
      <c r="BA527" s="66">
        <v>3700</v>
      </c>
      <c r="BB527" s="66">
        <v>4300</v>
      </c>
      <c r="BC527" s="66">
        <v>110</v>
      </c>
      <c r="BD527" s="66">
        <v>3800</v>
      </c>
      <c r="BE527" s="66">
        <v>4200</v>
      </c>
      <c r="BF527" s="66">
        <v>110</v>
      </c>
      <c r="BG527" s="66">
        <v>3900</v>
      </c>
      <c r="BH527" s="66">
        <v>4800</v>
      </c>
      <c r="BI527" s="66">
        <v>110</v>
      </c>
      <c r="BJ527" s="66">
        <v>3700</v>
      </c>
      <c r="BK527" s="66">
        <v>4700</v>
      </c>
      <c r="BL527" s="66">
        <v>110</v>
      </c>
      <c r="BM527" s="66">
        <v>4000</v>
      </c>
      <c r="BN527" s="66">
        <v>4700</v>
      </c>
      <c r="BO527" s="88">
        <v>100</v>
      </c>
      <c r="BP527" s="100">
        <v>12000</v>
      </c>
      <c r="BQ527" s="66">
        <v>14900</v>
      </c>
      <c r="BR527" s="66">
        <v>110</v>
      </c>
      <c r="BS527" s="66">
        <v>13600</v>
      </c>
      <c r="BT527" s="66">
        <v>15600</v>
      </c>
      <c r="BU527" s="66">
        <v>120</v>
      </c>
      <c r="BV527" s="66">
        <v>14000</v>
      </c>
      <c r="BW527" s="66">
        <v>15500</v>
      </c>
      <c r="BX527" s="66">
        <v>90</v>
      </c>
      <c r="BY527" s="66">
        <v>13400</v>
      </c>
      <c r="BZ527" s="66">
        <v>14900</v>
      </c>
      <c r="CA527" s="66">
        <v>100</v>
      </c>
      <c r="CB527" s="66">
        <v>16200</v>
      </c>
      <c r="CC527" s="66">
        <v>16900</v>
      </c>
      <c r="CD527" s="66">
        <v>80</v>
      </c>
      <c r="CE527" s="66">
        <v>16400</v>
      </c>
      <c r="CF527" s="66">
        <v>17500</v>
      </c>
      <c r="CG527" s="66">
        <v>80</v>
      </c>
      <c r="CH527" s="66">
        <v>18300</v>
      </c>
      <c r="CI527" s="66">
        <v>18700</v>
      </c>
      <c r="CJ527" s="66">
        <v>80</v>
      </c>
      <c r="CK527" s="66">
        <v>17300</v>
      </c>
      <c r="CL527" s="66">
        <v>18700</v>
      </c>
      <c r="CM527" s="69">
        <v>70</v>
      </c>
    </row>
    <row r="528" spans="40:91" hidden="1" x14ac:dyDescent="0.25">
      <c r="AN528">
        <v>516</v>
      </c>
      <c r="AO528" s="51" t="s">
        <v>13</v>
      </c>
      <c r="AP528" s="21" t="s">
        <v>29</v>
      </c>
      <c r="AQ528" s="22" t="str">
        <f t="shared" si="13"/>
        <v>5 or more bedrooms50 or less</v>
      </c>
      <c r="AR528" s="88">
        <v>2800</v>
      </c>
      <c r="AS528" s="88">
        <v>4100</v>
      </c>
      <c r="AT528" s="88">
        <v>50</v>
      </c>
      <c r="AU528" s="88">
        <v>3400</v>
      </c>
      <c r="AV528" s="88">
        <v>4400</v>
      </c>
      <c r="AW528" s="88">
        <v>40</v>
      </c>
      <c r="AX528" s="66">
        <v>3400</v>
      </c>
      <c r="AY528" s="66">
        <v>3700</v>
      </c>
      <c r="AZ528" s="66">
        <v>40</v>
      </c>
      <c r="BA528" s="66">
        <v>3200</v>
      </c>
      <c r="BB528" s="66">
        <v>4600</v>
      </c>
      <c r="BC528" s="66">
        <v>30</v>
      </c>
      <c r="BD528" s="66">
        <v>2700</v>
      </c>
      <c r="BE528" s="66">
        <v>4500</v>
      </c>
      <c r="BF528" s="66">
        <v>40</v>
      </c>
      <c r="BG528" s="66">
        <v>2900</v>
      </c>
      <c r="BH528" s="66">
        <v>4700</v>
      </c>
      <c r="BI528" s="66">
        <v>30</v>
      </c>
      <c r="BJ528" s="66">
        <v>3600</v>
      </c>
      <c r="BK528" s="66">
        <v>4700</v>
      </c>
      <c r="BL528" s="66">
        <v>30</v>
      </c>
      <c r="BM528" s="66">
        <v>3500</v>
      </c>
      <c r="BN528" s="66">
        <v>5400</v>
      </c>
      <c r="BO528" s="88">
        <v>30</v>
      </c>
      <c r="BP528" s="66">
        <v>0</v>
      </c>
      <c r="BQ528" s="66">
        <v>0</v>
      </c>
      <c r="BR528" s="66">
        <v>0</v>
      </c>
      <c r="BS528" s="66" t="s">
        <v>86</v>
      </c>
      <c r="BT528" s="66" t="s">
        <v>86</v>
      </c>
      <c r="BU528" s="66" t="s">
        <v>86</v>
      </c>
      <c r="BV528" s="66" t="s">
        <v>86</v>
      </c>
      <c r="BW528" s="66" t="s">
        <v>86</v>
      </c>
      <c r="BX528" s="66" t="s">
        <v>86</v>
      </c>
      <c r="BY528" s="66" t="s">
        <v>86</v>
      </c>
      <c r="BZ528" s="66" t="s">
        <v>86</v>
      </c>
      <c r="CA528" s="66" t="s">
        <v>86</v>
      </c>
      <c r="CB528" s="66" t="s">
        <v>86</v>
      </c>
      <c r="CC528" s="66" t="s">
        <v>86</v>
      </c>
      <c r="CD528" s="66" t="s">
        <v>86</v>
      </c>
      <c r="CE528" s="66" t="s">
        <v>86</v>
      </c>
      <c r="CF528" s="66" t="s">
        <v>86</v>
      </c>
      <c r="CG528" s="66" t="s">
        <v>86</v>
      </c>
      <c r="CH528" s="66" t="s">
        <v>86</v>
      </c>
      <c r="CI528" s="66" t="s">
        <v>86</v>
      </c>
      <c r="CJ528" s="66" t="s">
        <v>86</v>
      </c>
      <c r="CK528" s="66" t="s">
        <v>86</v>
      </c>
      <c r="CL528" s="66" t="s">
        <v>86</v>
      </c>
      <c r="CM528" s="69" t="s">
        <v>86</v>
      </c>
    </row>
    <row r="529" spans="40:91" hidden="1" x14ac:dyDescent="0.25">
      <c r="AN529">
        <v>517</v>
      </c>
      <c r="AO529" s="51" t="s">
        <v>14</v>
      </c>
      <c r="AP529" s="21" t="s">
        <v>30</v>
      </c>
      <c r="AQ529" s="22" t="str">
        <f t="shared" si="13"/>
        <v>1 bedroom51 to 100</v>
      </c>
      <c r="AR529" s="88">
        <v>2200</v>
      </c>
      <c r="AS529" s="88">
        <v>3300</v>
      </c>
      <c r="AT529" s="88">
        <v>57480</v>
      </c>
      <c r="AU529" s="88">
        <v>2300</v>
      </c>
      <c r="AV529" s="88">
        <v>3300</v>
      </c>
      <c r="AW529" s="88">
        <v>58040</v>
      </c>
      <c r="AX529" s="66">
        <v>2200</v>
      </c>
      <c r="AY529" s="66">
        <v>3300</v>
      </c>
      <c r="AZ529" s="66">
        <v>56310</v>
      </c>
      <c r="BA529" s="66">
        <v>2200</v>
      </c>
      <c r="BB529" s="66">
        <v>3300</v>
      </c>
      <c r="BC529" s="66">
        <v>55730</v>
      </c>
      <c r="BD529" s="66">
        <v>2200</v>
      </c>
      <c r="BE529" s="66">
        <v>3400</v>
      </c>
      <c r="BF529" s="66">
        <v>55390</v>
      </c>
      <c r="BG529" s="66">
        <v>2300</v>
      </c>
      <c r="BH529" s="66">
        <v>3500</v>
      </c>
      <c r="BI529" s="66">
        <v>55260</v>
      </c>
      <c r="BJ529" s="66">
        <v>2300</v>
      </c>
      <c r="BK529" s="66">
        <v>3500</v>
      </c>
      <c r="BL529" s="66">
        <v>55450</v>
      </c>
      <c r="BM529" s="66">
        <v>2400</v>
      </c>
      <c r="BN529" s="66">
        <v>3600</v>
      </c>
      <c r="BO529" s="88">
        <v>48640</v>
      </c>
      <c r="BP529" s="100">
        <v>8500</v>
      </c>
      <c r="BQ529" s="66">
        <v>9300</v>
      </c>
      <c r="BR529" s="66">
        <v>41980</v>
      </c>
      <c r="BS529" s="66">
        <v>8600</v>
      </c>
      <c r="BT529" s="66">
        <v>9500</v>
      </c>
      <c r="BU529" s="66">
        <v>43790</v>
      </c>
      <c r="BV529" s="66">
        <v>9300</v>
      </c>
      <c r="BW529" s="66">
        <v>10100</v>
      </c>
      <c r="BX529" s="66">
        <v>41260</v>
      </c>
      <c r="BY529" s="66">
        <v>9400</v>
      </c>
      <c r="BZ529" s="66">
        <v>10200</v>
      </c>
      <c r="CA529" s="66">
        <v>44300</v>
      </c>
      <c r="CB529" s="66">
        <v>10400</v>
      </c>
      <c r="CC529" s="66">
        <v>11300</v>
      </c>
      <c r="CD529" s="66">
        <v>39970</v>
      </c>
      <c r="CE529" s="66">
        <v>11000</v>
      </c>
      <c r="CF529" s="66">
        <v>11800</v>
      </c>
      <c r="CG529" s="66">
        <v>39530</v>
      </c>
      <c r="CH529" s="66">
        <v>11300</v>
      </c>
      <c r="CI529" s="66">
        <v>12100</v>
      </c>
      <c r="CJ529" s="66">
        <v>38630</v>
      </c>
      <c r="CK529" s="66">
        <v>11900</v>
      </c>
      <c r="CL529" s="66">
        <v>12800</v>
      </c>
      <c r="CM529" s="69">
        <v>37510</v>
      </c>
    </row>
    <row r="530" spans="40:91" hidden="1" x14ac:dyDescent="0.25">
      <c r="AN530">
        <v>518</v>
      </c>
      <c r="AO530" s="51" t="s">
        <v>10</v>
      </c>
      <c r="AP530" s="21" t="s">
        <v>30</v>
      </c>
      <c r="AQ530" s="22" t="str">
        <f t="shared" si="13"/>
        <v>2 bedrooms51 to 100</v>
      </c>
      <c r="AR530" s="88">
        <v>2700</v>
      </c>
      <c r="AS530" s="88">
        <v>3500</v>
      </c>
      <c r="AT530" s="88">
        <v>718740</v>
      </c>
      <c r="AU530" s="88">
        <v>2800</v>
      </c>
      <c r="AV530" s="88">
        <v>3600</v>
      </c>
      <c r="AW530" s="88">
        <v>725280</v>
      </c>
      <c r="AX530" s="66">
        <v>2800</v>
      </c>
      <c r="AY530" s="66">
        <v>3600</v>
      </c>
      <c r="AZ530" s="66">
        <v>717460</v>
      </c>
      <c r="BA530" s="66">
        <v>2800</v>
      </c>
      <c r="BB530" s="66">
        <v>3600</v>
      </c>
      <c r="BC530" s="66">
        <v>710630</v>
      </c>
      <c r="BD530" s="66">
        <v>2800</v>
      </c>
      <c r="BE530" s="66">
        <v>3700</v>
      </c>
      <c r="BF530" s="66">
        <v>706160</v>
      </c>
      <c r="BG530" s="66">
        <v>2900</v>
      </c>
      <c r="BH530" s="66">
        <v>3800</v>
      </c>
      <c r="BI530" s="66">
        <v>704190</v>
      </c>
      <c r="BJ530" s="66">
        <v>3000</v>
      </c>
      <c r="BK530" s="66">
        <v>3900</v>
      </c>
      <c r="BL530" s="66">
        <v>703300</v>
      </c>
      <c r="BM530" s="66">
        <v>3000</v>
      </c>
      <c r="BN530" s="66">
        <v>4000</v>
      </c>
      <c r="BO530" s="88">
        <v>615830</v>
      </c>
      <c r="BP530" s="100">
        <v>10500</v>
      </c>
      <c r="BQ530" s="66">
        <v>11100</v>
      </c>
      <c r="BR530" s="66">
        <v>580240</v>
      </c>
      <c r="BS530" s="66">
        <v>10500</v>
      </c>
      <c r="BT530" s="66">
        <v>11200</v>
      </c>
      <c r="BU530" s="66">
        <v>606850</v>
      </c>
      <c r="BV530" s="66">
        <v>11300</v>
      </c>
      <c r="BW530" s="66">
        <v>12000</v>
      </c>
      <c r="BX530" s="66">
        <v>581980</v>
      </c>
      <c r="BY530" s="66">
        <v>11400</v>
      </c>
      <c r="BZ530" s="66">
        <v>12200</v>
      </c>
      <c r="CA530" s="66">
        <v>624740</v>
      </c>
      <c r="CB530" s="66">
        <v>12600</v>
      </c>
      <c r="CC530" s="66">
        <v>13400</v>
      </c>
      <c r="CD530" s="66">
        <v>567550</v>
      </c>
      <c r="CE530" s="66">
        <v>13200</v>
      </c>
      <c r="CF530" s="66">
        <v>14000</v>
      </c>
      <c r="CG530" s="66">
        <v>559540</v>
      </c>
      <c r="CH530" s="66">
        <v>13700</v>
      </c>
      <c r="CI530" s="66">
        <v>14400</v>
      </c>
      <c r="CJ530" s="66">
        <v>544350</v>
      </c>
      <c r="CK530" s="66">
        <v>14400</v>
      </c>
      <c r="CL530" s="66">
        <v>15200</v>
      </c>
      <c r="CM530" s="69">
        <v>536140</v>
      </c>
    </row>
    <row r="531" spans="40:91" hidden="1" x14ac:dyDescent="0.25">
      <c r="AN531">
        <v>519</v>
      </c>
      <c r="AO531" s="51" t="s">
        <v>11</v>
      </c>
      <c r="AP531" s="21" t="s">
        <v>30</v>
      </c>
      <c r="AQ531" s="22" t="str">
        <f t="shared" si="13"/>
        <v>3 bedrooms51 to 100</v>
      </c>
      <c r="AR531" s="88">
        <v>3300</v>
      </c>
      <c r="AS531" s="88">
        <v>3900</v>
      </c>
      <c r="AT531" s="88">
        <v>983100</v>
      </c>
      <c r="AU531" s="88">
        <v>3400</v>
      </c>
      <c r="AV531" s="88">
        <v>4000</v>
      </c>
      <c r="AW531" s="88">
        <v>990560</v>
      </c>
      <c r="AX531" s="66">
        <v>3400</v>
      </c>
      <c r="AY531" s="66">
        <v>4000</v>
      </c>
      <c r="AZ531" s="66">
        <v>984370</v>
      </c>
      <c r="BA531" s="66">
        <v>3400</v>
      </c>
      <c r="BB531" s="66">
        <v>4000</v>
      </c>
      <c r="BC531" s="66">
        <v>975820</v>
      </c>
      <c r="BD531" s="66">
        <v>3400</v>
      </c>
      <c r="BE531" s="66">
        <v>4100</v>
      </c>
      <c r="BF531" s="66">
        <v>969260</v>
      </c>
      <c r="BG531" s="66">
        <v>3600</v>
      </c>
      <c r="BH531" s="66">
        <v>4200</v>
      </c>
      <c r="BI531" s="66">
        <v>970200</v>
      </c>
      <c r="BJ531" s="66">
        <v>3700</v>
      </c>
      <c r="BK531" s="66">
        <v>4300</v>
      </c>
      <c r="BL531" s="66">
        <v>972030</v>
      </c>
      <c r="BM531" s="66">
        <v>3700</v>
      </c>
      <c r="BN531" s="66">
        <v>4400</v>
      </c>
      <c r="BO531" s="88">
        <v>861390</v>
      </c>
      <c r="BP531" s="100">
        <v>12500</v>
      </c>
      <c r="BQ531" s="66">
        <v>13000</v>
      </c>
      <c r="BR531" s="66">
        <v>863820</v>
      </c>
      <c r="BS531" s="66">
        <v>12500</v>
      </c>
      <c r="BT531" s="66">
        <v>13000</v>
      </c>
      <c r="BU531" s="66">
        <v>902320</v>
      </c>
      <c r="BV531" s="66">
        <v>13500</v>
      </c>
      <c r="BW531" s="66">
        <v>14000</v>
      </c>
      <c r="BX531" s="66">
        <v>866950</v>
      </c>
      <c r="BY531" s="66">
        <v>13600</v>
      </c>
      <c r="BZ531" s="66">
        <v>14200</v>
      </c>
      <c r="CA531" s="66">
        <v>922030</v>
      </c>
      <c r="CB531" s="66">
        <v>15000</v>
      </c>
      <c r="CC531" s="66">
        <v>15600</v>
      </c>
      <c r="CD531" s="66">
        <v>847800</v>
      </c>
      <c r="CE531" s="66">
        <v>15600</v>
      </c>
      <c r="CF531" s="66">
        <v>16200</v>
      </c>
      <c r="CG531" s="66">
        <v>834100</v>
      </c>
      <c r="CH531" s="66">
        <v>16300</v>
      </c>
      <c r="CI531" s="66">
        <v>16800</v>
      </c>
      <c r="CJ531" s="66">
        <v>815730</v>
      </c>
      <c r="CK531" s="66">
        <v>17100</v>
      </c>
      <c r="CL531" s="66">
        <v>17600</v>
      </c>
      <c r="CM531" s="69">
        <v>804210</v>
      </c>
    </row>
    <row r="532" spans="40:91" hidden="1" x14ac:dyDescent="0.25">
      <c r="AN532">
        <v>520</v>
      </c>
      <c r="AO532" s="51" t="s">
        <v>12</v>
      </c>
      <c r="AP532" s="21" t="s">
        <v>30</v>
      </c>
      <c r="AQ532" s="22" t="str">
        <f t="shared" si="13"/>
        <v>4 bedrooms51 to 100</v>
      </c>
      <c r="AR532" s="88">
        <v>3700</v>
      </c>
      <c r="AS532" s="88">
        <v>4500</v>
      </c>
      <c r="AT532" s="88">
        <v>20230</v>
      </c>
      <c r="AU532" s="88">
        <v>3900</v>
      </c>
      <c r="AV532" s="88">
        <v>4600</v>
      </c>
      <c r="AW532" s="88">
        <v>20450</v>
      </c>
      <c r="AX532" s="66">
        <v>3900</v>
      </c>
      <c r="AY532" s="66">
        <v>4500</v>
      </c>
      <c r="AZ532" s="66">
        <v>19990</v>
      </c>
      <c r="BA532" s="66">
        <v>3900</v>
      </c>
      <c r="BB532" s="66">
        <v>4600</v>
      </c>
      <c r="BC532" s="66">
        <v>19780</v>
      </c>
      <c r="BD532" s="66">
        <v>3900</v>
      </c>
      <c r="BE532" s="66">
        <v>4600</v>
      </c>
      <c r="BF532" s="66">
        <v>19710</v>
      </c>
      <c r="BG532" s="66">
        <v>4100</v>
      </c>
      <c r="BH532" s="66">
        <v>4800</v>
      </c>
      <c r="BI532" s="66">
        <v>19650</v>
      </c>
      <c r="BJ532" s="66">
        <v>4200</v>
      </c>
      <c r="BK532" s="66">
        <v>4800</v>
      </c>
      <c r="BL532" s="66">
        <v>19720</v>
      </c>
      <c r="BM532" s="66">
        <v>4200</v>
      </c>
      <c r="BN532" s="66">
        <v>5000</v>
      </c>
      <c r="BO532" s="88">
        <v>17960</v>
      </c>
      <c r="BP532" s="100">
        <v>14300</v>
      </c>
      <c r="BQ532" s="66">
        <v>14900</v>
      </c>
      <c r="BR532" s="66">
        <v>17240</v>
      </c>
      <c r="BS532" s="66">
        <v>14200</v>
      </c>
      <c r="BT532" s="66">
        <v>14900</v>
      </c>
      <c r="BU532" s="66">
        <v>18060</v>
      </c>
      <c r="BV532" s="66">
        <v>15400</v>
      </c>
      <c r="BW532" s="66">
        <v>16000</v>
      </c>
      <c r="BX532" s="66">
        <v>17140</v>
      </c>
      <c r="BY532" s="66">
        <v>15500</v>
      </c>
      <c r="BZ532" s="66">
        <v>16100</v>
      </c>
      <c r="CA532" s="66">
        <v>18380</v>
      </c>
      <c r="CB532" s="66">
        <v>17100</v>
      </c>
      <c r="CC532" s="66">
        <v>17800</v>
      </c>
      <c r="CD532" s="66">
        <v>16700</v>
      </c>
      <c r="CE532" s="66">
        <v>17800</v>
      </c>
      <c r="CF532" s="66">
        <v>18400</v>
      </c>
      <c r="CG532" s="66">
        <v>16380</v>
      </c>
      <c r="CH532" s="66">
        <v>18500</v>
      </c>
      <c r="CI532" s="66">
        <v>19000</v>
      </c>
      <c r="CJ532" s="66">
        <v>16120</v>
      </c>
      <c r="CK532" s="66">
        <v>19400</v>
      </c>
      <c r="CL532" s="66">
        <v>19900</v>
      </c>
      <c r="CM532" s="69">
        <v>15850</v>
      </c>
    </row>
    <row r="533" spans="40:91" hidden="1" x14ac:dyDescent="0.25">
      <c r="AN533">
        <v>521</v>
      </c>
      <c r="AO533" s="51" t="s">
        <v>13</v>
      </c>
      <c r="AP533" s="21" t="s">
        <v>30</v>
      </c>
      <c r="AQ533" s="22" t="str">
        <f t="shared" si="13"/>
        <v>5 or more bedrooms51 to 100</v>
      </c>
      <c r="AR533" s="88">
        <v>4400</v>
      </c>
      <c r="AS533" s="88">
        <v>5500</v>
      </c>
      <c r="AT533" s="88">
        <v>1390</v>
      </c>
      <c r="AU533" s="88">
        <v>4500</v>
      </c>
      <c r="AV533" s="88">
        <v>5700</v>
      </c>
      <c r="AW533" s="88">
        <v>1400</v>
      </c>
      <c r="AX533" s="66">
        <v>4300</v>
      </c>
      <c r="AY533" s="66">
        <v>5300</v>
      </c>
      <c r="AZ533" s="66">
        <v>1280</v>
      </c>
      <c r="BA533" s="66">
        <v>4400</v>
      </c>
      <c r="BB533" s="66">
        <v>5300</v>
      </c>
      <c r="BC533" s="66">
        <v>1260</v>
      </c>
      <c r="BD533" s="66">
        <v>4300</v>
      </c>
      <c r="BE533" s="66">
        <v>5300</v>
      </c>
      <c r="BF533" s="66">
        <v>1260</v>
      </c>
      <c r="BG533" s="66">
        <v>4400</v>
      </c>
      <c r="BH533" s="66">
        <v>5400</v>
      </c>
      <c r="BI533" s="66">
        <v>1250</v>
      </c>
      <c r="BJ533" s="66">
        <v>4600</v>
      </c>
      <c r="BK533" s="66">
        <v>5600</v>
      </c>
      <c r="BL533" s="66">
        <v>1230</v>
      </c>
      <c r="BM533" s="66">
        <v>4600</v>
      </c>
      <c r="BN533" s="66">
        <v>5600</v>
      </c>
      <c r="BO533" s="88">
        <v>1140</v>
      </c>
      <c r="BP533" s="100">
        <v>15500</v>
      </c>
      <c r="BQ533" s="66">
        <v>16400</v>
      </c>
      <c r="BR533" s="66">
        <v>1060</v>
      </c>
      <c r="BS533" s="66">
        <v>15600</v>
      </c>
      <c r="BT533" s="66">
        <v>16700</v>
      </c>
      <c r="BU533" s="66">
        <v>1110</v>
      </c>
      <c r="BV533" s="66">
        <v>16900</v>
      </c>
      <c r="BW533" s="66">
        <v>17900</v>
      </c>
      <c r="BX533" s="66">
        <v>1010</v>
      </c>
      <c r="BY533" s="66">
        <v>16900</v>
      </c>
      <c r="BZ533" s="66">
        <v>17900</v>
      </c>
      <c r="CA533" s="66">
        <v>1090</v>
      </c>
      <c r="CB533" s="66">
        <v>18900</v>
      </c>
      <c r="CC533" s="66">
        <v>19700</v>
      </c>
      <c r="CD533" s="66">
        <v>980</v>
      </c>
      <c r="CE533" s="66">
        <v>19900</v>
      </c>
      <c r="CF533" s="66">
        <v>20300</v>
      </c>
      <c r="CG533" s="66">
        <v>940</v>
      </c>
      <c r="CH533" s="66">
        <v>20300</v>
      </c>
      <c r="CI533" s="66">
        <v>21000</v>
      </c>
      <c r="CJ533" s="66">
        <v>920</v>
      </c>
      <c r="CK533" s="66">
        <v>21000</v>
      </c>
      <c r="CL533" s="66">
        <v>21200</v>
      </c>
      <c r="CM533" s="69">
        <v>930</v>
      </c>
    </row>
    <row r="534" spans="40:91" hidden="1" x14ac:dyDescent="0.25">
      <c r="AN534">
        <v>522</v>
      </c>
      <c r="AO534" s="51" t="s">
        <v>14</v>
      </c>
      <c r="AP534" s="21" t="s">
        <v>31</v>
      </c>
      <c r="AQ534" s="22" t="str">
        <f t="shared" si="13"/>
        <v>1 bedroom101 to 150</v>
      </c>
      <c r="AR534" s="88">
        <v>3900</v>
      </c>
      <c r="AS534" s="88">
        <v>5100</v>
      </c>
      <c r="AT534" s="88">
        <v>1200</v>
      </c>
      <c r="AU534" s="88">
        <v>4000</v>
      </c>
      <c r="AV534" s="88">
        <v>5100</v>
      </c>
      <c r="AW534" s="88">
        <v>1220</v>
      </c>
      <c r="AX534" s="66">
        <v>4200</v>
      </c>
      <c r="AY534" s="66">
        <v>5100</v>
      </c>
      <c r="AZ534" s="66">
        <v>1130</v>
      </c>
      <c r="BA534" s="66">
        <v>4100</v>
      </c>
      <c r="BB534" s="66">
        <v>5100</v>
      </c>
      <c r="BC534" s="66">
        <v>1120</v>
      </c>
      <c r="BD534" s="66">
        <v>4100</v>
      </c>
      <c r="BE534" s="66">
        <v>5200</v>
      </c>
      <c r="BF534" s="66">
        <v>1120</v>
      </c>
      <c r="BG534" s="66">
        <v>4100</v>
      </c>
      <c r="BH534" s="66">
        <v>5400</v>
      </c>
      <c r="BI534" s="66">
        <v>1100</v>
      </c>
      <c r="BJ534" s="66">
        <v>4400</v>
      </c>
      <c r="BK534" s="66">
        <v>5300</v>
      </c>
      <c r="BL534" s="66">
        <v>1100</v>
      </c>
      <c r="BM534" s="66">
        <v>4600</v>
      </c>
      <c r="BN534" s="66">
        <v>5600</v>
      </c>
      <c r="BO534" s="88">
        <v>980</v>
      </c>
      <c r="BP534" s="100">
        <v>16800</v>
      </c>
      <c r="BQ534" s="66">
        <v>17700</v>
      </c>
      <c r="BR534" s="66">
        <v>870</v>
      </c>
      <c r="BS534" s="66">
        <v>16800</v>
      </c>
      <c r="BT534" s="66">
        <v>17600</v>
      </c>
      <c r="BU534" s="66">
        <v>900</v>
      </c>
      <c r="BV534" s="66">
        <v>17800</v>
      </c>
      <c r="BW534" s="66">
        <v>18800</v>
      </c>
      <c r="BX534" s="66">
        <v>840</v>
      </c>
      <c r="BY534" s="66">
        <v>18200</v>
      </c>
      <c r="BZ534" s="66">
        <v>18800</v>
      </c>
      <c r="CA534" s="66">
        <v>890</v>
      </c>
      <c r="CB534" s="66">
        <v>20000</v>
      </c>
      <c r="CC534" s="66">
        <v>20200</v>
      </c>
      <c r="CD534" s="66">
        <v>810</v>
      </c>
      <c r="CE534" s="66">
        <v>20400</v>
      </c>
      <c r="CF534" s="66">
        <v>21200</v>
      </c>
      <c r="CG534" s="66">
        <v>800</v>
      </c>
      <c r="CH534" s="66">
        <v>21200</v>
      </c>
      <c r="CI534" s="66">
        <v>21400</v>
      </c>
      <c r="CJ534" s="66">
        <v>790</v>
      </c>
      <c r="CK534" s="66">
        <v>22000</v>
      </c>
      <c r="CL534" s="66">
        <v>22800</v>
      </c>
      <c r="CM534" s="69">
        <v>770</v>
      </c>
    </row>
    <row r="535" spans="40:91" hidden="1" x14ac:dyDescent="0.25">
      <c r="AN535">
        <v>523</v>
      </c>
      <c r="AO535" s="51" t="s">
        <v>10</v>
      </c>
      <c r="AP535" s="21" t="s">
        <v>31</v>
      </c>
      <c r="AQ535" s="22" t="str">
        <f t="shared" si="13"/>
        <v>2 bedrooms101 to 150</v>
      </c>
      <c r="AR535" s="88">
        <v>3500</v>
      </c>
      <c r="AS535" s="88">
        <v>4400</v>
      </c>
      <c r="AT535" s="88">
        <v>78090</v>
      </c>
      <c r="AU535" s="88">
        <v>3600</v>
      </c>
      <c r="AV535" s="88">
        <v>4400</v>
      </c>
      <c r="AW535" s="88">
        <v>78900</v>
      </c>
      <c r="AX535" s="66">
        <v>3700</v>
      </c>
      <c r="AY535" s="66">
        <v>4500</v>
      </c>
      <c r="AZ535" s="66">
        <v>75670</v>
      </c>
      <c r="BA535" s="66">
        <v>3600</v>
      </c>
      <c r="BB535" s="66">
        <v>4500</v>
      </c>
      <c r="BC535" s="66">
        <v>74810</v>
      </c>
      <c r="BD535" s="66">
        <v>3700</v>
      </c>
      <c r="BE535" s="66">
        <v>4500</v>
      </c>
      <c r="BF535" s="66">
        <v>74280</v>
      </c>
      <c r="BG535" s="66">
        <v>3800</v>
      </c>
      <c r="BH535" s="66">
        <v>4700</v>
      </c>
      <c r="BI535" s="66">
        <v>74270</v>
      </c>
      <c r="BJ535" s="66">
        <v>3900</v>
      </c>
      <c r="BK535" s="66">
        <v>4800</v>
      </c>
      <c r="BL535" s="66">
        <v>74700</v>
      </c>
      <c r="BM535" s="66">
        <v>4000</v>
      </c>
      <c r="BN535" s="66">
        <v>5000</v>
      </c>
      <c r="BO535" s="88">
        <v>64350</v>
      </c>
      <c r="BP535" s="100">
        <v>16000</v>
      </c>
      <c r="BQ535" s="66">
        <v>16800</v>
      </c>
      <c r="BR535" s="66">
        <v>60280</v>
      </c>
      <c r="BS535" s="66">
        <v>15900</v>
      </c>
      <c r="BT535" s="66">
        <v>16700</v>
      </c>
      <c r="BU535" s="66">
        <v>63070</v>
      </c>
      <c r="BV535" s="66">
        <v>17300</v>
      </c>
      <c r="BW535" s="66">
        <v>18000</v>
      </c>
      <c r="BX535" s="66">
        <v>59860</v>
      </c>
      <c r="BY535" s="66">
        <v>17400</v>
      </c>
      <c r="BZ535" s="66">
        <v>18100</v>
      </c>
      <c r="CA535" s="66">
        <v>63920</v>
      </c>
      <c r="CB535" s="66">
        <v>19200</v>
      </c>
      <c r="CC535" s="66">
        <v>19900</v>
      </c>
      <c r="CD535" s="66">
        <v>57680</v>
      </c>
      <c r="CE535" s="66">
        <v>19900</v>
      </c>
      <c r="CF535" s="66">
        <v>20600</v>
      </c>
      <c r="CG535" s="66">
        <v>56930</v>
      </c>
      <c r="CH535" s="66">
        <v>20700</v>
      </c>
      <c r="CI535" s="66">
        <v>21200</v>
      </c>
      <c r="CJ535" s="66">
        <v>55590</v>
      </c>
      <c r="CK535" s="66">
        <v>21600</v>
      </c>
      <c r="CL535" s="66">
        <v>22100</v>
      </c>
      <c r="CM535" s="69">
        <v>54380</v>
      </c>
    </row>
    <row r="536" spans="40:91" hidden="1" x14ac:dyDescent="0.25">
      <c r="AN536">
        <v>524</v>
      </c>
      <c r="AO536" s="51" t="s">
        <v>11</v>
      </c>
      <c r="AP536" s="21" t="s">
        <v>31</v>
      </c>
      <c r="AQ536" s="22" t="str">
        <f t="shared" si="13"/>
        <v>3 bedrooms101 to 150</v>
      </c>
      <c r="AR536" s="88">
        <v>3700</v>
      </c>
      <c r="AS536" s="88">
        <v>4300</v>
      </c>
      <c r="AT536" s="88">
        <v>627190</v>
      </c>
      <c r="AU536" s="88">
        <v>3800</v>
      </c>
      <c r="AV536" s="88">
        <v>4400</v>
      </c>
      <c r="AW536" s="88">
        <v>632050</v>
      </c>
      <c r="AX536" s="66">
        <v>3800</v>
      </c>
      <c r="AY536" s="66">
        <v>4500</v>
      </c>
      <c r="AZ536" s="66">
        <v>611640</v>
      </c>
      <c r="BA536" s="66">
        <v>3800</v>
      </c>
      <c r="BB536" s="66">
        <v>4500</v>
      </c>
      <c r="BC536" s="66">
        <v>606110</v>
      </c>
      <c r="BD536" s="66">
        <v>3800</v>
      </c>
      <c r="BE536" s="66">
        <v>4500</v>
      </c>
      <c r="BF536" s="66">
        <v>602170</v>
      </c>
      <c r="BG536" s="66">
        <v>4000</v>
      </c>
      <c r="BH536" s="66">
        <v>4700</v>
      </c>
      <c r="BI536" s="66">
        <v>601810</v>
      </c>
      <c r="BJ536" s="66">
        <v>4100</v>
      </c>
      <c r="BK536" s="66">
        <v>4800</v>
      </c>
      <c r="BL536" s="66">
        <v>602220</v>
      </c>
      <c r="BM536" s="66">
        <v>4200</v>
      </c>
      <c r="BN536" s="66">
        <v>4900</v>
      </c>
      <c r="BO536" s="88">
        <v>532850</v>
      </c>
      <c r="BP536" s="100">
        <v>15700</v>
      </c>
      <c r="BQ536" s="66">
        <v>16500</v>
      </c>
      <c r="BR536" s="66">
        <v>533270</v>
      </c>
      <c r="BS536" s="66">
        <v>15600</v>
      </c>
      <c r="BT536" s="66">
        <v>16400</v>
      </c>
      <c r="BU536" s="66">
        <v>559050</v>
      </c>
      <c r="BV536" s="66">
        <v>16900</v>
      </c>
      <c r="BW536" s="66">
        <v>17700</v>
      </c>
      <c r="BX536" s="66">
        <v>526550</v>
      </c>
      <c r="BY536" s="66">
        <v>17100</v>
      </c>
      <c r="BZ536" s="66">
        <v>17800</v>
      </c>
      <c r="CA536" s="66">
        <v>558020</v>
      </c>
      <c r="CB536" s="66">
        <v>18800</v>
      </c>
      <c r="CC536" s="66">
        <v>19600</v>
      </c>
      <c r="CD536" s="66">
        <v>513320</v>
      </c>
      <c r="CE536" s="66">
        <v>19400</v>
      </c>
      <c r="CF536" s="66">
        <v>20200</v>
      </c>
      <c r="CG536" s="66">
        <v>504710</v>
      </c>
      <c r="CH536" s="66">
        <v>20300</v>
      </c>
      <c r="CI536" s="66">
        <v>20900</v>
      </c>
      <c r="CJ536" s="66">
        <v>491160</v>
      </c>
      <c r="CK536" s="66">
        <v>21200</v>
      </c>
      <c r="CL536" s="66">
        <v>21800</v>
      </c>
      <c r="CM536" s="69">
        <v>484760</v>
      </c>
    </row>
    <row r="537" spans="40:91" hidden="1" x14ac:dyDescent="0.25">
      <c r="AN537">
        <v>525</v>
      </c>
      <c r="AO537" s="51" t="s">
        <v>12</v>
      </c>
      <c r="AP537" s="21" t="s">
        <v>31</v>
      </c>
      <c r="AQ537" s="22" t="str">
        <f t="shared" si="13"/>
        <v>4 bedrooms101 to 150</v>
      </c>
      <c r="AR537" s="88">
        <v>4100</v>
      </c>
      <c r="AS537" s="88">
        <v>4700</v>
      </c>
      <c r="AT537" s="88">
        <v>238860</v>
      </c>
      <c r="AU537" s="88">
        <v>4300</v>
      </c>
      <c r="AV537" s="88">
        <v>4900</v>
      </c>
      <c r="AW537" s="88">
        <v>240150</v>
      </c>
      <c r="AX537" s="66">
        <v>4400</v>
      </c>
      <c r="AY537" s="66">
        <v>4900</v>
      </c>
      <c r="AZ537" s="66">
        <v>236970</v>
      </c>
      <c r="BA537" s="66">
        <v>4400</v>
      </c>
      <c r="BB537" s="66">
        <v>4900</v>
      </c>
      <c r="BC537" s="66">
        <v>235120</v>
      </c>
      <c r="BD537" s="66">
        <v>4400</v>
      </c>
      <c r="BE537" s="66">
        <v>5000</v>
      </c>
      <c r="BF537" s="66">
        <v>233280</v>
      </c>
      <c r="BG537" s="66">
        <v>4600</v>
      </c>
      <c r="BH537" s="66">
        <v>5200</v>
      </c>
      <c r="BI537" s="66">
        <v>233090</v>
      </c>
      <c r="BJ537" s="66">
        <v>4700</v>
      </c>
      <c r="BK537" s="66">
        <v>5300</v>
      </c>
      <c r="BL537" s="66">
        <v>231890</v>
      </c>
      <c r="BM537" s="66">
        <v>4800</v>
      </c>
      <c r="BN537" s="66">
        <v>5400</v>
      </c>
      <c r="BO537" s="88">
        <v>205940</v>
      </c>
      <c r="BP537" s="100">
        <v>16900</v>
      </c>
      <c r="BQ537" s="66">
        <v>17600</v>
      </c>
      <c r="BR537" s="66">
        <v>205990</v>
      </c>
      <c r="BS537" s="66">
        <v>16700</v>
      </c>
      <c r="BT537" s="66">
        <v>17500</v>
      </c>
      <c r="BU537" s="66">
        <v>216900</v>
      </c>
      <c r="BV537" s="66">
        <v>18000</v>
      </c>
      <c r="BW537" s="66">
        <v>18800</v>
      </c>
      <c r="BX537" s="66">
        <v>203960</v>
      </c>
      <c r="BY537" s="66">
        <v>18100</v>
      </c>
      <c r="BZ537" s="66">
        <v>19000</v>
      </c>
      <c r="CA537" s="66">
        <v>214640</v>
      </c>
      <c r="CB537" s="66">
        <v>19800</v>
      </c>
      <c r="CC537" s="66">
        <v>20700</v>
      </c>
      <c r="CD537" s="66">
        <v>203680</v>
      </c>
      <c r="CE537" s="66">
        <v>20600</v>
      </c>
      <c r="CF537" s="66">
        <v>21400</v>
      </c>
      <c r="CG537" s="66">
        <v>197400</v>
      </c>
      <c r="CH537" s="66">
        <v>21400</v>
      </c>
      <c r="CI537" s="66">
        <v>22100</v>
      </c>
      <c r="CJ537" s="66">
        <v>187230</v>
      </c>
      <c r="CK537" s="66">
        <v>22300</v>
      </c>
      <c r="CL537" s="66">
        <v>22900</v>
      </c>
      <c r="CM537" s="69">
        <v>192290</v>
      </c>
    </row>
    <row r="538" spans="40:91" hidden="1" x14ac:dyDescent="0.25">
      <c r="AN538">
        <v>526</v>
      </c>
      <c r="AO538" s="51" t="s">
        <v>13</v>
      </c>
      <c r="AP538" s="21" t="s">
        <v>31</v>
      </c>
      <c r="AQ538" s="22" t="str">
        <f t="shared" si="13"/>
        <v>5 or more bedrooms101 to 150</v>
      </c>
      <c r="AR538" s="88">
        <v>4600</v>
      </c>
      <c r="AS538" s="88">
        <v>5300</v>
      </c>
      <c r="AT538" s="88">
        <v>14670</v>
      </c>
      <c r="AU538" s="88">
        <v>4700</v>
      </c>
      <c r="AV538" s="88">
        <v>5400</v>
      </c>
      <c r="AW538" s="88">
        <v>14780</v>
      </c>
      <c r="AX538" s="66">
        <v>4700</v>
      </c>
      <c r="AY538" s="66">
        <v>5400</v>
      </c>
      <c r="AZ538" s="66">
        <v>15080</v>
      </c>
      <c r="BA538" s="66">
        <v>4700</v>
      </c>
      <c r="BB538" s="66">
        <v>5400</v>
      </c>
      <c r="BC538" s="66">
        <v>14950</v>
      </c>
      <c r="BD538" s="66">
        <v>4800</v>
      </c>
      <c r="BE538" s="66">
        <v>5500</v>
      </c>
      <c r="BF538" s="66">
        <v>14820</v>
      </c>
      <c r="BG538" s="66">
        <v>5100</v>
      </c>
      <c r="BH538" s="66">
        <v>5800</v>
      </c>
      <c r="BI538" s="66">
        <v>14880</v>
      </c>
      <c r="BJ538" s="66">
        <v>5200</v>
      </c>
      <c r="BK538" s="66">
        <v>5900</v>
      </c>
      <c r="BL538" s="66">
        <v>14870</v>
      </c>
      <c r="BM538" s="66">
        <v>5200</v>
      </c>
      <c r="BN538" s="66">
        <v>6000</v>
      </c>
      <c r="BO538" s="88">
        <v>13490</v>
      </c>
      <c r="BP538" s="100">
        <v>18900</v>
      </c>
      <c r="BQ538" s="66">
        <v>19900</v>
      </c>
      <c r="BR538" s="66">
        <v>12550</v>
      </c>
      <c r="BS538" s="66">
        <v>18700</v>
      </c>
      <c r="BT538" s="66">
        <v>19700</v>
      </c>
      <c r="BU538" s="66">
        <v>13180</v>
      </c>
      <c r="BV538" s="66">
        <v>20300</v>
      </c>
      <c r="BW538" s="66">
        <v>21100</v>
      </c>
      <c r="BX538" s="66">
        <v>13060</v>
      </c>
      <c r="BY538" s="66">
        <v>20400</v>
      </c>
      <c r="BZ538" s="66">
        <v>21200</v>
      </c>
      <c r="CA538" s="66">
        <v>13850</v>
      </c>
      <c r="CB538" s="66">
        <v>22400</v>
      </c>
      <c r="CC538" s="66">
        <v>23000</v>
      </c>
      <c r="CD538" s="66">
        <v>12580</v>
      </c>
      <c r="CE538" s="66">
        <v>23000</v>
      </c>
      <c r="CF538" s="66">
        <v>23700</v>
      </c>
      <c r="CG538" s="66">
        <v>12300</v>
      </c>
      <c r="CH538" s="66">
        <v>23900</v>
      </c>
      <c r="CI538" s="66">
        <v>24400</v>
      </c>
      <c r="CJ538" s="66">
        <v>11950</v>
      </c>
      <c r="CK538" s="66">
        <v>24900</v>
      </c>
      <c r="CL538" s="66">
        <v>25400</v>
      </c>
      <c r="CM538" s="69">
        <v>11850</v>
      </c>
    </row>
    <row r="539" spans="40:91" hidden="1" x14ac:dyDescent="0.25">
      <c r="AN539">
        <v>527</v>
      </c>
      <c r="AO539" s="51" t="s">
        <v>14</v>
      </c>
      <c r="AP539" s="21" t="s">
        <v>32</v>
      </c>
      <c r="AQ539" s="22" t="str">
        <f t="shared" si="13"/>
        <v>1 bedroom151 to 200</v>
      </c>
      <c r="AR539" s="88">
        <v>4800</v>
      </c>
      <c r="AS539" s="88">
        <v>6200</v>
      </c>
      <c r="AT539" s="88">
        <v>160</v>
      </c>
      <c r="AU539" s="88">
        <v>5000</v>
      </c>
      <c r="AV539" s="88">
        <v>6200</v>
      </c>
      <c r="AW539" s="88">
        <v>160</v>
      </c>
      <c r="AX539" s="66">
        <v>5400</v>
      </c>
      <c r="AY539" s="66">
        <v>6500</v>
      </c>
      <c r="AZ539" s="66">
        <v>150</v>
      </c>
      <c r="BA539" s="66">
        <v>5700</v>
      </c>
      <c r="BB539" s="66">
        <v>6700</v>
      </c>
      <c r="BC539" s="66">
        <v>150</v>
      </c>
      <c r="BD539" s="66">
        <v>5500</v>
      </c>
      <c r="BE539" s="66">
        <v>6600</v>
      </c>
      <c r="BF539" s="66">
        <v>150</v>
      </c>
      <c r="BG539" s="66">
        <v>5400</v>
      </c>
      <c r="BH539" s="66">
        <v>6300</v>
      </c>
      <c r="BI539" s="66">
        <v>140</v>
      </c>
      <c r="BJ539" s="66">
        <v>5100</v>
      </c>
      <c r="BK539" s="66">
        <v>6400</v>
      </c>
      <c r="BL539" s="66">
        <v>150</v>
      </c>
      <c r="BM539" s="66">
        <v>5900</v>
      </c>
      <c r="BN539" s="66">
        <v>7100</v>
      </c>
      <c r="BO539" s="88">
        <v>130</v>
      </c>
      <c r="BP539" s="100">
        <v>23200</v>
      </c>
      <c r="BQ539" s="66">
        <v>23900</v>
      </c>
      <c r="BR539" s="66">
        <v>100</v>
      </c>
      <c r="BS539" s="66">
        <v>24800</v>
      </c>
      <c r="BT539" s="66">
        <v>25400</v>
      </c>
      <c r="BU539" s="66">
        <v>100</v>
      </c>
      <c r="BV539" s="66">
        <v>24300</v>
      </c>
      <c r="BW539" s="66">
        <v>24700</v>
      </c>
      <c r="BX539" s="66">
        <v>110</v>
      </c>
      <c r="BY539" s="66">
        <v>24600</v>
      </c>
      <c r="BZ539" s="66">
        <v>24800</v>
      </c>
      <c r="CA539" s="66">
        <v>120</v>
      </c>
      <c r="CB539" s="66">
        <v>26100</v>
      </c>
      <c r="CC539" s="66">
        <v>26600</v>
      </c>
      <c r="CD539" s="66">
        <v>110</v>
      </c>
      <c r="CE539" s="66">
        <v>25300</v>
      </c>
      <c r="CF539" s="66">
        <v>25700</v>
      </c>
      <c r="CG539" s="66">
        <v>110</v>
      </c>
      <c r="CH539" s="66">
        <v>27800</v>
      </c>
      <c r="CI539" s="66">
        <v>27000</v>
      </c>
      <c r="CJ539" s="66">
        <v>110</v>
      </c>
      <c r="CK539" s="66">
        <v>27600</v>
      </c>
      <c r="CL539" s="66">
        <v>27500</v>
      </c>
      <c r="CM539" s="69">
        <v>80</v>
      </c>
    </row>
    <row r="540" spans="40:91" hidden="1" x14ac:dyDescent="0.25">
      <c r="AN540">
        <v>528</v>
      </c>
      <c r="AO540" s="51" t="s">
        <v>10</v>
      </c>
      <c r="AP540" s="21" t="s">
        <v>32</v>
      </c>
      <c r="AQ540" s="22" t="str">
        <f t="shared" si="13"/>
        <v>2 bedrooms151 to 200</v>
      </c>
      <c r="AR540" s="88">
        <v>4800</v>
      </c>
      <c r="AS540" s="88">
        <v>5800</v>
      </c>
      <c r="AT540" s="88">
        <v>5260</v>
      </c>
      <c r="AU540" s="88">
        <v>4900</v>
      </c>
      <c r="AV540" s="88">
        <v>5900</v>
      </c>
      <c r="AW540" s="88">
        <v>5340</v>
      </c>
      <c r="AX540" s="66">
        <v>4900</v>
      </c>
      <c r="AY540" s="66">
        <v>6000</v>
      </c>
      <c r="AZ540" s="66">
        <v>4960</v>
      </c>
      <c r="BA540" s="66">
        <v>4900</v>
      </c>
      <c r="BB540" s="66">
        <v>6000</v>
      </c>
      <c r="BC540" s="66">
        <v>4920</v>
      </c>
      <c r="BD540" s="66">
        <v>4900</v>
      </c>
      <c r="BE540" s="66">
        <v>6000</v>
      </c>
      <c r="BF540" s="66">
        <v>4890</v>
      </c>
      <c r="BG540" s="66">
        <v>5100</v>
      </c>
      <c r="BH540" s="66">
        <v>6200</v>
      </c>
      <c r="BI540" s="66">
        <v>4850</v>
      </c>
      <c r="BJ540" s="66">
        <v>5100</v>
      </c>
      <c r="BK540" s="66">
        <v>6200</v>
      </c>
      <c r="BL540" s="66">
        <v>4880</v>
      </c>
      <c r="BM540" s="66">
        <v>5300</v>
      </c>
      <c r="BN540" s="66">
        <v>6500</v>
      </c>
      <c r="BO540" s="88">
        <v>4200</v>
      </c>
      <c r="BP540" s="100">
        <v>22300</v>
      </c>
      <c r="BQ540" s="66">
        <v>22900</v>
      </c>
      <c r="BR540" s="66">
        <v>3240</v>
      </c>
      <c r="BS540" s="66">
        <v>22000</v>
      </c>
      <c r="BT540" s="66">
        <v>22700</v>
      </c>
      <c r="BU540" s="66">
        <v>3400</v>
      </c>
      <c r="BV540" s="66">
        <v>23700</v>
      </c>
      <c r="BW540" s="66">
        <v>24300</v>
      </c>
      <c r="BX540" s="66">
        <v>3110</v>
      </c>
      <c r="BY540" s="66">
        <v>24000</v>
      </c>
      <c r="BZ540" s="66">
        <v>24500</v>
      </c>
      <c r="CA540" s="66">
        <v>3320</v>
      </c>
      <c r="CB540" s="66">
        <v>26100</v>
      </c>
      <c r="CC540" s="66">
        <v>26300</v>
      </c>
      <c r="CD540" s="66">
        <v>2910</v>
      </c>
      <c r="CE540" s="66">
        <v>26800</v>
      </c>
      <c r="CF540" s="66">
        <v>26900</v>
      </c>
      <c r="CG540" s="66">
        <v>2790</v>
      </c>
      <c r="CH540" s="66">
        <v>27700</v>
      </c>
      <c r="CI540" s="66">
        <v>27500</v>
      </c>
      <c r="CJ540" s="66">
        <v>2750</v>
      </c>
      <c r="CK540" s="66">
        <v>28600</v>
      </c>
      <c r="CL540" s="66">
        <v>28300</v>
      </c>
      <c r="CM540" s="69">
        <v>2630</v>
      </c>
    </row>
    <row r="541" spans="40:91" hidden="1" x14ac:dyDescent="0.25">
      <c r="AN541">
        <v>529</v>
      </c>
      <c r="AO541" s="51" t="s">
        <v>11</v>
      </c>
      <c r="AP541" s="21" t="s">
        <v>32</v>
      </c>
      <c r="AQ541" s="22" t="str">
        <f t="shared" si="13"/>
        <v>3 bedrooms151 to 200</v>
      </c>
      <c r="AR541" s="88">
        <v>4700</v>
      </c>
      <c r="AS541" s="88">
        <v>5700</v>
      </c>
      <c r="AT541" s="88">
        <v>50000</v>
      </c>
      <c r="AU541" s="88">
        <v>4800</v>
      </c>
      <c r="AV541" s="88">
        <v>5800</v>
      </c>
      <c r="AW541" s="88">
        <v>50540</v>
      </c>
      <c r="AX541" s="66">
        <v>4900</v>
      </c>
      <c r="AY541" s="66">
        <v>5900</v>
      </c>
      <c r="AZ541" s="66">
        <v>46960</v>
      </c>
      <c r="BA541" s="66">
        <v>4900</v>
      </c>
      <c r="BB541" s="66">
        <v>5900</v>
      </c>
      <c r="BC541" s="66">
        <v>46450</v>
      </c>
      <c r="BD541" s="66">
        <v>4900</v>
      </c>
      <c r="BE541" s="66">
        <v>5900</v>
      </c>
      <c r="BF541" s="66">
        <v>46190</v>
      </c>
      <c r="BG541" s="66">
        <v>5200</v>
      </c>
      <c r="BH541" s="66">
        <v>6100</v>
      </c>
      <c r="BI541" s="66">
        <v>46060</v>
      </c>
      <c r="BJ541" s="66">
        <v>5300</v>
      </c>
      <c r="BK541" s="66">
        <v>6200</v>
      </c>
      <c r="BL541" s="66">
        <v>46210</v>
      </c>
      <c r="BM541" s="66">
        <v>5400</v>
      </c>
      <c r="BN541" s="66">
        <v>6400</v>
      </c>
      <c r="BO541" s="88">
        <v>40080</v>
      </c>
      <c r="BP541" s="100">
        <v>22700</v>
      </c>
      <c r="BQ541" s="66">
        <v>23300</v>
      </c>
      <c r="BR541" s="66">
        <v>34250</v>
      </c>
      <c r="BS541" s="66">
        <v>22400</v>
      </c>
      <c r="BT541" s="66">
        <v>23100</v>
      </c>
      <c r="BU541" s="66">
        <v>35980</v>
      </c>
      <c r="BV541" s="66">
        <v>24300</v>
      </c>
      <c r="BW541" s="66">
        <v>24900</v>
      </c>
      <c r="BX541" s="66">
        <v>33430</v>
      </c>
      <c r="BY541" s="66">
        <v>24400</v>
      </c>
      <c r="BZ541" s="66">
        <v>24900</v>
      </c>
      <c r="CA541" s="66">
        <v>35390</v>
      </c>
      <c r="CB541" s="66">
        <v>26600</v>
      </c>
      <c r="CC541" s="66">
        <v>26900</v>
      </c>
      <c r="CD541" s="66">
        <v>31570</v>
      </c>
      <c r="CE541" s="66">
        <v>27400</v>
      </c>
      <c r="CF541" s="66">
        <v>27600</v>
      </c>
      <c r="CG541" s="66">
        <v>30680</v>
      </c>
      <c r="CH541" s="66">
        <v>28300</v>
      </c>
      <c r="CI541" s="66">
        <v>28400</v>
      </c>
      <c r="CJ541" s="66">
        <v>29760</v>
      </c>
      <c r="CK541" s="66">
        <v>29300</v>
      </c>
      <c r="CL541" s="66">
        <v>29200</v>
      </c>
      <c r="CM541" s="69">
        <v>28820</v>
      </c>
    </row>
    <row r="542" spans="40:91" hidden="1" x14ac:dyDescent="0.25">
      <c r="AN542">
        <v>530</v>
      </c>
      <c r="AO542" s="51" t="s">
        <v>12</v>
      </c>
      <c r="AP542" s="21" t="s">
        <v>32</v>
      </c>
      <c r="AQ542" s="22" t="str">
        <f t="shared" si="13"/>
        <v>4 bedrooms151 to 200</v>
      </c>
      <c r="AR542" s="88">
        <v>4800</v>
      </c>
      <c r="AS542" s="88">
        <v>5600</v>
      </c>
      <c r="AT542" s="88">
        <v>111910</v>
      </c>
      <c r="AU542" s="88">
        <v>5000</v>
      </c>
      <c r="AV542" s="88">
        <v>5700</v>
      </c>
      <c r="AW542" s="88">
        <v>112780</v>
      </c>
      <c r="AX542" s="66">
        <v>5000</v>
      </c>
      <c r="AY542" s="66">
        <v>5800</v>
      </c>
      <c r="AZ542" s="66">
        <v>108480</v>
      </c>
      <c r="BA542" s="66">
        <v>5000</v>
      </c>
      <c r="BB542" s="66">
        <v>5800</v>
      </c>
      <c r="BC542" s="66">
        <v>107580</v>
      </c>
      <c r="BD542" s="66">
        <v>5100</v>
      </c>
      <c r="BE542" s="66">
        <v>5800</v>
      </c>
      <c r="BF542" s="66">
        <v>106740</v>
      </c>
      <c r="BG542" s="66">
        <v>5300</v>
      </c>
      <c r="BH542" s="66">
        <v>6100</v>
      </c>
      <c r="BI542" s="66">
        <v>106470</v>
      </c>
      <c r="BJ542" s="66">
        <v>5400</v>
      </c>
      <c r="BK542" s="66">
        <v>6200</v>
      </c>
      <c r="BL542" s="66">
        <v>106210</v>
      </c>
      <c r="BM542" s="66">
        <v>5500</v>
      </c>
      <c r="BN542" s="66">
        <v>6300</v>
      </c>
      <c r="BO542" s="88">
        <v>94760</v>
      </c>
      <c r="BP542" s="100">
        <v>22100</v>
      </c>
      <c r="BQ542" s="66">
        <v>23100</v>
      </c>
      <c r="BR542" s="66">
        <v>86570</v>
      </c>
      <c r="BS542" s="66">
        <v>21700</v>
      </c>
      <c r="BT542" s="66">
        <v>22800</v>
      </c>
      <c r="BU542" s="66">
        <v>91240</v>
      </c>
      <c r="BV542" s="66">
        <v>23500</v>
      </c>
      <c r="BW542" s="66">
        <v>24400</v>
      </c>
      <c r="BX542" s="66">
        <v>85070</v>
      </c>
      <c r="BY542" s="66">
        <v>23600</v>
      </c>
      <c r="BZ542" s="66">
        <v>24500</v>
      </c>
      <c r="CA542" s="66">
        <v>89720</v>
      </c>
      <c r="CB542" s="66">
        <v>25600</v>
      </c>
      <c r="CC542" s="66">
        <v>26300</v>
      </c>
      <c r="CD542" s="66">
        <v>82690</v>
      </c>
      <c r="CE542" s="66">
        <v>26200</v>
      </c>
      <c r="CF542" s="66">
        <v>26900</v>
      </c>
      <c r="CG542" s="66">
        <v>79740</v>
      </c>
      <c r="CH542" s="66">
        <v>27300</v>
      </c>
      <c r="CI542" s="66">
        <v>27900</v>
      </c>
      <c r="CJ542" s="66">
        <v>75190</v>
      </c>
      <c r="CK542" s="66">
        <v>27800</v>
      </c>
      <c r="CL542" s="66">
        <v>28400</v>
      </c>
      <c r="CM542" s="69">
        <v>76190</v>
      </c>
    </row>
    <row r="543" spans="40:91" hidden="1" x14ac:dyDescent="0.25">
      <c r="AN543">
        <v>531</v>
      </c>
      <c r="AO543" s="51" t="s">
        <v>13</v>
      </c>
      <c r="AP543" s="21" t="s">
        <v>32</v>
      </c>
      <c r="AQ543" s="22" t="str">
        <f t="shared" si="13"/>
        <v>5 or more bedrooms151 to 200</v>
      </c>
      <c r="AR543" s="88">
        <v>5200</v>
      </c>
      <c r="AS543" s="88">
        <v>6000</v>
      </c>
      <c r="AT543" s="88">
        <v>29140</v>
      </c>
      <c r="AU543" s="88">
        <v>5300</v>
      </c>
      <c r="AV543" s="88">
        <v>6200</v>
      </c>
      <c r="AW543" s="88">
        <v>29420</v>
      </c>
      <c r="AX543" s="66">
        <v>5400</v>
      </c>
      <c r="AY543" s="66">
        <v>6200</v>
      </c>
      <c r="AZ543" s="66">
        <v>28750</v>
      </c>
      <c r="BA543" s="66">
        <v>5400</v>
      </c>
      <c r="BB543" s="66">
        <v>6200</v>
      </c>
      <c r="BC543" s="66">
        <v>28460</v>
      </c>
      <c r="BD543" s="66">
        <v>5500</v>
      </c>
      <c r="BE543" s="66">
        <v>6200</v>
      </c>
      <c r="BF543" s="66">
        <v>28220</v>
      </c>
      <c r="BG543" s="66">
        <v>5700</v>
      </c>
      <c r="BH543" s="66">
        <v>6500</v>
      </c>
      <c r="BI543" s="66">
        <v>28200</v>
      </c>
      <c r="BJ543" s="66">
        <v>5900</v>
      </c>
      <c r="BK543" s="66">
        <v>6600</v>
      </c>
      <c r="BL543" s="66">
        <v>28110</v>
      </c>
      <c r="BM543" s="66">
        <v>5900</v>
      </c>
      <c r="BN543" s="66">
        <v>6700</v>
      </c>
      <c r="BO543" s="88">
        <v>25390</v>
      </c>
      <c r="BP543" s="100">
        <v>23500</v>
      </c>
      <c r="BQ543" s="66">
        <v>24300</v>
      </c>
      <c r="BR543" s="66">
        <v>23210</v>
      </c>
      <c r="BS543" s="66">
        <v>23200</v>
      </c>
      <c r="BT543" s="66">
        <v>24100</v>
      </c>
      <c r="BU543" s="66">
        <v>24500</v>
      </c>
      <c r="BV543" s="66">
        <v>25000</v>
      </c>
      <c r="BW543" s="66">
        <v>25800</v>
      </c>
      <c r="BX543" s="66">
        <v>22560</v>
      </c>
      <c r="BY543" s="66">
        <v>25100</v>
      </c>
      <c r="BZ543" s="66">
        <v>25700</v>
      </c>
      <c r="CA543" s="66">
        <v>23930</v>
      </c>
      <c r="CB543" s="66">
        <v>27100</v>
      </c>
      <c r="CC543" s="66">
        <v>27500</v>
      </c>
      <c r="CD543" s="66">
        <v>21940</v>
      </c>
      <c r="CE543" s="66">
        <v>27800</v>
      </c>
      <c r="CF543" s="66">
        <v>28100</v>
      </c>
      <c r="CG543" s="66">
        <v>20890</v>
      </c>
      <c r="CH543" s="66">
        <v>28900</v>
      </c>
      <c r="CI543" s="66">
        <v>29000</v>
      </c>
      <c r="CJ543" s="66">
        <v>19680</v>
      </c>
      <c r="CK543" s="66">
        <v>29900</v>
      </c>
      <c r="CL543" s="66">
        <v>29800</v>
      </c>
      <c r="CM543" s="69">
        <v>20120</v>
      </c>
    </row>
    <row r="544" spans="40:91" hidden="1" x14ac:dyDescent="0.25">
      <c r="AN544">
        <v>532</v>
      </c>
      <c r="AO544" s="51" t="s">
        <v>14</v>
      </c>
      <c r="AP544" s="21" t="s">
        <v>125</v>
      </c>
      <c r="AQ544" s="22" t="str">
        <f t="shared" si="13"/>
        <v>1 bedroomOver 200</v>
      </c>
      <c r="AR544" s="88">
        <v>5700</v>
      </c>
      <c r="AS544" s="88">
        <v>6900</v>
      </c>
      <c r="AT544" s="88">
        <v>60</v>
      </c>
      <c r="AU544" s="88">
        <v>6000</v>
      </c>
      <c r="AV544" s="88">
        <v>6500</v>
      </c>
      <c r="AW544" s="88">
        <v>60</v>
      </c>
      <c r="AX544" s="66" t="s">
        <v>85</v>
      </c>
      <c r="AY544" s="66" t="s">
        <v>85</v>
      </c>
      <c r="AZ544" s="66" t="s">
        <v>85</v>
      </c>
      <c r="BA544" s="66" t="s">
        <v>85</v>
      </c>
      <c r="BB544" s="66" t="s">
        <v>85</v>
      </c>
      <c r="BC544" s="66" t="s">
        <v>85</v>
      </c>
      <c r="BD544" s="66" t="s">
        <v>85</v>
      </c>
      <c r="BE544" s="66" t="s">
        <v>85</v>
      </c>
      <c r="BF544" s="66" t="s">
        <v>85</v>
      </c>
      <c r="BG544" s="66" t="s">
        <v>85</v>
      </c>
      <c r="BH544" s="66" t="s">
        <v>85</v>
      </c>
      <c r="BI544" s="66" t="s">
        <v>85</v>
      </c>
      <c r="BJ544" s="66" t="s">
        <v>85</v>
      </c>
      <c r="BK544" s="66" t="s">
        <v>85</v>
      </c>
      <c r="BL544" s="66" t="s">
        <v>85</v>
      </c>
      <c r="BM544" s="66" t="s">
        <v>85</v>
      </c>
      <c r="BN544" s="66" t="s">
        <v>85</v>
      </c>
      <c r="BO544" s="88" t="s">
        <v>85</v>
      </c>
      <c r="BP544" s="66">
        <v>0</v>
      </c>
      <c r="BQ544" s="66">
        <v>0</v>
      </c>
      <c r="BR544" s="66">
        <v>0</v>
      </c>
      <c r="BS544" s="66" t="s">
        <v>86</v>
      </c>
      <c r="BT544" s="66" t="s">
        <v>86</v>
      </c>
      <c r="BU544" s="66" t="s">
        <v>86</v>
      </c>
      <c r="BV544" s="66" t="s">
        <v>85</v>
      </c>
      <c r="BW544" s="66" t="s">
        <v>85</v>
      </c>
      <c r="BX544" s="66" t="s">
        <v>85</v>
      </c>
      <c r="BY544" s="66" t="s">
        <v>85</v>
      </c>
      <c r="BZ544" s="66" t="s">
        <v>85</v>
      </c>
      <c r="CA544" s="66" t="s">
        <v>85</v>
      </c>
      <c r="CB544" s="66" t="s">
        <v>85</v>
      </c>
      <c r="CC544" s="66" t="s">
        <v>85</v>
      </c>
      <c r="CD544" s="66" t="s">
        <v>85</v>
      </c>
      <c r="CE544" s="66" t="s">
        <v>85</v>
      </c>
      <c r="CF544" s="66" t="s">
        <v>85</v>
      </c>
      <c r="CG544" s="66" t="s">
        <v>85</v>
      </c>
      <c r="CH544" s="66" t="s">
        <v>85</v>
      </c>
      <c r="CI544" s="66" t="s">
        <v>85</v>
      </c>
      <c r="CJ544" s="66" t="s">
        <v>85</v>
      </c>
      <c r="CK544" s="66" t="s">
        <v>85</v>
      </c>
      <c r="CL544" s="66" t="s">
        <v>85</v>
      </c>
      <c r="CM544" s="69" t="s">
        <v>85</v>
      </c>
    </row>
    <row r="545" spans="40:91" hidden="1" x14ac:dyDescent="0.25">
      <c r="AN545">
        <v>533</v>
      </c>
      <c r="AO545" s="51" t="s">
        <v>10</v>
      </c>
      <c r="AP545" s="21" t="s">
        <v>125</v>
      </c>
      <c r="AQ545" s="22" t="str">
        <f t="shared" si="13"/>
        <v>2 bedroomsOver 200</v>
      </c>
      <c r="AR545" s="88">
        <v>6200</v>
      </c>
      <c r="AS545" s="88">
        <v>7300</v>
      </c>
      <c r="AT545" s="88">
        <v>860</v>
      </c>
      <c r="AU545" s="88">
        <v>6300</v>
      </c>
      <c r="AV545" s="88">
        <v>7300</v>
      </c>
      <c r="AW545" s="88">
        <v>870</v>
      </c>
      <c r="AX545" s="66" t="s">
        <v>85</v>
      </c>
      <c r="AY545" s="66" t="s">
        <v>85</v>
      </c>
      <c r="AZ545" s="66" t="s">
        <v>85</v>
      </c>
      <c r="BA545" s="66" t="s">
        <v>85</v>
      </c>
      <c r="BB545" s="66" t="s">
        <v>85</v>
      </c>
      <c r="BC545" s="66" t="s">
        <v>85</v>
      </c>
      <c r="BD545" s="66" t="s">
        <v>85</v>
      </c>
      <c r="BE545" s="66" t="s">
        <v>85</v>
      </c>
      <c r="BF545" s="66" t="s">
        <v>85</v>
      </c>
      <c r="BG545" s="66" t="s">
        <v>85</v>
      </c>
      <c r="BH545" s="66" t="s">
        <v>85</v>
      </c>
      <c r="BI545" s="66" t="s">
        <v>85</v>
      </c>
      <c r="BJ545" s="66" t="s">
        <v>85</v>
      </c>
      <c r="BK545" s="66" t="s">
        <v>85</v>
      </c>
      <c r="BL545" s="66" t="s">
        <v>85</v>
      </c>
      <c r="BM545" s="66" t="s">
        <v>85</v>
      </c>
      <c r="BN545" s="66" t="s">
        <v>85</v>
      </c>
      <c r="BO545" s="88" t="s">
        <v>85</v>
      </c>
      <c r="BP545" s="100">
        <v>27500</v>
      </c>
      <c r="BQ545" s="66">
        <v>26900</v>
      </c>
      <c r="BR545" s="66">
        <v>430</v>
      </c>
      <c r="BS545" s="66">
        <v>28000</v>
      </c>
      <c r="BT545" s="66">
        <v>27200</v>
      </c>
      <c r="BU545" s="66">
        <v>450</v>
      </c>
      <c r="BV545" s="66" t="s">
        <v>85</v>
      </c>
      <c r="BW545" s="66" t="s">
        <v>85</v>
      </c>
      <c r="BX545" s="66" t="s">
        <v>85</v>
      </c>
      <c r="BY545" s="66" t="s">
        <v>85</v>
      </c>
      <c r="BZ545" s="66" t="s">
        <v>85</v>
      </c>
      <c r="CA545" s="66" t="s">
        <v>85</v>
      </c>
      <c r="CB545" s="66" t="s">
        <v>85</v>
      </c>
      <c r="CC545" s="66" t="s">
        <v>85</v>
      </c>
      <c r="CD545" s="66" t="s">
        <v>85</v>
      </c>
      <c r="CE545" s="66" t="s">
        <v>85</v>
      </c>
      <c r="CF545" s="66" t="s">
        <v>85</v>
      </c>
      <c r="CG545" s="66" t="s">
        <v>85</v>
      </c>
      <c r="CH545" s="66" t="s">
        <v>85</v>
      </c>
      <c r="CI545" s="66" t="s">
        <v>85</v>
      </c>
      <c r="CJ545" s="66" t="s">
        <v>85</v>
      </c>
      <c r="CK545" s="66" t="s">
        <v>85</v>
      </c>
      <c r="CL545" s="66" t="s">
        <v>85</v>
      </c>
      <c r="CM545" s="69" t="s">
        <v>85</v>
      </c>
    </row>
    <row r="546" spans="40:91" hidden="1" x14ac:dyDescent="0.25">
      <c r="AN546">
        <v>534</v>
      </c>
      <c r="AO546" s="51" t="s">
        <v>11</v>
      </c>
      <c r="AP546" s="21" t="s">
        <v>125</v>
      </c>
      <c r="AQ546" s="22" t="str">
        <f t="shared" si="13"/>
        <v>3 bedroomsOver 200</v>
      </c>
      <c r="AR546" s="88">
        <v>6000</v>
      </c>
      <c r="AS546" s="88">
        <v>7300</v>
      </c>
      <c r="AT546" s="88">
        <v>10160</v>
      </c>
      <c r="AU546" s="88">
        <v>6000</v>
      </c>
      <c r="AV546" s="88">
        <v>7300</v>
      </c>
      <c r="AW546" s="88">
        <v>10300</v>
      </c>
      <c r="AX546" s="66" t="s">
        <v>85</v>
      </c>
      <c r="AY546" s="66" t="s">
        <v>85</v>
      </c>
      <c r="AZ546" s="66" t="s">
        <v>85</v>
      </c>
      <c r="BA546" s="66" t="s">
        <v>85</v>
      </c>
      <c r="BB546" s="66" t="s">
        <v>85</v>
      </c>
      <c r="BC546" s="66" t="s">
        <v>85</v>
      </c>
      <c r="BD546" s="66" t="s">
        <v>85</v>
      </c>
      <c r="BE546" s="66" t="s">
        <v>85</v>
      </c>
      <c r="BF546" s="66" t="s">
        <v>85</v>
      </c>
      <c r="BG546" s="66" t="s">
        <v>85</v>
      </c>
      <c r="BH546" s="66" t="s">
        <v>85</v>
      </c>
      <c r="BI546" s="66" t="s">
        <v>85</v>
      </c>
      <c r="BJ546" s="66" t="s">
        <v>85</v>
      </c>
      <c r="BK546" s="66" t="s">
        <v>85</v>
      </c>
      <c r="BL546" s="66" t="s">
        <v>85</v>
      </c>
      <c r="BM546" s="66" t="s">
        <v>85</v>
      </c>
      <c r="BN546" s="66" t="s">
        <v>85</v>
      </c>
      <c r="BO546" s="88" t="s">
        <v>85</v>
      </c>
      <c r="BP546" s="100">
        <v>28100</v>
      </c>
      <c r="BQ546" s="66">
        <v>28200</v>
      </c>
      <c r="BR546" s="66">
        <v>4830</v>
      </c>
      <c r="BS546" s="66">
        <v>27700</v>
      </c>
      <c r="BT546" s="66">
        <v>27800</v>
      </c>
      <c r="BU546" s="66">
        <v>5030</v>
      </c>
      <c r="BV546" s="66" t="s">
        <v>85</v>
      </c>
      <c r="BW546" s="66" t="s">
        <v>85</v>
      </c>
      <c r="BX546" s="66" t="s">
        <v>85</v>
      </c>
      <c r="BY546" s="66" t="s">
        <v>85</v>
      </c>
      <c r="BZ546" s="66" t="s">
        <v>85</v>
      </c>
      <c r="CA546" s="66" t="s">
        <v>85</v>
      </c>
      <c r="CB546" s="66" t="s">
        <v>85</v>
      </c>
      <c r="CC546" s="66" t="s">
        <v>85</v>
      </c>
      <c r="CD546" s="66" t="s">
        <v>85</v>
      </c>
      <c r="CE546" s="66" t="s">
        <v>85</v>
      </c>
      <c r="CF546" s="66" t="s">
        <v>85</v>
      </c>
      <c r="CG546" s="66" t="s">
        <v>85</v>
      </c>
      <c r="CH546" s="66" t="s">
        <v>85</v>
      </c>
      <c r="CI546" s="66" t="s">
        <v>85</v>
      </c>
      <c r="CJ546" s="66" t="s">
        <v>85</v>
      </c>
      <c r="CK546" s="66" t="s">
        <v>85</v>
      </c>
      <c r="CL546" s="66" t="s">
        <v>85</v>
      </c>
      <c r="CM546" s="69" t="s">
        <v>85</v>
      </c>
    </row>
    <row r="547" spans="40:91" hidden="1" x14ac:dyDescent="0.25">
      <c r="AN547">
        <v>535</v>
      </c>
      <c r="AO547" s="51" t="s">
        <v>12</v>
      </c>
      <c r="AP547" s="21" t="s">
        <v>125</v>
      </c>
      <c r="AQ547" s="22" t="str">
        <f t="shared" si="13"/>
        <v>4 bedroomsOver 200</v>
      </c>
      <c r="AR547" s="88">
        <v>6100</v>
      </c>
      <c r="AS547" s="88">
        <v>7300</v>
      </c>
      <c r="AT547" s="88">
        <v>38590</v>
      </c>
      <c r="AU547" s="88">
        <v>6300</v>
      </c>
      <c r="AV547" s="88">
        <v>7500</v>
      </c>
      <c r="AW547" s="88">
        <v>38980</v>
      </c>
      <c r="AX547" s="66" t="s">
        <v>85</v>
      </c>
      <c r="AY547" s="66" t="s">
        <v>85</v>
      </c>
      <c r="AZ547" s="66" t="s">
        <v>85</v>
      </c>
      <c r="BA547" s="66" t="s">
        <v>85</v>
      </c>
      <c r="BB547" s="66" t="s">
        <v>85</v>
      </c>
      <c r="BC547" s="66" t="s">
        <v>85</v>
      </c>
      <c r="BD547" s="66" t="s">
        <v>85</v>
      </c>
      <c r="BE547" s="66" t="s">
        <v>85</v>
      </c>
      <c r="BF547" s="66" t="s">
        <v>85</v>
      </c>
      <c r="BG547" s="66" t="s">
        <v>85</v>
      </c>
      <c r="BH547" s="66" t="s">
        <v>85</v>
      </c>
      <c r="BI547" s="66" t="s">
        <v>85</v>
      </c>
      <c r="BJ547" s="66" t="s">
        <v>85</v>
      </c>
      <c r="BK547" s="66" t="s">
        <v>85</v>
      </c>
      <c r="BL547" s="66" t="s">
        <v>85</v>
      </c>
      <c r="BM547" s="66" t="s">
        <v>85</v>
      </c>
      <c r="BN547" s="66" t="s">
        <v>85</v>
      </c>
      <c r="BO547" s="88" t="s">
        <v>85</v>
      </c>
      <c r="BP547" s="100">
        <v>28100</v>
      </c>
      <c r="BQ547" s="66">
        <v>28400</v>
      </c>
      <c r="BR547" s="66">
        <v>21270</v>
      </c>
      <c r="BS547" s="66">
        <v>27700</v>
      </c>
      <c r="BT547" s="66">
        <v>28100</v>
      </c>
      <c r="BU547" s="66">
        <v>22430</v>
      </c>
      <c r="BV547" s="66" t="s">
        <v>85</v>
      </c>
      <c r="BW547" s="66" t="s">
        <v>85</v>
      </c>
      <c r="BX547" s="66" t="s">
        <v>85</v>
      </c>
      <c r="BY547" s="66" t="s">
        <v>85</v>
      </c>
      <c r="BZ547" s="66" t="s">
        <v>85</v>
      </c>
      <c r="CA547" s="66" t="s">
        <v>85</v>
      </c>
      <c r="CB547" s="66" t="s">
        <v>85</v>
      </c>
      <c r="CC547" s="66" t="s">
        <v>85</v>
      </c>
      <c r="CD547" s="66" t="s">
        <v>85</v>
      </c>
      <c r="CE547" s="66" t="s">
        <v>85</v>
      </c>
      <c r="CF547" s="66" t="s">
        <v>85</v>
      </c>
      <c r="CG547" s="66" t="s">
        <v>85</v>
      </c>
      <c r="CH547" s="66" t="s">
        <v>85</v>
      </c>
      <c r="CI547" s="66" t="s">
        <v>85</v>
      </c>
      <c r="CJ547" s="66" t="s">
        <v>85</v>
      </c>
      <c r="CK547" s="66" t="s">
        <v>85</v>
      </c>
      <c r="CL547" s="66" t="s">
        <v>85</v>
      </c>
      <c r="CM547" s="69" t="s">
        <v>85</v>
      </c>
    </row>
    <row r="548" spans="40:91" hidden="1" x14ac:dyDescent="0.25">
      <c r="AN548">
        <v>536</v>
      </c>
      <c r="AO548" s="51" t="s">
        <v>13</v>
      </c>
      <c r="AP548" s="21" t="s">
        <v>125</v>
      </c>
      <c r="AQ548" s="22" t="str">
        <f t="shared" si="13"/>
        <v>5 or more bedroomsOver 200</v>
      </c>
      <c r="AR548" s="88">
        <v>6900</v>
      </c>
      <c r="AS548" s="88">
        <v>8200</v>
      </c>
      <c r="AT548" s="88">
        <v>47880</v>
      </c>
      <c r="AU548" s="88">
        <v>7100</v>
      </c>
      <c r="AV548" s="88">
        <v>8400</v>
      </c>
      <c r="AW548" s="88">
        <v>48420</v>
      </c>
      <c r="AX548" s="66" t="s">
        <v>85</v>
      </c>
      <c r="AY548" s="66" t="s">
        <v>85</v>
      </c>
      <c r="AZ548" s="66" t="s">
        <v>85</v>
      </c>
      <c r="BA548" s="66" t="s">
        <v>85</v>
      </c>
      <c r="BB548" s="66" t="s">
        <v>85</v>
      </c>
      <c r="BC548" s="66" t="s">
        <v>85</v>
      </c>
      <c r="BD548" s="66" t="s">
        <v>85</v>
      </c>
      <c r="BE548" s="66" t="s">
        <v>85</v>
      </c>
      <c r="BF548" s="66" t="s">
        <v>85</v>
      </c>
      <c r="BG548" s="66" t="s">
        <v>85</v>
      </c>
      <c r="BH548" s="66" t="s">
        <v>85</v>
      </c>
      <c r="BI548" s="66" t="s">
        <v>85</v>
      </c>
      <c r="BJ548" s="66" t="s">
        <v>85</v>
      </c>
      <c r="BK548" s="66" t="s">
        <v>85</v>
      </c>
      <c r="BL548" s="66" t="s">
        <v>85</v>
      </c>
      <c r="BM548" s="66" t="s">
        <v>85</v>
      </c>
      <c r="BN548" s="66" t="s">
        <v>85</v>
      </c>
      <c r="BO548" s="88" t="s">
        <v>85</v>
      </c>
      <c r="BP548" s="100">
        <v>29900</v>
      </c>
      <c r="BQ548" s="66">
        <v>29700</v>
      </c>
      <c r="BR548" s="66">
        <v>26550</v>
      </c>
      <c r="BS548" s="66">
        <v>29500</v>
      </c>
      <c r="BT548" s="66">
        <v>29500</v>
      </c>
      <c r="BU548" s="66">
        <v>27980</v>
      </c>
      <c r="BV548" s="66" t="s">
        <v>85</v>
      </c>
      <c r="BW548" s="66" t="s">
        <v>85</v>
      </c>
      <c r="BX548" s="66" t="s">
        <v>85</v>
      </c>
      <c r="BY548" s="66" t="s">
        <v>85</v>
      </c>
      <c r="BZ548" s="66" t="s">
        <v>85</v>
      </c>
      <c r="CA548" s="66" t="s">
        <v>85</v>
      </c>
      <c r="CB548" s="66" t="s">
        <v>85</v>
      </c>
      <c r="CC548" s="66" t="s">
        <v>85</v>
      </c>
      <c r="CD548" s="66" t="s">
        <v>85</v>
      </c>
      <c r="CE548" s="66" t="s">
        <v>85</v>
      </c>
      <c r="CF548" s="66" t="s">
        <v>85</v>
      </c>
      <c r="CG548" s="66" t="s">
        <v>85</v>
      </c>
      <c r="CH548" s="66" t="s">
        <v>85</v>
      </c>
      <c r="CI548" s="66" t="s">
        <v>85</v>
      </c>
      <c r="CJ548" s="66" t="s">
        <v>85</v>
      </c>
      <c r="CK548" s="66" t="s">
        <v>85</v>
      </c>
      <c r="CL548" s="66" t="s">
        <v>85</v>
      </c>
      <c r="CM548" s="69" t="s">
        <v>85</v>
      </c>
    </row>
    <row r="549" spans="40:91" hidden="1" x14ac:dyDescent="0.25">
      <c r="AN549">
        <v>537</v>
      </c>
      <c r="AO549" s="51" t="s">
        <v>14</v>
      </c>
      <c r="AP549" s="31" t="s">
        <v>67</v>
      </c>
      <c r="AQ549" s="22" t="str">
        <f t="shared" si="13"/>
        <v>1 bedroomOwner-occupied</v>
      </c>
      <c r="AR549" s="88">
        <v>2400</v>
      </c>
      <c r="AS549" s="88">
        <v>3500</v>
      </c>
      <c r="AT549" s="88">
        <v>96140</v>
      </c>
      <c r="AU549" s="88">
        <v>2400</v>
      </c>
      <c r="AV549" s="88">
        <v>3400</v>
      </c>
      <c r="AW549" s="88">
        <v>97070</v>
      </c>
      <c r="AX549" s="66">
        <v>2700</v>
      </c>
      <c r="AY549" s="66">
        <v>3800</v>
      </c>
      <c r="AZ549" s="66">
        <v>56880</v>
      </c>
      <c r="BA549" s="66">
        <v>2800</v>
      </c>
      <c r="BB549" s="66">
        <v>3900</v>
      </c>
      <c r="BC549" s="66">
        <v>56440</v>
      </c>
      <c r="BD549" s="66">
        <v>2800</v>
      </c>
      <c r="BE549" s="66">
        <v>4000</v>
      </c>
      <c r="BF549" s="66">
        <v>56340</v>
      </c>
      <c r="BG549" s="66">
        <v>3000</v>
      </c>
      <c r="BH549" s="66">
        <v>4100</v>
      </c>
      <c r="BI549" s="66">
        <v>55890</v>
      </c>
      <c r="BJ549" s="66">
        <v>2900</v>
      </c>
      <c r="BK549" s="66">
        <v>4000</v>
      </c>
      <c r="BL549" s="66">
        <v>55740</v>
      </c>
      <c r="BM549" s="66">
        <v>3000</v>
      </c>
      <c r="BN549" s="66">
        <v>4200</v>
      </c>
      <c r="BO549" s="88">
        <v>50610</v>
      </c>
      <c r="BP549" s="100">
        <v>7000</v>
      </c>
      <c r="BQ549" s="66">
        <v>8100</v>
      </c>
      <c r="BR549" s="66">
        <v>51800</v>
      </c>
      <c r="BS549" s="66">
        <v>7000</v>
      </c>
      <c r="BT549" s="66">
        <v>8200</v>
      </c>
      <c r="BU549" s="66">
        <v>54330</v>
      </c>
      <c r="BV549" s="66">
        <v>8200</v>
      </c>
      <c r="BW549" s="66">
        <v>9300</v>
      </c>
      <c r="BX549" s="66">
        <v>32940</v>
      </c>
      <c r="BY549" s="66">
        <v>8200</v>
      </c>
      <c r="BZ549" s="66">
        <v>9400</v>
      </c>
      <c r="CA549" s="66">
        <v>35940</v>
      </c>
      <c r="CB549" s="66">
        <v>9100</v>
      </c>
      <c r="CC549" s="66">
        <v>10400</v>
      </c>
      <c r="CD549" s="66">
        <v>32030</v>
      </c>
      <c r="CE549" s="66">
        <v>9500</v>
      </c>
      <c r="CF549" s="66">
        <v>10800</v>
      </c>
      <c r="CG549" s="66">
        <v>31550</v>
      </c>
      <c r="CH549" s="66">
        <v>9800</v>
      </c>
      <c r="CI549" s="66">
        <v>11100</v>
      </c>
      <c r="CJ549" s="66">
        <v>30750</v>
      </c>
      <c r="CK549" s="66">
        <v>10400</v>
      </c>
      <c r="CL549" s="66">
        <v>11700</v>
      </c>
      <c r="CM549" s="69">
        <v>30160</v>
      </c>
    </row>
    <row r="550" spans="40:91" hidden="1" x14ac:dyDescent="0.25">
      <c r="AN550">
        <v>538</v>
      </c>
      <c r="AO550" s="51" t="s">
        <v>10</v>
      </c>
      <c r="AP550" s="31" t="s">
        <v>67</v>
      </c>
      <c r="AQ550" s="22" t="str">
        <f t="shared" si="13"/>
        <v>2 bedroomsOwner-occupied</v>
      </c>
      <c r="AR550" s="88">
        <v>2900</v>
      </c>
      <c r="AS550" s="88">
        <v>3800</v>
      </c>
      <c r="AT550" s="88">
        <v>551690</v>
      </c>
      <c r="AU550" s="88">
        <v>3000</v>
      </c>
      <c r="AV550" s="88">
        <v>3800</v>
      </c>
      <c r="AW550" s="88">
        <v>556070</v>
      </c>
      <c r="AX550" s="66">
        <v>3000</v>
      </c>
      <c r="AY550" s="66">
        <v>3900</v>
      </c>
      <c r="AZ550" s="66">
        <v>500990</v>
      </c>
      <c r="BA550" s="66">
        <v>3000</v>
      </c>
      <c r="BB550" s="66">
        <v>3900</v>
      </c>
      <c r="BC550" s="66">
        <v>497040</v>
      </c>
      <c r="BD550" s="66">
        <v>3000</v>
      </c>
      <c r="BE550" s="66">
        <v>3900</v>
      </c>
      <c r="BF550" s="66">
        <v>494630</v>
      </c>
      <c r="BG550" s="66">
        <v>3100</v>
      </c>
      <c r="BH550" s="66">
        <v>4100</v>
      </c>
      <c r="BI550" s="66">
        <v>493170</v>
      </c>
      <c r="BJ550" s="66">
        <v>3200</v>
      </c>
      <c r="BK550" s="66">
        <v>4100</v>
      </c>
      <c r="BL550" s="66">
        <v>492500</v>
      </c>
      <c r="BM550" s="66">
        <v>3200</v>
      </c>
      <c r="BN550" s="66">
        <v>4300</v>
      </c>
      <c r="BO550" s="88">
        <v>430230</v>
      </c>
      <c r="BP550" s="100">
        <v>11400</v>
      </c>
      <c r="BQ550" s="66">
        <v>12300</v>
      </c>
      <c r="BR550" s="66">
        <v>433340</v>
      </c>
      <c r="BS550" s="66">
        <v>11300</v>
      </c>
      <c r="BT550" s="66">
        <v>12300</v>
      </c>
      <c r="BU550" s="66">
        <v>453470</v>
      </c>
      <c r="BV550" s="66">
        <v>12300</v>
      </c>
      <c r="BW550" s="66">
        <v>13200</v>
      </c>
      <c r="BX550" s="66">
        <v>404090</v>
      </c>
      <c r="BY550" s="66">
        <v>12400</v>
      </c>
      <c r="BZ550" s="66">
        <v>13400</v>
      </c>
      <c r="CA550" s="66">
        <v>431110</v>
      </c>
      <c r="CB550" s="66">
        <v>13700</v>
      </c>
      <c r="CC550" s="66">
        <v>14700</v>
      </c>
      <c r="CD550" s="66">
        <v>395090</v>
      </c>
      <c r="CE550" s="66">
        <v>14200</v>
      </c>
      <c r="CF550" s="66">
        <v>15200</v>
      </c>
      <c r="CG550" s="66">
        <v>388690</v>
      </c>
      <c r="CH550" s="66">
        <v>14800</v>
      </c>
      <c r="CI550" s="66">
        <v>15700</v>
      </c>
      <c r="CJ550" s="66">
        <v>377180</v>
      </c>
      <c r="CK550" s="66">
        <v>15400</v>
      </c>
      <c r="CL550" s="66">
        <v>16400</v>
      </c>
      <c r="CM550" s="69">
        <v>373110</v>
      </c>
    </row>
    <row r="551" spans="40:91" hidden="1" x14ac:dyDescent="0.25">
      <c r="AN551">
        <v>539</v>
      </c>
      <c r="AO551" s="51" t="s">
        <v>11</v>
      </c>
      <c r="AP551" s="31" t="s">
        <v>67</v>
      </c>
      <c r="AQ551" s="22" t="str">
        <f t="shared" si="13"/>
        <v>3 bedroomsOwner-occupied</v>
      </c>
      <c r="AR551" s="88">
        <v>3500</v>
      </c>
      <c r="AS551" s="88">
        <v>4200</v>
      </c>
      <c r="AT551" s="88">
        <v>1230460</v>
      </c>
      <c r="AU551" s="88">
        <v>3600</v>
      </c>
      <c r="AV551" s="88">
        <v>4300</v>
      </c>
      <c r="AW551" s="88">
        <v>1239470</v>
      </c>
      <c r="AX551" s="66">
        <v>3700</v>
      </c>
      <c r="AY551" s="66">
        <v>4300</v>
      </c>
      <c r="AZ551" s="66">
        <v>1124880</v>
      </c>
      <c r="BA551" s="66">
        <v>3700</v>
      </c>
      <c r="BB551" s="66">
        <v>4400</v>
      </c>
      <c r="BC551" s="66">
        <v>1115990</v>
      </c>
      <c r="BD551" s="66">
        <v>3700</v>
      </c>
      <c r="BE551" s="66">
        <v>4400</v>
      </c>
      <c r="BF551" s="66">
        <v>1109410</v>
      </c>
      <c r="BG551" s="66">
        <v>3900</v>
      </c>
      <c r="BH551" s="66">
        <v>4600</v>
      </c>
      <c r="BI551" s="66">
        <v>1109830</v>
      </c>
      <c r="BJ551" s="66">
        <v>4000</v>
      </c>
      <c r="BK551" s="66">
        <v>4700</v>
      </c>
      <c r="BL551" s="66">
        <v>1111350</v>
      </c>
      <c r="BM551" s="66">
        <v>4000</v>
      </c>
      <c r="BN551" s="66">
        <v>4800</v>
      </c>
      <c r="BO551" s="88">
        <v>979670</v>
      </c>
      <c r="BP551" s="100">
        <v>14400</v>
      </c>
      <c r="BQ551" s="66">
        <v>15300</v>
      </c>
      <c r="BR551" s="66">
        <v>1055020</v>
      </c>
      <c r="BS551" s="66">
        <v>14300</v>
      </c>
      <c r="BT551" s="66">
        <v>15200</v>
      </c>
      <c r="BU551" s="66">
        <v>1105720</v>
      </c>
      <c r="BV551" s="66">
        <v>15400</v>
      </c>
      <c r="BW551" s="66">
        <v>16300</v>
      </c>
      <c r="BX551" s="66">
        <v>979440</v>
      </c>
      <c r="BY551" s="66">
        <v>15600</v>
      </c>
      <c r="BZ551" s="66">
        <v>16500</v>
      </c>
      <c r="CA551" s="66">
        <v>1035930</v>
      </c>
      <c r="CB551" s="66">
        <v>17200</v>
      </c>
      <c r="CC551" s="66">
        <v>18100</v>
      </c>
      <c r="CD551" s="66">
        <v>957690</v>
      </c>
      <c r="CE551" s="66">
        <v>17800</v>
      </c>
      <c r="CF551" s="66">
        <v>18700</v>
      </c>
      <c r="CG551" s="66">
        <v>940350</v>
      </c>
      <c r="CH551" s="66">
        <v>18500</v>
      </c>
      <c r="CI551" s="66">
        <v>19300</v>
      </c>
      <c r="CJ551" s="66">
        <v>916790</v>
      </c>
      <c r="CK551" s="66">
        <v>19300</v>
      </c>
      <c r="CL551" s="66">
        <v>20100</v>
      </c>
      <c r="CM551" s="69">
        <v>906060</v>
      </c>
    </row>
    <row r="552" spans="40:91" hidden="1" x14ac:dyDescent="0.25">
      <c r="AN552">
        <v>540</v>
      </c>
      <c r="AO552" s="51" t="s">
        <v>12</v>
      </c>
      <c r="AP552" s="31" t="s">
        <v>67</v>
      </c>
      <c r="AQ552" s="22" t="str">
        <f t="shared" si="13"/>
        <v>4 bedroomsOwner-occupied</v>
      </c>
      <c r="AR552" s="88">
        <v>4400</v>
      </c>
      <c r="AS552" s="88">
        <v>5200</v>
      </c>
      <c r="AT552" s="88">
        <v>361590</v>
      </c>
      <c r="AU552" s="88">
        <v>4600</v>
      </c>
      <c r="AV552" s="88">
        <v>5300</v>
      </c>
      <c r="AW552" s="88">
        <v>363870</v>
      </c>
      <c r="AX552" s="66">
        <v>4700</v>
      </c>
      <c r="AY552" s="66">
        <v>5400</v>
      </c>
      <c r="AZ552" s="66">
        <v>320210</v>
      </c>
      <c r="BA552" s="66">
        <v>4700</v>
      </c>
      <c r="BB552" s="66">
        <v>5400</v>
      </c>
      <c r="BC552" s="66">
        <v>317750</v>
      </c>
      <c r="BD552" s="66">
        <v>4700</v>
      </c>
      <c r="BE552" s="66">
        <v>5400</v>
      </c>
      <c r="BF552" s="66">
        <v>315370</v>
      </c>
      <c r="BG552" s="66">
        <v>5000</v>
      </c>
      <c r="BH552" s="66">
        <v>5700</v>
      </c>
      <c r="BI552" s="66">
        <v>315160</v>
      </c>
      <c r="BJ552" s="66">
        <v>5100</v>
      </c>
      <c r="BK552" s="66">
        <v>5800</v>
      </c>
      <c r="BL552" s="66">
        <v>314160</v>
      </c>
      <c r="BM552" s="66">
        <v>5100</v>
      </c>
      <c r="BN552" s="66">
        <v>5900</v>
      </c>
      <c r="BO552" s="88">
        <v>278060</v>
      </c>
      <c r="BP552" s="100">
        <v>18600</v>
      </c>
      <c r="BQ552" s="66">
        <v>20000</v>
      </c>
      <c r="BR552" s="66">
        <v>292650</v>
      </c>
      <c r="BS552" s="66">
        <v>18400</v>
      </c>
      <c r="BT552" s="66">
        <v>19800</v>
      </c>
      <c r="BU552" s="66">
        <v>308480</v>
      </c>
      <c r="BV552" s="66">
        <v>19700</v>
      </c>
      <c r="BW552" s="66">
        <v>21000</v>
      </c>
      <c r="BX552" s="66">
        <v>263780</v>
      </c>
      <c r="BY552" s="66">
        <v>19900</v>
      </c>
      <c r="BZ552" s="66">
        <v>21200</v>
      </c>
      <c r="CA552" s="66">
        <v>277030</v>
      </c>
      <c r="CB552" s="66">
        <v>21600</v>
      </c>
      <c r="CC552" s="66">
        <v>22800</v>
      </c>
      <c r="CD552" s="66">
        <v>260540</v>
      </c>
      <c r="CE552" s="66">
        <v>22300</v>
      </c>
      <c r="CF552" s="66">
        <v>23500</v>
      </c>
      <c r="CG552" s="66">
        <v>251570</v>
      </c>
      <c r="CH552" s="66">
        <v>23100</v>
      </c>
      <c r="CI552" s="66">
        <v>24300</v>
      </c>
      <c r="CJ552" s="66">
        <v>237820</v>
      </c>
      <c r="CK552" s="66">
        <v>23500</v>
      </c>
      <c r="CL552" s="66">
        <v>24900</v>
      </c>
      <c r="CM552" s="69">
        <v>243300</v>
      </c>
    </row>
    <row r="553" spans="40:91" hidden="1" x14ac:dyDescent="0.25">
      <c r="AN553">
        <v>541</v>
      </c>
      <c r="AO553" s="51" t="s">
        <v>13</v>
      </c>
      <c r="AP553" s="31" t="s">
        <v>67</v>
      </c>
      <c r="AQ553" s="22" t="str">
        <f t="shared" si="13"/>
        <v>5 or more bedroomsOwner-occupied</v>
      </c>
      <c r="AR553" s="88">
        <v>5700</v>
      </c>
      <c r="AS553" s="88">
        <v>6900</v>
      </c>
      <c r="AT553" s="88">
        <v>80660</v>
      </c>
      <c r="AU553" s="88">
        <v>5900</v>
      </c>
      <c r="AV553" s="88">
        <v>7100</v>
      </c>
      <c r="AW553" s="88">
        <v>81400</v>
      </c>
      <c r="AX553" s="66">
        <v>5900</v>
      </c>
      <c r="AY553" s="66">
        <v>7000</v>
      </c>
      <c r="AZ553" s="66">
        <v>67060</v>
      </c>
      <c r="BA553" s="66">
        <v>5900</v>
      </c>
      <c r="BB553" s="66">
        <v>7000</v>
      </c>
      <c r="BC553" s="66">
        <v>66370</v>
      </c>
      <c r="BD553" s="66">
        <v>6000</v>
      </c>
      <c r="BE553" s="66">
        <v>7100</v>
      </c>
      <c r="BF553" s="66">
        <v>65890</v>
      </c>
      <c r="BG553" s="66">
        <v>6300</v>
      </c>
      <c r="BH553" s="66">
        <v>7400</v>
      </c>
      <c r="BI553" s="66">
        <v>65800</v>
      </c>
      <c r="BJ553" s="66">
        <v>6400</v>
      </c>
      <c r="BK553" s="66">
        <v>7400</v>
      </c>
      <c r="BL553" s="66">
        <v>65670</v>
      </c>
      <c r="BM553" s="66">
        <v>6500</v>
      </c>
      <c r="BN553" s="66">
        <v>7600</v>
      </c>
      <c r="BO553" s="88">
        <v>58620</v>
      </c>
      <c r="BP553" s="100">
        <v>24900</v>
      </c>
      <c r="BQ553" s="66">
        <v>25900</v>
      </c>
      <c r="BR553" s="66">
        <v>55200</v>
      </c>
      <c r="BS553" s="66">
        <v>24600</v>
      </c>
      <c r="BT553" s="66">
        <v>25600</v>
      </c>
      <c r="BU553" s="66">
        <v>58130</v>
      </c>
      <c r="BV553" s="66">
        <v>26000</v>
      </c>
      <c r="BW553" s="66">
        <v>27000</v>
      </c>
      <c r="BX553" s="66">
        <v>46720</v>
      </c>
      <c r="BY553" s="66">
        <v>26100</v>
      </c>
      <c r="BZ553" s="66">
        <v>26900</v>
      </c>
      <c r="CA553" s="66">
        <v>49350</v>
      </c>
      <c r="CB553" s="66">
        <v>28000</v>
      </c>
      <c r="CC553" s="66">
        <v>28400</v>
      </c>
      <c r="CD553" s="66">
        <v>43950</v>
      </c>
      <c r="CE553" s="66">
        <v>28400</v>
      </c>
      <c r="CF553" s="66">
        <v>28800</v>
      </c>
      <c r="CG553" s="66">
        <v>41660</v>
      </c>
      <c r="CH553" s="66">
        <v>29500</v>
      </c>
      <c r="CI553" s="66">
        <v>29600</v>
      </c>
      <c r="CJ553" s="66">
        <v>38930</v>
      </c>
      <c r="CK553" s="66">
        <v>30400</v>
      </c>
      <c r="CL553" s="66">
        <v>30200</v>
      </c>
      <c r="CM553" s="69">
        <v>39580</v>
      </c>
    </row>
    <row r="554" spans="40:91" hidden="1" x14ac:dyDescent="0.25">
      <c r="AN554">
        <v>542</v>
      </c>
      <c r="AO554" s="51" t="s">
        <v>14</v>
      </c>
      <c r="AP554" s="32" t="s">
        <v>68</v>
      </c>
      <c r="AQ554" s="22" t="str">
        <f t="shared" si="13"/>
        <v>1 bedroomPrivately rented</v>
      </c>
      <c r="AR554" s="88">
        <v>2200</v>
      </c>
      <c r="AS554" s="88">
        <v>3300</v>
      </c>
      <c r="AT554" s="88">
        <v>103530</v>
      </c>
      <c r="AU554" s="88">
        <v>2200</v>
      </c>
      <c r="AV554" s="88">
        <v>3200</v>
      </c>
      <c r="AW554" s="88">
        <v>104720</v>
      </c>
      <c r="AX554" s="66">
        <v>2600</v>
      </c>
      <c r="AY554" s="66">
        <v>3700</v>
      </c>
      <c r="AZ554" s="66">
        <v>39220</v>
      </c>
      <c r="BA554" s="66">
        <v>2600</v>
      </c>
      <c r="BB554" s="66">
        <v>3700</v>
      </c>
      <c r="BC554" s="66">
        <v>38740</v>
      </c>
      <c r="BD554" s="66">
        <v>2700</v>
      </c>
      <c r="BE554" s="66">
        <v>3800</v>
      </c>
      <c r="BF554" s="66">
        <v>38550</v>
      </c>
      <c r="BG554" s="66">
        <v>2700</v>
      </c>
      <c r="BH554" s="66">
        <v>3900</v>
      </c>
      <c r="BI554" s="66">
        <v>37940</v>
      </c>
      <c r="BJ554" s="66">
        <v>2700</v>
      </c>
      <c r="BK554" s="66">
        <v>3800</v>
      </c>
      <c r="BL554" s="66">
        <v>37470</v>
      </c>
      <c r="BM554" s="66">
        <v>2900</v>
      </c>
      <c r="BN554" s="66">
        <v>4100</v>
      </c>
      <c r="BO554" s="88">
        <v>32010</v>
      </c>
      <c r="BP554" s="100">
        <v>6200</v>
      </c>
      <c r="BQ554" s="66">
        <v>7100</v>
      </c>
      <c r="BR554" s="66">
        <v>49200</v>
      </c>
      <c r="BS554" s="66">
        <v>6300</v>
      </c>
      <c r="BT554" s="66">
        <v>7200</v>
      </c>
      <c r="BU554" s="66">
        <v>51300</v>
      </c>
      <c r="BV554" s="66">
        <v>6900</v>
      </c>
      <c r="BW554" s="66">
        <v>7800</v>
      </c>
      <c r="BX554" s="66">
        <v>17920</v>
      </c>
      <c r="BY554" s="66">
        <v>6900</v>
      </c>
      <c r="BZ554" s="66">
        <v>7900</v>
      </c>
      <c r="CA554" s="66">
        <v>20120</v>
      </c>
      <c r="CB554" s="66">
        <v>7700</v>
      </c>
      <c r="CC554" s="66">
        <v>8700</v>
      </c>
      <c r="CD554" s="66">
        <v>17470</v>
      </c>
      <c r="CE554" s="66">
        <v>8000</v>
      </c>
      <c r="CF554" s="66">
        <v>9200</v>
      </c>
      <c r="CG554" s="66">
        <v>17150</v>
      </c>
      <c r="CH554" s="66">
        <v>8300</v>
      </c>
      <c r="CI554" s="66">
        <v>9400</v>
      </c>
      <c r="CJ554" s="66">
        <v>16560</v>
      </c>
      <c r="CK554" s="66">
        <v>9100</v>
      </c>
      <c r="CL554" s="66">
        <v>10000</v>
      </c>
      <c r="CM554" s="69">
        <v>15940</v>
      </c>
    </row>
    <row r="555" spans="40:91" hidden="1" x14ac:dyDescent="0.25">
      <c r="AN555">
        <v>543</v>
      </c>
      <c r="AO555" s="51" t="s">
        <v>10</v>
      </c>
      <c r="AP555" s="32" t="s">
        <v>68</v>
      </c>
      <c r="AQ555" s="22" t="str">
        <f t="shared" si="13"/>
        <v>2 bedroomsPrivately rented</v>
      </c>
      <c r="AR555" s="88">
        <v>2700</v>
      </c>
      <c r="AS555" s="88">
        <v>3700</v>
      </c>
      <c r="AT555" s="88">
        <v>195340</v>
      </c>
      <c r="AU555" s="88">
        <v>2800</v>
      </c>
      <c r="AV555" s="88">
        <v>3700</v>
      </c>
      <c r="AW555" s="88">
        <v>197770</v>
      </c>
      <c r="AX555" s="66">
        <v>2800</v>
      </c>
      <c r="AY555" s="66">
        <v>3800</v>
      </c>
      <c r="AZ555" s="66">
        <v>82600</v>
      </c>
      <c r="BA555" s="66">
        <v>2800</v>
      </c>
      <c r="BB555" s="66">
        <v>3800</v>
      </c>
      <c r="BC555" s="66">
        <v>81510</v>
      </c>
      <c r="BD555" s="66">
        <v>2800</v>
      </c>
      <c r="BE555" s="66">
        <v>3900</v>
      </c>
      <c r="BF555" s="66">
        <v>81010</v>
      </c>
      <c r="BG555" s="66">
        <v>2900</v>
      </c>
      <c r="BH555" s="66">
        <v>4000</v>
      </c>
      <c r="BI555" s="66">
        <v>79840</v>
      </c>
      <c r="BJ555" s="66">
        <v>2900</v>
      </c>
      <c r="BK555" s="66">
        <v>4000</v>
      </c>
      <c r="BL555" s="66">
        <v>78620</v>
      </c>
      <c r="BM555" s="66">
        <v>3000</v>
      </c>
      <c r="BN555" s="66">
        <v>4200</v>
      </c>
      <c r="BO555" s="88">
        <v>66730</v>
      </c>
      <c r="BP555" s="100">
        <v>9200</v>
      </c>
      <c r="BQ555" s="66">
        <v>10100</v>
      </c>
      <c r="BR555" s="66">
        <v>134900</v>
      </c>
      <c r="BS555" s="66">
        <v>9300</v>
      </c>
      <c r="BT555" s="66">
        <v>10200</v>
      </c>
      <c r="BU555" s="66">
        <v>141480</v>
      </c>
      <c r="BV555" s="66">
        <v>10200</v>
      </c>
      <c r="BW555" s="66">
        <v>11000</v>
      </c>
      <c r="BX555" s="66">
        <v>57600</v>
      </c>
      <c r="BY555" s="66">
        <v>10200</v>
      </c>
      <c r="BZ555" s="66">
        <v>11100</v>
      </c>
      <c r="CA555" s="66">
        <v>63530</v>
      </c>
      <c r="CB555" s="66">
        <v>11100</v>
      </c>
      <c r="CC555" s="66">
        <v>12100</v>
      </c>
      <c r="CD555" s="66">
        <v>55830</v>
      </c>
      <c r="CE555" s="66">
        <v>11700</v>
      </c>
      <c r="CF555" s="66">
        <v>12700</v>
      </c>
      <c r="CG555" s="66">
        <v>54960</v>
      </c>
      <c r="CH555" s="66">
        <v>12200</v>
      </c>
      <c r="CI555" s="66">
        <v>13200</v>
      </c>
      <c r="CJ555" s="66">
        <v>52740</v>
      </c>
      <c r="CK555" s="66">
        <v>13000</v>
      </c>
      <c r="CL555" s="66">
        <v>14000</v>
      </c>
      <c r="CM555" s="69">
        <v>51770</v>
      </c>
    </row>
    <row r="556" spans="40:91" hidden="1" x14ac:dyDescent="0.25">
      <c r="AN556">
        <v>544</v>
      </c>
      <c r="AO556" s="51" t="s">
        <v>11</v>
      </c>
      <c r="AP556" s="32" t="s">
        <v>68</v>
      </c>
      <c r="AQ556" s="22" t="str">
        <f t="shared" si="13"/>
        <v>3 bedroomsPrivately rented</v>
      </c>
      <c r="AR556" s="88">
        <v>3400</v>
      </c>
      <c r="AS556" s="88">
        <v>4100</v>
      </c>
      <c r="AT556" s="88">
        <v>161350</v>
      </c>
      <c r="AU556" s="88">
        <v>3500</v>
      </c>
      <c r="AV556" s="88">
        <v>4100</v>
      </c>
      <c r="AW556" s="88">
        <v>163020</v>
      </c>
      <c r="AX556" s="66">
        <v>3500</v>
      </c>
      <c r="AY556" s="66">
        <v>4100</v>
      </c>
      <c r="AZ556" s="66">
        <v>67170</v>
      </c>
      <c r="BA556" s="66">
        <v>3400</v>
      </c>
      <c r="BB556" s="66">
        <v>4100</v>
      </c>
      <c r="BC556" s="66">
        <v>66380</v>
      </c>
      <c r="BD556" s="66">
        <v>3500</v>
      </c>
      <c r="BE556" s="66">
        <v>4100</v>
      </c>
      <c r="BF556" s="66">
        <v>65740</v>
      </c>
      <c r="BG556" s="66">
        <v>3600</v>
      </c>
      <c r="BH556" s="66">
        <v>4300</v>
      </c>
      <c r="BI556" s="66">
        <v>65220</v>
      </c>
      <c r="BJ556" s="66">
        <v>3700</v>
      </c>
      <c r="BK556" s="66">
        <v>4400</v>
      </c>
      <c r="BL556" s="66">
        <v>65180</v>
      </c>
      <c r="BM556" s="66">
        <v>3800</v>
      </c>
      <c r="BN556" s="66">
        <v>4500</v>
      </c>
      <c r="BO556" s="88">
        <v>57660</v>
      </c>
      <c r="BP556" s="100">
        <v>12400</v>
      </c>
      <c r="BQ556" s="66">
        <v>13400</v>
      </c>
      <c r="BR556" s="66">
        <v>134960</v>
      </c>
      <c r="BS556" s="66">
        <v>12500</v>
      </c>
      <c r="BT556" s="66">
        <v>13500</v>
      </c>
      <c r="BU556" s="66">
        <v>141000</v>
      </c>
      <c r="BV556" s="66">
        <v>13400</v>
      </c>
      <c r="BW556" s="66">
        <v>14400</v>
      </c>
      <c r="BX556" s="66">
        <v>57080</v>
      </c>
      <c r="BY556" s="66">
        <v>13500</v>
      </c>
      <c r="BZ556" s="66">
        <v>14400</v>
      </c>
      <c r="CA556" s="66">
        <v>61750</v>
      </c>
      <c r="CB556" s="66">
        <v>14800</v>
      </c>
      <c r="CC556" s="66">
        <v>15800</v>
      </c>
      <c r="CD556" s="66">
        <v>55670</v>
      </c>
      <c r="CE556" s="66">
        <v>15600</v>
      </c>
      <c r="CF556" s="66">
        <v>16500</v>
      </c>
      <c r="CG556" s="66">
        <v>54400</v>
      </c>
      <c r="CH556" s="66">
        <v>16300</v>
      </c>
      <c r="CI556" s="66">
        <v>17000</v>
      </c>
      <c r="CJ556" s="66">
        <v>52710</v>
      </c>
      <c r="CK556" s="66">
        <v>17200</v>
      </c>
      <c r="CL556" s="66">
        <v>18100</v>
      </c>
      <c r="CM556" s="69">
        <v>51970</v>
      </c>
    </row>
    <row r="557" spans="40:91" hidden="1" x14ac:dyDescent="0.25">
      <c r="AN557">
        <v>545</v>
      </c>
      <c r="AO557" s="51" t="s">
        <v>12</v>
      </c>
      <c r="AP557" s="32" t="s">
        <v>68</v>
      </c>
      <c r="AQ557" s="22" t="str">
        <f t="shared" si="13"/>
        <v>4 bedroomsPrivately rented</v>
      </c>
      <c r="AR557" s="88">
        <v>4400</v>
      </c>
      <c r="AS557" s="88">
        <v>5300</v>
      </c>
      <c r="AT557" s="88">
        <v>26770</v>
      </c>
      <c r="AU557" s="88">
        <v>4600</v>
      </c>
      <c r="AV557" s="88">
        <v>5400</v>
      </c>
      <c r="AW557" s="88">
        <v>27070</v>
      </c>
      <c r="AX557" s="66">
        <v>4500</v>
      </c>
      <c r="AY557" s="66">
        <v>5200</v>
      </c>
      <c r="AZ557" s="66">
        <v>10470</v>
      </c>
      <c r="BA557" s="66">
        <v>4500</v>
      </c>
      <c r="BB557" s="66">
        <v>5200</v>
      </c>
      <c r="BC557" s="66">
        <v>10350</v>
      </c>
      <c r="BD557" s="66">
        <v>4500</v>
      </c>
      <c r="BE557" s="66">
        <v>5300</v>
      </c>
      <c r="BF557" s="66">
        <v>10270</v>
      </c>
      <c r="BG557" s="66">
        <v>4800</v>
      </c>
      <c r="BH557" s="66">
        <v>5500</v>
      </c>
      <c r="BI557" s="66">
        <v>10140</v>
      </c>
      <c r="BJ557" s="66">
        <v>4900</v>
      </c>
      <c r="BK557" s="66">
        <v>5600</v>
      </c>
      <c r="BL557" s="66">
        <v>10030</v>
      </c>
      <c r="BM557" s="66">
        <v>5100</v>
      </c>
      <c r="BN557" s="66">
        <v>5800</v>
      </c>
      <c r="BO557" s="88">
        <v>8910</v>
      </c>
      <c r="BP557" s="100">
        <v>17100</v>
      </c>
      <c r="BQ557" s="66">
        <v>18400</v>
      </c>
      <c r="BR557" s="66">
        <v>20930</v>
      </c>
      <c r="BS557" s="66">
        <v>17000</v>
      </c>
      <c r="BT557" s="66">
        <v>18400</v>
      </c>
      <c r="BU557" s="66">
        <v>21950</v>
      </c>
      <c r="BV557" s="66">
        <v>17800</v>
      </c>
      <c r="BW557" s="66">
        <v>19100</v>
      </c>
      <c r="BX557" s="66">
        <v>8580</v>
      </c>
      <c r="BY557" s="66">
        <v>17900</v>
      </c>
      <c r="BZ557" s="66">
        <v>19000</v>
      </c>
      <c r="CA557" s="66">
        <v>9230</v>
      </c>
      <c r="CB557" s="66">
        <v>19600</v>
      </c>
      <c r="CC557" s="66">
        <v>20700</v>
      </c>
      <c r="CD557" s="66">
        <v>8380</v>
      </c>
      <c r="CE557" s="66">
        <v>20400</v>
      </c>
      <c r="CF557" s="66">
        <v>21300</v>
      </c>
      <c r="CG557" s="66">
        <v>8160</v>
      </c>
      <c r="CH557" s="66">
        <v>21400</v>
      </c>
      <c r="CI557" s="66">
        <v>22100</v>
      </c>
      <c r="CJ557" s="66">
        <v>7710</v>
      </c>
      <c r="CK557" s="66">
        <v>22500</v>
      </c>
      <c r="CL557" s="66">
        <v>23200</v>
      </c>
      <c r="CM557" s="69">
        <v>7730</v>
      </c>
    </row>
    <row r="558" spans="40:91" hidden="1" x14ac:dyDescent="0.25">
      <c r="AN558">
        <v>546</v>
      </c>
      <c r="AO558" s="51" t="s">
        <v>13</v>
      </c>
      <c r="AP558" s="32" t="s">
        <v>68</v>
      </c>
      <c r="AQ558" s="22" t="str">
        <f t="shared" si="13"/>
        <v>5 or more bedroomsPrivately rented</v>
      </c>
      <c r="AR558" s="88">
        <v>6200</v>
      </c>
      <c r="AS558" s="88">
        <v>7700</v>
      </c>
      <c r="AT558" s="88">
        <v>8780</v>
      </c>
      <c r="AU558" s="88">
        <v>6400</v>
      </c>
      <c r="AV558" s="88">
        <v>7700</v>
      </c>
      <c r="AW558" s="88">
        <v>8920</v>
      </c>
      <c r="AX558" s="66">
        <v>5900</v>
      </c>
      <c r="AY558" s="66">
        <v>7000</v>
      </c>
      <c r="AZ558" s="66">
        <v>2740</v>
      </c>
      <c r="BA558" s="66">
        <v>5800</v>
      </c>
      <c r="BB558" s="66">
        <v>7100</v>
      </c>
      <c r="BC558" s="66">
        <v>2720</v>
      </c>
      <c r="BD558" s="66">
        <v>6000</v>
      </c>
      <c r="BE558" s="66">
        <v>7100</v>
      </c>
      <c r="BF558" s="66">
        <v>2690</v>
      </c>
      <c r="BG558" s="66">
        <v>6300</v>
      </c>
      <c r="BH558" s="66">
        <v>7400</v>
      </c>
      <c r="BI558" s="66">
        <v>2660</v>
      </c>
      <c r="BJ558" s="66">
        <v>6400</v>
      </c>
      <c r="BK558" s="66">
        <v>7500</v>
      </c>
      <c r="BL558" s="66">
        <v>2650</v>
      </c>
      <c r="BM558" s="66">
        <v>6600</v>
      </c>
      <c r="BN558" s="66">
        <v>7600</v>
      </c>
      <c r="BO558" s="88">
        <v>2380</v>
      </c>
      <c r="BP558" s="100">
        <v>23300</v>
      </c>
      <c r="BQ558" s="66">
        <v>24200</v>
      </c>
      <c r="BR558" s="66">
        <v>5820</v>
      </c>
      <c r="BS558" s="66">
        <v>23300</v>
      </c>
      <c r="BT558" s="66">
        <v>24200</v>
      </c>
      <c r="BU558" s="66">
        <v>6160</v>
      </c>
      <c r="BV558" s="66">
        <v>22000</v>
      </c>
      <c r="BW558" s="66">
        <v>23400</v>
      </c>
      <c r="BX558" s="66">
        <v>2000</v>
      </c>
      <c r="BY558" s="66">
        <v>21900</v>
      </c>
      <c r="BZ558" s="66">
        <v>23100</v>
      </c>
      <c r="CA558" s="66">
        <v>2190</v>
      </c>
      <c r="CB558" s="66">
        <v>24000</v>
      </c>
      <c r="CC558" s="66">
        <v>24800</v>
      </c>
      <c r="CD558" s="66">
        <v>1870</v>
      </c>
      <c r="CE558" s="66">
        <v>25000</v>
      </c>
      <c r="CF558" s="66">
        <v>25400</v>
      </c>
      <c r="CG558" s="66">
        <v>1780</v>
      </c>
      <c r="CH558" s="66">
        <v>26100</v>
      </c>
      <c r="CI558" s="66">
        <v>26200</v>
      </c>
      <c r="CJ558" s="66">
        <v>1690</v>
      </c>
      <c r="CK558" s="66">
        <v>27100</v>
      </c>
      <c r="CL558" s="66">
        <v>27100</v>
      </c>
      <c r="CM558" s="69">
        <v>1640</v>
      </c>
    </row>
    <row r="559" spans="40:91" hidden="1" x14ac:dyDescent="0.25">
      <c r="AN559">
        <v>547</v>
      </c>
      <c r="AO559" s="51" t="s">
        <v>14</v>
      </c>
      <c r="AP559" s="33" t="s">
        <v>69</v>
      </c>
      <c r="AQ559" s="22" t="str">
        <f t="shared" si="13"/>
        <v>1 bedroomCouncil/Housing Association</v>
      </c>
      <c r="AR559" s="88">
        <v>1800</v>
      </c>
      <c r="AS559" s="88">
        <v>2600</v>
      </c>
      <c r="AT559" s="88">
        <v>117880</v>
      </c>
      <c r="AU559" s="88">
        <v>1900</v>
      </c>
      <c r="AV559" s="88">
        <v>2600</v>
      </c>
      <c r="AW559" s="88">
        <v>119540</v>
      </c>
      <c r="AX559" s="66">
        <v>1900</v>
      </c>
      <c r="AY559" s="66">
        <v>2800</v>
      </c>
      <c r="AZ559" s="66">
        <v>117050</v>
      </c>
      <c r="BA559" s="66">
        <v>1900</v>
      </c>
      <c r="BB559" s="66">
        <v>2800</v>
      </c>
      <c r="BC559" s="66">
        <v>116120</v>
      </c>
      <c r="BD559" s="66">
        <v>1900</v>
      </c>
      <c r="BE559" s="66">
        <v>2900</v>
      </c>
      <c r="BF559" s="66">
        <v>115850</v>
      </c>
      <c r="BG559" s="66">
        <v>2000</v>
      </c>
      <c r="BH559" s="66">
        <v>3000</v>
      </c>
      <c r="BI559" s="66">
        <v>115070</v>
      </c>
      <c r="BJ559" s="66">
        <v>2000</v>
      </c>
      <c r="BK559" s="66">
        <v>3000</v>
      </c>
      <c r="BL559" s="66">
        <v>114640</v>
      </c>
      <c r="BM559" s="66">
        <v>2000</v>
      </c>
      <c r="BN559" s="66">
        <v>3100</v>
      </c>
      <c r="BO559" s="88">
        <v>97500</v>
      </c>
      <c r="BP559" s="100">
        <v>6300</v>
      </c>
      <c r="BQ559" s="66">
        <v>6800</v>
      </c>
      <c r="BR559" s="66">
        <v>75890</v>
      </c>
      <c r="BS559" s="66">
        <v>6400</v>
      </c>
      <c r="BT559" s="66">
        <v>7000</v>
      </c>
      <c r="BU559" s="66">
        <v>79250</v>
      </c>
      <c r="BV559" s="66">
        <v>7000</v>
      </c>
      <c r="BW559" s="66">
        <v>7600</v>
      </c>
      <c r="BX559" s="66">
        <v>69040</v>
      </c>
      <c r="BY559" s="66">
        <v>7100</v>
      </c>
      <c r="BZ559" s="66">
        <v>7800</v>
      </c>
      <c r="CA559" s="66">
        <v>75960</v>
      </c>
      <c r="CB559" s="66">
        <v>8000</v>
      </c>
      <c r="CC559" s="66">
        <v>8600</v>
      </c>
      <c r="CD559" s="66">
        <v>67190</v>
      </c>
      <c r="CE559" s="66">
        <v>8400</v>
      </c>
      <c r="CF559" s="66">
        <v>9100</v>
      </c>
      <c r="CG559" s="66">
        <v>66700</v>
      </c>
      <c r="CH559" s="66">
        <v>8700</v>
      </c>
      <c r="CI559" s="66">
        <v>9300</v>
      </c>
      <c r="CJ559" s="66">
        <v>65150</v>
      </c>
      <c r="CK559" s="66">
        <v>9400</v>
      </c>
      <c r="CL559" s="66">
        <v>10000</v>
      </c>
      <c r="CM559" s="69">
        <v>62300</v>
      </c>
    </row>
    <row r="560" spans="40:91" hidden="1" x14ac:dyDescent="0.25">
      <c r="AN560">
        <v>548</v>
      </c>
      <c r="AO560" s="51" t="s">
        <v>10</v>
      </c>
      <c r="AP560" s="33" t="s">
        <v>69</v>
      </c>
      <c r="AQ560" s="22" t="str">
        <f t="shared" si="13"/>
        <v>2 bedroomsCouncil/Housing Association</v>
      </c>
      <c r="AR560" s="88">
        <v>2600</v>
      </c>
      <c r="AS560" s="88">
        <v>3300</v>
      </c>
      <c r="AT560" s="88">
        <v>209280</v>
      </c>
      <c r="AU560" s="88">
        <v>2700</v>
      </c>
      <c r="AV560" s="88">
        <v>3400</v>
      </c>
      <c r="AW560" s="88">
        <v>211440</v>
      </c>
      <c r="AX560" s="66">
        <v>2800</v>
      </c>
      <c r="AY560" s="66">
        <v>3500</v>
      </c>
      <c r="AZ560" s="66">
        <v>179620</v>
      </c>
      <c r="BA560" s="66">
        <v>2700</v>
      </c>
      <c r="BB560" s="66">
        <v>3500</v>
      </c>
      <c r="BC560" s="66">
        <v>178010</v>
      </c>
      <c r="BD560" s="66">
        <v>2800</v>
      </c>
      <c r="BE560" s="66">
        <v>3600</v>
      </c>
      <c r="BF560" s="66">
        <v>177010</v>
      </c>
      <c r="BG560" s="66">
        <v>2900</v>
      </c>
      <c r="BH560" s="66">
        <v>3800</v>
      </c>
      <c r="BI560" s="66">
        <v>175840</v>
      </c>
      <c r="BJ560" s="66">
        <v>2900</v>
      </c>
      <c r="BK560" s="66">
        <v>3800</v>
      </c>
      <c r="BL560" s="66">
        <v>174540</v>
      </c>
      <c r="BM560" s="66">
        <v>2900</v>
      </c>
      <c r="BN560" s="66">
        <v>3900</v>
      </c>
      <c r="BO560" s="88">
        <v>152170</v>
      </c>
      <c r="BP560" s="100">
        <v>9200</v>
      </c>
      <c r="BQ560" s="66">
        <v>9700</v>
      </c>
      <c r="BR560" s="66">
        <v>167460</v>
      </c>
      <c r="BS560" s="66">
        <v>9300</v>
      </c>
      <c r="BT560" s="66">
        <v>9900</v>
      </c>
      <c r="BU560" s="66">
        <v>174680</v>
      </c>
      <c r="BV560" s="66">
        <v>10100</v>
      </c>
      <c r="BW560" s="66">
        <v>10500</v>
      </c>
      <c r="BX560" s="66">
        <v>139730</v>
      </c>
      <c r="BY560" s="66">
        <v>10200</v>
      </c>
      <c r="BZ560" s="66">
        <v>10700</v>
      </c>
      <c r="CA560" s="66">
        <v>151550</v>
      </c>
      <c r="CB560" s="66">
        <v>11300</v>
      </c>
      <c r="CC560" s="66">
        <v>11800</v>
      </c>
      <c r="CD560" s="66">
        <v>135790</v>
      </c>
      <c r="CE560" s="66">
        <v>11900</v>
      </c>
      <c r="CF560" s="66">
        <v>12500</v>
      </c>
      <c r="CG560" s="66">
        <v>134020</v>
      </c>
      <c r="CH560" s="66">
        <v>12300</v>
      </c>
      <c r="CI560" s="66">
        <v>12900</v>
      </c>
      <c r="CJ560" s="66">
        <v>130100</v>
      </c>
      <c r="CK560" s="66">
        <v>13100</v>
      </c>
      <c r="CL560" s="66">
        <v>13700</v>
      </c>
      <c r="CM560" s="69">
        <v>126020</v>
      </c>
    </row>
    <row r="561" spans="40:91" hidden="1" x14ac:dyDescent="0.25">
      <c r="AN561">
        <v>549</v>
      </c>
      <c r="AO561" s="51" t="s">
        <v>11</v>
      </c>
      <c r="AP561" s="33" t="s">
        <v>69</v>
      </c>
      <c r="AQ561" s="22" t="str">
        <f t="shared" si="13"/>
        <v>3 bedroomsCouncil/Housing Association</v>
      </c>
      <c r="AR561" s="88">
        <v>3400</v>
      </c>
      <c r="AS561" s="88">
        <v>3900</v>
      </c>
      <c r="AT561" s="88">
        <v>275900</v>
      </c>
      <c r="AU561" s="88">
        <v>3500</v>
      </c>
      <c r="AV561" s="88">
        <v>4000</v>
      </c>
      <c r="AW561" s="88">
        <v>278150</v>
      </c>
      <c r="AX561" s="66">
        <v>3500</v>
      </c>
      <c r="AY561" s="66">
        <v>4100</v>
      </c>
      <c r="AZ561" s="66">
        <v>234320</v>
      </c>
      <c r="BA561" s="66">
        <v>3500</v>
      </c>
      <c r="BB561" s="66">
        <v>4100</v>
      </c>
      <c r="BC561" s="66">
        <v>232180</v>
      </c>
      <c r="BD561" s="66">
        <v>3500</v>
      </c>
      <c r="BE561" s="66">
        <v>4100</v>
      </c>
      <c r="BF561" s="66">
        <v>230510</v>
      </c>
      <c r="BG561" s="66">
        <v>3700</v>
      </c>
      <c r="BH561" s="66">
        <v>4300</v>
      </c>
      <c r="BI561" s="66">
        <v>230180</v>
      </c>
      <c r="BJ561" s="66">
        <v>3800</v>
      </c>
      <c r="BK561" s="66">
        <v>4400</v>
      </c>
      <c r="BL561" s="66">
        <v>230460</v>
      </c>
      <c r="BM561" s="66">
        <v>3800</v>
      </c>
      <c r="BN561" s="66">
        <v>4500</v>
      </c>
      <c r="BO561" s="88">
        <v>202080</v>
      </c>
      <c r="BP561" s="100">
        <v>11700</v>
      </c>
      <c r="BQ561" s="66">
        <v>12200</v>
      </c>
      <c r="BR561" s="66">
        <v>245300</v>
      </c>
      <c r="BS561" s="66">
        <v>11800</v>
      </c>
      <c r="BT561" s="66">
        <v>12400</v>
      </c>
      <c r="BU561" s="66">
        <v>254740</v>
      </c>
      <c r="BV561" s="66">
        <v>12600</v>
      </c>
      <c r="BW561" s="66">
        <v>13100</v>
      </c>
      <c r="BX561" s="66">
        <v>208360</v>
      </c>
      <c r="BY561" s="66">
        <v>12800</v>
      </c>
      <c r="BZ561" s="66">
        <v>13300</v>
      </c>
      <c r="CA561" s="66">
        <v>222600</v>
      </c>
      <c r="CB561" s="66">
        <v>14100</v>
      </c>
      <c r="CC561" s="66">
        <v>14600</v>
      </c>
      <c r="CD561" s="66">
        <v>202070</v>
      </c>
      <c r="CE561" s="66">
        <v>14800</v>
      </c>
      <c r="CF561" s="66">
        <v>15400</v>
      </c>
      <c r="CG561" s="66">
        <v>199030</v>
      </c>
      <c r="CH561" s="66">
        <v>15400</v>
      </c>
      <c r="CI561" s="66">
        <v>15900</v>
      </c>
      <c r="CJ561" s="66">
        <v>194710</v>
      </c>
      <c r="CK561" s="66">
        <v>16300</v>
      </c>
      <c r="CL561" s="66">
        <v>16900</v>
      </c>
      <c r="CM561" s="69">
        <v>189290</v>
      </c>
    </row>
    <row r="562" spans="40:91" hidden="1" x14ac:dyDescent="0.25">
      <c r="AN562">
        <v>550</v>
      </c>
      <c r="AO562" s="51" t="s">
        <v>12</v>
      </c>
      <c r="AP562" s="33" t="s">
        <v>69</v>
      </c>
      <c r="AQ562" s="22" t="str">
        <f t="shared" si="13"/>
        <v>4 bedroomsCouncil/Housing Association</v>
      </c>
      <c r="AR562" s="88">
        <v>4200</v>
      </c>
      <c r="AS562" s="88">
        <v>4800</v>
      </c>
      <c r="AT562" s="88">
        <v>18990</v>
      </c>
      <c r="AU562" s="88">
        <v>4300</v>
      </c>
      <c r="AV562" s="88">
        <v>4900</v>
      </c>
      <c r="AW562" s="88">
        <v>19110</v>
      </c>
      <c r="AX562" s="66">
        <v>4400</v>
      </c>
      <c r="AY562" s="66">
        <v>5000</v>
      </c>
      <c r="AZ562" s="66">
        <v>13790</v>
      </c>
      <c r="BA562" s="66">
        <v>4500</v>
      </c>
      <c r="BB562" s="66">
        <v>5000</v>
      </c>
      <c r="BC562" s="66">
        <v>13660</v>
      </c>
      <c r="BD562" s="66">
        <v>4500</v>
      </c>
      <c r="BE562" s="66">
        <v>5000</v>
      </c>
      <c r="BF562" s="66">
        <v>13580</v>
      </c>
      <c r="BG562" s="66">
        <v>4700</v>
      </c>
      <c r="BH562" s="66">
        <v>5300</v>
      </c>
      <c r="BI562" s="66">
        <v>13520</v>
      </c>
      <c r="BJ562" s="66">
        <v>4800</v>
      </c>
      <c r="BK562" s="66">
        <v>5400</v>
      </c>
      <c r="BL562" s="66">
        <v>13490</v>
      </c>
      <c r="BM562" s="66">
        <v>4800</v>
      </c>
      <c r="BN562" s="66">
        <v>5500</v>
      </c>
      <c r="BO562" s="88">
        <v>11920</v>
      </c>
      <c r="BP562" s="100">
        <v>14100</v>
      </c>
      <c r="BQ562" s="66">
        <v>15000</v>
      </c>
      <c r="BR562" s="66">
        <v>16560</v>
      </c>
      <c r="BS562" s="66">
        <v>14200</v>
      </c>
      <c r="BT562" s="66">
        <v>15200</v>
      </c>
      <c r="BU562" s="66">
        <v>17220</v>
      </c>
      <c r="BV562" s="66">
        <v>14800</v>
      </c>
      <c r="BW562" s="66">
        <v>15600</v>
      </c>
      <c r="BX562" s="66">
        <v>12280</v>
      </c>
      <c r="BY562" s="66">
        <v>15000</v>
      </c>
      <c r="BZ562" s="66">
        <v>15800</v>
      </c>
      <c r="CA562" s="66">
        <v>13100</v>
      </c>
      <c r="CB562" s="66">
        <v>16500</v>
      </c>
      <c r="CC562" s="66">
        <v>17300</v>
      </c>
      <c r="CD562" s="66">
        <v>11890</v>
      </c>
      <c r="CE562" s="66">
        <v>17400</v>
      </c>
      <c r="CF562" s="66">
        <v>18200</v>
      </c>
      <c r="CG562" s="66">
        <v>11700</v>
      </c>
      <c r="CH562" s="66">
        <v>18100</v>
      </c>
      <c r="CI562" s="66">
        <v>18800</v>
      </c>
      <c r="CJ562" s="66">
        <v>11350</v>
      </c>
      <c r="CK562" s="66">
        <v>19100</v>
      </c>
      <c r="CL562" s="66">
        <v>19800</v>
      </c>
      <c r="CM562" s="69">
        <v>11080</v>
      </c>
    </row>
    <row r="563" spans="40:91" hidden="1" x14ac:dyDescent="0.25">
      <c r="AN563">
        <v>551</v>
      </c>
      <c r="AO563" s="51" t="s">
        <v>13</v>
      </c>
      <c r="AP563" s="33" t="s">
        <v>69</v>
      </c>
      <c r="AQ563" s="22" t="str">
        <f t="shared" si="13"/>
        <v>5 or more bedroomsCouncil/Housing Association</v>
      </c>
      <c r="AR563" s="88">
        <v>5100</v>
      </c>
      <c r="AS563" s="88">
        <v>6100</v>
      </c>
      <c r="AT563" s="88">
        <v>2310</v>
      </c>
      <c r="AU563" s="88">
        <v>5400</v>
      </c>
      <c r="AV563" s="88">
        <v>6300</v>
      </c>
      <c r="AW563" s="88">
        <v>2340</v>
      </c>
      <c r="AX563" s="66">
        <v>5200</v>
      </c>
      <c r="AY563" s="66">
        <v>5900</v>
      </c>
      <c r="AZ563" s="66">
        <v>1250</v>
      </c>
      <c r="BA563" s="66">
        <v>5200</v>
      </c>
      <c r="BB563" s="66">
        <v>6000</v>
      </c>
      <c r="BC563" s="66">
        <v>1240</v>
      </c>
      <c r="BD563" s="66">
        <v>5300</v>
      </c>
      <c r="BE563" s="66">
        <v>6000</v>
      </c>
      <c r="BF563" s="66">
        <v>1220</v>
      </c>
      <c r="BG563" s="66">
        <v>5500</v>
      </c>
      <c r="BH563" s="66">
        <v>6300</v>
      </c>
      <c r="BI563" s="66">
        <v>1220</v>
      </c>
      <c r="BJ563" s="66">
        <v>5500</v>
      </c>
      <c r="BK563" s="66">
        <v>6300</v>
      </c>
      <c r="BL563" s="66">
        <v>1220</v>
      </c>
      <c r="BM563" s="66">
        <v>5400</v>
      </c>
      <c r="BN563" s="66">
        <v>6300</v>
      </c>
      <c r="BO563" s="88">
        <v>1080</v>
      </c>
      <c r="BP563" s="100">
        <v>18500</v>
      </c>
      <c r="BQ563" s="66">
        <v>20300</v>
      </c>
      <c r="BR563" s="66">
        <v>1840</v>
      </c>
      <c r="BS563" s="66">
        <v>19100</v>
      </c>
      <c r="BT563" s="66">
        <v>20600</v>
      </c>
      <c r="BU563" s="66">
        <v>1930</v>
      </c>
      <c r="BV563" s="66">
        <v>17100</v>
      </c>
      <c r="BW563" s="66">
        <v>18600</v>
      </c>
      <c r="BX563" s="66">
        <v>1040</v>
      </c>
      <c r="BY563" s="66">
        <v>17400</v>
      </c>
      <c r="BZ563" s="66">
        <v>18900</v>
      </c>
      <c r="CA563" s="66">
        <v>1140</v>
      </c>
      <c r="CB563" s="66">
        <v>19200</v>
      </c>
      <c r="CC563" s="66">
        <v>20500</v>
      </c>
      <c r="CD563" s="66">
        <v>980</v>
      </c>
      <c r="CE563" s="66">
        <v>20300</v>
      </c>
      <c r="CF563" s="66">
        <v>21200</v>
      </c>
      <c r="CG563" s="66">
        <v>980</v>
      </c>
      <c r="CH563" s="66">
        <v>20900</v>
      </c>
      <c r="CI563" s="66">
        <v>21800</v>
      </c>
      <c r="CJ563" s="66">
        <v>970</v>
      </c>
      <c r="CK563" s="66">
        <v>22500</v>
      </c>
      <c r="CL563" s="66">
        <v>22900</v>
      </c>
      <c r="CM563" s="69">
        <v>910</v>
      </c>
    </row>
    <row r="564" spans="40:91" hidden="1" x14ac:dyDescent="0.25">
      <c r="AN564">
        <v>552</v>
      </c>
      <c r="AO564" s="51" t="s">
        <v>14</v>
      </c>
      <c r="AP564" s="23" t="s">
        <v>115</v>
      </c>
      <c r="AQ564" s="22" t="str">
        <f t="shared" si="13"/>
        <v>1 bedroomLess than £15,000</v>
      </c>
      <c r="AR564" s="88">
        <v>1800</v>
      </c>
      <c r="AS564" s="88">
        <v>2700</v>
      </c>
      <c r="AT564" s="88">
        <v>122760</v>
      </c>
      <c r="AU564" s="88">
        <v>1900</v>
      </c>
      <c r="AV564" s="88">
        <v>2700</v>
      </c>
      <c r="AW564" s="88">
        <v>124420</v>
      </c>
      <c r="AX564" s="66" t="s">
        <v>85</v>
      </c>
      <c r="AY564" s="66" t="s">
        <v>85</v>
      </c>
      <c r="AZ564" s="66" t="s">
        <v>85</v>
      </c>
      <c r="BA564" s="66" t="s">
        <v>85</v>
      </c>
      <c r="BB564" s="66" t="s">
        <v>85</v>
      </c>
      <c r="BC564" s="66" t="s">
        <v>85</v>
      </c>
      <c r="BD564" s="66" t="s">
        <v>85</v>
      </c>
      <c r="BE564" s="66" t="s">
        <v>85</v>
      </c>
      <c r="BF564" s="66" t="s">
        <v>85</v>
      </c>
      <c r="BG564" s="66" t="s">
        <v>85</v>
      </c>
      <c r="BH564" s="66" t="s">
        <v>85</v>
      </c>
      <c r="BI564" s="66" t="s">
        <v>85</v>
      </c>
      <c r="BJ564" s="66" t="s">
        <v>85</v>
      </c>
      <c r="BK564" s="66" t="s">
        <v>85</v>
      </c>
      <c r="BL564" s="66" t="s">
        <v>85</v>
      </c>
      <c r="BM564" s="66" t="s">
        <v>85</v>
      </c>
      <c r="BN564" s="66" t="s">
        <v>85</v>
      </c>
      <c r="BO564" s="88" t="s">
        <v>85</v>
      </c>
      <c r="BP564" s="100">
        <v>6200</v>
      </c>
      <c r="BQ564" s="66">
        <v>6900</v>
      </c>
      <c r="BR564" s="66">
        <v>71600</v>
      </c>
      <c r="BS564" s="66">
        <v>6300</v>
      </c>
      <c r="BT564" s="66">
        <v>7100</v>
      </c>
      <c r="BU564" s="66">
        <v>74630</v>
      </c>
      <c r="BV564" s="66" t="s">
        <v>85</v>
      </c>
      <c r="BW564" s="66" t="s">
        <v>85</v>
      </c>
      <c r="BX564" s="66" t="s">
        <v>85</v>
      </c>
      <c r="BY564" s="66" t="s">
        <v>85</v>
      </c>
      <c r="BZ564" s="66" t="s">
        <v>85</v>
      </c>
      <c r="CA564" s="66" t="s">
        <v>85</v>
      </c>
      <c r="CB564" s="66" t="s">
        <v>85</v>
      </c>
      <c r="CC564" s="66" t="s">
        <v>85</v>
      </c>
      <c r="CD564" s="66" t="s">
        <v>85</v>
      </c>
      <c r="CE564" s="66" t="s">
        <v>85</v>
      </c>
      <c r="CF564" s="66" t="s">
        <v>85</v>
      </c>
      <c r="CG564" s="66" t="s">
        <v>85</v>
      </c>
      <c r="CH564" s="66" t="s">
        <v>85</v>
      </c>
      <c r="CI564" s="66" t="s">
        <v>85</v>
      </c>
      <c r="CJ564" s="66" t="s">
        <v>85</v>
      </c>
      <c r="CK564" s="66" t="s">
        <v>85</v>
      </c>
      <c r="CL564" s="66" t="s">
        <v>85</v>
      </c>
      <c r="CM564" s="69" t="s">
        <v>85</v>
      </c>
    </row>
    <row r="565" spans="40:91" hidden="1" x14ac:dyDescent="0.25">
      <c r="AN565">
        <v>553</v>
      </c>
      <c r="AO565" s="51" t="s">
        <v>10</v>
      </c>
      <c r="AP565" s="23" t="s">
        <v>115</v>
      </c>
      <c r="AQ565" s="22" t="str">
        <f t="shared" si="13"/>
        <v>2 bedroomsLess than £15,000</v>
      </c>
      <c r="AR565" s="88">
        <v>2400</v>
      </c>
      <c r="AS565" s="88">
        <v>3200</v>
      </c>
      <c r="AT565" s="88">
        <v>231450</v>
      </c>
      <c r="AU565" s="88">
        <v>2500</v>
      </c>
      <c r="AV565" s="88">
        <v>3300</v>
      </c>
      <c r="AW565" s="88">
        <v>234300</v>
      </c>
      <c r="AX565" s="66" t="s">
        <v>85</v>
      </c>
      <c r="AY565" s="66" t="s">
        <v>85</v>
      </c>
      <c r="AZ565" s="66" t="s">
        <v>85</v>
      </c>
      <c r="BA565" s="66" t="s">
        <v>85</v>
      </c>
      <c r="BB565" s="66" t="s">
        <v>85</v>
      </c>
      <c r="BC565" s="66" t="s">
        <v>85</v>
      </c>
      <c r="BD565" s="66" t="s">
        <v>85</v>
      </c>
      <c r="BE565" s="66" t="s">
        <v>85</v>
      </c>
      <c r="BF565" s="66" t="s">
        <v>85</v>
      </c>
      <c r="BG565" s="66" t="s">
        <v>85</v>
      </c>
      <c r="BH565" s="66" t="s">
        <v>85</v>
      </c>
      <c r="BI565" s="66" t="s">
        <v>85</v>
      </c>
      <c r="BJ565" s="66" t="s">
        <v>85</v>
      </c>
      <c r="BK565" s="66" t="s">
        <v>85</v>
      </c>
      <c r="BL565" s="66" t="s">
        <v>85</v>
      </c>
      <c r="BM565" s="66" t="s">
        <v>85</v>
      </c>
      <c r="BN565" s="66" t="s">
        <v>85</v>
      </c>
      <c r="BO565" s="88" t="s">
        <v>85</v>
      </c>
      <c r="BP565" s="100">
        <v>9700</v>
      </c>
      <c r="BQ565" s="66">
        <v>10300</v>
      </c>
      <c r="BR565" s="66">
        <v>182470</v>
      </c>
      <c r="BS565" s="66">
        <v>9800</v>
      </c>
      <c r="BT565" s="66">
        <v>10500</v>
      </c>
      <c r="BU565" s="66">
        <v>190500</v>
      </c>
      <c r="BV565" s="66" t="s">
        <v>85</v>
      </c>
      <c r="BW565" s="66" t="s">
        <v>85</v>
      </c>
      <c r="BX565" s="66" t="s">
        <v>85</v>
      </c>
      <c r="BY565" s="66" t="s">
        <v>85</v>
      </c>
      <c r="BZ565" s="66" t="s">
        <v>85</v>
      </c>
      <c r="CA565" s="66" t="s">
        <v>85</v>
      </c>
      <c r="CB565" s="66" t="s">
        <v>85</v>
      </c>
      <c r="CC565" s="66" t="s">
        <v>85</v>
      </c>
      <c r="CD565" s="66" t="s">
        <v>85</v>
      </c>
      <c r="CE565" s="66" t="s">
        <v>85</v>
      </c>
      <c r="CF565" s="66" t="s">
        <v>85</v>
      </c>
      <c r="CG565" s="66" t="s">
        <v>85</v>
      </c>
      <c r="CH565" s="66" t="s">
        <v>85</v>
      </c>
      <c r="CI565" s="66" t="s">
        <v>85</v>
      </c>
      <c r="CJ565" s="66" t="s">
        <v>85</v>
      </c>
      <c r="CK565" s="66" t="s">
        <v>85</v>
      </c>
      <c r="CL565" s="66" t="s">
        <v>85</v>
      </c>
      <c r="CM565" s="69" t="s">
        <v>85</v>
      </c>
    </row>
    <row r="566" spans="40:91" hidden="1" x14ac:dyDescent="0.25">
      <c r="AN566">
        <v>554</v>
      </c>
      <c r="AO566" s="51" t="s">
        <v>11</v>
      </c>
      <c r="AP566" s="23" t="s">
        <v>115</v>
      </c>
      <c r="AQ566" s="22" t="str">
        <f t="shared" si="13"/>
        <v>3 bedroomsLess than £15,000</v>
      </c>
      <c r="AR566" s="88">
        <v>2900</v>
      </c>
      <c r="AS566" s="88">
        <v>3600</v>
      </c>
      <c r="AT566" s="88">
        <v>315290</v>
      </c>
      <c r="AU566" s="88">
        <v>3000</v>
      </c>
      <c r="AV566" s="88">
        <v>3600</v>
      </c>
      <c r="AW566" s="88">
        <v>318070</v>
      </c>
      <c r="AX566" s="66" t="s">
        <v>85</v>
      </c>
      <c r="AY566" s="66" t="s">
        <v>85</v>
      </c>
      <c r="AZ566" s="66" t="s">
        <v>85</v>
      </c>
      <c r="BA566" s="66" t="s">
        <v>85</v>
      </c>
      <c r="BB566" s="66" t="s">
        <v>85</v>
      </c>
      <c r="BC566" s="66" t="s">
        <v>85</v>
      </c>
      <c r="BD566" s="66" t="s">
        <v>85</v>
      </c>
      <c r="BE566" s="66" t="s">
        <v>85</v>
      </c>
      <c r="BF566" s="66" t="s">
        <v>85</v>
      </c>
      <c r="BG566" s="66" t="s">
        <v>85</v>
      </c>
      <c r="BH566" s="66" t="s">
        <v>85</v>
      </c>
      <c r="BI566" s="66" t="s">
        <v>85</v>
      </c>
      <c r="BJ566" s="66" t="s">
        <v>85</v>
      </c>
      <c r="BK566" s="66" t="s">
        <v>85</v>
      </c>
      <c r="BL566" s="66" t="s">
        <v>85</v>
      </c>
      <c r="BM566" s="66" t="s">
        <v>85</v>
      </c>
      <c r="BN566" s="66" t="s">
        <v>85</v>
      </c>
      <c r="BO566" s="88" t="s">
        <v>85</v>
      </c>
      <c r="BP566" s="100">
        <v>12200</v>
      </c>
      <c r="BQ566" s="66">
        <v>13000</v>
      </c>
      <c r="BR566" s="66">
        <v>274410</v>
      </c>
      <c r="BS566" s="66">
        <v>12300</v>
      </c>
      <c r="BT566" s="66">
        <v>13100</v>
      </c>
      <c r="BU566" s="66">
        <v>285920</v>
      </c>
      <c r="BV566" s="66" t="s">
        <v>85</v>
      </c>
      <c r="BW566" s="66" t="s">
        <v>85</v>
      </c>
      <c r="BX566" s="66" t="s">
        <v>85</v>
      </c>
      <c r="BY566" s="66" t="s">
        <v>85</v>
      </c>
      <c r="BZ566" s="66" t="s">
        <v>85</v>
      </c>
      <c r="CA566" s="66" t="s">
        <v>85</v>
      </c>
      <c r="CB566" s="66" t="s">
        <v>85</v>
      </c>
      <c r="CC566" s="66" t="s">
        <v>85</v>
      </c>
      <c r="CD566" s="66" t="s">
        <v>85</v>
      </c>
      <c r="CE566" s="66" t="s">
        <v>85</v>
      </c>
      <c r="CF566" s="66" t="s">
        <v>85</v>
      </c>
      <c r="CG566" s="66" t="s">
        <v>85</v>
      </c>
      <c r="CH566" s="66" t="s">
        <v>85</v>
      </c>
      <c r="CI566" s="66" t="s">
        <v>85</v>
      </c>
      <c r="CJ566" s="66" t="s">
        <v>85</v>
      </c>
      <c r="CK566" s="66" t="s">
        <v>85</v>
      </c>
      <c r="CL566" s="66" t="s">
        <v>85</v>
      </c>
      <c r="CM566" s="69" t="s">
        <v>85</v>
      </c>
    </row>
    <row r="567" spans="40:91" hidden="1" x14ac:dyDescent="0.25">
      <c r="AN567">
        <v>555</v>
      </c>
      <c r="AO567" s="51" t="s">
        <v>12</v>
      </c>
      <c r="AP567" s="23" t="s">
        <v>115</v>
      </c>
      <c r="AQ567" s="22" t="str">
        <f t="shared" si="13"/>
        <v>4 bedroomsLess than £15,000</v>
      </c>
      <c r="AR567" s="88">
        <v>3500</v>
      </c>
      <c r="AS567" s="88">
        <v>4300</v>
      </c>
      <c r="AT567" s="88">
        <v>41590</v>
      </c>
      <c r="AU567" s="88">
        <v>3600</v>
      </c>
      <c r="AV567" s="88">
        <v>4400</v>
      </c>
      <c r="AW567" s="88">
        <v>41840</v>
      </c>
      <c r="AX567" s="66" t="s">
        <v>85</v>
      </c>
      <c r="AY567" s="66" t="s">
        <v>85</v>
      </c>
      <c r="AZ567" s="66" t="s">
        <v>85</v>
      </c>
      <c r="BA567" s="66" t="s">
        <v>85</v>
      </c>
      <c r="BB567" s="66" t="s">
        <v>85</v>
      </c>
      <c r="BC567" s="66" t="s">
        <v>85</v>
      </c>
      <c r="BD567" s="66" t="s">
        <v>85</v>
      </c>
      <c r="BE567" s="66" t="s">
        <v>85</v>
      </c>
      <c r="BF567" s="66" t="s">
        <v>85</v>
      </c>
      <c r="BG567" s="66" t="s">
        <v>85</v>
      </c>
      <c r="BH567" s="66" t="s">
        <v>85</v>
      </c>
      <c r="BI567" s="66" t="s">
        <v>85</v>
      </c>
      <c r="BJ567" s="66" t="s">
        <v>85</v>
      </c>
      <c r="BK567" s="66" t="s">
        <v>85</v>
      </c>
      <c r="BL567" s="66" t="s">
        <v>85</v>
      </c>
      <c r="BM567" s="66" t="s">
        <v>85</v>
      </c>
      <c r="BN567" s="66" t="s">
        <v>85</v>
      </c>
      <c r="BO567" s="88" t="s">
        <v>85</v>
      </c>
      <c r="BP567" s="100">
        <v>16200</v>
      </c>
      <c r="BQ567" s="66">
        <v>17400</v>
      </c>
      <c r="BR567" s="66">
        <v>33620</v>
      </c>
      <c r="BS567" s="66">
        <v>16000</v>
      </c>
      <c r="BT567" s="66">
        <v>17300</v>
      </c>
      <c r="BU567" s="66">
        <v>35380</v>
      </c>
      <c r="BV567" s="66" t="s">
        <v>85</v>
      </c>
      <c r="BW567" s="66" t="s">
        <v>85</v>
      </c>
      <c r="BX567" s="66" t="s">
        <v>85</v>
      </c>
      <c r="BY567" s="66" t="s">
        <v>85</v>
      </c>
      <c r="BZ567" s="66" t="s">
        <v>85</v>
      </c>
      <c r="CA567" s="66" t="s">
        <v>85</v>
      </c>
      <c r="CB567" s="66" t="s">
        <v>85</v>
      </c>
      <c r="CC567" s="66" t="s">
        <v>85</v>
      </c>
      <c r="CD567" s="66" t="s">
        <v>85</v>
      </c>
      <c r="CE567" s="66" t="s">
        <v>85</v>
      </c>
      <c r="CF567" s="66" t="s">
        <v>85</v>
      </c>
      <c r="CG567" s="66" t="s">
        <v>85</v>
      </c>
      <c r="CH567" s="66" t="s">
        <v>85</v>
      </c>
      <c r="CI567" s="66" t="s">
        <v>85</v>
      </c>
      <c r="CJ567" s="66" t="s">
        <v>85</v>
      </c>
      <c r="CK567" s="66" t="s">
        <v>85</v>
      </c>
      <c r="CL567" s="66" t="s">
        <v>85</v>
      </c>
      <c r="CM567" s="69" t="s">
        <v>85</v>
      </c>
    </row>
    <row r="568" spans="40:91" hidden="1" x14ac:dyDescent="0.25">
      <c r="AN568">
        <v>556</v>
      </c>
      <c r="AO568" s="51" t="s">
        <v>13</v>
      </c>
      <c r="AP568" s="23" t="s">
        <v>115</v>
      </c>
      <c r="AQ568" s="22" t="str">
        <f t="shared" si="13"/>
        <v>5 or more bedroomsLess than £15,000</v>
      </c>
      <c r="AR568" s="88">
        <v>4500</v>
      </c>
      <c r="AS568" s="88">
        <v>5800</v>
      </c>
      <c r="AT568" s="88">
        <v>7100</v>
      </c>
      <c r="AU568" s="88">
        <v>4600</v>
      </c>
      <c r="AV568" s="88">
        <v>5900</v>
      </c>
      <c r="AW568" s="88">
        <v>7200</v>
      </c>
      <c r="AX568" s="66" t="s">
        <v>85</v>
      </c>
      <c r="AY568" s="66" t="s">
        <v>85</v>
      </c>
      <c r="AZ568" s="66" t="s">
        <v>85</v>
      </c>
      <c r="BA568" s="66" t="s">
        <v>85</v>
      </c>
      <c r="BB568" s="66" t="s">
        <v>85</v>
      </c>
      <c r="BC568" s="66" t="s">
        <v>85</v>
      </c>
      <c r="BD568" s="66" t="s">
        <v>85</v>
      </c>
      <c r="BE568" s="66" t="s">
        <v>85</v>
      </c>
      <c r="BF568" s="66" t="s">
        <v>85</v>
      </c>
      <c r="BG568" s="66" t="s">
        <v>85</v>
      </c>
      <c r="BH568" s="66" t="s">
        <v>85</v>
      </c>
      <c r="BI568" s="66" t="s">
        <v>85</v>
      </c>
      <c r="BJ568" s="66" t="s">
        <v>85</v>
      </c>
      <c r="BK568" s="66" t="s">
        <v>85</v>
      </c>
      <c r="BL568" s="66" t="s">
        <v>85</v>
      </c>
      <c r="BM568" s="66" t="s">
        <v>85</v>
      </c>
      <c r="BN568" s="66" t="s">
        <v>85</v>
      </c>
      <c r="BO568" s="88" t="s">
        <v>85</v>
      </c>
      <c r="BP568" s="100">
        <v>21300</v>
      </c>
      <c r="BQ568" s="66">
        <v>22600</v>
      </c>
      <c r="BR568" s="66">
        <v>4760</v>
      </c>
      <c r="BS568" s="66">
        <v>21100</v>
      </c>
      <c r="BT568" s="66">
        <v>22500</v>
      </c>
      <c r="BU568" s="66">
        <v>5010</v>
      </c>
      <c r="BV568" s="66" t="s">
        <v>85</v>
      </c>
      <c r="BW568" s="66" t="s">
        <v>85</v>
      </c>
      <c r="BX568" s="66" t="s">
        <v>85</v>
      </c>
      <c r="BY568" s="66" t="s">
        <v>85</v>
      </c>
      <c r="BZ568" s="66" t="s">
        <v>85</v>
      </c>
      <c r="CA568" s="66" t="s">
        <v>85</v>
      </c>
      <c r="CB568" s="66" t="s">
        <v>85</v>
      </c>
      <c r="CC568" s="66" t="s">
        <v>85</v>
      </c>
      <c r="CD568" s="66" t="s">
        <v>85</v>
      </c>
      <c r="CE568" s="66" t="s">
        <v>85</v>
      </c>
      <c r="CF568" s="66" t="s">
        <v>85</v>
      </c>
      <c r="CG568" s="66" t="s">
        <v>85</v>
      </c>
      <c r="CH568" s="66" t="s">
        <v>85</v>
      </c>
      <c r="CI568" s="66" t="s">
        <v>85</v>
      </c>
      <c r="CJ568" s="66" t="s">
        <v>85</v>
      </c>
      <c r="CK568" s="66" t="s">
        <v>85</v>
      </c>
      <c r="CL568" s="66" t="s">
        <v>85</v>
      </c>
      <c r="CM568" s="69" t="s">
        <v>85</v>
      </c>
    </row>
    <row r="569" spans="40:91" hidden="1" x14ac:dyDescent="0.25">
      <c r="AN569">
        <v>557</v>
      </c>
      <c r="AO569" s="51" t="s">
        <v>14</v>
      </c>
      <c r="AP569" s="31" t="s">
        <v>116</v>
      </c>
      <c r="AQ569" s="22" t="str">
        <f t="shared" si="13"/>
        <v>1 bedroom£15,000 - £19,999</v>
      </c>
      <c r="AR569" s="88">
        <v>1900</v>
      </c>
      <c r="AS569" s="88">
        <v>2900</v>
      </c>
      <c r="AT569" s="88">
        <v>37590</v>
      </c>
      <c r="AU569" s="88">
        <v>1900</v>
      </c>
      <c r="AV569" s="88">
        <v>2800</v>
      </c>
      <c r="AW569" s="88">
        <v>37990</v>
      </c>
      <c r="AX569" s="66" t="s">
        <v>85</v>
      </c>
      <c r="AY569" s="66" t="s">
        <v>85</v>
      </c>
      <c r="AZ569" s="66" t="s">
        <v>85</v>
      </c>
      <c r="BA569" s="66" t="s">
        <v>85</v>
      </c>
      <c r="BB569" s="66" t="s">
        <v>85</v>
      </c>
      <c r="BC569" s="66" t="s">
        <v>85</v>
      </c>
      <c r="BD569" s="66" t="s">
        <v>85</v>
      </c>
      <c r="BE569" s="66" t="s">
        <v>85</v>
      </c>
      <c r="BF569" s="66" t="s">
        <v>85</v>
      </c>
      <c r="BG569" s="66" t="s">
        <v>85</v>
      </c>
      <c r="BH569" s="66" t="s">
        <v>85</v>
      </c>
      <c r="BI569" s="66" t="s">
        <v>85</v>
      </c>
      <c r="BJ569" s="66" t="s">
        <v>85</v>
      </c>
      <c r="BK569" s="66" t="s">
        <v>85</v>
      </c>
      <c r="BL569" s="66" t="s">
        <v>85</v>
      </c>
      <c r="BM569" s="66" t="s">
        <v>85</v>
      </c>
      <c r="BN569" s="66" t="s">
        <v>85</v>
      </c>
      <c r="BO569" s="88" t="s">
        <v>85</v>
      </c>
      <c r="BP569" s="100">
        <v>6400</v>
      </c>
      <c r="BQ569" s="66">
        <v>7100</v>
      </c>
      <c r="BR569" s="66">
        <v>20550</v>
      </c>
      <c r="BS569" s="66">
        <v>6500</v>
      </c>
      <c r="BT569" s="66">
        <v>7200</v>
      </c>
      <c r="BU569" s="66">
        <v>21460</v>
      </c>
      <c r="BV569" s="66" t="s">
        <v>85</v>
      </c>
      <c r="BW569" s="66" t="s">
        <v>85</v>
      </c>
      <c r="BX569" s="66" t="s">
        <v>85</v>
      </c>
      <c r="BY569" s="66" t="s">
        <v>85</v>
      </c>
      <c r="BZ569" s="66" t="s">
        <v>85</v>
      </c>
      <c r="CA569" s="66" t="s">
        <v>85</v>
      </c>
      <c r="CB569" s="66" t="s">
        <v>85</v>
      </c>
      <c r="CC569" s="66" t="s">
        <v>85</v>
      </c>
      <c r="CD569" s="66" t="s">
        <v>85</v>
      </c>
      <c r="CE569" s="66" t="s">
        <v>85</v>
      </c>
      <c r="CF569" s="66" t="s">
        <v>85</v>
      </c>
      <c r="CG569" s="66" t="s">
        <v>85</v>
      </c>
      <c r="CH569" s="66" t="s">
        <v>85</v>
      </c>
      <c r="CI569" s="66" t="s">
        <v>85</v>
      </c>
      <c r="CJ569" s="66" t="s">
        <v>85</v>
      </c>
      <c r="CK569" s="66" t="s">
        <v>85</v>
      </c>
      <c r="CL569" s="66" t="s">
        <v>85</v>
      </c>
      <c r="CM569" s="69" t="s">
        <v>85</v>
      </c>
    </row>
    <row r="570" spans="40:91" hidden="1" x14ac:dyDescent="0.25">
      <c r="AN570">
        <v>558</v>
      </c>
      <c r="AO570" s="51" t="s">
        <v>10</v>
      </c>
      <c r="AP570" s="31" t="s">
        <v>116</v>
      </c>
      <c r="AQ570" s="22" t="str">
        <f t="shared" si="13"/>
        <v>2 bedrooms£15,000 - £19,999</v>
      </c>
      <c r="AR570" s="88">
        <v>2600</v>
      </c>
      <c r="AS570" s="88">
        <v>3400</v>
      </c>
      <c r="AT570" s="88">
        <v>87540</v>
      </c>
      <c r="AU570" s="88">
        <v>2600</v>
      </c>
      <c r="AV570" s="88">
        <v>3400</v>
      </c>
      <c r="AW570" s="88">
        <v>88330</v>
      </c>
      <c r="AX570" s="66" t="s">
        <v>85</v>
      </c>
      <c r="AY570" s="66" t="s">
        <v>85</v>
      </c>
      <c r="AZ570" s="66" t="s">
        <v>85</v>
      </c>
      <c r="BA570" s="66" t="s">
        <v>85</v>
      </c>
      <c r="BB570" s="66" t="s">
        <v>85</v>
      </c>
      <c r="BC570" s="66" t="s">
        <v>85</v>
      </c>
      <c r="BD570" s="66" t="s">
        <v>85</v>
      </c>
      <c r="BE570" s="66" t="s">
        <v>85</v>
      </c>
      <c r="BF570" s="66" t="s">
        <v>85</v>
      </c>
      <c r="BG570" s="66" t="s">
        <v>85</v>
      </c>
      <c r="BH570" s="66" t="s">
        <v>85</v>
      </c>
      <c r="BI570" s="66" t="s">
        <v>85</v>
      </c>
      <c r="BJ570" s="66" t="s">
        <v>85</v>
      </c>
      <c r="BK570" s="66" t="s">
        <v>85</v>
      </c>
      <c r="BL570" s="66" t="s">
        <v>85</v>
      </c>
      <c r="BM570" s="66" t="s">
        <v>85</v>
      </c>
      <c r="BN570" s="66" t="s">
        <v>85</v>
      </c>
      <c r="BO570" s="88" t="s">
        <v>85</v>
      </c>
      <c r="BP570" s="100">
        <v>10000</v>
      </c>
      <c r="BQ570" s="66">
        <v>10800</v>
      </c>
      <c r="BR570" s="66">
        <v>67690</v>
      </c>
      <c r="BS570" s="66">
        <v>10100</v>
      </c>
      <c r="BT570" s="66">
        <v>10900</v>
      </c>
      <c r="BU570" s="66">
        <v>70680</v>
      </c>
      <c r="BV570" s="66" t="s">
        <v>85</v>
      </c>
      <c r="BW570" s="66" t="s">
        <v>85</v>
      </c>
      <c r="BX570" s="66" t="s">
        <v>85</v>
      </c>
      <c r="BY570" s="66" t="s">
        <v>85</v>
      </c>
      <c r="BZ570" s="66" t="s">
        <v>85</v>
      </c>
      <c r="CA570" s="66" t="s">
        <v>85</v>
      </c>
      <c r="CB570" s="66" t="s">
        <v>85</v>
      </c>
      <c r="CC570" s="66" t="s">
        <v>85</v>
      </c>
      <c r="CD570" s="66" t="s">
        <v>85</v>
      </c>
      <c r="CE570" s="66" t="s">
        <v>85</v>
      </c>
      <c r="CF570" s="66" t="s">
        <v>85</v>
      </c>
      <c r="CG570" s="66" t="s">
        <v>85</v>
      </c>
      <c r="CH570" s="66" t="s">
        <v>85</v>
      </c>
      <c r="CI570" s="66" t="s">
        <v>85</v>
      </c>
      <c r="CJ570" s="66" t="s">
        <v>85</v>
      </c>
      <c r="CK570" s="66" t="s">
        <v>85</v>
      </c>
      <c r="CL570" s="66" t="s">
        <v>85</v>
      </c>
      <c r="CM570" s="69" t="s">
        <v>85</v>
      </c>
    </row>
    <row r="571" spans="40:91" hidden="1" x14ac:dyDescent="0.25">
      <c r="AN571">
        <v>559</v>
      </c>
      <c r="AO571" s="51" t="s">
        <v>11</v>
      </c>
      <c r="AP571" s="31" t="s">
        <v>116</v>
      </c>
      <c r="AQ571" s="22" t="str">
        <f t="shared" si="13"/>
        <v>3 bedrooms£15,000 - £19,999</v>
      </c>
      <c r="AR571" s="88">
        <v>3100</v>
      </c>
      <c r="AS571" s="88">
        <v>3700</v>
      </c>
      <c r="AT571" s="88">
        <v>129820</v>
      </c>
      <c r="AU571" s="88">
        <v>3200</v>
      </c>
      <c r="AV571" s="88">
        <v>3800</v>
      </c>
      <c r="AW571" s="88">
        <v>130830</v>
      </c>
      <c r="AX571" s="66" t="s">
        <v>85</v>
      </c>
      <c r="AY571" s="66" t="s">
        <v>85</v>
      </c>
      <c r="AZ571" s="66" t="s">
        <v>85</v>
      </c>
      <c r="BA571" s="66" t="s">
        <v>85</v>
      </c>
      <c r="BB571" s="66" t="s">
        <v>85</v>
      </c>
      <c r="BC571" s="66" t="s">
        <v>85</v>
      </c>
      <c r="BD571" s="66" t="s">
        <v>85</v>
      </c>
      <c r="BE571" s="66" t="s">
        <v>85</v>
      </c>
      <c r="BF571" s="66" t="s">
        <v>85</v>
      </c>
      <c r="BG571" s="66" t="s">
        <v>85</v>
      </c>
      <c r="BH571" s="66" t="s">
        <v>85</v>
      </c>
      <c r="BI571" s="66" t="s">
        <v>85</v>
      </c>
      <c r="BJ571" s="66" t="s">
        <v>85</v>
      </c>
      <c r="BK571" s="66" t="s">
        <v>85</v>
      </c>
      <c r="BL571" s="66" t="s">
        <v>85</v>
      </c>
      <c r="BM571" s="66" t="s">
        <v>85</v>
      </c>
      <c r="BN571" s="66" t="s">
        <v>85</v>
      </c>
      <c r="BO571" s="88" t="s">
        <v>85</v>
      </c>
      <c r="BP571" s="100">
        <v>12900</v>
      </c>
      <c r="BQ571" s="66">
        <v>13700</v>
      </c>
      <c r="BR571" s="66">
        <v>111930</v>
      </c>
      <c r="BS571" s="66">
        <v>12900</v>
      </c>
      <c r="BT571" s="66">
        <v>13700</v>
      </c>
      <c r="BU571" s="66">
        <v>116790</v>
      </c>
      <c r="BV571" s="66" t="s">
        <v>85</v>
      </c>
      <c r="BW571" s="66" t="s">
        <v>85</v>
      </c>
      <c r="BX571" s="66" t="s">
        <v>85</v>
      </c>
      <c r="BY571" s="66" t="s">
        <v>85</v>
      </c>
      <c r="BZ571" s="66" t="s">
        <v>85</v>
      </c>
      <c r="CA571" s="66" t="s">
        <v>85</v>
      </c>
      <c r="CB571" s="66" t="s">
        <v>85</v>
      </c>
      <c r="CC571" s="66" t="s">
        <v>85</v>
      </c>
      <c r="CD571" s="66" t="s">
        <v>85</v>
      </c>
      <c r="CE571" s="66" t="s">
        <v>85</v>
      </c>
      <c r="CF571" s="66" t="s">
        <v>85</v>
      </c>
      <c r="CG571" s="66" t="s">
        <v>85</v>
      </c>
      <c r="CH571" s="66" t="s">
        <v>85</v>
      </c>
      <c r="CI571" s="66" t="s">
        <v>85</v>
      </c>
      <c r="CJ571" s="66" t="s">
        <v>85</v>
      </c>
      <c r="CK571" s="66" t="s">
        <v>85</v>
      </c>
      <c r="CL571" s="66" t="s">
        <v>85</v>
      </c>
      <c r="CM571" s="69" t="s">
        <v>85</v>
      </c>
    </row>
    <row r="572" spans="40:91" hidden="1" x14ac:dyDescent="0.25">
      <c r="AN572">
        <v>560</v>
      </c>
      <c r="AO572" s="51" t="s">
        <v>12</v>
      </c>
      <c r="AP572" s="31" t="s">
        <v>116</v>
      </c>
      <c r="AQ572" s="22" t="str">
        <f t="shared" si="13"/>
        <v>4 bedrooms£15,000 - £19,999</v>
      </c>
      <c r="AR572" s="88">
        <v>3800</v>
      </c>
      <c r="AS572" s="88">
        <v>4500</v>
      </c>
      <c r="AT572" s="88">
        <v>22450</v>
      </c>
      <c r="AU572" s="88">
        <v>3900</v>
      </c>
      <c r="AV572" s="88">
        <v>4600</v>
      </c>
      <c r="AW572" s="88">
        <v>22600</v>
      </c>
      <c r="AX572" s="66" t="s">
        <v>85</v>
      </c>
      <c r="AY572" s="66" t="s">
        <v>85</v>
      </c>
      <c r="AZ572" s="66" t="s">
        <v>85</v>
      </c>
      <c r="BA572" s="66" t="s">
        <v>85</v>
      </c>
      <c r="BB572" s="66" t="s">
        <v>85</v>
      </c>
      <c r="BC572" s="66" t="s">
        <v>85</v>
      </c>
      <c r="BD572" s="66" t="s">
        <v>85</v>
      </c>
      <c r="BE572" s="66" t="s">
        <v>85</v>
      </c>
      <c r="BF572" s="66" t="s">
        <v>85</v>
      </c>
      <c r="BG572" s="66" t="s">
        <v>85</v>
      </c>
      <c r="BH572" s="66" t="s">
        <v>85</v>
      </c>
      <c r="BI572" s="66" t="s">
        <v>85</v>
      </c>
      <c r="BJ572" s="66" t="s">
        <v>85</v>
      </c>
      <c r="BK572" s="66" t="s">
        <v>85</v>
      </c>
      <c r="BL572" s="66" t="s">
        <v>85</v>
      </c>
      <c r="BM572" s="66" t="s">
        <v>85</v>
      </c>
      <c r="BN572" s="66" t="s">
        <v>85</v>
      </c>
      <c r="BO572" s="88" t="s">
        <v>85</v>
      </c>
      <c r="BP572" s="100">
        <v>17100</v>
      </c>
      <c r="BQ572" s="66">
        <v>18200</v>
      </c>
      <c r="BR572" s="66">
        <v>18050</v>
      </c>
      <c r="BS572" s="66">
        <v>16900</v>
      </c>
      <c r="BT572" s="66">
        <v>18100</v>
      </c>
      <c r="BU572" s="66">
        <v>19030</v>
      </c>
      <c r="BV572" s="66" t="s">
        <v>85</v>
      </c>
      <c r="BW572" s="66" t="s">
        <v>85</v>
      </c>
      <c r="BX572" s="66" t="s">
        <v>85</v>
      </c>
      <c r="BY572" s="66" t="s">
        <v>85</v>
      </c>
      <c r="BZ572" s="66" t="s">
        <v>85</v>
      </c>
      <c r="CA572" s="66" t="s">
        <v>85</v>
      </c>
      <c r="CB572" s="66" t="s">
        <v>85</v>
      </c>
      <c r="CC572" s="66" t="s">
        <v>85</v>
      </c>
      <c r="CD572" s="66" t="s">
        <v>85</v>
      </c>
      <c r="CE572" s="66" t="s">
        <v>85</v>
      </c>
      <c r="CF572" s="66" t="s">
        <v>85</v>
      </c>
      <c r="CG572" s="66" t="s">
        <v>85</v>
      </c>
      <c r="CH572" s="66" t="s">
        <v>85</v>
      </c>
      <c r="CI572" s="66" t="s">
        <v>85</v>
      </c>
      <c r="CJ572" s="66" t="s">
        <v>85</v>
      </c>
      <c r="CK572" s="66" t="s">
        <v>85</v>
      </c>
      <c r="CL572" s="66" t="s">
        <v>85</v>
      </c>
      <c r="CM572" s="69" t="s">
        <v>85</v>
      </c>
    </row>
    <row r="573" spans="40:91" hidden="1" x14ac:dyDescent="0.25">
      <c r="AN573">
        <v>561</v>
      </c>
      <c r="AO573" s="51" t="s">
        <v>13</v>
      </c>
      <c r="AP573" s="31" t="s">
        <v>116</v>
      </c>
      <c r="AQ573" s="22" t="str">
        <f t="shared" si="13"/>
        <v>5 or more bedrooms£15,000 - £19,999</v>
      </c>
      <c r="AR573" s="88">
        <v>4800</v>
      </c>
      <c r="AS573" s="88">
        <v>6000</v>
      </c>
      <c r="AT573" s="88">
        <v>4170</v>
      </c>
      <c r="AU573" s="88">
        <v>4900</v>
      </c>
      <c r="AV573" s="88">
        <v>6100</v>
      </c>
      <c r="AW573" s="88">
        <v>4210</v>
      </c>
      <c r="AX573" s="66" t="s">
        <v>85</v>
      </c>
      <c r="AY573" s="66" t="s">
        <v>85</v>
      </c>
      <c r="AZ573" s="66" t="s">
        <v>85</v>
      </c>
      <c r="BA573" s="66" t="s">
        <v>85</v>
      </c>
      <c r="BB573" s="66" t="s">
        <v>85</v>
      </c>
      <c r="BC573" s="66" t="s">
        <v>85</v>
      </c>
      <c r="BD573" s="66" t="s">
        <v>85</v>
      </c>
      <c r="BE573" s="66" t="s">
        <v>85</v>
      </c>
      <c r="BF573" s="66" t="s">
        <v>85</v>
      </c>
      <c r="BG573" s="66" t="s">
        <v>85</v>
      </c>
      <c r="BH573" s="66" t="s">
        <v>85</v>
      </c>
      <c r="BI573" s="66" t="s">
        <v>85</v>
      </c>
      <c r="BJ573" s="66" t="s">
        <v>85</v>
      </c>
      <c r="BK573" s="66" t="s">
        <v>85</v>
      </c>
      <c r="BL573" s="66" t="s">
        <v>85</v>
      </c>
      <c r="BM573" s="66" t="s">
        <v>85</v>
      </c>
      <c r="BN573" s="66" t="s">
        <v>85</v>
      </c>
      <c r="BO573" s="88" t="s">
        <v>85</v>
      </c>
      <c r="BP573" s="100">
        <v>22500</v>
      </c>
      <c r="BQ573" s="66">
        <v>23400</v>
      </c>
      <c r="BR573" s="66">
        <v>2830</v>
      </c>
      <c r="BS573" s="66">
        <v>22300</v>
      </c>
      <c r="BT573" s="66">
        <v>23300</v>
      </c>
      <c r="BU573" s="66">
        <v>2970</v>
      </c>
      <c r="BV573" s="66" t="s">
        <v>85</v>
      </c>
      <c r="BW573" s="66" t="s">
        <v>85</v>
      </c>
      <c r="BX573" s="66" t="s">
        <v>85</v>
      </c>
      <c r="BY573" s="66" t="s">
        <v>85</v>
      </c>
      <c r="BZ573" s="66" t="s">
        <v>85</v>
      </c>
      <c r="CA573" s="66" t="s">
        <v>85</v>
      </c>
      <c r="CB573" s="66" t="s">
        <v>85</v>
      </c>
      <c r="CC573" s="66" t="s">
        <v>85</v>
      </c>
      <c r="CD573" s="66" t="s">
        <v>85</v>
      </c>
      <c r="CE573" s="66" t="s">
        <v>85</v>
      </c>
      <c r="CF573" s="66" t="s">
        <v>85</v>
      </c>
      <c r="CG573" s="66" t="s">
        <v>85</v>
      </c>
      <c r="CH573" s="66" t="s">
        <v>85</v>
      </c>
      <c r="CI573" s="66" t="s">
        <v>85</v>
      </c>
      <c r="CJ573" s="66" t="s">
        <v>85</v>
      </c>
      <c r="CK573" s="66" t="s">
        <v>85</v>
      </c>
      <c r="CL573" s="66" t="s">
        <v>85</v>
      </c>
      <c r="CM573" s="69" t="s">
        <v>85</v>
      </c>
    </row>
    <row r="574" spans="40:91" hidden="1" x14ac:dyDescent="0.25">
      <c r="AN574">
        <v>562</v>
      </c>
      <c r="AO574" s="51" t="s">
        <v>14</v>
      </c>
      <c r="AP574" s="31" t="s">
        <v>117</v>
      </c>
      <c r="AQ574" s="22" t="str">
        <f t="shared" si="13"/>
        <v>1 bedroom£20,000 - £29,999</v>
      </c>
      <c r="AR574" s="88">
        <v>2200</v>
      </c>
      <c r="AS574" s="88">
        <v>3200</v>
      </c>
      <c r="AT574" s="88">
        <v>65020</v>
      </c>
      <c r="AU574" s="88">
        <v>2200</v>
      </c>
      <c r="AV574" s="88">
        <v>3200</v>
      </c>
      <c r="AW574" s="88">
        <v>65680</v>
      </c>
      <c r="AX574" s="66" t="s">
        <v>85</v>
      </c>
      <c r="AY574" s="66" t="s">
        <v>85</v>
      </c>
      <c r="AZ574" s="66" t="s">
        <v>85</v>
      </c>
      <c r="BA574" s="66" t="s">
        <v>85</v>
      </c>
      <c r="BB574" s="66" t="s">
        <v>85</v>
      </c>
      <c r="BC574" s="66" t="s">
        <v>85</v>
      </c>
      <c r="BD574" s="66" t="s">
        <v>85</v>
      </c>
      <c r="BE574" s="66" t="s">
        <v>85</v>
      </c>
      <c r="BF574" s="66" t="s">
        <v>85</v>
      </c>
      <c r="BG574" s="66" t="s">
        <v>85</v>
      </c>
      <c r="BH574" s="66" t="s">
        <v>85</v>
      </c>
      <c r="BI574" s="66" t="s">
        <v>85</v>
      </c>
      <c r="BJ574" s="66" t="s">
        <v>85</v>
      </c>
      <c r="BK574" s="66" t="s">
        <v>85</v>
      </c>
      <c r="BL574" s="66" t="s">
        <v>85</v>
      </c>
      <c r="BM574" s="66" t="s">
        <v>85</v>
      </c>
      <c r="BN574" s="66" t="s">
        <v>85</v>
      </c>
      <c r="BO574" s="88" t="s">
        <v>85</v>
      </c>
      <c r="BP574" s="100">
        <v>6300</v>
      </c>
      <c r="BQ574" s="66">
        <v>7100</v>
      </c>
      <c r="BR574" s="66">
        <v>35470</v>
      </c>
      <c r="BS574" s="66">
        <v>6300</v>
      </c>
      <c r="BT574" s="66">
        <v>7200</v>
      </c>
      <c r="BU574" s="66">
        <v>37080</v>
      </c>
      <c r="BV574" s="66" t="s">
        <v>85</v>
      </c>
      <c r="BW574" s="66" t="s">
        <v>85</v>
      </c>
      <c r="BX574" s="66" t="s">
        <v>85</v>
      </c>
      <c r="BY574" s="66" t="s">
        <v>85</v>
      </c>
      <c r="BZ574" s="66" t="s">
        <v>85</v>
      </c>
      <c r="CA574" s="66" t="s">
        <v>85</v>
      </c>
      <c r="CB574" s="66" t="s">
        <v>85</v>
      </c>
      <c r="CC574" s="66" t="s">
        <v>85</v>
      </c>
      <c r="CD574" s="66" t="s">
        <v>85</v>
      </c>
      <c r="CE574" s="66" t="s">
        <v>85</v>
      </c>
      <c r="CF574" s="66" t="s">
        <v>85</v>
      </c>
      <c r="CG574" s="66" t="s">
        <v>85</v>
      </c>
      <c r="CH574" s="66" t="s">
        <v>85</v>
      </c>
      <c r="CI574" s="66" t="s">
        <v>85</v>
      </c>
      <c r="CJ574" s="66" t="s">
        <v>85</v>
      </c>
      <c r="CK574" s="66" t="s">
        <v>85</v>
      </c>
      <c r="CL574" s="66" t="s">
        <v>85</v>
      </c>
      <c r="CM574" s="69" t="s">
        <v>85</v>
      </c>
    </row>
    <row r="575" spans="40:91" hidden="1" x14ac:dyDescent="0.25">
      <c r="AN575">
        <v>563</v>
      </c>
      <c r="AO575" s="51" t="s">
        <v>10</v>
      </c>
      <c r="AP575" s="31" t="s">
        <v>117</v>
      </c>
      <c r="AQ575" s="22" t="str">
        <f t="shared" si="13"/>
        <v>2 bedrooms£20,000 - £29,999</v>
      </c>
      <c r="AR575" s="88">
        <v>2700</v>
      </c>
      <c r="AS575" s="88">
        <v>3500</v>
      </c>
      <c r="AT575" s="88">
        <v>222310</v>
      </c>
      <c r="AU575" s="88">
        <v>2800</v>
      </c>
      <c r="AV575" s="88">
        <v>3500</v>
      </c>
      <c r="AW575" s="88">
        <v>224190</v>
      </c>
      <c r="AX575" s="66" t="s">
        <v>85</v>
      </c>
      <c r="AY575" s="66" t="s">
        <v>85</v>
      </c>
      <c r="AZ575" s="66" t="s">
        <v>85</v>
      </c>
      <c r="BA575" s="66" t="s">
        <v>85</v>
      </c>
      <c r="BB575" s="66" t="s">
        <v>85</v>
      </c>
      <c r="BC575" s="66" t="s">
        <v>85</v>
      </c>
      <c r="BD575" s="66" t="s">
        <v>85</v>
      </c>
      <c r="BE575" s="66" t="s">
        <v>85</v>
      </c>
      <c r="BF575" s="66" t="s">
        <v>85</v>
      </c>
      <c r="BG575" s="66" t="s">
        <v>85</v>
      </c>
      <c r="BH575" s="66" t="s">
        <v>85</v>
      </c>
      <c r="BI575" s="66" t="s">
        <v>85</v>
      </c>
      <c r="BJ575" s="66" t="s">
        <v>85</v>
      </c>
      <c r="BK575" s="66" t="s">
        <v>85</v>
      </c>
      <c r="BL575" s="66" t="s">
        <v>85</v>
      </c>
      <c r="BM575" s="66" t="s">
        <v>85</v>
      </c>
      <c r="BN575" s="66" t="s">
        <v>85</v>
      </c>
      <c r="BO575" s="88" t="s">
        <v>85</v>
      </c>
      <c r="BP575" s="100">
        <v>10100</v>
      </c>
      <c r="BQ575" s="66">
        <v>10900</v>
      </c>
      <c r="BR575" s="66">
        <v>173160</v>
      </c>
      <c r="BS575" s="66">
        <v>10100</v>
      </c>
      <c r="BT575" s="66">
        <v>11000</v>
      </c>
      <c r="BU575" s="66">
        <v>181040</v>
      </c>
      <c r="BV575" s="66" t="s">
        <v>85</v>
      </c>
      <c r="BW575" s="66" t="s">
        <v>85</v>
      </c>
      <c r="BX575" s="66" t="s">
        <v>85</v>
      </c>
      <c r="BY575" s="66" t="s">
        <v>85</v>
      </c>
      <c r="BZ575" s="66" t="s">
        <v>85</v>
      </c>
      <c r="CA575" s="66" t="s">
        <v>85</v>
      </c>
      <c r="CB575" s="66" t="s">
        <v>85</v>
      </c>
      <c r="CC575" s="66" t="s">
        <v>85</v>
      </c>
      <c r="CD575" s="66" t="s">
        <v>85</v>
      </c>
      <c r="CE575" s="66" t="s">
        <v>85</v>
      </c>
      <c r="CF575" s="66" t="s">
        <v>85</v>
      </c>
      <c r="CG575" s="66" t="s">
        <v>85</v>
      </c>
      <c r="CH575" s="66" t="s">
        <v>85</v>
      </c>
      <c r="CI575" s="66" t="s">
        <v>85</v>
      </c>
      <c r="CJ575" s="66" t="s">
        <v>85</v>
      </c>
      <c r="CK575" s="66" t="s">
        <v>85</v>
      </c>
      <c r="CL575" s="66" t="s">
        <v>85</v>
      </c>
      <c r="CM575" s="69" t="s">
        <v>85</v>
      </c>
    </row>
    <row r="576" spans="40:91" hidden="1" x14ac:dyDescent="0.25">
      <c r="AN576">
        <v>564</v>
      </c>
      <c r="AO576" s="51" t="s">
        <v>11</v>
      </c>
      <c r="AP576" s="31" t="s">
        <v>117</v>
      </c>
      <c r="AQ576" s="22" t="str">
        <f t="shared" si="13"/>
        <v>3 bedrooms£20,000 - £29,999</v>
      </c>
      <c r="AR576" s="88">
        <v>3200</v>
      </c>
      <c r="AS576" s="88">
        <v>3900</v>
      </c>
      <c r="AT576" s="88">
        <v>325840</v>
      </c>
      <c r="AU576" s="88">
        <v>3300</v>
      </c>
      <c r="AV576" s="88">
        <v>3900</v>
      </c>
      <c r="AW576" s="88">
        <v>328120</v>
      </c>
      <c r="AX576" s="66" t="s">
        <v>85</v>
      </c>
      <c r="AY576" s="66" t="s">
        <v>85</v>
      </c>
      <c r="AZ576" s="66" t="s">
        <v>85</v>
      </c>
      <c r="BA576" s="66" t="s">
        <v>85</v>
      </c>
      <c r="BB576" s="66" t="s">
        <v>85</v>
      </c>
      <c r="BC576" s="66" t="s">
        <v>85</v>
      </c>
      <c r="BD576" s="66" t="s">
        <v>85</v>
      </c>
      <c r="BE576" s="66" t="s">
        <v>85</v>
      </c>
      <c r="BF576" s="66" t="s">
        <v>85</v>
      </c>
      <c r="BG576" s="66" t="s">
        <v>85</v>
      </c>
      <c r="BH576" s="66" t="s">
        <v>85</v>
      </c>
      <c r="BI576" s="66" t="s">
        <v>85</v>
      </c>
      <c r="BJ576" s="66" t="s">
        <v>85</v>
      </c>
      <c r="BK576" s="66" t="s">
        <v>85</v>
      </c>
      <c r="BL576" s="66" t="s">
        <v>85</v>
      </c>
      <c r="BM576" s="66" t="s">
        <v>85</v>
      </c>
      <c r="BN576" s="66" t="s">
        <v>85</v>
      </c>
      <c r="BO576" s="88" t="s">
        <v>85</v>
      </c>
      <c r="BP576" s="100">
        <v>13000</v>
      </c>
      <c r="BQ576" s="66">
        <v>13800</v>
      </c>
      <c r="BR576" s="66">
        <v>280120</v>
      </c>
      <c r="BS576" s="66">
        <v>13000</v>
      </c>
      <c r="BT576" s="66">
        <v>13800</v>
      </c>
      <c r="BU576" s="66">
        <v>292370</v>
      </c>
      <c r="BV576" s="66" t="s">
        <v>85</v>
      </c>
      <c r="BW576" s="66" t="s">
        <v>85</v>
      </c>
      <c r="BX576" s="66" t="s">
        <v>85</v>
      </c>
      <c r="BY576" s="66" t="s">
        <v>85</v>
      </c>
      <c r="BZ576" s="66" t="s">
        <v>85</v>
      </c>
      <c r="CA576" s="66" t="s">
        <v>85</v>
      </c>
      <c r="CB576" s="66" t="s">
        <v>85</v>
      </c>
      <c r="CC576" s="66" t="s">
        <v>85</v>
      </c>
      <c r="CD576" s="66" t="s">
        <v>85</v>
      </c>
      <c r="CE576" s="66" t="s">
        <v>85</v>
      </c>
      <c r="CF576" s="66" t="s">
        <v>85</v>
      </c>
      <c r="CG576" s="66" t="s">
        <v>85</v>
      </c>
      <c r="CH576" s="66" t="s">
        <v>85</v>
      </c>
      <c r="CI576" s="66" t="s">
        <v>85</v>
      </c>
      <c r="CJ576" s="66" t="s">
        <v>85</v>
      </c>
      <c r="CK576" s="66" t="s">
        <v>85</v>
      </c>
      <c r="CL576" s="66" t="s">
        <v>85</v>
      </c>
      <c r="CM576" s="69" t="s">
        <v>85</v>
      </c>
    </row>
    <row r="577" spans="40:91" hidden="1" x14ac:dyDescent="0.25">
      <c r="AN577">
        <v>565</v>
      </c>
      <c r="AO577" s="51" t="s">
        <v>12</v>
      </c>
      <c r="AP577" s="31" t="s">
        <v>117</v>
      </c>
      <c r="AQ577" s="22" t="str">
        <f t="shared" si="13"/>
        <v>4 bedrooms£20,000 - £29,999</v>
      </c>
      <c r="AR577" s="88">
        <v>4000</v>
      </c>
      <c r="AS577" s="88">
        <v>4700</v>
      </c>
      <c r="AT577" s="88">
        <v>56150</v>
      </c>
      <c r="AU577" s="88">
        <v>4100</v>
      </c>
      <c r="AV577" s="88">
        <v>4800</v>
      </c>
      <c r="AW577" s="88">
        <v>56480</v>
      </c>
      <c r="AX577" s="66" t="s">
        <v>85</v>
      </c>
      <c r="AY577" s="66" t="s">
        <v>85</v>
      </c>
      <c r="AZ577" s="66" t="s">
        <v>85</v>
      </c>
      <c r="BA577" s="66" t="s">
        <v>85</v>
      </c>
      <c r="BB577" s="66" t="s">
        <v>85</v>
      </c>
      <c r="BC577" s="66" t="s">
        <v>85</v>
      </c>
      <c r="BD577" s="66" t="s">
        <v>85</v>
      </c>
      <c r="BE577" s="66" t="s">
        <v>85</v>
      </c>
      <c r="BF577" s="66" t="s">
        <v>85</v>
      </c>
      <c r="BG577" s="66" t="s">
        <v>85</v>
      </c>
      <c r="BH577" s="66" t="s">
        <v>85</v>
      </c>
      <c r="BI577" s="66" t="s">
        <v>85</v>
      </c>
      <c r="BJ577" s="66" t="s">
        <v>85</v>
      </c>
      <c r="BK577" s="66" t="s">
        <v>85</v>
      </c>
      <c r="BL577" s="66" t="s">
        <v>85</v>
      </c>
      <c r="BM577" s="66" t="s">
        <v>85</v>
      </c>
      <c r="BN577" s="66" t="s">
        <v>85</v>
      </c>
      <c r="BO577" s="88" t="s">
        <v>85</v>
      </c>
      <c r="BP577" s="100">
        <v>17400</v>
      </c>
      <c r="BQ577" s="66">
        <v>18600</v>
      </c>
      <c r="BR577" s="66">
        <v>45820</v>
      </c>
      <c r="BS577" s="66">
        <v>17300</v>
      </c>
      <c r="BT577" s="66">
        <v>18500</v>
      </c>
      <c r="BU577" s="66">
        <v>47970</v>
      </c>
      <c r="BV577" s="66" t="s">
        <v>85</v>
      </c>
      <c r="BW577" s="66" t="s">
        <v>85</v>
      </c>
      <c r="BX577" s="66" t="s">
        <v>85</v>
      </c>
      <c r="BY577" s="66" t="s">
        <v>85</v>
      </c>
      <c r="BZ577" s="66" t="s">
        <v>85</v>
      </c>
      <c r="CA577" s="66" t="s">
        <v>85</v>
      </c>
      <c r="CB577" s="66" t="s">
        <v>85</v>
      </c>
      <c r="CC577" s="66" t="s">
        <v>85</v>
      </c>
      <c r="CD577" s="66" t="s">
        <v>85</v>
      </c>
      <c r="CE577" s="66" t="s">
        <v>85</v>
      </c>
      <c r="CF577" s="66" t="s">
        <v>85</v>
      </c>
      <c r="CG577" s="66" t="s">
        <v>85</v>
      </c>
      <c r="CH577" s="66" t="s">
        <v>85</v>
      </c>
      <c r="CI577" s="66" t="s">
        <v>85</v>
      </c>
      <c r="CJ577" s="66" t="s">
        <v>85</v>
      </c>
      <c r="CK577" s="66" t="s">
        <v>85</v>
      </c>
      <c r="CL577" s="66" t="s">
        <v>85</v>
      </c>
      <c r="CM577" s="69" t="s">
        <v>85</v>
      </c>
    </row>
    <row r="578" spans="40:91" hidden="1" x14ac:dyDescent="0.25">
      <c r="AN578">
        <v>566</v>
      </c>
      <c r="AO578" s="51" t="s">
        <v>13</v>
      </c>
      <c r="AP578" s="31" t="s">
        <v>117</v>
      </c>
      <c r="AQ578" s="22" t="str">
        <f t="shared" si="13"/>
        <v>5 or more bedrooms£20,000 - £29,999</v>
      </c>
      <c r="AR578" s="88">
        <v>5000</v>
      </c>
      <c r="AS578" s="88">
        <v>6200</v>
      </c>
      <c r="AT578" s="88">
        <v>10930</v>
      </c>
      <c r="AU578" s="88">
        <v>5200</v>
      </c>
      <c r="AV578" s="88">
        <v>6400</v>
      </c>
      <c r="AW578" s="88">
        <v>11050</v>
      </c>
      <c r="AX578" s="66" t="s">
        <v>85</v>
      </c>
      <c r="AY578" s="66" t="s">
        <v>85</v>
      </c>
      <c r="AZ578" s="66" t="s">
        <v>85</v>
      </c>
      <c r="BA578" s="66" t="s">
        <v>85</v>
      </c>
      <c r="BB578" s="66" t="s">
        <v>85</v>
      </c>
      <c r="BC578" s="66" t="s">
        <v>85</v>
      </c>
      <c r="BD578" s="66" t="s">
        <v>85</v>
      </c>
      <c r="BE578" s="66" t="s">
        <v>85</v>
      </c>
      <c r="BF578" s="66" t="s">
        <v>85</v>
      </c>
      <c r="BG578" s="66" t="s">
        <v>85</v>
      </c>
      <c r="BH578" s="66" t="s">
        <v>85</v>
      </c>
      <c r="BI578" s="66" t="s">
        <v>85</v>
      </c>
      <c r="BJ578" s="66" t="s">
        <v>85</v>
      </c>
      <c r="BK578" s="66" t="s">
        <v>85</v>
      </c>
      <c r="BL578" s="66" t="s">
        <v>85</v>
      </c>
      <c r="BM578" s="66" t="s">
        <v>85</v>
      </c>
      <c r="BN578" s="66" t="s">
        <v>85</v>
      </c>
      <c r="BO578" s="88" t="s">
        <v>85</v>
      </c>
      <c r="BP578" s="100">
        <v>23000</v>
      </c>
      <c r="BQ578" s="66">
        <v>23900</v>
      </c>
      <c r="BR578" s="66">
        <v>7650</v>
      </c>
      <c r="BS578" s="66">
        <v>22600</v>
      </c>
      <c r="BT578" s="66">
        <v>23700</v>
      </c>
      <c r="BU578" s="66">
        <v>8030</v>
      </c>
      <c r="BV578" s="66" t="s">
        <v>85</v>
      </c>
      <c r="BW578" s="66" t="s">
        <v>85</v>
      </c>
      <c r="BX578" s="66" t="s">
        <v>85</v>
      </c>
      <c r="BY578" s="66" t="s">
        <v>85</v>
      </c>
      <c r="BZ578" s="66" t="s">
        <v>85</v>
      </c>
      <c r="CA578" s="66" t="s">
        <v>85</v>
      </c>
      <c r="CB578" s="66" t="s">
        <v>85</v>
      </c>
      <c r="CC578" s="66" t="s">
        <v>85</v>
      </c>
      <c r="CD578" s="66" t="s">
        <v>85</v>
      </c>
      <c r="CE578" s="66" t="s">
        <v>85</v>
      </c>
      <c r="CF578" s="66" t="s">
        <v>85</v>
      </c>
      <c r="CG578" s="66" t="s">
        <v>85</v>
      </c>
      <c r="CH578" s="66" t="s">
        <v>85</v>
      </c>
      <c r="CI578" s="66" t="s">
        <v>85</v>
      </c>
      <c r="CJ578" s="66" t="s">
        <v>85</v>
      </c>
      <c r="CK578" s="66" t="s">
        <v>85</v>
      </c>
      <c r="CL578" s="66" t="s">
        <v>85</v>
      </c>
      <c r="CM578" s="69" t="s">
        <v>85</v>
      </c>
    </row>
    <row r="579" spans="40:91" hidden="1" x14ac:dyDescent="0.25">
      <c r="AN579">
        <v>567</v>
      </c>
      <c r="AO579" s="51" t="s">
        <v>14</v>
      </c>
      <c r="AP579" s="31" t="s">
        <v>118</v>
      </c>
      <c r="AQ579" s="22" t="str">
        <f t="shared" si="13"/>
        <v>1 bedroom£30,000 - £39,999</v>
      </c>
      <c r="AR579" s="88">
        <v>2400</v>
      </c>
      <c r="AS579" s="88">
        <v>3400</v>
      </c>
      <c r="AT579" s="88">
        <v>37320</v>
      </c>
      <c r="AU579" s="88">
        <v>2400</v>
      </c>
      <c r="AV579" s="88">
        <v>3400</v>
      </c>
      <c r="AW579" s="88">
        <v>37760</v>
      </c>
      <c r="AX579" s="66" t="s">
        <v>85</v>
      </c>
      <c r="AY579" s="66" t="s">
        <v>85</v>
      </c>
      <c r="AZ579" s="66" t="s">
        <v>85</v>
      </c>
      <c r="BA579" s="66" t="s">
        <v>85</v>
      </c>
      <c r="BB579" s="66" t="s">
        <v>85</v>
      </c>
      <c r="BC579" s="66" t="s">
        <v>85</v>
      </c>
      <c r="BD579" s="66" t="s">
        <v>85</v>
      </c>
      <c r="BE579" s="66" t="s">
        <v>85</v>
      </c>
      <c r="BF579" s="66" t="s">
        <v>85</v>
      </c>
      <c r="BG579" s="66" t="s">
        <v>85</v>
      </c>
      <c r="BH579" s="66" t="s">
        <v>85</v>
      </c>
      <c r="BI579" s="66" t="s">
        <v>85</v>
      </c>
      <c r="BJ579" s="66" t="s">
        <v>85</v>
      </c>
      <c r="BK579" s="66" t="s">
        <v>85</v>
      </c>
      <c r="BL579" s="66" t="s">
        <v>85</v>
      </c>
      <c r="BM579" s="66" t="s">
        <v>85</v>
      </c>
      <c r="BN579" s="66" t="s">
        <v>85</v>
      </c>
      <c r="BO579" s="88" t="s">
        <v>85</v>
      </c>
      <c r="BP579" s="100">
        <v>6500</v>
      </c>
      <c r="BQ579" s="66">
        <v>7400</v>
      </c>
      <c r="BR579" s="66">
        <v>20100</v>
      </c>
      <c r="BS579" s="66">
        <v>6500</v>
      </c>
      <c r="BT579" s="66">
        <v>7500</v>
      </c>
      <c r="BU579" s="66">
        <v>21090</v>
      </c>
      <c r="BV579" s="66" t="s">
        <v>85</v>
      </c>
      <c r="BW579" s="66" t="s">
        <v>85</v>
      </c>
      <c r="BX579" s="66" t="s">
        <v>85</v>
      </c>
      <c r="BY579" s="66" t="s">
        <v>85</v>
      </c>
      <c r="BZ579" s="66" t="s">
        <v>85</v>
      </c>
      <c r="CA579" s="66" t="s">
        <v>85</v>
      </c>
      <c r="CB579" s="66" t="s">
        <v>85</v>
      </c>
      <c r="CC579" s="66" t="s">
        <v>85</v>
      </c>
      <c r="CD579" s="66" t="s">
        <v>85</v>
      </c>
      <c r="CE579" s="66" t="s">
        <v>85</v>
      </c>
      <c r="CF579" s="66" t="s">
        <v>85</v>
      </c>
      <c r="CG579" s="66" t="s">
        <v>85</v>
      </c>
      <c r="CH579" s="66" t="s">
        <v>85</v>
      </c>
      <c r="CI579" s="66" t="s">
        <v>85</v>
      </c>
      <c r="CJ579" s="66" t="s">
        <v>85</v>
      </c>
      <c r="CK579" s="66" t="s">
        <v>85</v>
      </c>
      <c r="CL579" s="66" t="s">
        <v>85</v>
      </c>
      <c r="CM579" s="69" t="s">
        <v>85</v>
      </c>
    </row>
    <row r="580" spans="40:91" hidden="1" x14ac:dyDescent="0.25">
      <c r="AN580">
        <v>568</v>
      </c>
      <c r="AO580" s="51" t="s">
        <v>10</v>
      </c>
      <c r="AP580" s="31" t="s">
        <v>118</v>
      </c>
      <c r="AQ580" s="22" t="str">
        <f t="shared" si="13"/>
        <v>2 bedrooms£30,000 - £39,999</v>
      </c>
      <c r="AR580" s="88">
        <v>2900</v>
      </c>
      <c r="AS580" s="88">
        <v>3800</v>
      </c>
      <c r="AT580" s="88">
        <v>155670</v>
      </c>
      <c r="AU580" s="88">
        <v>3000</v>
      </c>
      <c r="AV580" s="88">
        <v>3800</v>
      </c>
      <c r="AW580" s="88">
        <v>156780</v>
      </c>
      <c r="AX580" s="66" t="s">
        <v>85</v>
      </c>
      <c r="AY580" s="66" t="s">
        <v>85</v>
      </c>
      <c r="AZ580" s="66" t="s">
        <v>85</v>
      </c>
      <c r="BA580" s="66" t="s">
        <v>85</v>
      </c>
      <c r="BB580" s="66" t="s">
        <v>85</v>
      </c>
      <c r="BC580" s="66" t="s">
        <v>85</v>
      </c>
      <c r="BD580" s="66" t="s">
        <v>85</v>
      </c>
      <c r="BE580" s="66" t="s">
        <v>85</v>
      </c>
      <c r="BF580" s="66" t="s">
        <v>85</v>
      </c>
      <c r="BG580" s="66" t="s">
        <v>85</v>
      </c>
      <c r="BH580" s="66" t="s">
        <v>85</v>
      </c>
      <c r="BI580" s="66" t="s">
        <v>85</v>
      </c>
      <c r="BJ580" s="66" t="s">
        <v>85</v>
      </c>
      <c r="BK580" s="66" t="s">
        <v>85</v>
      </c>
      <c r="BL580" s="66" t="s">
        <v>85</v>
      </c>
      <c r="BM580" s="66" t="s">
        <v>85</v>
      </c>
      <c r="BN580" s="66" t="s">
        <v>85</v>
      </c>
      <c r="BO580" s="88" t="s">
        <v>85</v>
      </c>
      <c r="BP580" s="100">
        <v>10600</v>
      </c>
      <c r="BQ580" s="66">
        <v>11500</v>
      </c>
      <c r="BR580" s="66">
        <v>119040</v>
      </c>
      <c r="BS580" s="66">
        <v>10600</v>
      </c>
      <c r="BT580" s="66">
        <v>11500</v>
      </c>
      <c r="BU580" s="66">
        <v>124550</v>
      </c>
      <c r="BV580" s="66" t="s">
        <v>85</v>
      </c>
      <c r="BW580" s="66" t="s">
        <v>85</v>
      </c>
      <c r="BX580" s="66" t="s">
        <v>85</v>
      </c>
      <c r="BY580" s="66" t="s">
        <v>85</v>
      </c>
      <c r="BZ580" s="66" t="s">
        <v>85</v>
      </c>
      <c r="CA580" s="66" t="s">
        <v>85</v>
      </c>
      <c r="CB580" s="66" t="s">
        <v>85</v>
      </c>
      <c r="CC580" s="66" t="s">
        <v>85</v>
      </c>
      <c r="CD580" s="66" t="s">
        <v>85</v>
      </c>
      <c r="CE580" s="66" t="s">
        <v>85</v>
      </c>
      <c r="CF580" s="66" t="s">
        <v>85</v>
      </c>
      <c r="CG580" s="66" t="s">
        <v>85</v>
      </c>
      <c r="CH580" s="66" t="s">
        <v>85</v>
      </c>
      <c r="CI580" s="66" t="s">
        <v>85</v>
      </c>
      <c r="CJ580" s="66" t="s">
        <v>85</v>
      </c>
      <c r="CK580" s="66" t="s">
        <v>85</v>
      </c>
      <c r="CL580" s="66" t="s">
        <v>85</v>
      </c>
      <c r="CM580" s="69" t="s">
        <v>85</v>
      </c>
    </row>
    <row r="581" spans="40:91" hidden="1" x14ac:dyDescent="0.25">
      <c r="AN581">
        <v>569</v>
      </c>
      <c r="AO581" s="51" t="s">
        <v>11</v>
      </c>
      <c r="AP581" s="31" t="s">
        <v>118</v>
      </c>
      <c r="AQ581" s="22" t="str">
        <f t="shared" si="13"/>
        <v>3 bedrooms£30,000 - £39,999</v>
      </c>
      <c r="AR581" s="88">
        <v>3500</v>
      </c>
      <c r="AS581" s="88">
        <v>4100</v>
      </c>
      <c r="AT581" s="88">
        <v>296850</v>
      </c>
      <c r="AU581" s="88">
        <v>3700</v>
      </c>
      <c r="AV581" s="88">
        <v>4200</v>
      </c>
      <c r="AW581" s="88">
        <v>298790</v>
      </c>
      <c r="AX581" s="66" t="s">
        <v>85</v>
      </c>
      <c r="AY581" s="66" t="s">
        <v>85</v>
      </c>
      <c r="AZ581" s="66" t="s">
        <v>85</v>
      </c>
      <c r="BA581" s="66" t="s">
        <v>85</v>
      </c>
      <c r="BB581" s="66" t="s">
        <v>85</v>
      </c>
      <c r="BC581" s="66" t="s">
        <v>85</v>
      </c>
      <c r="BD581" s="66" t="s">
        <v>85</v>
      </c>
      <c r="BE581" s="66" t="s">
        <v>85</v>
      </c>
      <c r="BF581" s="66" t="s">
        <v>85</v>
      </c>
      <c r="BG581" s="66" t="s">
        <v>85</v>
      </c>
      <c r="BH581" s="66" t="s">
        <v>85</v>
      </c>
      <c r="BI581" s="66" t="s">
        <v>85</v>
      </c>
      <c r="BJ581" s="66" t="s">
        <v>85</v>
      </c>
      <c r="BK581" s="66" t="s">
        <v>85</v>
      </c>
      <c r="BL581" s="66" t="s">
        <v>85</v>
      </c>
      <c r="BM581" s="66" t="s">
        <v>85</v>
      </c>
      <c r="BN581" s="66" t="s">
        <v>85</v>
      </c>
      <c r="BO581" s="88" t="s">
        <v>85</v>
      </c>
      <c r="BP581" s="100">
        <v>13600</v>
      </c>
      <c r="BQ581" s="66">
        <v>14400</v>
      </c>
      <c r="BR581" s="66">
        <v>255680</v>
      </c>
      <c r="BS581" s="66">
        <v>13600</v>
      </c>
      <c r="BT581" s="66">
        <v>14400</v>
      </c>
      <c r="BU581" s="66">
        <v>267580</v>
      </c>
      <c r="BV581" s="66" t="s">
        <v>85</v>
      </c>
      <c r="BW581" s="66" t="s">
        <v>85</v>
      </c>
      <c r="BX581" s="66" t="s">
        <v>85</v>
      </c>
      <c r="BY581" s="66" t="s">
        <v>85</v>
      </c>
      <c r="BZ581" s="66" t="s">
        <v>85</v>
      </c>
      <c r="CA581" s="66" t="s">
        <v>85</v>
      </c>
      <c r="CB581" s="66" t="s">
        <v>85</v>
      </c>
      <c r="CC581" s="66" t="s">
        <v>85</v>
      </c>
      <c r="CD581" s="66" t="s">
        <v>85</v>
      </c>
      <c r="CE581" s="66" t="s">
        <v>85</v>
      </c>
      <c r="CF581" s="66" t="s">
        <v>85</v>
      </c>
      <c r="CG581" s="66" t="s">
        <v>85</v>
      </c>
      <c r="CH581" s="66" t="s">
        <v>85</v>
      </c>
      <c r="CI581" s="66" t="s">
        <v>85</v>
      </c>
      <c r="CJ581" s="66" t="s">
        <v>85</v>
      </c>
      <c r="CK581" s="66" t="s">
        <v>85</v>
      </c>
      <c r="CL581" s="66" t="s">
        <v>85</v>
      </c>
      <c r="CM581" s="69" t="s">
        <v>85</v>
      </c>
    </row>
    <row r="582" spans="40:91" hidden="1" x14ac:dyDescent="0.25">
      <c r="AN582">
        <v>570</v>
      </c>
      <c r="AO582" s="51" t="s">
        <v>12</v>
      </c>
      <c r="AP582" s="31" t="s">
        <v>118</v>
      </c>
      <c r="AQ582" s="22" t="str">
        <f t="shared" si="13"/>
        <v>4 bedrooms£30,000 - £39,999</v>
      </c>
      <c r="AR582" s="88">
        <v>4200</v>
      </c>
      <c r="AS582" s="88">
        <v>4900</v>
      </c>
      <c r="AT582" s="88">
        <v>56920</v>
      </c>
      <c r="AU582" s="88">
        <v>4400</v>
      </c>
      <c r="AV582" s="88">
        <v>5100</v>
      </c>
      <c r="AW582" s="88">
        <v>57270</v>
      </c>
      <c r="AX582" s="66" t="s">
        <v>85</v>
      </c>
      <c r="AY582" s="66" t="s">
        <v>85</v>
      </c>
      <c r="AZ582" s="66" t="s">
        <v>85</v>
      </c>
      <c r="BA582" s="66" t="s">
        <v>85</v>
      </c>
      <c r="BB582" s="66" t="s">
        <v>85</v>
      </c>
      <c r="BC582" s="66" t="s">
        <v>85</v>
      </c>
      <c r="BD582" s="66" t="s">
        <v>85</v>
      </c>
      <c r="BE582" s="66" t="s">
        <v>85</v>
      </c>
      <c r="BF582" s="66" t="s">
        <v>85</v>
      </c>
      <c r="BG582" s="66" t="s">
        <v>85</v>
      </c>
      <c r="BH582" s="66" t="s">
        <v>85</v>
      </c>
      <c r="BI582" s="66" t="s">
        <v>85</v>
      </c>
      <c r="BJ582" s="66" t="s">
        <v>85</v>
      </c>
      <c r="BK582" s="66" t="s">
        <v>85</v>
      </c>
      <c r="BL582" s="66" t="s">
        <v>85</v>
      </c>
      <c r="BM582" s="66" t="s">
        <v>85</v>
      </c>
      <c r="BN582" s="66" t="s">
        <v>85</v>
      </c>
      <c r="BO582" s="88" t="s">
        <v>85</v>
      </c>
      <c r="BP582" s="100">
        <v>17700</v>
      </c>
      <c r="BQ582" s="66">
        <v>18800</v>
      </c>
      <c r="BR582" s="66">
        <v>46350</v>
      </c>
      <c r="BS582" s="66">
        <v>17400</v>
      </c>
      <c r="BT582" s="66">
        <v>18700</v>
      </c>
      <c r="BU582" s="66">
        <v>48650</v>
      </c>
      <c r="BV582" s="66" t="s">
        <v>85</v>
      </c>
      <c r="BW582" s="66" t="s">
        <v>85</v>
      </c>
      <c r="BX582" s="66" t="s">
        <v>85</v>
      </c>
      <c r="BY582" s="66" t="s">
        <v>85</v>
      </c>
      <c r="BZ582" s="66" t="s">
        <v>85</v>
      </c>
      <c r="CA582" s="66" t="s">
        <v>85</v>
      </c>
      <c r="CB582" s="66" t="s">
        <v>85</v>
      </c>
      <c r="CC582" s="66" t="s">
        <v>85</v>
      </c>
      <c r="CD582" s="66" t="s">
        <v>85</v>
      </c>
      <c r="CE582" s="66" t="s">
        <v>85</v>
      </c>
      <c r="CF582" s="66" t="s">
        <v>85</v>
      </c>
      <c r="CG582" s="66" t="s">
        <v>85</v>
      </c>
      <c r="CH582" s="66" t="s">
        <v>85</v>
      </c>
      <c r="CI582" s="66" t="s">
        <v>85</v>
      </c>
      <c r="CJ582" s="66" t="s">
        <v>85</v>
      </c>
      <c r="CK582" s="66" t="s">
        <v>85</v>
      </c>
      <c r="CL582" s="66" t="s">
        <v>85</v>
      </c>
      <c r="CM582" s="69" t="s">
        <v>85</v>
      </c>
    </row>
    <row r="583" spans="40:91" hidden="1" x14ac:dyDescent="0.25">
      <c r="AN583">
        <v>571</v>
      </c>
      <c r="AO583" s="51" t="s">
        <v>13</v>
      </c>
      <c r="AP583" s="31" t="s">
        <v>118</v>
      </c>
      <c r="AQ583" s="22" t="str">
        <f t="shared" si="13"/>
        <v>5 or more bedrooms£30,000 - £39,999</v>
      </c>
      <c r="AR583" s="88">
        <v>5400</v>
      </c>
      <c r="AS583" s="88">
        <v>6600</v>
      </c>
      <c r="AT583" s="88">
        <v>11290</v>
      </c>
      <c r="AU583" s="88">
        <v>5500</v>
      </c>
      <c r="AV583" s="88">
        <v>6700</v>
      </c>
      <c r="AW583" s="88">
        <v>11390</v>
      </c>
      <c r="AX583" s="66" t="s">
        <v>85</v>
      </c>
      <c r="AY583" s="66" t="s">
        <v>85</v>
      </c>
      <c r="AZ583" s="66" t="s">
        <v>85</v>
      </c>
      <c r="BA583" s="66" t="s">
        <v>85</v>
      </c>
      <c r="BB583" s="66" t="s">
        <v>85</v>
      </c>
      <c r="BC583" s="66" t="s">
        <v>85</v>
      </c>
      <c r="BD583" s="66" t="s">
        <v>85</v>
      </c>
      <c r="BE583" s="66" t="s">
        <v>85</v>
      </c>
      <c r="BF583" s="66" t="s">
        <v>85</v>
      </c>
      <c r="BG583" s="66" t="s">
        <v>85</v>
      </c>
      <c r="BH583" s="66" t="s">
        <v>85</v>
      </c>
      <c r="BI583" s="66" t="s">
        <v>85</v>
      </c>
      <c r="BJ583" s="66" t="s">
        <v>85</v>
      </c>
      <c r="BK583" s="66" t="s">
        <v>85</v>
      </c>
      <c r="BL583" s="66" t="s">
        <v>85</v>
      </c>
      <c r="BM583" s="66" t="s">
        <v>85</v>
      </c>
      <c r="BN583" s="66" t="s">
        <v>85</v>
      </c>
      <c r="BO583" s="88" t="s">
        <v>85</v>
      </c>
      <c r="BP583" s="100">
        <v>23400</v>
      </c>
      <c r="BQ583" s="66">
        <v>24400</v>
      </c>
      <c r="BR583" s="66">
        <v>7910</v>
      </c>
      <c r="BS583" s="66">
        <v>22900</v>
      </c>
      <c r="BT583" s="66">
        <v>24100</v>
      </c>
      <c r="BU583" s="66">
        <v>8250</v>
      </c>
      <c r="BV583" s="66" t="s">
        <v>85</v>
      </c>
      <c r="BW583" s="66" t="s">
        <v>85</v>
      </c>
      <c r="BX583" s="66" t="s">
        <v>85</v>
      </c>
      <c r="BY583" s="66" t="s">
        <v>85</v>
      </c>
      <c r="BZ583" s="66" t="s">
        <v>85</v>
      </c>
      <c r="CA583" s="66" t="s">
        <v>85</v>
      </c>
      <c r="CB583" s="66" t="s">
        <v>85</v>
      </c>
      <c r="CC583" s="66" t="s">
        <v>85</v>
      </c>
      <c r="CD583" s="66" t="s">
        <v>85</v>
      </c>
      <c r="CE583" s="66" t="s">
        <v>85</v>
      </c>
      <c r="CF583" s="66" t="s">
        <v>85</v>
      </c>
      <c r="CG583" s="66" t="s">
        <v>85</v>
      </c>
      <c r="CH583" s="66" t="s">
        <v>85</v>
      </c>
      <c r="CI583" s="66" t="s">
        <v>85</v>
      </c>
      <c r="CJ583" s="66" t="s">
        <v>85</v>
      </c>
      <c r="CK583" s="66" t="s">
        <v>85</v>
      </c>
      <c r="CL583" s="66" t="s">
        <v>85</v>
      </c>
      <c r="CM583" s="69" t="s">
        <v>85</v>
      </c>
    </row>
    <row r="584" spans="40:91" hidden="1" x14ac:dyDescent="0.25">
      <c r="AN584">
        <v>572</v>
      </c>
      <c r="AO584" s="51" t="s">
        <v>14</v>
      </c>
      <c r="AP584" s="31" t="s">
        <v>119</v>
      </c>
      <c r="AQ584" s="22" t="str">
        <f t="shared" ref="AQ584:AQ647" si="14">CONCATENATE(AO584,AP584)</f>
        <v>1 bedroom£40,000 - £49,999</v>
      </c>
      <c r="AR584" s="88">
        <v>2400</v>
      </c>
      <c r="AS584" s="88">
        <v>3500</v>
      </c>
      <c r="AT584" s="88">
        <v>22590</v>
      </c>
      <c r="AU584" s="88">
        <v>2500</v>
      </c>
      <c r="AV584" s="88">
        <v>3400</v>
      </c>
      <c r="AW584" s="88">
        <v>22860</v>
      </c>
      <c r="AX584" s="66" t="s">
        <v>85</v>
      </c>
      <c r="AY584" s="66" t="s">
        <v>85</v>
      </c>
      <c r="AZ584" s="66" t="s">
        <v>85</v>
      </c>
      <c r="BA584" s="66" t="s">
        <v>85</v>
      </c>
      <c r="BB584" s="66" t="s">
        <v>85</v>
      </c>
      <c r="BC584" s="66" t="s">
        <v>85</v>
      </c>
      <c r="BD584" s="66" t="s">
        <v>85</v>
      </c>
      <c r="BE584" s="66" t="s">
        <v>85</v>
      </c>
      <c r="BF584" s="66" t="s">
        <v>85</v>
      </c>
      <c r="BG584" s="66" t="s">
        <v>85</v>
      </c>
      <c r="BH584" s="66" t="s">
        <v>85</v>
      </c>
      <c r="BI584" s="66" t="s">
        <v>85</v>
      </c>
      <c r="BJ584" s="66" t="s">
        <v>85</v>
      </c>
      <c r="BK584" s="66" t="s">
        <v>85</v>
      </c>
      <c r="BL584" s="66" t="s">
        <v>85</v>
      </c>
      <c r="BM584" s="66" t="s">
        <v>85</v>
      </c>
      <c r="BN584" s="66" t="s">
        <v>85</v>
      </c>
      <c r="BO584" s="88" t="s">
        <v>85</v>
      </c>
      <c r="BP584" s="100">
        <v>6700</v>
      </c>
      <c r="BQ584" s="66">
        <v>7800</v>
      </c>
      <c r="BR584" s="66">
        <v>12260</v>
      </c>
      <c r="BS584" s="66">
        <v>6800</v>
      </c>
      <c r="BT584" s="66">
        <v>8000</v>
      </c>
      <c r="BU584" s="66">
        <v>12900</v>
      </c>
      <c r="BV584" s="66" t="s">
        <v>85</v>
      </c>
      <c r="BW584" s="66" t="s">
        <v>85</v>
      </c>
      <c r="BX584" s="66" t="s">
        <v>85</v>
      </c>
      <c r="BY584" s="66" t="s">
        <v>85</v>
      </c>
      <c r="BZ584" s="66" t="s">
        <v>85</v>
      </c>
      <c r="CA584" s="66" t="s">
        <v>85</v>
      </c>
      <c r="CB584" s="66" t="s">
        <v>85</v>
      </c>
      <c r="CC584" s="66" t="s">
        <v>85</v>
      </c>
      <c r="CD584" s="66" t="s">
        <v>85</v>
      </c>
      <c r="CE584" s="66" t="s">
        <v>85</v>
      </c>
      <c r="CF584" s="66" t="s">
        <v>85</v>
      </c>
      <c r="CG584" s="66" t="s">
        <v>85</v>
      </c>
      <c r="CH584" s="66" t="s">
        <v>85</v>
      </c>
      <c r="CI584" s="66" t="s">
        <v>85</v>
      </c>
      <c r="CJ584" s="66" t="s">
        <v>85</v>
      </c>
      <c r="CK584" s="66" t="s">
        <v>85</v>
      </c>
      <c r="CL584" s="66" t="s">
        <v>85</v>
      </c>
      <c r="CM584" s="69" t="s">
        <v>85</v>
      </c>
    </row>
    <row r="585" spans="40:91" hidden="1" x14ac:dyDescent="0.25">
      <c r="AN585">
        <v>573</v>
      </c>
      <c r="AO585" s="51" t="s">
        <v>10</v>
      </c>
      <c r="AP585" s="31" t="s">
        <v>119</v>
      </c>
      <c r="AQ585" s="22" t="str">
        <f t="shared" si="14"/>
        <v>2 bedrooms£40,000 - £49,999</v>
      </c>
      <c r="AR585" s="88">
        <v>3100</v>
      </c>
      <c r="AS585" s="88">
        <v>4000</v>
      </c>
      <c r="AT585" s="88">
        <v>105590</v>
      </c>
      <c r="AU585" s="88">
        <v>3200</v>
      </c>
      <c r="AV585" s="88">
        <v>4000</v>
      </c>
      <c r="AW585" s="88">
        <v>106420</v>
      </c>
      <c r="AX585" s="66" t="s">
        <v>85</v>
      </c>
      <c r="AY585" s="66" t="s">
        <v>85</v>
      </c>
      <c r="AZ585" s="66" t="s">
        <v>85</v>
      </c>
      <c r="BA585" s="66" t="s">
        <v>85</v>
      </c>
      <c r="BB585" s="66" t="s">
        <v>85</v>
      </c>
      <c r="BC585" s="66" t="s">
        <v>85</v>
      </c>
      <c r="BD585" s="66" t="s">
        <v>85</v>
      </c>
      <c r="BE585" s="66" t="s">
        <v>85</v>
      </c>
      <c r="BF585" s="66" t="s">
        <v>85</v>
      </c>
      <c r="BG585" s="66" t="s">
        <v>85</v>
      </c>
      <c r="BH585" s="66" t="s">
        <v>85</v>
      </c>
      <c r="BI585" s="66" t="s">
        <v>85</v>
      </c>
      <c r="BJ585" s="66" t="s">
        <v>85</v>
      </c>
      <c r="BK585" s="66" t="s">
        <v>85</v>
      </c>
      <c r="BL585" s="66" t="s">
        <v>85</v>
      </c>
      <c r="BM585" s="66" t="s">
        <v>85</v>
      </c>
      <c r="BN585" s="66" t="s">
        <v>85</v>
      </c>
      <c r="BO585" s="88" t="s">
        <v>85</v>
      </c>
      <c r="BP585" s="100">
        <v>11200</v>
      </c>
      <c r="BQ585" s="66">
        <v>12100</v>
      </c>
      <c r="BR585" s="66">
        <v>81470</v>
      </c>
      <c r="BS585" s="66">
        <v>11200</v>
      </c>
      <c r="BT585" s="66">
        <v>12100</v>
      </c>
      <c r="BU585" s="66">
        <v>85420</v>
      </c>
      <c r="BV585" s="66" t="s">
        <v>85</v>
      </c>
      <c r="BW585" s="66" t="s">
        <v>85</v>
      </c>
      <c r="BX585" s="66" t="s">
        <v>85</v>
      </c>
      <c r="BY585" s="66" t="s">
        <v>85</v>
      </c>
      <c r="BZ585" s="66" t="s">
        <v>85</v>
      </c>
      <c r="CA585" s="66" t="s">
        <v>85</v>
      </c>
      <c r="CB585" s="66" t="s">
        <v>85</v>
      </c>
      <c r="CC585" s="66" t="s">
        <v>85</v>
      </c>
      <c r="CD585" s="66" t="s">
        <v>85</v>
      </c>
      <c r="CE585" s="66" t="s">
        <v>85</v>
      </c>
      <c r="CF585" s="66" t="s">
        <v>85</v>
      </c>
      <c r="CG585" s="66" t="s">
        <v>85</v>
      </c>
      <c r="CH585" s="66" t="s">
        <v>85</v>
      </c>
      <c r="CI585" s="66" t="s">
        <v>85</v>
      </c>
      <c r="CJ585" s="66" t="s">
        <v>85</v>
      </c>
      <c r="CK585" s="66" t="s">
        <v>85</v>
      </c>
      <c r="CL585" s="66" t="s">
        <v>85</v>
      </c>
      <c r="CM585" s="69" t="s">
        <v>85</v>
      </c>
    </row>
    <row r="586" spans="40:91" hidden="1" x14ac:dyDescent="0.25">
      <c r="AN586">
        <v>574</v>
      </c>
      <c r="AO586" s="51" t="s">
        <v>11</v>
      </c>
      <c r="AP586" s="31" t="s">
        <v>119</v>
      </c>
      <c r="AQ586" s="22" t="str">
        <f t="shared" si="14"/>
        <v>3 bedrooms£40,000 - £49,999</v>
      </c>
      <c r="AR586" s="88">
        <v>3800</v>
      </c>
      <c r="AS586" s="88">
        <v>4400</v>
      </c>
      <c r="AT586" s="88">
        <v>235140</v>
      </c>
      <c r="AU586" s="88">
        <v>4000</v>
      </c>
      <c r="AV586" s="88">
        <v>4500</v>
      </c>
      <c r="AW586" s="88">
        <v>236830</v>
      </c>
      <c r="AX586" s="66" t="s">
        <v>85</v>
      </c>
      <c r="AY586" s="66" t="s">
        <v>85</v>
      </c>
      <c r="AZ586" s="66" t="s">
        <v>85</v>
      </c>
      <c r="BA586" s="66" t="s">
        <v>85</v>
      </c>
      <c r="BB586" s="66" t="s">
        <v>85</v>
      </c>
      <c r="BC586" s="66" t="s">
        <v>85</v>
      </c>
      <c r="BD586" s="66" t="s">
        <v>85</v>
      </c>
      <c r="BE586" s="66" t="s">
        <v>85</v>
      </c>
      <c r="BF586" s="66" t="s">
        <v>85</v>
      </c>
      <c r="BG586" s="66" t="s">
        <v>85</v>
      </c>
      <c r="BH586" s="66" t="s">
        <v>85</v>
      </c>
      <c r="BI586" s="66" t="s">
        <v>85</v>
      </c>
      <c r="BJ586" s="66" t="s">
        <v>85</v>
      </c>
      <c r="BK586" s="66" t="s">
        <v>85</v>
      </c>
      <c r="BL586" s="66" t="s">
        <v>85</v>
      </c>
      <c r="BM586" s="66" t="s">
        <v>85</v>
      </c>
      <c r="BN586" s="66" t="s">
        <v>85</v>
      </c>
      <c r="BO586" s="88" t="s">
        <v>85</v>
      </c>
      <c r="BP586" s="100">
        <v>14400</v>
      </c>
      <c r="BQ586" s="66">
        <v>15200</v>
      </c>
      <c r="BR586" s="66">
        <v>204290</v>
      </c>
      <c r="BS586" s="66">
        <v>14300</v>
      </c>
      <c r="BT586" s="66">
        <v>15200</v>
      </c>
      <c r="BU586" s="66">
        <v>213930</v>
      </c>
      <c r="BV586" s="66" t="s">
        <v>85</v>
      </c>
      <c r="BW586" s="66" t="s">
        <v>85</v>
      </c>
      <c r="BX586" s="66" t="s">
        <v>85</v>
      </c>
      <c r="BY586" s="66" t="s">
        <v>85</v>
      </c>
      <c r="BZ586" s="66" t="s">
        <v>85</v>
      </c>
      <c r="CA586" s="66" t="s">
        <v>85</v>
      </c>
      <c r="CB586" s="66" t="s">
        <v>85</v>
      </c>
      <c r="CC586" s="66" t="s">
        <v>85</v>
      </c>
      <c r="CD586" s="66" t="s">
        <v>85</v>
      </c>
      <c r="CE586" s="66" t="s">
        <v>85</v>
      </c>
      <c r="CF586" s="66" t="s">
        <v>85</v>
      </c>
      <c r="CG586" s="66" t="s">
        <v>85</v>
      </c>
      <c r="CH586" s="66" t="s">
        <v>85</v>
      </c>
      <c r="CI586" s="66" t="s">
        <v>85</v>
      </c>
      <c r="CJ586" s="66" t="s">
        <v>85</v>
      </c>
      <c r="CK586" s="66" t="s">
        <v>85</v>
      </c>
      <c r="CL586" s="66" t="s">
        <v>85</v>
      </c>
      <c r="CM586" s="69" t="s">
        <v>85</v>
      </c>
    </row>
    <row r="587" spans="40:91" hidden="1" x14ac:dyDescent="0.25">
      <c r="AN587">
        <v>575</v>
      </c>
      <c r="AO587" s="51" t="s">
        <v>12</v>
      </c>
      <c r="AP587" s="31" t="s">
        <v>119</v>
      </c>
      <c r="AQ587" s="22" t="str">
        <f t="shared" si="14"/>
        <v>4 bedrooms£40,000 - £49,999</v>
      </c>
      <c r="AR587" s="88">
        <v>4400</v>
      </c>
      <c r="AS587" s="88">
        <v>5100</v>
      </c>
      <c r="AT587" s="88">
        <v>54150</v>
      </c>
      <c r="AU587" s="88">
        <v>4600</v>
      </c>
      <c r="AV587" s="88">
        <v>5300</v>
      </c>
      <c r="AW587" s="88">
        <v>54480</v>
      </c>
      <c r="AX587" s="66" t="s">
        <v>85</v>
      </c>
      <c r="AY587" s="66" t="s">
        <v>85</v>
      </c>
      <c r="AZ587" s="66" t="s">
        <v>85</v>
      </c>
      <c r="BA587" s="66" t="s">
        <v>85</v>
      </c>
      <c r="BB587" s="66" t="s">
        <v>85</v>
      </c>
      <c r="BC587" s="66" t="s">
        <v>85</v>
      </c>
      <c r="BD587" s="66" t="s">
        <v>85</v>
      </c>
      <c r="BE587" s="66" t="s">
        <v>85</v>
      </c>
      <c r="BF587" s="66" t="s">
        <v>85</v>
      </c>
      <c r="BG587" s="66" t="s">
        <v>85</v>
      </c>
      <c r="BH587" s="66" t="s">
        <v>85</v>
      </c>
      <c r="BI587" s="66" t="s">
        <v>85</v>
      </c>
      <c r="BJ587" s="66" t="s">
        <v>85</v>
      </c>
      <c r="BK587" s="66" t="s">
        <v>85</v>
      </c>
      <c r="BL587" s="66" t="s">
        <v>85</v>
      </c>
      <c r="BM587" s="66" t="s">
        <v>85</v>
      </c>
      <c r="BN587" s="66" t="s">
        <v>85</v>
      </c>
      <c r="BO587" s="88" t="s">
        <v>85</v>
      </c>
      <c r="BP587" s="100">
        <v>18000</v>
      </c>
      <c r="BQ587" s="66">
        <v>19200</v>
      </c>
      <c r="BR587" s="66">
        <v>44390</v>
      </c>
      <c r="BS587" s="66">
        <v>17800</v>
      </c>
      <c r="BT587" s="66">
        <v>19000</v>
      </c>
      <c r="BU587" s="66">
        <v>46730</v>
      </c>
      <c r="BV587" s="66" t="s">
        <v>85</v>
      </c>
      <c r="BW587" s="66" t="s">
        <v>85</v>
      </c>
      <c r="BX587" s="66" t="s">
        <v>85</v>
      </c>
      <c r="BY587" s="66" t="s">
        <v>85</v>
      </c>
      <c r="BZ587" s="66" t="s">
        <v>85</v>
      </c>
      <c r="CA587" s="66" t="s">
        <v>85</v>
      </c>
      <c r="CB587" s="66" t="s">
        <v>85</v>
      </c>
      <c r="CC587" s="66" t="s">
        <v>85</v>
      </c>
      <c r="CD587" s="66" t="s">
        <v>85</v>
      </c>
      <c r="CE587" s="66" t="s">
        <v>85</v>
      </c>
      <c r="CF587" s="66" t="s">
        <v>85</v>
      </c>
      <c r="CG587" s="66" t="s">
        <v>85</v>
      </c>
      <c r="CH587" s="66" t="s">
        <v>85</v>
      </c>
      <c r="CI587" s="66" t="s">
        <v>85</v>
      </c>
      <c r="CJ587" s="66" t="s">
        <v>85</v>
      </c>
      <c r="CK587" s="66" t="s">
        <v>85</v>
      </c>
      <c r="CL587" s="66" t="s">
        <v>85</v>
      </c>
      <c r="CM587" s="69" t="s">
        <v>85</v>
      </c>
    </row>
    <row r="588" spans="40:91" hidden="1" x14ac:dyDescent="0.25">
      <c r="AN588">
        <v>576</v>
      </c>
      <c r="AO588" s="51" t="s">
        <v>13</v>
      </c>
      <c r="AP588" s="31" t="s">
        <v>119</v>
      </c>
      <c r="AQ588" s="22" t="str">
        <f t="shared" si="14"/>
        <v>5 or more bedrooms£40,000 - £49,999</v>
      </c>
      <c r="AR588" s="88">
        <v>5600</v>
      </c>
      <c r="AS588" s="88">
        <v>6700</v>
      </c>
      <c r="AT588" s="88">
        <v>10240</v>
      </c>
      <c r="AU588" s="88">
        <v>5700</v>
      </c>
      <c r="AV588" s="88">
        <v>6900</v>
      </c>
      <c r="AW588" s="88">
        <v>10390</v>
      </c>
      <c r="AX588" s="66" t="s">
        <v>85</v>
      </c>
      <c r="AY588" s="66" t="s">
        <v>85</v>
      </c>
      <c r="AZ588" s="66" t="s">
        <v>85</v>
      </c>
      <c r="BA588" s="66" t="s">
        <v>85</v>
      </c>
      <c r="BB588" s="66" t="s">
        <v>85</v>
      </c>
      <c r="BC588" s="66" t="s">
        <v>85</v>
      </c>
      <c r="BD588" s="66" t="s">
        <v>85</v>
      </c>
      <c r="BE588" s="66" t="s">
        <v>85</v>
      </c>
      <c r="BF588" s="66" t="s">
        <v>85</v>
      </c>
      <c r="BG588" s="66" t="s">
        <v>85</v>
      </c>
      <c r="BH588" s="66" t="s">
        <v>85</v>
      </c>
      <c r="BI588" s="66" t="s">
        <v>85</v>
      </c>
      <c r="BJ588" s="66" t="s">
        <v>85</v>
      </c>
      <c r="BK588" s="66" t="s">
        <v>85</v>
      </c>
      <c r="BL588" s="66" t="s">
        <v>85</v>
      </c>
      <c r="BM588" s="66" t="s">
        <v>85</v>
      </c>
      <c r="BN588" s="66" t="s">
        <v>85</v>
      </c>
      <c r="BO588" s="88" t="s">
        <v>85</v>
      </c>
      <c r="BP588" s="100">
        <v>23300</v>
      </c>
      <c r="BQ588" s="66">
        <v>24400</v>
      </c>
      <c r="BR588" s="66">
        <v>7290</v>
      </c>
      <c r="BS588" s="66">
        <v>23200</v>
      </c>
      <c r="BT588" s="66">
        <v>24300</v>
      </c>
      <c r="BU588" s="66">
        <v>7680</v>
      </c>
      <c r="BV588" s="66" t="s">
        <v>85</v>
      </c>
      <c r="BW588" s="66" t="s">
        <v>85</v>
      </c>
      <c r="BX588" s="66" t="s">
        <v>85</v>
      </c>
      <c r="BY588" s="66" t="s">
        <v>85</v>
      </c>
      <c r="BZ588" s="66" t="s">
        <v>85</v>
      </c>
      <c r="CA588" s="66" t="s">
        <v>85</v>
      </c>
      <c r="CB588" s="66" t="s">
        <v>85</v>
      </c>
      <c r="CC588" s="66" t="s">
        <v>85</v>
      </c>
      <c r="CD588" s="66" t="s">
        <v>85</v>
      </c>
      <c r="CE588" s="66" t="s">
        <v>85</v>
      </c>
      <c r="CF588" s="66" t="s">
        <v>85</v>
      </c>
      <c r="CG588" s="66" t="s">
        <v>85</v>
      </c>
      <c r="CH588" s="66" t="s">
        <v>85</v>
      </c>
      <c r="CI588" s="66" t="s">
        <v>85</v>
      </c>
      <c r="CJ588" s="66" t="s">
        <v>85</v>
      </c>
      <c r="CK588" s="66" t="s">
        <v>85</v>
      </c>
      <c r="CL588" s="66" t="s">
        <v>85</v>
      </c>
      <c r="CM588" s="69" t="s">
        <v>85</v>
      </c>
    </row>
    <row r="589" spans="40:91" hidden="1" x14ac:dyDescent="0.25">
      <c r="AN589">
        <v>577</v>
      </c>
      <c r="AO589" s="51" t="s">
        <v>14</v>
      </c>
      <c r="AP589" s="31" t="s">
        <v>120</v>
      </c>
      <c r="AQ589" s="22" t="str">
        <f t="shared" si="14"/>
        <v>1 bedroom£50,000 - £59,999</v>
      </c>
      <c r="AR589" s="88">
        <v>2600</v>
      </c>
      <c r="AS589" s="88">
        <v>3700</v>
      </c>
      <c r="AT589" s="88">
        <v>11400</v>
      </c>
      <c r="AU589" s="88">
        <v>2700</v>
      </c>
      <c r="AV589" s="88">
        <v>3600</v>
      </c>
      <c r="AW589" s="88">
        <v>11510</v>
      </c>
      <c r="AX589" s="66" t="s">
        <v>85</v>
      </c>
      <c r="AY589" s="66" t="s">
        <v>85</v>
      </c>
      <c r="AZ589" s="66" t="s">
        <v>85</v>
      </c>
      <c r="BA589" s="66" t="s">
        <v>85</v>
      </c>
      <c r="BB589" s="66" t="s">
        <v>85</v>
      </c>
      <c r="BC589" s="66" t="s">
        <v>85</v>
      </c>
      <c r="BD589" s="66" t="s">
        <v>85</v>
      </c>
      <c r="BE589" s="66" t="s">
        <v>85</v>
      </c>
      <c r="BF589" s="66" t="s">
        <v>85</v>
      </c>
      <c r="BG589" s="66" t="s">
        <v>85</v>
      </c>
      <c r="BH589" s="66" t="s">
        <v>85</v>
      </c>
      <c r="BI589" s="66" t="s">
        <v>85</v>
      </c>
      <c r="BJ589" s="66" t="s">
        <v>85</v>
      </c>
      <c r="BK589" s="66" t="s">
        <v>85</v>
      </c>
      <c r="BL589" s="66" t="s">
        <v>85</v>
      </c>
      <c r="BM589" s="66" t="s">
        <v>85</v>
      </c>
      <c r="BN589" s="66" t="s">
        <v>85</v>
      </c>
      <c r="BO589" s="88" t="s">
        <v>85</v>
      </c>
      <c r="BP589" s="100">
        <v>7200</v>
      </c>
      <c r="BQ589" s="66">
        <v>8400</v>
      </c>
      <c r="BR589" s="66">
        <v>6060</v>
      </c>
      <c r="BS589" s="66">
        <v>7400</v>
      </c>
      <c r="BT589" s="66">
        <v>8500</v>
      </c>
      <c r="BU589" s="66">
        <v>6330</v>
      </c>
      <c r="BV589" s="66" t="s">
        <v>85</v>
      </c>
      <c r="BW589" s="66" t="s">
        <v>85</v>
      </c>
      <c r="BX589" s="66" t="s">
        <v>85</v>
      </c>
      <c r="BY589" s="66" t="s">
        <v>85</v>
      </c>
      <c r="BZ589" s="66" t="s">
        <v>85</v>
      </c>
      <c r="CA589" s="66" t="s">
        <v>85</v>
      </c>
      <c r="CB589" s="66" t="s">
        <v>85</v>
      </c>
      <c r="CC589" s="66" t="s">
        <v>85</v>
      </c>
      <c r="CD589" s="66" t="s">
        <v>85</v>
      </c>
      <c r="CE589" s="66" t="s">
        <v>85</v>
      </c>
      <c r="CF589" s="66" t="s">
        <v>85</v>
      </c>
      <c r="CG589" s="66" t="s">
        <v>85</v>
      </c>
      <c r="CH589" s="66" t="s">
        <v>85</v>
      </c>
      <c r="CI589" s="66" t="s">
        <v>85</v>
      </c>
      <c r="CJ589" s="66" t="s">
        <v>85</v>
      </c>
      <c r="CK589" s="66" t="s">
        <v>85</v>
      </c>
      <c r="CL589" s="66" t="s">
        <v>85</v>
      </c>
      <c r="CM589" s="69" t="s">
        <v>85</v>
      </c>
    </row>
    <row r="590" spans="40:91" hidden="1" x14ac:dyDescent="0.25">
      <c r="AN590">
        <v>578</v>
      </c>
      <c r="AO590" s="51" t="s">
        <v>10</v>
      </c>
      <c r="AP590" s="31" t="s">
        <v>120</v>
      </c>
      <c r="AQ590" s="22" t="str">
        <f t="shared" si="14"/>
        <v>2 bedrooms£50,000 - £59,999</v>
      </c>
      <c r="AR590" s="88">
        <v>3200</v>
      </c>
      <c r="AS590" s="88">
        <v>4100</v>
      </c>
      <c r="AT590" s="88">
        <v>57660</v>
      </c>
      <c r="AU590" s="88">
        <v>3300</v>
      </c>
      <c r="AV590" s="88">
        <v>4200</v>
      </c>
      <c r="AW590" s="88">
        <v>58170</v>
      </c>
      <c r="AX590" s="66" t="s">
        <v>85</v>
      </c>
      <c r="AY590" s="66" t="s">
        <v>85</v>
      </c>
      <c r="AZ590" s="66" t="s">
        <v>85</v>
      </c>
      <c r="BA590" s="66" t="s">
        <v>85</v>
      </c>
      <c r="BB590" s="66" t="s">
        <v>85</v>
      </c>
      <c r="BC590" s="66" t="s">
        <v>85</v>
      </c>
      <c r="BD590" s="66" t="s">
        <v>85</v>
      </c>
      <c r="BE590" s="66" t="s">
        <v>85</v>
      </c>
      <c r="BF590" s="66" t="s">
        <v>85</v>
      </c>
      <c r="BG590" s="66" t="s">
        <v>85</v>
      </c>
      <c r="BH590" s="66" t="s">
        <v>85</v>
      </c>
      <c r="BI590" s="66" t="s">
        <v>85</v>
      </c>
      <c r="BJ590" s="66" t="s">
        <v>85</v>
      </c>
      <c r="BK590" s="66" t="s">
        <v>85</v>
      </c>
      <c r="BL590" s="66" t="s">
        <v>85</v>
      </c>
      <c r="BM590" s="66" t="s">
        <v>85</v>
      </c>
      <c r="BN590" s="66" t="s">
        <v>85</v>
      </c>
      <c r="BO590" s="88" t="s">
        <v>85</v>
      </c>
      <c r="BP590" s="100">
        <v>11400</v>
      </c>
      <c r="BQ590" s="66">
        <v>12400</v>
      </c>
      <c r="BR590" s="66">
        <v>43190</v>
      </c>
      <c r="BS590" s="66">
        <v>11300</v>
      </c>
      <c r="BT590" s="66">
        <v>12400</v>
      </c>
      <c r="BU590" s="66">
        <v>45310</v>
      </c>
      <c r="BV590" s="66" t="s">
        <v>85</v>
      </c>
      <c r="BW590" s="66" t="s">
        <v>85</v>
      </c>
      <c r="BX590" s="66" t="s">
        <v>85</v>
      </c>
      <c r="BY590" s="66" t="s">
        <v>85</v>
      </c>
      <c r="BZ590" s="66" t="s">
        <v>85</v>
      </c>
      <c r="CA590" s="66" t="s">
        <v>85</v>
      </c>
      <c r="CB590" s="66" t="s">
        <v>85</v>
      </c>
      <c r="CC590" s="66" t="s">
        <v>85</v>
      </c>
      <c r="CD590" s="66" t="s">
        <v>85</v>
      </c>
      <c r="CE590" s="66" t="s">
        <v>85</v>
      </c>
      <c r="CF590" s="66" t="s">
        <v>85</v>
      </c>
      <c r="CG590" s="66" t="s">
        <v>85</v>
      </c>
      <c r="CH590" s="66" t="s">
        <v>85</v>
      </c>
      <c r="CI590" s="66" t="s">
        <v>85</v>
      </c>
      <c r="CJ590" s="66" t="s">
        <v>85</v>
      </c>
      <c r="CK590" s="66" t="s">
        <v>85</v>
      </c>
      <c r="CL590" s="66" t="s">
        <v>85</v>
      </c>
      <c r="CM590" s="69" t="s">
        <v>85</v>
      </c>
    </row>
    <row r="591" spans="40:91" hidden="1" x14ac:dyDescent="0.25">
      <c r="AN591">
        <v>579</v>
      </c>
      <c r="AO591" s="51" t="s">
        <v>11</v>
      </c>
      <c r="AP591" s="31" t="s">
        <v>120</v>
      </c>
      <c r="AQ591" s="22" t="str">
        <f t="shared" si="14"/>
        <v>3 bedrooms£50,000 - £59,999</v>
      </c>
      <c r="AR591" s="88">
        <v>3900</v>
      </c>
      <c r="AS591" s="88">
        <v>4500</v>
      </c>
      <c r="AT591" s="88">
        <v>132750</v>
      </c>
      <c r="AU591" s="88">
        <v>4100</v>
      </c>
      <c r="AV591" s="88">
        <v>4600</v>
      </c>
      <c r="AW591" s="88">
        <v>133880</v>
      </c>
      <c r="AX591" s="66" t="s">
        <v>85</v>
      </c>
      <c r="AY591" s="66" t="s">
        <v>85</v>
      </c>
      <c r="AZ591" s="66" t="s">
        <v>85</v>
      </c>
      <c r="BA591" s="66" t="s">
        <v>85</v>
      </c>
      <c r="BB591" s="66" t="s">
        <v>85</v>
      </c>
      <c r="BC591" s="66" t="s">
        <v>85</v>
      </c>
      <c r="BD591" s="66" t="s">
        <v>85</v>
      </c>
      <c r="BE591" s="66" t="s">
        <v>85</v>
      </c>
      <c r="BF591" s="66" t="s">
        <v>85</v>
      </c>
      <c r="BG591" s="66" t="s">
        <v>85</v>
      </c>
      <c r="BH591" s="66" t="s">
        <v>85</v>
      </c>
      <c r="BI591" s="66" t="s">
        <v>85</v>
      </c>
      <c r="BJ591" s="66" t="s">
        <v>85</v>
      </c>
      <c r="BK591" s="66" t="s">
        <v>85</v>
      </c>
      <c r="BL591" s="66" t="s">
        <v>85</v>
      </c>
      <c r="BM591" s="66" t="s">
        <v>85</v>
      </c>
      <c r="BN591" s="66" t="s">
        <v>85</v>
      </c>
      <c r="BO591" s="88" t="s">
        <v>85</v>
      </c>
      <c r="BP591" s="100">
        <v>14800</v>
      </c>
      <c r="BQ591" s="66">
        <v>15700</v>
      </c>
      <c r="BR591" s="66">
        <v>114080</v>
      </c>
      <c r="BS591" s="66">
        <v>14700</v>
      </c>
      <c r="BT591" s="66">
        <v>15600</v>
      </c>
      <c r="BU591" s="66">
        <v>119780</v>
      </c>
      <c r="BV591" s="66" t="s">
        <v>85</v>
      </c>
      <c r="BW591" s="66" t="s">
        <v>85</v>
      </c>
      <c r="BX591" s="66" t="s">
        <v>85</v>
      </c>
      <c r="BY591" s="66" t="s">
        <v>85</v>
      </c>
      <c r="BZ591" s="66" t="s">
        <v>85</v>
      </c>
      <c r="CA591" s="66" t="s">
        <v>85</v>
      </c>
      <c r="CB591" s="66" t="s">
        <v>85</v>
      </c>
      <c r="CC591" s="66" t="s">
        <v>85</v>
      </c>
      <c r="CD591" s="66" t="s">
        <v>85</v>
      </c>
      <c r="CE591" s="66" t="s">
        <v>85</v>
      </c>
      <c r="CF591" s="66" t="s">
        <v>85</v>
      </c>
      <c r="CG591" s="66" t="s">
        <v>85</v>
      </c>
      <c r="CH591" s="66" t="s">
        <v>85</v>
      </c>
      <c r="CI591" s="66" t="s">
        <v>85</v>
      </c>
      <c r="CJ591" s="66" t="s">
        <v>85</v>
      </c>
      <c r="CK591" s="66" t="s">
        <v>85</v>
      </c>
      <c r="CL591" s="66" t="s">
        <v>85</v>
      </c>
      <c r="CM591" s="69" t="s">
        <v>85</v>
      </c>
    </row>
    <row r="592" spans="40:91" hidden="1" x14ac:dyDescent="0.25">
      <c r="AN592">
        <v>580</v>
      </c>
      <c r="AO592" s="51" t="s">
        <v>12</v>
      </c>
      <c r="AP592" s="31" t="s">
        <v>120</v>
      </c>
      <c r="AQ592" s="22" t="str">
        <f t="shared" si="14"/>
        <v>4 bedrooms£50,000 - £59,999</v>
      </c>
      <c r="AR592" s="88">
        <v>4600</v>
      </c>
      <c r="AS592" s="88">
        <v>5300</v>
      </c>
      <c r="AT592" s="88">
        <v>42320</v>
      </c>
      <c r="AU592" s="88">
        <v>4800</v>
      </c>
      <c r="AV592" s="88">
        <v>5400</v>
      </c>
      <c r="AW592" s="88">
        <v>42610</v>
      </c>
      <c r="AX592" s="66" t="s">
        <v>85</v>
      </c>
      <c r="AY592" s="66" t="s">
        <v>85</v>
      </c>
      <c r="AZ592" s="66" t="s">
        <v>85</v>
      </c>
      <c r="BA592" s="66" t="s">
        <v>85</v>
      </c>
      <c r="BB592" s="66" t="s">
        <v>85</v>
      </c>
      <c r="BC592" s="66" t="s">
        <v>85</v>
      </c>
      <c r="BD592" s="66" t="s">
        <v>85</v>
      </c>
      <c r="BE592" s="66" t="s">
        <v>85</v>
      </c>
      <c r="BF592" s="66" t="s">
        <v>85</v>
      </c>
      <c r="BG592" s="66" t="s">
        <v>85</v>
      </c>
      <c r="BH592" s="66" t="s">
        <v>85</v>
      </c>
      <c r="BI592" s="66" t="s">
        <v>85</v>
      </c>
      <c r="BJ592" s="66" t="s">
        <v>85</v>
      </c>
      <c r="BK592" s="66" t="s">
        <v>85</v>
      </c>
      <c r="BL592" s="66" t="s">
        <v>85</v>
      </c>
      <c r="BM592" s="66" t="s">
        <v>85</v>
      </c>
      <c r="BN592" s="66" t="s">
        <v>85</v>
      </c>
      <c r="BO592" s="88" t="s">
        <v>85</v>
      </c>
      <c r="BP592" s="100">
        <v>18400</v>
      </c>
      <c r="BQ592" s="66">
        <v>19700</v>
      </c>
      <c r="BR592" s="66">
        <v>34480</v>
      </c>
      <c r="BS592" s="66">
        <v>18200</v>
      </c>
      <c r="BT592" s="66">
        <v>19500</v>
      </c>
      <c r="BU592" s="66">
        <v>36430</v>
      </c>
      <c r="BV592" s="66" t="s">
        <v>85</v>
      </c>
      <c r="BW592" s="66" t="s">
        <v>85</v>
      </c>
      <c r="BX592" s="66" t="s">
        <v>85</v>
      </c>
      <c r="BY592" s="66" t="s">
        <v>85</v>
      </c>
      <c r="BZ592" s="66" t="s">
        <v>85</v>
      </c>
      <c r="CA592" s="66" t="s">
        <v>85</v>
      </c>
      <c r="CB592" s="66" t="s">
        <v>85</v>
      </c>
      <c r="CC592" s="66" t="s">
        <v>85</v>
      </c>
      <c r="CD592" s="66" t="s">
        <v>85</v>
      </c>
      <c r="CE592" s="66" t="s">
        <v>85</v>
      </c>
      <c r="CF592" s="66" t="s">
        <v>85</v>
      </c>
      <c r="CG592" s="66" t="s">
        <v>85</v>
      </c>
      <c r="CH592" s="66" t="s">
        <v>85</v>
      </c>
      <c r="CI592" s="66" t="s">
        <v>85</v>
      </c>
      <c r="CJ592" s="66" t="s">
        <v>85</v>
      </c>
      <c r="CK592" s="66" t="s">
        <v>85</v>
      </c>
      <c r="CL592" s="66" t="s">
        <v>85</v>
      </c>
      <c r="CM592" s="69" t="s">
        <v>85</v>
      </c>
    </row>
    <row r="593" spans="40:91" hidden="1" x14ac:dyDescent="0.25">
      <c r="AN593">
        <v>581</v>
      </c>
      <c r="AO593" s="51" t="s">
        <v>13</v>
      </c>
      <c r="AP593" s="31" t="s">
        <v>120</v>
      </c>
      <c r="AQ593" s="22" t="str">
        <f t="shared" si="14"/>
        <v>5 or more bedrooms£50,000 - £59,999</v>
      </c>
      <c r="AR593" s="88">
        <v>5700</v>
      </c>
      <c r="AS593" s="88">
        <v>6800</v>
      </c>
      <c r="AT593" s="88">
        <v>8550</v>
      </c>
      <c r="AU593" s="88">
        <v>5900</v>
      </c>
      <c r="AV593" s="88">
        <v>7000</v>
      </c>
      <c r="AW593" s="88">
        <v>8600</v>
      </c>
      <c r="AX593" s="66" t="s">
        <v>85</v>
      </c>
      <c r="AY593" s="66" t="s">
        <v>85</v>
      </c>
      <c r="AZ593" s="66" t="s">
        <v>85</v>
      </c>
      <c r="BA593" s="66" t="s">
        <v>85</v>
      </c>
      <c r="BB593" s="66" t="s">
        <v>85</v>
      </c>
      <c r="BC593" s="66" t="s">
        <v>85</v>
      </c>
      <c r="BD593" s="66" t="s">
        <v>85</v>
      </c>
      <c r="BE593" s="66" t="s">
        <v>85</v>
      </c>
      <c r="BF593" s="66" t="s">
        <v>85</v>
      </c>
      <c r="BG593" s="66" t="s">
        <v>85</v>
      </c>
      <c r="BH593" s="66" t="s">
        <v>85</v>
      </c>
      <c r="BI593" s="66" t="s">
        <v>85</v>
      </c>
      <c r="BJ593" s="66" t="s">
        <v>85</v>
      </c>
      <c r="BK593" s="66" t="s">
        <v>85</v>
      </c>
      <c r="BL593" s="66" t="s">
        <v>85</v>
      </c>
      <c r="BM593" s="66" t="s">
        <v>85</v>
      </c>
      <c r="BN593" s="66" t="s">
        <v>85</v>
      </c>
      <c r="BO593" s="88" t="s">
        <v>85</v>
      </c>
      <c r="BP593" s="100">
        <v>24200</v>
      </c>
      <c r="BQ593" s="66">
        <v>25100</v>
      </c>
      <c r="BR593" s="66">
        <v>6070</v>
      </c>
      <c r="BS593" s="66">
        <v>23800</v>
      </c>
      <c r="BT593" s="66">
        <v>24900</v>
      </c>
      <c r="BU593" s="66">
        <v>6400</v>
      </c>
      <c r="BV593" s="66" t="s">
        <v>85</v>
      </c>
      <c r="BW593" s="66" t="s">
        <v>85</v>
      </c>
      <c r="BX593" s="66" t="s">
        <v>85</v>
      </c>
      <c r="BY593" s="66" t="s">
        <v>85</v>
      </c>
      <c r="BZ593" s="66" t="s">
        <v>85</v>
      </c>
      <c r="CA593" s="66" t="s">
        <v>85</v>
      </c>
      <c r="CB593" s="66" t="s">
        <v>85</v>
      </c>
      <c r="CC593" s="66" t="s">
        <v>85</v>
      </c>
      <c r="CD593" s="66" t="s">
        <v>85</v>
      </c>
      <c r="CE593" s="66" t="s">
        <v>85</v>
      </c>
      <c r="CF593" s="66" t="s">
        <v>85</v>
      </c>
      <c r="CG593" s="66" t="s">
        <v>85</v>
      </c>
      <c r="CH593" s="66" t="s">
        <v>85</v>
      </c>
      <c r="CI593" s="66" t="s">
        <v>85</v>
      </c>
      <c r="CJ593" s="66" t="s">
        <v>85</v>
      </c>
      <c r="CK593" s="66" t="s">
        <v>85</v>
      </c>
      <c r="CL593" s="66" t="s">
        <v>85</v>
      </c>
      <c r="CM593" s="69" t="s">
        <v>85</v>
      </c>
    </row>
    <row r="594" spans="40:91" hidden="1" x14ac:dyDescent="0.25">
      <c r="AN594">
        <v>582</v>
      </c>
      <c r="AO594" s="51" t="s">
        <v>14</v>
      </c>
      <c r="AP594" s="31" t="s">
        <v>121</v>
      </c>
      <c r="AQ594" s="22" t="str">
        <f t="shared" si="14"/>
        <v>1 bedroom£60,000 - £69,999</v>
      </c>
      <c r="AR594" s="88">
        <v>2800</v>
      </c>
      <c r="AS594" s="88">
        <v>3900</v>
      </c>
      <c r="AT594" s="88">
        <v>6770</v>
      </c>
      <c r="AU594" s="88">
        <v>2900</v>
      </c>
      <c r="AV594" s="88">
        <v>3900</v>
      </c>
      <c r="AW594" s="88">
        <v>6840</v>
      </c>
      <c r="AX594" s="66" t="s">
        <v>85</v>
      </c>
      <c r="AY594" s="66" t="s">
        <v>85</v>
      </c>
      <c r="AZ594" s="66" t="s">
        <v>85</v>
      </c>
      <c r="BA594" s="66" t="s">
        <v>85</v>
      </c>
      <c r="BB594" s="66" t="s">
        <v>85</v>
      </c>
      <c r="BC594" s="66" t="s">
        <v>85</v>
      </c>
      <c r="BD594" s="66" t="s">
        <v>85</v>
      </c>
      <c r="BE594" s="66" t="s">
        <v>85</v>
      </c>
      <c r="BF594" s="66" t="s">
        <v>85</v>
      </c>
      <c r="BG594" s="66" t="s">
        <v>85</v>
      </c>
      <c r="BH594" s="66" t="s">
        <v>85</v>
      </c>
      <c r="BI594" s="66" t="s">
        <v>85</v>
      </c>
      <c r="BJ594" s="66" t="s">
        <v>85</v>
      </c>
      <c r="BK594" s="66" t="s">
        <v>85</v>
      </c>
      <c r="BL594" s="66" t="s">
        <v>85</v>
      </c>
      <c r="BM594" s="66" t="s">
        <v>85</v>
      </c>
      <c r="BN594" s="66" t="s">
        <v>85</v>
      </c>
      <c r="BO594" s="88" t="s">
        <v>85</v>
      </c>
      <c r="BP594" s="100">
        <v>7500</v>
      </c>
      <c r="BQ594" s="66">
        <v>8800</v>
      </c>
      <c r="BR594" s="66">
        <v>3560</v>
      </c>
      <c r="BS594" s="66">
        <v>7600</v>
      </c>
      <c r="BT594" s="66">
        <v>8800</v>
      </c>
      <c r="BU594" s="66">
        <v>3710</v>
      </c>
      <c r="BV594" s="66" t="s">
        <v>85</v>
      </c>
      <c r="BW594" s="66" t="s">
        <v>85</v>
      </c>
      <c r="BX594" s="66" t="s">
        <v>85</v>
      </c>
      <c r="BY594" s="66" t="s">
        <v>85</v>
      </c>
      <c r="BZ594" s="66" t="s">
        <v>85</v>
      </c>
      <c r="CA594" s="66" t="s">
        <v>85</v>
      </c>
      <c r="CB594" s="66" t="s">
        <v>85</v>
      </c>
      <c r="CC594" s="66" t="s">
        <v>85</v>
      </c>
      <c r="CD594" s="66" t="s">
        <v>85</v>
      </c>
      <c r="CE594" s="66" t="s">
        <v>85</v>
      </c>
      <c r="CF594" s="66" t="s">
        <v>85</v>
      </c>
      <c r="CG594" s="66" t="s">
        <v>85</v>
      </c>
      <c r="CH594" s="66" t="s">
        <v>85</v>
      </c>
      <c r="CI594" s="66" t="s">
        <v>85</v>
      </c>
      <c r="CJ594" s="66" t="s">
        <v>85</v>
      </c>
      <c r="CK594" s="66" t="s">
        <v>85</v>
      </c>
      <c r="CL594" s="66" t="s">
        <v>85</v>
      </c>
      <c r="CM594" s="69" t="s">
        <v>85</v>
      </c>
    </row>
    <row r="595" spans="40:91" hidden="1" x14ac:dyDescent="0.25">
      <c r="AN595">
        <v>583</v>
      </c>
      <c r="AO595" s="51" t="s">
        <v>10</v>
      </c>
      <c r="AP595" s="31" t="s">
        <v>121</v>
      </c>
      <c r="AQ595" s="22" t="str">
        <f t="shared" si="14"/>
        <v>2 bedrooms£60,000 - £69,999</v>
      </c>
      <c r="AR595" s="88">
        <v>3300</v>
      </c>
      <c r="AS595" s="88">
        <v>4200</v>
      </c>
      <c r="AT595" s="88">
        <v>33580</v>
      </c>
      <c r="AU595" s="88">
        <v>3400</v>
      </c>
      <c r="AV595" s="88">
        <v>4300</v>
      </c>
      <c r="AW595" s="88">
        <v>33900</v>
      </c>
      <c r="AX595" s="66" t="s">
        <v>85</v>
      </c>
      <c r="AY595" s="66" t="s">
        <v>85</v>
      </c>
      <c r="AZ595" s="66" t="s">
        <v>85</v>
      </c>
      <c r="BA595" s="66" t="s">
        <v>85</v>
      </c>
      <c r="BB595" s="66" t="s">
        <v>85</v>
      </c>
      <c r="BC595" s="66" t="s">
        <v>85</v>
      </c>
      <c r="BD595" s="66" t="s">
        <v>85</v>
      </c>
      <c r="BE595" s="66" t="s">
        <v>85</v>
      </c>
      <c r="BF595" s="66" t="s">
        <v>85</v>
      </c>
      <c r="BG595" s="66" t="s">
        <v>85</v>
      </c>
      <c r="BH595" s="66" t="s">
        <v>85</v>
      </c>
      <c r="BI595" s="66" t="s">
        <v>85</v>
      </c>
      <c r="BJ595" s="66" t="s">
        <v>85</v>
      </c>
      <c r="BK595" s="66" t="s">
        <v>85</v>
      </c>
      <c r="BL595" s="66" t="s">
        <v>85</v>
      </c>
      <c r="BM595" s="66" t="s">
        <v>85</v>
      </c>
      <c r="BN595" s="66" t="s">
        <v>85</v>
      </c>
      <c r="BO595" s="88" t="s">
        <v>85</v>
      </c>
      <c r="BP595" s="100">
        <v>11400</v>
      </c>
      <c r="BQ595" s="66">
        <v>12600</v>
      </c>
      <c r="BR595" s="66">
        <v>24690</v>
      </c>
      <c r="BS595" s="66">
        <v>11500</v>
      </c>
      <c r="BT595" s="66">
        <v>12600</v>
      </c>
      <c r="BU595" s="66">
        <v>25890</v>
      </c>
      <c r="BV595" s="66" t="s">
        <v>85</v>
      </c>
      <c r="BW595" s="66" t="s">
        <v>85</v>
      </c>
      <c r="BX595" s="66" t="s">
        <v>85</v>
      </c>
      <c r="BY595" s="66" t="s">
        <v>85</v>
      </c>
      <c r="BZ595" s="66" t="s">
        <v>85</v>
      </c>
      <c r="CA595" s="66" t="s">
        <v>85</v>
      </c>
      <c r="CB595" s="66" t="s">
        <v>85</v>
      </c>
      <c r="CC595" s="66" t="s">
        <v>85</v>
      </c>
      <c r="CD595" s="66" t="s">
        <v>85</v>
      </c>
      <c r="CE595" s="66" t="s">
        <v>85</v>
      </c>
      <c r="CF595" s="66" t="s">
        <v>85</v>
      </c>
      <c r="CG595" s="66" t="s">
        <v>85</v>
      </c>
      <c r="CH595" s="66" t="s">
        <v>85</v>
      </c>
      <c r="CI595" s="66" t="s">
        <v>85</v>
      </c>
      <c r="CJ595" s="66" t="s">
        <v>85</v>
      </c>
      <c r="CK595" s="66" t="s">
        <v>85</v>
      </c>
      <c r="CL595" s="66" t="s">
        <v>85</v>
      </c>
      <c r="CM595" s="69" t="s">
        <v>85</v>
      </c>
    </row>
    <row r="596" spans="40:91" hidden="1" x14ac:dyDescent="0.25">
      <c r="AN596">
        <v>584</v>
      </c>
      <c r="AO596" s="51" t="s">
        <v>11</v>
      </c>
      <c r="AP596" s="31" t="s">
        <v>121</v>
      </c>
      <c r="AQ596" s="22" t="str">
        <f t="shared" si="14"/>
        <v>3 bedrooms£60,000 - £69,999</v>
      </c>
      <c r="AR596" s="88">
        <v>4000</v>
      </c>
      <c r="AS596" s="88">
        <v>4600</v>
      </c>
      <c r="AT596" s="88">
        <v>78340</v>
      </c>
      <c r="AU596" s="88">
        <v>4100</v>
      </c>
      <c r="AV596" s="88">
        <v>4700</v>
      </c>
      <c r="AW596" s="88">
        <v>78870</v>
      </c>
      <c r="AX596" s="66" t="s">
        <v>85</v>
      </c>
      <c r="AY596" s="66" t="s">
        <v>85</v>
      </c>
      <c r="AZ596" s="66" t="s">
        <v>85</v>
      </c>
      <c r="BA596" s="66" t="s">
        <v>85</v>
      </c>
      <c r="BB596" s="66" t="s">
        <v>85</v>
      </c>
      <c r="BC596" s="66" t="s">
        <v>85</v>
      </c>
      <c r="BD596" s="66" t="s">
        <v>85</v>
      </c>
      <c r="BE596" s="66" t="s">
        <v>85</v>
      </c>
      <c r="BF596" s="66" t="s">
        <v>85</v>
      </c>
      <c r="BG596" s="66" t="s">
        <v>85</v>
      </c>
      <c r="BH596" s="66" t="s">
        <v>85</v>
      </c>
      <c r="BI596" s="66" t="s">
        <v>85</v>
      </c>
      <c r="BJ596" s="66" t="s">
        <v>85</v>
      </c>
      <c r="BK596" s="66" t="s">
        <v>85</v>
      </c>
      <c r="BL596" s="66" t="s">
        <v>85</v>
      </c>
      <c r="BM596" s="66" t="s">
        <v>85</v>
      </c>
      <c r="BN596" s="66" t="s">
        <v>85</v>
      </c>
      <c r="BO596" s="88" t="s">
        <v>85</v>
      </c>
      <c r="BP596" s="100">
        <v>15300</v>
      </c>
      <c r="BQ596" s="66">
        <v>16300</v>
      </c>
      <c r="BR596" s="66">
        <v>66420</v>
      </c>
      <c r="BS596" s="66">
        <v>15200</v>
      </c>
      <c r="BT596" s="66">
        <v>16200</v>
      </c>
      <c r="BU596" s="66">
        <v>70000</v>
      </c>
      <c r="BV596" s="66" t="s">
        <v>85</v>
      </c>
      <c r="BW596" s="66" t="s">
        <v>85</v>
      </c>
      <c r="BX596" s="66" t="s">
        <v>85</v>
      </c>
      <c r="BY596" s="66" t="s">
        <v>85</v>
      </c>
      <c r="BZ596" s="66" t="s">
        <v>85</v>
      </c>
      <c r="CA596" s="66" t="s">
        <v>85</v>
      </c>
      <c r="CB596" s="66" t="s">
        <v>85</v>
      </c>
      <c r="CC596" s="66" t="s">
        <v>85</v>
      </c>
      <c r="CD596" s="66" t="s">
        <v>85</v>
      </c>
      <c r="CE596" s="66" t="s">
        <v>85</v>
      </c>
      <c r="CF596" s="66" t="s">
        <v>85</v>
      </c>
      <c r="CG596" s="66" t="s">
        <v>85</v>
      </c>
      <c r="CH596" s="66" t="s">
        <v>85</v>
      </c>
      <c r="CI596" s="66" t="s">
        <v>85</v>
      </c>
      <c r="CJ596" s="66" t="s">
        <v>85</v>
      </c>
      <c r="CK596" s="66" t="s">
        <v>85</v>
      </c>
      <c r="CL596" s="66" t="s">
        <v>85</v>
      </c>
      <c r="CM596" s="69" t="s">
        <v>85</v>
      </c>
    </row>
    <row r="597" spans="40:91" hidden="1" x14ac:dyDescent="0.25">
      <c r="AN597">
        <v>585</v>
      </c>
      <c r="AO597" s="51" t="s">
        <v>12</v>
      </c>
      <c r="AP597" s="31" t="s">
        <v>121</v>
      </c>
      <c r="AQ597" s="22" t="str">
        <f t="shared" si="14"/>
        <v>4 bedrooms£60,000 - £69,999</v>
      </c>
      <c r="AR597" s="88">
        <v>4700</v>
      </c>
      <c r="AS597" s="88">
        <v>5400</v>
      </c>
      <c r="AT597" s="88">
        <v>33100</v>
      </c>
      <c r="AU597" s="88">
        <v>4900</v>
      </c>
      <c r="AV597" s="88">
        <v>5500</v>
      </c>
      <c r="AW597" s="88">
        <v>33300</v>
      </c>
      <c r="AX597" s="66" t="s">
        <v>85</v>
      </c>
      <c r="AY597" s="66" t="s">
        <v>85</v>
      </c>
      <c r="AZ597" s="66" t="s">
        <v>85</v>
      </c>
      <c r="BA597" s="66" t="s">
        <v>85</v>
      </c>
      <c r="BB597" s="66" t="s">
        <v>85</v>
      </c>
      <c r="BC597" s="66" t="s">
        <v>85</v>
      </c>
      <c r="BD597" s="66" t="s">
        <v>85</v>
      </c>
      <c r="BE597" s="66" t="s">
        <v>85</v>
      </c>
      <c r="BF597" s="66" t="s">
        <v>85</v>
      </c>
      <c r="BG597" s="66" t="s">
        <v>85</v>
      </c>
      <c r="BH597" s="66" t="s">
        <v>85</v>
      </c>
      <c r="BI597" s="66" t="s">
        <v>85</v>
      </c>
      <c r="BJ597" s="66" t="s">
        <v>85</v>
      </c>
      <c r="BK597" s="66" t="s">
        <v>85</v>
      </c>
      <c r="BL597" s="66" t="s">
        <v>85</v>
      </c>
      <c r="BM597" s="66" t="s">
        <v>85</v>
      </c>
      <c r="BN597" s="66" t="s">
        <v>85</v>
      </c>
      <c r="BO597" s="88" t="s">
        <v>85</v>
      </c>
      <c r="BP597" s="100">
        <v>18700</v>
      </c>
      <c r="BQ597" s="66">
        <v>20000</v>
      </c>
      <c r="BR597" s="66">
        <v>27070</v>
      </c>
      <c r="BS597" s="66">
        <v>18500</v>
      </c>
      <c r="BT597" s="66">
        <v>19800</v>
      </c>
      <c r="BU597" s="66">
        <v>28540</v>
      </c>
      <c r="BV597" s="66" t="s">
        <v>85</v>
      </c>
      <c r="BW597" s="66" t="s">
        <v>85</v>
      </c>
      <c r="BX597" s="66" t="s">
        <v>85</v>
      </c>
      <c r="BY597" s="66" t="s">
        <v>85</v>
      </c>
      <c r="BZ597" s="66" t="s">
        <v>85</v>
      </c>
      <c r="CA597" s="66" t="s">
        <v>85</v>
      </c>
      <c r="CB597" s="66" t="s">
        <v>85</v>
      </c>
      <c r="CC597" s="66" t="s">
        <v>85</v>
      </c>
      <c r="CD597" s="66" t="s">
        <v>85</v>
      </c>
      <c r="CE597" s="66" t="s">
        <v>85</v>
      </c>
      <c r="CF597" s="66" t="s">
        <v>85</v>
      </c>
      <c r="CG597" s="66" t="s">
        <v>85</v>
      </c>
      <c r="CH597" s="66" t="s">
        <v>85</v>
      </c>
      <c r="CI597" s="66" t="s">
        <v>85</v>
      </c>
      <c r="CJ597" s="66" t="s">
        <v>85</v>
      </c>
      <c r="CK597" s="66" t="s">
        <v>85</v>
      </c>
      <c r="CL597" s="66" t="s">
        <v>85</v>
      </c>
      <c r="CM597" s="69" t="s">
        <v>85</v>
      </c>
    </row>
    <row r="598" spans="40:91" hidden="1" x14ac:dyDescent="0.25">
      <c r="AN598">
        <v>586</v>
      </c>
      <c r="AO598" s="51" t="s">
        <v>13</v>
      </c>
      <c r="AP598" s="31" t="s">
        <v>121</v>
      </c>
      <c r="AQ598" s="22" t="str">
        <f t="shared" si="14"/>
        <v>5 or more bedrooms£60,000 - £69,999</v>
      </c>
      <c r="AR598" s="88">
        <v>5800</v>
      </c>
      <c r="AS598" s="88">
        <v>6900</v>
      </c>
      <c r="AT598" s="88">
        <v>7060</v>
      </c>
      <c r="AU598" s="88">
        <v>6000</v>
      </c>
      <c r="AV598" s="88">
        <v>7100</v>
      </c>
      <c r="AW598" s="88">
        <v>7100</v>
      </c>
      <c r="AX598" s="66" t="s">
        <v>85</v>
      </c>
      <c r="AY598" s="66" t="s">
        <v>85</v>
      </c>
      <c r="AZ598" s="66" t="s">
        <v>85</v>
      </c>
      <c r="BA598" s="66" t="s">
        <v>85</v>
      </c>
      <c r="BB598" s="66" t="s">
        <v>85</v>
      </c>
      <c r="BC598" s="66" t="s">
        <v>85</v>
      </c>
      <c r="BD598" s="66" t="s">
        <v>85</v>
      </c>
      <c r="BE598" s="66" t="s">
        <v>85</v>
      </c>
      <c r="BF598" s="66" t="s">
        <v>85</v>
      </c>
      <c r="BG598" s="66" t="s">
        <v>85</v>
      </c>
      <c r="BH598" s="66" t="s">
        <v>85</v>
      </c>
      <c r="BI598" s="66" t="s">
        <v>85</v>
      </c>
      <c r="BJ598" s="66" t="s">
        <v>85</v>
      </c>
      <c r="BK598" s="66" t="s">
        <v>85</v>
      </c>
      <c r="BL598" s="66" t="s">
        <v>85</v>
      </c>
      <c r="BM598" s="66" t="s">
        <v>85</v>
      </c>
      <c r="BN598" s="66" t="s">
        <v>85</v>
      </c>
      <c r="BO598" s="88" t="s">
        <v>85</v>
      </c>
      <c r="BP598" s="100">
        <v>24800</v>
      </c>
      <c r="BQ598" s="66">
        <v>25700</v>
      </c>
      <c r="BR598" s="66">
        <v>5000</v>
      </c>
      <c r="BS598" s="66">
        <v>24400</v>
      </c>
      <c r="BT598" s="66">
        <v>25400</v>
      </c>
      <c r="BU598" s="66">
        <v>5230</v>
      </c>
      <c r="BV598" s="66" t="s">
        <v>85</v>
      </c>
      <c r="BW598" s="66" t="s">
        <v>85</v>
      </c>
      <c r="BX598" s="66" t="s">
        <v>85</v>
      </c>
      <c r="BY598" s="66" t="s">
        <v>85</v>
      </c>
      <c r="BZ598" s="66" t="s">
        <v>85</v>
      </c>
      <c r="CA598" s="66" t="s">
        <v>85</v>
      </c>
      <c r="CB598" s="66" t="s">
        <v>85</v>
      </c>
      <c r="CC598" s="66" t="s">
        <v>85</v>
      </c>
      <c r="CD598" s="66" t="s">
        <v>85</v>
      </c>
      <c r="CE598" s="66" t="s">
        <v>85</v>
      </c>
      <c r="CF598" s="66" t="s">
        <v>85</v>
      </c>
      <c r="CG598" s="66" t="s">
        <v>85</v>
      </c>
      <c r="CH598" s="66" t="s">
        <v>85</v>
      </c>
      <c r="CI598" s="66" t="s">
        <v>85</v>
      </c>
      <c r="CJ598" s="66" t="s">
        <v>85</v>
      </c>
      <c r="CK598" s="66" t="s">
        <v>85</v>
      </c>
      <c r="CL598" s="66" t="s">
        <v>85</v>
      </c>
      <c r="CM598" s="69" t="s">
        <v>85</v>
      </c>
    </row>
    <row r="599" spans="40:91" hidden="1" x14ac:dyDescent="0.25">
      <c r="AN599">
        <v>587</v>
      </c>
      <c r="AO599" s="51" t="s">
        <v>14</v>
      </c>
      <c r="AP599" s="31" t="s">
        <v>122</v>
      </c>
      <c r="AQ599" s="22" t="str">
        <f t="shared" si="14"/>
        <v>1 bedroom£70,000 - £99,999</v>
      </c>
      <c r="AR599" s="88">
        <v>2700</v>
      </c>
      <c r="AS599" s="88">
        <v>3900</v>
      </c>
      <c r="AT599" s="88">
        <v>9930</v>
      </c>
      <c r="AU599" s="88">
        <v>2800</v>
      </c>
      <c r="AV599" s="88">
        <v>3800</v>
      </c>
      <c r="AW599" s="88">
        <v>10050</v>
      </c>
      <c r="AX599" s="66" t="s">
        <v>85</v>
      </c>
      <c r="AY599" s="66" t="s">
        <v>85</v>
      </c>
      <c r="AZ599" s="66" t="s">
        <v>85</v>
      </c>
      <c r="BA599" s="66" t="s">
        <v>85</v>
      </c>
      <c r="BB599" s="66" t="s">
        <v>85</v>
      </c>
      <c r="BC599" s="66" t="s">
        <v>85</v>
      </c>
      <c r="BD599" s="66" t="s">
        <v>85</v>
      </c>
      <c r="BE599" s="66" t="s">
        <v>85</v>
      </c>
      <c r="BF599" s="66" t="s">
        <v>85</v>
      </c>
      <c r="BG599" s="66" t="s">
        <v>85</v>
      </c>
      <c r="BH599" s="66" t="s">
        <v>85</v>
      </c>
      <c r="BI599" s="66" t="s">
        <v>85</v>
      </c>
      <c r="BJ599" s="66" t="s">
        <v>85</v>
      </c>
      <c r="BK599" s="66" t="s">
        <v>85</v>
      </c>
      <c r="BL599" s="66" t="s">
        <v>85</v>
      </c>
      <c r="BM599" s="66" t="s">
        <v>85</v>
      </c>
      <c r="BN599" s="66" t="s">
        <v>85</v>
      </c>
      <c r="BO599" s="88" t="s">
        <v>85</v>
      </c>
      <c r="BP599" s="100">
        <v>7600</v>
      </c>
      <c r="BQ599" s="66">
        <v>8900</v>
      </c>
      <c r="BR599" s="66">
        <v>5190</v>
      </c>
      <c r="BS599" s="66">
        <v>7700</v>
      </c>
      <c r="BT599" s="66">
        <v>9100</v>
      </c>
      <c r="BU599" s="66">
        <v>5500</v>
      </c>
      <c r="BV599" s="66" t="s">
        <v>85</v>
      </c>
      <c r="BW599" s="66" t="s">
        <v>85</v>
      </c>
      <c r="BX599" s="66" t="s">
        <v>85</v>
      </c>
      <c r="BY599" s="66" t="s">
        <v>85</v>
      </c>
      <c r="BZ599" s="66" t="s">
        <v>85</v>
      </c>
      <c r="CA599" s="66" t="s">
        <v>85</v>
      </c>
      <c r="CB599" s="66" t="s">
        <v>85</v>
      </c>
      <c r="CC599" s="66" t="s">
        <v>85</v>
      </c>
      <c r="CD599" s="66" t="s">
        <v>85</v>
      </c>
      <c r="CE599" s="66" t="s">
        <v>85</v>
      </c>
      <c r="CF599" s="66" t="s">
        <v>85</v>
      </c>
      <c r="CG599" s="66" t="s">
        <v>85</v>
      </c>
      <c r="CH599" s="66" t="s">
        <v>85</v>
      </c>
      <c r="CI599" s="66" t="s">
        <v>85</v>
      </c>
      <c r="CJ599" s="66" t="s">
        <v>85</v>
      </c>
      <c r="CK599" s="66" t="s">
        <v>85</v>
      </c>
      <c r="CL599" s="66" t="s">
        <v>85</v>
      </c>
      <c r="CM599" s="69" t="s">
        <v>85</v>
      </c>
    </row>
    <row r="600" spans="40:91" hidden="1" x14ac:dyDescent="0.25">
      <c r="AN600">
        <v>588</v>
      </c>
      <c r="AO600" s="51" t="s">
        <v>10</v>
      </c>
      <c r="AP600" s="31" t="s">
        <v>122</v>
      </c>
      <c r="AQ600" s="22" t="str">
        <f t="shared" si="14"/>
        <v>2 bedrooms£70,000 - £99,999</v>
      </c>
      <c r="AR600" s="88">
        <v>3400</v>
      </c>
      <c r="AS600" s="88">
        <v>4400</v>
      </c>
      <c r="AT600" s="88">
        <v>42820</v>
      </c>
      <c r="AU600" s="88">
        <v>3500</v>
      </c>
      <c r="AV600" s="88">
        <v>4400</v>
      </c>
      <c r="AW600" s="88">
        <v>43290</v>
      </c>
      <c r="AX600" s="66" t="s">
        <v>85</v>
      </c>
      <c r="AY600" s="66" t="s">
        <v>85</v>
      </c>
      <c r="AZ600" s="66" t="s">
        <v>85</v>
      </c>
      <c r="BA600" s="66" t="s">
        <v>85</v>
      </c>
      <c r="BB600" s="66" t="s">
        <v>85</v>
      </c>
      <c r="BC600" s="66" t="s">
        <v>85</v>
      </c>
      <c r="BD600" s="66" t="s">
        <v>85</v>
      </c>
      <c r="BE600" s="66" t="s">
        <v>85</v>
      </c>
      <c r="BF600" s="66" t="s">
        <v>85</v>
      </c>
      <c r="BG600" s="66" t="s">
        <v>85</v>
      </c>
      <c r="BH600" s="66" t="s">
        <v>85</v>
      </c>
      <c r="BI600" s="66" t="s">
        <v>85</v>
      </c>
      <c r="BJ600" s="66" t="s">
        <v>85</v>
      </c>
      <c r="BK600" s="66" t="s">
        <v>85</v>
      </c>
      <c r="BL600" s="66" t="s">
        <v>85</v>
      </c>
      <c r="BM600" s="66" t="s">
        <v>85</v>
      </c>
      <c r="BN600" s="66" t="s">
        <v>85</v>
      </c>
      <c r="BO600" s="88" t="s">
        <v>85</v>
      </c>
      <c r="BP600" s="100">
        <v>11800</v>
      </c>
      <c r="BQ600" s="66">
        <v>13000</v>
      </c>
      <c r="BR600" s="66">
        <v>30690</v>
      </c>
      <c r="BS600" s="66">
        <v>11800</v>
      </c>
      <c r="BT600" s="66">
        <v>13000</v>
      </c>
      <c r="BU600" s="66">
        <v>32230</v>
      </c>
      <c r="BV600" s="66" t="s">
        <v>85</v>
      </c>
      <c r="BW600" s="66" t="s">
        <v>85</v>
      </c>
      <c r="BX600" s="66" t="s">
        <v>85</v>
      </c>
      <c r="BY600" s="66" t="s">
        <v>85</v>
      </c>
      <c r="BZ600" s="66" t="s">
        <v>85</v>
      </c>
      <c r="CA600" s="66" t="s">
        <v>85</v>
      </c>
      <c r="CB600" s="66" t="s">
        <v>85</v>
      </c>
      <c r="CC600" s="66" t="s">
        <v>85</v>
      </c>
      <c r="CD600" s="66" t="s">
        <v>85</v>
      </c>
      <c r="CE600" s="66" t="s">
        <v>85</v>
      </c>
      <c r="CF600" s="66" t="s">
        <v>85</v>
      </c>
      <c r="CG600" s="66" t="s">
        <v>85</v>
      </c>
      <c r="CH600" s="66" t="s">
        <v>85</v>
      </c>
      <c r="CI600" s="66" t="s">
        <v>85</v>
      </c>
      <c r="CJ600" s="66" t="s">
        <v>85</v>
      </c>
      <c r="CK600" s="66" t="s">
        <v>85</v>
      </c>
      <c r="CL600" s="66" t="s">
        <v>85</v>
      </c>
      <c r="CM600" s="69" t="s">
        <v>85</v>
      </c>
    </row>
    <row r="601" spans="40:91" hidden="1" x14ac:dyDescent="0.25">
      <c r="AN601">
        <v>589</v>
      </c>
      <c r="AO601" s="51" t="s">
        <v>11</v>
      </c>
      <c r="AP601" s="31" t="s">
        <v>122</v>
      </c>
      <c r="AQ601" s="22" t="str">
        <f t="shared" si="14"/>
        <v>3 bedrooms£70,000 - £99,999</v>
      </c>
      <c r="AR601" s="88">
        <v>4100</v>
      </c>
      <c r="AS601" s="88">
        <v>4800</v>
      </c>
      <c r="AT601" s="88">
        <v>98900</v>
      </c>
      <c r="AU601" s="88">
        <v>4300</v>
      </c>
      <c r="AV601" s="88">
        <v>4900</v>
      </c>
      <c r="AW601" s="88">
        <v>99810</v>
      </c>
      <c r="AX601" s="66" t="s">
        <v>85</v>
      </c>
      <c r="AY601" s="66" t="s">
        <v>85</v>
      </c>
      <c r="AZ601" s="66" t="s">
        <v>85</v>
      </c>
      <c r="BA601" s="66" t="s">
        <v>85</v>
      </c>
      <c r="BB601" s="66" t="s">
        <v>85</v>
      </c>
      <c r="BC601" s="66" t="s">
        <v>85</v>
      </c>
      <c r="BD601" s="66" t="s">
        <v>85</v>
      </c>
      <c r="BE601" s="66" t="s">
        <v>85</v>
      </c>
      <c r="BF601" s="66" t="s">
        <v>85</v>
      </c>
      <c r="BG601" s="66" t="s">
        <v>85</v>
      </c>
      <c r="BH601" s="66" t="s">
        <v>85</v>
      </c>
      <c r="BI601" s="66" t="s">
        <v>85</v>
      </c>
      <c r="BJ601" s="66" t="s">
        <v>85</v>
      </c>
      <c r="BK601" s="66" t="s">
        <v>85</v>
      </c>
      <c r="BL601" s="66" t="s">
        <v>85</v>
      </c>
      <c r="BM601" s="66" t="s">
        <v>85</v>
      </c>
      <c r="BN601" s="66" t="s">
        <v>85</v>
      </c>
      <c r="BO601" s="88" t="s">
        <v>85</v>
      </c>
      <c r="BP601" s="100">
        <v>16100</v>
      </c>
      <c r="BQ601" s="66">
        <v>17200</v>
      </c>
      <c r="BR601" s="66">
        <v>83360</v>
      </c>
      <c r="BS601" s="66">
        <v>16000</v>
      </c>
      <c r="BT601" s="66">
        <v>17100</v>
      </c>
      <c r="BU601" s="66">
        <v>87630</v>
      </c>
      <c r="BV601" s="66" t="s">
        <v>85</v>
      </c>
      <c r="BW601" s="66" t="s">
        <v>85</v>
      </c>
      <c r="BX601" s="66" t="s">
        <v>85</v>
      </c>
      <c r="BY601" s="66" t="s">
        <v>85</v>
      </c>
      <c r="BZ601" s="66" t="s">
        <v>85</v>
      </c>
      <c r="CA601" s="66" t="s">
        <v>85</v>
      </c>
      <c r="CB601" s="66" t="s">
        <v>85</v>
      </c>
      <c r="CC601" s="66" t="s">
        <v>85</v>
      </c>
      <c r="CD601" s="66" t="s">
        <v>85</v>
      </c>
      <c r="CE601" s="66" t="s">
        <v>85</v>
      </c>
      <c r="CF601" s="66" t="s">
        <v>85</v>
      </c>
      <c r="CG601" s="66" t="s">
        <v>85</v>
      </c>
      <c r="CH601" s="66" t="s">
        <v>85</v>
      </c>
      <c r="CI601" s="66" t="s">
        <v>85</v>
      </c>
      <c r="CJ601" s="66" t="s">
        <v>85</v>
      </c>
      <c r="CK601" s="66" t="s">
        <v>85</v>
      </c>
      <c r="CL601" s="66" t="s">
        <v>85</v>
      </c>
      <c r="CM601" s="69" t="s">
        <v>85</v>
      </c>
    </row>
    <row r="602" spans="40:91" hidden="1" x14ac:dyDescent="0.25">
      <c r="AN602">
        <v>590</v>
      </c>
      <c r="AO602" s="51" t="s">
        <v>12</v>
      </c>
      <c r="AP602" s="31" t="s">
        <v>122</v>
      </c>
      <c r="AQ602" s="22" t="str">
        <f t="shared" si="14"/>
        <v>4 bedrooms£70,000 - £99,999</v>
      </c>
      <c r="AR602" s="88">
        <v>4900</v>
      </c>
      <c r="AS602" s="88">
        <v>5600</v>
      </c>
      <c r="AT602" s="88">
        <v>55370</v>
      </c>
      <c r="AU602" s="88">
        <v>5100</v>
      </c>
      <c r="AV602" s="88">
        <v>5800</v>
      </c>
      <c r="AW602" s="88">
        <v>55770</v>
      </c>
      <c r="AX602" s="66" t="s">
        <v>85</v>
      </c>
      <c r="AY602" s="66" t="s">
        <v>85</v>
      </c>
      <c r="AZ602" s="66" t="s">
        <v>85</v>
      </c>
      <c r="BA602" s="66" t="s">
        <v>85</v>
      </c>
      <c r="BB602" s="66" t="s">
        <v>85</v>
      </c>
      <c r="BC602" s="66" t="s">
        <v>85</v>
      </c>
      <c r="BD602" s="66" t="s">
        <v>85</v>
      </c>
      <c r="BE602" s="66" t="s">
        <v>85</v>
      </c>
      <c r="BF602" s="66" t="s">
        <v>85</v>
      </c>
      <c r="BG602" s="66" t="s">
        <v>85</v>
      </c>
      <c r="BH602" s="66" t="s">
        <v>85</v>
      </c>
      <c r="BI602" s="66" t="s">
        <v>85</v>
      </c>
      <c r="BJ602" s="66" t="s">
        <v>85</v>
      </c>
      <c r="BK602" s="66" t="s">
        <v>85</v>
      </c>
      <c r="BL602" s="66" t="s">
        <v>85</v>
      </c>
      <c r="BM602" s="66" t="s">
        <v>85</v>
      </c>
      <c r="BN602" s="66" t="s">
        <v>85</v>
      </c>
      <c r="BO602" s="88" t="s">
        <v>85</v>
      </c>
      <c r="BP602" s="100">
        <v>19600</v>
      </c>
      <c r="BQ602" s="66">
        <v>20900</v>
      </c>
      <c r="BR602" s="66">
        <v>45140</v>
      </c>
      <c r="BS602" s="66">
        <v>19400</v>
      </c>
      <c r="BT602" s="66">
        <v>20800</v>
      </c>
      <c r="BU602" s="66">
        <v>47640</v>
      </c>
      <c r="BV602" s="66" t="s">
        <v>85</v>
      </c>
      <c r="BW602" s="66" t="s">
        <v>85</v>
      </c>
      <c r="BX602" s="66" t="s">
        <v>85</v>
      </c>
      <c r="BY602" s="66" t="s">
        <v>85</v>
      </c>
      <c r="BZ602" s="66" t="s">
        <v>85</v>
      </c>
      <c r="CA602" s="66" t="s">
        <v>85</v>
      </c>
      <c r="CB602" s="66" t="s">
        <v>85</v>
      </c>
      <c r="CC602" s="66" t="s">
        <v>85</v>
      </c>
      <c r="CD602" s="66" t="s">
        <v>85</v>
      </c>
      <c r="CE602" s="66" t="s">
        <v>85</v>
      </c>
      <c r="CF602" s="66" t="s">
        <v>85</v>
      </c>
      <c r="CG602" s="66" t="s">
        <v>85</v>
      </c>
      <c r="CH602" s="66" t="s">
        <v>85</v>
      </c>
      <c r="CI602" s="66" t="s">
        <v>85</v>
      </c>
      <c r="CJ602" s="66" t="s">
        <v>85</v>
      </c>
      <c r="CK602" s="66" t="s">
        <v>85</v>
      </c>
      <c r="CL602" s="66" t="s">
        <v>85</v>
      </c>
      <c r="CM602" s="69" t="s">
        <v>85</v>
      </c>
    </row>
    <row r="603" spans="40:91" hidden="1" x14ac:dyDescent="0.25">
      <c r="AN603">
        <v>591</v>
      </c>
      <c r="AO603" s="51" t="s">
        <v>13</v>
      </c>
      <c r="AP603" s="31" t="s">
        <v>122</v>
      </c>
      <c r="AQ603" s="22" t="str">
        <f t="shared" si="14"/>
        <v>5 or more bedrooms£70,000 - £99,999</v>
      </c>
      <c r="AR603" s="88">
        <v>6100</v>
      </c>
      <c r="AS603" s="88">
        <v>7300</v>
      </c>
      <c r="AT603" s="88">
        <v>13500</v>
      </c>
      <c r="AU603" s="88">
        <v>6300</v>
      </c>
      <c r="AV603" s="88">
        <v>7400</v>
      </c>
      <c r="AW603" s="88">
        <v>13600</v>
      </c>
      <c r="AX603" s="66" t="s">
        <v>85</v>
      </c>
      <c r="AY603" s="66" t="s">
        <v>85</v>
      </c>
      <c r="AZ603" s="66" t="s">
        <v>85</v>
      </c>
      <c r="BA603" s="66" t="s">
        <v>85</v>
      </c>
      <c r="BB603" s="66" t="s">
        <v>85</v>
      </c>
      <c r="BC603" s="66" t="s">
        <v>85</v>
      </c>
      <c r="BD603" s="66" t="s">
        <v>85</v>
      </c>
      <c r="BE603" s="66" t="s">
        <v>85</v>
      </c>
      <c r="BF603" s="66" t="s">
        <v>85</v>
      </c>
      <c r="BG603" s="66" t="s">
        <v>85</v>
      </c>
      <c r="BH603" s="66" t="s">
        <v>85</v>
      </c>
      <c r="BI603" s="66" t="s">
        <v>85</v>
      </c>
      <c r="BJ603" s="66" t="s">
        <v>85</v>
      </c>
      <c r="BK603" s="66" t="s">
        <v>85</v>
      </c>
      <c r="BL603" s="66" t="s">
        <v>85</v>
      </c>
      <c r="BM603" s="66" t="s">
        <v>85</v>
      </c>
      <c r="BN603" s="66" t="s">
        <v>85</v>
      </c>
      <c r="BO603" s="88" t="s">
        <v>85</v>
      </c>
      <c r="BP603" s="100">
        <v>25500</v>
      </c>
      <c r="BQ603" s="66">
        <v>26500</v>
      </c>
      <c r="BR603" s="66">
        <v>9390</v>
      </c>
      <c r="BS603" s="66">
        <v>25300</v>
      </c>
      <c r="BT603" s="66">
        <v>26400</v>
      </c>
      <c r="BU603" s="66">
        <v>9990</v>
      </c>
      <c r="BV603" s="66" t="s">
        <v>85</v>
      </c>
      <c r="BW603" s="66" t="s">
        <v>85</v>
      </c>
      <c r="BX603" s="66" t="s">
        <v>85</v>
      </c>
      <c r="BY603" s="66" t="s">
        <v>85</v>
      </c>
      <c r="BZ603" s="66" t="s">
        <v>85</v>
      </c>
      <c r="CA603" s="66" t="s">
        <v>85</v>
      </c>
      <c r="CB603" s="66" t="s">
        <v>85</v>
      </c>
      <c r="CC603" s="66" t="s">
        <v>85</v>
      </c>
      <c r="CD603" s="66" t="s">
        <v>85</v>
      </c>
      <c r="CE603" s="66" t="s">
        <v>85</v>
      </c>
      <c r="CF603" s="66" t="s">
        <v>85</v>
      </c>
      <c r="CG603" s="66" t="s">
        <v>85</v>
      </c>
      <c r="CH603" s="66" t="s">
        <v>85</v>
      </c>
      <c r="CI603" s="66" t="s">
        <v>85</v>
      </c>
      <c r="CJ603" s="66" t="s">
        <v>85</v>
      </c>
      <c r="CK603" s="66" t="s">
        <v>85</v>
      </c>
      <c r="CL603" s="66" t="s">
        <v>85</v>
      </c>
      <c r="CM603" s="69" t="s">
        <v>85</v>
      </c>
    </row>
    <row r="604" spans="40:91" hidden="1" x14ac:dyDescent="0.25">
      <c r="AN604">
        <v>592</v>
      </c>
      <c r="AO604" s="51" t="s">
        <v>14</v>
      </c>
      <c r="AP604" s="31" t="s">
        <v>123</v>
      </c>
      <c r="AQ604" s="22" t="str">
        <f t="shared" si="14"/>
        <v>1 bedroom£100,000 - £149,999</v>
      </c>
      <c r="AR604" s="88">
        <v>2900</v>
      </c>
      <c r="AS604" s="88">
        <v>4000</v>
      </c>
      <c r="AT604" s="88">
        <v>3350</v>
      </c>
      <c r="AU604" s="88">
        <v>2900</v>
      </c>
      <c r="AV604" s="88">
        <v>4100</v>
      </c>
      <c r="AW604" s="88">
        <v>3390</v>
      </c>
      <c r="AX604" s="66" t="s">
        <v>85</v>
      </c>
      <c r="AY604" s="66" t="s">
        <v>85</v>
      </c>
      <c r="AZ604" s="66" t="s">
        <v>85</v>
      </c>
      <c r="BA604" s="66" t="s">
        <v>85</v>
      </c>
      <c r="BB604" s="66" t="s">
        <v>85</v>
      </c>
      <c r="BC604" s="66" t="s">
        <v>85</v>
      </c>
      <c r="BD604" s="66" t="s">
        <v>85</v>
      </c>
      <c r="BE604" s="66" t="s">
        <v>85</v>
      </c>
      <c r="BF604" s="66" t="s">
        <v>85</v>
      </c>
      <c r="BG604" s="66" t="s">
        <v>85</v>
      </c>
      <c r="BH604" s="66" t="s">
        <v>85</v>
      </c>
      <c r="BI604" s="66" t="s">
        <v>85</v>
      </c>
      <c r="BJ604" s="66" t="s">
        <v>85</v>
      </c>
      <c r="BK604" s="66" t="s">
        <v>85</v>
      </c>
      <c r="BL604" s="66" t="s">
        <v>85</v>
      </c>
      <c r="BM604" s="66" t="s">
        <v>85</v>
      </c>
      <c r="BN604" s="66" t="s">
        <v>85</v>
      </c>
      <c r="BO604" s="88" t="s">
        <v>85</v>
      </c>
      <c r="BP604" s="100">
        <v>8000</v>
      </c>
      <c r="BQ604" s="66">
        <v>9800</v>
      </c>
      <c r="BR604" s="66">
        <v>1650</v>
      </c>
      <c r="BS604" s="66">
        <v>8300</v>
      </c>
      <c r="BT604" s="66">
        <v>10000</v>
      </c>
      <c r="BU604" s="66">
        <v>1740</v>
      </c>
      <c r="BV604" s="66" t="s">
        <v>85</v>
      </c>
      <c r="BW604" s="66" t="s">
        <v>85</v>
      </c>
      <c r="BX604" s="66" t="s">
        <v>85</v>
      </c>
      <c r="BY604" s="66" t="s">
        <v>85</v>
      </c>
      <c r="BZ604" s="66" t="s">
        <v>85</v>
      </c>
      <c r="CA604" s="66" t="s">
        <v>85</v>
      </c>
      <c r="CB604" s="66" t="s">
        <v>85</v>
      </c>
      <c r="CC604" s="66" t="s">
        <v>85</v>
      </c>
      <c r="CD604" s="66" t="s">
        <v>85</v>
      </c>
      <c r="CE604" s="66" t="s">
        <v>85</v>
      </c>
      <c r="CF604" s="66" t="s">
        <v>85</v>
      </c>
      <c r="CG604" s="66" t="s">
        <v>85</v>
      </c>
      <c r="CH604" s="66" t="s">
        <v>85</v>
      </c>
      <c r="CI604" s="66" t="s">
        <v>85</v>
      </c>
      <c r="CJ604" s="66" t="s">
        <v>85</v>
      </c>
      <c r="CK604" s="66" t="s">
        <v>85</v>
      </c>
      <c r="CL604" s="66" t="s">
        <v>85</v>
      </c>
      <c r="CM604" s="69" t="s">
        <v>85</v>
      </c>
    </row>
    <row r="605" spans="40:91" hidden="1" x14ac:dyDescent="0.25">
      <c r="AN605">
        <v>593</v>
      </c>
      <c r="AO605" s="51" t="s">
        <v>10</v>
      </c>
      <c r="AP605" s="31" t="s">
        <v>123</v>
      </c>
      <c r="AQ605" s="22" t="str">
        <f t="shared" si="14"/>
        <v>2 bedrooms£100,000 - £149,999</v>
      </c>
      <c r="AR605" s="88">
        <v>3700</v>
      </c>
      <c r="AS605" s="88">
        <v>4800</v>
      </c>
      <c r="AT605" s="88">
        <v>14950</v>
      </c>
      <c r="AU605" s="88">
        <v>3800</v>
      </c>
      <c r="AV605" s="88">
        <v>4800</v>
      </c>
      <c r="AW605" s="88">
        <v>15100</v>
      </c>
      <c r="AX605" s="66" t="s">
        <v>85</v>
      </c>
      <c r="AY605" s="66" t="s">
        <v>85</v>
      </c>
      <c r="AZ605" s="66" t="s">
        <v>85</v>
      </c>
      <c r="BA605" s="66" t="s">
        <v>85</v>
      </c>
      <c r="BB605" s="66" t="s">
        <v>85</v>
      </c>
      <c r="BC605" s="66" t="s">
        <v>85</v>
      </c>
      <c r="BD605" s="66" t="s">
        <v>85</v>
      </c>
      <c r="BE605" s="66" t="s">
        <v>85</v>
      </c>
      <c r="BF605" s="66" t="s">
        <v>85</v>
      </c>
      <c r="BG605" s="66" t="s">
        <v>85</v>
      </c>
      <c r="BH605" s="66" t="s">
        <v>85</v>
      </c>
      <c r="BI605" s="66" t="s">
        <v>85</v>
      </c>
      <c r="BJ605" s="66" t="s">
        <v>85</v>
      </c>
      <c r="BK605" s="66" t="s">
        <v>85</v>
      </c>
      <c r="BL605" s="66" t="s">
        <v>85</v>
      </c>
      <c r="BM605" s="66" t="s">
        <v>85</v>
      </c>
      <c r="BN605" s="66" t="s">
        <v>85</v>
      </c>
      <c r="BO605" s="88" t="s">
        <v>85</v>
      </c>
      <c r="BP605" s="100">
        <v>12800</v>
      </c>
      <c r="BQ605" s="66">
        <v>14400</v>
      </c>
      <c r="BR605" s="66">
        <v>10080</v>
      </c>
      <c r="BS605" s="66">
        <v>12700</v>
      </c>
      <c r="BT605" s="66">
        <v>14300</v>
      </c>
      <c r="BU605" s="66">
        <v>10580</v>
      </c>
      <c r="BV605" s="66" t="s">
        <v>85</v>
      </c>
      <c r="BW605" s="66" t="s">
        <v>85</v>
      </c>
      <c r="BX605" s="66" t="s">
        <v>85</v>
      </c>
      <c r="BY605" s="66" t="s">
        <v>85</v>
      </c>
      <c r="BZ605" s="66" t="s">
        <v>85</v>
      </c>
      <c r="CA605" s="66" t="s">
        <v>85</v>
      </c>
      <c r="CB605" s="66" t="s">
        <v>85</v>
      </c>
      <c r="CC605" s="66" t="s">
        <v>85</v>
      </c>
      <c r="CD605" s="66" t="s">
        <v>85</v>
      </c>
      <c r="CE605" s="66" t="s">
        <v>85</v>
      </c>
      <c r="CF605" s="66" t="s">
        <v>85</v>
      </c>
      <c r="CG605" s="66" t="s">
        <v>85</v>
      </c>
      <c r="CH605" s="66" t="s">
        <v>85</v>
      </c>
      <c r="CI605" s="66" t="s">
        <v>85</v>
      </c>
      <c r="CJ605" s="66" t="s">
        <v>85</v>
      </c>
      <c r="CK605" s="66" t="s">
        <v>85</v>
      </c>
      <c r="CL605" s="66" t="s">
        <v>85</v>
      </c>
      <c r="CM605" s="69" t="s">
        <v>85</v>
      </c>
    </row>
    <row r="606" spans="40:91" hidden="1" x14ac:dyDescent="0.25">
      <c r="AN606">
        <v>594</v>
      </c>
      <c r="AO606" s="51" t="s">
        <v>11</v>
      </c>
      <c r="AP606" s="31" t="s">
        <v>123</v>
      </c>
      <c r="AQ606" s="22" t="str">
        <f t="shared" si="14"/>
        <v>3 bedrooms£100,000 - £149,999</v>
      </c>
      <c r="AR606" s="88">
        <v>4500</v>
      </c>
      <c r="AS606" s="88">
        <v>5300</v>
      </c>
      <c r="AT606" s="88">
        <v>41220</v>
      </c>
      <c r="AU606" s="88">
        <v>4700</v>
      </c>
      <c r="AV606" s="88">
        <v>5400</v>
      </c>
      <c r="AW606" s="88">
        <v>41710</v>
      </c>
      <c r="AX606" s="66" t="s">
        <v>85</v>
      </c>
      <c r="AY606" s="66" t="s">
        <v>85</v>
      </c>
      <c r="AZ606" s="66" t="s">
        <v>85</v>
      </c>
      <c r="BA606" s="66" t="s">
        <v>85</v>
      </c>
      <c r="BB606" s="66" t="s">
        <v>85</v>
      </c>
      <c r="BC606" s="66" t="s">
        <v>85</v>
      </c>
      <c r="BD606" s="66" t="s">
        <v>85</v>
      </c>
      <c r="BE606" s="66" t="s">
        <v>85</v>
      </c>
      <c r="BF606" s="66" t="s">
        <v>85</v>
      </c>
      <c r="BG606" s="66" t="s">
        <v>85</v>
      </c>
      <c r="BH606" s="66" t="s">
        <v>85</v>
      </c>
      <c r="BI606" s="66" t="s">
        <v>85</v>
      </c>
      <c r="BJ606" s="66" t="s">
        <v>85</v>
      </c>
      <c r="BK606" s="66" t="s">
        <v>85</v>
      </c>
      <c r="BL606" s="66" t="s">
        <v>85</v>
      </c>
      <c r="BM606" s="66" t="s">
        <v>85</v>
      </c>
      <c r="BN606" s="66" t="s">
        <v>85</v>
      </c>
      <c r="BO606" s="88" t="s">
        <v>85</v>
      </c>
      <c r="BP606" s="100">
        <v>17800</v>
      </c>
      <c r="BQ606" s="66">
        <v>18900</v>
      </c>
      <c r="BR606" s="66">
        <v>33800</v>
      </c>
      <c r="BS606" s="66">
        <v>17600</v>
      </c>
      <c r="BT606" s="66">
        <v>18800</v>
      </c>
      <c r="BU606" s="66">
        <v>35670</v>
      </c>
      <c r="BV606" s="66" t="s">
        <v>85</v>
      </c>
      <c r="BW606" s="66" t="s">
        <v>85</v>
      </c>
      <c r="BX606" s="66" t="s">
        <v>85</v>
      </c>
      <c r="BY606" s="66" t="s">
        <v>85</v>
      </c>
      <c r="BZ606" s="66" t="s">
        <v>85</v>
      </c>
      <c r="CA606" s="66" t="s">
        <v>85</v>
      </c>
      <c r="CB606" s="66" t="s">
        <v>85</v>
      </c>
      <c r="CC606" s="66" t="s">
        <v>85</v>
      </c>
      <c r="CD606" s="66" t="s">
        <v>85</v>
      </c>
      <c r="CE606" s="66" t="s">
        <v>85</v>
      </c>
      <c r="CF606" s="66" t="s">
        <v>85</v>
      </c>
      <c r="CG606" s="66" t="s">
        <v>85</v>
      </c>
      <c r="CH606" s="66" t="s">
        <v>85</v>
      </c>
      <c r="CI606" s="66" t="s">
        <v>85</v>
      </c>
      <c r="CJ606" s="66" t="s">
        <v>85</v>
      </c>
      <c r="CK606" s="66" t="s">
        <v>85</v>
      </c>
      <c r="CL606" s="66" t="s">
        <v>85</v>
      </c>
      <c r="CM606" s="69" t="s">
        <v>85</v>
      </c>
    </row>
    <row r="607" spans="40:91" hidden="1" x14ac:dyDescent="0.25">
      <c r="AN607">
        <v>595</v>
      </c>
      <c r="AO607" s="51" t="s">
        <v>12</v>
      </c>
      <c r="AP607" s="31" t="s">
        <v>123</v>
      </c>
      <c r="AQ607" s="22" t="str">
        <f t="shared" si="14"/>
        <v>4 bedrooms£100,000 - £149,999</v>
      </c>
      <c r="AR607" s="88">
        <v>5400</v>
      </c>
      <c r="AS607" s="88">
        <v>6200</v>
      </c>
      <c r="AT607" s="88">
        <v>34640</v>
      </c>
      <c r="AU607" s="88">
        <v>5600</v>
      </c>
      <c r="AV607" s="88">
        <v>6400</v>
      </c>
      <c r="AW607" s="88">
        <v>34920</v>
      </c>
      <c r="AX607" s="66" t="s">
        <v>85</v>
      </c>
      <c r="AY607" s="66" t="s">
        <v>85</v>
      </c>
      <c r="AZ607" s="66" t="s">
        <v>85</v>
      </c>
      <c r="BA607" s="66" t="s">
        <v>85</v>
      </c>
      <c r="BB607" s="66" t="s">
        <v>85</v>
      </c>
      <c r="BC607" s="66" t="s">
        <v>85</v>
      </c>
      <c r="BD607" s="66" t="s">
        <v>85</v>
      </c>
      <c r="BE607" s="66" t="s">
        <v>85</v>
      </c>
      <c r="BF607" s="66" t="s">
        <v>85</v>
      </c>
      <c r="BG607" s="66" t="s">
        <v>85</v>
      </c>
      <c r="BH607" s="66" t="s">
        <v>85</v>
      </c>
      <c r="BI607" s="66" t="s">
        <v>85</v>
      </c>
      <c r="BJ607" s="66" t="s">
        <v>85</v>
      </c>
      <c r="BK607" s="66" t="s">
        <v>85</v>
      </c>
      <c r="BL607" s="66" t="s">
        <v>85</v>
      </c>
      <c r="BM607" s="66" t="s">
        <v>85</v>
      </c>
      <c r="BN607" s="66" t="s">
        <v>85</v>
      </c>
      <c r="BO607" s="88" t="s">
        <v>85</v>
      </c>
      <c r="BP607" s="100">
        <v>21300</v>
      </c>
      <c r="BQ607" s="66">
        <v>22700</v>
      </c>
      <c r="BR607" s="66">
        <v>27230</v>
      </c>
      <c r="BS607" s="66">
        <v>20900</v>
      </c>
      <c r="BT607" s="66">
        <v>22400</v>
      </c>
      <c r="BU607" s="66">
        <v>28830</v>
      </c>
      <c r="BV607" s="66" t="s">
        <v>85</v>
      </c>
      <c r="BW607" s="66" t="s">
        <v>85</v>
      </c>
      <c r="BX607" s="66" t="s">
        <v>85</v>
      </c>
      <c r="BY607" s="66" t="s">
        <v>85</v>
      </c>
      <c r="BZ607" s="66" t="s">
        <v>85</v>
      </c>
      <c r="CA607" s="66" t="s">
        <v>85</v>
      </c>
      <c r="CB607" s="66" t="s">
        <v>85</v>
      </c>
      <c r="CC607" s="66" t="s">
        <v>85</v>
      </c>
      <c r="CD607" s="66" t="s">
        <v>85</v>
      </c>
      <c r="CE607" s="66" t="s">
        <v>85</v>
      </c>
      <c r="CF607" s="66" t="s">
        <v>85</v>
      </c>
      <c r="CG607" s="66" t="s">
        <v>85</v>
      </c>
      <c r="CH607" s="66" t="s">
        <v>85</v>
      </c>
      <c r="CI607" s="66" t="s">
        <v>85</v>
      </c>
      <c r="CJ607" s="66" t="s">
        <v>85</v>
      </c>
      <c r="CK607" s="66" t="s">
        <v>85</v>
      </c>
      <c r="CL607" s="66" t="s">
        <v>85</v>
      </c>
      <c r="CM607" s="69" t="s">
        <v>85</v>
      </c>
    </row>
    <row r="608" spans="40:91" hidden="1" x14ac:dyDescent="0.25">
      <c r="AN608">
        <v>596</v>
      </c>
      <c r="AO608" s="51" t="s">
        <v>13</v>
      </c>
      <c r="AP608" s="31" t="s">
        <v>123</v>
      </c>
      <c r="AQ608" s="22" t="str">
        <f t="shared" si="14"/>
        <v>5 or more bedrooms£100,000 - £149,999</v>
      </c>
      <c r="AR608" s="88">
        <v>6700</v>
      </c>
      <c r="AS608" s="88">
        <v>7900</v>
      </c>
      <c r="AT608" s="88">
        <v>12210</v>
      </c>
      <c r="AU608" s="88">
        <v>6900</v>
      </c>
      <c r="AV608" s="88">
        <v>8100</v>
      </c>
      <c r="AW608" s="88">
        <v>12350</v>
      </c>
      <c r="AX608" s="66" t="s">
        <v>85</v>
      </c>
      <c r="AY608" s="66" t="s">
        <v>85</v>
      </c>
      <c r="AZ608" s="66" t="s">
        <v>85</v>
      </c>
      <c r="BA608" s="66" t="s">
        <v>85</v>
      </c>
      <c r="BB608" s="66" t="s">
        <v>85</v>
      </c>
      <c r="BC608" s="66" t="s">
        <v>85</v>
      </c>
      <c r="BD608" s="66" t="s">
        <v>85</v>
      </c>
      <c r="BE608" s="66" t="s">
        <v>85</v>
      </c>
      <c r="BF608" s="66" t="s">
        <v>85</v>
      </c>
      <c r="BG608" s="66" t="s">
        <v>85</v>
      </c>
      <c r="BH608" s="66" t="s">
        <v>85</v>
      </c>
      <c r="BI608" s="66" t="s">
        <v>85</v>
      </c>
      <c r="BJ608" s="66" t="s">
        <v>85</v>
      </c>
      <c r="BK608" s="66" t="s">
        <v>85</v>
      </c>
      <c r="BL608" s="66" t="s">
        <v>85</v>
      </c>
      <c r="BM608" s="66" t="s">
        <v>85</v>
      </c>
      <c r="BN608" s="66" t="s">
        <v>85</v>
      </c>
      <c r="BO608" s="88" t="s">
        <v>85</v>
      </c>
      <c r="BP608" s="100">
        <v>27700</v>
      </c>
      <c r="BQ608" s="66">
        <v>28300</v>
      </c>
      <c r="BR608" s="66">
        <v>8000</v>
      </c>
      <c r="BS608" s="66">
        <v>27400</v>
      </c>
      <c r="BT608" s="66">
        <v>28100</v>
      </c>
      <c r="BU608" s="66">
        <v>8520</v>
      </c>
      <c r="BV608" s="66" t="s">
        <v>85</v>
      </c>
      <c r="BW608" s="66" t="s">
        <v>85</v>
      </c>
      <c r="BX608" s="66" t="s">
        <v>85</v>
      </c>
      <c r="BY608" s="66" t="s">
        <v>85</v>
      </c>
      <c r="BZ608" s="66" t="s">
        <v>85</v>
      </c>
      <c r="CA608" s="66" t="s">
        <v>85</v>
      </c>
      <c r="CB608" s="66" t="s">
        <v>85</v>
      </c>
      <c r="CC608" s="66" t="s">
        <v>85</v>
      </c>
      <c r="CD608" s="66" t="s">
        <v>85</v>
      </c>
      <c r="CE608" s="66" t="s">
        <v>85</v>
      </c>
      <c r="CF608" s="66" t="s">
        <v>85</v>
      </c>
      <c r="CG608" s="66" t="s">
        <v>85</v>
      </c>
      <c r="CH608" s="66" t="s">
        <v>85</v>
      </c>
      <c r="CI608" s="66" t="s">
        <v>85</v>
      </c>
      <c r="CJ608" s="66" t="s">
        <v>85</v>
      </c>
      <c r="CK608" s="66" t="s">
        <v>85</v>
      </c>
      <c r="CL608" s="66" t="s">
        <v>85</v>
      </c>
      <c r="CM608" s="69" t="s">
        <v>85</v>
      </c>
    </row>
    <row r="609" spans="40:91" hidden="1" x14ac:dyDescent="0.25">
      <c r="AN609">
        <v>597</v>
      </c>
      <c r="AO609" s="51" t="s">
        <v>14</v>
      </c>
      <c r="AP609" s="31" t="s">
        <v>124</v>
      </c>
      <c r="AQ609" s="22" t="str">
        <f t="shared" si="14"/>
        <v>1 bedroom£150,000 and over</v>
      </c>
      <c r="AR609" s="88">
        <v>3400</v>
      </c>
      <c r="AS609" s="88">
        <v>4400</v>
      </c>
      <c r="AT609" s="88">
        <v>830</v>
      </c>
      <c r="AU609" s="88">
        <v>3300</v>
      </c>
      <c r="AV609" s="88">
        <v>4300</v>
      </c>
      <c r="AW609" s="88">
        <v>840</v>
      </c>
      <c r="AX609" s="66" t="s">
        <v>85</v>
      </c>
      <c r="AY609" s="66" t="s">
        <v>85</v>
      </c>
      <c r="AZ609" s="66" t="s">
        <v>85</v>
      </c>
      <c r="BA609" s="66" t="s">
        <v>85</v>
      </c>
      <c r="BB609" s="66" t="s">
        <v>85</v>
      </c>
      <c r="BC609" s="66" t="s">
        <v>85</v>
      </c>
      <c r="BD609" s="66" t="s">
        <v>85</v>
      </c>
      <c r="BE609" s="66" t="s">
        <v>85</v>
      </c>
      <c r="BF609" s="66" t="s">
        <v>85</v>
      </c>
      <c r="BG609" s="66" t="s">
        <v>85</v>
      </c>
      <c r="BH609" s="66" t="s">
        <v>85</v>
      </c>
      <c r="BI609" s="66" t="s">
        <v>85</v>
      </c>
      <c r="BJ609" s="66" t="s">
        <v>85</v>
      </c>
      <c r="BK609" s="66" t="s">
        <v>85</v>
      </c>
      <c r="BL609" s="66" t="s">
        <v>85</v>
      </c>
      <c r="BM609" s="66" t="s">
        <v>85</v>
      </c>
      <c r="BN609" s="66" t="s">
        <v>85</v>
      </c>
      <c r="BO609" s="88" t="s">
        <v>85</v>
      </c>
      <c r="BP609" s="100">
        <v>9300</v>
      </c>
      <c r="BQ609" s="66">
        <v>11200</v>
      </c>
      <c r="BR609" s="66">
        <v>440</v>
      </c>
      <c r="BS609" s="66">
        <v>9500</v>
      </c>
      <c r="BT609" s="66">
        <v>11300</v>
      </c>
      <c r="BU609" s="66">
        <v>460</v>
      </c>
      <c r="BV609" s="66" t="s">
        <v>85</v>
      </c>
      <c r="BW609" s="66" t="s">
        <v>85</v>
      </c>
      <c r="BX609" s="66" t="s">
        <v>85</v>
      </c>
      <c r="BY609" s="66" t="s">
        <v>85</v>
      </c>
      <c r="BZ609" s="66" t="s">
        <v>85</v>
      </c>
      <c r="CA609" s="66" t="s">
        <v>85</v>
      </c>
      <c r="CB609" s="66" t="s">
        <v>85</v>
      </c>
      <c r="CC609" s="66" t="s">
        <v>85</v>
      </c>
      <c r="CD609" s="66" t="s">
        <v>85</v>
      </c>
      <c r="CE609" s="66" t="s">
        <v>85</v>
      </c>
      <c r="CF609" s="66" t="s">
        <v>85</v>
      </c>
      <c r="CG609" s="66" t="s">
        <v>85</v>
      </c>
      <c r="CH609" s="66" t="s">
        <v>85</v>
      </c>
      <c r="CI609" s="66" t="s">
        <v>85</v>
      </c>
      <c r="CJ609" s="66" t="s">
        <v>85</v>
      </c>
      <c r="CK609" s="66" t="s">
        <v>85</v>
      </c>
      <c r="CL609" s="66" t="s">
        <v>85</v>
      </c>
      <c r="CM609" s="69" t="s">
        <v>85</v>
      </c>
    </row>
    <row r="610" spans="40:91" hidden="1" x14ac:dyDescent="0.25">
      <c r="AN610">
        <v>598</v>
      </c>
      <c r="AO610" s="51" t="s">
        <v>10</v>
      </c>
      <c r="AP610" s="31" t="s">
        <v>124</v>
      </c>
      <c r="AQ610" s="22" t="str">
        <f t="shared" si="14"/>
        <v>2 bedrooms£150,000 and over</v>
      </c>
      <c r="AR610" s="88">
        <v>3800</v>
      </c>
      <c r="AS610" s="88">
        <v>5000</v>
      </c>
      <c r="AT610" s="88">
        <v>4730</v>
      </c>
      <c r="AU610" s="88">
        <v>3900</v>
      </c>
      <c r="AV610" s="88">
        <v>5000</v>
      </c>
      <c r="AW610" s="88">
        <v>4790</v>
      </c>
      <c r="AX610" s="66" t="s">
        <v>85</v>
      </c>
      <c r="AY610" s="66" t="s">
        <v>85</v>
      </c>
      <c r="AZ610" s="66" t="s">
        <v>85</v>
      </c>
      <c r="BA610" s="66" t="s">
        <v>85</v>
      </c>
      <c r="BB610" s="66" t="s">
        <v>85</v>
      </c>
      <c r="BC610" s="66" t="s">
        <v>85</v>
      </c>
      <c r="BD610" s="66" t="s">
        <v>85</v>
      </c>
      <c r="BE610" s="66" t="s">
        <v>85</v>
      </c>
      <c r="BF610" s="66" t="s">
        <v>85</v>
      </c>
      <c r="BG610" s="66" t="s">
        <v>85</v>
      </c>
      <c r="BH610" s="66" t="s">
        <v>85</v>
      </c>
      <c r="BI610" s="66" t="s">
        <v>85</v>
      </c>
      <c r="BJ610" s="66" t="s">
        <v>85</v>
      </c>
      <c r="BK610" s="66" t="s">
        <v>85</v>
      </c>
      <c r="BL610" s="66" t="s">
        <v>85</v>
      </c>
      <c r="BM610" s="66" t="s">
        <v>85</v>
      </c>
      <c r="BN610" s="66" t="s">
        <v>85</v>
      </c>
      <c r="BO610" s="88" t="s">
        <v>85</v>
      </c>
      <c r="BP610" s="100">
        <v>13700</v>
      </c>
      <c r="BQ610" s="66">
        <v>14800</v>
      </c>
      <c r="BR610" s="66">
        <v>3240</v>
      </c>
      <c r="BS610" s="66">
        <v>13700</v>
      </c>
      <c r="BT610" s="66">
        <v>14900</v>
      </c>
      <c r="BU610" s="66">
        <v>3430</v>
      </c>
      <c r="BV610" s="66" t="s">
        <v>85</v>
      </c>
      <c r="BW610" s="66" t="s">
        <v>85</v>
      </c>
      <c r="BX610" s="66" t="s">
        <v>85</v>
      </c>
      <c r="BY610" s="66" t="s">
        <v>85</v>
      </c>
      <c r="BZ610" s="66" t="s">
        <v>85</v>
      </c>
      <c r="CA610" s="66" t="s">
        <v>85</v>
      </c>
      <c r="CB610" s="66" t="s">
        <v>85</v>
      </c>
      <c r="CC610" s="66" t="s">
        <v>85</v>
      </c>
      <c r="CD610" s="66" t="s">
        <v>85</v>
      </c>
      <c r="CE610" s="66" t="s">
        <v>85</v>
      </c>
      <c r="CF610" s="66" t="s">
        <v>85</v>
      </c>
      <c r="CG610" s="66" t="s">
        <v>85</v>
      </c>
      <c r="CH610" s="66" t="s">
        <v>85</v>
      </c>
      <c r="CI610" s="66" t="s">
        <v>85</v>
      </c>
      <c r="CJ610" s="66" t="s">
        <v>85</v>
      </c>
      <c r="CK610" s="66" t="s">
        <v>85</v>
      </c>
      <c r="CL610" s="66" t="s">
        <v>85</v>
      </c>
      <c r="CM610" s="69" t="s">
        <v>85</v>
      </c>
    </row>
    <row r="611" spans="40:91" hidden="1" x14ac:dyDescent="0.25">
      <c r="AN611">
        <v>599</v>
      </c>
      <c r="AO611" s="51" t="s">
        <v>11</v>
      </c>
      <c r="AP611" s="31" t="s">
        <v>124</v>
      </c>
      <c r="AQ611" s="22" t="str">
        <f t="shared" si="14"/>
        <v>3 bedrooms£150,000 and over</v>
      </c>
      <c r="AR611" s="88">
        <v>4600</v>
      </c>
      <c r="AS611" s="88">
        <v>5500</v>
      </c>
      <c r="AT611" s="88">
        <v>13570</v>
      </c>
      <c r="AU611" s="88">
        <v>4800</v>
      </c>
      <c r="AV611" s="88">
        <v>5700</v>
      </c>
      <c r="AW611" s="88">
        <v>13730</v>
      </c>
      <c r="AX611" s="66" t="s">
        <v>85</v>
      </c>
      <c r="AY611" s="66" t="s">
        <v>85</v>
      </c>
      <c r="AZ611" s="66" t="s">
        <v>85</v>
      </c>
      <c r="BA611" s="66" t="s">
        <v>85</v>
      </c>
      <c r="BB611" s="66" t="s">
        <v>85</v>
      </c>
      <c r="BC611" s="66" t="s">
        <v>85</v>
      </c>
      <c r="BD611" s="66" t="s">
        <v>85</v>
      </c>
      <c r="BE611" s="66" t="s">
        <v>85</v>
      </c>
      <c r="BF611" s="66" t="s">
        <v>85</v>
      </c>
      <c r="BG611" s="66" t="s">
        <v>85</v>
      </c>
      <c r="BH611" s="66" t="s">
        <v>85</v>
      </c>
      <c r="BI611" s="66" t="s">
        <v>85</v>
      </c>
      <c r="BJ611" s="66" t="s">
        <v>85</v>
      </c>
      <c r="BK611" s="66" t="s">
        <v>85</v>
      </c>
      <c r="BL611" s="66" t="s">
        <v>85</v>
      </c>
      <c r="BM611" s="66" t="s">
        <v>85</v>
      </c>
      <c r="BN611" s="66" t="s">
        <v>85</v>
      </c>
      <c r="BO611" s="88" t="s">
        <v>85</v>
      </c>
      <c r="BP611" s="100">
        <v>18100</v>
      </c>
      <c r="BQ611" s="66">
        <v>19400</v>
      </c>
      <c r="BR611" s="66">
        <v>11190</v>
      </c>
      <c r="BS611" s="66">
        <v>17800</v>
      </c>
      <c r="BT611" s="66">
        <v>19200</v>
      </c>
      <c r="BU611" s="66">
        <v>11820</v>
      </c>
      <c r="BV611" s="66" t="s">
        <v>85</v>
      </c>
      <c r="BW611" s="66" t="s">
        <v>85</v>
      </c>
      <c r="BX611" s="66" t="s">
        <v>85</v>
      </c>
      <c r="BY611" s="66" t="s">
        <v>85</v>
      </c>
      <c r="BZ611" s="66" t="s">
        <v>85</v>
      </c>
      <c r="CA611" s="66" t="s">
        <v>85</v>
      </c>
      <c r="CB611" s="66" t="s">
        <v>85</v>
      </c>
      <c r="CC611" s="66" t="s">
        <v>85</v>
      </c>
      <c r="CD611" s="66" t="s">
        <v>85</v>
      </c>
      <c r="CE611" s="66" t="s">
        <v>85</v>
      </c>
      <c r="CF611" s="66" t="s">
        <v>85</v>
      </c>
      <c r="CG611" s="66" t="s">
        <v>85</v>
      </c>
      <c r="CH611" s="66" t="s">
        <v>85</v>
      </c>
      <c r="CI611" s="66" t="s">
        <v>85</v>
      </c>
      <c r="CJ611" s="66" t="s">
        <v>85</v>
      </c>
      <c r="CK611" s="66" t="s">
        <v>85</v>
      </c>
      <c r="CL611" s="66" t="s">
        <v>85</v>
      </c>
      <c r="CM611" s="69" t="s">
        <v>85</v>
      </c>
    </row>
    <row r="612" spans="40:91" hidden="1" x14ac:dyDescent="0.25">
      <c r="AN612">
        <v>600</v>
      </c>
      <c r="AO612" s="51" t="s">
        <v>12</v>
      </c>
      <c r="AP612" s="31" t="s">
        <v>124</v>
      </c>
      <c r="AQ612" s="22" t="str">
        <f t="shared" si="14"/>
        <v>4 bedrooms£150,000 and over</v>
      </c>
      <c r="AR612" s="88">
        <v>5900</v>
      </c>
      <c r="AS612" s="88">
        <v>6900</v>
      </c>
      <c r="AT612" s="88">
        <v>10660</v>
      </c>
      <c r="AU612" s="88">
        <v>6000</v>
      </c>
      <c r="AV612" s="88">
        <v>7100</v>
      </c>
      <c r="AW612" s="88">
        <v>10780</v>
      </c>
      <c r="AX612" s="66" t="s">
        <v>85</v>
      </c>
      <c r="AY612" s="66" t="s">
        <v>85</v>
      </c>
      <c r="AZ612" s="66" t="s">
        <v>85</v>
      </c>
      <c r="BA612" s="66" t="s">
        <v>85</v>
      </c>
      <c r="BB612" s="66" t="s">
        <v>85</v>
      </c>
      <c r="BC612" s="66" t="s">
        <v>85</v>
      </c>
      <c r="BD612" s="66" t="s">
        <v>85</v>
      </c>
      <c r="BE612" s="66" t="s">
        <v>85</v>
      </c>
      <c r="BF612" s="66" t="s">
        <v>85</v>
      </c>
      <c r="BG612" s="66" t="s">
        <v>85</v>
      </c>
      <c r="BH612" s="66" t="s">
        <v>85</v>
      </c>
      <c r="BI612" s="66" t="s">
        <v>85</v>
      </c>
      <c r="BJ612" s="66" t="s">
        <v>85</v>
      </c>
      <c r="BK612" s="66" t="s">
        <v>85</v>
      </c>
      <c r="BL612" s="66" t="s">
        <v>85</v>
      </c>
      <c r="BM612" s="66" t="s">
        <v>85</v>
      </c>
      <c r="BN612" s="66" t="s">
        <v>85</v>
      </c>
      <c r="BO612" s="88" t="s">
        <v>85</v>
      </c>
      <c r="BP612" s="100">
        <v>23000</v>
      </c>
      <c r="BQ612" s="66">
        <v>24500</v>
      </c>
      <c r="BR612" s="66">
        <v>8000</v>
      </c>
      <c r="BS612" s="66">
        <v>22700</v>
      </c>
      <c r="BT612" s="66">
        <v>24300</v>
      </c>
      <c r="BU612" s="66">
        <v>8450</v>
      </c>
      <c r="BV612" s="66" t="s">
        <v>85</v>
      </c>
      <c r="BW612" s="66" t="s">
        <v>85</v>
      </c>
      <c r="BX612" s="66" t="s">
        <v>85</v>
      </c>
      <c r="BY612" s="66" t="s">
        <v>85</v>
      </c>
      <c r="BZ612" s="66" t="s">
        <v>85</v>
      </c>
      <c r="CA612" s="66" t="s">
        <v>85</v>
      </c>
      <c r="CB612" s="66" t="s">
        <v>85</v>
      </c>
      <c r="CC612" s="66" t="s">
        <v>85</v>
      </c>
      <c r="CD612" s="66" t="s">
        <v>85</v>
      </c>
      <c r="CE612" s="66" t="s">
        <v>85</v>
      </c>
      <c r="CF612" s="66" t="s">
        <v>85</v>
      </c>
      <c r="CG612" s="66" t="s">
        <v>85</v>
      </c>
      <c r="CH612" s="66" t="s">
        <v>85</v>
      </c>
      <c r="CI612" s="66" t="s">
        <v>85</v>
      </c>
      <c r="CJ612" s="66" t="s">
        <v>85</v>
      </c>
      <c r="CK612" s="66" t="s">
        <v>85</v>
      </c>
      <c r="CL612" s="66" t="s">
        <v>85</v>
      </c>
      <c r="CM612" s="69" t="s">
        <v>85</v>
      </c>
    </row>
    <row r="613" spans="40:91" hidden="1" x14ac:dyDescent="0.25">
      <c r="AN613">
        <v>601</v>
      </c>
      <c r="AO613" s="51" t="s">
        <v>13</v>
      </c>
      <c r="AP613" s="31" t="s">
        <v>124</v>
      </c>
      <c r="AQ613" s="22" t="str">
        <f t="shared" si="14"/>
        <v>5 or more bedrooms£150,000 and over</v>
      </c>
      <c r="AR613" s="88">
        <v>8100</v>
      </c>
      <c r="AS613" s="88">
        <v>9300</v>
      </c>
      <c r="AT613" s="88">
        <v>6690</v>
      </c>
      <c r="AU613" s="88">
        <v>8400</v>
      </c>
      <c r="AV613" s="88">
        <v>9500</v>
      </c>
      <c r="AW613" s="88">
        <v>6780</v>
      </c>
      <c r="AX613" s="66" t="s">
        <v>85</v>
      </c>
      <c r="AY613" s="66" t="s">
        <v>85</v>
      </c>
      <c r="AZ613" s="66" t="s">
        <v>85</v>
      </c>
      <c r="BA613" s="66" t="s">
        <v>85</v>
      </c>
      <c r="BB613" s="66" t="s">
        <v>85</v>
      </c>
      <c r="BC613" s="66" t="s">
        <v>85</v>
      </c>
      <c r="BD613" s="66" t="s">
        <v>85</v>
      </c>
      <c r="BE613" s="66" t="s">
        <v>85</v>
      </c>
      <c r="BF613" s="66" t="s">
        <v>85</v>
      </c>
      <c r="BG613" s="66" t="s">
        <v>85</v>
      </c>
      <c r="BH613" s="66" t="s">
        <v>85</v>
      </c>
      <c r="BI613" s="66" t="s">
        <v>85</v>
      </c>
      <c r="BJ613" s="66" t="s">
        <v>85</v>
      </c>
      <c r="BK613" s="66" t="s">
        <v>85</v>
      </c>
      <c r="BL613" s="66" t="s">
        <v>85</v>
      </c>
      <c r="BM613" s="66" t="s">
        <v>85</v>
      </c>
      <c r="BN613" s="66" t="s">
        <v>85</v>
      </c>
      <c r="BO613" s="88" t="s">
        <v>85</v>
      </c>
      <c r="BP613" s="100">
        <v>31200</v>
      </c>
      <c r="BQ613" s="66">
        <v>31000</v>
      </c>
      <c r="BR613" s="66">
        <v>3950</v>
      </c>
      <c r="BS613" s="66">
        <v>30700</v>
      </c>
      <c r="BT613" s="66">
        <v>30600</v>
      </c>
      <c r="BU613" s="66">
        <v>4170</v>
      </c>
      <c r="BV613" s="66" t="s">
        <v>85</v>
      </c>
      <c r="BW613" s="66" t="s">
        <v>85</v>
      </c>
      <c r="BX613" s="66" t="s">
        <v>85</v>
      </c>
      <c r="BY613" s="66" t="s">
        <v>85</v>
      </c>
      <c r="BZ613" s="66" t="s">
        <v>85</v>
      </c>
      <c r="CA613" s="66" t="s">
        <v>85</v>
      </c>
      <c r="CB613" s="66" t="s">
        <v>85</v>
      </c>
      <c r="CC613" s="66" t="s">
        <v>85</v>
      </c>
      <c r="CD613" s="66" t="s">
        <v>85</v>
      </c>
      <c r="CE613" s="66" t="s">
        <v>85</v>
      </c>
      <c r="CF613" s="66" t="s">
        <v>85</v>
      </c>
      <c r="CG613" s="66" t="s">
        <v>85</v>
      </c>
      <c r="CH613" s="66" t="s">
        <v>85</v>
      </c>
      <c r="CI613" s="66" t="s">
        <v>85</v>
      </c>
      <c r="CJ613" s="66" t="s">
        <v>85</v>
      </c>
      <c r="CK613" s="66" t="s">
        <v>85</v>
      </c>
      <c r="CL613" s="66" t="s">
        <v>85</v>
      </c>
      <c r="CM613" s="69" t="s">
        <v>85</v>
      </c>
    </row>
    <row r="614" spans="40:91" hidden="1" x14ac:dyDescent="0.25">
      <c r="AN614">
        <v>602</v>
      </c>
      <c r="AO614" s="51" t="s">
        <v>14</v>
      </c>
      <c r="AP614" s="31" t="s">
        <v>70</v>
      </c>
      <c r="AQ614" s="105" t="str">
        <f t="shared" si="14"/>
        <v>1 bedroomNorth East</v>
      </c>
      <c r="AR614" s="107">
        <v>1800</v>
      </c>
      <c r="AS614" s="107">
        <v>2500</v>
      </c>
      <c r="AT614" s="107">
        <v>15360</v>
      </c>
      <c r="AU614" s="107">
        <v>1800</v>
      </c>
      <c r="AV614" s="107">
        <v>2500</v>
      </c>
      <c r="AW614" s="107">
        <v>15550</v>
      </c>
      <c r="AX614" s="106">
        <v>1800</v>
      </c>
      <c r="AY614" s="106">
        <v>2500</v>
      </c>
      <c r="AZ614" s="106">
        <v>16080</v>
      </c>
      <c r="BA614" s="106">
        <v>1700</v>
      </c>
      <c r="BB614" s="106">
        <v>2500</v>
      </c>
      <c r="BC614" s="106">
        <v>15920</v>
      </c>
      <c r="BD614" s="106">
        <v>1700</v>
      </c>
      <c r="BE614" s="106">
        <v>2500</v>
      </c>
      <c r="BF614" s="106">
        <v>15940</v>
      </c>
      <c r="BG614" s="106">
        <v>1800</v>
      </c>
      <c r="BH614" s="106">
        <v>2600</v>
      </c>
      <c r="BI614" s="106">
        <v>15880</v>
      </c>
      <c r="BJ614" s="106">
        <v>1800</v>
      </c>
      <c r="BK614" s="106">
        <v>2600</v>
      </c>
      <c r="BL614" s="106">
        <v>15900</v>
      </c>
      <c r="BM614" s="106">
        <v>1800</v>
      </c>
      <c r="BN614" s="106">
        <v>2700</v>
      </c>
      <c r="BO614" s="107">
        <v>15730</v>
      </c>
      <c r="BP614" s="96">
        <v>8000</v>
      </c>
      <c r="BQ614" s="106">
        <v>8700</v>
      </c>
      <c r="BR614" s="106">
        <v>10140</v>
      </c>
      <c r="BS614" s="106">
        <v>8100</v>
      </c>
      <c r="BT614" s="106">
        <v>8900</v>
      </c>
      <c r="BU614" s="106">
        <v>10430</v>
      </c>
      <c r="BV614" s="106">
        <v>8800</v>
      </c>
      <c r="BW614" s="106">
        <v>9500</v>
      </c>
      <c r="BX614" s="106">
        <v>10560</v>
      </c>
      <c r="BY614" s="106">
        <v>9000</v>
      </c>
      <c r="BZ614" s="106">
        <v>9800</v>
      </c>
      <c r="CA614" s="106">
        <v>11600</v>
      </c>
      <c r="CB614" s="106">
        <v>10300</v>
      </c>
      <c r="CC614" s="106">
        <v>11100</v>
      </c>
      <c r="CD614" s="106">
        <v>10260</v>
      </c>
      <c r="CE614" s="106">
        <v>11000</v>
      </c>
      <c r="CF614" s="106">
        <v>11800</v>
      </c>
      <c r="CG614" s="106">
        <v>10250</v>
      </c>
      <c r="CH614" s="106">
        <v>11400</v>
      </c>
      <c r="CI614" s="106">
        <v>12100</v>
      </c>
      <c r="CJ614" s="106">
        <v>9930</v>
      </c>
      <c r="CK614" s="106">
        <v>12200</v>
      </c>
      <c r="CL614" s="106">
        <v>12900</v>
      </c>
      <c r="CM614" s="108">
        <v>9630</v>
      </c>
    </row>
    <row r="615" spans="40:91" hidden="1" x14ac:dyDescent="0.25">
      <c r="AN615">
        <v>603</v>
      </c>
      <c r="AO615" s="51" t="s">
        <v>10</v>
      </c>
      <c r="AP615" s="31" t="s">
        <v>70</v>
      </c>
      <c r="AQ615" s="105" t="str">
        <f t="shared" si="14"/>
        <v>2 bedroomsNorth East</v>
      </c>
      <c r="AR615" s="107">
        <v>2500</v>
      </c>
      <c r="AS615" s="107">
        <v>3100</v>
      </c>
      <c r="AT615" s="107">
        <v>57700</v>
      </c>
      <c r="AU615" s="107">
        <v>2600</v>
      </c>
      <c r="AV615" s="107">
        <v>3200</v>
      </c>
      <c r="AW615" s="107">
        <v>58330</v>
      </c>
      <c r="AX615" s="106">
        <v>2600</v>
      </c>
      <c r="AY615" s="106">
        <v>3100</v>
      </c>
      <c r="AZ615" s="106">
        <v>61180</v>
      </c>
      <c r="BA615" s="106">
        <v>2500</v>
      </c>
      <c r="BB615" s="106">
        <v>3100</v>
      </c>
      <c r="BC615" s="106">
        <v>60480</v>
      </c>
      <c r="BD615" s="106">
        <v>2500</v>
      </c>
      <c r="BE615" s="106">
        <v>3200</v>
      </c>
      <c r="BF615" s="106">
        <v>60220</v>
      </c>
      <c r="BG615" s="106">
        <v>2600</v>
      </c>
      <c r="BH615" s="106">
        <v>3300</v>
      </c>
      <c r="BI615" s="106">
        <v>60090</v>
      </c>
      <c r="BJ615" s="106">
        <v>2700</v>
      </c>
      <c r="BK615" s="106">
        <v>3300</v>
      </c>
      <c r="BL615" s="106">
        <v>60040</v>
      </c>
      <c r="BM615" s="106">
        <v>2700</v>
      </c>
      <c r="BN615" s="106">
        <v>3400</v>
      </c>
      <c r="BO615" s="107">
        <v>59470</v>
      </c>
      <c r="BP615" s="96">
        <v>11500</v>
      </c>
      <c r="BQ615" s="106">
        <v>12100</v>
      </c>
      <c r="BR615" s="106">
        <v>48550</v>
      </c>
      <c r="BS615" s="106">
        <v>11400</v>
      </c>
      <c r="BT615" s="106">
        <v>12100</v>
      </c>
      <c r="BU615" s="106">
        <v>50420</v>
      </c>
      <c r="BV615" s="106">
        <v>12300</v>
      </c>
      <c r="BW615" s="106">
        <v>13000</v>
      </c>
      <c r="BX615" s="106">
        <v>51230</v>
      </c>
      <c r="BY615" s="106">
        <v>12600</v>
      </c>
      <c r="BZ615" s="106">
        <v>13300</v>
      </c>
      <c r="CA615" s="106">
        <v>55210</v>
      </c>
      <c r="CB615" s="106">
        <v>14100</v>
      </c>
      <c r="CC615" s="106">
        <v>14800</v>
      </c>
      <c r="CD615" s="106">
        <v>49920</v>
      </c>
      <c r="CE615" s="106">
        <v>14800</v>
      </c>
      <c r="CF615" s="106">
        <v>15500</v>
      </c>
      <c r="CG615" s="106">
        <v>49570</v>
      </c>
      <c r="CH615" s="106">
        <v>15500</v>
      </c>
      <c r="CI615" s="106">
        <v>16100</v>
      </c>
      <c r="CJ615" s="106">
        <v>47940</v>
      </c>
      <c r="CK615" s="106">
        <v>16500</v>
      </c>
      <c r="CL615" s="106">
        <v>17100</v>
      </c>
      <c r="CM615" s="108">
        <v>47310</v>
      </c>
    </row>
    <row r="616" spans="40:91" hidden="1" x14ac:dyDescent="0.25">
      <c r="AN616">
        <v>604</v>
      </c>
      <c r="AO616" s="51" t="s">
        <v>11</v>
      </c>
      <c r="AP616" s="31" t="s">
        <v>70</v>
      </c>
      <c r="AQ616" s="105" t="str">
        <f t="shared" si="14"/>
        <v>3 bedroomsNorth East</v>
      </c>
      <c r="AR616" s="107">
        <v>3200</v>
      </c>
      <c r="AS616" s="107">
        <v>3700</v>
      </c>
      <c r="AT616" s="107">
        <v>83950</v>
      </c>
      <c r="AU616" s="107">
        <v>3400</v>
      </c>
      <c r="AV616" s="107">
        <v>3800</v>
      </c>
      <c r="AW616" s="107">
        <v>84670</v>
      </c>
      <c r="AX616" s="106">
        <v>3300</v>
      </c>
      <c r="AY616" s="106">
        <v>3800</v>
      </c>
      <c r="AZ616" s="106">
        <v>88940</v>
      </c>
      <c r="BA616" s="106">
        <v>3300</v>
      </c>
      <c r="BB616" s="106">
        <v>3800</v>
      </c>
      <c r="BC616" s="106">
        <v>88140</v>
      </c>
      <c r="BD616" s="106">
        <v>3300</v>
      </c>
      <c r="BE616" s="106">
        <v>3800</v>
      </c>
      <c r="BF616" s="106">
        <v>87480</v>
      </c>
      <c r="BG616" s="106">
        <v>3500</v>
      </c>
      <c r="BH616" s="106">
        <v>4000</v>
      </c>
      <c r="BI616" s="106">
        <v>87560</v>
      </c>
      <c r="BJ616" s="106">
        <v>3600</v>
      </c>
      <c r="BK616" s="106">
        <v>4100</v>
      </c>
      <c r="BL616" s="106">
        <v>87520</v>
      </c>
      <c r="BM616" s="106">
        <v>3600</v>
      </c>
      <c r="BN616" s="106">
        <v>4100</v>
      </c>
      <c r="BO616" s="107">
        <v>86910</v>
      </c>
      <c r="BP616" s="96">
        <v>14400</v>
      </c>
      <c r="BQ616" s="106">
        <v>15100</v>
      </c>
      <c r="BR616" s="106">
        <v>75310</v>
      </c>
      <c r="BS616" s="106">
        <v>14200</v>
      </c>
      <c r="BT616" s="106">
        <v>14900</v>
      </c>
      <c r="BU616" s="106">
        <v>78210</v>
      </c>
      <c r="BV616" s="106">
        <v>15200</v>
      </c>
      <c r="BW616" s="106">
        <v>16000</v>
      </c>
      <c r="BX616" s="106">
        <v>79210</v>
      </c>
      <c r="BY616" s="106">
        <v>15600</v>
      </c>
      <c r="BZ616" s="106">
        <v>16300</v>
      </c>
      <c r="CA616" s="106">
        <v>84110</v>
      </c>
      <c r="CB616" s="106">
        <v>17300</v>
      </c>
      <c r="CC616" s="106">
        <v>18100</v>
      </c>
      <c r="CD616" s="106">
        <v>77720</v>
      </c>
      <c r="CE616" s="106">
        <v>18000</v>
      </c>
      <c r="CF616" s="106">
        <v>18800</v>
      </c>
      <c r="CG616" s="106">
        <v>76520</v>
      </c>
      <c r="CH616" s="106">
        <v>18900</v>
      </c>
      <c r="CI616" s="106">
        <v>19600</v>
      </c>
      <c r="CJ616" s="106">
        <v>74080</v>
      </c>
      <c r="CK616" s="106">
        <v>20000</v>
      </c>
      <c r="CL616" s="106">
        <v>20600</v>
      </c>
      <c r="CM616" s="108">
        <v>73660</v>
      </c>
    </row>
    <row r="617" spans="40:91" hidden="1" x14ac:dyDescent="0.25">
      <c r="AN617">
        <v>605</v>
      </c>
      <c r="AO617" s="51" t="s">
        <v>12</v>
      </c>
      <c r="AP617" s="31" t="s">
        <v>70</v>
      </c>
      <c r="AQ617" s="105" t="str">
        <f t="shared" si="14"/>
        <v>4 bedroomsNorth East</v>
      </c>
      <c r="AR617" s="107">
        <v>4200</v>
      </c>
      <c r="AS617" s="107">
        <v>4700</v>
      </c>
      <c r="AT617" s="107">
        <v>17580</v>
      </c>
      <c r="AU617" s="107">
        <v>4300</v>
      </c>
      <c r="AV617" s="107">
        <v>4900</v>
      </c>
      <c r="AW617" s="107">
        <v>17660</v>
      </c>
      <c r="AX617" s="106">
        <v>4300</v>
      </c>
      <c r="AY617" s="106">
        <v>4900</v>
      </c>
      <c r="AZ617" s="106">
        <v>18320</v>
      </c>
      <c r="BA617" s="106">
        <v>4300</v>
      </c>
      <c r="BB617" s="106">
        <v>4900</v>
      </c>
      <c r="BC617" s="106">
        <v>18160</v>
      </c>
      <c r="BD617" s="106">
        <v>4400</v>
      </c>
      <c r="BE617" s="106">
        <v>4900</v>
      </c>
      <c r="BF617" s="106">
        <v>17940</v>
      </c>
      <c r="BG617" s="106">
        <v>4600</v>
      </c>
      <c r="BH617" s="106">
        <v>5100</v>
      </c>
      <c r="BI617" s="106">
        <v>17970</v>
      </c>
      <c r="BJ617" s="106">
        <v>4700</v>
      </c>
      <c r="BK617" s="106">
        <v>5300</v>
      </c>
      <c r="BL617" s="106">
        <v>17780</v>
      </c>
      <c r="BM617" s="106">
        <v>4800</v>
      </c>
      <c r="BN617" s="106">
        <v>5300</v>
      </c>
      <c r="BO617" s="107">
        <v>17440</v>
      </c>
      <c r="BP617" s="96">
        <v>18900</v>
      </c>
      <c r="BQ617" s="106">
        <v>20100</v>
      </c>
      <c r="BR617" s="106">
        <v>14990</v>
      </c>
      <c r="BS617" s="106">
        <v>18500</v>
      </c>
      <c r="BT617" s="106">
        <v>19700</v>
      </c>
      <c r="BU617" s="106">
        <v>15670</v>
      </c>
      <c r="BV617" s="106">
        <v>19900</v>
      </c>
      <c r="BW617" s="106">
        <v>21000</v>
      </c>
      <c r="BX617" s="106">
        <v>15100</v>
      </c>
      <c r="BY617" s="106">
        <v>20200</v>
      </c>
      <c r="BZ617" s="106">
        <v>21200</v>
      </c>
      <c r="CA617" s="106">
        <v>15820</v>
      </c>
      <c r="CB617" s="106">
        <v>21900</v>
      </c>
      <c r="CC617" s="106">
        <v>22900</v>
      </c>
      <c r="CD617" s="106">
        <v>15270</v>
      </c>
      <c r="CE617" s="106">
        <v>22900</v>
      </c>
      <c r="CF617" s="106">
        <v>23800</v>
      </c>
      <c r="CG617" s="106">
        <v>14580</v>
      </c>
      <c r="CH617" s="106">
        <v>24000</v>
      </c>
      <c r="CI617" s="106">
        <v>24800</v>
      </c>
      <c r="CJ617" s="106">
        <v>13530</v>
      </c>
      <c r="CK617" s="106">
        <v>24300</v>
      </c>
      <c r="CL617" s="106">
        <v>25600</v>
      </c>
      <c r="CM617" s="108">
        <v>14010</v>
      </c>
    </row>
    <row r="618" spans="40:91" hidden="1" x14ac:dyDescent="0.25">
      <c r="AN618">
        <v>606</v>
      </c>
      <c r="AO618" s="51" t="s">
        <v>13</v>
      </c>
      <c r="AP618" s="31" t="s">
        <v>70</v>
      </c>
      <c r="AQ618" s="105" t="str">
        <f t="shared" si="14"/>
        <v>5 or more bedroomsNorth East</v>
      </c>
      <c r="AR618" s="107">
        <v>5000</v>
      </c>
      <c r="AS618" s="107">
        <v>6000</v>
      </c>
      <c r="AT618" s="107">
        <v>3520</v>
      </c>
      <c r="AU618" s="107">
        <v>5200</v>
      </c>
      <c r="AV618" s="107">
        <v>6100</v>
      </c>
      <c r="AW618" s="107">
        <v>3590</v>
      </c>
      <c r="AX618" s="106">
        <v>5300</v>
      </c>
      <c r="AY618" s="106">
        <v>6100</v>
      </c>
      <c r="AZ618" s="106">
        <v>3710</v>
      </c>
      <c r="BA618" s="106">
        <v>5300</v>
      </c>
      <c r="BB618" s="106">
        <v>6200</v>
      </c>
      <c r="BC618" s="106">
        <v>3660</v>
      </c>
      <c r="BD618" s="106">
        <v>5300</v>
      </c>
      <c r="BE618" s="106">
        <v>6200</v>
      </c>
      <c r="BF618" s="106">
        <v>3590</v>
      </c>
      <c r="BG618" s="106">
        <v>5600</v>
      </c>
      <c r="BH618" s="106">
        <v>6500</v>
      </c>
      <c r="BI618" s="106">
        <v>3580</v>
      </c>
      <c r="BJ618" s="106">
        <v>5800</v>
      </c>
      <c r="BK618" s="106">
        <v>6600</v>
      </c>
      <c r="BL618" s="106">
        <v>3560</v>
      </c>
      <c r="BM618" s="106">
        <v>5900</v>
      </c>
      <c r="BN618" s="106">
        <v>6700</v>
      </c>
      <c r="BO618" s="107">
        <v>3460</v>
      </c>
      <c r="BP618" s="96">
        <v>24200</v>
      </c>
      <c r="BQ618" s="106">
        <v>24800</v>
      </c>
      <c r="BR618" s="106">
        <v>2650</v>
      </c>
      <c r="BS618" s="106">
        <v>23600</v>
      </c>
      <c r="BT618" s="106">
        <v>24500</v>
      </c>
      <c r="BU618" s="106">
        <v>2780</v>
      </c>
      <c r="BV618" s="106">
        <v>24900</v>
      </c>
      <c r="BW618" s="106">
        <v>25700</v>
      </c>
      <c r="BX618" s="106">
        <v>2700</v>
      </c>
      <c r="BY618" s="106">
        <v>24900</v>
      </c>
      <c r="BZ618" s="106">
        <v>25800</v>
      </c>
      <c r="CA618" s="106">
        <v>2850</v>
      </c>
      <c r="CB618" s="106">
        <v>27100</v>
      </c>
      <c r="CC618" s="106">
        <v>27600</v>
      </c>
      <c r="CD618" s="106">
        <v>2600</v>
      </c>
      <c r="CE618" s="106">
        <v>27500</v>
      </c>
      <c r="CF618" s="106">
        <v>28100</v>
      </c>
      <c r="CG618" s="106">
        <v>2440</v>
      </c>
      <c r="CH618" s="106">
        <v>28300</v>
      </c>
      <c r="CI618" s="106">
        <v>28700</v>
      </c>
      <c r="CJ618" s="106">
        <v>2310</v>
      </c>
      <c r="CK618" s="106">
        <v>29600</v>
      </c>
      <c r="CL618" s="106">
        <v>30000</v>
      </c>
      <c r="CM618" s="108">
        <v>2320</v>
      </c>
    </row>
    <row r="619" spans="40:91" hidden="1" x14ac:dyDescent="0.25">
      <c r="AN619">
        <v>607</v>
      </c>
      <c r="AO619" s="51" t="s">
        <v>14</v>
      </c>
      <c r="AP619" s="31" t="s">
        <v>71</v>
      </c>
      <c r="AQ619" s="105" t="str">
        <f t="shared" si="14"/>
        <v>1 bedroomNorth West</v>
      </c>
      <c r="AR619" s="107">
        <v>1900</v>
      </c>
      <c r="AS619" s="107">
        <v>2900</v>
      </c>
      <c r="AT619" s="107">
        <v>36180</v>
      </c>
      <c r="AU619" s="107">
        <v>2000</v>
      </c>
      <c r="AV619" s="107">
        <v>2900</v>
      </c>
      <c r="AW619" s="107">
        <v>36740</v>
      </c>
      <c r="AX619" s="106">
        <v>1900</v>
      </c>
      <c r="AY619" s="106">
        <v>2900</v>
      </c>
      <c r="AZ619" s="106">
        <v>36100</v>
      </c>
      <c r="BA619" s="106">
        <v>1900</v>
      </c>
      <c r="BB619" s="106">
        <v>2900</v>
      </c>
      <c r="BC619" s="106">
        <v>35580</v>
      </c>
      <c r="BD619" s="106">
        <v>2000</v>
      </c>
      <c r="BE619" s="106">
        <v>3000</v>
      </c>
      <c r="BF619" s="106">
        <v>35000</v>
      </c>
      <c r="BG619" s="106">
        <v>2000</v>
      </c>
      <c r="BH619" s="106">
        <v>3100</v>
      </c>
      <c r="BI619" s="106">
        <v>35380</v>
      </c>
      <c r="BJ619" s="106">
        <v>2000</v>
      </c>
      <c r="BK619" s="106">
        <v>3100</v>
      </c>
      <c r="BL619" s="106">
        <v>35090</v>
      </c>
      <c r="BM619" s="106">
        <v>2000</v>
      </c>
      <c r="BN619" s="106">
        <v>3100</v>
      </c>
      <c r="BO619" s="107">
        <v>19180</v>
      </c>
      <c r="BP619" s="96">
        <v>6400</v>
      </c>
      <c r="BQ619" s="106">
        <v>7200</v>
      </c>
      <c r="BR619" s="106">
        <v>20750</v>
      </c>
      <c r="BS619" s="106">
        <v>6500</v>
      </c>
      <c r="BT619" s="106">
        <v>7400</v>
      </c>
      <c r="BU619" s="106">
        <v>21510</v>
      </c>
      <c r="BV619" s="106">
        <v>7100</v>
      </c>
      <c r="BW619" s="106">
        <v>8000</v>
      </c>
      <c r="BX619" s="106">
        <v>20690</v>
      </c>
      <c r="BY619" s="106">
        <v>7300</v>
      </c>
      <c r="BZ619" s="106">
        <v>8200</v>
      </c>
      <c r="CA619" s="106">
        <v>22590</v>
      </c>
      <c r="CB619" s="106">
        <v>8300</v>
      </c>
      <c r="CC619" s="106">
        <v>9200</v>
      </c>
      <c r="CD619" s="106">
        <v>20010</v>
      </c>
      <c r="CE619" s="106">
        <v>8700</v>
      </c>
      <c r="CF619" s="106">
        <v>9600</v>
      </c>
      <c r="CG619" s="106">
        <v>20010</v>
      </c>
      <c r="CH619" s="106">
        <v>9100</v>
      </c>
      <c r="CI619" s="106">
        <v>10000</v>
      </c>
      <c r="CJ619" s="106">
        <v>19350</v>
      </c>
      <c r="CK619" s="106">
        <v>9900</v>
      </c>
      <c r="CL619" s="106">
        <v>10800</v>
      </c>
      <c r="CM619" s="108">
        <v>18780</v>
      </c>
    </row>
    <row r="620" spans="40:91" hidden="1" x14ac:dyDescent="0.25">
      <c r="AN620">
        <v>608</v>
      </c>
      <c r="AO620" s="51" t="s">
        <v>10</v>
      </c>
      <c r="AP620" s="31" t="s">
        <v>71</v>
      </c>
      <c r="AQ620" s="105" t="str">
        <f t="shared" si="14"/>
        <v>2 bedroomsNorth West</v>
      </c>
      <c r="AR620" s="107">
        <v>2800</v>
      </c>
      <c r="AS620" s="107">
        <v>3500</v>
      </c>
      <c r="AT620" s="107">
        <v>134980</v>
      </c>
      <c r="AU620" s="107">
        <v>2800</v>
      </c>
      <c r="AV620" s="107">
        <v>3500</v>
      </c>
      <c r="AW620" s="107">
        <v>136310</v>
      </c>
      <c r="AX620" s="106">
        <v>2800</v>
      </c>
      <c r="AY620" s="106">
        <v>3500</v>
      </c>
      <c r="AZ620" s="106">
        <v>141200</v>
      </c>
      <c r="BA620" s="106">
        <v>2800</v>
      </c>
      <c r="BB620" s="106">
        <v>3500</v>
      </c>
      <c r="BC620" s="106">
        <v>139120</v>
      </c>
      <c r="BD620" s="106">
        <v>2800</v>
      </c>
      <c r="BE620" s="106">
        <v>3600</v>
      </c>
      <c r="BF620" s="106">
        <v>137190</v>
      </c>
      <c r="BG620" s="106">
        <v>2900</v>
      </c>
      <c r="BH620" s="106">
        <v>3700</v>
      </c>
      <c r="BI620" s="106">
        <v>138690</v>
      </c>
      <c r="BJ620" s="106">
        <v>3000</v>
      </c>
      <c r="BK620" s="106">
        <v>3700</v>
      </c>
      <c r="BL620" s="106">
        <v>137850</v>
      </c>
      <c r="BM620" s="106">
        <v>3100</v>
      </c>
      <c r="BN620" s="106">
        <v>3900</v>
      </c>
      <c r="BO620" s="107">
        <v>82090</v>
      </c>
      <c r="BP620" s="96">
        <v>10600</v>
      </c>
      <c r="BQ620" s="106">
        <v>11500</v>
      </c>
      <c r="BR620" s="106">
        <v>111000</v>
      </c>
      <c r="BS620" s="106">
        <v>10700</v>
      </c>
      <c r="BT620" s="106">
        <v>11600</v>
      </c>
      <c r="BU620" s="106">
        <v>115700</v>
      </c>
      <c r="BV620" s="106">
        <v>11600</v>
      </c>
      <c r="BW620" s="106">
        <v>12400</v>
      </c>
      <c r="BX620" s="106">
        <v>116480</v>
      </c>
      <c r="BY620" s="106">
        <v>11800</v>
      </c>
      <c r="BZ620" s="106">
        <v>12600</v>
      </c>
      <c r="CA620" s="106">
        <v>125250</v>
      </c>
      <c r="CB620" s="106">
        <v>13100</v>
      </c>
      <c r="CC620" s="106">
        <v>14000</v>
      </c>
      <c r="CD620" s="106">
        <v>113930</v>
      </c>
      <c r="CE620" s="106">
        <v>13700</v>
      </c>
      <c r="CF620" s="106">
        <v>14700</v>
      </c>
      <c r="CG620" s="106">
        <v>113260</v>
      </c>
      <c r="CH620" s="106">
        <v>14300</v>
      </c>
      <c r="CI620" s="106">
        <v>15200</v>
      </c>
      <c r="CJ620" s="106">
        <v>109430</v>
      </c>
      <c r="CK620" s="106">
        <v>15000</v>
      </c>
      <c r="CL620" s="106">
        <v>15900</v>
      </c>
      <c r="CM620" s="108">
        <v>108450</v>
      </c>
    </row>
    <row r="621" spans="40:91" hidden="1" x14ac:dyDescent="0.25">
      <c r="AN621">
        <v>609</v>
      </c>
      <c r="AO621" s="51" t="s">
        <v>11</v>
      </c>
      <c r="AP621" s="31" t="s">
        <v>71</v>
      </c>
      <c r="AQ621" s="105" t="str">
        <f t="shared" si="14"/>
        <v>3 bedroomsNorth West</v>
      </c>
      <c r="AR621" s="107">
        <v>3500</v>
      </c>
      <c r="AS621" s="107">
        <v>4000</v>
      </c>
      <c r="AT621" s="107">
        <v>234120</v>
      </c>
      <c r="AU621" s="107">
        <v>3600</v>
      </c>
      <c r="AV621" s="107">
        <v>4100</v>
      </c>
      <c r="AW621" s="107">
        <v>235820</v>
      </c>
      <c r="AX621" s="106">
        <v>3600</v>
      </c>
      <c r="AY621" s="106">
        <v>4100</v>
      </c>
      <c r="AZ621" s="106">
        <v>248260</v>
      </c>
      <c r="BA621" s="106">
        <v>3600</v>
      </c>
      <c r="BB621" s="106">
        <v>4100</v>
      </c>
      <c r="BC621" s="106">
        <v>245550</v>
      </c>
      <c r="BD621" s="106">
        <v>3600</v>
      </c>
      <c r="BE621" s="106">
        <v>4100</v>
      </c>
      <c r="BF621" s="106">
        <v>241470</v>
      </c>
      <c r="BG621" s="106">
        <v>3800</v>
      </c>
      <c r="BH621" s="106">
        <v>4400</v>
      </c>
      <c r="BI621" s="106">
        <v>245050</v>
      </c>
      <c r="BJ621" s="106">
        <v>3800</v>
      </c>
      <c r="BK621" s="106">
        <v>4400</v>
      </c>
      <c r="BL621" s="106">
        <v>244910</v>
      </c>
      <c r="BM621" s="106">
        <v>3900</v>
      </c>
      <c r="BN621" s="106">
        <v>4600</v>
      </c>
      <c r="BO621" s="107">
        <v>163840</v>
      </c>
      <c r="BP621" s="96">
        <v>13600</v>
      </c>
      <c r="BQ621" s="106">
        <v>14500</v>
      </c>
      <c r="BR621" s="106">
        <v>211300</v>
      </c>
      <c r="BS621" s="106">
        <v>13600</v>
      </c>
      <c r="BT621" s="106">
        <v>14500</v>
      </c>
      <c r="BU621" s="106">
        <v>219620</v>
      </c>
      <c r="BV621" s="106">
        <v>14800</v>
      </c>
      <c r="BW621" s="106">
        <v>15600</v>
      </c>
      <c r="BX621" s="106">
        <v>223000</v>
      </c>
      <c r="BY621" s="106">
        <v>15100</v>
      </c>
      <c r="BZ621" s="106">
        <v>16000</v>
      </c>
      <c r="CA621" s="106">
        <v>235350</v>
      </c>
      <c r="CB621" s="106">
        <v>16800</v>
      </c>
      <c r="CC621" s="106">
        <v>17600</v>
      </c>
      <c r="CD621" s="106">
        <v>219180</v>
      </c>
      <c r="CE621" s="106">
        <v>17400</v>
      </c>
      <c r="CF621" s="106">
        <v>18300</v>
      </c>
      <c r="CG621" s="106">
        <v>216740</v>
      </c>
      <c r="CH621" s="106">
        <v>18200</v>
      </c>
      <c r="CI621" s="106">
        <v>19000</v>
      </c>
      <c r="CJ621" s="106">
        <v>209660</v>
      </c>
      <c r="CK621" s="106">
        <v>19000</v>
      </c>
      <c r="CL621" s="106">
        <v>19800</v>
      </c>
      <c r="CM621" s="108">
        <v>209190</v>
      </c>
    </row>
    <row r="622" spans="40:91" hidden="1" x14ac:dyDescent="0.25">
      <c r="AN622">
        <v>610</v>
      </c>
      <c r="AO622" s="51" t="s">
        <v>12</v>
      </c>
      <c r="AP622" s="31" t="s">
        <v>71</v>
      </c>
      <c r="AQ622" s="105" t="str">
        <f t="shared" si="14"/>
        <v>4 bedroomsNorth West</v>
      </c>
      <c r="AR622" s="107">
        <v>4500</v>
      </c>
      <c r="AS622" s="107">
        <v>5100</v>
      </c>
      <c r="AT622" s="107">
        <v>49300</v>
      </c>
      <c r="AU622" s="107">
        <v>4700</v>
      </c>
      <c r="AV622" s="107">
        <v>5300</v>
      </c>
      <c r="AW622" s="107">
        <v>49570</v>
      </c>
      <c r="AX622" s="106">
        <v>4700</v>
      </c>
      <c r="AY622" s="106">
        <v>5300</v>
      </c>
      <c r="AZ622" s="106">
        <v>51130</v>
      </c>
      <c r="BA622" s="106">
        <v>4700</v>
      </c>
      <c r="BB622" s="106">
        <v>5400</v>
      </c>
      <c r="BC622" s="106">
        <v>50670</v>
      </c>
      <c r="BD622" s="106">
        <v>4700</v>
      </c>
      <c r="BE622" s="106">
        <v>5400</v>
      </c>
      <c r="BF622" s="106">
        <v>49780</v>
      </c>
      <c r="BG622" s="106">
        <v>5000</v>
      </c>
      <c r="BH622" s="106">
        <v>5600</v>
      </c>
      <c r="BI622" s="106">
        <v>50340</v>
      </c>
      <c r="BJ622" s="106">
        <v>5100</v>
      </c>
      <c r="BK622" s="106">
        <v>5700</v>
      </c>
      <c r="BL622" s="106">
        <v>49910</v>
      </c>
      <c r="BM622" s="106">
        <v>5200</v>
      </c>
      <c r="BN622" s="106">
        <v>6000</v>
      </c>
      <c r="BO622" s="107">
        <v>32070</v>
      </c>
      <c r="BP622" s="96">
        <v>18700</v>
      </c>
      <c r="BQ622" s="106">
        <v>19900</v>
      </c>
      <c r="BR622" s="106">
        <v>42470</v>
      </c>
      <c r="BS622" s="106">
        <v>18600</v>
      </c>
      <c r="BT622" s="106">
        <v>19800</v>
      </c>
      <c r="BU622" s="106">
        <v>44730</v>
      </c>
      <c r="BV622" s="106">
        <v>20100</v>
      </c>
      <c r="BW622" s="106">
        <v>21200</v>
      </c>
      <c r="BX622" s="106">
        <v>42640</v>
      </c>
      <c r="BY622" s="106">
        <v>20600</v>
      </c>
      <c r="BZ622" s="106">
        <v>21600</v>
      </c>
      <c r="CA622" s="106">
        <v>44640</v>
      </c>
      <c r="CB622" s="106">
        <v>22400</v>
      </c>
      <c r="CC622" s="106">
        <v>23400</v>
      </c>
      <c r="CD622" s="106">
        <v>43350</v>
      </c>
      <c r="CE622" s="106">
        <v>23000</v>
      </c>
      <c r="CF622" s="106">
        <v>24000</v>
      </c>
      <c r="CG622" s="106">
        <v>41350</v>
      </c>
      <c r="CH622" s="106">
        <v>24000</v>
      </c>
      <c r="CI622" s="106">
        <v>24900</v>
      </c>
      <c r="CJ622" s="106">
        <v>38930</v>
      </c>
      <c r="CK622" s="106">
        <v>24300</v>
      </c>
      <c r="CL622" s="106">
        <v>25500</v>
      </c>
      <c r="CM622" s="108">
        <v>40600</v>
      </c>
    </row>
    <row r="623" spans="40:91" hidden="1" x14ac:dyDescent="0.25">
      <c r="AN623">
        <v>611</v>
      </c>
      <c r="AO623" s="51" t="s">
        <v>13</v>
      </c>
      <c r="AP623" s="31" t="s">
        <v>71</v>
      </c>
      <c r="AQ623" s="105" t="str">
        <f t="shared" si="14"/>
        <v>5 or more bedroomsNorth West</v>
      </c>
      <c r="AR623" s="107">
        <v>5700</v>
      </c>
      <c r="AS623" s="107">
        <v>6700</v>
      </c>
      <c r="AT623" s="107">
        <v>9640</v>
      </c>
      <c r="AU623" s="107">
        <v>5900</v>
      </c>
      <c r="AV623" s="107">
        <v>6900</v>
      </c>
      <c r="AW623" s="107">
        <v>9690</v>
      </c>
      <c r="AX623" s="106">
        <v>5900</v>
      </c>
      <c r="AY623" s="106">
        <v>6900</v>
      </c>
      <c r="AZ623" s="106">
        <v>9830</v>
      </c>
      <c r="BA623" s="106">
        <v>5900</v>
      </c>
      <c r="BB623" s="106">
        <v>6900</v>
      </c>
      <c r="BC623" s="106">
        <v>9720</v>
      </c>
      <c r="BD623" s="106">
        <v>5900</v>
      </c>
      <c r="BE623" s="106">
        <v>6900</v>
      </c>
      <c r="BF623" s="106">
        <v>9550</v>
      </c>
      <c r="BG623" s="106">
        <v>6300</v>
      </c>
      <c r="BH623" s="106">
        <v>7200</v>
      </c>
      <c r="BI623" s="106">
        <v>9660</v>
      </c>
      <c r="BJ623" s="106">
        <v>6300</v>
      </c>
      <c r="BK623" s="106">
        <v>7300</v>
      </c>
      <c r="BL623" s="106">
        <v>9590</v>
      </c>
      <c r="BM623" s="106">
        <v>6500</v>
      </c>
      <c r="BN623" s="106">
        <v>7500</v>
      </c>
      <c r="BO623" s="107">
        <v>6040</v>
      </c>
      <c r="BP623" s="96">
        <v>24400</v>
      </c>
      <c r="BQ623" s="106">
        <v>25200</v>
      </c>
      <c r="BR623" s="106">
        <v>7180</v>
      </c>
      <c r="BS623" s="106">
        <v>24200</v>
      </c>
      <c r="BT623" s="106">
        <v>25100</v>
      </c>
      <c r="BU623" s="106">
        <v>7590</v>
      </c>
      <c r="BV623" s="106">
        <v>25700</v>
      </c>
      <c r="BW623" s="106">
        <v>26500</v>
      </c>
      <c r="BX623" s="106">
        <v>7170</v>
      </c>
      <c r="BY623" s="106">
        <v>26100</v>
      </c>
      <c r="BZ623" s="106">
        <v>26500</v>
      </c>
      <c r="CA623" s="106">
        <v>7530</v>
      </c>
      <c r="CB623" s="106">
        <v>28200</v>
      </c>
      <c r="CC623" s="106">
        <v>28300</v>
      </c>
      <c r="CD623" s="106">
        <v>6770</v>
      </c>
      <c r="CE623" s="106">
        <v>28700</v>
      </c>
      <c r="CF623" s="106">
        <v>28600</v>
      </c>
      <c r="CG623" s="106">
        <v>6460</v>
      </c>
      <c r="CH623" s="106">
        <v>29700</v>
      </c>
      <c r="CI623" s="106">
        <v>29400</v>
      </c>
      <c r="CJ623" s="106">
        <v>6020</v>
      </c>
      <c r="CK623" s="106">
        <v>30600</v>
      </c>
      <c r="CL623" s="106">
        <v>30200</v>
      </c>
      <c r="CM623" s="108">
        <v>6120</v>
      </c>
    </row>
    <row r="624" spans="40:91" hidden="1" x14ac:dyDescent="0.25">
      <c r="AN624">
        <v>612</v>
      </c>
      <c r="AO624" s="51" t="s">
        <v>14</v>
      </c>
      <c r="AP624" s="31" t="s">
        <v>72</v>
      </c>
      <c r="AQ624" s="105" t="str">
        <f t="shared" si="14"/>
        <v>1 bedroomYorks &amp; Humber</v>
      </c>
      <c r="AR624" s="107">
        <v>1900</v>
      </c>
      <c r="AS624" s="107">
        <v>2900</v>
      </c>
      <c r="AT624" s="107">
        <v>30120</v>
      </c>
      <c r="AU624" s="107">
        <v>2000</v>
      </c>
      <c r="AV624" s="107">
        <v>2800</v>
      </c>
      <c r="AW624" s="107">
        <v>30500</v>
      </c>
      <c r="AX624" s="106">
        <v>1900</v>
      </c>
      <c r="AY624" s="106">
        <v>2900</v>
      </c>
      <c r="AZ624" s="106">
        <v>30400</v>
      </c>
      <c r="BA624" s="106">
        <v>1900</v>
      </c>
      <c r="BB624" s="106">
        <v>2900</v>
      </c>
      <c r="BC624" s="106">
        <v>30090</v>
      </c>
      <c r="BD624" s="106">
        <v>1900</v>
      </c>
      <c r="BE624" s="106">
        <v>3000</v>
      </c>
      <c r="BF624" s="106">
        <v>29880</v>
      </c>
      <c r="BG624" s="106">
        <v>2000</v>
      </c>
      <c r="BH624" s="106">
        <v>3100</v>
      </c>
      <c r="BI624" s="106">
        <v>29570</v>
      </c>
      <c r="BJ624" s="106">
        <v>2000</v>
      </c>
      <c r="BK624" s="106">
        <v>3100</v>
      </c>
      <c r="BL624" s="106">
        <v>29370</v>
      </c>
      <c r="BM624" s="106">
        <v>2100</v>
      </c>
      <c r="BN624" s="106">
        <v>3300</v>
      </c>
      <c r="BO624" s="107">
        <v>29100</v>
      </c>
      <c r="BP624" s="96">
        <v>7200</v>
      </c>
      <c r="BQ624" s="106">
        <v>8000</v>
      </c>
      <c r="BR624" s="106">
        <v>18750</v>
      </c>
      <c r="BS624" s="106">
        <v>7300</v>
      </c>
      <c r="BT624" s="106">
        <v>8200</v>
      </c>
      <c r="BU624" s="106">
        <v>19580</v>
      </c>
      <c r="BV624" s="106">
        <v>7900</v>
      </c>
      <c r="BW624" s="106">
        <v>8600</v>
      </c>
      <c r="BX624" s="106">
        <v>19380</v>
      </c>
      <c r="BY624" s="106">
        <v>8000</v>
      </c>
      <c r="BZ624" s="106">
        <v>8800</v>
      </c>
      <c r="CA624" s="106">
        <v>21220</v>
      </c>
      <c r="CB624" s="106">
        <v>8900</v>
      </c>
      <c r="CC624" s="106">
        <v>9700</v>
      </c>
      <c r="CD624" s="106">
        <v>18890</v>
      </c>
      <c r="CE624" s="106">
        <v>9500</v>
      </c>
      <c r="CF624" s="106">
        <v>10300</v>
      </c>
      <c r="CG624" s="106">
        <v>18740</v>
      </c>
      <c r="CH624" s="106">
        <v>9700</v>
      </c>
      <c r="CI624" s="106">
        <v>10600</v>
      </c>
      <c r="CJ624" s="106">
        <v>18180</v>
      </c>
      <c r="CK624" s="106">
        <v>10300</v>
      </c>
      <c r="CL624" s="106">
        <v>11100</v>
      </c>
      <c r="CM624" s="108">
        <v>17130</v>
      </c>
    </row>
    <row r="625" spans="40:91" hidden="1" x14ac:dyDescent="0.25">
      <c r="AN625">
        <v>613</v>
      </c>
      <c r="AO625" s="51" t="s">
        <v>10</v>
      </c>
      <c r="AP625" s="31" t="s">
        <v>72</v>
      </c>
      <c r="AQ625" s="105" t="str">
        <f t="shared" si="14"/>
        <v>2 bedroomsYorks &amp; Humber</v>
      </c>
      <c r="AR625" s="107">
        <v>2600</v>
      </c>
      <c r="AS625" s="107">
        <v>3400</v>
      </c>
      <c r="AT625" s="107">
        <v>100300</v>
      </c>
      <c r="AU625" s="107">
        <v>2700</v>
      </c>
      <c r="AV625" s="107">
        <v>3400</v>
      </c>
      <c r="AW625" s="107">
        <v>101270</v>
      </c>
      <c r="AX625" s="106">
        <v>2700</v>
      </c>
      <c r="AY625" s="106">
        <v>3400</v>
      </c>
      <c r="AZ625" s="106">
        <v>105120</v>
      </c>
      <c r="BA625" s="106">
        <v>2700</v>
      </c>
      <c r="BB625" s="106">
        <v>3400</v>
      </c>
      <c r="BC625" s="106">
        <v>104330</v>
      </c>
      <c r="BD625" s="106">
        <v>2700</v>
      </c>
      <c r="BE625" s="106">
        <v>3500</v>
      </c>
      <c r="BF625" s="106">
        <v>103650</v>
      </c>
      <c r="BG625" s="106">
        <v>2800</v>
      </c>
      <c r="BH625" s="106">
        <v>3600</v>
      </c>
      <c r="BI625" s="106">
        <v>102900</v>
      </c>
      <c r="BJ625" s="106">
        <v>2900</v>
      </c>
      <c r="BK625" s="106">
        <v>3700</v>
      </c>
      <c r="BL625" s="106">
        <v>102460</v>
      </c>
      <c r="BM625" s="106">
        <v>2900</v>
      </c>
      <c r="BN625" s="106">
        <v>3800</v>
      </c>
      <c r="BO625" s="107">
        <v>101420</v>
      </c>
      <c r="BP625" s="96">
        <v>11100</v>
      </c>
      <c r="BQ625" s="106">
        <v>11900</v>
      </c>
      <c r="BR625" s="106">
        <v>81110</v>
      </c>
      <c r="BS625" s="106">
        <v>11200</v>
      </c>
      <c r="BT625" s="106">
        <v>12000</v>
      </c>
      <c r="BU625" s="106">
        <v>84850</v>
      </c>
      <c r="BV625" s="106">
        <v>12000</v>
      </c>
      <c r="BW625" s="106">
        <v>12700</v>
      </c>
      <c r="BX625" s="106">
        <v>86560</v>
      </c>
      <c r="BY625" s="106">
        <v>12100</v>
      </c>
      <c r="BZ625" s="106">
        <v>12900</v>
      </c>
      <c r="CA625" s="106">
        <v>92620</v>
      </c>
      <c r="CB625" s="106">
        <v>13300</v>
      </c>
      <c r="CC625" s="106">
        <v>14100</v>
      </c>
      <c r="CD625" s="106">
        <v>84140</v>
      </c>
      <c r="CE625" s="106">
        <v>13900</v>
      </c>
      <c r="CF625" s="106">
        <v>14800</v>
      </c>
      <c r="CG625" s="106">
        <v>83440</v>
      </c>
      <c r="CH625" s="106">
        <v>14500</v>
      </c>
      <c r="CI625" s="106">
        <v>15300</v>
      </c>
      <c r="CJ625" s="106">
        <v>80580</v>
      </c>
      <c r="CK625" s="106">
        <v>15100</v>
      </c>
      <c r="CL625" s="106">
        <v>15900</v>
      </c>
      <c r="CM625" s="108">
        <v>77360</v>
      </c>
    </row>
    <row r="626" spans="40:91" hidden="1" x14ac:dyDescent="0.25">
      <c r="AN626">
        <v>614</v>
      </c>
      <c r="AO626" s="51" t="s">
        <v>11</v>
      </c>
      <c r="AP626" s="31" t="s">
        <v>72</v>
      </c>
      <c r="AQ626" s="105" t="str">
        <f t="shared" si="14"/>
        <v>3 bedroomsYorks &amp; Humber</v>
      </c>
      <c r="AR626" s="107">
        <v>3300</v>
      </c>
      <c r="AS626" s="107">
        <v>3800</v>
      </c>
      <c r="AT626" s="107">
        <v>168320</v>
      </c>
      <c r="AU626" s="107">
        <v>3400</v>
      </c>
      <c r="AV626" s="107">
        <v>3900</v>
      </c>
      <c r="AW626" s="107">
        <v>169500</v>
      </c>
      <c r="AX626" s="106">
        <v>3400</v>
      </c>
      <c r="AY626" s="106">
        <v>3900</v>
      </c>
      <c r="AZ626" s="106">
        <v>178600</v>
      </c>
      <c r="BA626" s="106">
        <v>3400</v>
      </c>
      <c r="BB626" s="106">
        <v>3900</v>
      </c>
      <c r="BC626" s="106">
        <v>177380</v>
      </c>
      <c r="BD626" s="106">
        <v>3400</v>
      </c>
      <c r="BE626" s="106">
        <v>3900</v>
      </c>
      <c r="BF626" s="106">
        <v>176170</v>
      </c>
      <c r="BG626" s="106">
        <v>3600</v>
      </c>
      <c r="BH626" s="106">
        <v>4200</v>
      </c>
      <c r="BI626" s="106">
        <v>175630</v>
      </c>
      <c r="BJ626" s="106">
        <v>3700</v>
      </c>
      <c r="BK626" s="106">
        <v>4300</v>
      </c>
      <c r="BL626" s="106">
        <v>175630</v>
      </c>
      <c r="BM626" s="106">
        <v>3700</v>
      </c>
      <c r="BN626" s="106">
        <v>4400</v>
      </c>
      <c r="BO626" s="107">
        <v>174810</v>
      </c>
      <c r="BP626" s="96">
        <v>14200</v>
      </c>
      <c r="BQ626" s="106">
        <v>15000</v>
      </c>
      <c r="BR626" s="106">
        <v>148210</v>
      </c>
      <c r="BS626" s="106">
        <v>14300</v>
      </c>
      <c r="BT626" s="106">
        <v>15100</v>
      </c>
      <c r="BU626" s="106">
        <v>154840</v>
      </c>
      <c r="BV626" s="106">
        <v>15300</v>
      </c>
      <c r="BW626" s="106">
        <v>16000</v>
      </c>
      <c r="BX626" s="106">
        <v>158680</v>
      </c>
      <c r="BY626" s="106">
        <v>15400</v>
      </c>
      <c r="BZ626" s="106">
        <v>16200</v>
      </c>
      <c r="CA626" s="106">
        <v>167620</v>
      </c>
      <c r="CB626" s="106">
        <v>17000</v>
      </c>
      <c r="CC626" s="106">
        <v>17700</v>
      </c>
      <c r="CD626" s="106">
        <v>153700</v>
      </c>
      <c r="CE626" s="106">
        <v>17700</v>
      </c>
      <c r="CF626" s="106">
        <v>18500</v>
      </c>
      <c r="CG626" s="106">
        <v>151380</v>
      </c>
      <c r="CH626" s="106">
        <v>18400</v>
      </c>
      <c r="CI626" s="106">
        <v>19200</v>
      </c>
      <c r="CJ626" s="106">
        <v>147330</v>
      </c>
      <c r="CK626" s="106">
        <v>19300</v>
      </c>
      <c r="CL626" s="106">
        <v>20000</v>
      </c>
      <c r="CM626" s="108">
        <v>141670</v>
      </c>
    </row>
    <row r="627" spans="40:91" hidden="1" x14ac:dyDescent="0.25">
      <c r="AN627">
        <v>615</v>
      </c>
      <c r="AO627" s="51" t="s">
        <v>12</v>
      </c>
      <c r="AP627" s="31" t="s">
        <v>72</v>
      </c>
      <c r="AQ627" s="105" t="str">
        <f t="shared" si="14"/>
        <v>4 bedroomsYorks &amp; Humber</v>
      </c>
      <c r="AR627" s="107">
        <v>4200</v>
      </c>
      <c r="AS627" s="107">
        <v>4900</v>
      </c>
      <c r="AT627" s="107">
        <v>37410</v>
      </c>
      <c r="AU627" s="107">
        <v>4400</v>
      </c>
      <c r="AV627" s="107">
        <v>5000</v>
      </c>
      <c r="AW627" s="107">
        <v>37610</v>
      </c>
      <c r="AX627" s="106">
        <v>4400</v>
      </c>
      <c r="AY627" s="106">
        <v>5100</v>
      </c>
      <c r="AZ627" s="106">
        <v>38760</v>
      </c>
      <c r="BA627" s="106">
        <v>4400</v>
      </c>
      <c r="BB627" s="106">
        <v>5100</v>
      </c>
      <c r="BC627" s="106">
        <v>38440</v>
      </c>
      <c r="BD627" s="106">
        <v>4400</v>
      </c>
      <c r="BE627" s="106">
        <v>5000</v>
      </c>
      <c r="BF627" s="106">
        <v>38090</v>
      </c>
      <c r="BG627" s="106">
        <v>4700</v>
      </c>
      <c r="BH627" s="106">
        <v>5300</v>
      </c>
      <c r="BI627" s="106">
        <v>37880</v>
      </c>
      <c r="BJ627" s="106">
        <v>4800</v>
      </c>
      <c r="BK627" s="106">
        <v>5500</v>
      </c>
      <c r="BL627" s="106">
        <v>37510</v>
      </c>
      <c r="BM627" s="106">
        <v>4900</v>
      </c>
      <c r="BN627" s="106">
        <v>5500</v>
      </c>
      <c r="BO627" s="107">
        <v>36840</v>
      </c>
      <c r="BP627" s="96">
        <v>19200</v>
      </c>
      <c r="BQ627" s="106">
        <v>20400</v>
      </c>
      <c r="BR627" s="106">
        <v>30380</v>
      </c>
      <c r="BS627" s="106">
        <v>19100</v>
      </c>
      <c r="BT627" s="106">
        <v>20400</v>
      </c>
      <c r="BU627" s="106">
        <v>31880</v>
      </c>
      <c r="BV627" s="106">
        <v>20200</v>
      </c>
      <c r="BW627" s="106">
        <v>21400</v>
      </c>
      <c r="BX627" s="106">
        <v>31910</v>
      </c>
      <c r="BY627" s="106">
        <v>20300</v>
      </c>
      <c r="BZ627" s="106">
        <v>21400</v>
      </c>
      <c r="CA627" s="106">
        <v>33450</v>
      </c>
      <c r="CB627" s="106">
        <v>22000</v>
      </c>
      <c r="CC627" s="106">
        <v>23100</v>
      </c>
      <c r="CD627" s="106">
        <v>31110</v>
      </c>
      <c r="CE627" s="106">
        <v>22600</v>
      </c>
      <c r="CF627" s="106">
        <v>23700</v>
      </c>
      <c r="CG627" s="106">
        <v>30270</v>
      </c>
      <c r="CH627" s="106">
        <v>23700</v>
      </c>
      <c r="CI627" s="106">
        <v>24700</v>
      </c>
      <c r="CJ627" s="106">
        <v>28180</v>
      </c>
      <c r="CK627" s="106">
        <v>23900</v>
      </c>
      <c r="CL627" s="106">
        <v>25200</v>
      </c>
      <c r="CM627" s="108">
        <v>28150</v>
      </c>
    </row>
    <row r="628" spans="40:91" hidden="1" x14ac:dyDescent="0.25">
      <c r="AN628">
        <v>616</v>
      </c>
      <c r="AO628" s="51" t="s">
        <v>13</v>
      </c>
      <c r="AP628" s="31" t="s">
        <v>72</v>
      </c>
      <c r="AQ628" s="105" t="str">
        <f t="shared" si="14"/>
        <v>5 or more bedroomsYorks &amp; Humber</v>
      </c>
      <c r="AR628" s="107">
        <v>5300</v>
      </c>
      <c r="AS628" s="107">
        <v>6400</v>
      </c>
      <c r="AT628" s="107">
        <v>8130</v>
      </c>
      <c r="AU628" s="107">
        <v>5500</v>
      </c>
      <c r="AV628" s="107">
        <v>6500</v>
      </c>
      <c r="AW628" s="107">
        <v>8220</v>
      </c>
      <c r="AX628" s="106">
        <v>5500</v>
      </c>
      <c r="AY628" s="106">
        <v>6500</v>
      </c>
      <c r="AZ628" s="106">
        <v>8340</v>
      </c>
      <c r="BA628" s="106">
        <v>5500</v>
      </c>
      <c r="BB628" s="106">
        <v>6500</v>
      </c>
      <c r="BC628" s="106">
        <v>8260</v>
      </c>
      <c r="BD628" s="106">
        <v>5500</v>
      </c>
      <c r="BE628" s="106">
        <v>6500</v>
      </c>
      <c r="BF628" s="106">
        <v>8150</v>
      </c>
      <c r="BG628" s="106">
        <v>5800</v>
      </c>
      <c r="BH628" s="106">
        <v>6800</v>
      </c>
      <c r="BI628" s="106">
        <v>8100</v>
      </c>
      <c r="BJ628" s="106">
        <v>6000</v>
      </c>
      <c r="BK628" s="106">
        <v>7000</v>
      </c>
      <c r="BL628" s="106">
        <v>8050</v>
      </c>
      <c r="BM628" s="106">
        <v>6100</v>
      </c>
      <c r="BN628" s="106">
        <v>7000</v>
      </c>
      <c r="BO628" s="107">
        <v>7880</v>
      </c>
      <c r="BP628" s="96">
        <v>25400</v>
      </c>
      <c r="BQ628" s="106">
        <v>25900</v>
      </c>
      <c r="BR628" s="106">
        <v>5670</v>
      </c>
      <c r="BS628" s="106">
        <v>25300</v>
      </c>
      <c r="BT628" s="106">
        <v>26000</v>
      </c>
      <c r="BU628" s="106">
        <v>5920</v>
      </c>
      <c r="BV628" s="106">
        <v>26500</v>
      </c>
      <c r="BW628" s="106">
        <v>27100</v>
      </c>
      <c r="BX628" s="106">
        <v>5780</v>
      </c>
      <c r="BY628" s="106">
        <v>26400</v>
      </c>
      <c r="BZ628" s="106">
        <v>26900</v>
      </c>
      <c r="CA628" s="106">
        <v>6110</v>
      </c>
      <c r="CB628" s="106">
        <v>28000</v>
      </c>
      <c r="CC628" s="106">
        <v>28200</v>
      </c>
      <c r="CD628" s="106">
        <v>5330</v>
      </c>
      <c r="CE628" s="106">
        <v>28400</v>
      </c>
      <c r="CF628" s="106">
        <v>28500</v>
      </c>
      <c r="CG628" s="106">
        <v>5070</v>
      </c>
      <c r="CH628" s="106">
        <v>29800</v>
      </c>
      <c r="CI628" s="106">
        <v>29600</v>
      </c>
      <c r="CJ628" s="106">
        <v>4700</v>
      </c>
      <c r="CK628" s="106">
        <v>30800</v>
      </c>
      <c r="CL628" s="106">
        <v>30200</v>
      </c>
      <c r="CM628" s="108">
        <v>4590</v>
      </c>
    </row>
    <row r="629" spans="40:91" hidden="1" x14ac:dyDescent="0.25">
      <c r="AN629">
        <v>617</v>
      </c>
      <c r="AO629" s="51" t="s">
        <v>14</v>
      </c>
      <c r="AP629" s="31" t="s">
        <v>73</v>
      </c>
      <c r="AQ629" s="105" t="str">
        <f t="shared" si="14"/>
        <v>1 bedroomEast Midlands</v>
      </c>
      <c r="AR629" s="107">
        <v>1900</v>
      </c>
      <c r="AS629" s="107">
        <v>2900</v>
      </c>
      <c r="AT629" s="107">
        <v>19570</v>
      </c>
      <c r="AU629" s="107">
        <v>2000</v>
      </c>
      <c r="AV629" s="107">
        <v>3000</v>
      </c>
      <c r="AW629" s="107">
        <v>19860</v>
      </c>
      <c r="AX629" s="106">
        <v>2000</v>
      </c>
      <c r="AY629" s="106">
        <v>3000</v>
      </c>
      <c r="AZ629" s="106">
        <v>19970</v>
      </c>
      <c r="BA629" s="106">
        <v>1900</v>
      </c>
      <c r="BB629" s="106">
        <v>3000</v>
      </c>
      <c r="BC629" s="106">
        <v>19810</v>
      </c>
      <c r="BD629" s="106">
        <v>2000</v>
      </c>
      <c r="BE629" s="106">
        <v>3100</v>
      </c>
      <c r="BF629" s="106">
        <v>19770</v>
      </c>
      <c r="BG629" s="106">
        <v>2000</v>
      </c>
      <c r="BH629" s="106">
        <v>3200</v>
      </c>
      <c r="BI629" s="106">
        <v>19790</v>
      </c>
      <c r="BJ629" s="106">
        <v>2000</v>
      </c>
      <c r="BK629" s="106">
        <v>3200</v>
      </c>
      <c r="BL629" s="106">
        <v>19600</v>
      </c>
      <c r="BM629" s="106">
        <v>2000</v>
      </c>
      <c r="BN629" s="106">
        <v>3200</v>
      </c>
      <c r="BO629" s="107">
        <v>19080</v>
      </c>
      <c r="BP629" s="96">
        <v>6800</v>
      </c>
      <c r="BQ629" s="106">
        <v>7500</v>
      </c>
      <c r="BR629" s="106">
        <v>12290</v>
      </c>
      <c r="BS629" s="106">
        <v>6900</v>
      </c>
      <c r="BT629" s="106">
        <v>7800</v>
      </c>
      <c r="BU629" s="106">
        <v>12760</v>
      </c>
      <c r="BV629" s="106">
        <v>7500</v>
      </c>
      <c r="BW629" s="106">
        <v>8200</v>
      </c>
      <c r="BX629" s="106">
        <v>12260</v>
      </c>
      <c r="BY629" s="106">
        <v>7600</v>
      </c>
      <c r="BZ629" s="106">
        <v>8400</v>
      </c>
      <c r="CA629" s="106">
        <v>13360</v>
      </c>
      <c r="CB629" s="106">
        <v>8400</v>
      </c>
      <c r="CC629" s="106">
        <v>9200</v>
      </c>
      <c r="CD629" s="106">
        <v>11780</v>
      </c>
      <c r="CE629" s="106">
        <v>9000</v>
      </c>
      <c r="CF629" s="106">
        <v>9800</v>
      </c>
      <c r="CG629" s="106">
        <v>12120</v>
      </c>
      <c r="CH629" s="106">
        <v>9200</v>
      </c>
      <c r="CI629" s="106">
        <v>10000</v>
      </c>
      <c r="CJ629" s="106">
        <v>11410</v>
      </c>
      <c r="CK629" s="106">
        <v>10000</v>
      </c>
      <c r="CL629" s="106">
        <v>10800</v>
      </c>
      <c r="CM629" s="108">
        <v>11130</v>
      </c>
    </row>
    <row r="630" spans="40:91" hidden="1" x14ac:dyDescent="0.25">
      <c r="AN630">
        <v>618</v>
      </c>
      <c r="AO630" s="51" t="s">
        <v>10</v>
      </c>
      <c r="AP630" s="31" t="s">
        <v>73</v>
      </c>
      <c r="AQ630" s="105" t="str">
        <f t="shared" si="14"/>
        <v>2 bedroomsEast Midlands</v>
      </c>
      <c r="AR630" s="107">
        <v>2700</v>
      </c>
      <c r="AS630" s="107">
        <v>3600</v>
      </c>
      <c r="AT630" s="107">
        <v>78050</v>
      </c>
      <c r="AU630" s="107">
        <v>2800</v>
      </c>
      <c r="AV630" s="107">
        <v>3600</v>
      </c>
      <c r="AW630" s="107">
        <v>78590</v>
      </c>
      <c r="AX630" s="106">
        <v>2800</v>
      </c>
      <c r="AY630" s="106">
        <v>3600</v>
      </c>
      <c r="AZ630" s="106">
        <v>81680</v>
      </c>
      <c r="BA630" s="106">
        <v>2800</v>
      </c>
      <c r="BB630" s="106">
        <v>3700</v>
      </c>
      <c r="BC630" s="106">
        <v>81070</v>
      </c>
      <c r="BD630" s="106">
        <v>2800</v>
      </c>
      <c r="BE630" s="106">
        <v>3700</v>
      </c>
      <c r="BF630" s="106">
        <v>80750</v>
      </c>
      <c r="BG630" s="106">
        <v>2900</v>
      </c>
      <c r="BH630" s="106">
        <v>3900</v>
      </c>
      <c r="BI630" s="106">
        <v>80820</v>
      </c>
      <c r="BJ630" s="106">
        <v>2900</v>
      </c>
      <c r="BK630" s="106">
        <v>3900</v>
      </c>
      <c r="BL630" s="106">
        <v>80090</v>
      </c>
      <c r="BM630" s="106">
        <v>3000</v>
      </c>
      <c r="BN630" s="106">
        <v>4000</v>
      </c>
      <c r="BO630" s="107">
        <v>78040</v>
      </c>
      <c r="BP630" s="96">
        <v>10900</v>
      </c>
      <c r="BQ630" s="106">
        <v>11800</v>
      </c>
      <c r="BR630" s="106">
        <v>62740</v>
      </c>
      <c r="BS630" s="106">
        <v>11000</v>
      </c>
      <c r="BT630" s="106">
        <v>11900</v>
      </c>
      <c r="BU630" s="106">
        <v>65540</v>
      </c>
      <c r="BV630" s="106">
        <v>11900</v>
      </c>
      <c r="BW630" s="106">
        <v>12800</v>
      </c>
      <c r="BX630" s="106">
        <v>65760</v>
      </c>
      <c r="BY630" s="106">
        <v>11900</v>
      </c>
      <c r="BZ630" s="106">
        <v>12800</v>
      </c>
      <c r="CA630" s="106">
        <v>70400</v>
      </c>
      <c r="CB630" s="106">
        <v>13100</v>
      </c>
      <c r="CC630" s="106">
        <v>14000</v>
      </c>
      <c r="CD630" s="106">
        <v>63910</v>
      </c>
      <c r="CE630" s="106">
        <v>13700</v>
      </c>
      <c r="CF630" s="106">
        <v>14600</v>
      </c>
      <c r="CG630" s="106">
        <v>64140</v>
      </c>
      <c r="CH630" s="106">
        <v>14200</v>
      </c>
      <c r="CI630" s="106">
        <v>15100</v>
      </c>
      <c r="CJ630" s="106">
        <v>60940</v>
      </c>
      <c r="CK630" s="106">
        <v>15000</v>
      </c>
      <c r="CL630" s="106">
        <v>16000</v>
      </c>
      <c r="CM630" s="108">
        <v>60370</v>
      </c>
    </row>
    <row r="631" spans="40:91" hidden="1" x14ac:dyDescent="0.25">
      <c r="AN631">
        <v>619</v>
      </c>
      <c r="AO631" s="51" t="s">
        <v>11</v>
      </c>
      <c r="AP631" s="31" t="s">
        <v>73</v>
      </c>
      <c r="AQ631" s="105" t="str">
        <f t="shared" si="14"/>
        <v>3 bedroomsEast Midlands</v>
      </c>
      <c r="AR631" s="107">
        <v>3400</v>
      </c>
      <c r="AS631" s="107">
        <v>4000</v>
      </c>
      <c r="AT631" s="107">
        <v>147490</v>
      </c>
      <c r="AU631" s="107">
        <v>3500</v>
      </c>
      <c r="AV631" s="107">
        <v>4100</v>
      </c>
      <c r="AW631" s="107">
        <v>148340</v>
      </c>
      <c r="AX631" s="106">
        <v>3500</v>
      </c>
      <c r="AY631" s="106">
        <v>4200</v>
      </c>
      <c r="AZ631" s="106">
        <v>155550</v>
      </c>
      <c r="BA631" s="106">
        <v>3500</v>
      </c>
      <c r="BB631" s="106">
        <v>4200</v>
      </c>
      <c r="BC631" s="106">
        <v>154490</v>
      </c>
      <c r="BD631" s="106">
        <v>3500</v>
      </c>
      <c r="BE631" s="106">
        <v>4200</v>
      </c>
      <c r="BF631" s="106">
        <v>153940</v>
      </c>
      <c r="BG631" s="106">
        <v>3700</v>
      </c>
      <c r="BH631" s="106">
        <v>4400</v>
      </c>
      <c r="BI631" s="106">
        <v>154160</v>
      </c>
      <c r="BJ631" s="106">
        <v>3800</v>
      </c>
      <c r="BK631" s="106">
        <v>4500</v>
      </c>
      <c r="BL631" s="106">
        <v>153710</v>
      </c>
      <c r="BM631" s="106">
        <v>3800</v>
      </c>
      <c r="BN631" s="106">
        <v>4500</v>
      </c>
      <c r="BO631" s="107">
        <v>151570</v>
      </c>
      <c r="BP631" s="96">
        <v>13900</v>
      </c>
      <c r="BQ631" s="106">
        <v>14700</v>
      </c>
      <c r="BR631" s="106">
        <v>126700</v>
      </c>
      <c r="BS631" s="106">
        <v>13900</v>
      </c>
      <c r="BT631" s="106">
        <v>14700</v>
      </c>
      <c r="BU631" s="106">
        <v>132430</v>
      </c>
      <c r="BV631" s="106">
        <v>14900</v>
      </c>
      <c r="BW631" s="106">
        <v>15700</v>
      </c>
      <c r="BX631" s="106">
        <v>134230</v>
      </c>
      <c r="BY631" s="106">
        <v>15000</v>
      </c>
      <c r="BZ631" s="106">
        <v>15700</v>
      </c>
      <c r="CA631" s="106">
        <v>142330</v>
      </c>
      <c r="CB631" s="106">
        <v>16500</v>
      </c>
      <c r="CC631" s="106">
        <v>17300</v>
      </c>
      <c r="CD631" s="106">
        <v>130320</v>
      </c>
      <c r="CE631" s="106">
        <v>17100</v>
      </c>
      <c r="CF631" s="106">
        <v>17900</v>
      </c>
      <c r="CG631" s="106">
        <v>130100</v>
      </c>
      <c r="CH631" s="106">
        <v>17900</v>
      </c>
      <c r="CI631" s="106">
        <v>18600</v>
      </c>
      <c r="CJ631" s="106">
        <v>123990</v>
      </c>
      <c r="CK631" s="106">
        <v>18800</v>
      </c>
      <c r="CL631" s="106">
        <v>19600</v>
      </c>
      <c r="CM631" s="108">
        <v>123100</v>
      </c>
    </row>
    <row r="632" spans="40:91" hidden="1" x14ac:dyDescent="0.25">
      <c r="AN632">
        <v>620</v>
      </c>
      <c r="AO632" s="51" t="s">
        <v>12</v>
      </c>
      <c r="AP632" s="31" t="s">
        <v>73</v>
      </c>
      <c r="AQ632" s="105" t="str">
        <f t="shared" si="14"/>
        <v>4 bedroomsEast Midlands</v>
      </c>
      <c r="AR632" s="107">
        <v>4300</v>
      </c>
      <c r="AS632" s="107">
        <v>5100</v>
      </c>
      <c r="AT632" s="107">
        <v>35250</v>
      </c>
      <c r="AU632" s="107">
        <v>4500</v>
      </c>
      <c r="AV632" s="107">
        <v>5200</v>
      </c>
      <c r="AW632" s="107">
        <v>35340</v>
      </c>
      <c r="AX632" s="106">
        <v>4500</v>
      </c>
      <c r="AY632" s="106">
        <v>5200</v>
      </c>
      <c r="AZ632" s="106">
        <v>36760</v>
      </c>
      <c r="BA632" s="106">
        <v>4500</v>
      </c>
      <c r="BB632" s="106">
        <v>5300</v>
      </c>
      <c r="BC632" s="106">
        <v>36510</v>
      </c>
      <c r="BD632" s="106">
        <v>4600</v>
      </c>
      <c r="BE632" s="106">
        <v>5300</v>
      </c>
      <c r="BF632" s="106">
        <v>36360</v>
      </c>
      <c r="BG632" s="106">
        <v>4800</v>
      </c>
      <c r="BH632" s="106">
        <v>5500</v>
      </c>
      <c r="BI632" s="106">
        <v>36370</v>
      </c>
      <c r="BJ632" s="106">
        <v>4900</v>
      </c>
      <c r="BK632" s="106">
        <v>5600</v>
      </c>
      <c r="BL632" s="106">
        <v>35970</v>
      </c>
      <c r="BM632" s="106">
        <v>5000</v>
      </c>
      <c r="BN632" s="106">
        <v>5700</v>
      </c>
      <c r="BO632" s="107">
        <v>35070</v>
      </c>
      <c r="BP632" s="96">
        <v>18000</v>
      </c>
      <c r="BQ632" s="106">
        <v>19100</v>
      </c>
      <c r="BR632" s="106">
        <v>28650</v>
      </c>
      <c r="BS632" s="106">
        <v>17800</v>
      </c>
      <c r="BT632" s="106">
        <v>19000</v>
      </c>
      <c r="BU632" s="106">
        <v>30060</v>
      </c>
      <c r="BV632" s="106">
        <v>19000</v>
      </c>
      <c r="BW632" s="106">
        <v>20200</v>
      </c>
      <c r="BX632" s="106">
        <v>30290</v>
      </c>
      <c r="BY632" s="106">
        <v>19000</v>
      </c>
      <c r="BZ632" s="106">
        <v>20200</v>
      </c>
      <c r="CA632" s="106">
        <v>31820</v>
      </c>
      <c r="CB632" s="106">
        <v>20600</v>
      </c>
      <c r="CC632" s="106">
        <v>21800</v>
      </c>
      <c r="CD632" s="106">
        <v>29770</v>
      </c>
      <c r="CE632" s="106">
        <v>21400</v>
      </c>
      <c r="CF632" s="106">
        <v>22400</v>
      </c>
      <c r="CG632" s="106">
        <v>29380</v>
      </c>
      <c r="CH632" s="106">
        <v>22300</v>
      </c>
      <c r="CI632" s="106">
        <v>23400</v>
      </c>
      <c r="CJ632" s="106">
        <v>26660</v>
      </c>
      <c r="CK632" s="106">
        <v>22500</v>
      </c>
      <c r="CL632" s="106">
        <v>24100</v>
      </c>
      <c r="CM632" s="108">
        <v>27840</v>
      </c>
    </row>
    <row r="633" spans="40:91" hidden="1" x14ac:dyDescent="0.25">
      <c r="AN633">
        <v>621</v>
      </c>
      <c r="AO633" s="51" t="s">
        <v>13</v>
      </c>
      <c r="AP633" s="31" t="s">
        <v>73</v>
      </c>
      <c r="AQ633" s="105" t="str">
        <f t="shared" si="14"/>
        <v>5 or more bedroomsEast Midlands</v>
      </c>
      <c r="AR633" s="107">
        <v>5500</v>
      </c>
      <c r="AS633" s="107">
        <v>6800</v>
      </c>
      <c r="AT633" s="107">
        <v>6390</v>
      </c>
      <c r="AU633" s="107">
        <v>5700</v>
      </c>
      <c r="AV633" s="107">
        <v>6900</v>
      </c>
      <c r="AW633" s="107">
        <v>6400</v>
      </c>
      <c r="AX633" s="106">
        <v>5800</v>
      </c>
      <c r="AY633" s="106">
        <v>6900</v>
      </c>
      <c r="AZ633" s="106">
        <v>6510</v>
      </c>
      <c r="BA633" s="106">
        <v>5700</v>
      </c>
      <c r="BB633" s="106">
        <v>6900</v>
      </c>
      <c r="BC633" s="106">
        <v>6460</v>
      </c>
      <c r="BD633" s="106">
        <v>5800</v>
      </c>
      <c r="BE633" s="106">
        <v>6900</v>
      </c>
      <c r="BF633" s="106">
        <v>6410</v>
      </c>
      <c r="BG633" s="106">
        <v>6100</v>
      </c>
      <c r="BH633" s="106">
        <v>7100</v>
      </c>
      <c r="BI633" s="106">
        <v>6410</v>
      </c>
      <c r="BJ633" s="106">
        <v>6200</v>
      </c>
      <c r="BK633" s="106">
        <v>7300</v>
      </c>
      <c r="BL633" s="106">
        <v>6320</v>
      </c>
      <c r="BM633" s="106">
        <v>6200</v>
      </c>
      <c r="BN633" s="106">
        <v>7300</v>
      </c>
      <c r="BO633" s="107">
        <v>6130</v>
      </c>
      <c r="BP633" s="96">
        <v>23300</v>
      </c>
      <c r="BQ633" s="106">
        <v>24600</v>
      </c>
      <c r="BR633" s="106">
        <v>4390</v>
      </c>
      <c r="BS633" s="106">
        <v>23300</v>
      </c>
      <c r="BT633" s="106">
        <v>24500</v>
      </c>
      <c r="BU633" s="106">
        <v>4560</v>
      </c>
      <c r="BV633" s="106">
        <v>24400</v>
      </c>
      <c r="BW633" s="106">
        <v>25500</v>
      </c>
      <c r="BX633" s="106">
        <v>4390</v>
      </c>
      <c r="BY633" s="106">
        <v>24500</v>
      </c>
      <c r="BZ633" s="106">
        <v>25300</v>
      </c>
      <c r="CA633" s="106">
        <v>4660</v>
      </c>
      <c r="CB633" s="106">
        <v>26300</v>
      </c>
      <c r="CC633" s="106">
        <v>26900</v>
      </c>
      <c r="CD633" s="106">
        <v>4170</v>
      </c>
      <c r="CE633" s="106">
        <v>26900</v>
      </c>
      <c r="CF633" s="106">
        <v>27500</v>
      </c>
      <c r="CG633" s="106">
        <v>4100</v>
      </c>
      <c r="CH633" s="106">
        <v>27900</v>
      </c>
      <c r="CI633" s="106">
        <v>28300</v>
      </c>
      <c r="CJ633" s="106">
        <v>3530</v>
      </c>
      <c r="CK633" s="106">
        <v>29600</v>
      </c>
      <c r="CL633" s="106">
        <v>29100</v>
      </c>
      <c r="CM633" s="108">
        <v>3840</v>
      </c>
    </row>
    <row r="634" spans="40:91" hidden="1" x14ac:dyDescent="0.25">
      <c r="AN634">
        <v>622</v>
      </c>
      <c r="AO634" s="51" t="s">
        <v>14</v>
      </c>
      <c r="AP634" s="31" t="s">
        <v>74</v>
      </c>
      <c r="AQ634" s="105" t="str">
        <f t="shared" si="14"/>
        <v>1 bedroomWest Midlands</v>
      </c>
      <c r="AR634" s="107">
        <v>2100</v>
      </c>
      <c r="AS634" s="107">
        <v>3200</v>
      </c>
      <c r="AT634" s="107">
        <v>27740</v>
      </c>
      <c r="AU634" s="107">
        <v>2200</v>
      </c>
      <c r="AV634" s="107">
        <v>3200</v>
      </c>
      <c r="AW634" s="107">
        <v>28110</v>
      </c>
      <c r="AX634" s="106">
        <v>2200</v>
      </c>
      <c r="AY634" s="106">
        <v>3300</v>
      </c>
      <c r="AZ634" s="106">
        <v>28260</v>
      </c>
      <c r="BA634" s="106">
        <v>2200</v>
      </c>
      <c r="BB634" s="106">
        <v>3300</v>
      </c>
      <c r="BC634" s="106">
        <v>28000</v>
      </c>
      <c r="BD634" s="106">
        <v>2200</v>
      </c>
      <c r="BE634" s="106">
        <v>3400</v>
      </c>
      <c r="BF634" s="106">
        <v>27860</v>
      </c>
      <c r="BG634" s="106">
        <v>2300</v>
      </c>
      <c r="BH634" s="106">
        <v>3500</v>
      </c>
      <c r="BI634" s="106">
        <v>27850</v>
      </c>
      <c r="BJ634" s="106">
        <v>2300</v>
      </c>
      <c r="BK634" s="106">
        <v>3500</v>
      </c>
      <c r="BL634" s="106">
        <v>27900</v>
      </c>
      <c r="BM634" s="106">
        <v>2400</v>
      </c>
      <c r="BN634" s="106">
        <v>3700</v>
      </c>
      <c r="BO634" s="107">
        <v>13090</v>
      </c>
      <c r="BP634" s="96">
        <v>6600</v>
      </c>
      <c r="BQ634" s="106">
        <v>7300</v>
      </c>
      <c r="BR634" s="106">
        <v>16360</v>
      </c>
      <c r="BS634" s="106">
        <v>6800</v>
      </c>
      <c r="BT634" s="106">
        <v>7500</v>
      </c>
      <c r="BU634" s="106">
        <v>17020</v>
      </c>
      <c r="BV634" s="106">
        <v>7400</v>
      </c>
      <c r="BW634" s="106">
        <v>8000</v>
      </c>
      <c r="BX634" s="106">
        <v>16630</v>
      </c>
      <c r="BY634" s="106">
        <v>7400</v>
      </c>
      <c r="BZ634" s="106">
        <v>8100</v>
      </c>
      <c r="CA634" s="106">
        <v>18010</v>
      </c>
      <c r="CB634" s="106">
        <v>8200</v>
      </c>
      <c r="CC634" s="106">
        <v>9000</v>
      </c>
      <c r="CD634" s="106">
        <v>16110</v>
      </c>
      <c r="CE634" s="106">
        <v>8600</v>
      </c>
      <c r="CF634" s="106">
        <v>9500</v>
      </c>
      <c r="CG634" s="106">
        <v>16210</v>
      </c>
      <c r="CH634" s="106">
        <v>9000</v>
      </c>
      <c r="CI634" s="106">
        <v>9700</v>
      </c>
      <c r="CJ634" s="106">
        <v>15650</v>
      </c>
      <c r="CK634" s="106">
        <v>9700</v>
      </c>
      <c r="CL634" s="106">
        <v>10400</v>
      </c>
      <c r="CM634" s="108">
        <v>15200</v>
      </c>
    </row>
    <row r="635" spans="40:91" hidden="1" x14ac:dyDescent="0.25">
      <c r="AN635">
        <v>623</v>
      </c>
      <c r="AO635" s="51" t="s">
        <v>10</v>
      </c>
      <c r="AP635" s="31" t="s">
        <v>74</v>
      </c>
      <c r="AQ635" s="105" t="str">
        <f t="shared" si="14"/>
        <v>2 bedroomsWest Midlands</v>
      </c>
      <c r="AR635" s="107">
        <v>2900</v>
      </c>
      <c r="AS635" s="107">
        <v>3800</v>
      </c>
      <c r="AT635" s="107">
        <v>85840</v>
      </c>
      <c r="AU635" s="107">
        <v>2900</v>
      </c>
      <c r="AV635" s="107">
        <v>3800</v>
      </c>
      <c r="AW635" s="107">
        <v>86740</v>
      </c>
      <c r="AX635" s="106">
        <v>3000</v>
      </c>
      <c r="AY635" s="106">
        <v>3800</v>
      </c>
      <c r="AZ635" s="106">
        <v>89990</v>
      </c>
      <c r="BA635" s="106">
        <v>2900</v>
      </c>
      <c r="BB635" s="106">
        <v>3800</v>
      </c>
      <c r="BC635" s="106">
        <v>89330</v>
      </c>
      <c r="BD635" s="106">
        <v>3000</v>
      </c>
      <c r="BE635" s="106">
        <v>3900</v>
      </c>
      <c r="BF635" s="106">
        <v>88700</v>
      </c>
      <c r="BG635" s="106">
        <v>3100</v>
      </c>
      <c r="BH635" s="106">
        <v>4100</v>
      </c>
      <c r="BI635" s="106">
        <v>88700</v>
      </c>
      <c r="BJ635" s="106">
        <v>3100</v>
      </c>
      <c r="BK635" s="106">
        <v>4100</v>
      </c>
      <c r="BL635" s="106">
        <v>88700</v>
      </c>
      <c r="BM635" s="106">
        <v>3300</v>
      </c>
      <c r="BN635" s="106">
        <v>4300</v>
      </c>
      <c r="BO635" s="107">
        <v>47520</v>
      </c>
      <c r="BP635" s="96">
        <v>10500</v>
      </c>
      <c r="BQ635" s="106">
        <v>11400</v>
      </c>
      <c r="BR635" s="106">
        <v>67750</v>
      </c>
      <c r="BS635" s="106">
        <v>10600</v>
      </c>
      <c r="BT635" s="106">
        <v>11500</v>
      </c>
      <c r="BU635" s="106">
        <v>70870</v>
      </c>
      <c r="BV635" s="106">
        <v>11400</v>
      </c>
      <c r="BW635" s="106">
        <v>12300</v>
      </c>
      <c r="BX635" s="106">
        <v>71530</v>
      </c>
      <c r="BY635" s="106">
        <v>11500</v>
      </c>
      <c r="BZ635" s="106">
        <v>12400</v>
      </c>
      <c r="CA635" s="106">
        <v>76510</v>
      </c>
      <c r="CB635" s="106">
        <v>12700</v>
      </c>
      <c r="CC635" s="106">
        <v>13700</v>
      </c>
      <c r="CD635" s="106">
        <v>69410</v>
      </c>
      <c r="CE635" s="106">
        <v>13200</v>
      </c>
      <c r="CF635" s="106">
        <v>14200</v>
      </c>
      <c r="CG635" s="106">
        <v>69410</v>
      </c>
      <c r="CH635" s="106">
        <v>13700</v>
      </c>
      <c r="CI635" s="106">
        <v>14700</v>
      </c>
      <c r="CJ635" s="106">
        <v>66490</v>
      </c>
      <c r="CK635" s="106">
        <v>14400</v>
      </c>
      <c r="CL635" s="106">
        <v>15400</v>
      </c>
      <c r="CM635" s="108">
        <v>65600</v>
      </c>
    </row>
    <row r="636" spans="40:91" hidden="1" x14ac:dyDescent="0.25">
      <c r="AN636">
        <v>624</v>
      </c>
      <c r="AO636" s="51" t="s">
        <v>11</v>
      </c>
      <c r="AP636" s="31" t="s">
        <v>74</v>
      </c>
      <c r="AQ636" s="105" t="str">
        <f t="shared" si="14"/>
        <v>3 bedroomsWest Midlands</v>
      </c>
      <c r="AR636" s="107">
        <v>3500</v>
      </c>
      <c r="AS636" s="107">
        <v>4100</v>
      </c>
      <c r="AT636" s="107">
        <v>186920</v>
      </c>
      <c r="AU636" s="107">
        <v>3600</v>
      </c>
      <c r="AV636" s="107">
        <v>4200</v>
      </c>
      <c r="AW636" s="107">
        <v>188360</v>
      </c>
      <c r="AX636" s="106">
        <v>3600</v>
      </c>
      <c r="AY636" s="106">
        <v>4200</v>
      </c>
      <c r="AZ636" s="106">
        <v>197900</v>
      </c>
      <c r="BA636" s="106">
        <v>3600</v>
      </c>
      <c r="BB636" s="106">
        <v>4200</v>
      </c>
      <c r="BC636" s="106">
        <v>196510</v>
      </c>
      <c r="BD636" s="106">
        <v>3600</v>
      </c>
      <c r="BE636" s="106">
        <v>4300</v>
      </c>
      <c r="BF636" s="106">
        <v>195040</v>
      </c>
      <c r="BG636" s="106">
        <v>3800</v>
      </c>
      <c r="BH636" s="106">
        <v>4500</v>
      </c>
      <c r="BI636" s="106">
        <v>196310</v>
      </c>
      <c r="BJ636" s="106">
        <v>3900</v>
      </c>
      <c r="BK636" s="106">
        <v>4500</v>
      </c>
      <c r="BL636" s="106">
        <v>197000</v>
      </c>
      <c r="BM636" s="106">
        <v>4100</v>
      </c>
      <c r="BN636" s="106">
        <v>4900</v>
      </c>
      <c r="BO636" s="107">
        <v>110550</v>
      </c>
      <c r="BP636" s="96">
        <v>13700</v>
      </c>
      <c r="BQ636" s="106">
        <v>14500</v>
      </c>
      <c r="BR636" s="106">
        <v>166060</v>
      </c>
      <c r="BS636" s="106">
        <v>13800</v>
      </c>
      <c r="BT636" s="106">
        <v>14600</v>
      </c>
      <c r="BU636" s="106">
        <v>173450</v>
      </c>
      <c r="BV636" s="106">
        <v>14700</v>
      </c>
      <c r="BW636" s="106">
        <v>15500</v>
      </c>
      <c r="BX636" s="106">
        <v>177830</v>
      </c>
      <c r="BY636" s="106">
        <v>14900</v>
      </c>
      <c r="BZ636" s="106">
        <v>15700</v>
      </c>
      <c r="CA636" s="106">
        <v>187880</v>
      </c>
      <c r="CB636" s="106">
        <v>16500</v>
      </c>
      <c r="CC636" s="106">
        <v>17300</v>
      </c>
      <c r="CD636" s="106">
        <v>172590</v>
      </c>
      <c r="CE636" s="106">
        <v>17000</v>
      </c>
      <c r="CF636" s="106">
        <v>17900</v>
      </c>
      <c r="CG636" s="106">
        <v>171980</v>
      </c>
      <c r="CH636" s="106">
        <v>17800</v>
      </c>
      <c r="CI636" s="106">
        <v>18500</v>
      </c>
      <c r="CJ636" s="106">
        <v>166970</v>
      </c>
      <c r="CK636" s="106">
        <v>18600</v>
      </c>
      <c r="CL636" s="106">
        <v>19300</v>
      </c>
      <c r="CM636" s="108">
        <v>163290</v>
      </c>
    </row>
    <row r="637" spans="40:91" hidden="1" x14ac:dyDescent="0.25">
      <c r="AN637">
        <v>625</v>
      </c>
      <c r="AO637" s="51" t="s">
        <v>12</v>
      </c>
      <c r="AP637" s="31" t="s">
        <v>74</v>
      </c>
      <c r="AQ637" s="105" t="str">
        <f t="shared" si="14"/>
        <v>4 bedroomsWest Midlands</v>
      </c>
      <c r="AR637" s="107">
        <v>4400</v>
      </c>
      <c r="AS637" s="107">
        <v>5100</v>
      </c>
      <c r="AT637" s="107">
        <v>36520</v>
      </c>
      <c r="AU637" s="107">
        <v>4500</v>
      </c>
      <c r="AV637" s="107">
        <v>5300</v>
      </c>
      <c r="AW637" s="107">
        <v>36740</v>
      </c>
      <c r="AX637" s="106">
        <v>4600</v>
      </c>
      <c r="AY637" s="106">
        <v>5300</v>
      </c>
      <c r="AZ637" s="106">
        <v>38030</v>
      </c>
      <c r="BA637" s="106">
        <v>4600</v>
      </c>
      <c r="BB637" s="106">
        <v>5300</v>
      </c>
      <c r="BC637" s="106">
        <v>37780</v>
      </c>
      <c r="BD637" s="106">
        <v>4600</v>
      </c>
      <c r="BE637" s="106">
        <v>5300</v>
      </c>
      <c r="BF637" s="106">
        <v>37420</v>
      </c>
      <c r="BG637" s="106">
        <v>4900</v>
      </c>
      <c r="BH637" s="106">
        <v>5600</v>
      </c>
      <c r="BI637" s="106">
        <v>37640</v>
      </c>
      <c r="BJ637" s="106">
        <v>5000</v>
      </c>
      <c r="BK637" s="106">
        <v>5700</v>
      </c>
      <c r="BL637" s="106">
        <v>37570</v>
      </c>
      <c r="BM637" s="106">
        <v>5300</v>
      </c>
      <c r="BN637" s="106">
        <v>6100</v>
      </c>
      <c r="BO637" s="107">
        <v>19680</v>
      </c>
      <c r="BP637" s="96">
        <v>18000</v>
      </c>
      <c r="BQ637" s="106">
        <v>19300</v>
      </c>
      <c r="BR637" s="106">
        <v>30430</v>
      </c>
      <c r="BS637" s="106">
        <v>17900</v>
      </c>
      <c r="BT637" s="106">
        <v>19200</v>
      </c>
      <c r="BU637" s="106">
        <v>32050</v>
      </c>
      <c r="BV637" s="106">
        <v>19100</v>
      </c>
      <c r="BW637" s="106">
        <v>20300</v>
      </c>
      <c r="BX637" s="106">
        <v>32220</v>
      </c>
      <c r="BY637" s="106">
        <v>19300</v>
      </c>
      <c r="BZ637" s="106">
        <v>20500</v>
      </c>
      <c r="CA637" s="106">
        <v>33770</v>
      </c>
      <c r="CB637" s="106">
        <v>21100</v>
      </c>
      <c r="CC637" s="106">
        <v>22300</v>
      </c>
      <c r="CD637" s="106">
        <v>31090</v>
      </c>
      <c r="CE637" s="106">
        <v>21700</v>
      </c>
      <c r="CF637" s="106">
        <v>22900</v>
      </c>
      <c r="CG637" s="106">
        <v>30880</v>
      </c>
      <c r="CH637" s="106">
        <v>22600</v>
      </c>
      <c r="CI637" s="106">
        <v>23700</v>
      </c>
      <c r="CJ637" s="106">
        <v>28850</v>
      </c>
      <c r="CK637" s="106">
        <v>23100</v>
      </c>
      <c r="CL637" s="106">
        <v>24400</v>
      </c>
      <c r="CM637" s="108">
        <v>29340</v>
      </c>
    </row>
    <row r="638" spans="40:91" hidden="1" x14ac:dyDescent="0.25">
      <c r="AN638">
        <v>626</v>
      </c>
      <c r="AO638" s="51" t="s">
        <v>13</v>
      </c>
      <c r="AP638" s="31" t="s">
        <v>74</v>
      </c>
      <c r="AQ638" s="105" t="str">
        <f t="shared" si="14"/>
        <v>5 or more bedroomsWest Midlands</v>
      </c>
      <c r="AR638" s="107">
        <v>5700</v>
      </c>
      <c r="AS638" s="107">
        <v>6900</v>
      </c>
      <c r="AT638" s="107">
        <v>6840</v>
      </c>
      <c r="AU638" s="107">
        <v>5900</v>
      </c>
      <c r="AV638" s="107">
        <v>7000</v>
      </c>
      <c r="AW638" s="107">
        <v>6890</v>
      </c>
      <c r="AX638" s="106">
        <v>5900</v>
      </c>
      <c r="AY638" s="106">
        <v>7100</v>
      </c>
      <c r="AZ638" s="106">
        <v>6860</v>
      </c>
      <c r="BA638" s="106">
        <v>6000</v>
      </c>
      <c r="BB638" s="106">
        <v>7100</v>
      </c>
      <c r="BC638" s="106">
        <v>6770</v>
      </c>
      <c r="BD638" s="106">
        <v>6100</v>
      </c>
      <c r="BE638" s="106">
        <v>7200</v>
      </c>
      <c r="BF638" s="106">
        <v>6710</v>
      </c>
      <c r="BG638" s="106">
        <v>6300</v>
      </c>
      <c r="BH638" s="106">
        <v>7400</v>
      </c>
      <c r="BI638" s="106">
        <v>6740</v>
      </c>
      <c r="BJ638" s="106">
        <v>6500</v>
      </c>
      <c r="BK638" s="106">
        <v>7500</v>
      </c>
      <c r="BL638" s="106">
        <v>6750</v>
      </c>
      <c r="BM638" s="106">
        <v>6700</v>
      </c>
      <c r="BN638" s="106">
        <v>8000</v>
      </c>
      <c r="BO638" s="107">
        <v>3260</v>
      </c>
      <c r="BP638" s="96">
        <v>24100</v>
      </c>
      <c r="BQ638" s="106">
        <v>25100</v>
      </c>
      <c r="BR638" s="106">
        <v>4530</v>
      </c>
      <c r="BS638" s="106">
        <v>24000</v>
      </c>
      <c r="BT638" s="106">
        <v>25100</v>
      </c>
      <c r="BU638" s="106">
        <v>4790</v>
      </c>
      <c r="BV638" s="106">
        <v>25400</v>
      </c>
      <c r="BW638" s="106">
        <v>26200</v>
      </c>
      <c r="BX638" s="106">
        <v>4590</v>
      </c>
      <c r="BY638" s="106">
        <v>25300</v>
      </c>
      <c r="BZ638" s="106">
        <v>26200</v>
      </c>
      <c r="CA638" s="106">
        <v>4890</v>
      </c>
      <c r="CB638" s="106">
        <v>27400</v>
      </c>
      <c r="CC638" s="106">
        <v>27800</v>
      </c>
      <c r="CD638" s="106">
        <v>4270</v>
      </c>
      <c r="CE638" s="106">
        <v>27700</v>
      </c>
      <c r="CF638" s="106">
        <v>28200</v>
      </c>
      <c r="CG638" s="106">
        <v>4150</v>
      </c>
      <c r="CH638" s="106">
        <v>28600</v>
      </c>
      <c r="CI638" s="106">
        <v>29000</v>
      </c>
      <c r="CJ638" s="106">
        <v>3690</v>
      </c>
      <c r="CK638" s="106">
        <v>29700</v>
      </c>
      <c r="CL638" s="106">
        <v>29400</v>
      </c>
      <c r="CM638" s="108">
        <v>3970</v>
      </c>
    </row>
    <row r="639" spans="40:91" hidden="1" x14ac:dyDescent="0.25">
      <c r="AN639">
        <v>627</v>
      </c>
      <c r="AO639" s="51" t="s">
        <v>14</v>
      </c>
      <c r="AP639" s="31" t="s">
        <v>75</v>
      </c>
      <c r="AQ639" s="105" t="str">
        <f t="shared" si="14"/>
        <v>1 bedroomEast of England</v>
      </c>
      <c r="AR639" s="107">
        <v>2200</v>
      </c>
      <c r="AS639" s="107">
        <v>3300</v>
      </c>
      <c r="AT639" s="107">
        <v>35270</v>
      </c>
      <c r="AU639" s="107">
        <v>2200</v>
      </c>
      <c r="AV639" s="107">
        <v>3300</v>
      </c>
      <c r="AW639" s="107">
        <v>35450</v>
      </c>
      <c r="AX639" s="106">
        <v>2200</v>
      </c>
      <c r="AY639" s="106">
        <v>3300</v>
      </c>
      <c r="AZ639" s="106">
        <v>35550</v>
      </c>
      <c r="BA639" s="106">
        <v>2200</v>
      </c>
      <c r="BB639" s="106">
        <v>3400</v>
      </c>
      <c r="BC639" s="106">
        <v>35140</v>
      </c>
      <c r="BD639" s="106">
        <v>2200</v>
      </c>
      <c r="BE639" s="106">
        <v>3500</v>
      </c>
      <c r="BF639" s="106">
        <v>34860</v>
      </c>
      <c r="BG639" s="106">
        <v>2400</v>
      </c>
      <c r="BH639" s="106">
        <v>3600</v>
      </c>
      <c r="BI639" s="106">
        <v>34630</v>
      </c>
      <c r="BJ639" s="106">
        <v>2400</v>
      </c>
      <c r="BK639" s="106">
        <v>3600</v>
      </c>
      <c r="BL639" s="106">
        <v>34280</v>
      </c>
      <c r="BM639" s="106">
        <v>2400</v>
      </c>
      <c r="BN639" s="106">
        <v>3700</v>
      </c>
      <c r="BO639" s="107">
        <v>33750</v>
      </c>
      <c r="BP639" s="96">
        <v>6300</v>
      </c>
      <c r="BQ639" s="106">
        <v>7100</v>
      </c>
      <c r="BR639" s="106">
        <v>18730</v>
      </c>
      <c r="BS639" s="106">
        <v>6400</v>
      </c>
      <c r="BT639" s="106">
        <v>7200</v>
      </c>
      <c r="BU639" s="106">
        <v>19570</v>
      </c>
      <c r="BV639" s="106">
        <v>7000</v>
      </c>
      <c r="BW639" s="106">
        <v>7700</v>
      </c>
      <c r="BX639" s="106">
        <v>18810</v>
      </c>
      <c r="BY639" s="106">
        <v>7000</v>
      </c>
      <c r="BZ639" s="106">
        <v>7800</v>
      </c>
      <c r="CA639" s="106">
        <v>20560</v>
      </c>
      <c r="CB639" s="106">
        <v>7700</v>
      </c>
      <c r="CC639" s="106">
        <v>8500</v>
      </c>
      <c r="CD639" s="106">
        <v>18370</v>
      </c>
      <c r="CE639" s="106">
        <v>8200</v>
      </c>
      <c r="CF639" s="106">
        <v>9000</v>
      </c>
      <c r="CG639" s="106">
        <v>18270</v>
      </c>
      <c r="CH639" s="106">
        <v>8400</v>
      </c>
      <c r="CI639" s="106">
        <v>9200</v>
      </c>
      <c r="CJ639" s="106">
        <v>17710</v>
      </c>
      <c r="CK639" s="106">
        <v>9200</v>
      </c>
      <c r="CL639" s="106">
        <v>9900</v>
      </c>
      <c r="CM639" s="108">
        <v>17240</v>
      </c>
    </row>
    <row r="640" spans="40:91" hidden="1" x14ac:dyDescent="0.25">
      <c r="AN640">
        <v>628</v>
      </c>
      <c r="AO640" s="51" t="s">
        <v>10</v>
      </c>
      <c r="AP640" s="31" t="s">
        <v>75</v>
      </c>
      <c r="AQ640" s="105" t="str">
        <f t="shared" si="14"/>
        <v>2 bedroomsEast of England</v>
      </c>
      <c r="AR640" s="107">
        <v>2900</v>
      </c>
      <c r="AS640" s="107">
        <v>4000</v>
      </c>
      <c r="AT640" s="107">
        <v>98180</v>
      </c>
      <c r="AU640" s="107">
        <v>3000</v>
      </c>
      <c r="AV640" s="107">
        <v>4000</v>
      </c>
      <c r="AW640" s="107">
        <v>98930</v>
      </c>
      <c r="AX640" s="106">
        <v>3000</v>
      </c>
      <c r="AY640" s="106">
        <v>4100</v>
      </c>
      <c r="AZ640" s="106">
        <v>101950</v>
      </c>
      <c r="BA640" s="106">
        <v>3000</v>
      </c>
      <c r="BB640" s="106">
        <v>4100</v>
      </c>
      <c r="BC640" s="106">
        <v>100950</v>
      </c>
      <c r="BD640" s="106">
        <v>3000</v>
      </c>
      <c r="BE640" s="106">
        <v>4200</v>
      </c>
      <c r="BF640" s="106">
        <v>100160</v>
      </c>
      <c r="BG640" s="106">
        <v>3100</v>
      </c>
      <c r="BH640" s="106">
        <v>4300</v>
      </c>
      <c r="BI640" s="106">
        <v>99700</v>
      </c>
      <c r="BJ640" s="106">
        <v>3200</v>
      </c>
      <c r="BK640" s="106">
        <v>4400</v>
      </c>
      <c r="BL640" s="106">
        <v>98420</v>
      </c>
      <c r="BM640" s="106">
        <v>3200</v>
      </c>
      <c r="BN640" s="106">
        <v>4500</v>
      </c>
      <c r="BO640" s="107">
        <v>96950</v>
      </c>
      <c r="BP640" s="96">
        <v>10300</v>
      </c>
      <c r="BQ640" s="106">
        <v>11200</v>
      </c>
      <c r="BR640" s="106">
        <v>69590</v>
      </c>
      <c r="BS640" s="106">
        <v>10300</v>
      </c>
      <c r="BT640" s="106">
        <v>11200</v>
      </c>
      <c r="BU640" s="106">
        <v>72710</v>
      </c>
      <c r="BV640" s="106">
        <v>11200</v>
      </c>
      <c r="BW640" s="106">
        <v>12100</v>
      </c>
      <c r="BX640" s="106">
        <v>72170</v>
      </c>
      <c r="BY640" s="106">
        <v>11200</v>
      </c>
      <c r="BZ640" s="106">
        <v>12100</v>
      </c>
      <c r="CA640" s="106">
        <v>76930</v>
      </c>
      <c r="CB640" s="106">
        <v>12200</v>
      </c>
      <c r="CC640" s="106">
        <v>13200</v>
      </c>
      <c r="CD640" s="106">
        <v>71600</v>
      </c>
      <c r="CE640" s="106">
        <v>12800</v>
      </c>
      <c r="CF640" s="106">
        <v>13800</v>
      </c>
      <c r="CG640" s="106">
        <v>70450</v>
      </c>
      <c r="CH640" s="106">
        <v>13300</v>
      </c>
      <c r="CI640" s="106">
        <v>14200</v>
      </c>
      <c r="CJ640" s="106">
        <v>67320</v>
      </c>
      <c r="CK640" s="106">
        <v>13900</v>
      </c>
      <c r="CL640" s="106">
        <v>14900</v>
      </c>
      <c r="CM640" s="108">
        <v>67420</v>
      </c>
    </row>
    <row r="641" spans="40:91" hidden="1" x14ac:dyDescent="0.25">
      <c r="AN641">
        <v>629</v>
      </c>
      <c r="AO641" s="51" t="s">
        <v>11</v>
      </c>
      <c r="AP641" s="31" t="s">
        <v>75</v>
      </c>
      <c r="AQ641" s="105" t="str">
        <f t="shared" si="14"/>
        <v>3 bedroomsEast of England</v>
      </c>
      <c r="AR641" s="107">
        <v>3600</v>
      </c>
      <c r="AS641" s="107">
        <v>4400</v>
      </c>
      <c r="AT641" s="107">
        <v>172610</v>
      </c>
      <c r="AU641" s="107">
        <v>3700</v>
      </c>
      <c r="AV641" s="107">
        <v>4400</v>
      </c>
      <c r="AW641" s="107">
        <v>173840</v>
      </c>
      <c r="AX641" s="106">
        <v>3700</v>
      </c>
      <c r="AY641" s="106">
        <v>4500</v>
      </c>
      <c r="AZ641" s="106">
        <v>182280</v>
      </c>
      <c r="BA641" s="106">
        <v>3700</v>
      </c>
      <c r="BB641" s="106">
        <v>4500</v>
      </c>
      <c r="BC641" s="106">
        <v>180740</v>
      </c>
      <c r="BD641" s="106">
        <v>3700</v>
      </c>
      <c r="BE641" s="106">
        <v>4500</v>
      </c>
      <c r="BF641" s="106">
        <v>179750</v>
      </c>
      <c r="BG641" s="106">
        <v>3900</v>
      </c>
      <c r="BH641" s="106">
        <v>4700</v>
      </c>
      <c r="BI641" s="106">
        <v>179690</v>
      </c>
      <c r="BJ641" s="106">
        <v>4000</v>
      </c>
      <c r="BK641" s="106">
        <v>4800</v>
      </c>
      <c r="BL641" s="106">
        <v>179300</v>
      </c>
      <c r="BM641" s="106">
        <v>4000</v>
      </c>
      <c r="BN641" s="106">
        <v>4900</v>
      </c>
      <c r="BO641" s="107">
        <v>178280</v>
      </c>
      <c r="BP641" s="96">
        <v>13500</v>
      </c>
      <c r="BQ641" s="106">
        <v>14400</v>
      </c>
      <c r="BR641" s="106">
        <v>140700</v>
      </c>
      <c r="BS641" s="106">
        <v>13500</v>
      </c>
      <c r="BT641" s="106">
        <v>14400</v>
      </c>
      <c r="BU641" s="106">
        <v>147190</v>
      </c>
      <c r="BV641" s="106">
        <v>14600</v>
      </c>
      <c r="BW641" s="106">
        <v>15500</v>
      </c>
      <c r="BX641" s="106">
        <v>148210</v>
      </c>
      <c r="BY641" s="106">
        <v>14600</v>
      </c>
      <c r="BZ641" s="106">
        <v>15500</v>
      </c>
      <c r="CA641" s="106">
        <v>156850</v>
      </c>
      <c r="CB641" s="106">
        <v>15900</v>
      </c>
      <c r="CC641" s="106">
        <v>16800</v>
      </c>
      <c r="CD641" s="106">
        <v>147210</v>
      </c>
      <c r="CE641" s="106">
        <v>16500</v>
      </c>
      <c r="CF641" s="106">
        <v>17400</v>
      </c>
      <c r="CG641" s="106">
        <v>144230</v>
      </c>
      <c r="CH641" s="106">
        <v>17100</v>
      </c>
      <c r="CI641" s="106">
        <v>18000</v>
      </c>
      <c r="CJ641" s="106">
        <v>139590</v>
      </c>
      <c r="CK641" s="106">
        <v>18000</v>
      </c>
      <c r="CL641" s="106">
        <v>18800</v>
      </c>
      <c r="CM641" s="108">
        <v>139440</v>
      </c>
    </row>
    <row r="642" spans="40:91" hidden="1" x14ac:dyDescent="0.25">
      <c r="AN642">
        <v>630</v>
      </c>
      <c r="AO642" s="51" t="s">
        <v>12</v>
      </c>
      <c r="AP642" s="31" t="s">
        <v>75</v>
      </c>
      <c r="AQ642" s="105" t="str">
        <f t="shared" si="14"/>
        <v>4 bedroomsEast of England</v>
      </c>
      <c r="AR642" s="107">
        <v>4500</v>
      </c>
      <c r="AS642" s="107">
        <v>5300</v>
      </c>
      <c r="AT642" s="107">
        <v>52290</v>
      </c>
      <c r="AU642" s="107">
        <v>4700</v>
      </c>
      <c r="AV642" s="107">
        <v>5500</v>
      </c>
      <c r="AW642" s="107">
        <v>52590</v>
      </c>
      <c r="AX642" s="106">
        <v>4700</v>
      </c>
      <c r="AY642" s="106">
        <v>5500</v>
      </c>
      <c r="AZ642" s="106">
        <v>54490</v>
      </c>
      <c r="BA642" s="106">
        <v>4700</v>
      </c>
      <c r="BB642" s="106">
        <v>5500</v>
      </c>
      <c r="BC642" s="106">
        <v>54030</v>
      </c>
      <c r="BD642" s="106">
        <v>4700</v>
      </c>
      <c r="BE642" s="106">
        <v>5500</v>
      </c>
      <c r="BF642" s="106">
        <v>53760</v>
      </c>
      <c r="BG642" s="106">
        <v>5000</v>
      </c>
      <c r="BH642" s="106">
        <v>5800</v>
      </c>
      <c r="BI642" s="106">
        <v>53720</v>
      </c>
      <c r="BJ642" s="106">
        <v>5100</v>
      </c>
      <c r="BK642" s="106">
        <v>5900</v>
      </c>
      <c r="BL642" s="106">
        <v>53310</v>
      </c>
      <c r="BM642" s="106">
        <v>5100</v>
      </c>
      <c r="BN642" s="106">
        <v>5900</v>
      </c>
      <c r="BO642" s="107">
        <v>52740</v>
      </c>
      <c r="BP642" s="96">
        <v>18000</v>
      </c>
      <c r="BQ642" s="106">
        <v>19300</v>
      </c>
      <c r="BR642" s="106">
        <v>40770</v>
      </c>
      <c r="BS642" s="106">
        <v>17900</v>
      </c>
      <c r="BT642" s="106">
        <v>19200</v>
      </c>
      <c r="BU642" s="106">
        <v>42720</v>
      </c>
      <c r="BV642" s="106">
        <v>19300</v>
      </c>
      <c r="BW642" s="106">
        <v>20600</v>
      </c>
      <c r="BX642" s="106">
        <v>41740</v>
      </c>
      <c r="BY642" s="106">
        <v>19300</v>
      </c>
      <c r="BZ642" s="106">
        <v>20600</v>
      </c>
      <c r="CA642" s="106">
        <v>43930</v>
      </c>
      <c r="CB642" s="106">
        <v>20700</v>
      </c>
      <c r="CC642" s="106">
        <v>21900</v>
      </c>
      <c r="CD642" s="106">
        <v>42320</v>
      </c>
      <c r="CE642" s="106">
        <v>21500</v>
      </c>
      <c r="CF642" s="106">
        <v>22600</v>
      </c>
      <c r="CG642" s="106">
        <v>40440</v>
      </c>
      <c r="CH642" s="106">
        <v>22100</v>
      </c>
      <c r="CI642" s="106">
        <v>23200</v>
      </c>
      <c r="CJ642" s="106">
        <v>38240</v>
      </c>
      <c r="CK642" s="106">
        <v>22500</v>
      </c>
      <c r="CL642" s="106">
        <v>24000</v>
      </c>
      <c r="CM642" s="108">
        <v>39850</v>
      </c>
    </row>
    <row r="643" spans="40:91" hidden="1" x14ac:dyDescent="0.25">
      <c r="AN643">
        <v>631</v>
      </c>
      <c r="AO643" s="51" t="s">
        <v>13</v>
      </c>
      <c r="AP643" s="31" t="s">
        <v>75</v>
      </c>
      <c r="AQ643" s="105" t="str">
        <f t="shared" si="14"/>
        <v>5 or more bedroomsEast of England</v>
      </c>
      <c r="AR643" s="107">
        <v>6000</v>
      </c>
      <c r="AS643" s="107">
        <v>7300</v>
      </c>
      <c r="AT643" s="107">
        <v>10860</v>
      </c>
      <c r="AU643" s="107">
        <v>6200</v>
      </c>
      <c r="AV643" s="107">
        <v>7500</v>
      </c>
      <c r="AW643" s="107">
        <v>10960</v>
      </c>
      <c r="AX643" s="106">
        <v>6200</v>
      </c>
      <c r="AY643" s="106">
        <v>7400</v>
      </c>
      <c r="AZ643" s="106">
        <v>10880</v>
      </c>
      <c r="BA643" s="106">
        <v>6200</v>
      </c>
      <c r="BB643" s="106">
        <v>7400</v>
      </c>
      <c r="BC643" s="106">
        <v>10810</v>
      </c>
      <c r="BD643" s="106">
        <v>6200</v>
      </c>
      <c r="BE643" s="106">
        <v>7400</v>
      </c>
      <c r="BF643" s="106">
        <v>10770</v>
      </c>
      <c r="BG643" s="106">
        <v>6600</v>
      </c>
      <c r="BH643" s="106">
        <v>7700</v>
      </c>
      <c r="BI643" s="106">
        <v>10720</v>
      </c>
      <c r="BJ643" s="106">
        <v>6800</v>
      </c>
      <c r="BK643" s="106">
        <v>7900</v>
      </c>
      <c r="BL643" s="106">
        <v>10640</v>
      </c>
      <c r="BM643" s="106">
        <v>6700</v>
      </c>
      <c r="BN643" s="106">
        <v>7900</v>
      </c>
      <c r="BO643" s="107">
        <v>10540</v>
      </c>
      <c r="BP643" s="96">
        <v>24700</v>
      </c>
      <c r="BQ643" s="106">
        <v>25800</v>
      </c>
      <c r="BR643" s="106">
        <v>7020</v>
      </c>
      <c r="BS643" s="106">
        <v>24400</v>
      </c>
      <c r="BT643" s="106">
        <v>25600</v>
      </c>
      <c r="BU643" s="106">
        <v>7320</v>
      </c>
      <c r="BV643" s="106">
        <v>26100</v>
      </c>
      <c r="BW643" s="106">
        <v>26900</v>
      </c>
      <c r="BX643" s="106">
        <v>6760</v>
      </c>
      <c r="BY643" s="106">
        <v>25900</v>
      </c>
      <c r="BZ643" s="106">
        <v>26800</v>
      </c>
      <c r="CA643" s="106">
        <v>7130</v>
      </c>
      <c r="CB643" s="106">
        <v>27400</v>
      </c>
      <c r="CC643" s="106">
        <v>27900</v>
      </c>
      <c r="CD643" s="106">
        <v>6590</v>
      </c>
      <c r="CE643" s="106">
        <v>28100</v>
      </c>
      <c r="CF643" s="106">
        <v>28500</v>
      </c>
      <c r="CG643" s="106">
        <v>6200</v>
      </c>
      <c r="CH643" s="106">
        <v>28800</v>
      </c>
      <c r="CI643" s="106">
        <v>29100</v>
      </c>
      <c r="CJ643" s="106">
        <v>5720</v>
      </c>
      <c r="CK643" s="106">
        <v>29900</v>
      </c>
      <c r="CL643" s="106">
        <v>29700</v>
      </c>
      <c r="CM643" s="108">
        <v>5990</v>
      </c>
    </row>
    <row r="644" spans="40:91" hidden="1" x14ac:dyDescent="0.25">
      <c r="AN644">
        <v>632</v>
      </c>
      <c r="AO644" s="51" t="s">
        <v>14</v>
      </c>
      <c r="AP644" s="31" t="s">
        <v>76</v>
      </c>
      <c r="AQ644" s="105" t="str">
        <f t="shared" si="14"/>
        <v>1 bedroomLondon</v>
      </c>
      <c r="AR644" s="107">
        <v>2000</v>
      </c>
      <c r="AS644" s="107">
        <v>2900</v>
      </c>
      <c r="AT644" s="107">
        <v>80880</v>
      </c>
      <c r="AU644" s="107">
        <v>2100</v>
      </c>
      <c r="AV644" s="107">
        <v>2900</v>
      </c>
      <c r="AW644" s="107">
        <v>82170</v>
      </c>
      <c r="AX644" s="106">
        <v>2100</v>
      </c>
      <c r="AY644" s="106">
        <v>3000</v>
      </c>
      <c r="AZ644" s="106">
        <v>76110</v>
      </c>
      <c r="BA644" s="106">
        <v>2000</v>
      </c>
      <c r="BB644" s="106">
        <v>3000</v>
      </c>
      <c r="BC644" s="106">
        <v>75200</v>
      </c>
      <c r="BD644" s="106">
        <v>2100</v>
      </c>
      <c r="BE644" s="106">
        <v>3000</v>
      </c>
      <c r="BF644" s="106">
        <v>75060</v>
      </c>
      <c r="BG644" s="106">
        <v>2100</v>
      </c>
      <c r="BH644" s="106">
        <v>3100</v>
      </c>
      <c r="BI644" s="106">
        <v>74390</v>
      </c>
      <c r="BJ644" s="106">
        <v>2200</v>
      </c>
      <c r="BK644" s="106">
        <v>3100</v>
      </c>
      <c r="BL644" s="106">
        <v>73420</v>
      </c>
      <c r="BM644" s="106">
        <v>2200</v>
      </c>
      <c r="BN644" s="106">
        <v>3200</v>
      </c>
      <c r="BO644" s="107">
        <v>72360</v>
      </c>
      <c r="BP644" s="96">
        <v>6400</v>
      </c>
      <c r="BQ644" s="106">
        <v>7400</v>
      </c>
      <c r="BR644" s="106">
        <v>48550</v>
      </c>
      <c r="BS644" s="106">
        <v>6500</v>
      </c>
      <c r="BT644" s="106">
        <v>7500</v>
      </c>
      <c r="BU644" s="106">
        <v>51130</v>
      </c>
      <c r="BV644" s="106">
        <v>7000</v>
      </c>
      <c r="BW644" s="106">
        <v>7900</v>
      </c>
      <c r="BX644" s="106">
        <v>41860</v>
      </c>
      <c r="BY644" s="106">
        <v>6900</v>
      </c>
      <c r="BZ644" s="106">
        <v>7900</v>
      </c>
      <c r="CA644" s="106">
        <v>48950</v>
      </c>
      <c r="CB644" s="106">
        <v>7600</v>
      </c>
      <c r="CC644" s="106">
        <v>8700</v>
      </c>
      <c r="CD644" s="106">
        <v>40920</v>
      </c>
      <c r="CE644" s="106">
        <v>8000</v>
      </c>
      <c r="CF644" s="106">
        <v>9100</v>
      </c>
      <c r="CG644" s="106">
        <v>40490</v>
      </c>
      <c r="CH644" s="106">
        <v>8200</v>
      </c>
      <c r="CI644" s="106">
        <v>9200</v>
      </c>
      <c r="CJ644" s="106">
        <v>39980</v>
      </c>
      <c r="CK644" s="106">
        <v>8900</v>
      </c>
      <c r="CL644" s="106">
        <v>9900</v>
      </c>
      <c r="CM644" s="108">
        <v>38540</v>
      </c>
    </row>
    <row r="645" spans="40:91" hidden="1" x14ac:dyDescent="0.25">
      <c r="AN645">
        <v>633</v>
      </c>
      <c r="AO645" s="51" t="s">
        <v>10</v>
      </c>
      <c r="AP645" s="31" t="s">
        <v>76</v>
      </c>
      <c r="AQ645" s="105" t="str">
        <f t="shared" si="14"/>
        <v>2 bedroomsLondon</v>
      </c>
      <c r="AR645" s="107">
        <v>2800</v>
      </c>
      <c r="AS645" s="107">
        <v>3700</v>
      </c>
      <c r="AT645" s="107">
        <v>134770</v>
      </c>
      <c r="AU645" s="107">
        <v>2900</v>
      </c>
      <c r="AV645" s="107">
        <v>3700</v>
      </c>
      <c r="AW645" s="107">
        <v>136480</v>
      </c>
      <c r="AX645" s="106">
        <v>2900</v>
      </c>
      <c r="AY645" s="106">
        <v>3800</v>
      </c>
      <c r="AZ645" s="106">
        <v>134990</v>
      </c>
      <c r="BA645" s="106">
        <v>2900</v>
      </c>
      <c r="BB645" s="106">
        <v>3800</v>
      </c>
      <c r="BC645" s="106">
        <v>133610</v>
      </c>
      <c r="BD645" s="106">
        <v>2900</v>
      </c>
      <c r="BE645" s="106">
        <v>3800</v>
      </c>
      <c r="BF645" s="106">
        <v>133290</v>
      </c>
      <c r="BG645" s="106">
        <v>3000</v>
      </c>
      <c r="BH645" s="106">
        <v>3900</v>
      </c>
      <c r="BI645" s="106">
        <v>132430</v>
      </c>
      <c r="BJ645" s="106">
        <v>3000</v>
      </c>
      <c r="BK645" s="106">
        <v>3900</v>
      </c>
      <c r="BL645" s="106">
        <v>130970</v>
      </c>
      <c r="BM645" s="106">
        <v>3100</v>
      </c>
      <c r="BN645" s="106">
        <v>4000</v>
      </c>
      <c r="BO645" s="107">
        <v>129030</v>
      </c>
      <c r="BP645" s="96">
        <v>10200</v>
      </c>
      <c r="BQ645" s="106">
        <v>11100</v>
      </c>
      <c r="BR645" s="106">
        <v>105020</v>
      </c>
      <c r="BS645" s="106">
        <v>10300</v>
      </c>
      <c r="BT645" s="106">
        <v>11200</v>
      </c>
      <c r="BU645" s="106">
        <v>110070</v>
      </c>
      <c r="BV645" s="106">
        <v>11100</v>
      </c>
      <c r="BW645" s="106">
        <v>12000</v>
      </c>
      <c r="BX645" s="106">
        <v>102570</v>
      </c>
      <c r="BY645" s="106">
        <v>11100</v>
      </c>
      <c r="BZ645" s="106">
        <v>12000</v>
      </c>
      <c r="CA645" s="106">
        <v>114400</v>
      </c>
      <c r="CB645" s="106">
        <v>12100</v>
      </c>
      <c r="CC645" s="106">
        <v>13000</v>
      </c>
      <c r="CD645" s="106">
        <v>99980</v>
      </c>
      <c r="CE645" s="106">
        <v>12600</v>
      </c>
      <c r="CF645" s="106">
        <v>13500</v>
      </c>
      <c r="CG645" s="106">
        <v>97920</v>
      </c>
      <c r="CH645" s="106">
        <v>13000</v>
      </c>
      <c r="CI645" s="106">
        <v>13900</v>
      </c>
      <c r="CJ645" s="106">
        <v>96460</v>
      </c>
      <c r="CK645" s="106">
        <v>13600</v>
      </c>
      <c r="CL645" s="106">
        <v>14500</v>
      </c>
      <c r="CM645" s="108">
        <v>94750</v>
      </c>
    </row>
    <row r="646" spans="40:91" hidden="1" x14ac:dyDescent="0.25">
      <c r="AN646">
        <v>634</v>
      </c>
      <c r="AO646" s="51" t="s">
        <v>11</v>
      </c>
      <c r="AP646" s="31" t="s">
        <v>76</v>
      </c>
      <c r="AQ646" s="105" t="str">
        <f t="shared" si="14"/>
        <v>3 bedroomsLondon</v>
      </c>
      <c r="AR646" s="107">
        <v>3600</v>
      </c>
      <c r="AS646" s="107">
        <v>4300</v>
      </c>
      <c r="AT646" s="107">
        <v>179400</v>
      </c>
      <c r="AU646" s="107">
        <v>3700</v>
      </c>
      <c r="AV646" s="107">
        <v>4400</v>
      </c>
      <c r="AW646" s="107">
        <v>181490</v>
      </c>
      <c r="AX646" s="106">
        <v>3700</v>
      </c>
      <c r="AY646" s="106">
        <v>4400</v>
      </c>
      <c r="AZ646" s="106">
        <v>189630</v>
      </c>
      <c r="BA646" s="106">
        <v>3700</v>
      </c>
      <c r="BB646" s="106">
        <v>4400</v>
      </c>
      <c r="BC646" s="106">
        <v>187440</v>
      </c>
      <c r="BD646" s="106">
        <v>3700</v>
      </c>
      <c r="BE646" s="106">
        <v>4400</v>
      </c>
      <c r="BF646" s="106">
        <v>187390</v>
      </c>
      <c r="BG646" s="106">
        <v>3900</v>
      </c>
      <c r="BH646" s="106">
        <v>4600</v>
      </c>
      <c r="BI646" s="106">
        <v>187430</v>
      </c>
      <c r="BJ646" s="106">
        <v>3900</v>
      </c>
      <c r="BK646" s="106">
        <v>4600</v>
      </c>
      <c r="BL646" s="106">
        <v>187120</v>
      </c>
      <c r="BM646" s="106">
        <v>4000</v>
      </c>
      <c r="BN646" s="106">
        <v>4700</v>
      </c>
      <c r="BO646" s="107">
        <v>186160</v>
      </c>
      <c r="BP646" s="96">
        <v>15400</v>
      </c>
      <c r="BQ646" s="106">
        <v>16200</v>
      </c>
      <c r="BR646" s="106">
        <v>162510</v>
      </c>
      <c r="BS646" s="106">
        <v>15300</v>
      </c>
      <c r="BT646" s="106">
        <v>16200</v>
      </c>
      <c r="BU646" s="106">
        <v>170800</v>
      </c>
      <c r="BV646" s="106">
        <v>16600</v>
      </c>
      <c r="BW646" s="106">
        <v>17400</v>
      </c>
      <c r="BX646" s="106">
        <v>170600</v>
      </c>
      <c r="BY646" s="106">
        <v>16600</v>
      </c>
      <c r="BZ646" s="106">
        <v>17400</v>
      </c>
      <c r="CA646" s="106">
        <v>184780</v>
      </c>
      <c r="CB646" s="106">
        <v>18100</v>
      </c>
      <c r="CC646" s="106">
        <v>18800</v>
      </c>
      <c r="CD646" s="106">
        <v>166530</v>
      </c>
      <c r="CE646" s="106">
        <v>18600</v>
      </c>
      <c r="CF646" s="106">
        <v>19300</v>
      </c>
      <c r="CG646" s="106">
        <v>163370</v>
      </c>
      <c r="CH646" s="106">
        <v>19200</v>
      </c>
      <c r="CI646" s="106">
        <v>19900</v>
      </c>
      <c r="CJ646" s="106">
        <v>161780</v>
      </c>
      <c r="CK646" s="106">
        <v>20100</v>
      </c>
      <c r="CL646" s="106">
        <v>20700</v>
      </c>
      <c r="CM646" s="108">
        <v>159880</v>
      </c>
    </row>
    <row r="647" spans="40:91" hidden="1" x14ac:dyDescent="0.25">
      <c r="AN647">
        <v>635</v>
      </c>
      <c r="AO647" s="51" t="s">
        <v>12</v>
      </c>
      <c r="AP647" s="31" t="s">
        <v>76</v>
      </c>
      <c r="AQ647" s="105" t="str">
        <f t="shared" si="14"/>
        <v>4 bedroomsLondon</v>
      </c>
      <c r="AR647" s="107">
        <v>4700</v>
      </c>
      <c r="AS647" s="107">
        <v>5500</v>
      </c>
      <c r="AT647" s="107">
        <v>37950</v>
      </c>
      <c r="AU647" s="107">
        <v>4800</v>
      </c>
      <c r="AV647" s="107">
        <v>5600</v>
      </c>
      <c r="AW647" s="107">
        <v>38430</v>
      </c>
      <c r="AX647" s="106">
        <v>4800</v>
      </c>
      <c r="AY647" s="106">
        <v>5600</v>
      </c>
      <c r="AZ647" s="106">
        <v>39850</v>
      </c>
      <c r="BA647" s="106">
        <v>4800</v>
      </c>
      <c r="BB647" s="106">
        <v>5600</v>
      </c>
      <c r="BC647" s="106">
        <v>39410</v>
      </c>
      <c r="BD647" s="106">
        <v>4800</v>
      </c>
      <c r="BE647" s="106">
        <v>5700</v>
      </c>
      <c r="BF647" s="106">
        <v>39440</v>
      </c>
      <c r="BG647" s="106">
        <v>5000</v>
      </c>
      <c r="BH647" s="106">
        <v>5800</v>
      </c>
      <c r="BI647" s="106">
        <v>39390</v>
      </c>
      <c r="BJ647" s="106">
        <v>5100</v>
      </c>
      <c r="BK647" s="106">
        <v>5900</v>
      </c>
      <c r="BL647" s="106">
        <v>39290</v>
      </c>
      <c r="BM647" s="106">
        <v>5100</v>
      </c>
      <c r="BN647" s="106">
        <v>6000</v>
      </c>
      <c r="BO647" s="107">
        <v>39090</v>
      </c>
      <c r="BP647" s="96">
        <v>21200</v>
      </c>
      <c r="BQ647" s="106">
        <v>22100</v>
      </c>
      <c r="BR647" s="106">
        <v>33150</v>
      </c>
      <c r="BS647" s="106">
        <v>20900</v>
      </c>
      <c r="BT647" s="106">
        <v>21900</v>
      </c>
      <c r="BU647" s="106">
        <v>35070</v>
      </c>
      <c r="BV647" s="106">
        <v>22600</v>
      </c>
      <c r="BW647" s="106">
        <v>23300</v>
      </c>
      <c r="BX647" s="106">
        <v>34500</v>
      </c>
      <c r="BY647" s="106">
        <v>22500</v>
      </c>
      <c r="BZ647" s="106">
        <v>23300</v>
      </c>
      <c r="CA647" s="106">
        <v>37550</v>
      </c>
      <c r="CB647" s="106">
        <v>24400</v>
      </c>
      <c r="CC647" s="106">
        <v>24900</v>
      </c>
      <c r="CD647" s="106">
        <v>33450</v>
      </c>
      <c r="CE647" s="106">
        <v>24700</v>
      </c>
      <c r="CF647" s="106">
        <v>25300</v>
      </c>
      <c r="CG647" s="106">
        <v>32380</v>
      </c>
      <c r="CH647" s="106">
        <v>25500</v>
      </c>
      <c r="CI647" s="106">
        <v>25900</v>
      </c>
      <c r="CJ647" s="106">
        <v>31800</v>
      </c>
      <c r="CK647" s="106">
        <v>26400</v>
      </c>
      <c r="CL647" s="106">
        <v>26600</v>
      </c>
      <c r="CM647" s="108">
        <v>31160</v>
      </c>
    </row>
    <row r="648" spans="40:91" hidden="1" x14ac:dyDescent="0.25">
      <c r="AN648">
        <v>636</v>
      </c>
      <c r="AO648" s="51" t="s">
        <v>13</v>
      </c>
      <c r="AP648" s="31" t="s">
        <v>76</v>
      </c>
      <c r="AQ648" s="105" t="str">
        <f t="shared" ref="AQ648:AQ707" si="15">CONCATENATE(AO648,AP648)</f>
        <v>5 or more bedroomsLondon</v>
      </c>
      <c r="AR648" s="107">
        <v>6300</v>
      </c>
      <c r="AS648" s="107">
        <v>7500</v>
      </c>
      <c r="AT648" s="107">
        <v>13700</v>
      </c>
      <c r="AU648" s="107">
        <v>6400</v>
      </c>
      <c r="AV648" s="107">
        <v>7600</v>
      </c>
      <c r="AW648" s="107">
        <v>13860</v>
      </c>
      <c r="AX648" s="106">
        <v>6300</v>
      </c>
      <c r="AY648" s="106">
        <v>7500</v>
      </c>
      <c r="AZ648" s="106">
        <v>14420</v>
      </c>
      <c r="BA648" s="106">
        <v>6400</v>
      </c>
      <c r="BB648" s="106">
        <v>7500</v>
      </c>
      <c r="BC648" s="106">
        <v>14300</v>
      </c>
      <c r="BD648" s="106">
        <v>6300</v>
      </c>
      <c r="BE648" s="106">
        <v>7500</v>
      </c>
      <c r="BF648" s="106">
        <v>14310</v>
      </c>
      <c r="BG648" s="106">
        <v>6600</v>
      </c>
      <c r="BH648" s="106">
        <v>7700</v>
      </c>
      <c r="BI648" s="106">
        <v>14320</v>
      </c>
      <c r="BJ648" s="106">
        <v>6700</v>
      </c>
      <c r="BK648" s="106">
        <v>7800</v>
      </c>
      <c r="BL648" s="106">
        <v>14270</v>
      </c>
      <c r="BM648" s="106">
        <v>6800</v>
      </c>
      <c r="BN648" s="106">
        <v>7900</v>
      </c>
      <c r="BO648" s="107">
        <v>14190</v>
      </c>
      <c r="BP648" s="96">
        <v>27500</v>
      </c>
      <c r="BQ648" s="106">
        <v>27600</v>
      </c>
      <c r="BR648" s="106">
        <v>10460</v>
      </c>
      <c r="BS648" s="106">
        <v>27200</v>
      </c>
      <c r="BT648" s="106">
        <v>27300</v>
      </c>
      <c r="BU648" s="106">
        <v>11110</v>
      </c>
      <c r="BV648" s="106">
        <v>28800</v>
      </c>
      <c r="BW648" s="106">
        <v>28600</v>
      </c>
      <c r="BX648" s="106">
        <v>10700</v>
      </c>
      <c r="BY648" s="106">
        <v>28700</v>
      </c>
      <c r="BZ648" s="106">
        <v>28300</v>
      </c>
      <c r="CA648" s="106">
        <v>11750</v>
      </c>
      <c r="CB648" s="106">
        <v>30100</v>
      </c>
      <c r="CC648" s="106">
        <v>29400</v>
      </c>
      <c r="CD648" s="106">
        <v>9800</v>
      </c>
      <c r="CE648" s="106">
        <v>30400</v>
      </c>
      <c r="CF648" s="106">
        <v>29800</v>
      </c>
      <c r="CG648" s="106">
        <v>9500</v>
      </c>
      <c r="CH648" s="106">
        <v>31100</v>
      </c>
      <c r="CI648" s="106">
        <v>30300</v>
      </c>
      <c r="CJ648" s="106">
        <v>9200</v>
      </c>
      <c r="CK648" s="106">
        <v>31800</v>
      </c>
      <c r="CL648" s="106">
        <v>30800</v>
      </c>
      <c r="CM648" s="108">
        <v>8760</v>
      </c>
    </row>
    <row r="649" spans="40:91" hidden="1" x14ac:dyDescent="0.25">
      <c r="AN649">
        <v>637</v>
      </c>
      <c r="AO649" s="51" t="s">
        <v>14</v>
      </c>
      <c r="AP649" s="31" t="s">
        <v>77</v>
      </c>
      <c r="AQ649" s="105" t="str">
        <f t="shared" si="15"/>
        <v>1 bedroomSouth East</v>
      </c>
      <c r="AR649" s="107">
        <v>2300</v>
      </c>
      <c r="AS649" s="107">
        <v>3400</v>
      </c>
      <c r="AT649" s="107">
        <v>54680</v>
      </c>
      <c r="AU649" s="107">
        <v>2400</v>
      </c>
      <c r="AV649" s="107">
        <v>3400</v>
      </c>
      <c r="AW649" s="107">
        <v>55260</v>
      </c>
      <c r="AX649" s="106">
        <v>2400</v>
      </c>
      <c r="AY649" s="106">
        <v>3500</v>
      </c>
      <c r="AZ649" s="106">
        <v>54080</v>
      </c>
      <c r="BA649" s="106">
        <v>2400</v>
      </c>
      <c r="BB649" s="106">
        <v>3500</v>
      </c>
      <c r="BC649" s="106">
        <v>53520</v>
      </c>
      <c r="BD649" s="106">
        <v>2400</v>
      </c>
      <c r="BE649" s="106">
        <v>3600</v>
      </c>
      <c r="BF649" s="106">
        <v>53360</v>
      </c>
      <c r="BG649" s="106">
        <v>2500</v>
      </c>
      <c r="BH649" s="106">
        <v>3600</v>
      </c>
      <c r="BI649" s="106">
        <v>52390</v>
      </c>
      <c r="BJ649" s="106">
        <v>2500</v>
      </c>
      <c r="BK649" s="106">
        <v>3600</v>
      </c>
      <c r="BL649" s="106">
        <v>52170</v>
      </c>
      <c r="BM649" s="106">
        <v>2600</v>
      </c>
      <c r="BN649" s="106">
        <v>3800</v>
      </c>
      <c r="BO649" s="107">
        <v>51180</v>
      </c>
      <c r="BP649" s="96">
        <v>6200</v>
      </c>
      <c r="BQ649" s="106">
        <v>7100</v>
      </c>
      <c r="BR649" s="106">
        <v>26460</v>
      </c>
      <c r="BS649" s="106">
        <v>6200</v>
      </c>
      <c r="BT649" s="106">
        <v>7100</v>
      </c>
      <c r="BU649" s="106">
        <v>27820</v>
      </c>
      <c r="BV649" s="106">
        <v>6800</v>
      </c>
      <c r="BW649" s="106">
        <v>7600</v>
      </c>
      <c r="BX649" s="106">
        <v>25330</v>
      </c>
      <c r="BY649" s="106">
        <v>6700</v>
      </c>
      <c r="BZ649" s="106">
        <v>7700</v>
      </c>
      <c r="CA649" s="106">
        <v>28240</v>
      </c>
      <c r="CB649" s="106">
        <v>7500</v>
      </c>
      <c r="CC649" s="106">
        <v>8400</v>
      </c>
      <c r="CD649" s="106">
        <v>24710</v>
      </c>
      <c r="CE649" s="106">
        <v>8000</v>
      </c>
      <c r="CF649" s="106">
        <v>8900</v>
      </c>
      <c r="CG649" s="106">
        <v>23480</v>
      </c>
      <c r="CH649" s="106">
        <v>8200</v>
      </c>
      <c r="CI649" s="106">
        <v>9100</v>
      </c>
      <c r="CJ649" s="106">
        <v>23610</v>
      </c>
      <c r="CK649" s="106">
        <v>8900</v>
      </c>
      <c r="CL649" s="106">
        <v>9700</v>
      </c>
      <c r="CM649" s="108">
        <v>22940</v>
      </c>
    </row>
    <row r="650" spans="40:91" hidden="1" x14ac:dyDescent="0.25">
      <c r="AN650">
        <v>638</v>
      </c>
      <c r="AO650" s="51" t="s">
        <v>10</v>
      </c>
      <c r="AP650" s="31" t="s">
        <v>77</v>
      </c>
      <c r="AQ650" s="105" t="str">
        <f t="shared" si="15"/>
        <v>2 bedroomsSouth East</v>
      </c>
      <c r="AR650" s="107">
        <v>2900</v>
      </c>
      <c r="AS650" s="107">
        <v>3900</v>
      </c>
      <c r="AT650" s="107">
        <v>143720</v>
      </c>
      <c r="AU650" s="107">
        <v>3000</v>
      </c>
      <c r="AV650" s="107">
        <v>3900</v>
      </c>
      <c r="AW650" s="107">
        <v>144710</v>
      </c>
      <c r="AX650" s="106">
        <v>3000</v>
      </c>
      <c r="AY650" s="106">
        <v>4000</v>
      </c>
      <c r="AZ650" s="106">
        <v>147460</v>
      </c>
      <c r="BA650" s="106">
        <v>3000</v>
      </c>
      <c r="BB650" s="106">
        <v>4000</v>
      </c>
      <c r="BC650" s="106">
        <v>145870</v>
      </c>
      <c r="BD650" s="106">
        <v>3000</v>
      </c>
      <c r="BE650" s="106">
        <v>4000</v>
      </c>
      <c r="BF650" s="106">
        <v>145220</v>
      </c>
      <c r="BG650" s="106">
        <v>3100</v>
      </c>
      <c r="BH650" s="106">
        <v>4200</v>
      </c>
      <c r="BI650" s="106">
        <v>142780</v>
      </c>
      <c r="BJ650" s="106">
        <v>3200</v>
      </c>
      <c r="BK650" s="106">
        <v>4200</v>
      </c>
      <c r="BL650" s="106">
        <v>142560</v>
      </c>
      <c r="BM650" s="106">
        <v>3200</v>
      </c>
      <c r="BN650" s="106">
        <v>4300</v>
      </c>
      <c r="BO650" s="107">
        <v>139970</v>
      </c>
      <c r="BP650" s="96">
        <v>10100</v>
      </c>
      <c r="BQ650" s="106">
        <v>11100</v>
      </c>
      <c r="BR650" s="106">
        <v>106770</v>
      </c>
      <c r="BS650" s="106">
        <v>10100</v>
      </c>
      <c r="BT650" s="106">
        <v>11100</v>
      </c>
      <c r="BU650" s="106">
        <v>112210</v>
      </c>
      <c r="BV650" s="106">
        <v>10900</v>
      </c>
      <c r="BW650" s="106">
        <v>11900</v>
      </c>
      <c r="BX650" s="106">
        <v>110250</v>
      </c>
      <c r="BY650" s="106">
        <v>11000</v>
      </c>
      <c r="BZ650" s="106">
        <v>12000</v>
      </c>
      <c r="CA650" s="106">
        <v>119230</v>
      </c>
      <c r="CB650" s="106">
        <v>12100</v>
      </c>
      <c r="CC650" s="106">
        <v>13100</v>
      </c>
      <c r="CD650" s="106">
        <v>107040</v>
      </c>
      <c r="CE650" s="106">
        <v>12700</v>
      </c>
      <c r="CF650" s="106">
        <v>13800</v>
      </c>
      <c r="CG650" s="106">
        <v>102490</v>
      </c>
      <c r="CH650" s="106">
        <v>13100</v>
      </c>
      <c r="CI650" s="106">
        <v>14200</v>
      </c>
      <c r="CJ650" s="106">
        <v>102000</v>
      </c>
      <c r="CK650" s="106">
        <v>13600</v>
      </c>
      <c r="CL650" s="106">
        <v>14800</v>
      </c>
      <c r="CM650" s="108">
        <v>101100</v>
      </c>
    </row>
    <row r="651" spans="40:91" hidden="1" x14ac:dyDescent="0.25">
      <c r="AN651">
        <v>639</v>
      </c>
      <c r="AO651" s="51" t="s">
        <v>11</v>
      </c>
      <c r="AP651" s="31" t="s">
        <v>77</v>
      </c>
      <c r="AQ651" s="105" t="str">
        <f t="shared" si="15"/>
        <v>3 bedroomsSouth East</v>
      </c>
      <c r="AR651" s="107">
        <v>3600</v>
      </c>
      <c r="AS651" s="107">
        <v>4300</v>
      </c>
      <c r="AT651" s="107">
        <v>242530</v>
      </c>
      <c r="AU651" s="107">
        <v>3800</v>
      </c>
      <c r="AV651" s="107">
        <v>4400</v>
      </c>
      <c r="AW651" s="107">
        <v>244320</v>
      </c>
      <c r="AX651" s="106">
        <v>3800</v>
      </c>
      <c r="AY651" s="106">
        <v>4500</v>
      </c>
      <c r="AZ651" s="106">
        <v>255670</v>
      </c>
      <c r="BA651" s="106">
        <v>3800</v>
      </c>
      <c r="BB651" s="106">
        <v>4500</v>
      </c>
      <c r="BC651" s="106">
        <v>252850</v>
      </c>
      <c r="BD651" s="106">
        <v>3800</v>
      </c>
      <c r="BE651" s="106">
        <v>4500</v>
      </c>
      <c r="BF651" s="106">
        <v>251970</v>
      </c>
      <c r="BG651" s="106">
        <v>4000</v>
      </c>
      <c r="BH651" s="106">
        <v>4700</v>
      </c>
      <c r="BI651" s="106">
        <v>249510</v>
      </c>
      <c r="BJ651" s="106">
        <v>4000</v>
      </c>
      <c r="BK651" s="106">
        <v>4800</v>
      </c>
      <c r="BL651" s="106">
        <v>251130</v>
      </c>
      <c r="BM651" s="106">
        <v>4100</v>
      </c>
      <c r="BN651" s="106">
        <v>4800</v>
      </c>
      <c r="BO651" s="107">
        <v>248930</v>
      </c>
      <c r="BP651" s="96">
        <v>13400</v>
      </c>
      <c r="BQ651" s="106">
        <v>14400</v>
      </c>
      <c r="BR651" s="106">
        <v>207800</v>
      </c>
      <c r="BS651" s="106">
        <v>13300</v>
      </c>
      <c r="BT651" s="106">
        <v>14300</v>
      </c>
      <c r="BU651" s="106">
        <v>218700</v>
      </c>
      <c r="BV651" s="106">
        <v>14400</v>
      </c>
      <c r="BW651" s="106">
        <v>15300</v>
      </c>
      <c r="BX651" s="106">
        <v>220060</v>
      </c>
      <c r="BY651" s="106">
        <v>14500</v>
      </c>
      <c r="BZ651" s="106">
        <v>15500</v>
      </c>
      <c r="CA651" s="106">
        <v>235570</v>
      </c>
      <c r="CB651" s="106">
        <v>15900</v>
      </c>
      <c r="CC651" s="106">
        <v>16900</v>
      </c>
      <c r="CD651" s="106">
        <v>213790</v>
      </c>
      <c r="CE651" s="106">
        <v>16600</v>
      </c>
      <c r="CF651" s="106">
        <v>17600</v>
      </c>
      <c r="CG651" s="106">
        <v>206170</v>
      </c>
      <c r="CH651" s="106">
        <v>17200</v>
      </c>
      <c r="CI651" s="106">
        <v>18100</v>
      </c>
      <c r="CJ651" s="106">
        <v>205670</v>
      </c>
      <c r="CK651" s="106">
        <v>17800</v>
      </c>
      <c r="CL651" s="106">
        <v>18800</v>
      </c>
      <c r="CM651" s="108">
        <v>203270</v>
      </c>
    </row>
    <row r="652" spans="40:91" hidden="1" x14ac:dyDescent="0.25">
      <c r="AN652">
        <v>640</v>
      </c>
      <c r="AO652" s="51" t="s">
        <v>12</v>
      </c>
      <c r="AP652" s="31" t="s">
        <v>77</v>
      </c>
      <c r="AQ652" s="105" t="str">
        <f t="shared" si="15"/>
        <v>4 bedroomsSouth East</v>
      </c>
      <c r="AR652" s="107">
        <v>4600</v>
      </c>
      <c r="AS652" s="107">
        <v>5400</v>
      </c>
      <c r="AT652" s="107">
        <v>75840</v>
      </c>
      <c r="AU652" s="107">
        <v>4800</v>
      </c>
      <c r="AV652" s="107">
        <v>5500</v>
      </c>
      <c r="AW652" s="107">
        <v>76410</v>
      </c>
      <c r="AX652" s="106">
        <v>4800</v>
      </c>
      <c r="AY652" s="106">
        <v>5600</v>
      </c>
      <c r="AZ652" s="106">
        <v>79460</v>
      </c>
      <c r="BA652" s="106">
        <v>4800</v>
      </c>
      <c r="BB652" s="106">
        <v>5600</v>
      </c>
      <c r="BC652" s="106">
        <v>78660</v>
      </c>
      <c r="BD652" s="106">
        <v>4800</v>
      </c>
      <c r="BE652" s="106">
        <v>5600</v>
      </c>
      <c r="BF652" s="106">
        <v>78280</v>
      </c>
      <c r="BG652" s="106">
        <v>5100</v>
      </c>
      <c r="BH652" s="106">
        <v>5900</v>
      </c>
      <c r="BI652" s="106">
        <v>77550</v>
      </c>
      <c r="BJ652" s="106">
        <v>5200</v>
      </c>
      <c r="BK652" s="106">
        <v>5900</v>
      </c>
      <c r="BL652" s="106">
        <v>77950</v>
      </c>
      <c r="BM652" s="106">
        <v>5200</v>
      </c>
      <c r="BN652" s="106">
        <v>6000</v>
      </c>
      <c r="BO652" s="107">
        <v>76850</v>
      </c>
      <c r="BP652" s="96">
        <v>18500</v>
      </c>
      <c r="BQ652" s="106">
        <v>19900</v>
      </c>
      <c r="BR652" s="106">
        <v>62420</v>
      </c>
      <c r="BS652" s="106">
        <v>18300</v>
      </c>
      <c r="BT652" s="106">
        <v>19700</v>
      </c>
      <c r="BU652" s="106">
        <v>65780</v>
      </c>
      <c r="BV652" s="106">
        <v>19600</v>
      </c>
      <c r="BW652" s="106">
        <v>20900</v>
      </c>
      <c r="BX652" s="106">
        <v>65550</v>
      </c>
      <c r="BY652" s="106">
        <v>19700</v>
      </c>
      <c r="BZ652" s="106">
        <v>21000</v>
      </c>
      <c r="CA652" s="106">
        <v>69460</v>
      </c>
      <c r="CB652" s="106">
        <v>21400</v>
      </c>
      <c r="CC652" s="106">
        <v>22700</v>
      </c>
      <c r="CD652" s="106">
        <v>63780</v>
      </c>
      <c r="CE652" s="106">
        <v>22200</v>
      </c>
      <c r="CF652" s="106">
        <v>23400</v>
      </c>
      <c r="CG652" s="106">
        <v>60880</v>
      </c>
      <c r="CH652" s="106">
        <v>22900</v>
      </c>
      <c r="CI652" s="106">
        <v>24000</v>
      </c>
      <c r="CJ652" s="106">
        <v>59570</v>
      </c>
      <c r="CK652" s="106">
        <v>23300</v>
      </c>
      <c r="CL652" s="106">
        <v>24600</v>
      </c>
      <c r="CM652" s="108">
        <v>59990</v>
      </c>
    </row>
    <row r="653" spans="40:91" hidden="1" x14ac:dyDescent="0.25">
      <c r="AN653">
        <v>641</v>
      </c>
      <c r="AO653" s="51" t="s">
        <v>13</v>
      </c>
      <c r="AP653" s="31" t="s">
        <v>77</v>
      </c>
      <c r="AQ653" s="105" t="str">
        <f t="shared" si="15"/>
        <v>5 or more bedroomsSouth East</v>
      </c>
      <c r="AR653" s="107">
        <v>6200</v>
      </c>
      <c r="AS653" s="107">
        <v>7500</v>
      </c>
      <c r="AT653" s="107">
        <v>19770</v>
      </c>
      <c r="AU653" s="107">
        <v>6400</v>
      </c>
      <c r="AV653" s="107">
        <v>7600</v>
      </c>
      <c r="AW653" s="107">
        <v>20000</v>
      </c>
      <c r="AX653" s="106">
        <v>6400</v>
      </c>
      <c r="AY653" s="106">
        <v>7600</v>
      </c>
      <c r="AZ653" s="106">
        <v>20550</v>
      </c>
      <c r="BA653" s="106">
        <v>6400</v>
      </c>
      <c r="BB653" s="106">
        <v>7600</v>
      </c>
      <c r="BC653" s="106">
        <v>20330</v>
      </c>
      <c r="BD653" s="106">
        <v>6400</v>
      </c>
      <c r="BE653" s="106">
        <v>7700</v>
      </c>
      <c r="BF653" s="106">
        <v>20180</v>
      </c>
      <c r="BG653" s="106">
        <v>6700</v>
      </c>
      <c r="BH653" s="106">
        <v>7900</v>
      </c>
      <c r="BI653" s="106">
        <v>20010</v>
      </c>
      <c r="BJ653" s="106">
        <v>6800</v>
      </c>
      <c r="BK653" s="106">
        <v>8000</v>
      </c>
      <c r="BL653" s="106">
        <v>20080</v>
      </c>
      <c r="BM653" s="106">
        <v>6900</v>
      </c>
      <c r="BN653" s="106">
        <v>8100</v>
      </c>
      <c r="BO653" s="107">
        <v>19740</v>
      </c>
      <c r="BP653" s="96">
        <v>25400</v>
      </c>
      <c r="BQ653" s="106">
        <v>26300</v>
      </c>
      <c r="BR653" s="106">
        <v>13290</v>
      </c>
      <c r="BS653" s="106">
        <v>24900</v>
      </c>
      <c r="BT653" s="106">
        <v>26000</v>
      </c>
      <c r="BU653" s="106">
        <v>14020</v>
      </c>
      <c r="BV653" s="106">
        <v>26400</v>
      </c>
      <c r="BW653" s="106">
        <v>27200</v>
      </c>
      <c r="BX653" s="106">
        <v>13680</v>
      </c>
      <c r="BY653" s="106">
        <v>26300</v>
      </c>
      <c r="BZ653" s="106">
        <v>27100</v>
      </c>
      <c r="CA653" s="106">
        <v>14570</v>
      </c>
      <c r="CB653" s="106">
        <v>28200</v>
      </c>
      <c r="CC653" s="106">
        <v>28700</v>
      </c>
      <c r="CD653" s="106">
        <v>12760</v>
      </c>
      <c r="CE653" s="106">
        <v>28900</v>
      </c>
      <c r="CF653" s="106">
        <v>29100</v>
      </c>
      <c r="CG653" s="106">
        <v>11830</v>
      </c>
      <c r="CH653" s="106">
        <v>29800</v>
      </c>
      <c r="CI653" s="106">
        <v>29800</v>
      </c>
      <c r="CJ653" s="106">
        <v>11490</v>
      </c>
      <c r="CK653" s="106">
        <v>30400</v>
      </c>
      <c r="CL653" s="106">
        <v>30400</v>
      </c>
      <c r="CM653" s="108">
        <v>11480</v>
      </c>
    </row>
    <row r="654" spans="40:91" hidden="1" x14ac:dyDescent="0.25">
      <c r="AN654">
        <v>642</v>
      </c>
      <c r="AO654" s="51" t="s">
        <v>14</v>
      </c>
      <c r="AP654" s="31" t="s">
        <v>78</v>
      </c>
      <c r="AQ654" s="105" t="str">
        <f t="shared" si="15"/>
        <v>1 bedroomSouth West</v>
      </c>
      <c r="AR654" s="107">
        <v>2500</v>
      </c>
      <c r="AS654" s="107">
        <v>3500</v>
      </c>
      <c r="AT654" s="107">
        <v>30260</v>
      </c>
      <c r="AU654" s="107">
        <v>2500</v>
      </c>
      <c r="AV654" s="107">
        <v>3500</v>
      </c>
      <c r="AW654" s="107">
        <v>30550</v>
      </c>
      <c r="AX654" s="106">
        <v>2600</v>
      </c>
      <c r="AY654" s="106">
        <v>3600</v>
      </c>
      <c r="AZ654" s="106">
        <v>28950</v>
      </c>
      <c r="BA654" s="106">
        <v>2600</v>
      </c>
      <c r="BB654" s="106">
        <v>3700</v>
      </c>
      <c r="BC654" s="106">
        <v>28780</v>
      </c>
      <c r="BD654" s="106">
        <v>2600</v>
      </c>
      <c r="BE654" s="106">
        <v>3700</v>
      </c>
      <c r="BF654" s="106">
        <v>28720</v>
      </c>
      <c r="BG654" s="106">
        <v>2700</v>
      </c>
      <c r="BH654" s="106">
        <v>3900</v>
      </c>
      <c r="BI654" s="106">
        <v>28030</v>
      </c>
      <c r="BJ654" s="106">
        <v>2800</v>
      </c>
      <c r="BK654" s="106">
        <v>3800</v>
      </c>
      <c r="BL654" s="106">
        <v>27990</v>
      </c>
      <c r="BM654" s="106">
        <v>2900</v>
      </c>
      <c r="BN654" s="106">
        <v>4000</v>
      </c>
      <c r="BO654" s="107">
        <v>25320</v>
      </c>
      <c r="BP654" s="96">
        <v>5600</v>
      </c>
      <c r="BQ654" s="106">
        <v>6700</v>
      </c>
      <c r="BR654" s="106">
        <v>13220</v>
      </c>
      <c r="BS654" s="106">
        <v>5600</v>
      </c>
      <c r="BT654" s="106">
        <v>6700</v>
      </c>
      <c r="BU654" s="106">
        <v>13840</v>
      </c>
      <c r="BV654" s="106">
        <v>6200</v>
      </c>
      <c r="BW654" s="106">
        <v>7100</v>
      </c>
      <c r="BX654" s="106">
        <v>12400</v>
      </c>
      <c r="BY654" s="106">
        <v>6300</v>
      </c>
      <c r="BZ654" s="106">
        <v>7300</v>
      </c>
      <c r="CA654" s="106">
        <v>13650</v>
      </c>
      <c r="CB654" s="106">
        <v>7000</v>
      </c>
      <c r="CC654" s="106">
        <v>8000</v>
      </c>
      <c r="CD654" s="106">
        <v>11980</v>
      </c>
      <c r="CE654" s="106">
        <v>7400</v>
      </c>
      <c r="CF654" s="106">
        <v>8400</v>
      </c>
      <c r="CG654" s="106">
        <v>11730</v>
      </c>
      <c r="CH654" s="106">
        <v>7700</v>
      </c>
      <c r="CI654" s="106">
        <v>8700</v>
      </c>
      <c r="CJ654" s="106">
        <v>11530</v>
      </c>
      <c r="CK654" s="106">
        <v>8300</v>
      </c>
      <c r="CL654" s="106">
        <v>9200</v>
      </c>
      <c r="CM654" s="108">
        <v>10910</v>
      </c>
    </row>
    <row r="655" spans="40:91" hidden="1" x14ac:dyDescent="0.25">
      <c r="AN655">
        <v>643</v>
      </c>
      <c r="AO655" s="51" t="s">
        <v>10</v>
      </c>
      <c r="AP655" s="31" t="s">
        <v>78</v>
      </c>
      <c r="AQ655" s="105" t="str">
        <f t="shared" si="15"/>
        <v>2 bedroomsSouth West</v>
      </c>
      <c r="AR655" s="107">
        <v>3000</v>
      </c>
      <c r="AS655" s="107">
        <v>4100</v>
      </c>
      <c r="AT655" s="107">
        <v>95890</v>
      </c>
      <c r="AU655" s="107">
        <v>3100</v>
      </c>
      <c r="AV655" s="107">
        <v>4100</v>
      </c>
      <c r="AW655" s="107">
        <v>96800</v>
      </c>
      <c r="AX655" s="106">
        <v>3100</v>
      </c>
      <c r="AY655" s="106">
        <v>4200</v>
      </c>
      <c r="AZ655" s="106">
        <v>97260</v>
      </c>
      <c r="BA655" s="106">
        <v>3100</v>
      </c>
      <c r="BB655" s="106">
        <v>4200</v>
      </c>
      <c r="BC655" s="106">
        <v>96580</v>
      </c>
      <c r="BD655" s="106">
        <v>3100</v>
      </c>
      <c r="BE655" s="106">
        <v>4200</v>
      </c>
      <c r="BF655" s="106">
        <v>95960</v>
      </c>
      <c r="BG655" s="106">
        <v>3200</v>
      </c>
      <c r="BH655" s="106">
        <v>4400</v>
      </c>
      <c r="BI655" s="106">
        <v>94470</v>
      </c>
      <c r="BJ655" s="106">
        <v>3300</v>
      </c>
      <c r="BK655" s="106">
        <v>4400</v>
      </c>
      <c r="BL655" s="106">
        <v>94740</v>
      </c>
      <c r="BM655" s="106">
        <v>3400</v>
      </c>
      <c r="BN655" s="106">
        <v>4600</v>
      </c>
      <c r="BO655" s="107">
        <v>87270</v>
      </c>
      <c r="BP655" s="96">
        <v>9000</v>
      </c>
      <c r="BQ655" s="106">
        <v>9900</v>
      </c>
      <c r="BR655" s="106">
        <v>63130</v>
      </c>
      <c r="BS655" s="106">
        <v>8900</v>
      </c>
      <c r="BT655" s="106">
        <v>9800</v>
      </c>
      <c r="BU655" s="106">
        <v>66390</v>
      </c>
      <c r="BV655" s="106">
        <v>9800</v>
      </c>
      <c r="BW655" s="106">
        <v>10700</v>
      </c>
      <c r="BX655" s="106">
        <v>65330</v>
      </c>
      <c r="BY655" s="106">
        <v>9900</v>
      </c>
      <c r="BZ655" s="106">
        <v>10800</v>
      </c>
      <c r="CA655" s="106">
        <v>69510</v>
      </c>
      <c r="CB655" s="106">
        <v>11000</v>
      </c>
      <c r="CC655" s="106">
        <v>12000</v>
      </c>
      <c r="CD655" s="106">
        <v>62900</v>
      </c>
      <c r="CE655" s="106">
        <v>11500</v>
      </c>
      <c r="CF655" s="106">
        <v>12600</v>
      </c>
      <c r="CG655" s="106">
        <v>61610</v>
      </c>
      <c r="CH655" s="106">
        <v>12100</v>
      </c>
      <c r="CI655" s="106">
        <v>13100</v>
      </c>
      <c r="CJ655" s="106">
        <v>60330</v>
      </c>
      <c r="CK655" s="106">
        <v>12700</v>
      </c>
      <c r="CL655" s="106">
        <v>13800</v>
      </c>
      <c r="CM655" s="108">
        <v>58050</v>
      </c>
    </row>
    <row r="656" spans="40:91" hidden="1" x14ac:dyDescent="0.25">
      <c r="AN656">
        <v>644</v>
      </c>
      <c r="AO656" s="51" t="s">
        <v>11</v>
      </c>
      <c r="AP656" s="31" t="s">
        <v>78</v>
      </c>
      <c r="AQ656" s="105" t="str">
        <f t="shared" si="15"/>
        <v>3 bedroomsSouth West</v>
      </c>
      <c r="AR656" s="107">
        <v>3600</v>
      </c>
      <c r="AS656" s="107">
        <v>4400</v>
      </c>
      <c r="AT656" s="107">
        <v>155790</v>
      </c>
      <c r="AU656" s="107">
        <v>3700</v>
      </c>
      <c r="AV656" s="107">
        <v>4500</v>
      </c>
      <c r="AW656" s="107">
        <v>157050</v>
      </c>
      <c r="AX656" s="106">
        <v>3700</v>
      </c>
      <c r="AY656" s="106">
        <v>4500</v>
      </c>
      <c r="AZ656" s="106">
        <v>162660</v>
      </c>
      <c r="BA656" s="106">
        <v>3700</v>
      </c>
      <c r="BB656" s="106">
        <v>4600</v>
      </c>
      <c r="BC656" s="106">
        <v>161520</v>
      </c>
      <c r="BD656" s="106">
        <v>3700</v>
      </c>
      <c r="BE656" s="106">
        <v>4600</v>
      </c>
      <c r="BF656" s="106">
        <v>160570</v>
      </c>
      <c r="BG656" s="106">
        <v>3900</v>
      </c>
      <c r="BH656" s="106">
        <v>4800</v>
      </c>
      <c r="BI656" s="106">
        <v>158770</v>
      </c>
      <c r="BJ656" s="106">
        <v>4000</v>
      </c>
      <c r="BK656" s="106">
        <v>4900</v>
      </c>
      <c r="BL656" s="106">
        <v>160270</v>
      </c>
      <c r="BM656" s="106">
        <v>4100</v>
      </c>
      <c r="BN656" s="106">
        <v>5000</v>
      </c>
      <c r="BO656" s="107">
        <v>147700</v>
      </c>
      <c r="BP656" s="96">
        <v>11800</v>
      </c>
      <c r="BQ656" s="106">
        <v>12600</v>
      </c>
      <c r="BR656" s="106">
        <v>117650</v>
      </c>
      <c r="BS656" s="106">
        <v>11600</v>
      </c>
      <c r="BT656" s="106">
        <v>12500</v>
      </c>
      <c r="BU656" s="106">
        <v>123330</v>
      </c>
      <c r="BV656" s="106">
        <v>12800</v>
      </c>
      <c r="BW656" s="106">
        <v>13600</v>
      </c>
      <c r="BX656" s="106">
        <v>125270</v>
      </c>
      <c r="BY656" s="106">
        <v>12900</v>
      </c>
      <c r="BZ656" s="106">
        <v>13800</v>
      </c>
      <c r="CA656" s="106">
        <v>132100</v>
      </c>
      <c r="CB656" s="106">
        <v>14400</v>
      </c>
      <c r="CC656" s="106">
        <v>15300</v>
      </c>
      <c r="CD656" s="106">
        <v>121120</v>
      </c>
      <c r="CE656" s="106">
        <v>15000</v>
      </c>
      <c r="CF656" s="106">
        <v>15900</v>
      </c>
      <c r="CG656" s="106">
        <v>118230</v>
      </c>
      <c r="CH656" s="106">
        <v>15700</v>
      </c>
      <c r="CI656" s="106">
        <v>16500</v>
      </c>
      <c r="CJ656" s="106">
        <v>116450</v>
      </c>
      <c r="CK656" s="106">
        <v>16500</v>
      </c>
      <c r="CL656" s="106">
        <v>17400</v>
      </c>
      <c r="CM656" s="108">
        <v>112910</v>
      </c>
    </row>
    <row r="657" spans="40:91" hidden="1" x14ac:dyDescent="0.25">
      <c r="AN657">
        <v>645</v>
      </c>
      <c r="AO657" s="51" t="s">
        <v>12</v>
      </c>
      <c r="AP657" s="31" t="s">
        <v>78</v>
      </c>
      <c r="AQ657" s="105" t="str">
        <f t="shared" si="15"/>
        <v>4 bedroomsSouth West</v>
      </c>
      <c r="AR657" s="107">
        <v>4300</v>
      </c>
      <c r="AS657" s="107">
        <v>5200</v>
      </c>
      <c r="AT657" s="107">
        <v>44990</v>
      </c>
      <c r="AU657" s="107">
        <v>4500</v>
      </c>
      <c r="AV657" s="107">
        <v>5300</v>
      </c>
      <c r="AW657" s="107">
        <v>45350</v>
      </c>
      <c r="AX657" s="106">
        <v>4500</v>
      </c>
      <c r="AY657" s="106">
        <v>5400</v>
      </c>
      <c r="AZ657" s="106">
        <v>46070</v>
      </c>
      <c r="BA657" s="106">
        <v>4500</v>
      </c>
      <c r="BB657" s="106">
        <v>5400</v>
      </c>
      <c r="BC657" s="106">
        <v>45870</v>
      </c>
      <c r="BD657" s="106">
        <v>4500</v>
      </c>
      <c r="BE657" s="106">
        <v>5400</v>
      </c>
      <c r="BF657" s="106">
        <v>45480</v>
      </c>
      <c r="BG657" s="106">
        <v>4800</v>
      </c>
      <c r="BH657" s="106">
        <v>5700</v>
      </c>
      <c r="BI657" s="106">
        <v>44890</v>
      </c>
      <c r="BJ657" s="106">
        <v>4900</v>
      </c>
      <c r="BK657" s="106">
        <v>5800</v>
      </c>
      <c r="BL657" s="106">
        <v>45190</v>
      </c>
      <c r="BM657" s="106">
        <v>5000</v>
      </c>
      <c r="BN657" s="106">
        <v>5900</v>
      </c>
      <c r="BO657" s="107">
        <v>40970</v>
      </c>
      <c r="BP657" s="96">
        <v>15900</v>
      </c>
      <c r="BQ657" s="106">
        <v>17100</v>
      </c>
      <c r="BR657" s="106">
        <v>31900</v>
      </c>
      <c r="BS657" s="106">
        <v>15600</v>
      </c>
      <c r="BT657" s="106">
        <v>16800</v>
      </c>
      <c r="BU657" s="106">
        <v>33660</v>
      </c>
      <c r="BV657" s="106">
        <v>16900</v>
      </c>
      <c r="BW657" s="106">
        <v>18200</v>
      </c>
      <c r="BX657" s="106">
        <v>33720</v>
      </c>
      <c r="BY657" s="106">
        <v>17100</v>
      </c>
      <c r="BZ657" s="106">
        <v>18300</v>
      </c>
      <c r="CA657" s="106">
        <v>35220</v>
      </c>
      <c r="CB657" s="106">
        <v>18800</v>
      </c>
      <c r="CC657" s="106">
        <v>20100</v>
      </c>
      <c r="CD657" s="106">
        <v>32460</v>
      </c>
      <c r="CE657" s="106">
        <v>19500</v>
      </c>
      <c r="CF657" s="106">
        <v>20700</v>
      </c>
      <c r="CG657" s="106">
        <v>31860</v>
      </c>
      <c r="CH657" s="106">
        <v>20500</v>
      </c>
      <c r="CI657" s="106">
        <v>21600</v>
      </c>
      <c r="CJ657" s="106">
        <v>30160</v>
      </c>
      <c r="CK657" s="106">
        <v>20900</v>
      </c>
      <c r="CL657" s="106">
        <v>22400</v>
      </c>
      <c r="CM657" s="108">
        <v>30090</v>
      </c>
    </row>
    <row r="658" spans="40:91" hidden="1" x14ac:dyDescent="0.25">
      <c r="AN658">
        <v>646</v>
      </c>
      <c r="AO658" s="51" t="s">
        <v>13</v>
      </c>
      <c r="AP658" s="31" t="s">
        <v>78</v>
      </c>
      <c r="AQ658" s="105" t="str">
        <f t="shared" si="15"/>
        <v>5 or more bedroomsSouth West</v>
      </c>
      <c r="AR658" s="107">
        <v>5700</v>
      </c>
      <c r="AS658" s="107">
        <v>7100</v>
      </c>
      <c r="AT658" s="107">
        <v>10710</v>
      </c>
      <c r="AU658" s="107">
        <v>5800</v>
      </c>
      <c r="AV658" s="107">
        <v>7200</v>
      </c>
      <c r="AW658" s="107">
        <v>10840</v>
      </c>
      <c r="AX658" s="106">
        <v>5900</v>
      </c>
      <c r="AY658" s="106">
        <v>7200</v>
      </c>
      <c r="AZ658" s="106">
        <v>10640</v>
      </c>
      <c r="BA658" s="106">
        <v>5900</v>
      </c>
      <c r="BB658" s="106">
        <v>7200</v>
      </c>
      <c r="BC658" s="106">
        <v>10530</v>
      </c>
      <c r="BD658" s="106">
        <v>5900</v>
      </c>
      <c r="BE658" s="106">
        <v>7200</v>
      </c>
      <c r="BF658" s="106">
        <v>10480</v>
      </c>
      <c r="BG658" s="106">
        <v>6200</v>
      </c>
      <c r="BH658" s="106">
        <v>7500</v>
      </c>
      <c r="BI658" s="106">
        <v>10380</v>
      </c>
      <c r="BJ658" s="106">
        <v>6400</v>
      </c>
      <c r="BK658" s="106">
        <v>7600</v>
      </c>
      <c r="BL658" s="106">
        <v>10460</v>
      </c>
      <c r="BM658" s="106">
        <v>6400</v>
      </c>
      <c r="BN658" s="106">
        <v>7700</v>
      </c>
      <c r="BO658" s="107">
        <v>9590</v>
      </c>
      <c r="BP658" s="96">
        <v>21500</v>
      </c>
      <c r="BQ658" s="106">
        <v>23000</v>
      </c>
      <c r="BR658" s="106">
        <v>6030</v>
      </c>
      <c r="BS658" s="106">
        <v>21100</v>
      </c>
      <c r="BT658" s="106">
        <v>22600</v>
      </c>
      <c r="BU658" s="106">
        <v>6390</v>
      </c>
      <c r="BV658" s="106">
        <v>23100</v>
      </c>
      <c r="BW658" s="106">
        <v>24400</v>
      </c>
      <c r="BX658" s="106">
        <v>6160</v>
      </c>
      <c r="BY658" s="106">
        <v>23100</v>
      </c>
      <c r="BZ658" s="106">
        <v>24300</v>
      </c>
      <c r="CA658" s="106">
        <v>6520</v>
      </c>
      <c r="CB658" s="106">
        <v>25000</v>
      </c>
      <c r="CC658" s="106">
        <v>25900</v>
      </c>
      <c r="CD658" s="106">
        <v>5730</v>
      </c>
      <c r="CE658" s="106">
        <v>25600</v>
      </c>
      <c r="CF658" s="106">
        <v>26300</v>
      </c>
      <c r="CG658" s="106">
        <v>5480</v>
      </c>
      <c r="CH658" s="106">
        <v>26900</v>
      </c>
      <c r="CI658" s="106">
        <v>27300</v>
      </c>
      <c r="CJ658" s="106">
        <v>5230</v>
      </c>
      <c r="CK658" s="106">
        <v>27800</v>
      </c>
      <c r="CL658" s="106">
        <v>28100</v>
      </c>
      <c r="CM658" s="108">
        <v>5070</v>
      </c>
    </row>
    <row r="659" spans="40:91" hidden="1" x14ac:dyDescent="0.25">
      <c r="AN659">
        <v>647</v>
      </c>
      <c r="AO659" s="51" t="s">
        <v>14</v>
      </c>
      <c r="AP659" s="31" t="s">
        <v>127</v>
      </c>
      <c r="AQ659" s="105" t="str">
        <f t="shared" si="15"/>
        <v>1 bedroomWales</v>
      </c>
      <c r="AR659" s="107">
        <v>1900</v>
      </c>
      <c r="AS659" s="107">
        <v>2800</v>
      </c>
      <c r="AT659" s="107">
        <v>11050</v>
      </c>
      <c r="AU659" s="107">
        <v>1900</v>
      </c>
      <c r="AV659" s="107">
        <v>2800</v>
      </c>
      <c r="AW659" s="107">
        <v>11120</v>
      </c>
      <c r="AX659" s="106" t="s">
        <v>85</v>
      </c>
      <c r="AY659" s="106" t="s">
        <v>85</v>
      </c>
      <c r="AZ659" s="106" t="s">
        <v>85</v>
      </c>
      <c r="BA659" s="106" t="s">
        <v>85</v>
      </c>
      <c r="BB659" s="106" t="s">
        <v>85</v>
      </c>
      <c r="BC659" s="106" t="s">
        <v>85</v>
      </c>
      <c r="BD659" s="106" t="s">
        <v>85</v>
      </c>
      <c r="BE659" s="106" t="s">
        <v>85</v>
      </c>
      <c r="BF659" s="106" t="s">
        <v>85</v>
      </c>
      <c r="BG659" s="106" t="s">
        <v>85</v>
      </c>
      <c r="BH659" s="106" t="s">
        <v>85</v>
      </c>
      <c r="BI659" s="106" t="s">
        <v>85</v>
      </c>
      <c r="BJ659" s="106" t="s">
        <v>85</v>
      </c>
      <c r="BK659" s="106" t="s">
        <v>85</v>
      </c>
      <c r="BL659" s="106" t="s">
        <v>85</v>
      </c>
      <c r="BM659" s="106" t="s">
        <v>85</v>
      </c>
      <c r="BN659" s="106" t="s">
        <v>85</v>
      </c>
      <c r="BO659" s="107" t="s">
        <v>85</v>
      </c>
      <c r="BP659" s="96">
        <v>5900</v>
      </c>
      <c r="BQ659" s="106">
        <v>6800</v>
      </c>
      <c r="BR659" s="106">
        <v>6590</v>
      </c>
      <c r="BS659" s="106">
        <v>5900</v>
      </c>
      <c r="BT659" s="106">
        <v>7000</v>
      </c>
      <c r="BU659" s="106">
        <v>6910</v>
      </c>
      <c r="BV659" s="106" t="s">
        <v>85</v>
      </c>
      <c r="BW659" s="106" t="s">
        <v>85</v>
      </c>
      <c r="BX659" s="106" t="s">
        <v>85</v>
      </c>
      <c r="BY659" s="106" t="s">
        <v>85</v>
      </c>
      <c r="BZ659" s="106" t="s">
        <v>85</v>
      </c>
      <c r="CA659" s="106" t="s">
        <v>85</v>
      </c>
      <c r="CB659" s="106" t="s">
        <v>85</v>
      </c>
      <c r="CC659" s="106" t="s">
        <v>85</v>
      </c>
      <c r="CD659" s="106" t="s">
        <v>85</v>
      </c>
      <c r="CE659" s="106" t="s">
        <v>85</v>
      </c>
      <c r="CF659" s="106" t="s">
        <v>85</v>
      </c>
      <c r="CG659" s="106" t="s">
        <v>85</v>
      </c>
      <c r="CH659" s="106" t="s">
        <v>85</v>
      </c>
      <c r="CI659" s="106" t="s">
        <v>85</v>
      </c>
      <c r="CJ659" s="106" t="s">
        <v>85</v>
      </c>
      <c r="CK659" s="106" t="s">
        <v>85</v>
      </c>
      <c r="CL659" s="106" t="s">
        <v>85</v>
      </c>
      <c r="CM659" s="108" t="s">
        <v>85</v>
      </c>
    </row>
    <row r="660" spans="40:91" hidden="1" x14ac:dyDescent="0.25">
      <c r="AN660">
        <v>648</v>
      </c>
      <c r="AO660" s="51" t="s">
        <v>10</v>
      </c>
      <c r="AP660" s="31" t="s">
        <v>127</v>
      </c>
      <c r="AQ660" s="105" t="str">
        <f t="shared" si="15"/>
        <v>2 bedroomsWales</v>
      </c>
      <c r="AR660" s="107">
        <v>2700</v>
      </c>
      <c r="AS660" s="107">
        <v>3500</v>
      </c>
      <c r="AT660" s="107">
        <v>44700</v>
      </c>
      <c r="AU660" s="107">
        <v>2700</v>
      </c>
      <c r="AV660" s="107">
        <v>3500</v>
      </c>
      <c r="AW660" s="107">
        <v>45090</v>
      </c>
      <c r="AX660" s="106" t="s">
        <v>85</v>
      </c>
      <c r="AY660" s="106" t="s">
        <v>85</v>
      </c>
      <c r="AZ660" s="106" t="s">
        <v>85</v>
      </c>
      <c r="BA660" s="106" t="s">
        <v>85</v>
      </c>
      <c r="BB660" s="106" t="s">
        <v>85</v>
      </c>
      <c r="BC660" s="106" t="s">
        <v>85</v>
      </c>
      <c r="BD660" s="106" t="s">
        <v>85</v>
      </c>
      <c r="BE660" s="106" t="s">
        <v>85</v>
      </c>
      <c r="BF660" s="106" t="s">
        <v>85</v>
      </c>
      <c r="BG660" s="106" t="s">
        <v>85</v>
      </c>
      <c r="BH660" s="106" t="s">
        <v>85</v>
      </c>
      <c r="BI660" s="106" t="s">
        <v>85</v>
      </c>
      <c r="BJ660" s="106" t="s">
        <v>85</v>
      </c>
      <c r="BK660" s="106" t="s">
        <v>85</v>
      </c>
      <c r="BL660" s="106" t="s">
        <v>85</v>
      </c>
      <c r="BM660" s="106" t="s">
        <v>85</v>
      </c>
      <c r="BN660" s="106" t="s">
        <v>85</v>
      </c>
      <c r="BO660" s="107" t="s">
        <v>85</v>
      </c>
      <c r="BP660" s="96">
        <v>9900</v>
      </c>
      <c r="BQ660" s="106">
        <v>10800</v>
      </c>
      <c r="BR660" s="106">
        <v>32550</v>
      </c>
      <c r="BS660" s="106">
        <v>10000</v>
      </c>
      <c r="BT660" s="106">
        <v>10900</v>
      </c>
      <c r="BU660" s="106">
        <v>34080</v>
      </c>
      <c r="BV660" s="106" t="s">
        <v>85</v>
      </c>
      <c r="BW660" s="106" t="s">
        <v>85</v>
      </c>
      <c r="BX660" s="106" t="s">
        <v>85</v>
      </c>
      <c r="BY660" s="106" t="s">
        <v>85</v>
      </c>
      <c r="BZ660" s="106" t="s">
        <v>85</v>
      </c>
      <c r="CA660" s="106" t="s">
        <v>85</v>
      </c>
      <c r="CB660" s="106" t="s">
        <v>85</v>
      </c>
      <c r="CC660" s="106" t="s">
        <v>85</v>
      </c>
      <c r="CD660" s="106" t="s">
        <v>85</v>
      </c>
      <c r="CE660" s="106" t="s">
        <v>85</v>
      </c>
      <c r="CF660" s="106" t="s">
        <v>85</v>
      </c>
      <c r="CG660" s="106" t="s">
        <v>85</v>
      </c>
      <c r="CH660" s="106" t="s">
        <v>85</v>
      </c>
      <c r="CI660" s="106" t="s">
        <v>85</v>
      </c>
      <c r="CJ660" s="106" t="s">
        <v>85</v>
      </c>
      <c r="CK660" s="106" t="s">
        <v>85</v>
      </c>
      <c r="CL660" s="106" t="s">
        <v>85</v>
      </c>
      <c r="CM660" s="108" t="s">
        <v>85</v>
      </c>
    </row>
    <row r="661" spans="40:91" hidden="1" x14ac:dyDescent="0.25">
      <c r="AN661">
        <v>649</v>
      </c>
      <c r="AO661" s="51" t="s">
        <v>11</v>
      </c>
      <c r="AP661" s="31" t="s">
        <v>127</v>
      </c>
      <c r="AQ661" s="105" t="str">
        <f t="shared" si="15"/>
        <v>3 bedroomsWales</v>
      </c>
      <c r="AR661" s="107">
        <v>3300</v>
      </c>
      <c r="AS661" s="107">
        <v>3900</v>
      </c>
      <c r="AT661" s="107">
        <v>106500</v>
      </c>
      <c r="AU661" s="107">
        <v>3400</v>
      </c>
      <c r="AV661" s="107">
        <v>4000</v>
      </c>
      <c r="AW661" s="107">
        <v>107260</v>
      </c>
      <c r="AX661" s="106" t="s">
        <v>85</v>
      </c>
      <c r="AY661" s="106" t="s">
        <v>85</v>
      </c>
      <c r="AZ661" s="106" t="s">
        <v>85</v>
      </c>
      <c r="BA661" s="106" t="s">
        <v>85</v>
      </c>
      <c r="BB661" s="106" t="s">
        <v>85</v>
      </c>
      <c r="BC661" s="106" t="s">
        <v>85</v>
      </c>
      <c r="BD661" s="106" t="s">
        <v>85</v>
      </c>
      <c r="BE661" s="106" t="s">
        <v>85</v>
      </c>
      <c r="BF661" s="106" t="s">
        <v>85</v>
      </c>
      <c r="BG661" s="106" t="s">
        <v>85</v>
      </c>
      <c r="BH661" s="106" t="s">
        <v>85</v>
      </c>
      <c r="BI661" s="106" t="s">
        <v>85</v>
      </c>
      <c r="BJ661" s="106" t="s">
        <v>85</v>
      </c>
      <c r="BK661" s="106" t="s">
        <v>85</v>
      </c>
      <c r="BL661" s="106" t="s">
        <v>85</v>
      </c>
      <c r="BM661" s="106" t="s">
        <v>85</v>
      </c>
      <c r="BN661" s="106" t="s">
        <v>85</v>
      </c>
      <c r="BO661" s="107" t="s">
        <v>85</v>
      </c>
      <c r="BP661" s="96">
        <v>13100</v>
      </c>
      <c r="BQ661" s="106">
        <v>13800</v>
      </c>
      <c r="BR661" s="106">
        <v>85650</v>
      </c>
      <c r="BS661" s="106">
        <v>13100</v>
      </c>
      <c r="BT661" s="106">
        <v>13900</v>
      </c>
      <c r="BU661" s="106">
        <v>89760</v>
      </c>
      <c r="BV661" s="106" t="s">
        <v>85</v>
      </c>
      <c r="BW661" s="106" t="s">
        <v>85</v>
      </c>
      <c r="BX661" s="106" t="s">
        <v>85</v>
      </c>
      <c r="BY661" s="106" t="s">
        <v>85</v>
      </c>
      <c r="BZ661" s="106" t="s">
        <v>85</v>
      </c>
      <c r="CA661" s="106" t="s">
        <v>85</v>
      </c>
      <c r="CB661" s="106" t="s">
        <v>85</v>
      </c>
      <c r="CC661" s="106" t="s">
        <v>85</v>
      </c>
      <c r="CD661" s="106" t="s">
        <v>85</v>
      </c>
      <c r="CE661" s="106" t="s">
        <v>85</v>
      </c>
      <c r="CF661" s="106" t="s">
        <v>85</v>
      </c>
      <c r="CG661" s="106" t="s">
        <v>85</v>
      </c>
      <c r="CH661" s="106" t="s">
        <v>85</v>
      </c>
      <c r="CI661" s="106" t="s">
        <v>85</v>
      </c>
      <c r="CJ661" s="106" t="s">
        <v>85</v>
      </c>
      <c r="CK661" s="106" t="s">
        <v>85</v>
      </c>
      <c r="CL661" s="106" t="s">
        <v>85</v>
      </c>
      <c r="CM661" s="108" t="s">
        <v>85</v>
      </c>
    </row>
    <row r="662" spans="40:91" hidden="1" x14ac:dyDescent="0.25">
      <c r="AN662">
        <v>650</v>
      </c>
      <c r="AO662" s="51" t="s">
        <v>12</v>
      </c>
      <c r="AP662" s="31" t="s">
        <v>127</v>
      </c>
      <c r="AQ662" s="105" t="str">
        <f t="shared" si="15"/>
        <v>4 bedroomsWales</v>
      </c>
      <c r="AR662" s="107">
        <v>4200</v>
      </c>
      <c r="AS662" s="107">
        <v>4900</v>
      </c>
      <c r="AT662" s="107">
        <v>24060</v>
      </c>
      <c r="AU662" s="107">
        <v>4300</v>
      </c>
      <c r="AV662" s="107">
        <v>5000</v>
      </c>
      <c r="AW662" s="107">
        <v>24250</v>
      </c>
      <c r="AX662" s="106" t="s">
        <v>85</v>
      </c>
      <c r="AY662" s="106" t="s">
        <v>85</v>
      </c>
      <c r="AZ662" s="106" t="s">
        <v>85</v>
      </c>
      <c r="BA662" s="106" t="s">
        <v>85</v>
      </c>
      <c r="BB662" s="106" t="s">
        <v>85</v>
      </c>
      <c r="BC662" s="106" t="s">
        <v>85</v>
      </c>
      <c r="BD662" s="106" t="s">
        <v>85</v>
      </c>
      <c r="BE662" s="106" t="s">
        <v>85</v>
      </c>
      <c r="BF662" s="106" t="s">
        <v>85</v>
      </c>
      <c r="BG662" s="106" t="s">
        <v>85</v>
      </c>
      <c r="BH662" s="106" t="s">
        <v>85</v>
      </c>
      <c r="BI662" s="106" t="s">
        <v>85</v>
      </c>
      <c r="BJ662" s="106" t="s">
        <v>85</v>
      </c>
      <c r="BK662" s="106" t="s">
        <v>85</v>
      </c>
      <c r="BL662" s="106" t="s">
        <v>85</v>
      </c>
      <c r="BM662" s="106" t="s">
        <v>85</v>
      </c>
      <c r="BN662" s="106" t="s">
        <v>85</v>
      </c>
      <c r="BO662" s="107" t="s">
        <v>85</v>
      </c>
      <c r="BP662" s="96">
        <v>17300</v>
      </c>
      <c r="BQ662" s="106">
        <v>18300</v>
      </c>
      <c r="BR662" s="106">
        <v>17140</v>
      </c>
      <c r="BS662" s="106">
        <v>17100</v>
      </c>
      <c r="BT662" s="106">
        <v>18100</v>
      </c>
      <c r="BU662" s="106">
        <v>18300</v>
      </c>
      <c r="BV662" s="106" t="s">
        <v>85</v>
      </c>
      <c r="BW662" s="106" t="s">
        <v>85</v>
      </c>
      <c r="BX662" s="106" t="s">
        <v>85</v>
      </c>
      <c r="BY662" s="106" t="s">
        <v>85</v>
      </c>
      <c r="BZ662" s="106" t="s">
        <v>85</v>
      </c>
      <c r="CA662" s="106" t="s">
        <v>85</v>
      </c>
      <c r="CB662" s="106" t="s">
        <v>85</v>
      </c>
      <c r="CC662" s="106" t="s">
        <v>85</v>
      </c>
      <c r="CD662" s="106" t="s">
        <v>85</v>
      </c>
      <c r="CE662" s="106" t="s">
        <v>85</v>
      </c>
      <c r="CF662" s="106" t="s">
        <v>85</v>
      </c>
      <c r="CG662" s="106" t="s">
        <v>85</v>
      </c>
      <c r="CH662" s="106" t="s">
        <v>85</v>
      </c>
      <c r="CI662" s="106" t="s">
        <v>85</v>
      </c>
      <c r="CJ662" s="106" t="s">
        <v>85</v>
      </c>
      <c r="CK662" s="106" t="s">
        <v>85</v>
      </c>
      <c r="CL662" s="106" t="s">
        <v>85</v>
      </c>
      <c r="CM662" s="108" t="s">
        <v>85</v>
      </c>
    </row>
    <row r="663" spans="40:91" hidden="1" x14ac:dyDescent="0.25">
      <c r="AN663">
        <v>651</v>
      </c>
      <c r="AO663" s="51" t="s">
        <v>13</v>
      </c>
      <c r="AP663" s="31" t="s">
        <v>127</v>
      </c>
      <c r="AQ663" s="105" t="str">
        <f t="shared" si="15"/>
        <v>5 or more bedroomsWales</v>
      </c>
      <c r="AR663" s="107">
        <v>5200</v>
      </c>
      <c r="AS663" s="107">
        <v>6400</v>
      </c>
      <c r="AT663" s="107">
        <v>4430</v>
      </c>
      <c r="AU663" s="107">
        <v>5400</v>
      </c>
      <c r="AV663" s="107">
        <v>6600</v>
      </c>
      <c r="AW663" s="107">
        <v>4490</v>
      </c>
      <c r="AX663" s="106" t="s">
        <v>85</v>
      </c>
      <c r="AY663" s="106" t="s">
        <v>85</v>
      </c>
      <c r="AZ663" s="106" t="s">
        <v>85</v>
      </c>
      <c r="BA663" s="106" t="s">
        <v>85</v>
      </c>
      <c r="BB663" s="106" t="s">
        <v>85</v>
      </c>
      <c r="BC663" s="106" t="s">
        <v>85</v>
      </c>
      <c r="BD663" s="106" t="s">
        <v>85</v>
      </c>
      <c r="BE663" s="106" t="s">
        <v>85</v>
      </c>
      <c r="BF663" s="106" t="s">
        <v>85</v>
      </c>
      <c r="BG663" s="106" t="s">
        <v>85</v>
      </c>
      <c r="BH663" s="106" t="s">
        <v>85</v>
      </c>
      <c r="BI663" s="106" t="s">
        <v>85</v>
      </c>
      <c r="BJ663" s="106" t="s">
        <v>85</v>
      </c>
      <c r="BK663" s="106" t="s">
        <v>85</v>
      </c>
      <c r="BL663" s="106" t="s">
        <v>85</v>
      </c>
      <c r="BM663" s="106" t="s">
        <v>85</v>
      </c>
      <c r="BN663" s="106" t="s">
        <v>85</v>
      </c>
      <c r="BO663" s="107" t="s">
        <v>85</v>
      </c>
      <c r="BP663" s="96">
        <v>22000</v>
      </c>
      <c r="BQ663" s="106">
        <v>23000</v>
      </c>
      <c r="BR663" s="106">
        <v>2690</v>
      </c>
      <c r="BS663" s="106">
        <v>21900</v>
      </c>
      <c r="BT663" s="106">
        <v>22700</v>
      </c>
      <c r="BU663" s="106">
        <v>2860</v>
      </c>
      <c r="BV663" s="106" t="s">
        <v>85</v>
      </c>
      <c r="BW663" s="106" t="s">
        <v>85</v>
      </c>
      <c r="BX663" s="106" t="s">
        <v>85</v>
      </c>
      <c r="BY663" s="106" t="s">
        <v>85</v>
      </c>
      <c r="BZ663" s="106" t="s">
        <v>85</v>
      </c>
      <c r="CA663" s="106" t="s">
        <v>85</v>
      </c>
      <c r="CB663" s="106" t="s">
        <v>85</v>
      </c>
      <c r="CC663" s="106" t="s">
        <v>85</v>
      </c>
      <c r="CD663" s="106" t="s">
        <v>85</v>
      </c>
      <c r="CE663" s="106" t="s">
        <v>85</v>
      </c>
      <c r="CF663" s="106" t="s">
        <v>85</v>
      </c>
      <c r="CG663" s="106" t="s">
        <v>85</v>
      </c>
      <c r="CH663" s="106" t="s">
        <v>85</v>
      </c>
      <c r="CI663" s="106" t="s">
        <v>85</v>
      </c>
      <c r="CJ663" s="106" t="s">
        <v>85</v>
      </c>
      <c r="CK663" s="106" t="s">
        <v>85</v>
      </c>
      <c r="CL663" s="106" t="s">
        <v>85</v>
      </c>
      <c r="CM663" s="108" t="s">
        <v>85</v>
      </c>
    </row>
    <row r="664" spans="40:91" hidden="1" x14ac:dyDescent="0.25">
      <c r="AN664">
        <v>652</v>
      </c>
      <c r="AO664" s="23" t="s">
        <v>29</v>
      </c>
      <c r="AP664" s="31" t="s">
        <v>67</v>
      </c>
      <c r="AQ664" s="22" t="str">
        <f t="shared" si="15"/>
        <v>50 or lessOwner-occupied</v>
      </c>
      <c r="AR664" s="88">
        <v>2500</v>
      </c>
      <c r="AS664" s="88">
        <v>3700</v>
      </c>
      <c r="AT664" s="88">
        <v>131270</v>
      </c>
      <c r="AU664" s="88">
        <v>2600</v>
      </c>
      <c r="AV664" s="88">
        <v>3600</v>
      </c>
      <c r="AW664" s="88">
        <v>132600</v>
      </c>
      <c r="AX664" s="66">
        <v>2900</v>
      </c>
      <c r="AY664" s="66">
        <v>4100</v>
      </c>
      <c r="AZ664" s="66">
        <v>82780</v>
      </c>
      <c r="BA664" s="66">
        <v>2900</v>
      </c>
      <c r="BB664" s="66">
        <v>4100</v>
      </c>
      <c r="BC664" s="66">
        <v>82170</v>
      </c>
      <c r="BD664" s="66">
        <v>3000</v>
      </c>
      <c r="BE664" s="66">
        <v>4200</v>
      </c>
      <c r="BF664" s="66">
        <v>81800</v>
      </c>
      <c r="BG664" s="66">
        <v>3100</v>
      </c>
      <c r="BH664" s="66">
        <v>4400</v>
      </c>
      <c r="BI664" s="66">
        <v>80930</v>
      </c>
      <c r="BJ664" s="66">
        <v>3100</v>
      </c>
      <c r="BK664" s="66">
        <v>4300</v>
      </c>
      <c r="BL664" s="66">
        <v>79540</v>
      </c>
      <c r="BM664" s="66">
        <v>3100</v>
      </c>
      <c r="BN664" s="66">
        <v>4400</v>
      </c>
      <c r="BO664" s="88">
        <v>71700</v>
      </c>
      <c r="BP664" s="100">
        <v>7000</v>
      </c>
      <c r="BQ664" s="66">
        <v>7700</v>
      </c>
      <c r="BR664" s="66">
        <v>68730</v>
      </c>
      <c r="BS664" s="66">
        <v>7000</v>
      </c>
      <c r="BT664" s="66">
        <v>7900</v>
      </c>
      <c r="BU664" s="66">
        <v>72330</v>
      </c>
      <c r="BV664" s="66">
        <v>7900</v>
      </c>
      <c r="BW664" s="66">
        <v>8600</v>
      </c>
      <c r="BX664" s="66">
        <v>44190</v>
      </c>
      <c r="BY664" s="66">
        <v>8000</v>
      </c>
      <c r="BZ664" s="66">
        <v>8800</v>
      </c>
      <c r="CA664" s="66">
        <v>48610</v>
      </c>
      <c r="CB664" s="66">
        <v>8700</v>
      </c>
      <c r="CC664" s="66">
        <v>9600</v>
      </c>
      <c r="CD664" s="66">
        <v>43520</v>
      </c>
      <c r="CE664" s="66">
        <v>9200</v>
      </c>
      <c r="CF664" s="66">
        <v>10000</v>
      </c>
      <c r="CG664" s="66">
        <v>42560</v>
      </c>
      <c r="CH664" s="66">
        <v>9600</v>
      </c>
      <c r="CI664" s="66">
        <v>10300</v>
      </c>
      <c r="CJ664" s="66">
        <v>40450</v>
      </c>
      <c r="CK664" s="66">
        <v>10300</v>
      </c>
      <c r="CL664" s="66">
        <v>10900</v>
      </c>
      <c r="CM664" s="69">
        <v>40570</v>
      </c>
    </row>
    <row r="665" spans="40:91" hidden="1" x14ac:dyDescent="0.25">
      <c r="AN665">
        <v>653</v>
      </c>
      <c r="AO665" s="23" t="s">
        <v>30</v>
      </c>
      <c r="AP665" s="31" t="s">
        <v>67</v>
      </c>
      <c r="AQ665" s="22" t="str">
        <f t="shared" si="15"/>
        <v>51 to 100Owner-occupied</v>
      </c>
      <c r="AR665" s="88">
        <v>3100</v>
      </c>
      <c r="AS665" s="88">
        <v>3800</v>
      </c>
      <c r="AT665" s="88">
        <v>1127850</v>
      </c>
      <c r="AU665" s="88">
        <v>3200</v>
      </c>
      <c r="AV665" s="88">
        <v>3900</v>
      </c>
      <c r="AW665" s="88">
        <v>1135740</v>
      </c>
      <c r="AX665" s="66">
        <v>3300</v>
      </c>
      <c r="AY665" s="66">
        <v>3900</v>
      </c>
      <c r="AZ665" s="66">
        <v>1061260</v>
      </c>
      <c r="BA665" s="66">
        <v>3300</v>
      </c>
      <c r="BB665" s="66">
        <v>4000</v>
      </c>
      <c r="BC665" s="66">
        <v>1053300</v>
      </c>
      <c r="BD665" s="66">
        <v>3300</v>
      </c>
      <c r="BE665" s="66">
        <v>4000</v>
      </c>
      <c r="BF665" s="66">
        <v>1047800</v>
      </c>
      <c r="BG665" s="66">
        <v>3400</v>
      </c>
      <c r="BH665" s="66">
        <v>4200</v>
      </c>
      <c r="BI665" s="66">
        <v>1047310</v>
      </c>
      <c r="BJ665" s="66">
        <v>3500</v>
      </c>
      <c r="BK665" s="66">
        <v>4200</v>
      </c>
      <c r="BL665" s="66">
        <v>1048840</v>
      </c>
      <c r="BM665" s="66">
        <v>3500</v>
      </c>
      <c r="BN665" s="66">
        <v>4400</v>
      </c>
      <c r="BO665" s="88">
        <v>923050</v>
      </c>
      <c r="BP665" s="100">
        <v>12300</v>
      </c>
      <c r="BQ665" s="66">
        <v>12800</v>
      </c>
      <c r="BR665" s="66">
        <v>962090</v>
      </c>
      <c r="BS665" s="66">
        <v>12200</v>
      </c>
      <c r="BT665" s="66">
        <v>12800</v>
      </c>
      <c r="BU665" s="66">
        <v>1006860</v>
      </c>
      <c r="BV665" s="66">
        <v>13300</v>
      </c>
      <c r="BW665" s="66">
        <v>13800</v>
      </c>
      <c r="BX665" s="66">
        <v>917170</v>
      </c>
      <c r="BY665" s="66">
        <v>13400</v>
      </c>
      <c r="BZ665" s="66">
        <v>14000</v>
      </c>
      <c r="CA665" s="66">
        <v>973280</v>
      </c>
      <c r="CB665" s="66">
        <v>14800</v>
      </c>
      <c r="CC665" s="66">
        <v>15400</v>
      </c>
      <c r="CD665" s="66">
        <v>898780</v>
      </c>
      <c r="CE665" s="66">
        <v>15300</v>
      </c>
      <c r="CF665" s="66">
        <v>16000</v>
      </c>
      <c r="CG665" s="66">
        <v>883780</v>
      </c>
      <c r="CH665" s="66">
        <v>16000</v>
      </c>
      <c r="CI665" s="66">
        <v>16500</v>
      </c>
      <c r="CJ665" s="66">
        <v>862030</v>
      </c>
      <c r="CK665" s="66">
        <v>16700</v>
      </c>
      <c r="CL665" s="66">
        <v>17300</v>
      </c>
      <c r="CM665" s="69">
        <v>852810</v>
      </c>
    </row>
    <row r="666" spans="40:91" hidden="1" x14ac:dyDescent="0.25">
      <c r="AN666">
        <v>654</v>
      </c>
      <c r="AO666" s="23" t="s">
        <v>31</v>
      </c>
      <c r="AP666" s="31" t="s">
        <v>67</v>
      </c>
      <c r="AQ666" s="22" t="str">
        <f t="shared" si="15"/>
        <v>101 to 150Owner-occupied</v>
      </c>
      <c r="AR666" s="88">
        <v>3800</v>
      </c>
      <c r="AS666" s="88">
        <v>4400</v>
      </c>
      <c r="AT666" s="88">
        <v>792890</v>
      </c>
      <c r="AU666" s="88">
        <v>4000</v>
      </c>
      <c r="AV666" s="88">
        <v>4600</v>
      </c>
      <c r="AW666" s="88">
        <v>798530</v>
      </c>
      <c r="AX666" s="66">
        <v>4000</v>
      </c>
      <c r="AY666" s="66">
        <v>4700</v>
      </c>
      <c r="AZ666" s="66">
        <v>708090</v>
      </c>
      <c r="BA666" s="66">
        <v>4000</v>
      </c>
      <c r="BB666" s="66">
        <v>4700</v>
      </c>
      <c r="BC666" s="66">
        <v>702320</v>
      </c>
      <c r="BD666" s="66">
        <v>4100</v>
      </c>
      <c r="BE666" s="66">
        <v>4700</v>
      </c>
      <c r="BF666" s="66">
        <v>697780</v>
      </c>
      <c r="BG666" s="66">
        <v>4300</v>
      </c>
      <c r="BH666" s="66">
        <v>4900</v>
      </c>
      <c r="BI666" s="66">
        <v>697870</v>
      </c>
      <c r="BJ666" s="66">
        <v>4400</v>
      </c>
      <c r="BK666" s="66">
        <v>5000</v>
      </c>
      <c r="BL666" s="66">
        <v>697320</v>
      </c>
      <c r="BM666" s="66">
        <v>4400</v>
      </c>
      <c r="BN666" s="66">
        <v>5100</v>
      </c>
      <c r="BO666" s="88">
        <v>613840</v>
      </c>
      <c r="BP666" s="100">
        <v>16500</v>
      </c>
      <c r="BQ666" s="66">
        <v>17300</v>
      </c>
      <c r="BR666" s="66">
        <v>672370</v>
      </c>
      <c r="BS666" s="66">
        <v>16400</v>
      </c>
      <c r="BT666" s="66">
        <v>17200</v>
      </c>
      <c r="BU666" s="66">
        <v>706260</v>
      </c>
      <c r="BV666" s="66">
        <v>17700</v>
      </c>
      <c r="BW666" s="66">
        <v>18400</v>
      </c>
      <c r="BX666" s="66">
        <v>609540</v>
      </c>
      <c r="BY666" s="66">
        <v>17800</v>
      </c>
      <c r="BZ666" s="66">
        <v>18600</v>
      </c>
      <c r="CA666" s="66">
        <v>642950</v>
      </c>
      <c r="CB666" s="66">
        <v>19600</v>
      </c>
      <c r="CC666" s="66">
        <v>20400</v>
      </c>
      <c r="CD666" s="66">
        <v>598740</v>
      </c>
      <c r="CE666" s="66">
        <v>20300</v>
      </c>
      <c r="CF666" s="66">
        <v>21100</v>
      </c>
      <c r="CG666" s="66">
        <v>585640</v>
      </c>
      <c r="CH666" s="66">
        <v>21100</v>
      </c>
      <c r="CI666" s="66">
        <v>21800</v>
      </c>
      <c r="CJ666" s="66">
        <v>565250</v>
      </c>
      <c r="CK666" s="66">
        <v>22000</v>
      </c>
      <c r="CL666" s="66">
        <v>22600</v>
      </c>
      <c r="CM666" s="69">
        <v>564850</v>
      </c>
    </row>
    <row r="667" spans="40:91" hidden="1" x14ac:dyDescent="0.25">
      <c r="AN667">
        <v>655</v>
      </c>
      <c r="AO667" s="23" t="s">
        <v>32</v>
      </c>
      <c r="AP667" s="31" t="s">
        <v>67</v>
      </c>
      <c r="AQ667" s="22" t="str">
        <f t="shared" si="15"/>
        <v>151 to 200Owner-occupied</v>
      </c>
      <c r="AR667" s="88">
        <v>4800</v>
      </c>
      <c r="AS667" s="88">
        <v>5600</v>
      </c>
      <c r="AT667" s="88">
        <v>177740</v>
      </c>
      <c r="AU667" s="88">
        <v>5000</v>
      </c>
      <c r="AV667" s="88">
        <v>5800</v>
      </c>
      <c r="AW667" s="88">
        <v>179250</v>
      </c>
      <c r="AX667" s="66">
        <v>5000</v>
      </c>
      <c r="AY667" s="66">
        <v>5800</v>
      </c>
      <c r="AZ667" s="66">
        <v>150130</v>
      </c>
      <c r="BA667" s="66">
        <v>5100</v>
      </c>
      <c r="BB667" s="66">
        <v>5800</v>
      </c>
      <c r="BC667" s="66">
        <v>148770</v>
      </c>
      <c r="BD667" s="66">
        <v>5100</v>
      </c>
      <c r="BE667" s="66">
        <v>5900</v>
      </c>
      <c r="BF667" s="66">
        <v>147720</v>
      </c>
      <c r="BG667" s="66">
        <v>5400</v>
      </c>
      <c r="BH667" s="66">
        <v>6100</v>
      </c>
      <c r="BI667" s="66">
        <v>147470</v>
      </c>
      <c r="BJ667" s="66">
        <v>5500</v>
      </c>
      <c r="BK667" s="66">
        <v>6200</v>
      </c>
      <c r="BL667" s="66">
        <v>147440</v>
      </c>
      <c r="BM667" s="66">
        <v>5500</v>
      </c>
      <c r="BN667" s="66">
        <v>6400</v>
      </c>
      <c r="BO667" s="88">
        <v>130150</v>
      </c>
      <c r="BP667" s="100">
        <v>22600</v>
      </c>
      <c r="BQ667" s="66">
        <v>23400</v>
      </c>
      <c r="BR667" s="66">
        <v>133990</v>
      </c>
      <c r="BS667" s="66">
        <v>22200</v>
      </c>
      <c r="BT667" s="66">
        <v>23200</v>
      </c>
      <c r="BU667" s="66">
        <v>141240</v>
      </c>
      <c r="BV667" s="66">
        <v>23800</v>
      </c>
      <c r="BW667" s="66">
        <v>24700</v>
      </c>
      <c r="BX667" s="66">
        <v>116790</v>
      </c>
      <c r="BY667" s="66">
        <v>24000</v>
      </c>
      <c r="BZ667" s="66">
        <v>24900</v>
      </c>
      <c r="CA667" s="66">
        <v>122940</v>
      </c>
      <c r="CB667" s="66">
        <v>26000</v>
      </c>
      <c r="CC667" s="66">
        <v>26700</v>
      </c>
      <c r="CD667" s="66">
        <v>113060</v>
      </c>
      <c r="CE667" s="66">
        <v>26700</v>
      </c>
      <c r="CF667" s="66">
        <v>27300</v>
      </c>
      <c r="CG667" s="66">
        <v>108770</v>
      </c>
      <c r="CH667" s="66">
        <v>27800</v>
      </c>
      <c r="CI667" s="66">
        <v>28300</v>
      </c>
      <c r="CJ667" s="66">
        <v>103080</v>
      </c>
      <c r="CK667" s="66">
        <v>28400</v>
      </c>
      <c r="CL667" s="66">
        <v>28900</v>
      </c>
      <c r="CM667" s="69">
        <v>103880</v>
      </c>
    </row>
    <row r="668" spans="40:91" hidden="1" x14ac:dyDescent="0.25">
      <c r="AN668">
        <v>656</v>
      </c>
      <c r="AO668" s="23" t="s">
        <v>125</v>
      </c>
      <c r="AP668" s="31" t="s">
        <v>67</v>
      </c>
      <c r="AQ668" s="22" t="str">
        <f t="shared" si="15"/>
        <v>Over 200Owner-occupied</v>
      </c>
      <c r="AR668" s="88">
        <v>6400</v>
      </c>
      <c r="AS668" s="88">
        <v>7600</v>
      </c>
      <c r="AT668" s="88">
        <v>86460</v>
      </c>
      <c r="AU668" s="88">
        <v>6600</v>
      </c>
      <c r="AV668" s="88">
        <v>7800</v>
      </c>
      <c r="AW668" s="88">
        <v>87360</v>
      </c>
      <c r="AX668" s="66" t="s">
        <v>85</v>
      </c>
      <c r="AY668" s="66" t="s">
        <v>85</v>
      </c>
      <c r="AZ668" s="66" t="s">
        <v>85</v>
      </c>
      <c r="BA668" s="66" t="s">
        <v>85</v>
      </c>
      <c r="BB668" s="66" t="s">
        <v>85</v>
      </c>
      <c r="BC668" s="66" t="s">
        <v>85</v>
      </c>
      <c r="BD668" s="66" t="s">
        <v>85</v>
      </c>
      <c r="BE668" s="66" t="s">
        <v>85</v>
      </c>
      <c r="BF668" s="66" t="s">
        <v>85</v>
      </c>
      <c r="BG668" s="66" t="s">
        <v>85</v>
      </c>
      <c r="BH668" s="66" t="s">
        <v>85</v>
      </c>
      <c r="BI668" s="66" t="s">
        <v>85</v>
      </c>
      <c r="BJ668" s="66" t="s">
        <v>85</v>
      </c>
      <c r="BK668" s="66" t="s">
        <v>85</v>
      </c>
      <c r="BL668" s="66" t="s">
        <v>85</v>
      </c>
      <c r="BM668" s="66" t="s">
        <v>85</v>
      </c>
      <c r="BN668" s="66" t="s">
        <v>85</v>
      </c>
      <c r="BO668" s="88" t="s">
        <v>85</v>
      </c>
      <c r="BP668" s="100">
        <v>29000</v>
      </c>
      <c r="BQ668" s="66">
        <v>29100</v>
      </c>
      <c r="BR668" s="66">
        <v>47760</v>
      </c>
      <c r="BS668" s="66">
        <v>28600</v>
      </c>
      <c r="BT668" s="66">
        <v>28800</v>
      </c>
      <c r="BU668" s="66">
        <v>50280</v>
      </c>
      <c r="BV668" s="66" t="s">
        <v>85</v>
      </c>
      <c r="BW668" s="66" t="s">
        <v>85</v>
      </c>
      <c r="BX668" s="66" t="s">
        <v>85</v>
      </c>
      <c r="BY668" s="66" t="s">
        <v>85</v>
      </c>
      <c r="BZ668" s="66" t="s">
        <v>85</v>
      </c>
      <c r="CA668" s="66" t="s">
        <v>85</v>
      </c>
      <c r="CB668" s="66" t="s">
        <v>85</v>
      </c>
      <c r="CC668" s="66" t="s">
        <v>85</v>
      </c>
      <c r="CD668" s="66" t="s">
        <v>85</v>
      </c>
      <c r="CE668" s="66" t="s">
        <v>85</v>
      </c>
      <c r="CF668" s="66" t="s">
        <v>85</v>
      </c>
      <c r="CG668" s="66" t="s">
        <v>85</v>
      </c>
      <c r="CH668" s="66" t="s">
        <v>85</v>
      </c>
      <c r="CI668" s="66" t="s">
        <v>85</v>
      </c>
      <c r="CJ668" s="66" t="s">
        <v>85</v>
      </c>
      <c r="CK668" s="66" t="s">
        <v>85</v>
      </c>
      <c r="CL668" s="66" t="s">
        <v>85</v>
      </c>
      <c r="CM668" s="69" t="s">
        <v>85</v>
      </c>
    </row>
    <row r="669" spans="40:91" hidden="1" x14ac:dyDescent="0.25">
      <c r="AN669">
        <v>657</v>
      </c>
      <c r="AO669" s="23" t="s">
        <v>29</v>
      </c>
      <c r="AP669" s="32" t="s">
        <v>68</v>
      </c>
      <c r="AQ669" s="22" t="str">
        <f t="shared" si="15"/>
        <v>50 or lessPrivately rented</v>
      </c>
      <c r="AR669" s="88">
        <v>2400</v>
      </c>
      <c r="AS669" s="88">
        <v>3600</v>
      </c>
      <c r="AT669" s="88">
        <v>142600</v>
      </c>
      <c r="AU669" s="88">
        <v>2500</v>
      </c>
      <c r="AV669" s="88">
        <v>3500</v>
      </c>
      <c r="AW669" s="88">
        <v>144210</v>
      </c>
      <c r="AX669" s="66">
        <v>2800</v>
      </c>
      <c r="AY669" s="66">
        <v>3900</v>
      </c>
      <c r="AZ669" s="66">
        <v>54680</v>
      </c>
      <c r="BA669" s="66">
        <v>2800</v>
      </c>
      <c r="BB669" s="66">
        <v>4000</v>
      </c>
      <c r="BC669" s="66">
        <v>53950</v>
      </c>
      <c r="BD669" s="66">
        <v>2900</v>
      </c>
      <c r="BE669" s="66">
        <v>4000</v>
      </c>
      <c r="BF669" s="66">
        <v>53700</v>
      </c>
      <c r="BG669" s="66">
        <v>2900</v>
      </c>
      <c r="BH669" s="66">
        <v>4200</v>
      </c>
      <c r="BI669" s="66">
        <v>52660</v>
      </c>
      <c r="BJ669" s="66">
        <v>2900</v>
      </c>
      <c r="BK669" s="66">
        <v>4100</v>
      </c>
      <c r="BL669" s="66">
        <v>51250</v>
      </c>
      <c r="BM669" s="66">
        <v>3100</v>
      </c>
      <c r="BN669" s="66">
        <v>4300</v>
      </c>
      <c r="BO669" s="88">
        <v>43640</v>
      </c>
      <c r="BP669" s="100">
        <v>6600</v>
      </c>
      <c r="BQ669" s="66">
        <v>7400</v>
      </c>
      <c r="BR669" s="66">
        <v>67520</v>
      </c>
      <c r="BS669" s="66">
        <v>6600</v>
      </c>
      <c r="BT669" s="66">
        <v>7600</v>
      </c>
      <c r="BU669" s="66">
        <v>70690</v>
      </c>
      <c r="BV669" s="66">
        <v>7100</v>
      </c>
      <c r="BW669" s="66">
        <v>7900</v>
      </c>
      <c r="BX669" s="66">
        <v>24330</v>
      </c>
      <c r="BY669" s="66">
        <v>7100</v>
      </c>
      <c r="BZ669" s="66">
        <v>8000</v>
      </c>
      <c r="CA669" s="66">
        <v>27360</v>
      </c>
      <c r="CB669" s="66">
        <v>7800</v>
      </c>
      <c r="CC669" s="66">
        <v>8700</v>
      </c>
      <c r="CD669" s="66">
        <v>23700</v>
      </c>
      <c r="CE669" s="66">
        <v>8300</v>
      </c>
      <c r="CF669" s="66">
        <v>9200</v>
      </c>
      <c r="CG669" s="66">
        <v>23230</v>
      </c>
      <c r="CH669" s="66">
        <v>8600</v>
      </c>
      <c r="CI669" s="66">
        <v>9500</v>
      </c>
      <c r="CJ669" s="66">
        <v>22200</v>
      </c>
      <c r="CK669" s="66">
        <v>9400</v>
      </c>
      <c r="CL669" s="66">
        <v>10200</v>
      </c>
      <c r="CM669" s="69">
        <v>21380</v>
      </c>
    </row>
    <row r="670" spans="40:91" hidden="1" x14ac:dyDescent="0.25">
      <c r="AN670">
        <v>658</v>
      </c>
      <c r="AO670" s="23" t="s">
        <v>30</v>
      </c>
      <c r="AP670" s="32" t="s">
        <v>68</v>
      </c>
      <c r="AQ670" s="22" t="str">
        <f t="shared" si="15"/>
        <v>51 to 100Privately rented</v>
      </c>
      <c r="AR670" s="88">
        <v>2900</v>
      </c>
      <c r="AS670" s="88">
        <v>3700</v>
      </c>
      <c r="AT670" s="88">
        <v>249730</v>
      </c>
      <c r="AU670" s="88">
        <v>2900</v>
      </c>
      <c r="AV670" s="88">
        <v>3700</v>
      </c>
      <c r="AW670" s="88">
        <v>252760</v>
      </c>
      <c r="AX670" s="66">
        <v>3000</v>
      </c>
      <c r="AY670" s="66">
        <v>3700</v>
      </c>
      <c r="AZ670" s="66">
        <v>107020</v>
      </c>
      <c r="BA670" s="66">
        <v>2900</v>
      </c>
      <c r="BB670" s="66">
        <v>3700</v>
      </c>
      <c r="BC670" s="66">
        <v>105740</v>
      </c>
      <c r="BD670" s="66">
        <v>3000</v>
      </c>
      <c r="BE670" s="66">
        <v>3800</v>
      </c>
      <c r="BF670" s="66">
        <v>104910</v>
      </c>
      <c r="BG670" s="66">
        <v>3000</v>
      </c>
      <c r="BH670" s="66">
        <v>3900</v>
      </c>
      <c r="BI670" s="66">
        <v>103870</v>
      </c>
      <c r="BJ670" s="66">
        <v>3100</v>
      </c>
      <c r="BK670" s="66">
        <v>3900</v>
      </c>
      <c r="BL670" s="66">
        <v>103520</v>
      </c>
      <c r="BM670" s="66">
        <v>3200</v>
      </c>
      <c r="BN670" s="66">
        <v>4100</v>
      </c>
      <c r="BO670" s="88">
        <v>89670</v>
      </c>
      <c r="BP670" s="100">
        <v>10300</v>
      </c>
      <c r="BQ670" s="66">
        <v>11000</v>
      </c>
      <c r="BR670" s="66">
        <v>197160</v>
      </c>
      <c r="BS670" s="66">
        <v>10400</v>
      </c>
      <c r="BT670" s="66">
        <v>11200</v>
      </c>
      <c r="BU670" s="66">
        <v>206260</v>
      </c>
      <c r="BV670" s="66">
        <v>11300</v>
      </c>
      <c r="BW670" s="66">
        <v>12000</v>
      </c>
      <c r="BX670" s="66">
        <v>85650</v>
      </c>
      <c r="BY670" s="66">
        <v>11400</v>
      </c>
      <c r="BZ670" s="66">
        <v>12100</v>
      </c>
      <c r="CA670" s="66">
        <v>93560</v>
      </c>
      <c r="CB670" s="66">
        <v>12400</v>
      </c>
      <c r="CC670" s="66">
        <v>13200</v>
      </c>
      <c r="CD670" s="66">
        <v>83320</v>
      </c>
      <c r="CE670" s="66">
        <v>13100</v>
      </c>
      <c r="CF670" s="66">
        <v>13800</v>
      </c>
      <c r="CG670" s="66">
        <v>81760</v>
      </c>
      <c r="CH670" s="66">
        <v>13700</v>
      </c>
      <c r="CI670" s="66">
        <v>14400</v>
      </c>
      <c r="CJ670" s="66">
        <v>78990</v>
      </c>
      <c r="CK670" s="66">
        <v>14600</v>
      </c>
      <c r="CL670" s="66">
        <v>15300</v>
      </c>
      <c r="CM670" s="69">
        <v>77670</v>
      </c>
    </row>
    <row r="671" spans="40:91" hidden="1" x14ac:dyDescent="0.25">
      <c r="AN671">
        <v>659</v>
      </c>
      <c r="AO671" s="23" t="s">
        <v>31</v>
      </c>
      <c r="AP671" s="32" t="s">
        <v>68</v>
      </c>
      <c r="AQ671" s="22" t="str">
        <f t="shared" si="15"/>
        <v>101 to 150Privately rented</v>
      </c>
      <c r="AR671" s="88">
        <v>3700</v>
      </c>
      <c r="AS671" s="88">
        <v>4400</v>
      </c>
      <c r="AT671" s="88">
        <v>80210</v>
      </c>
      <c r="AU671" s="88">
        <v>3800</v>
      </c>
      <c r="AV671" s="88">
        <v>4500</v>
      </c>
      <c r="AW671" s="88">
        <v>80950</v>
      </c>
      <c r="AX671" s="66">
        <v>3800</v>
      </c>
      <c r="AY671" s="66">
        <v>4400</v>
      </c>
      <c r="AZ671" s="66">
        <v>33740</v>
      </c>
      <c r="BA671" s="66">
        <v>3800</v>
      </c>
      <c r="BB671" s="66">
        <v>4400</v>
      </c>
      <c r="BC671" s="66">
        <v>33290</v>
      </c>
      <c r="BD671" s="66">
        <v>3800</v>
      </c>
      <c r="BE671" s="66">
        <v>4500</v>
      </c>
      <c r="BF671" s="66">
        <v>33030</v>
      </c>
      <c r="BG671" s="66">
        <v>4000</v>
      </c>
      <c r="BH671" s="66">
        <v>4600</v>
      </c>
      <c r="BI671" s="66">
        <v>32670</v>
      </c>
      <c r="BJ671" s="66">
        <v>4100</v>
      </c>
      <c r="BK671" s="66">
        <v>4700</v>
      </c>
      <c r="BL671" s="66">
        <v>32630</v>
      </c>
      <c r="BM671" s="66">
        <v>4200</v>
      </c>
      <c r="BN671" s="66">
        <v>4900</v>
      </c>
      <c r="BO671" s="88">
        <v>28560</v>
      </c>
      <c r="BP671" s="100">
        <v>14500</v>
      </c>
      <c r="BQ671" s="66">
        <v>15500</v>
      </c>
      <c r="BR671" s="66">
        <v>65980</v>
      </c>
      <c r="BS671" s="66">
        <v>14500</v>
      </c>
      <c r="BT671" s="66">
        <v>15600</v>
      </c>
      <c r="BU671" s="66">
        <v>69030</v>
      </c>
      <c r="BV671" s="66">
        <v>15500</v>
      </c>
      <c r="BW671" s="66">
        <v>16400</v>
      </c>
      <c r="BX671" s="66">
        <v>28350</v>
      </c>
      <c r="BY671" s="66">
        <v>15600</v>
      </c>
      <c r="BZ671" s="66">
        <v>16500</v>
      </c>
      <c r="CA671" s="66">
        <v>30660</v>
      </c>
      <c r="CB671" s="66">
        <v>17200</v>
      </c>
      <c r="CC671" s="66">
        <v>18000</v>
      </c>
      <c r="CD671" s="66">
        <v>27630</v>
      </c>
      <c r="CE671" s="66">
        <v>18000</v>
      </c>
      <c r="CF671" s="66">
        <v>18800</v>
      </c>
      <c r="CG671" s="66">
        <v>27040</v>
      </c>
      <c r="CH671" s="66">
        <v>18700</v>
      </c>
      <c r="CI671" s="66">
        <v>19400</v>
      </c>
      <c r="CJ671" s="66">
        <v>26060</v>
      </c>
      <c r="CK671" s="66">
        <v>19800</v>
      </c>
      <c r="CL671" s="66">
        <v>20500</v>
      </c>
      <c r="CM671" s="69">
        <v>25880</v>
      </c>
    </row>
    <row r="672" spans="40:91" hidden="1" x14ac:dyDescent="0.25">
      <c r="AN672">
        <v>660</v>
      </c>
      <c r="AO672" s="23" t="s">
        <v>32</v>
      </c>
      <c r="AP672" s="32" t="s">
        <v>68</v>
      </c>
      <c r="AQ672" s="22" t="str">
        <f t="shared" si="15"/>
        <v>151 to 200Privately rented</v>
      </c>
      <c r="AR672" s="88">
        <v>4900</v>
      </c>
      <c r="AS672" s="88">
        <v>5900</v>
      </c>
      <c r="AT672" s="88">
        <v>13100</v>
      </c>
      <c r="AU672" s="88">
        <v>5000</v>
      </c>
      <c r="AV672" s="88">
        <v>6000</v>
      </c>
      <c r="AW672" s="88">
        <v>13260</v>
      </c>
      <c r="AX672" s="66">
        <v>5000</v>
      </c>
      <c r="AY672" s="66">
        <v>5800</v>
      </c>
      <c r="AZ672" s="66">
        <v>4650</v>
      </c>
      <c r="BA672" s="66">
        <v>5000</v>
      </c>
      <c r="BB672" s="66">
        <v>5900</v>
      </c>
      <c r="BC672" s="66">
        <v>4640</v>
      </c>
      <c r="BD672" s="66">
        <v>5100</v>
      </c>
      <c r="BE672" s="66">
        <v>5900</v>
      </c>
      <c r="BF672" s="66">
        <v>4550</v>
      </c>
      <c r="BG672" s="66">
        <v>5400</v>
      </c>
      <c r="BH672" s="66">
        <v>6200</v>
      </c>
      <c r="BI672" s="66">
        <v>4530</v>
      </c>
      <c r="BJ672" s="66">
        <v>5500</v>
      </c>
      <c r="BK672" s="66">
        <v>6200</v>
      </c>
      <c r="BL672" s="66">
        <v>4500</v>
      </c>
      <c r="BM672" s="66">
        <v>5600</v>
      </c>
      <c r="BN672" s="66">
        <v>6400</v>
      </c>
      <c r="BO672" s="88">
        <v>3990</v>
      </c>
      <c r="BP672" s="100">
        <v>21200</v>
      </c>
      <c r="BQ672" s="66">
        <v>22100</v>
      </c>
      <c r="BR672" s="66">
        <v>9620</v>
      </c>
      <c r="BS672" s="66">
        <v>21100</v>
      </c>
      <c r="BT672" s="66">
        <v>22000</v>
      </c>
      <c r="BU672" s="66">
        <v>10060</v>
      </c>
      <c r="BV672" s="66">
        <v>21600</v>
      </c>
      <c r="BW672" s="66">
        <v>22600</v>
      </c>
      <c r="BX672" s="66">
        <v>3660</v>
      </c>
      <c r="BY672" s="66">
        <v>21800</v>
      </c>
      <c r="BZ672" s="66">
        <v>22700</v>
      </c>
      <c r="CA672" s="66">
        <v>3940</v>
      </c>
      <c r="CB672" s="66">
        <v>23900</v>
      </c>
      <c r="CC672" s="66">
        <v>24500</v>
      </c>
      <c r="CD672" s="66">
        <v>3520</v>
      </c>
      <c r="CE672" s="66">
        <v>24200</v>
      </c>
      <c r="CF672" s="66">
        <v>24900</v>
      </c>
      <c r="CG672" s="66">
        <v>3400</v>
      </c>
      <c r="CH672" s="66">
        <v>25500</v>
      </c>
      <c r="CI672" s="66">
        <v>25900</v>
      </c>
      <c r="CJ672" s="66">
        <v>3230</v>
      </c>
      <c r="CK672" s="66">
        <v>26900</v>
      </c>
      <c r="CL672" s="66">
        <v>27300</v>
      </c>
      <c r="CM672" s="69">
        <v>3200</v>
      </c>
    </row>
    <row r="673" spans="40:91" hidden="1" x14ac:dyDescent="0.25">
      <c r="AN673">
        <v>661</v>
      </c>
      <c r="AO673" s="23" t="s">
        <v>125</v>
      </c>
      <c r="AP673" s="32" t="s">
        <v>68</v>
      </c>
      <c r="AQ673" s="22" t="str">
        <f t="shared" si="15"/>
        <v>Over 200Privately rented</v>
      </c>
      <c r="AR673" s="88">
        <v>7200</v>
      </c>
      <c r="AS673" s="88">
        <v>8600</v>
      </c>
      <c r="AT673" s="88">
        <v>7270</v>
      </c>
      <c r="AU673" s="88">
        <v>7400</v>
      </c>
      <c r="AV673" s="88">
        <v>8700</v>
      </c>
      <c r="AW673" s="88">
        <v>7400</v>
      </c>
      <c r="AX673" s="66" t="s">
        <v>85</v>
      </c>
      <c r="AY673" s="66" t="s">
        <v>85</v>
      </c>
      <c r="AZ673" s="66" t="s">
        <v>85</v>
      </c>
      <c r="BA673" s="66" t="s">
        <v>85</v>
      </c>
      <c r="BB673" s="66" t="s">
        <v>85</v>
      </c>
      <c r="BC673" s="66" t="s">
        <v>85</v>
      </c>
      <c r="BD673" s="66" t="s">
        <v>85</v>
      </c>
      <c r="BE673" s="66" t="s">
        <v>85</v>
      </c>
      <c r="BF673" s="66" t="s">
        <v>85</v>
      </c>
      <c r="BG673" s="66" t="s">
        <v>85</v>
      </c>
      <c r="BH673" s="66" t="s">
        <v>85</v>
      </c>
      <c r="BI673" s="66" t="s">
        <v>85</v>
      </c>
      <c r="BJ673" s="66" t="s">
        <v>85</v>
      </c>
      <c r="BK673" s="66" t="s">
        <v>85</v>
      </c>
      <c r="BL673" s="66" t="s">
        <v>85</v>
      </c>
      <c r="BM673" s="66" t="s">
        <v>85</v>
      </c>
      <c r="BN673" s="66" t="s">
        <v>85</v>
      </c>
      <c r="BO673" s="88" t="s">
        <v>85</v>
      </c>
      <c r="BP673" s="100">
        <v>29100</v>
      </c>
      <c r="BQ673" s="66">
        <v>28700</v>
      </c>
      <c r="BR673" s="66">
        <v>3660</v>
      </c>
      <c r="BS673" s="66">
        <v>28700</v>
      </c>
      <c r="BT673" s="66">
        <v>28400</v>
      </c>
      <c r="BU673" s="66">
        <v>3890</v>
      </c>
      <c r="BV673" s="66" t="s">
        <v>85</v>
      </c>
      <c r="BW673" s="66" t="s">
        <v>85</v>
      </c>
      <c r="BX673" s="66" t="s">
        <v>85</v>
      </c>
      <c r="BY673" s="66" t="s">
        <v>85</v>
      </c>
      <c r="BZ673" s="66" t="s">
        <v>85</v>
      </c>
      <c r="CA673" s="66" t="s">
        <v>85</v>
      </c>
      <c r="CB673" s="66" t="s">
        <v>85</v>
      </c>
      <c r="CC673" s="66" t="s">
        <v>85</v>
      </c>
      <c r="CD673" s="66" t="s">
        <v>85</v>
      </c>
      <c r="CE673" s="66" t="s">
        <v>85</v>
      </c>
      <c r="CF673" s="66" t="s">
        <v>85</v>
      </c>
      <c r="CG673" s="66" t="s">
        <v>85</v>
      </c>
      <c r="CH673" s="66" t="s">
        <v>85</v>
      </c>
      <c r="CI673" s="66" t="s">
        <v>85</v>
      </c>
      <c r="CJ673" s="66" t="s">
        <v>85</v>
      </c>
      <c r="CK673" s="66" t="s">
        <v>85</v>
      </c>
      <c r="CL673" s="66" t="s">
        <v>85</v>
      </c>
      <c r="CM673" s="69" t="s">
        <v>85</v>
      </c>
    </row>
    <row r="674" spans="40:91" hidden="1" x14ac:dyDescent="0.25">
      <c r="AN674">
        <v>662</v>
      </c>
      <c r="AO674" s="23" t="s">
        <v>29</v>
      </c>
      <c r="AP674" s="33" t="s">
        <v>69</v>
      </c>
      <c r="AQ674" s="22" t="str">
        <f t="shared" si="15"/>
        <v>50 or lessCouncil/Housing Association</v>
      </c>
      <c r="AR674" s="88">
        <v>2000</v>
      </c>
      <c r="AS674" s="88">
        <v>2800</v>
      </c>
      <c r="AT674" s="88">
        <v>150320</v>
      </c>
      <c r="AU674" s="88">
        <v>2100</v>
      </c>
      <c r="AV674" s="88">
        <v>2900</v>
      </c>
      <c r="AW674" s="88">
        <v>152380</v>
      </c>
      <c r="AX674" s="66">
        <v>2100</v>
      </c>
      <c r="AY674" s="66">
        <v>3000</v>
      </c>
      <c r="AZ674" s="66">
        <v>134960</v>
      </c>
      <c r="BA674" s="66">
        <v>2100</v>
      </c>
      <c r="BB674" s="66">
        <v>3000</v>
      </c>
      <c r="BC674" s="66">
        <v>133820</v>
      </c>
      <c r="BD674" s="66">
        <v>2100</v>
      </c>
      <c r="BE674" s="66">
        <v>3100</v>
      </c>
      <c r="BF674" s="66">
        <v>133380</v>
      </c>
      <c r="BG674" s="66">
        <v>2200</v>
      </c>
      <c r="BH674" s="66">
        <v>3200</v>
      </c>
      <c r="BI674" s="66">
        <v>132030</v>
      </c>
      <c r="BJ674" s="66">
        <v>2200</v>
      </c>
      <c r="BK674" s="66">
        <v>3200</v>
      </c>
      <c r="BL674" s="66">
        <v>130750</v>
      </c>
      <c r="BM674" s="66">
        <v>2200</v>
      </c>
      <c r="BN674" s="66">
        <v>3300</v>
      </c>
      <c r="BO674" s="88">
        <v>112060</v>
      </c>
      <c r="BP674" s="100">
        <v>6400</v>
      </c>
      <c r="BQ674" s="66">
        <v>7000</v>
      </c>
      <c r="BR674" s="66">
        <v>97960</v>
      </c>
      <c r="BS674" s="66">
        <v>6600</v>
      </c>
      <c r="BT674" s="66">
        <v>7200</v>
      </c>
      <c r="BU674" s="66">
        <v>102320</v>
      </c>
      <c r="BV674" s="66">
        <v>7000</v>
      </c>
      <c r="BW674" s="66">
        <v>7600</v>
      </c>
      <c r="BX674" s="66">
        <v>77760</v>
      </c>
      <c r="BY674" s="66">
        <v>7100</v>
      </c>
      <c r="BZ674" s="66">
        <v>7700</v>
      </c>
      <c r="CA674" s="66">
        <v>86420</v>
      </c>
      <c r="CB674" s="66">
        <v>7900</v>
      </c>
      <c r="CC674" s="66">
        <v>8500</v>
      </c>
      <c r="CD674" s="66">
        <v>75750</v>
      </c>
      <c r="CE674" s="66">
        <v>8300</v>
      </c>
      <c r="CF674" s="66">
        <v>9000</v>
      </c>
      <c r="CG674" s="66">
        <v>75180</v>
      </c>
      <c r="CH674" s="66">
        <v>8600</v>
      </c>
      <c r="CI674" s="66">
        <v>9300</v>
      </c>
      <c r="CJ674" s="66">
        <v>73030</v>
      </c>
      <c r="CK674" s="66">
        <v>9400</v>
      </c>
      <c r="CL674" s="66">
        <v>10000</v>
      </c>
      <c r="CM674" s="69">
        <v>69880</v>
      </c>
    </row>
    <row r="675" spans="40:91" hidden="1" x14ac:dyDescent="0.25">
      <c r="AN675">
        <v>663</v>
      </c>
      <c r="AO675" s="23" t="s">
        <v>30</v>
      </c>
      <c r="AP675" s="33" t="s">
        <v>69</v>
      </c>
      <c r="AQ675" s="22" t="str">
        <f t="shared" si="15"/>
        <v>51 to 100Council/Housing Association</v>
      </c>
      <c r="AR675" s="88">
        <v>3000</v>
      </c>
      <c r="AS675" s="88">
        <v>3600</v>
      </c>
      <c r="AT675" s="88">
        <v>386490</v>
      </c>
      <c r="AU675" s="88">
        <v>3100</v>
      </c>
      <c r="AV675" s="88">
        <v>3600</v>
      </c>
      <c r="AW675" s="88">
        <v>389970</v>
      </c>
      <c r="AX675" s="66">
        <v>3100</v>
      </c>
      <c r="AY675" s="66">
        <v>3700</v>
      </c>
      <c r="AZ675" s="66">
        <v>342960</v>
      </c>
      <c r="BA675" s="66">
        <v>3100</v>
      </c>
      <c r="BB675" s="66">
        <v>3700</v>
      </c>
      <c r="BC675" s="66">
        <v>339900</v>
      </c>
      <c r="BD675" s="66">
        <v>3100</v>
      </c>
      <c r="BE675" s="66">
        <v>3800</v>
      </c>
      <c r="BF675" s="66">
        <v>337810</v>
      </c>
      <c r="BG675" s="66">
        <v>3200</v>
      </c>
      <c r="BH675" s="66">
        <v>4000</v>
      </c>
      <c r="BI675" s="66">
        <v>337000</v>
      </c>
      <c r="BJ675" s="66">
        <v>3300</v>
      </c>
      <c r="BK675" s="66">
        <v>4000</v>
      </c>
      <c r="BL675" s="66">
        <v>336880</v>
      </c>
      <c r="BM675" s="66">
        <v>3300</v>
      </c>
      <c r="BN675" s="66">
        <v>4100</v>
      </c>
      <c r="BO675" s="88">
        <v>294210</v>
      </c>
      <c r="BP675" s="100">
        <v>10500</v>
      </c>
      <c r="BQ675" s="66">
        <v>11000</v>
      </c>
      <c r="BR675" s="66">
        <v>333010</v>
      </c>
      <c r="BS675" s="66">
        <v>10700</v>
      </c>
      <c r="BT675" s="66">
        <v>11200</v>
      </c>
      <c r="BU675" s="66">
        <v>346240</v>
      </c>
      <c r="BV675" s="66">
        <v>11400</v>
      </c>
      <c r="BW675" s="66">
        <v>11800</v>
      </c>
      <c r="BX675" s="66">
        <v>292730</v>
      </c>
      <c r="BY675" s="66">
        <v>11600</v>
      </c>
      <c r="BZ675" s="66">
        <v>12100</v>
      </c>
      <c r="CA675" s="66">
        <v>313960</v>
      </c>
      <c r="CB675" s="66">
        <v>12800</v>
      </c>
      <c r="CC675" s="66">
        <v>13300</v>
      </c>
      <c r="CD675" s="66">
        <v>283990</v>
      </c>
      <c r="CE675" s="66">
        <v>13500</v>
      </c>
      <c r="CF675" s="66">
        <v>14000</v>
      </c>
      <c r="CG675" s="66">
        <v>279910</v>
      </c>
      <c r="CH675" s="66">
        <v>13900</v>
      </c>
      <c r="CI675" s="66">
        <v>14400</v>
      </c>
      <c r="CJ675" s="66">
        <v>273440</v>
      </c>
      <c r="CK675" s="66">
        <v>14800</v>
      </c>
      <c r="CL675" s="66">
        <v>15300</v>
      </c>
      <c r="CM675" s="69">
        <v>265210</v>
      </c>
    </row>
    <row r="676" spans="40:91" hidden="1" x14ac:dyDescent="0.25">
      <c r="AN676">
        <v>664</v>
      </c>
      <c r="AO676" s="23" t="s">
        <v>31</v>
      </c>
      <c r="AP676" s="33" t="s">
        <v>69</v>
      </c>
      <c r="AQ676" s="22" t="str">
        <f t="shared" si="15"/>
        <v>101 to 150Council/Housing Association</v>
      </c>
      <c r="AR676" s="88">
        <v>3700</v>
      </c>
      <c r="AS676" s="88">
        <v>4200</v>
      </c>
      <c r="AT676" s="88">
        <v>81060</v>
      </c>
      <c r="AU676" s="88">
        <v>3800</v>
      </c>
      <c r="AV676" s="88">
        <v>4300</v>
      </c>
      <c r="AW676" s="88">
        <v>81660</v>
      </c>
      <c r="AX676" s="66">
        <v>3800</v>
      </c>
      <c r="AY676" s="66">
        <v>4400</v>
      </c>
      <c r="AZ676" s="66">
        <v>66190</v>
      </c>
      <c r="BA676" s="66">
        <v>3800</v>
      </c>
      <c r="BB676" s="66">
        <v>4400</v>
      </c>
      <c r="BC676" s="66">
        <v>65600</v>
      </c>
      <c r="BD676" s="66">
        <v>3800</v>
      </c>
      <c r="BE676" s="66">
        <v>4400</v>
      </c>
      <c r="BF676" s="66">
        <v>65140</v>
      </c>
      <c r="BG676" s="66">
        <v>4000</v>
      </c>
      <c r="BH676" s="66">
        <v>4700</v>
      </c>
      <c r="BI676" s="66">
        <v>64960</v>
      </c>
      <c r="BJ676" s="66">
        <v>4100</v>
      </c>
      <c r="BK676" s="66">
        <v>4700</v>
      </c>
      <c r="BL676" s="66">
        <v>64890</v>
      </c>
      <c r="BM676" s="66">
        <v>4200</v>
      </c>
      <c r="BN676" s="66">
        <v>4900</v>
      </c>
      <c r="BO676" s="88">
        <v>56850</v>
      </c>
      <c r="BP676" s="100">
        <v>13100</v>
      </c>
      <c r="BQ676" s="66">
        <v>13800</v>
      </c>
      <c r="BR676" s="66">
        <v>71220</v>
      </c>
      <c r="BS676" s="66">
        <v>13200</v>
      </c>
      <c r="BT676" s="66">
        <v>14000</v>
      </c>
      <c r="BU676" s="66">
        <v>74240</v>
      </c>
      <c r="BV676" s="66">
        <v>13900</v>
      </c>
      <c r="BW676" s="66">
        <v>14500</v>
      </c>
      <c r="BX676" s="66">
        <v>58690</v>
      </c>
      <c r="BY676" s="66">
        <v>14100</v>
      </c>
      <c r="BZ676" s="66">
        <v>14700</v>
      </c>
      <c r="CA676" s="66">
        <v>62580</v>
      </c>
      <c r="CB676" s="66">
        <v>15500</v>
      </c>
      <c r="CC676" s="66">
        <v>16200</v>
      </c>
      <c r="CD676" s="66">
        <v>56940</v>
      </c>
      <c r="CE676" s="66">
        <v>16300</v>
      </c>
      <c r="CF676" s="66">
        <v>17000</v>
      </c>
      <c r="CG676" s="66">
        <v>56120</v>
      </c>
      <c r="CH676" s="66">
        <v>17000</v>
      </c>
      <c r="CI676" s="66">
        <v>17600</v>
      </c>
      <c r="CJ676" s="66">
        <v>54630</v>
      </c>
      <c r="CK676" s="66">
        <v>18000</v>
      </c>
      <c r="CL676" s="66">
        <v>18600</v>
      </c>
      <c r="CM676" s="69">
        <v>53400</v>
      </c>
    </row>
    <row r="677" spans="40:91" hidden="1" x14ac:dyDescent="0.25">
      <c r="AN677">
        <v>665</v>
      </c>
      <c r="AO677" s="23" t="s">
        <v>32</v>
      </c>
      <c r="AP677" s="33" t="s">
        <v>69</v>
      </c>
      <c r="AQ677" s="22" t="str">
        <f t="shared" si="15"/>
        <v>151 to 200Council/Housing Association</v>
      </c>
      <c r="AR677" s="88">
        <v>4900</v>
      </c>
      <c r="AS677" s="88">
        <v>5600</v>
      </c>
      <c r="AT677" s="88">
        <v>3170</v>
      </c>
      <c r="AU677" s="88">
        <v>4900</v>
      </c>
      <c r="AV677" s="88">
        <v>5700</v>
      </c>
      <c r="AW677" s="88">
        <v>3200</v>
      </c>
      <c r="AX677" s="66">
        <v>5000</v>
      </c>
      <c r="AY677" s="66">
        <v>5600</v>
      </c>
      <c r="AZ677" s="66">
        <v>1430</v>
      </c>
      <c r="BA677" s="66">
        <v>5000</v>
      </c>
      <c r="BB677" s="66">
        <v>5700</v>
      </c>
      <c r="BC677" s="66">
        <v>1410</v>
      </c>
      <c r="BD677" s="66">
        <v>5000</v>
      </c>
      <c r="BE677" s="66">
        <v>5700</v>
      </c>
      <c r="BF677" s="66">
        <v>1390</v>
      </c>
      <c r="BG677" s="66">
        <v>5200</v>
      </c>
      <c r="BH677" s="66">
        <v>5800</v>
      </c>
      <c r="BI677" s="66">
        <v>1370</v>
      </c>
      <c r="BJ677" s="66">
        <v>5400</v>
      </c>
      <c r="BK677" s="66">
        <v>6100</v>
      </c>
      <c r="BL677" s="66">
        <v>1380</v>
      </c>
      <c r="BM677" s="66">
        <v>5400</v>
      </c>
      <c r="BN677" s="66">
        <v>6000</v>
      </c>
      <c r="BO677" s="88">
        <v>1200</v>
      </c>
      <c r="BP677" s="100">
        <v>20700</v>
      </c>
      <c r="BQ677" s="66">
        <v>21300</v>
      </c>
      <c r="BR677" s="66">
        <v>2510</v>
      </c>
      <c r="BS677" s="66">
        <v>20600</v>
      </c>
      <c r="BT677" s="66">
        <v>21300</v>
      </c>
      <c r="BU677" s="66">
        <v>2610</v>
      </c>
      <c r="BV677" s="66">
        <v>20000</v>
      </c>
      <c r="BW677" s="66">
        <v>21000</v>
      </c>
      <c r="BX677" s="66">
        <v>1150</v>
      </c>
      <c r="BY677" s="66">
        <v>20100</v>
      </c>
      <c r="BZ677" s="66">
        <v>21000</v>
      </c>
      <c r="CA677" s="66">
        <v>1250</v>
      </c>
      <c r="CB677" s="66">
        <v>21700</v>
      </c>
      <c r="CC677" s="66">
        <v>22900</v>
      </c>
      <c r="CD677" s="66">
        <v>1110</v>
      </c>
      <c r="CE677" s="66">
        <v>23100</v>
      </c>
      <c r="CF677" s="66">
        <v>23700</v>
      </c>
      <c r="CG677" s="66">
        <v>1080</v>
      </c>
      <c r="CH677" s="66">
        <v>24100</v>
      </c>
      <c r="CI677" s="66">
        <v>24500</v>
      </c>
      <c r="CJ677" s="66">
        <v>1070</v>
      </c>
      <c r="CK677" s="66">
        <v>25200</v>
      </c>
      <c r="CL677" s="66">
        <v>25800</v>
      </c>
      <c r="CM677" s="69">
        <v>1010</v>
      </c>
    </row>
    <row r="678" spans="40:91" hidden="1" x14ac:dyDescent="0.25">
      <c r="AN678">
        <v>666</v>
      </c>
      <c r="AO678" s="23" t="s">
        <v>125</v>
      </c>
      <c r="AP678" s="33" t="s">
        <v>69</v>
      </c>
      <c r="AQ678" s="22" t="str">
        <f t="shared" si="15"/>
        <v>Over 200Council/Housing Association</v>
      </c>
      <c r="AR678" s="88">
        <v>6400</v>
      </c>
      <c r="AS678" s="88">
        <v>7700</v>
      </c>
      <c r="AT678" s="88">
        <v>1060</v>
      </c>
      <c r="AU678" s="88">
        <v>6600</v>
      </c>
      <c r="AV678" s="88">
        <v>7800</v>
      </c>
      <c r="AW678" s="88">
        <v>1060</v>
      </c>
      <c r="AX678" s="66" t="s">
        <v>85</v>
      </c>
      <c r="AY678" s="66" t="s">
        <v>85</v>
      </c>
      <c r="AZ678" s="66" t="s">
        <v>85</v>
      </c>
      <c r="BA678" s="66" t="s">
        <v>85</v>
      </c>
      <c r="BB678" s="66" t="s">
        <v>85</v>
      </c>
      <c r="BC678" s="66" t="s">
        <v>85</v>
      </c>
      <c r="BD678" s="66" t="s">
        <v>85</v>
      </c>
      <c r="BE678" s="66" t="s">
        <v>85</v>
      </c>
      <c r="BF678" s="66" t="s">
        <v>85</v>
      </c>
      <c r="BG678" s="66" t="s">
        <v>85</v>
      </c>
      <c r="BH678" s="66" t="s">
        <v>85</v>
      </c>
      <c r="BI678" s="66" t="s">
        <v>85</v>
      </c>
      <c r="BJ678" s="66" t="s">
        <v>85</v>
      </c>
      <c r="BK678" s="66" t="s">
        <v>85</v>
      </c>
      <c r="BL678" s="66" t="s">
        <v>85</v>
      </c>
      <c r="BM678" s="66" t="s">
        <v>85</v>
      </c>
      <c r="BN678" s="66" t="s">
        <v>85</v>
      </c>
      <c r="BO678" s="88" t="s">
        <v>85</v>
      </c>
      <c r="BP678" s="100">
        <v>27800</v>
      </c>
      <c r="BQ678" s="66">
        <v>27700</v>
      </c>
      <c r="BR678" s="66">
        <v>670</v>
      </c>
      <c r="BS678" s="66">
        <v>27700</v>
      </c>
      <c r="BT678" s="66">
        <v>27400</v>
      </c>
      <c r="BU678" s="66">
        <v>700</v>
      </c>
      <c r="BV678" s="66" t="s">
        <v>85</v>
      </c>
      <c r="BW678" s="66" t="s">
        <v>85</v>
      </c>
      <c r="BX678" s="66" t="s">
        <v>85</v>
      </c>
      <c r="BY678" s="66" t="s">
        <v>85</v>
      </c>
      <c r="BZ678" s="66" t="s">
        <v>85</v>
      </c>
      <c r="CA678" s="66" t="s">
        <v>85</v>
      </c>
      <c r="CB678" s="66" t="s">
        <v>85</v>
      </c>
      <c r="CC678" s="66" t="s">
        <v>85</v>
      </c>
      <c r="CD678" s="66" t="s">
        <v>85</v>
      </c>
      <c r="CE678" s="66" t="s">
        <v>85</v>
      </c>
      <c r="CF678" s="66" t="s">
        <v>85</v>
      </c>
      <c r="CG678" s="66" t="s">
        <v>85</v>
      </c>
      <c r="CH678" s="66" t="s">
        <v>85</v>
      </c>
      <c r="CI678" s="66" t="s">
        <v>85</v>
      </c>
      <c r="CJ678" s="66" t="s">
        <v>85</v>
      </c>
      <c r="CK678" s="66" t="s">
        <v>85</v>
      </c>
      <c r="CL678" s="66" t="s">
        <v>85</v>
      </c>
      <c r="CM678" s="69" t="s">
        <v>85</v>
      </c>
    </row>
    <row r="679" spans="40:91" hidden="1" x14ac:dyDescent="0.25">
      <c r="AN679">
        <v>667</v>
      </c>
      <c r="AO679" s="23" t="s">
        <v>29</v>
      </c>
      <c r="AP679" s="23" t="s">
        <v>115</v>
      </c>
      <c r="AQ679" s="22" t="str">
        <f t="shared" si="15"/>
        <v>50 or lessLess than £15,000</v>
      </c>
      <c r="AR679" s="88">
        <v>2000</v>
      </c>
      <c r="AS679" s="88">
        <v>2900</v>
      </c>
      <c r="AT679" s="88">
        <v>141010</v>
      </c>
      <c r="AU679" s="88">
        <v>2000</v>
      </c>
      <c r="AV679" s="88">
        <v>2900</v>
      </c>
      <c r="AW679" s="88">
        <v>142990</v>
      </c>
      <c r="AX679" s="66" t="s">
        <v>85</v>
      </c>
      <c r="AY679" s="66" t="s">
        <v>85</v>
      </c>
      <c r="AZ679" s="66" t="s">
        <v>85</v>
      </c>
      <c r="BA679" s="66" t="s">
        <v>85</v>
      </c>
      <c r="BB679" s="66" t="s">
        <v>85</v>
      </c>
      <c r="BC679" s="66" t="s">
        <v>85</v>
      </c>
      <c r="BD679" s="66" t="s">
        <v>85</v>
      </c>
      <c r="BE679" s="66" t="s">
        <v>85</v>
      </c>
      <c r="BF679" s="66" t="s">
        <v>85</v>
      </c>
      <c r="BG679" s="66" t="s">
        <v>85</v>
      </c>
      <c r="BH679" s="66" t="s">
        <v>85</v>
      </c>
      <c r="BI679" s="66" t="s">
        <v>85</v>
      </c>
      <c r="BJ679" s="66" t="s">
        <v>85</v>
      </c>
      <c r="BK679" s="66" t="s">
        <v>85</v>
      </c>
      <c r="BL679" s="66" t="s">
        <v>85</v>
      </c>
      <c r="BM679" s="66" t="s">
        <v>85</v>
      </c>
      <c r="BN679" s="66" t="s">
        <v>85</v>
      </c>
      <c r="BO679" s="88" t="s">
        <v>85</v>
      </c>
      <c r="BP679" s="100">
        <v>6100</v>
      </c>
      <c r="BQ679" s="66">
        <v>6700</v>
      </c>
      <c r="BR679" s="66">
        <v>80740</v>
      </c>
      <c r="BS679" s="66">
        <v>6200</v>
      </c>
      <c r="BT679" s="66">
        <v>6900</v>
      </c>
      <c r="BU679" s="66">
        <v>84290</v>
      </c>
      <c r="BV679" s="66" t="s">
        <v>85</v>
      </c>
      <c r="BW679" s="66" t="s">
        <v>85</v>
      </c>
      <c r="BX679" s="66" t="s">
        <v>85</v>
      </c>
      <c r="BY679" s="66" t="s">
        <v>85</v>
      </c>
      <c r="BZ679" s="66" t="s">
        <v>85</v>
      </c>
      <c r="CA679" s="66" t="s">
        <v>85</v>
      </c>
      <c r="CB679" s="66" t="s">
        <v>85</v>
      </c>
      <c r="CC679" s="66" t="s">
        <v>85</v>
      </c>
      <c r="CD679" s="66" t="s">
        <v>85</v>
      </c>
      <c r="CE679" s="66" t="s">
        <v>85</v>
      </c>
      <c r="CF679" s="66" t="s">
        <v>85</v>
      </c>
      <c r="CG679" s="66" t="s">
        <v>85</v>
      </c>
      <c r="CH679" s="66" t="s">
        <v>85</v>
      </c>
      <c r="CI679" s="66" t="s">
        <v>85</v>
      </c>
      <c r="CJ679" s="66" t="s">
        <v>85</v>
      </c>
      <c r="CK679" s="66" t="s">
        <v>85</v>
      </c>
      <c r="CL679" s="66" t="s">
        <v>85</v>
      </c>
      <c r="CM679" s="69" t="s">
        <v>85</v>
      </c>
    </row>
    <row r="680" spans="40:91" hidden="1" x14ac:dyDescent="0.25">
      <c r="AN680">
        <v>668</v>
      </c>
      <c r="AO680" s="23" t="s">
        <v>30</v>
      </c>
      <c r="AP680" s="23" t="s">
        <v>115</v>
      </c>
      <c r="AQ680" s="22" t="str">
        <f t="shared" si="15"/>
        <v>51 to 100Less than £15,000</v>
      </c>
      <c r="AR680" s="88">
        <v>2600</v>
      </c>
      <c r="AS680" s="88">
        <v>3300</v>
      </c>
      <c r="AT680" s="88">
        <v>414060</v>
      </c>
      <c r="AU680" s="88">
        <v>2700</v>
      </c>
      <c r="AV680" s="88">
        <v>3300</v>
      </c>
      <c r="AW680" s="88">
        <v>418270</v>
      </c>
      <c r="AX680" s="66" t="s">
        <v>85</v>
      </c>
      <c r="AY680" s="66" t="s">
        <v>85</v>
      </c>
      <c r="AZ680" s="66" t="s">
        <v>85</v>
      </c>
      <c r="BA680" s="66" t="s">
        <v>85</v>
      </c>
      <c r="BB680" s="66" t="s">
        <v>85</v>
      </c>
      <c r="BC680" s="66" t="s">
        <v>85</v>
      </c>
      <c r="BD680" s="66" t="s">
        <v>85</v>
      </c>
      <c r="BE680" s="66" t="s">
        <v>85</v>
      </c>
      <c r="BF680" s="66" t="s">
        <v>85</v>
      </c>
      <c r="BG680" s="66" t="s">
        <v>85</v>
      </c>
      <c r="BH680" s="66" t="s">
        <v>85</v>
      </c>
      <c r="BI680" s="66" t="s">
        <v>85</v>
      </c>
      <c r="BJ680" s="66" t="s">
        <v>85</v>
      </c>
      <c r="BK680" s="66" t="s">
        <v>85</v>
      </c>
      <c r="BL680" s="66" t="s">
        <v>85</v>
      </c>
      <c r="BM680" s="66" t="s">
        <v>85</v>
      </c>
      <c r="BN680" s="66" t="s">
        <v>85</v>
      </c>
      <c r="BO680" s="88" t="s">
        <v>85</v>
      </c>
      <c r="BP680" s="100">
        <v>10700</v>
      </c>
      <c r="BQ680" s="66">
        <v>11200</v>
      </c>
      <c r="BR680" s="66">
        <v>352880</v>
      </c>
      <c r="BS680" s="66">
        <v>10800</v>
      </c>
      <c r="BT680" s="66">
        <v>11300</v>
      </c>
      <c r="BU680" s="66">
        <v>367570</v>
      </c>
      <c r="BV680" s="66" t="s">
        <v>85</v>
      </c>
      <c r="BW680" s="66" t="s">
        <v>85</v>
      </c>
      <c r="BX680" s="66" t="s">
        <v>85</v>
      </c>
      <c r="BY680" s="66" t="s">
        <v>85</v>
      </c>
      <c r="BZ680" s="66" t="s">
        <v>85</v>
      </c>
      <c r="CA680" s="66" t="s">
        <v>85</v>
      </c>
      <c r="CB680" s="66" t="s">
        <v>85</v>
      </c>
      <c r="CC680" s="66" t="s">
        <v>85</v>
      </c>
      <c r="CD680" s="66" t="s">
        <v>85</v>
      </c>
      <c r="CE680" s="66" t="s">
        <v>85</v>
      </c>
      <c r="CF680" s="66" t="s">
        <v>85</v>
      </c>
      <c r="CG680" s="66" t="s">
        <v>85</v>
      </c>
      <c r="CH680" s="66" t="s">
        <v>85</v>
      </c>
      <c r="CI680" s="66" t="s">
        <v>85</v>
      </c>
      <c r="CJ680" s="66" t="s">
        <v>85</v>
      </c>
      <c r="CK680" s="66" t="s">
        <v>85</v>
      </c>
      <c r="CL680" s="66" t="s">
        <v>85</v>
      </c>
      <c r="CM680" s="69" t="s">
        <v>85</v>
      </c>
    </row>
    <row r="681" spans="40:91" hidden="1" x14ac:dyDescent="0.25">
      <c r="AN681">
        <v>669</v>
      </c>
      <c r="AO681" s="23" t="s">
        <v>31</v>
      </c>
      <c r="AP681" s="23" t="s">
        <v>115</v>
      </c>
      <c r="AQ681" s="22" t="str">
        <f t="shared" si="15"/>
        <v>101 to 150Less than £15,000</v>
      </c>
      <c r="AR681" s="88">
        <v>3000</v>
      </c>
      <c r="AS681" s="88">
        <v>3700</v>
      </c>
      <c r="AT681" s="88">
        <v>137020</v>
      </c>
      <c r="AU681" s="88">
        <v>3100</v>
      </c>
      <c r="AV681" s="88">
        <v>3800</v>
      </c>
      <c r="AW681" s="88">
        <v>138190</v>
      </c>
      <c r="AX681" s="66" t="s">
        <v>85</v>
      </c>
      <c r="AY681" s="66" t="s">
        <v>85</v>
      </c>
      <c r="AZ681" s="66" t="s">
        <v>85</v>
      </c>
      <c r="BA681" s="66" t="s">
        <v>85</v>
      </c>
      <c r="BB681" s="66" t="s">
        <v>85</v>
      </c>
      <c r="BC681" s="66" t="s">
        <v>85</v>
      </c>
      <c r="BD681" s="66" t="s">
        <v>85</v>
      </c>
      <c r="BE681" s="66" t="s">
        <v>85</v>
      </c>
      <c r="BF681" s="66" t="s">
        <v>85</v>
      </c>
      <c r="BG681" s="66" t="s">
        <v>85</v>
      </c>
      <c r="BH681" s="66" t="s">
        <v>85</v>
      </c>
      <c r="BI681" s="66" t="s">
        <v>85</v>
      </c>
      <c r="BJ681" s="66" t="s">
        <v>85</v>
      </c>
      <c r="BK681" s="66" t="s">
        <v>85</v>
      </c>
      <c r="BL681" s="66" t="s">
        <v>85</v>
      </c>
      <c r="BM681" s="66" t="s">
        <v>85</v>
      </c>
      <c r="BN681" s="66" t="s">
        <v>85</v>
      </c>
      <c r="BO681" s="88" t="s">
        <v>85</v>
      </c>
      <c r="BP681" s="100">
        <v>14300</v>
      </c>
      <c r="BQ681" s="66">
        <v>15000</v>
      </c>
      <c r="BR681" s="66">
        <v>116340</v>
      </c>
      <c r="BS681" s="66">
        <v>14300</v>
      </c>
      <c r="BT681" s="66">
        <v>15100</v>
      </c>
      <c r="BU681" s="66">
        <v>121810</v>
      </c>
      <c r="BV681" s="66" t="s">
        <v>85</v>
      </c>
      <c r="BW681" s="66" t="s">
        <v>85</v>
      </c>
      <c r="BX681" s="66" t="s">
        <v>85</v>
      </c>
      <c r="BY681" s="66" t="s">
        <v>85</v>
      </c>
      <c r="BZ681" s="66" t="s">
        <v>85</v>
      </c>
      <c r="CA681" s="66" t="s">
        <v>85</v>
      </c>
      <c r="CB681" s="66" t="s">
        <v>85</v>
      </c>
      <c r="CC681" s="66" t="s">
        <v>85</v>
      </c>
      <c r="CD681" s="66" t="s">
        <v>85</v>
      </c>
      <c r="CE681" s="66" t="s">
        <v>85</v>
      </c>
      <c r="CF681" s="66" t="s">
        <v>85</v>
      </c>
      <c r="CG681" s="66" t="s">
        <v>85</v>
      </c>
      <c r="CH681" s="66" t="s">
        <v>85</v>
      </c>
      <c r="CI681" s="66" t="s">
        <v>85</v>
      </c>
      <c r="CJ681" s="66" t="s">
        <v>85</v>
      </c>
      <c r="CK681" s="66" t="s">
        <v>85</v>
      </c>
      <c r="CL681" s="66" t="s">
        <v>85</v>
      </c>
      <c r="CM681" s="69" t="s">
        <v>85</v>
      </c>
    </row>
    <row r="682" spans="40:91" hidden="1" x14ac:dyDescent="0.25">
      <c r="AN682">
        <v>670</v>
      </c>
      <c r="AO682" s="23" t="s">
        <v>32</v>
      </c>
      <c r="AP682" s="23" t="s">
        <v>115</v>
      </c>
      <c r="AQ682" s="22" t="str">
        <f t="shared" si="15"/>
        <v>151 to 200Less than £15,000</v>
      </c>
      <c r="AR682" s="88">
        <v>3800</v>
      </c>
      <c r="AS682" s="88">
        <v>4800</v>
      </c>
      <c r="AT682" s="88">
        <v>17000</v>
      </c>
      <c r="AU682" s="88">
        <v>3900</v>
      </c>
      <c r="AV682" s="88">
        <v>4800</v>
      </c>
      <c r="AW682" s="88">
        <v>17180</v>
      </c>
      <c r="AX682" s="66" t="s">
        <v>85</v>
      </c>
      <c r="AY682" s="66" t="s">
        <v>85</v>
      </c>
      <c r="AZ682" s="66" t="s">
        <v>85</v>
      </c>
      <c r="BA682" s="66" t="s">
        <v>85</v>
      </c>
      <c r="BB682" s="66" t="s">
        <v>85</v>
      </c>
      <c r="BC682" s="66" t="s">
        <v>85</v>
      </c>
      <c r="BD682" s="66" t="s">
        <v>85</v>
      </c>
      <c r="BE682" s="66" t="s">
        <v>85</v>
      </c>
      <c r="BF682" s="66" t="s">
        <v>85</v>
      </c>
      <c r="BG682" s="66" t="s">
        <v>85</v>
      </c>
      <c r="BH682" s="66" t="s">
        <v>85</v>
      </c>
      <c r="BI682" s="66" t="s">
        <v>85</v>
      </c>
      <c r="BJ682" s="66" t="s">
        <v>85</v>
      </c>
      <c r="BK682" s="66" t="s">
        <v>85</v>
      </c>
      <c r="BL682" s="66" t="s">
        <v>85</v>
      </c>
      <c r="BM682" s="66" t="s">
        <v>85</v>
      </c>
      <c r="BN682" s="66" t="s">
        <v>85</v>
      </c>
      <c r="BO682" s="88" t="s">
        <v>85</v>
      </c>
      <c r="BP682" s="100">
        <v>21300</v>
      </c>
      <c r="BQ682" s="66">
        <v>22100</v>
      </c>
      <c r="BR682" s="66">
        <v>12100</v>
      </c>
      <c r="BS682" s="66">
        <v>20900</v>
      </c>
      <c r="BT682" s="66">
        <v>21900</v>
      </c>
      <c r="BU682" s="66">
        <v>12720</v>
      </c>
      <c r="BV682" s="66" t="s">
        <v>85</v>
      </c>
      <c r="BW682" s="66" t="s">
        <v>85</v>
      </c>
      <c r="BX682" s="66" t="s">
        <v>85</v>
      </c>
      <c r="BY682" s="66" t="s">
        <v>85</v>
      </c>
      <c r="BZ682" s="66" t="s">
        <v>85</v>
      </c>
      <c r="CA682" s="66" t="s">
        <v>85</v>
      </c>
      <c r="CB682" s="66" t="s">
        <v>85</v>
      </c>
      <c r="CC682" s="66" t="s">
        <v>85</v>
      </c>
      <c r="CD682" s="66" t="s">
        <v>85</v>
      </c>
      <c r="CE682" s="66" t="s">
        <v>85</v>
      </c>
      <c r="CF682" s="66" t="s">
        <v>85</v>
      </c>
      <c r="CG682" s="66" t="s">
        <v>85</v>
      </c>
      <c r="CH682" s="66" t="s">
        <v>85</v>
      </c>
      <c r="CI682" s="66" t="s">
        <v>85</v>
      </c>
      <c r="CJ682" s="66" t="s">
        <v>85</v>
      </c>
      <c r="CK682" s="66" t="s">
        <v>85</v>
      </c>
      <c r="CL682" s="66" t="s">
        <v>85</v>
      </c>
      <c r="CM682" s="69" t="s">
        <v>85</v>
      </c>
    </row>
    <row r="683" spans="40:91" hidden="1" x14ac:dyDescent="0.25">
      <c r="AN683">
        <v>671</v>
      </c>
      <c r="AO683" s="23" t="s">
        <v>125</v>
      </c>
      <c r="AP683" s="23" t="s">
        <v>115</v>
      </c>
      <c r="AQ683" s="22" t="str">
        <f t="shared" si="15"/>
        <v>Over 200Less than £15,000</v>
      </c>
      <c r="AR683" s="88">
        <v>5000</v>
      </c>
      <c r="AS683" s="88">
        <v>6500</v>
      </c>
      <c r="AT683" s="88">
        <v>7470</v>
      </c>
      <c r="AU683" s="88">
        <v>5200</v>
      </c>
      <c r="AV683" s="88">
        <v>6600</v>
      </c>
      <c r="AW683" s="88">
        <v>7540</v>
      </c>
      <c r="AX683" s="66" t="s">
        <v>85</v>
      </c>
      <c r="AY683" s="66" t="s">
        <v>85</v>
      </c>
      <c r="AZ683" s="66" t="s">
        <v>85</v>
      </c>
      <c r="BA683" s="66" t="s">
        <v>85</v>
      </c>
      <c r="BB683" s="66" t="s">
        <v>85</v>
      </c>
      <c r="BC683" s="66" t="s">
        <v>85</v>
      </c>
      <c r="BD683" s="66" t="s">
        <v>85</v>
      </c>
      <c r="BE683" s="66" t="s">
        <v>85</v>
      </c>
      <c r="BF683" s="66" t="s">
        <v>85</v>
      </c>
      <c r="BG683" s="66" t="s">
        <v>85</v>
      </c>
      <c r="BH683" s="66" t="s">
        <v>85</v>
      </c>
      <c r="BI683" s="66" t="s">
        <v>85</v>
      </c>
      <c r="BJ683" s="66" t="s">
        <v>85</v>
      </c>
      <c r="BK683" s="66" t="s">
        <v>85</v>
      </c>
      <c r="BL683" s="66" t="s">
        <v>85</v>
      </c>
      <c r="BM683" s="66" t="s">
        <v>85</v>
      </c>
      <c r="BN683" s="66" t="s">
        <v>85</v>
      </c>
      <c r="BO683" s="88" t="s">
        <v>85</v>
      </c>
      <c r="BP683" s="100">
        <v>27200</v>
      </c>
      <c r="BQ683" s="66">
        <v>27400</v>
      </c>
      <c r="BR683" s="66">
        <v>3780</v>
      </c>
      <c r="BS683" s="66">
        <v>26700</v>
      </c>
      <c r="BT683" s="66">
        <v>27100</v>
      </c>
      <c r="BU683" s="66">
        <v>3980</v>
      </c>
      <c r="BV683" s="66" t="s">
        <v>85</v>
      </c>
      <c r="BW683" s="66" t="s">
        <v>85</v>
      </c>
      <c r="BX683" s="66" t="s">
        <v>85</v>
      </c>
      <c r="BY683" s="66" t="s">
        <v>85</v>
      </c>
      <c r="BZ683" s="66" t="s">
        <v>85</v>
      </c>
      <c r="CA683" s="66" t="s">
        <v>85</v>
      </c>
      <c r="CB683" s="66" t="s">
        <v>85</v>
      </c>
      <c r="CC683" s="66" t="s">
        <v>85</v>
      </c>
      <c r="CD683" s="66" t="s">
        <v>85</v>
      </c>
      <c r="CE683" s="66" t="s">
        <v>85</v>
      </c>
      <c r="CF683" s="66" t="s">
        <v>85</v>
      </c>
      <c r="CG683" s="66" t="s">
        <v>85</v>
      </c>
      <c r="CH683" s="66" t="s">
        <v>85</v>
      </c>
      <c r="CI683" s="66" t="s">
        <v>85</v>
      </c>
      <c r="CJ683" s="66" t="s">
        <v>85</v>
      </c>
      <c r="CK683" s="66" t="s">
        <v>85</v>
      </c>
      <c r="CL683" s="66" t="s">
        <v>85</v>
      </c>
      <c r="CM683" s="69" t="s">
        <v>85</v>
      </c>
    </row>
    <row r="684" spans="40:91" hidden="1" x14ac:dyDescent="0.25">
      <c r="AN684">
        <v>672</v>
      </c>
      <c r="AO684" s="23" t="s">
        <v>29</v>
      </c>
      <c r="AP684" s="31" t="s">
        <v>116</v>
      </c>
      <c r="AQ684" s="22" t="str">
        <f t="shared" si="15"/>
        <v>50 or less£15,000 - £19,999</v>
      </c>
      <c r="AR684" s="88">
        <v>2100</v>
      </c>
      <c r="AS684" s="88">
        <v>3100</v>
      </c>
      <c r="AT684" s="88">
        <v>45750</v>
      </c>
      <c r="AU684" s="88">
        <v>2100</v>
      </c>
      <c r="AV684" s="88">
        <v>3000</v>
      </c>
      <c r="AW684" s="88">
        <v>46200</v>
      </c>
      <c r="AX684" s="66" t="s">
        <v>85</v>
      </c>
      <c r="AY684" s="66" t="s">
        <v>85</v>
      </c>
      <c r="AZ684" s="66" t="s">
        <v>85</v>
      </c>
      <c r="BA684" s="66" t="s">
        <v>85</v>
      </c>
      <c r="BB684" s="66" t="s">
        <v>85</v>
      </c>
      <c r="BC684" s="66" t="s">
        <v>85</v>
      </c>
      <c r="BD684" s="66" t="s">
        <v>85</v>
      </c>
      <c r="BE684" s="66" t="s">
        <v>85</v>
      </c>
      <c r="BF684" s="66" t="s">
        <v>85</v>
      </c>
      <c r="BG684" s="66" t="s">
        <v>85</v>
      </c>
      <c r="BH684" s="66" t="s">
        <v>85</v>
      </c>
      <c r="BI684" s="66" t="s">
        <v>85</v>
      </c>
      <c r="BJ684" s="66" t="s">
        <v>85</v>
      </c>
      <c r="BK684" s="66" t="s">
        <v>85</v>
      </c>
      <c r="BL684" s="66" t="s">
        <v>85</v>
      </c>
      <c r="BM684" s="66" t="s">
        <v>85</v>
      </c>
      <c r="BN684" s="66" t="s">
        <v>85</v>
      </c>
      <c r="BO684" s="88" t="s">
        <v>85</v>
      </c>
      <c r="BP684" s="100">
        <v>6400</v>
      </c>
      <c r="BQ684" s="66">
        <v>7000</v>
      </c>
      <c r="BR684" s="66">
        <v>24800</v>
      </c>
      <c r="BS684" s="66">
        <v>6500</v>
      </c>
      <c r="BT684" s="66">
        <v>7100</v>
      </c>
      <c r="BU684" s="66">
        <v>25980</v>
      </c>
      <c r="BV684" s="66" t="s">
        <v>85</v>
      </c>
      <c r="BW684" s="66" t="s">
        <v>85</v>
      </c>
      <c r="BX684" s="66" t="s">
        <v>85</v>
      </c>
      <c r="BY684" s="66" t="s">
        <v>85</v>
      </c>
      <c r="BZ684" s="66" t="s">
        <v>85</v>
      </c>
      <c r="CA684" s="66" t="s">
        <v>85</v>
      </c>
      <c r="CB684" s="66" t="s">
        <v>85</v>
      </c>
      <c r="CC684" s="66" t="s">
        <v>85</v>
      </c>
      <c r="CD684" s="66" t="s">
        <v>85</v>
      </c>
      <c r="CE684" s="66" t="s">
        <v>85</v>
      </c>
      <c r="CF684" s="66" t="s">
        <v>85</v>
      </c>
      <c r="CG684" s="66" t="s">
        <v>85</v>
      </c>
      <c r="CH684" s="66" t="s">
        <v>85</v>
      </c>
      <c r="CI684" s="66" t="s">
        <v>85</v>
      </c>
      <c r="CJ684" s="66" t="s">
        <v>85</v>
      </c>
      <c r="CK684" s="66" t="s">
        <v>85</v>
      </c>
      <c r="CL684" s="66" t="s">
        <v>85</v>
      </c>
      <c r="CM684" s="69" t="s">
        <v>85</v>
      </c>
    </row>
    <row r="685" spans="40:91" hidden="1" x14ac:dyDescent="0.25">
      <c r="AN685">
        <v>673</v>
      </c>
      <c r="AO685" s="23" t="s">
        <v>30</v>
      </c>
      <c r="AP685" s="31" t="s">
        <v>116</v>
      </c>
      <c r="AQ685" s="22" t="str">
        <f t="shared" si="15"/>
        <v>51 to 100£15,000 - £19,999</v>
      </c>
      <c r="AR685" s="88">
        <v>2700</v>
      </c>
      <c r="AS685" s="88">
        <v>3400</v>
      </c>
      <c r="AT685" s="88">
        <v>155800</v>
      </c>
      <c r="AU685" s="88">
        <v>2800</v>
      </c>
      <c r="AV685" s="88">
        <v>3500</v>
      </c>
      <c r="AW685" s="88">
        <v>157130</v>
      </c>
      <c r="AX685" s="66" t="s">
        <v>85</v>
      </c>
      <c r="AY685" s="66" t="s">
        <v>85</v>
      </c>
      <c r="AZ685" s="66" t="s">
        <v>85</v>
      </c>
      <c r="BA685" s="66" t="s">
        <v>85</v>
      </c>
      <c r="BB685" s="66" t="s">
        <v>85</v>
      </c>
      <c r="BC685" s="66" t="s">
        <v>85</v>
      </c>
      <c r="BD685" s="66" t="s">
        <v>85</v>
      </c>
      <c r="BE685" s="66" t="s">
        <v>85</v>
      </c>
      <c r="BF685" s="66" t="s">
        <v>85</v>
      </c>
      <c r="BG685" s="66" t="s">
        <v>85</v>
      </c>
      <c r="BH685" s="66" t="s">
        <v>85</v>
      </c>
      <c r="BI685" s="66" t="s">
        <v>85</v>
      </c>
      <c r="BJ685" s="66" t="s">
        <v>85</v>
      </c>
      <c r="BK685" s="66" t="s">
        <v>85</v>
      </c>
      <c r="BL685" s="66" t="s">
        <v>85</v>
      </c>
      <c r="BM685" s="66" t="s">
        <v>85</v>
      </c>
      <c r="BN685" s="66" t="s">
        <v>85</v>
      </c>
      <c r="BO685" s="88" t="s">
        <v>85</v>
      </c>
      <c r="BP685" s="100">
        <v>11100</v>
      </c>
      <c r="BQ685" s="66">
        <v>11600</v>
      </c>
      <c r="BR685" s="66">
        <v>131320</v>
      </c>
      <c r="BS685" s="66">
        <v>11100</v>
      </c>
      <c r="BT685" s="66">
        <v>11700</v>
      </c>
      <c r="BU685" s="66">
        <v>136940</v>
      </c>
      <c r="BV685" s="66" t="s">
        <v>85</v>
      </c>
      <c r="BW685" s="66" t="s">
        <v>85</v>
      </c>
      <c r="BX685" s="66" t="s">
        <v>85</v>
      </c>
      <c r="BY685" s="66" t="s">
        <v>85</v>
      </c>
      <c r="BZ685" s="66" t="s">
        <v>85</v>
      </c>
      <c r="CA685" s="66" t="s">
        <v>85</v>
      </c>
      <c r="CB685" s="66" t="s">
        <v>85</v>
      </c>
      <c r="CC685" s="66" t="s">
        <v>85</v>
      </c>
      <c r="CD685" s="66" t="s">
        <v>85</v>
      </c>
      <c r="CE685" s="66" t="s">
        <v>85</v>
      </c>
      <c r="CF685" s="66" t="s">
        <v>85</v>
      </c>
      <c r="CG685" s="66" t="s">
        <v>85</v>
      </c>
      <c r="CH685" s="66" t="s">
        <v>85</v>
      </c>
      <c r="CI685" s="66" t="s">
        <v>85</v>
      </c>
      <c r="CJ685" s="66" t="s">
        <v>85</v>
      </c>
      <c r="CK685" s="66" t="s">
        <v>85</v>
      </c>
      <c r="CL685" s="66" t="s">
        <v>85</v>
      </c>
      <c r="CM685" s="69" t="s">
        <v>85</v>
      </c>
    </row>
    <row r="686" spans="40:91" hidden="1" x14ac:dyDescent="0.25">
      <c r="AN686">
        <v>674</v>
      </c>
      <c r="AO686" s="23" t="s">
        <v>31</v>
      </c>
      <c r="AP686" s="31" t="s">
        <v>116</v>
      </c>
      <c r="AQ686" s="22" t="str">
        <f t="shared" si="15"/>
        <v>101 to 150£15,000 - £19,999</v>
      </c>
      <c r="AR686" s="88">
        <v>3300</v>
      </c>
      <c r="AS686" s="88">
        <v>4000</v>
      </c>
      <c r="AT686" s="88">
        <v>65800</v>
      </c>
      <c r="AU686" s="88">
        <v>3400</v>
      </c>
      <c r="AV686" s="88">
        <v>4100</v>
      </c>
      <c r="AW686" s="88">
        <v>66280</v>
      </c>
      <c r="AX686" s="66" t="s">
        <v>85</v>
      </c>
      <c r="AY686" s="66" t="s">
        <v>85</v>
      </c>
      <c r="AZ686" s="66" t="s">
        <v>85</v>
      </c>
      <c r="BA686" s="66" t="s">
        <v>85</v>
      </c>
      <c r="BB686" s="66" t="s">
        <v>85</v>
      </c>
      <c r="BC686" s="66" t="s">
        <v>85</v>
      </c>
      <c r="BD686" s="66" t="s">
        <v>85</v>
      </c>
      <c r="BE686" s="66" t="s">
        <v>85</v>
      </c>
      <c r="BF686" s="66" t="s">
        <v>85</v>
      </c>
      <c r="BG686" s="66" t="s">
        <v>85</v>
      </c>
      <c r="BH686" s="66" t="s">
        <v>85</v>
      </c>
      <c r="BI686" s="66" t="s">
        <v>85</v>
      </c>
      <c r="BJ686" s="66" t="s">
        <v>85</v>
      </c>
      <c r="BK686" s="66" t="s">
        <v>85</v>
      </c>
      <c r="BL686" s="66" t="s">
        <v>85</v>
      </c>
      <c r="BM686" s="66" t="s">
        <v>85</v>
      </c>
      <c r="BN686" s="66" t="s">
        <v>85</v>
      </c>
      <c r="BO686" s="88" t="s">
        <v>85</v>
      </c>
      <c r="BP686" s="100">
        <v>15200</v>
      </c>
      <c r="BQ686" s="66">
        <v>15900</v>
      </c>
      <c r="BR686" s="66">
        <v>55710</v>
      </c>
      <c r="BS686" s="66">
        <v>15100</v>
      </c>
      <c r="BT686" s="66">
        <v>15900</v>
      </c>
      <c r="BU686" s="66">
        <v>58300</v>
      </c>
      <c r="BV686" s="66" t="s">
        <v>85</v>
      </c>
      <c r="BW686" s="66" t="s">
        <v>85</v>
      </c>
      <c r="BX686" s="66" t="s">
        <v>85</v>
      </c>
      <c r="BY686" s="66" t="s">
        <v>85</v>
      </c>
      <c r="BZ686" s="66" t="s">
        <v>85</v>
      </c>
      <c r="CA686" s="66" t="s">
        <v>85</v>
      </c>
      <c r="CB686" s="66" t="s">
        <v>85</v>
      </c>
      <c r="CC686" s="66" t="s">
        <v>85</v>
      </c>
      <c r="CD686" s="66" t="s">
        <v>85</v>
      </c>
      <c r="CE686" s="66" t="s">
        <v>85</v>
      </c>
      <c r="CF686" s="66" t="s">
        <v>85</v>
      </c>
      <c r="CG686" s="66" t="s">
        <v>85</v>
      </c>
      <c r="CH686" s="66" t="s">
        <v>85</v>
      </c>
      <c r="CI686" s="66" t="s">
        <v>85</v>
      </c>
      <c r="CJ686" s="66" t="s">
        <v>85</v>
      </c>
      <c r="CK686" s="66" t="s">
        <v>85</v>
      </c>
      <c r="CL686" s="66" t="s">
        <v>85</v>
      </c>
      <c r="CM686" s="69" t="s">
        <v>85</v>
      </c>
    </row>
    <row r="687" spans="40:91" hidden="1" x14ac:dyDescent="0.25">
      <c r="AN687">
        <v>675</v>
      </c>
      <c r="AO687" s="23" t="s">
        <v>32</v>
      </c>
      <c r="AP687" s="31" t="s">
        <v>116</v>
      </c>
      <c r="AQ687" s="22" t="str">
        <f t="shared" si="15"/>
        <v>151 to 200£15,000 - £19,999</v>
      </c>
      <c r="AR687" s="88">
        <v>4100</v>
      </c>
      <c r="AS687" s="88">
        <v>5100</v>
      </c>
      <c r="AT687" s="88">
        <v>9340</v>
      </c>
      <c r="AU687" s="88">
        <v>4200</v>
      </c>
      <c r="AV687" s="88">
        <v>5100</v>
      </c>
      <c r="AW687" s="88">
        <v>9430</v>
      </c>
      <c r="AX687" s="66" t="s">
        <v>85</v>
      </c>
      <c r="AY687" s="66" t="s">
        <v>85</v>
      </c>
      <c r="AZ687" s="66" t="s">
        <v>85</v>
      </c>
      <c r="BA687" s="66" t="s">
        <v>85</v>
      </c>
      <c r="BB687" s="66" t="s">
        <v>85</v>
      </c>
      <c r="BC687" s="66" t="s">
        <v>85</v>
      </c>
      <c r="BD687" s="66" t="s">
        <v>85</v>
      </c>
      <c r="BE687" s="66" t="s">
        <v>85</v>
      </c>
      <c r="BF687" s="66" t="s">
        <v>85</v>
      </c>
      <c r="BG687" s="66" t="s">
        <v>85</v>
      </c>
      <c r="BH687" s="66" t="s">
        <v>85</v>
      </c>
      <c r="BI687" s="66" t="s">
        <v>85</v>
      </c>
      <c r="BJ687" s="66" t="s">
        <v>85</v>
      </c>
      <c r="BK687" s="66" t="s">
        <v>85</v>
      </c>
      <c r="BL687" s="66" t="s">
        <v>85</v>
      </c>
      <c r="BM687" s="66" t="s">
        <v>85</v>
      </c>
      <c r="BN687" s="66" t="s">
        <v>85</v>
      </c>
      <c r="BO687" s="88" t="s">
        <v>85</v>
      </c>
      <c r="BP687" s="100">
        <v>21500</v>
      </c>
      <c r="BQ687" s="66">
        <v>22300</v>
      </c>
      <c r="BR687" s="66">
        <v>6630</v>
      </c>
      <c r="BS687" s="66">
        <v>21200</v>
      </c>
      <c r="BT687" s="66">
        <v>22200</v>
      </c>
      <c r="BU687" s="66">
        <v>6970</v>
      </c>
      <c r="BV687" s="66" t="s">
        <v>85</v>
      </c>
      <c r="BW687" s="66" t="s">
        <v>85</v>
      </c>
      <c r="BX687" s="66" t="s">
        <v>85</v>
      </c>
      <c r="BY687" s="66" t="s">
        <v>85</v>
      </c>
      <c r="BZ687" s="66" t="s">
        <v>85</v>
      </c>
      <c r="CA687" s="66" t="s">
        <v>85</v>
      </c>
      <c r="CB687" s="66" t="s">
        <v>85</v>
      </c>
      <c r="CC687" s="66" t="s">
        <v>85</v>
      </c>
      <c r="CD687" s="66" t="s">
        <v>85</v>
      </c>
      <c r="CE687" s="66" t="s">
        <v>85</v>
      </c>
      <c r="CF687" s="66" t="s">
        <v>85</v>
      </c>
      <c r="CG687" s="66" t="s">
        <v>85</v>
      </c>
      <c r="CH687" s="66" t="s">
        <v>85</v>
      </c>
      <c r="CI687" s="66" t="s">
        <v>85</v>
      </c>
      <c r="CJ687" s="66" t="s">
        <v>85</v>
      </c>
      <c r="CK687" s="66" t="s">
        <v>85</v>
      </c>
      <c r="CL687" s="66" t="s">
        <v>85</v>
      </c>
      <c r="CM687" s="69" t="s">
        <v>85</v>
      </c>
    </row>
    <row r="688" spans="40:91" hidden="1" x14ac:dyDescent="0.25">
      <c r="AN688">
        <v>676</v>
      </c>
      <c r="AO688" s="23" t="s">
        <v>125</v>
      </c>
      <c r="AP688" s="31" t="s">
        <v>116</v>
      </c>
      <c r="AQ688" s="22" t="str">
        <f t="shared" si="15"/>
        <v>Over 200£15,000 - £19,999</v>
      </c>
      <c r="AR688" s="88">
        <v>5500</v>
      </c>
      <c r="AS688" s="88">
        <v>6800</v>
      </c>
      <c r="AT688" s="88">
        <v>4230</v>
      </c>
      <c r="AU688" s="88">
        <v>5600</v>
      </c>
      <c r="AV688" s="88">
        <v>6900</v>
      </c>
      <c r="AW688" s="88">
        <v>4250</v>
      </c>
      <c r="AX688" s="66" t="s">
        <v>85</v>
      </c>
      <c r="AY688" s="66" t="s">
        <v>85</v>
      </c>
      <c r="AZ688" s="66" t="s">
        <v>85</v>
      </c>
      <c r="BA688" s="66" t="s">
        <v>85</v>
      </c>
      <c r="BB688" s="66" t="s">
        <v>85</v>
      </c>
      <c r="BC688" s="66" t="s">
        <v>85</v>
      </c>
      <c r="BD688" s="66" t="s">
        <v>85</v>
      </c>
      <c r="BE688" s="66" t="s">
        <v>85</v>
      </c>
      <c r="BF688" s="66" t="s">
        <v>85</v>
      </c>
      <c r="BG688" s="66" t="s">
        <v>85</v>
      </c>
      <c r="BH688" s="66" t="s">
        <v>85</v>
      </c>
      <c r="BI688" s="66" t="s">
        <v>85</v>
      </c>
      <c r="BJ688" s="66" t="s">
        <v>85</v>
      </c>
      <c r="BK688" s="66" t="s">
        <v>85</v>
      </c>
      <c r="BL688" s="66" t="s">
        <v>85</v>
      </c>
      <c r="BM688" s="66" t="s">
        <v>85</v>
      </c>
      <c r="BN688" s="66" t="s">
        <v>85</v>
      </c>
      <c r="BO688" s="88" t="s">
        <v>85</v>
      </c>
      <c r="BP688" s="100">
        <v>28100</v>
      </c>
      <c r="BQ688" s="66">
        <v>28000</v>
      </c>
      <c r="BR688" s="66">
        <v>2150</v>
      </c>
      <c r="BS688" s="66">
        <v>27600</v>
      </c>
      <c r="BT688" s="66">
        <v>27700</v>
      </c>
      <c r="BU688" s="66">
        <v>2270</v>
      </c>
      <c r="BV688" s="66" t="s">
        <v>85</v>
      </c>
      <c r="BW688" s="66" t="s">
        <v>85</v>
      </c>
      <c r="BX688" s="66" t="s">
        <v>85</v>
      </c>
      <c r="BY688" s="66" t="s">
        <v>85</v>
      </c>
      <c r="BZ688" s="66" t="s">
        <v>85</v>
      </c>
      <c r="CA688" s="66" t="s">
        <v>85</v>
      </c>
      <c r="CB688" s="66" t="s">
        <v>85</v>
      </c>
      <c r="CC688" s="66" t="s">
        <v>85</v>
      </c>
      <c r="CD688" s="66" t="s">
        <v>85</v>
      </c>
      <c r="CE688" s="66" t="s">
        <v>85</v>
      </c>
      <c r="CF688" s="66" t="s">
        <v>85</v>
      </c>
      <c r="CG688" s="66" t="s">
        <v>85</v>
      </c>
      <c r="CH688" s="66" t="s">
        <v>85</v>
      </c>
      <c r="CI688" s="66" t="s">
        <v>85</v>
      </c>
      <c r="CJ688" s="66" t="s">
        <v>85</v>
      </c>
      <c r="CK688" s="66" t="s">
        <v>85</v>
      </c>
      <c r="CL688" s="66" t="s">
        <v>85</v>
      </c>
      <c r="CM688" s="69" t="s">
        <v>85</v>
      </c>
    </row>
    <row r="689" spans="40:91" hidden="1" x14ac:dyDescent="0.25">
      <c r="AN689">
        <v>677</v>
      </c>
      <c r="AO689" s="23" t="s">
        <v>29</v>
      </c>
      <c r="AP689" s="31" t="s">
        <v>117</v>
      </c>
      <c r="AQ689" s="22" t="str">
        <f t="shared" si="15"/>
        <v>50 or less£20,000 - £29,999</v>
      </c>
      <c r="AR689" s="88">
        <v>2400</v>
      </c>
      <c r="AS689" s="88">
        <v>3500</v>
      </c>
      <c r="AT689" s="88">
        <v>84560</v>
      </c>
      <c r="AU689" s="88">
        <v>2400</v>
      </c>
      <c r="AV689" s="88">
        <v>3400</v>
      </c>
      <c r="AW689" s="88">
        <v>85450</v>
      </c>
      <c r="AX689" s="66" t="s">
        <v>85</v>
      </c>
      <c r="AY689" s="66" t="s">
        <v>85</v>
      </c>
      <c r="AZ689" s="66" t="s">
        <v>85</v>
      </c>
      <c r="BA689" s="66" t="s">
        <v>85</v>
      </c>
      <c r="BB689" s="66" t="s">
        <v>85</v>
      </c>
      <c r="BC689" s="66" t="s">
        <v>85</v>
      </c>
      <c r="BD689" s="66" t="s">
        <v>85</v>
      </c>
      <c r="BE689" s="66" t="s">
        <v>85</v>
      </c>
      <c r="BF689" s="66" t="s">
        <v>85</v>
      </c>
      <c r="BG689" s="66" t="s">
        <v>85</v>
      </c>
      <c r="BH689" s="66" t="s">
        <v>85</v>
      </c>
      <c r="BI689" s="66" t="s">
        <v>85</v>
      </c>
      <c r="BJ689" s="66" t="s">
        <v>85</v>
      </c>
      <c r="BK689" s="66" t="s">
        <v>85</v>
      </c>
      <c r="BL689" s="66" t="s">
        <v>85</v>
      </c>
      <c r="BM689" s="66" t="s">
        <v>85</v>
      </c>
      <c r="BN689" s="66" t="s">
        <v>85</v>
      </c>
      <c r="BO689" s="88" t="s">
        <v>85</v>
      </c>
      <c r="BP689" s="100">
        <v>6300</v>
      </c>
      <c r="BQ689" s="66">
        <v>7000</v>
      </c>
      <c r="BR689" s="66">
        <v>44400</v>
      </c>
      <c r="BS689" s="66">
        <v>6400</v>
      </c>
      <c r="BT689" s="66">
        <v>7100</v>
      </c>
      <c r="BU689" s="66">
        <v>46550</v>
      </c>
      <c r="BV689" s="66" t="s">
        <v>85</v>
      </c>
      <c r="BW689" s="66" t="s">
        <v>85</v>
      </c>
      <c r="BX689" s="66" t="s">
        <v>85</v>
      </c>
      <c r="BY689" s="66" t="s">
        <v>85</v>
      </c>
      <c r="BZ689" s="66" t="s">
        <v>85</v>
      </c>
      <c r="CA689" s="66" t="s">
        <v>85</v>
      </c>
      <c r="CB689" s="66" t="s">
        <v>85</v>
      </c>
      <c r="CC689" s="66" t="s">
        <v>85</v>
      </c>
      <c r="CD689" s="66" t="s">
        <v>85</v>
      </c>
      <c r="CE689" s="66" t="s">
        <v>85</v>
      </c>
      <c r="CF689" s="66" t="s">
        <v>85</v>
      </c>
      <c r="CG689" s="66" t="s">
        <v>85</v>
      </c>
      <c r="CH689" s="66" t="s">
        <v>85</v>
      </c>
      <c r="CI689" s="66" t="s">
        <v>85</v>
      </c>
      <c r="CJ689" s="66" t="s">
        <v>85</v>
      </c>
      <c r="CK689" s="66" t="s">
        <v>85</v>
      </c>
      <c r="CL689" s="66" t="s">
        <v>85</v>
      </c>
      <c r="CM689" s="69" t="s">
        <v>85</v>
      </c>
    </row>
    <row r="690" spans="40:91" hidden="1" x14ac:dyDescent="0.25">
      <c r="AN690">
        <v>678</v>
      </c>
      <c r="AO690" s="23" t="s">
        <v>30</v>
      </c>
      <c r="AP690" s="31" t="s">
        <v>117</v>
      </c>
      <c r="AQ690" s="22" t="str">
        <f t="shared" si="15"/>
        <v>51 to 100£20,000 - £29,999</v>
      </c>
      <c r="AR690" s="88">
        <v>2900</v>
      </c>
      <c r="AS690" s="88">
        <v>3600</v>
      </c>
      <c r="AT690" s="88">
        <v>392760</v>
      </c>
      <c r="AU690" s="88">
        <v>3000</v>
      </c>
      <c r="AV690" s="88">
        <v>3600</v>
      </c>
      <c r="AW690" s="88">
        <v>395600</v>
      </c>
      <c r="AX690" s="66" t="s">
        <v>85</v>
      </c>
      <c r="AY690" s="66" t="s">
        <v>85</v>
      </c>
      <c r="AZ690" s="66" t="s">
        <v>85</v>
      </c>
      <c r="BA690" s="66" t="s">
        <v>85</v>
      </c>
      <c r="BB690" s="66" t="s">
        <v>85</v>
      </c>
      <c r="BC690" s="66" t="s">
        <v>85</v>
      </c>
      <c r="BD690" s="66" t="s">
        <v>85</v>
      </c>
      <c r="BE690" s="66" t="s">
        <v>85</v>
      </c>
      <c r="BF690" s="66" t="s">
        <v>85</v>
      </c>
      <c r="BG690" s="66" t="s">
        <v>85</v>
      </c>
      <c r="BH690" s="66" t="s">
        <v>85</v>
      </c>
      <c r="BI690" s="66" t="s">
        <v>85</v>
      </c>
      <c r="BJ690" s="66" t="s">
        <v>85</v>
      </c>
      <c r="BK690" s="66" t="s">
        <v>85</v>
      </c>
      <c r="BL690" s="66" t="s">
        <v>85</v>
      </c>
      <c r="BM690" s="66" t="s">
        <v>85</v>
      </c>
      <c r="BN690" s="66" t="s">
        <v>85</v>
      </c>
      <c r="BO690" s="88" t="s">
        <v>85</v>
      </c>
      <c r="BP690" s="100">
        <v>11200</v>
      </c>
      <c r="BQ690" s="66">
        <v>11700</v>
      </c>
      <c r="BR690" s="66">
        <v>332190</v>
      </c>
      <c r="BS690" s="66">
        <v>11200</v>
      </c>
      <c r="BT690" s="66">
        <v>11800</v>
      </c>
      <c r="BU690" s="66">
        <v>346710</v>
      </c>
      <c r="BV690" s="66" t="s">
        <v>85</v>
      </c>
      <c r="BW690" s="66" t="s">
        <v>85</v>
      </c>
      <c r="BX690" s="66" t="s">
        <v>85</v>
      </c>
      <c r="BY690" s="66" t="s">
        <v>85</v>
      </c>
      <c r="BZ690" s="66" t="s">
        <v>85</v>
      </c>
      <c r="CA690" s="66" t="s">
        <v>85</v>
      </c>
      <c r="CB690" s="66" t="s">
        <v>85</v>
      </c>
      <c r="CC690" s="66" t="s">
        <v>85</v>
      </c>
      <c r="CD690" s="66" t="s">
        <v>85</v>
      </c>
      <c r="CE690" s="66" t="s">
        <v>85</v>
      </c>
      <c r="CF690" s="66" t="s">
        <v>85</v>
      </c>
      <c r="CG690" s="66" t="s">
        <v>85</v>
      </c>
      <c r="CH690" s="66" t="s">
        <v>85</v>
      </c>
      <c r="CI690" s="66" t="s">
        <v>85</v>
      </c>
      <c r="CJ690" s="66" t="s">
        <v>85</v>
      </c>
      <c r="CK690" s="66" t="s">
        <v>85</v>
      </c>
      <c r="CL690" s="66" t="s">
        <v>85</v>
      </c>
      <c r="CM690" s="69" t="s">
        <v>85</v>
      </c>
    </row>
    <row r="691" spans="40:91" hidden="1" x14ac:dyDescent="0.25">
      <c r="AN691">
        <v>679</v>
      </c>
      <c r="AO691" s="23" t="s">
        <v>31</v>
      </c>
      <c r="AP691" s="31" t="s">
        <v>117</v>
      </c>
      <c r="AQ691" s="22" t="str">
        <f t="shared" si="15"/>
        <v>101 to 150£20,000 - £29,999</v>
      </c>
      <c r="AR691" s="88">
        <v>3500</v>
      </c>
      <c r="AS691" s="88">
        <v>4100</v>
      </c>
      <c r="AT691" s="88">
        <v>165860</v>
      </c>
      <c r="AU691" s="88">
        <v>3600</v>
      </c>
      <c r="AV691" s="88">
        <v>4200</v>
      </c>
      <c r="AW691" s="88">
        <v>167060</v>
      </c>
      <c r="AX691" s="66" t="s">
        <v>85</v>
      </c>
      <c r="AY691" s="66" t="s">
        <v>85</v>
      </c>
      <c r="AZ691" s="66" t="s">
        <v>85</v>
      </c>
      <c r="BA691" s="66" t="s">
        <v>85</v>
      </c>
      <c r="BB691" s="66" t="s">
        <v>85</v>
      </c>
      <c r="BC691" s="66" t="s">
        <v>85</v>
      </c>
      <c r="BD691" s="66" t="s">
        <v>85</v>
      </c>
      <c r="BE691" s="66" t="s">
        <v>85</v>
      </c>
      <c r="BF691" s="66" t="s">
        <v>85</v>
      </c>
      <c r="BG691" s="66" t="s">
        <v>85</v>
      </c>
      <c r="BH691" s="66" t="s">
        <v>85</v>
      </c>
      <c r="BI691" s="66" t="s">
        <v>85</v>
      </c>
      <c r="BJ691" s="66" t="s">
        <v>85</v>
      </c>
      <c r="BK691" s="66" t="s">
        <v>85</v>
      </c>
      <c r="BL691" s="66" t="s">
        <v>85</v>
      </c>
      <c r="BM691" s="66" t="s">
        <v>85</v>
      </c>
      <c r="BN691" s="66" t="s">
        <v>85</v>
      </c>
      <c r="BO691" s="88" t="s">
        <v>85</v>
      </c>
      <c r="BP691" s="100">
        <v>15200</v>
      </c>
      <c r="BQ691" s="66">
        <v>15900</v>
      </c>
      <c r="BR691" s="66">
        <v>140320</v>
      </c>
      <c r="BS691" s="66">
        <v>15100</v>
      </c>
      <c r="BT691" s="66">
        <v>15900</v>
      </c>
      <c r="BU691" s="66">
        <v>146680</v>
      </c>
      <c r="BV691" s="66" t="s">
        <v>85</v>
      </c>
      <c r="BW691" s="66" t="s">
        <v>85</v>
      </c>
      <c r="BX691" s="66" t="s">
        <v>85</v>
      </c>
      <c r="BY691" s="66" t="s">
        <v>85</v>
      </c>
      <c r="BZ691" s="66" t="s">
        <v>85</v>
      </c>
      <c r="CA691" s="66" t="s">
        <v>85</v>
      </c>
      <c r="CB691" s="66" t="s">
        <v>85</v>
      </c>
      <c r="CC691" s="66" t="s">
        <v>85</v>
      </c>
      <c r="CD691" s="66" t="s">
        <v>85</v>
      </c>
      <c r="CE691" s="66" t="s">
        <v>85</v>
      </c>
      <c r="CF691" s="66" t="s">
        <v>85</v>
      </c>
      <c r="CG691" s="66" t="s">
        <v>85</v>
      </c>
      <c r="CH691" s="66" t="s">
        <v>85</v>
      </c>
      <c r="CI691" s="66" t="s">
        <v>85</v>
      </c>
      <c r="CJ691" s="66" t="s">
        <v>85</v>
      </c>
      <c r="CK691" s="66" t="s">
        <v>85</v>
      </c>
      <c r="CL691" s="66" t="s">
        <v>85</v>
      </c>
      <c r="CM691" s="69" t="s">
        <v>85</v>
      </c>
    </row>
    <row r="692" spans="40:91" hidden="1" x14ac:dyDescent="0.25">
      <c r="AN692">
        <v>680</v>
      </c>
      <c r="AO692" s="23" t="s">
        <v>32</v>
      </c>
      <c r="AP692" s="31" t="s">
        <v>117</v>
      </c>
      <c r="AQ692" s="22" t="str">
        <f t="shared" si="15"/>
        <v>151 to 200£20,000 - £29,999</v>
      </c>
      <c r="AR692" s="88">
        <v>4300</v>
      </c>
      <c r="AS692" s="88">
        <v>5200</v>
      </c>
      <c r="AT692" s="88">
        <v>24860</v>
      </c>
      <c r="AU692" s="88">
        <v>4400</v>
      </c>
      <c r="AV692" s="88">
        <v>5300</v>
      </c>
      <c r="AW692" s="88">
        <v>25060</v>
      </c>
      <c r="AX692" s="66" t="s">
        <v>85</v>
      </c>
      <c r="AY692" s="66" t="s">
        <v>85</v>
      </c>
      <c r="AZ692" s="66" t="s">
        <v>85</v>
      </c>
      <c r="BA692" s="66" t="s">
        <v>85</v>
      </c>
      <c r="BB692" s="66" t="s">
        <v>85</v>
      </c>
      <c r="BC692" s="66" t="s">
        <v>85</v>
      </c>
      <c r="BD692" s="66" t="s">
        <v>85</v>
      </c>
      <c r="BE692" s="66" t="s">
        <v>85</v>
      </c>
      <c r="BF692" s="66" t="s">
        <v>85</v>
      </c>
      <c r="BG692" s="66" t="s">
        <v>85</v>
      </c>
      <c r="BH692" s="66" t="s">
        <v>85</v>
      </c>
      <c r="BI692" s="66" t="s">
        <v>85</v>
      </c>
      <c r="BJ692" s="66" t="s">
        <v>85</v>
      </c>
      <c r="BK692" s="66" t="s">
        <v>85</v>
      </c>
      <c r="BL692" s="66" t="s">
        <v>85</v>
      </c>
      <c r="BM692" s="66" t="s">
        <v>85</v>
      </c>
      <c r="BN692" s="66" t="s">
        <v>85</v>
      </c>
      <c r="BO692" s="88" t="s">
        <v>85</v>
      </c>
      <c r="BP692" s="100">
        <v>21700</v>
      </c>
      <c r="BQ692" s="66">
        <v>22400</v>
      </c>
      <c r="BR692" s="66">
        <v>18430</v>
      </c>
      <c r="BS692" s="66">
        <v>21400</v>
      </c>
      <c r="BT692" s="66">
        <v>22200</v>
      </c>
      <c r="BU692" s="66">
        <v>19400</v>
      </c>
      <c r="BV692" s="66" t="s">
        <v>85</v>
      </c>
      <c r="BW692" s="66" t="s">
        <v>85</v>
      </c>
      <c r="BX692" s="66" t="s">
        <v>85</v>
      </c>
      <c r="BY692" s="66" t="s">
        <v>85</v>
      </c>
      <c r="BZ692" s="66" t="s">
        <v>85</v>
      </c>
      <c r="CA692" s="66" t="s">
        <v>85</v>
      </c>
      <c r="CB692" s="66" t="s">
        <v>85</v>
      </c>
      <c r="CC692" s="66" t="s">
        <v>85</v>
      </c>
      <c r="CD692" s="66" t="s">
        <v>85</v>
      </c>
      <c r="CE692" s="66" t="s">
        <v>85</v>
      </c>
      <c r="CF692" s="66" t="s">
        <v>85</v>
      </c>
      <c r="CG692" s="66" t="s">
        <v>85</v>
      </c>
      <c r="CH692" s="66" t="s">
        <v>85</v>
      </c>
      <c r="CI692" s="66" t="s">
        <v>85</v>
      </c>
      <c r="CJ692" s="66" t="s">
        <v>85</v>
      </c>
      <c r="CK692" s="66" t="s">
        <v>85</v>
      </c>
      <c r="CL692" s="66" t="s">
        <v>85</v>
      </c>
      <c r="CM692" s="69" t="s">
        <v>85</v>
      </c>
    </row>
    <row r="693" spans="40:91" hidden="1" x14ac:dyDescent="0.25">
      <c r="AN693">
        <v>681</v>
      </c>
      <c r="AO693" s="23" t="s">
        <v>125</v>
      </c>
      <c r="AP693" s="31" t="s">
        <v>117</v>
      </c>
      <c r="AQ693" s="22" t="str">
        <f t="shared" si="15"/>
        <v>Over 200£20,000 - £29,999</v>
      </c>
      <c r="AR693" s="88">
        <v>5600</v>
      </c>
      <c r="AS693" s="88">
        <v>6900</v>
      </c>
      <c r="AT693" s="88">
        <v>11010</v>
      </c>
      <c r="AU693" s="88">
        <v>5800</v>
      </c>
      <c r="AV693" s="88">
        <v>7000</v>
      </c>
      <c r="AW693" s="88">
        <v>11120</v>
      </c>
      <c r="AX693" s="66" t="s">
        <v>85</v>
      </c>
      <c r="AY693" s="66" t="s">
        <v>85</v>
      </c>
      <c r="AZ693" s="66" t="s">
        <v>85</v>
      </c>
      <c r="BA693" s="66" t="s">
        <v>85</v>
      </c>
      <c r="BB693" s="66" t="s">
        <v>85</v>
      </c>
      <c r="BC693" s="66" t="s">
        <v>85</v>
      </c>
      <c r="BD693" s="66" t="s">
        <v>85</v>
      </c>
      <c r="BE693" s="66" t="s">
        <v>85</v>
      </c>
      <c r="BF693" s="66" t="s">
        <v>85</v>
      </c>
      <c r="BG693" s="66" t="s">
        <v>85</v>
      </c>
      <c r="BH693" s="66" t="s">
        <v>85</v>
      </c>
      <c r="BI693" s="66" t="s">
        <v>85</v>
      </c>
      <c r="BJ693" s="66" t="s">
        <v>85</v>
      </c>
      <c r="BK693" s="66" t="s">
        <v>85</v>
      </c>
      <c r="BL693" s="66" t="s">
        <v>85</v>
      </c>
      <c r="BM693" s="66" t="s">
        <v>85</v>
      </c>
      <c r="BN693" s="66" t="s">
        <v>85</v>
      </c>
      <c r="BO693" s="88" t="s">
        <v>85</v>
      </c>
      <c r="BP693" s="100">
        <v>28000</v>
      </c>
      <c r="BQ693" s="66">
        <v>28100</v>
      </c>
      <c r="BR693" s="66">
        <v>6090</v>
      </c>
      <c r="BS693" s="66">
        <v>27600</v>
      </c>
      <c r="BT693" s="66">
        <v>27800</v>
      </c>
      <c r="BU693" s="66">
        <v>6330</v>
      </c>
      <c r="BV693" s="66" t="s">
        <v>85</v>
      </c>
      <c r="BW693" s="66" t="s">
        <v>85</v>
      </c>
      <c r="BX693" s="66" t="s">
        <v>85</v>
      </c>
      <c r="BY693" s="66" t="s">
        <v>85</v>
      </c>
      <c r="BZ693" s="66" t="s">
        <v>85</v>
      </c>
      <c r="CA693" s="66" t="s">
        <v>85</v>
      </c>
      <c r="CB693" s="66" t="s">
        <v>85</v>
      </c>
      <c r="CC693" s="66" t="s">
        <v>85</v>
      </c>
      <c r="CD693" s="66" t="s">
        <v>85</v>
      </c>
      <c r="CE693" s="66" t="s">
        <v>85</v>
      </c>
      <c r="CF693" s="66" t="s">
        <v>85</v>
      </c>
      <c r="CG693" s="66" t="s">
        <v>85</v>
      </c>
      <c r="CH693" s="66" t="s">
        <v>85</v>
      </c>
      <c r="CI693" s="66" t="s">
        <v>85</v>
      </c>
      <c r="CJ693" s="66" t="s">
        <v>85</v>
      </c>
      <c r="CK693" s="66" t="s">
        <v>85</v>
      </c>
      <c r="CL693" s="66" t="s">
        <v>85</v>
      </c>
      <c r="CM693" s="69" t="s">
        <v>85</v>
      </c>
    </row>
    <row r="694" spans="40:91" hidden="1" x14ac:dyDescent="0.25">
      <c r="AN694">
        <v>682</v>
      </c>
      <c r="AO694" s="23" t="s">
        <v>29</v>
      </c>
      <c r="AP694" s="31" t="s">
        <v>118</v>
      </c>
      <c r="AQ694" s="22" t="str">
        <f t="shared" si="15"/>
        <v>50 or less£30,000 - £39,999</v>
      </c>
      <c r="AR694" s="88">
        <v>2500</v>
      </c>
      <c r="AS694" s="88">
        <v>3600</v>
      </c>
      <c r="AT694" s="88">
        <v>58790</v>
      </c>
      <c r="AU694" s="88">
        <v>2600</v>
      </c>
      <c r="AV694" s="88">
        <v>3600</v>
      </c>
      <c r="AW694" s="88">
        <v>59440</v>
      </c>
      <c r="AX694" s="66" t="s">
        <v>85</v>
      </c>
      <c r="AY694" s="66" t="s">
        <v>85</v>
      </c>
      <c r="AZ694" s="66" t="s">
        <v>85</v>
      </c>
      <c r="BA694" s="66" t="s">
        <v>85</v>
      </c>
      <c r="BB694" s="66" t="s">
        <v>85</v>
      </c>
      <c r="BC694" s="66" t="s">
        <v>85</v>
      </c>
      <c r="BD694" s="66" t="s">
        <v>85</v>
      </c>
      <c r="BE694" s="66" t="s">
        <v>85</v>
      </c>
      <c r="BF694" s="66" t="s">
        <v>85</v>
      </c>
      <c r="BG694" s="66" t="s">
        <v>85</v>
      </c>
      <c r="BH694" s="66" t="s">
        <v>85</v>
      </c>
      <c r="BI694" s="66" t="s">
        <v>85</v>
      </c>
      <c r="BJ694" s="66" t="s">
        <v>85</v>
      </c>
      <c r="BK694" s="66" t="s">
        <v>85</v>
      </c>
      <c r="BL694" s="66" t="s">
        <v>85</v>
      </c>
      <c r="BM694" s="66" t="s">
        <v>85</v>
      </c>
      <c r="BN694" s="66" t="s">
        <v>85</v>
      </c>
      <c r="BO694" s="88" t="s">
        <v>85</v>
      </c>
      <c r="BP694" s="100">
        <v>7000</v>
      </c>
      <c r="BQ694" s="66">
        <v>7700</v>
      </c>
      <c r="BR694" s="66">
        <v>32460</v>
      </c>
      <c r="BS694" s="66">
        <v>7000</v>
      </c>
      <c r="BT694" s="66">
        <v>7800</v>
      </c>
      <c r="BU694" s="66">
        <v>34060</v>
      </c>
      <c r="BV694" s="66" t="s">
        <v>85</v>
      </c>
      <c r="BW694" s="66" t="s">
        <v>85</v>
      </c>
      <c r="BX694" s="66" t="s">
        <v>85</v>
      </c>
      <c r="BY694" s="66" t="s">
        <v>85</v>
      </c>
      <c r="BZ694" s="66" t="s">
        <v>85</v>
      </c>
      <c r="CA694" s="66" t="s">
        <v>85</v>
      </c>
      <c r="CB694" s="66" t="s">
        <v>85</v>
      </c>
      <c r="CC694" s="66" t="s">
        <v>85</v>
      </c>
      <c r="CD694" s="66" t="s">
        <v>85</v>
      </c>
      <c r="CE694" s="66" t="s">
        <v>85</v>
      </c>
      <c r="CF694" s="66" t="s">
        <v>85</v>
      </c>
      <c r="CG694" s="66" t="s">
        <v>85</v>
      </c>
      <c r="CH694" s="66" t="s">
        <v>85</v>
      </c>
      <c r="CI694" s="66" t="s">
        <v>85</v>
      </c>
      <c r="CJ694" s="66" t="s">
        <v>85</v>
      </c>
      <c r="CK694" s="66" t="s">
        <v>85</v>
      </c>
      <c r="CL694" s="66" t="s">
        <v>85</v>
      </c>
      <c r="CM694" s="69" t="s">
        <v>85</v>
      </c>
    </row>
    <row r="695" spans="40:91" hidden="1" x14ac:dyDescent="0.25">
      <c r="AN695">
        <v>683</v>
      </c>
      <c r="AO695" s="23" t="s">
        <v>30</v>
      </c>
      <c r="AP695" s="31" t="s">
        <v>118</v>
      </c>
      <c r="AQ695" s="22" t="str">
        <f t="shared" si="15"/>
        <v>51 to 100£30,000 - £39,999</v>
      </c>
      <c r="AR695" s="88">
        <v>3200</v>
      </c>
      <c r="AS695" s="88">
        <v>3900</v>
      </c>
      <c r="AT695" s="88">
        <v>303310</v>
      </c>
      <c r="AU695" s="88">
        <v>3300</v>
      </c>
      <c r="AV695" s="88">
        <v>3900</v>
      </c>
      <c r="AW695" s="88">
        <v>305290</v>
      </c>
      <c r="AX695" s="66" t="s">
        <v>85</v>
      </c>
      <c r="AY695" s="66" t="s">
        <v>85</v>
      </c>
      <c r="AZ695" s="66" t="s">
        <v>85</v>
      </c>
      <c r="BA695" s="66" t="s">
        <v>85</v>
      </c>
      <c r="BB695" s="66" t="s">
        <v>85</v>
      </c>
      <c r="BC695" s="66" t="s">
        <v>85</v>
      </c>
      <c r="BD695" s="66" t="s">
        <v>85</v>
      </c>
      <c r="BE695" s="66" t="s">
        <v>85</v>
      </c>
      <c r="BF695" s="66" t="s">
        <v>85</v>
      </c>
      <c r="BG695" s="66" t="s">
        <v>85</v>
      </c>
      <c r="BH695" s="66" t="s">
        <v>85</v>
      </c>
      <c r="BI695" s="66" t="s">
        <v>85</v>
      </c>
      <c r="BJ695" s="66" t="s">
        <v>85</v>
      </c>
      <c r="BK695" s="66" t="s">
        <v>85</v>
      </c>
      <c r="BL695" s="66" t="s">
        <v>85</v>
      </c>
      <c r="BM695" s="66" t="s">
        <v>85</v>
      </c>
      <c r="BN695" s="66" t="s">
        <v>85</v>
      </c>
      <c r="BO695" s="88" t="s">
        <v>85</v>
      </c>
      <c r="BP695" s="100">
        <v>11900</v>
      </c>
      <c r="BQ695" s="66">
        <v>12500</v>
      </c>
      <c r="BR695" s="66">
        <v>256710</v>
      </c>
      <c r="BS695" s="66">
        <v>11900</v>
      </c>
      <c r="BT695" s="66">
        <v>12500</v>
      </c>
      <c r="BU695" s="66">
        <v>268410</v>
      </c>
      <c r="BV695" s="66" t="s">
        <v>85</v>
      </c>
      <c r="BW695" s="66" t="s">
        <v>85</v>
      </c>
      <c r="BX695" s="66" t="s">
        <v>85</v>
      </c>
      <c r="BY695" s="66" t="s">
        <v>85</v>
      </c>
      <c r="BZ695" s="66" t="s">
        <v>85</v>
      </c>
      <c r="CA695" s="66" t="s">
        <v>85</v>
      </c>
      <c r="CB695" s="66" t="s">
        <v>85</v>
      </c>
      <c r="CC695" s="66" t="s">
        <v>85</v>
      </c>
      <c r="CD695" s="66" t="s">
        <v>85</v>
      </c>
      <c r="CE695" s="66" t="s">
        <v>85</v>
      </c>
      <c r="CF695" s="66" t="s">
        <v>85</v>
      </c>
      <c r="CG695" s="66" t="s">
        <v>85</v>
      </c>
      <c r="CH695" s="66" t="s">
        <v>85</v>
      </c>
      <c r="CI695" s="66" t="s">
        <v>85</v>
      </c>
      <c r="CJ695" s="66" t="s">
        <v>85</v>
      </c>
      <c r="CK695" s="66" t="s">
        <v>85</v>
      </c>
      <c r="CL695" s="66" t="s">
        <v>85</v>
      </c>
      <c r="CM695" s="69" t="s">
        <v>85</v>
      </c>
    </row>
    <row r="696" spans="40:91" hidden="1" x14ac:dyDescent="0.25">
      <c r="AN696">
        <v>684</v>
      </c>
      <c r="AO696" s="23" t="s">
        <v>31</v>
      </c>
      <c r="AP696" s="31" t="s">
        <v>118</v>
      </c>
      <c r="AQ696" s="22" t="str">
        <f t="shared" si="15"/>
        <v>101 to 150£30,000 - £39,999</v>
      </c>
      <c r="AR696" s="88">
        <v>3800</v>
      </c>
      <c r="AS696" s="88">
        <v>4400</v>
      </c>
      <c r="AT696" s="88">
        <v>158660</v>
      </c>
      <c r="AU696" s="88">
        <v>3900</v>
      </c>
      <c r="AV696" s="88">
        <v>4500</v>
      </c>
      <c r="AW696" s="88">
        <v>159640</v>
      </c>
      <c r="AX696" s="66" t="s">
        <v>85</v>
      </c>
      <c r="AY696" s="66" t="s">
        <v>85</v>
      </c>
      <c r="AZ696" s="66" t="s">
        <v>85</v>
      </c>
      <c r="BA696" s="66" t="s">
        <v>85</v>
      </c>
      <c r="BB696" s="66" t="s">
        <v>85</v>
      </c>
      <c r="BC696" s="66" t="s">
        <v>85</v>
      </c>
      <c r="BD696" s="66" t="s">
        <v>85</v>
      </c>
      <c r="BE696" s="66" t="s">
        <v>85</v>
      </c>
      <c r="BF696" s="66" t="s">
        <v>85</v>
      </c>
      <c r="BG696" s="66" t="s">
        <v>85</v>
      </c>
      <c r="BH696" s="66" t="s">
        <v>85</v>
      </c>
      <c r="BI696" s="66" t="s">
        <v>85</v>
      </c>
      <c r="BJ696" s="66" t="s">
        <v>85</v>
      </c>
      <c r="BK696" s="66" t="s">
        <v>85</v>
      </c>
      <c r="BL696" s="66" t="s">
        <v>85</v>
      </c>
      <c r="BM696" s="66" t="s">
        <v>85</v>
      </c>
      <c r="BN696" s="66" t="s">
        <v>85</v>
      </c>
      <c r="BO696" s="88" t="s">
        <v>85</v>
      </c>
      <c r="BP696" s="100">
        <v>15700</v>
      </c>
      <c r="BQ696" s="66">
        <v>16500</v>
      </c>
      <c r="BR696" s="66">
        <v>134340</v>
      </c>
      <c r="BS696" s="66">
        <v>15600</v>
      </c>
      <c r="BT696" s="66">
        <v>16400</v>
      </c>
      <c r="BU696" s="66">
        <v>140880</v>
      </c>
      <c r="BV696" s="66" t="s">
        <v>85</v>
      </c>
      <c r="BW696" s="66" t="s">
        <v>85</v>
      </c>
      <c r="BX696" s="66" t="s">
        <v>85</v>
      </c>
      <c r="BY696" s="66" t="s">
        <v>85</v>
      </c>
      <c r="BZ696" s="66" t="s">
        <v>85</v>
      </c>
      <c r="CA696" s="66" t="s">
        <v>85</v>
      </c>
      <c r="CB696" s="66" t="s">
        <v>85</v>
      </c>
      <c r="CC696" s="66" t="s">
        <v>85</v>
      </c>
      <c r="CD696" s="66" t="s">
        <v>85</v>
      </c>
      <c r="CE696" s="66" t="s">
        <v>85</v>
      </c>
      <c r="CF696" s="66" t="s">
        <v>85</v>
      </c>
      <c r="CG696" s="66" t="s">
        <v>85</v>
      </c>
      <c r="CH696" s="66" t="s">
        <v>85</v>
      </c>
      <c r="CI696" s="66" t="s">
        <v>85</v>
      </c>
      <c r="CJ696" s="66" t="s">
        <v>85</v>
      </c>
      <c r="CK696" s="66" t="s">
        <v>85</v>
      </c>
      <c r="CL696" s="66" t="s">
        <v>85</v>
      </c>
      <c r="CM696" s="69" t="s">
        <v>85</v>
      </c>
    </row>
    <row r="697" spans="40:91" hidden="1" x14ac:dyDescent="0.25">
      <c r="AN697">
        <v>685</v>
      </c>
      <c r="AO697" s="23" t="s">
        <v>32</v>
      </c>
      <c r="AP697" s="31" t="s">
        <v>118</v>
      </c>
      <c r="AQ697" s="22" t="str">
        <f t="shared" si="15"/>
        <v>151 to 200£30,000 - £39,999</v>
      </c>
      <c r="AR697" s="88">
        <v>4600</v>
      </c>
      <c r="AS697" s="88">
        <v>5400</v>
      </c>
      <c r="AT697" s="88">
        <v>25090</v>
      </c>
      <c r="AU697" s="88">
        <v>4700</v>
      </c>
      <c r="AV697" s="88">
        <v>5500</v>
      </c>
      <c r="AW697" s="88">
        <v>25290</v>
      </c>
      <c r="AX697" s="66" t="s">
        <v>85</v>
      </c>
      <c r="AY697" s="66" t="s">
        <v>85</v>
      </c>
      <c r="AZ697" s="66" t="s">
        <v>85</v>
      </c>
      <c r="BA697" s="66" t="s">
        <v>85</v>
      </c>
      <c r="BB697" s="66" t="s">
        <v>85</v>
      </c>
      <c r="BC697" s="66" t="s">
        <v>85</v>
      </c>
      <c r="BD697" s="66" t="s">
        <v>85</v>
      </c>
      <c r="BE697" s="66" t="s">
        <v>85</v>
      </c>
      <c r="BF697" s="66" t="s">
        <v>85</v>
      </c>
      <c r="BG697" s="66" t="s">
        <v>85</v>
      </c>
      <c r="BH697" s="66" t="s">
        <v>85</v>
      </c>
      <c r="BI697" s="66" t="s">
        <v>85</v>
      </c>
      <c r="BJ697" s="66" t="s">
        <v>85</v>
      </c>
      <c r="BK697" s="66" t="s">
        <v>85</v>
      </c>
      <c r="BL697" s="66" t="s">
        <v>85</v>
      </c>
      <c r="BM697" s="66" t="s">
        <v>85</v>
      </c>
      <c r="BN697" s="66" t="s">
        <v>85</v>
      </c>
      <c r="BO697" s="88" t="s">
        <v>85</v>
      </c>
      <c r="BP697" s="100">
        <v>21900</v>
      </c>
      <c r="BQ697" s="66">
        <v>22800</v>
      </c>
      <c r="BR697" s="66">
        <v>18690</v>
      </c>
      <c r="BS697" s="66">
        <v>21600</v>
      </c>
      <c r="BT697" s="66">
        <v>22600</v>
      </c>
      <c r="BU697" s="66">
        <v>19610</v>
      </c>
      <c r="BV697" s="66" t="s">
        <v>85</v>
      </c>
      <c r="BW697" s="66" t="s">
        <v>85</v>
      </c>
      <c r="BX697" s="66" t="s">
        <v>85</v>
      </c>
      <c r="BY697" s="66" t="s">
        <v>85</v>
      </c>
      <c r="BZ697" s="66" t="s">
        <v>85</v>
      </c>
      <c r="CA697" s="66" t="s">
        <v>85</v>
      </c>
      <c r="CB697" s="66" t="s">
        <v>85</v>
      </c>
      <c r="CC697" s="66" t="s">
        <v>85</v>
      </c>
      <c r="CD697" s="66" t="s">
        <v>85</v>
      </c>
      <c r="CE697" s="66" t="s">
        <v>85</v>
      </c>
      <c r="CF697" s="66" t="s">
        <v>85</v>
      </c>
      <c r="CG697" s="66" t="s">
        <v>85</v>
      </c>
      <c r="CH697" s="66" t="s">
        <v>85</v>
      </c>
      <c r="CI697" s="66" t="s">
        <v>85</v>
      </c>
      <c r="CJ697" s="66" t="s">
        <v>85</v>
      </c>
      <c r="CK697" s="66" t="s">
        <v>85</v>
      </c>
      <c r="CL697" s="66" t="s">
        <v>85</v>
      </c>
      <c r="CM697" s="69" t="s">
        <v>85</v>
      </c>
    </row>
    <row r="698" spans="40:91" hidden="1" x14ac:dyDescent="0.25">
      <c r="AN698">
        <v>686</v>
      </c>
      <c r="AO698" s="23" t="s">
        <v>125</v>
      </c>
      <c r="AP698" s="31" t="s">
        <v>118</v>
      </c>
      <c r="AQ698" s="22" t="str">
        <f t="shared" si="15"/>
        <v>Over 200£30,000 - £39,999</v>
      </c>
      <c r="AR698" s="88">
        <v>6000</v>
      </c>
      <c r="AS698" s="88">
        <v>7300</v>
      </c>
      <c r="AT698" s="88">
        <v>11000</v>
      </c>
      <c r="AU698" s="88">
        <v>6200</v>
      </c>
      <c r="AV698" s="88">
        <v>7400</v>
      </c>
      <c r="AW698" s="88">
        <v>11120</v>
      </c>
      <c r="AX698" s="66" t="s">
        <v>85</v>
      </c>
      <c r="AY698" s="66" t="s">
        <v>85</v>
      </c>
      <c r="AZ698" s="66" t="s">
        <v>85</v>
      </c>
      <c r="BA698" s="66" t="s">
        <v>85</v>
      </c>
      <c r="BB698" s="66" t="s">
        <v>85</v>
      </c>
      <c r="BC698" s="66" t="s">
        <v>85</v>
      </c>
      <c r="BD698" s="66" t="s">
        <v>85</v>
      </c>
      <c r="BE698" s="66" t="s">
        <v>85</v>
      </c>
      <c r="BF698" s="66" t="s">
        <v>85</v>
      </c>
      <c r="BG698" s="66" t="s">
        <v>85</v>
      </c>
      <c r="BH698" s="66" t="s">
        <v>85</v>
      </c>
      <c r="BI698" s="66" t="s">
        <v>85</v>
      </c>
      <c r="BJ698" s="66" t="s">
        <v>85</v>
      </c>
      <c r="BK698" s="66" t="s">
        <v>85</v>
      </c>
      <c r="BL698" s="66" t="s">
        <v>85</v>
      </c>
      <c r="BM698" s="66" t="s">
        <v>85</v>
      </c>
      <c r="BN698" s="66" t="s">
        <v>85</v>
      </c>
      <c r="BO698" s="88" t="s">
        <v>85</v>
      </c>
      <c r="BP698" s="100">
        <v>28100</v>
      </c>
      <c r="BQ698" s="66">
        <v>28200</v>
      </c>
      <c r="BR698" s="66">
        <v>5990</v>
      </c>
      <c r="BS698" s="66">
        <v>27700</v>
      </c>
      <c r="BT698" s="66">
        <v>27800</v>
      </c>
      <c r="BU698" s="66">
        <v>6260</v>
      </c>
      <c r="BV698" s="66" t="s">
        <v>85</v>
      </c>
      <c r="BW698" s="66" t="s">
        <v>85</v>
      </c>
      <c r="BX698" s="66" t="s">
        <v>85</v>
      </c>
      <c r="BY698" s="66" t="s">
        <v>85</v>
      </c>
      <c r="BZ698" s="66" t="s">
        <v>85</v>
      </c>
      <c r="CA698" s="66" t="s">
        <v>85</v>
      </c>
      <c r="CB698" s="66" t="s">
        <v>85</v>
      </c>
      <c r="CC698" s="66" t="s">
        <v>85</v>
      </c>
      <c r="CD698" s="66" t="s">
        <v>85</v>
      </c>
      <c r="CE698" s="66" t="s">
        <v>85</v>
      </c>
      <c r="CF698" s="66" t="s">
        <v>85</v>
      </c>
      <c r="CG698" s="66" t="s">
        <v>85</v>
      </c>
      <c r="CH698" s="66" t="s">
        <v>85</v>
      </c>
      <c r="CI698" s="66" t="s">
        <v>85</v>
      </c>
      <c r="CJ698" s="66" t="s">
        <v>85</v>
      </c>
      <c r="CK698" s="66" t="s">
        <v>85</v>
      </c>
      <c r="CL698" s="66" t="s">
        <v>85</v>
      </c>
      <c r="CM698" s="69" t="s">
        <v>85</v>
      </c>
    </row>
    <row r="699" spans="40:91" hidden="1" x14ac:dyDescent="0.25">
      <c r="AN699">
        <v>687</v>
      </c>
      <c r="AO699" s="23" t="s">
        <v>29</v>
      </c>
      <c r="AP699" s="31" t="s">
        <v>119</v>
      </c>
      <c r="AQ699" s="22" t="str">
        <f t="shared" si="15"/>
        <v>50 or less£40,000 - £49,999</v>
      </c>
      <c r="AR699" s="88">
        <v>2600</v>
      </c>
      <c r="AS699" s="88">
        <v>3700</v>
      </c>
      <c r="AT699" s="88">
        <v>37520</v>
      </c>
      <c r="AU699" s="88">
        <v>2600</v>
      </c>
      <c r="AV699" s="88">
        <v>3600</v>
      </c>
      <c r="AW699" s="88">
        <v>37950</v>
      </c>
      <c r="AX699" s="66" t="s">
        <v>85</v>
      </c>
      <c r="AY699" s="66" t="s">
        <v>85</v>
      </c>
      <c r="AZ699" s="66" t="s">
        <v>85</v>
      </c>
      <c r="BA699" s="66" t="s">
        <v>85</v>
      </c>
      <c r="BB699" s="66" t="s">
        <v>85</v>
      </c>
      <c r="BC699" s="66" t="s">
        <v>85</v>
      </c>
      <c r="BD699" s="66" t="s">
        <v>85</v>
      </c>
      <c r="BE699" s="66" t="s">
        <v>85</v>
      </c>
      <c r="BF699" s="66" t="s">
        <v>85</v>
      </c>
      <c r="BG699" s="66" t="s">
        <v>85</v>
      </c>
      <c r="BH699" s="66" t="s">
        <v>85</v>
      </c>
      <c r="BI699" s="66" t="s">
        <v>85</v>
      </c>
      <c r="BJ699" s="66" t="s">
        <v>85</v>
      </c>
      <c r="BK699" s="66" t="s">
        <v>85</v>
      </c>
      <c r="BL699" s="66" t="s">
        <v>85</v>
      </c>
      <c r="BM699" s="66" t="s">
        <v>85</v>
      </c>
      <c r="BN699" s="66" t="s">
        <v>85</v>
      </c>
      <c r="BO699" s="88" t="s">
        <v>85</v>
      </c>
      <c r="BP699" s="100">
        <v>7300</v>
      </c>
      <c r="BQ699" s="66">
        <v>8000</v>
      </c>
      <c r="BR699" s="66">
        <v>20950</v>
      </c>
      <c r="BS699" s="66">
        <v>7400</v>
      </c>
      <c r="BT699" s="66">
        <v>8200</v>
      </c>
      <c r="BU699" s="66">
        <v>22060</v>
      </c>
      <c r="BV699" s="66" t="s">
        <v>85</v>
      </c>
      <c r="BW699" s="66" t="s">
        <v>85</v>
      </c>
      <c r="BX699" s="66" t="s">
        <v>85</v>
      </c>
      <c r="BY699" s="66" t="s">
        <v>85</v>
      </c>
      <c r="BZ699" s="66" t="s">
        <v>85</v>
      </c>
      <c r="CA699" s="66" t="s">
        <v>85</v>
      </c>
      <c r="CB699" s="66" t="s">
        <v>85</v>
      </c>
      <c r="CC699" s="66" t="s">
        <v>85</v>
      </c>
      <c r="CD699" s="66" t="s">
        <v>85</v>
      </c>
      <c r="CE699" s="66" t="s">
        <v>85</v>
      </c>
      <c r="CF699" s="66" t="s">
        <v>85</v>
      </c>
      <c r="CG699" s="66" t="s">
        <v>85</v>
      </c>
      <c r="CH699" s="66" t="s">
        <v>85</v>
      </c>
      <c r="CI699" s="66" t="s">
        <v>85</v>
      </c>
      <c r="CJ699" s="66" t="s">
        <v>85</v>
      </c>
      <c r="CK699" s="66" t="s">
        <v>85</v>
      </c>
      <c r="CL699" s="66" t="s">
        <v>85</v>
      </c>
      <c r="CM699" s="69" t="s">
        <v>85</v>
      </c>
    </row>
    <row r="700" spans="40:91" hidden="1" x14ac:dyDescent="0.25">
      <c r="AN700">
        <v>688</v>
      </c>
      <c r="AO700" s="23" t="s">
        <v>30</v>
      </c>
      <c r="AP700" s="31" t="s">
        <v>119</v>
      </c>
      <c r="AQ700" s="22" t="str">
        <f t="shared" si="15"/>
        <v>51 to 100£40,000 - £49,999</v>
      </c>
      <c r="AR700" s="88">
        <v>3500</v>
      </c>
      <c r="AS700" s="88">
        <v>4100</v>
      </c>
      <c r="AT700" s="88">
        <v>216490</v>
      </c>
      <c r="AU700" s="88">
        <v>3600</v>
      </c>
      <c r="AV700" s="88">
        <v>4200</v>
      </c>
      <c r="AW700" s="88">
        <v>218070</v>
      </c>
      <c r="AX700" s="66" t="s">
        <v>85</v>
      </c>
      <c r="AY700" s="66" t="s">
        <v>85</v>
      </c>
      <c r="AZ700" s="66" t="s">
        <v>85</v>
      </c>
      <c r="BA700" s="66" t="s">
        <v>85</v>
      </c>
      <c r="BB700" s="66" t="s">
        <v>85</v>
      </c>
      <c r="BC700" s="66" t="s">
        <v>85</v>
      </c>
      <c r="BD700" s="66" t="s">
        <v>85</v>
      </c>
      <c r="BE700" s="66" t="s">
        <v>85</v>
      </c>
      <c r="BF700" s="66" t="s">
        <v>85</v>
      </c>
      <c r="BG700" s="66" t="s">
        <v>85</v>
      </c>
      <c r="BH700" s="66" t="s">
        <v>85</v>
      </c>
      <c r="BI700" s="66" t="s">
        <v>85</v>
      </c>
      <c r="BJ700" s="66" t="s">
        <v>85</v>
      </c>
      <c r="BK700" s="66" t="s">
        <v>85</v>
      </c>
      <c r="BL700" s="66" t="s">
        <v>85</v>
      </c>
      <c r="BM700" s="66" t="s">
        <v>85</v>
      </c>
      <c r="BN700" s="66" t="s">
        <v>85</v>
      </c>
      <c r="BO700" s="88" t="s">
        <v>85</v>
      </c>
      <c r="BP700" s="100">
        <v>12600</v>
      </c>
      <c r="BQ700" s="66">
        <v>13100</v>
      </c>
      <c r="BR700" s="66">
        <v>185580</v>
      </c>
      <c r="BS700" s="66">
        <v>12500</v>
      </c>
      <c r="BT700" s="66">
        <v>13100</v>
      </c>
      <c r="BU700" s="66">
        <v>194200</v>
      </c>
      <c r="BV700" s="66" t="s">
        <v>85</v>
      </c>
      <c r="BW700" s="66" t="s">
        <v>85</v>
      </c>
      <c r="BX700" s="66" t="s">
        <v>85</v>
      </c>
      <c r="BY700" s="66" t="s">
        <v>85</v>
      </c>
      <c r="BZ700" s="66" t="s">
        <v>85</v>
      </c>
      <c r="CA700" s="66" t="s">
        <v>85</v>
      </c>
      <c r="CB700" s="66" t="s">
        <v>85</v>
      </c>
      <c r="CC700" s="66" t="s">
        <v>85</v>
      </c>
      <c r="CD700" s="66" t="s">
        <v>85</v>
      </c>
      <c r="CE700" s="66" t="s">
        <v>85</v>
      </c>
      <c r="CF700" s="66" t="s">
        <v>85</v>
      </c>
      <c r="CG700" s="66" t="s">
        <v>85</v>
      </c>
      <c r="CH700" s="66" t="s">
        <v>85</v>
      </c>
      <c r="CI700" s="66" t="s">
        <v>85</v>
      </c>
      <c r="CJ700" s="66" t="s">
        <v>85</v>
      </c>
      <c r="CK700" s="66" t="s">
        <v>85</v>
      </c>
      <c r="CL700" s="66" t="s">
        <v>85</v>
      </c>
      <c r="CM700" s="69" t="s">
        <v>85</v>
      </c>
    </row>
    <row r="701" spans="40:91" hidden="1" x14ac:dyDescent="0.25">
      <c r="AN701">
        <v>689</v>
      </c>
      <c r="AO701" s="23" t="s">
        <v>31</v>
      </c>
      <c r="AP701" s="31" t="s">
        <v>119</v>
      </c>
      <c r="AQ701" s="22" t="str">
        <f t="shared" si="15"/>
        <v>101 to 150£40,000 - £49,999</v>
      </c>
      <c r="AR701" s="88">
        <v>4000</v>
      </c>
      <c r="AS701" s="88">
        <v>4600</v>
      </c>
      <c r="AT701" s="88">
        <v>138780</v>
      </c>
      <c r="AU701" s="88">
        <v>4200</v>
      </c>
      <c r="AV701" s="88">
        <v>4700</v>
      </c>
      <c r="AW701" s="88">
        <v>139640</v>
      </c>
      <c r="AX701" s="66" t="s">
        <v>85</v>
      </c>
      <c r="AY701" s="66" t="s">
        <v>85</v>
      </c>
      <c r="AZ701" s="66" t="s">
        <v>85</v>
      </c>
      <c r="BA701" s="66" t="s">
        <v>85</v>
      </c>
      <c r="BB701" s="66" t="s">
        <v>85</v>
      </c>
      <c r="BC701" s="66" t="s">
        <v>85</v>
      </c>
      <c r="BD701" s="66" t="s">
        <v>85</v>
      </c>
      <c r="BE701" s="66" t="s">
        <v>85</v>
      </c>
      <c r="BF701" s="66" t="s">
        <v>85</v>
      </c>
      <c r="BG701" s="66" t="s">
        <v>85</v>
      </c>
      <c r="BH701" s="66" t="s">
        <v>85</v>
      </c>
      <c r="BI701" s="66" t="s">
        <v>85</v>
      </c>
      <c r="BJ701" s="66" t="s">
        <v>85</v>
      </c>
      <c r="BK701" s="66" t="s">
        <v>85</v>
      </c>
      <c r="BL701" s="66" t="s">
        <v>85</v>
      </c>
      <c r="BM701" s="66" t="s">
        <v>85</v>
      </c>
      <c r="BN701" s="66" t="s">
        <v>85</v>
      </c>
      <c r="BO701" s="88" t="s">
        <v>85</v>
      </c>
      <c r="BP701" s="100">
        <v>16400</v>
      </c>
      <c r="BQ701" s="66">
        <v>17100</v>
      </c>
      <c r="BR701" s="66">
        <v>118900</v>
      </c>
      <c r="BS701" s="66">
        <v>16200</v>
      </c>
      <c r="BT701" s="66">
        <v>17000</v>
      </c>
      <c r="BU701" s="66">
        <v>124830</v>
      </c>
      <c r="BV701" s="66" t="s">
        <v>85</v>
      </c>
      <c r="BW701" s="66" t="s">
        <v>85</v>
      </c>
      <c r="BX701" s="66" t="s">
        <v>85</v>
      </c>
      <c r="BY701" s="66" t="s">
        <v>85</v>
      </c>
      <c r="BZ701" s="66" t="s">
        <v>85</v>
      </c>
      <c r="CA701" s="66" t="s">
        <v>85</v>
      </c>
      <c r="CB701" s="66" t="s">
        <v>85</v>
      </c>
      <c r="CC701" s="66" t="s">
        <v>85</v>
      </c>
      <c r="CD701" s="66" t="s">
        <v>85</v>
      </c>
      <c r="CE701" s="66" t="s">
        <v>85</v>
      </c>
      <c r="CF701" s="66" t="s">
        <v>85</v>
      </c>
      <c r="CG701" s="66" t="s">
        <v>85</v>
      </c>
      <c r="CH701" s="66" t="s">
        <v>85</v>
      </c>
      <c r="CI701" s="66" t="s">
        <v>85</v>
      </c>
      <c r="CJ701" s="66" t="s">
        <v>85</v>
      </c>
      <c r="CK701" s="66" t="s">
        <v>85</v>
      </c>
      <c r="CL701" s="66" t="s">
        <v>85</v>
      </c>
      <c r="CM701" s="69" t="s">
        <v>85</v>
      </c>
    </row>
    <row r="702" spans="40:91" hidden="1" x14ac:dyDescent="0.25">
      <c r="AN702">
        <v>690</v>
      </c>
      <c r="AO702" s="23" t="s">
        <v>32</v>
      </c>
      <c r="AP702" s="31" t="s">
        <v>119</v>
      </c>
      <c r="AQ702" s="22" t="str">
        <f t="shared" si="15"/>
        <v>151 to 200£40,000 - £49,999</v>
      </c>
      <c r="AR702" s="88">
        <v>4800</v>
      </c>
      <c r="AS702" s="88">
        <v>5600</v>
      </c>
      <c r="AT702" s="88">
        <v>23880</v>
      </c>
      <c r="AU702" s="88">
        <v>4900</v>
      </c>
      <c r="AV702" s="88">
        <v>5700</v>
      </c>
      <c r="AW702" s="88">
        <v>24120</v>
      </c>
      <c r="AX702" s="66" t="s">
        <v>85</v>
      </c>
      <c r="AY702" s="66" t="s">
        <v>85</v>
      </c>
      <c r="AZ702" s="66" t="s">
        <v>85</v>
      </c>
      <c r="BA702" s="66" t="s">
        <v>85</v>
      </c>
      <c r="BB702" s="66" t="s">
        <v>85</v>
      </c>
      <c r="BC702" s="66" t="s">
        <v>85</v>
      </c>
      <c r="BD702" s="66" t="s">
        <v>85</v>
      </c>
      <c r="BE702" s="66" t="s">
        <v>85</v>
      </c>
      <c r="BF702" s="66" t="s">
        <v>85</v>
      </c>
      <c r="BG702" s="66" t="s">
        <v>85</v>
      </c>
      <c r="BH702" s="66" t="s">
        <v>85</v>
      </c>
      <c r="BI702" s="66" t="s">
        <v>85</v>
      </c>
      <c r="BJ702" s="66" t="s">
        <v>85</v>
      </c>
      <c r="BK702" s="66" t="s">
        <v>85</v>
      </c>
      <c r="BL702" s="66" t="s">
        <v>85</v>
      </c>
      <c r="BM702" s="66" t="s">
        <v>85</v>
      </c>
      <c r="BN702" s="66" t="s">
        <v>85</v>
      </c>
      <c r="BO702" s="88" t="s">
        <v>85</v>
      </c>
      <c r="BP702" s="100">
        <v>22000</v>
      </c>
      <c r="BQ702" s="66">
        <v>22900</v>
      </c>
      <c r="BR702" s="66">
        <v>18010</v>
      </c>
      <c r="BS702" s="66">
        <v>21700</v>
      </c>
      <c r="BT702" s="66">
        <v>22700</v>
      </c>
      <c r="BU702" s="66">
        <v>18980</v>
      </c>
      <c r="BV702" s="66" t="s">
        <v>85</v>
      </c>
      <c r="BW702" s="66" t="s">
        <v>85</v>
      </c>
      <c r="BX702" s="66" t="s">
        <v>85</v>
      </c>
      <c r="BY702" s="66" t="s">
        <v>85</v>
      </c>
      <c r="BZ702" s="66" t="s">
        <v>85</v>
      </c>
      <c r="CA702" s="66" t="s">
        <v>85</v>
      </c>
      <c r="CB702" s="66" t="s">
        <v>85</v>
      </c>
      <c r="CC702" s="66" t="s">
        <v>85</v>
      </c>
      <c r="CD702" s="66" t="s">
        <v>85</v>
      </c>
      <c r="CE702" s="66" t="s">
        <v>85</v>
      </c>
      <c r="CF702" s="66" t="s">
        <v>85</v>
      </c>
      <c r="CG702" s="66" t="s">
        <v>85</v>
      </c>
      <c r="CH702" s="66" t="s">
        <v>85</v>
      </c>
      <c r="CI702" s="66" t="s">
        <v>85</v>
      </c>
      <c r="CJ702" s="66" t="s">
        <v>85</v>
      </c>
      <c r="CK702" s="66" t="s">
        <v>85</v>
      </c>
      <c r="CL702" s="66" t="s">
        <v>85</v>
      </c>
      <c r="CM702" s="69" t="s">
        <v>85</v>
      </c>
    </row>
    <row r="703" spans="40:91" hidden="1" x14ac:dyDescent="0.25">
      <c r="AN703">
        <v>691</v>
      </c>
      <c r="AO703" s="23" t="s">
        <v>125</v>
      </c>
      <c r="AP703" s="31" t="s">
        <v>119</v>
      </c>
      <c r="AQ703" s="22" t="str">
        <f t="shared" si="15"/>
        <v>Over 200£40,000 - £49,999</v>
      </c>
      <c r="AR703" s="88">
        <v>6200</v>
      </c>
      <c r="AS703" s="88">
        <v>7500</v>
      </c>
      <c r="AT703" s="88">
        <v>9940</v>
      </c>
      <c r="AU703" s="88">
        <v>6400</v>
      </c>
      <c r="AV703" s="88">
        <v>7600</v>
      </c>
      <c r="AW703" s="88">
        <v>10070</v>
      </c>
      <c r="AX703" s="66" t="s">
        <v>85</v>
      </c>
      <c r="AY703" s="66" t="s">
        <v>85</v>
      </c>
      <c r="AZ703" s="66" t="s">
        <v>85</v>
      </c>
      <c r="BA703" s="66" t="s">
        <v>85</v>
      </c>
      <c r="BB703" s="66" t="s">
        <v>85</v>
      </c>
      <c r="BC703" s="66" t="s">
        <v>85</v>
      </c>
      <c r="BD703" s="66" t="s">
        <v>85</v>
      </c>
      <c r="BE703" s="66" t="s">
        <v>85</v>
      </c>
      <c r="BF703" s="66" t="s">
        <v>85</v>
      </c>
      <c r="BG703" s="66" t="s">
        <v>85</v>
      </c>
      <c r="BH703" s="66" t="s">
        <v>85</v>
      </c>
      <c r="BI703" s="66" t="s">
        <v>85</v>
      </c>
      <c r="BJ703" s="66" t="s">
        <v>85</v>
      </c>
      <c r="BK703" s="66" t="s">
        <v>85</v>
      </c>
      <c r="BL703" s="66" t="s">
        <v>85</v>
      </c>
      <c r="BM703" s="66" t="s">
        <v>85</v>
      </c>
      <c r="BN703" s="66" t="s">
        <v>85</v>
      </c>
      <c r="BO703" s="88" t="s">
        <v>85</v>
      </c>
      <c r="BP703" s="100">
        <v>27900</v>
      </c>
      <c r="BQ703" s="66">
        <v>28100</v>
      </c>
      <c r="BR703" s="66">
        <v>5450</v>
      </c>
      <c r="BS703" s="66">
        <v>27700</v>
      </c>
      <c r="BT703" s="66">
        <v>27800</v>
      </c>
      <c r="BU703" s="66">
        <v>5740</v>
      </c>
      <c r="BV703" s="66" t="s">
        <v>85</v>
      </c>
      <c r="BW703" s="66" t="s">
        <v>85</v>
      </c>
      <c r="BX703" s="66" t="s">
        <v>85</v>
      </c>
      <c r="BY703" s="66" t="s">
        <v>85</v>
      </c>
      <c r="BZ703" s="66" t="s">
        <v>85</v>
      </c>
      <c r="CA703" s="66" t="s">
        <v>85</v>
      </c>
      <c r="CB703" s="66" t="s">
        <v>85</v>
      </c>
      <c r="CC703" s="66" t="s">
        <v>85</v>
      </c>
      <c r="CD703" s="66" t="s">
        <v>85</v>
      </c>
      <c r="CE703" s="66" t="s">
        <v>85</v>
      </c>
      <c r="CF703" s="66" t="s">
        <v>85</v>
      </c>
      <c r="CG703" s="66" t="s">
        <v>85</v>
      </c>
      <c r="CH703" s="66" t="s">
        <v>85</v>
      </c>
      <c r="CI703" s="66" t="s">
        <v>85</v>
      </c>
      <c r="CJ703" s="66" t="s">
        <v>85</v>
      </c>
      <c r="CK703" s="66" t="s">
        <v>85</v>
      </c>
      <c r="CL703" s="66" t="s">
        <v>85</v>
      </c>
      <c r="CM703" s="69" t="s">
        <v>85</v>
      </c>
    </row>
    <row r="704" spans="40:91" hidden="1" x14ac:dyDescent="0.25">
      <c r="AN704">
        <v>692</v>
      </c>
      <c r="AO704" s="23" t="s">
        <v>29</v>
      </c>
      <c r="AP704" s="31" t="s">
        <v>120</v>
      </c>
      <c r="AQ704" s="22" t="str">
        <f t="shared" si="15"/>
        <v>50 or less£50,000 - £59,999</v>
      </c>
      <c r="AR704" s="88">
        <v>2700</v>
      </c>
      <c r="AS704" s="88">
        <v>3900</v>
      </c>
      <c r="AT704" s="88">
        <v>19340</v>
      </c>
      <c r="AU704" s="88">
        <v>2800</v>
      </c>
      <c r="AV704" s="88">
        <v>3800</v>
      </c>
      <c r="AW704" s="88">
        <v>19520</v>
      </c>
      <c r="AX704" s="66" t="s">
        <v>85</v>
      </c>
      <c r="AY704" s="66" t="s">
        <v>85</v>
      </c>
      <c r="AZ704" s="66" t="s">
        <v>85</v>
      </c>
      <c r="BA704" s="66" t="s">
        <v>85</v>
      </c>
      <c r="BB704" s="66" t="s">
        <v>85</v>
      </c>
      <c r="BC704" s="66" t="s">
        <v>85</v>
      </c>
      <c r="BD704" s="66" t="s">
        <v>85</v>
      </c>
      <c r="BE704" s="66" t="s">
        <v>85</v>
      </c>
      <c r="BF704" s="66" t="s">
        <v>85</v>
      </c>
      <c r="BG704" s="66" t="s">
        <v>85</v>
      </c>
      <c r="BH704" s="66" t="s">
        <v>85</v>
      </c>
      <c r="BI704" s="66" t="s">
        <v>85</v>
      </c>
      <c r="BJ704" s="66" t="s">
        <v>85</v>
      </c>
      <c r="BK704" s="66" t="s">
        <v>85</v>
      </c>
      <c r="BL704" s="66" t="s">
        <v>85</v>
      </c>
      <c r="BM704" s="66" t="s">
        <v>85</v>
      </c>
      <c r="BN704" s="66" t="s">
        <v>85</v>
      </c>
      <c r="BO704" s="88" t="s">
        <v>85</v>
      </c>
      <c r="BP704" s="100">
        <v>7500</v>
      </c>
      <c r="BQ704" s="66">
        <v>8400</v>
      </c>
      <c r="BR704" s="66">
        <v>10480</v>
      </c>
      <c r="BS704" s="66">
        <v>7700</v>
      </c>
      <c r="BT704" s="66">
        <v>8600</v>
      </c>
      <c r="BU704" s="66">
        <v>10960</v>
      </c>
      <c r="BV704" s="66" t="s">
        <v>85</v>
      </c>
      <c r="BW704" s="66" t="s">
        <v>85</v>
      </c>
      <c r="BX704" s="66" t="s">
        <v>85</v>
      </c>
      <c r="BY704" s="66" t="s">
        <v>85</v>
      </c>
      <c r="BZ704" s="66" t="s">
        <v>85</v>
      </c>
      <c r="CA704" s="66" t="s">
        <v>85</v>
      </c>
      <c r="CB704" s="66" t="s">
        <v>85</v>
      </c>
      <c r="CC704" s="66" t="s">
        <v>85</v>
      </c>
      <c r="CD704" s="66" t="s">
        <v>85</v>
      </c>
      <c r="CE704" s="66" t="s">
        <v>85</v>
      </c>
      <c r="CF704" s="66" t="s">
        <v>85</v>
      </c>
      <c r="CG704" s="66" t="s">
        <v>85</v>
      </c>
      <c r="CH704" s="66" t="s">
        <v>85</v>
      </c>
      <c r="CI704" s="66" t="s">
        <v>85</v>
      </c>
      <c r="CJ704" s="66" t="s">
        <v>85</v>
      </c>
      <c r="CK704" s="66" t="s">
        <v>85</v>
      </c>
      <c r="CL704" s="66" t="s">
        <v>85</v>
      </c>
      <c r="CM704" s="69" t="s">
        <v>85</v>
      </c>
    </row>
    <row r="705" spans="40:91" hidden="1" x14ac:dyDescent="0.25">
      <c r="AN705">
        <v>693</v>
      </c>
      <c r="AO705" s="23" t="s">
        <v>30</v>
      </c>
      <c r="AP705" s="31" t="s">
        <v>120</v>
      </c>
      <c r="AQ705" s="22" t="str">
        <f t="shared" si="15"/>
        <v>51 to 100£50,000 - £59,999</v>
      </c>
      <c r="AR705" s="88">
        <v>3500</v>
      </c>
      <c r="AS705" s="88">
        <v>4200</v>
      </c>
      <c r="AT705" s="88">
        <v>115170</v>
      </c>
      <c r="AU705" s="88">
        <v>3700</v>
      </c>
      <c r="AV705" s="88">
        <v>4300</v>
      </c>
      <c r="AW705" s="88">
        <v>116140</v>
      </c>
      <c r="AX705" s="66" t="s">
        <v>85</v>
      </c>
      <c r="AY705" s="66" t="s">
        <v>85</v>
      </c>
      <c r="AZ705" s="66" t="s">
        <v>85</v>
      </c>
      <c r="BA705" s="66" t="s">
        <v>85</v>
      </c>
      <c r="BB705" s="66" t="s">
        <v>85</v>
      </c>
      <c r="BC705" s="66" t="s">
        <v>85</v>
      </c>
      <c r="BD705" s="66" t="s">
        <v>85</v>
      </c>
      <c r="BE705" s="66" t="s">
        <v>85</v>
      </c>
      <c r="BF705" s="66" t="s">
        <v>85</v>
      </c>
      <c r="BG705" s="66" t="s">
        <v>85</v>
      </c>
      <c r="BH705" s="66" t="s">
        <v>85</v>
      </c>
      <c r="BI705" s="66" t="s">
        <v>85</v>
      </c>
      <c r="BJ705" s="66" t="s">
        <v>85</v>
      </c>
      <c r="BK705" s="66" t="s">
        <v>85</v>
      </c>
      <c r="BL705" s="66" t="s">
        <v>85</v>
      </c>
      <c r="BM705" s="66" t="s">
        <v>85</v>
      </c>
      <c r="BN705" s="66" t="s">
        <v>85</v>
      </c>
      <c r="BO705" s="88" t="s">
        <v>85</v>
      </c>
      <c r="BP705" s="100">
        <v>12600</v>
      </c>
      <c r="BQ705" s="66">
        <v>13300</v>
      </c>
      <c r="BR705" s="66">
        <v>97320</v>
      </c>
      <c r="BS705" s="66">
        <v>12600</v>
      </c>
      <c r="BT705" s="66">
        <v>13300</v>
      </c>
      <c r="BU705" s="66">
        <v>102170</v>
      </c>
      <c r="BV705" s="66" t="s">
        <v>85</v>
      </c>
      <c r="BW705" s="66" t="s">
        <v>85</v>
      </c>
      <c r="BX705" s="66" t="s">
        <v>85</v>
      </c>
      <c r="BY705" s="66" t="s">
        <v>85</v>
      </c>
      <c r="BZ705" s="66" t="s">
        <v>85</v>
      </c>
      <c r="CA705" s="66" t="s">
        <v>85</v>
      </c>
      <c r="CB705" s="66" t="s">
        <v>85</v>
      </c>
      <c r="CC705" s="66" t="s">
        <v>85</v>
      </c>
      <c r="CD705" s="66" t="s">
        <v>85</v>
      </c>
      <c r="CE705" s="66" t="s">
        <v>85</v>
      </c>
      <c r="CF705" s="66" t="s">
        <v>85</v>
      </c>
      <c r="CG705" s="66" t="s">
        <v>85</v>
      </c>
      <c r="CH705" s="66" t="s">
        <v>85</v>
      </c>
      <c r="CI705" s="66" t="s">
        <v>85</v>
      </c>
      <c r="CJ705" s="66" t="s">
        <v>85</v>
      </c>
      <c r="CK705" s="66" t="s">
        <v>85</v>
      </c>
      <c r="CL705" s="66" t="s">
        <v>85</v>
      </c>
      <c r="CM705" s="69" t="s">
        <v>85</v>
      </c>
    </row>
    <row r="706" spans="40:91" hidden="1" x14ac:dyDescent="0.25">
      <c r="AN706">
        <v>694</v>
      </c>
      <c r="AO706" s="23" t="s">
        <v>31</v>
      </c>
      <c r="AP706" s="31" t="s">
        <v>120</v>
      </c>
      <c r="AQ706" s="22" t="str">
        <f t="shared" si="15"/>
        <v>101 to 150£50,000 - £59,999</v>
      </c>
      <c r="AR706" s="88">
        <v>4100</v>
      </c>
      <c r="AS706" s="88">
        <v>4700</v>
      </c>
      <c r="AT706" s="88">
        <v>89510</v>
      </c>
      <c r="AU706" s="88">
        <v>4300</v>
      </c>
      <c r="AV706" s="88">
        <v>4900</v>
      </c>
      <c r="AW706" s="88">
        <v>90190</v>
      </c>
      <c r="AX706" s="66" t="s">
        <v>85</v>
      </c>
      <c r="AY706" s="66" t="s">
        <v>85</v>
      </c>
      <c r="AZ706" s="66" t="s">
        <v>85</v>
      </c>
      <c r="BA706" s="66" t="s">
        <v>85</v>
      </c>
      <c r="BB706" s="66" t="s">
        <v>85</v>
      </c>
      <c r="BC706" s="66" t="s">
        <v>85</v>
      </c>
      <c r="BD706" s="66" t="s">
        <v>85</v>
      </c>
      <c r="BE706" s="66" t="s">
        <v>85</v>
      </c>
      <c r="BF706" s="66" t="s">
        <v>85</v>
      </c>
      <c r="BG706" s="66" t="s">
        <v>85</v>
      </c>
      <c r="BH706" s="66" t="s">
        <v>85</v>
      </c>
      <c r="BI706" s="66" t="s">
        <v>85</v>
      </c>
      <c r="BJ706" s="66" t="s">
        <v>85</v>
      </c>
      <c r="BK706" s="66" t="s">
        <v>85</v>
      </c>
      <c r="BL706" s="66" t="s">
        <v>85</v>
      </c>
      <c r="BM706" s="66" t="s">
        <v>85</v>
      </c>
      <c r="BN706" s="66" t="s">
        <v>85</v>
      </c>
      <c r="BO706" s="88" t="s">
        <v>85</v>
      </c>
      <c r="BP706" s="100">
        <v>16800</v>
      </c>
      <c r="BQ706" s="66">
        <v>17600</v>
      </c>
      <c r="BR706" s="66">
        <v>75960</v>
      </c>
      <c r="BS706" s="66">
        <v>16600</v>
      </c>
      <c r="BT706" s="66">
        <v>17400</v>
      </c>
      <c r="BU706" s="66">
        <v>79930</v>
      </c>
      <c r="BV706" s="66" t="s">
        <v>85</v>
      </c>
      <c r="BW706" s="66" t="s">
        <v>85</v>
      </c>
      <c r="BX706" s="66" t="s">
        <v>85</v>
      </c>
      <c r="BY706" s="66" t="s">
        <v>85</v>
      </c>
      <c r="BZ706" s="66" t="s">
        <v>85</v>
      </c>
      <c r="CA706" s="66" t="s">
        <v>85</v>
      </c>
      <c r="CB706" s="66" t="s">
        <v>85</v>
      </c>
      <c r="CC706" s="66" t="s">
        <v>85</v>
      </c>
      <c r="CD706" s="66" t="s">
        <v>85</v>
      </c>
      <c r="CE706" s="66" t="s">
        <v>85</v>
      </c>
      <c r="CF706" s="66" t="s">
        <v>85</v>
      </c>
      <c r="CG706" s="66" t="s">
        <v>85</v>
      </c>
      <c r="CH706" s="66" t="s">
        <v>85</v>
      </c>
      <c r="CI706" s="66" t="s">
        <v>85</v>
      </c>
      <c r="CJ706" s="66" t="s">
        <v>85</v>
      </c>
      <c r="CK706" s="66" t="s">
        <v>85</v>
      </c>
      <c r="CL706" s="66" t="s">
        <v>85</v>
      </c>
      <c r="CM706" s="69" t="s">
        <v>85</v>
      </c>
    </row>
    <row r="707" spans="40:91" hidden="1" x14ac:dyDescent="0.25">
      <c r="AN707">
        <v>695</v>
      </c>
      <c r="AO707" s="23" t="s">
        <v>32</v>
      </c>
      <c r="AP707" s="31" t="s">
        <v>120</v>
      </c>
      <c r="AQ707" s="22" t="str">
        <f t="shared" si="15"/>
        <v>151 to 200£50,000 - £59,999</v>
      </c>
      <c r="AR707" s="88">
        <v>4900</v>
      </c>
      <c r="AS707" s="88">
        <v>5700</v>
      </c>
      <c r="AT707" s="88">
        <v>19570</v>
      </c>
      <c r="AU707" s="88">
        <v>5100</v>
      </c>
      <c r="AV707" s="88">
        <v>5800</v>
      </c>
      <c r="AW707" s="88">
        <v>19730</v>
      </c>
      <c r="AX707" s="66" t="s">
        <v>85</v>
      </c>
      <c r="AY707" s="66" t="s">
        <v>85</v>
      </c>
      <c r="AZ707" s="66" t="s">
        <v>85</v>
      </c>
      <c r="BA707" s="66" t="s">
        <v>85</v>
      </c>
      <c r="BB707" s="66" t="s">
        <v>85</v>
      </c>
      <c r="BC707" s="66" t="s">
        <v>85</v>
      </c>
      <c r="BD707" s="66" t="s">
        <v>85</v>
      </c>
      <c r="BE707" s="66" t="s">
        <v>85</v>
      </c>
      <c r="BF707" s="66" t="s">
        <v>85</v>
      </c>
      <c r="BG707" s="66" t="s">
        <v>85</v>
      </c>
      <c r="BH707" s="66" t="s">
        <v>85</v>
      </c>
      <c r="BI707" s="66" t="s">
        <v>85</v>
      </c>
      <c r="BJ707" s="66" t="s">
        <v>85</v>
      </c>
      <c r="BK707" s="66" t="s">
        <v>85</v>
      </c>
      <c r="BL707" s="66" t="s">
        <v>85</v>
      </c>
      <c r="BM707" s="66" t="s">
        <v>85</v>
      </c>
      <c r="BN707" s="66" t="s">
        <v>85</v>
      </c>
      <c r="BO707" s="88" t="s">
        <v>85</v>
      </c>
      <c r="BP707" s="100">
        <v>22200</v>
      </c>
      <c r="BQ707" s="66">
        <v>23100</v>
      </c>
      <c r="BR707" s="66">
        <v>14960</v>
      </c>
      <c r="BS707" s="66">
        <v>22000</v>
      </c>
      <c r="BT707" s="66">
        <v>22900</v>
      </c>
      <c r="BU707" s="66">
        <v>15760</v>
      </c>
      <c r="BV707" s="66" t="s">
        <v>85</v>
      </c>
      <c r="BW707" s="66" t="s">
        <v>85</v>
      </c>
      <c r="BX707" s="66" t="s">
        <v>85</v>
      </c>
      <c r="BY707" s="66" t="s">
        <v>85</v>
      </c>
      <c r="BZ707" s="66" t="s">
        <v>85</v>
      </c>
      <c r="CA707" s="66" t="s">
        <v>85</v>
      </c>
      <c r="CB707" s="66" t="s">
        <v>85</v>
      </c>
      <c r="CC707" s="66" t="s">
        <v>85</v>
      </c>
      <c r="CD707" s="66" t="s">
        <v>85</v>
      </c>
      <c r="CE707" s="66" t="s">
        <v>85</v>
      </c>
      <c r="CF707" s="66" t="s">
        <v>85</v>
      </c>
      <c r="CG707" s="66" t="s">
        <v>85</v>
      </c>
      <c r="CH707" s="66" t="s">
        <v>85</v>
      </c>
      <c r="CI707" s="66" t="s">
        <v>85</v>
      </c>
      <c r="CJ707" s="66" t="s">
        <v>85</v>
      </c>
      <c r="CK707" s="66" t="s">
        <v>85</v>
      </c>
      <c r="CL707" s="66" t="s">
        <v>85</v>
      </c>
      <c r="CM707" s="69" t="s">
        <v>85</v>
      </c>
    </row>
    <row r="708" spans="40:91" hidden="1" x14ac:dyDescent="0.25">
      <c r="AN708">
        <v>696</v>
      </c>
      <c r="AO708" s="23" t="s">
        <v>125</v>
      </c>
      <c r="AP708" s="31" t="s">
        <v>120</v>
      </c>
      <c r="AQ708" s="22" t="str">
        <f t="shared" ref="AQ708:AQ761" si="16">CONCATENATE(AO708,AP708)</f>
        <v>Over 200£50,000 - £59,999</v>
      </c>
      <c r="AR708" s="88">
        <v>6400</v>
      </c>
      <c r="AS708" s="88">
        <v>7700</v>
      </c>
      <c r="AT708" s="88">
        <v>8440</v>
      </c>
      <c r="AU708" s="88">
        <v>6600</v>
      </c>
      <c r="AV708" s="88">
        <v>7800</v>
      </c>
      <c r="AW708" s="88">
        <v>8530</v>
      </c>
      <c r="AX708" s="66" t="s">
        <v>85</v>
      </c>
      <c r="AY708" s="66" t="s">
        <v>85</v>
      </c>
      <c r="AZ708" s="66" t="s">
        <v>85</v>
      </c>
      <c r="BA708" s="66" t="s">
        <v>85</v>
      </c>
      <c r="BB708" s="66" t="s">
        <v>85</v>
      </c>
      <c r="BC708" s="66" t="s">
        <v>85</v>
      </c>
      <c r="BD708" s="66" t="s">
        <v>85</v>
      </c>
      <c r="BE708" s="66" t="s">
        <v>85</v>
      </c>
      <c r="BF708" s="66" t="s">
        <v>85</v>
      </c>
      <c r="BG708" s="66" t="s">
        <v>85</v>
      </c>
      <c r="BH708" s="66" t="s">
        <v>85</v>
      </c>
      <c r="BI708" s="66" t="s">
        <v>85</v>
      </c>
      <c r="BJ708" s="66" t="s">
        <v>85</v>
      </c>
      <c r="BK708" s="66" t="s">
        <v>85</v>
      </c>
      <c r="BL708" s="66" t="s">
        <v>85</v>
      </c>
      <c r="BM708" s="66" t="s">
        <v>85</v>
      </c>
      <c r="BN708" s="66" t="s">
        <v>85</v>
      </c>
      <c r="BO708" s="88" t="s">
        <v>85</v>
      </c>
      <c r="BP708" s="100">
        <v>28400</v>
      </c>
      <c r="BQ708" s="66">
        <v>28500</v>
      </c>
      <c r="BR708" s="66">
        <v>4710</v>
      </c>
      <c r="BS708" s="66">
        <v>28000</v>
      </c>
      <c r="BT708" s="66">
        <v>28300</v>
      </c>
      <c r="BU708" s="66">
        <v>4960</v>
      </c>
      <c r="BV708" s="66" t="s">
        <v>85</v>
      </c>
      <c r="BW708" s="66" t="s">
        <v>85</v>
      </c>
      <c r="BX708" s="66" t="s">
        <v>85</v>
      </c>
      <c r="BY708" s="66" t="s">
        <v>85</v>
      </c>
      <c r="BZ708" s="66" t="s">
        <v>85</v>
      </c>
      <c r="CA708" s="66" t="s">
        <v>85</v>
      </c>
      <c r="CB708" s="66" t="s">
        <v>85</v>
      </c>
      <c r="CC708" s="66" t="s">
        <v>85</v>
      </c>
      <c r="CD708" s="66" t="s">
        <v>85</v>
      </c>
      <c r="CE708" s="66" t="s">
        <v>85</v>
      </c>
      <c r="CF708" s="66" t="s">
        <v>85</v>
      </c>
      <c r="CG708" s="66" t="s">
        <v>85</v>
      </c>
      <c r="CH708" s="66" t="s">
        <v>85</v>
      </c>
      <c r="CI708" s="66" t="s">
        <v>85</v>
      </c>
      <c r="CJ708" s="66" t="s">
        <v>85</v>
      </c>
      <c r="CK708" s="66" t="s">
        <v>85</v>
      </c>
      <c r="CL708" s="66" t="s">
        <v>85</v>
      </c>
      <c r="CM708" s="69" t="s">
        <v>85</v>
      </c>
    </row>
    <row r="709" spans="40:91" hidden="1" x14ac:dyDescent="0.25">
      <c r="AN709">
        <v>697</v>
      </c>
      <c r="AO709" s="23" t="s">
        <v>29</v>
      </c>
      <c r="AP709" s="31" t="s">
        <v>121</v>
      </c>
      <c r="AQ709" s="22" t="str">
        <f t="shared" si="16"/>
        <v>50 or less£60,000 - £69,999</v>
      </c>
      <c r="AR709" s="88">
        <v>2900</v>
      </c>
      <c r="AS709" s="88">
        <v>4000</v>
      </c>
      <c r="AT709" s="88">
        <v>12170</v>
      </c>
      <c r="AU709" s="88">
        <v>3000</v>
      </c>
      <c r="AV709" s="88">
        <v>4100</v>
      </c>
      <c r="AW709" s="88">
        <v>12280</v>
      </c>
      <c r="AX709" s="66" t="s">
        <v>85</v>
      </c>
      <c r="AY709" s="66" t="s">
        <v>85</v>
      </c>
      <c r="AZ709" s="66" t="s">
        <v>85</v>
      </c>
      <c r="BA709" s="66" t="s">
        <v>85</v>
      </c>
      <c r="BB709" s="66" t="s">
        <v>85</v>
      </c>
      <c r="BC709" s="66" t="s">
        <v>85</v>
      </c>
      <c r="BD709" s="66" t="s">
        <v>85</v>
      </c>
      <c r="BE709" s="66" t="s">
        <v>85</v>
      </c>
      <c r="BF709" s="66" t="s">
        <v>85</v>
      </c>
      <c r="BG709" s="66" t="s">
        <v>85</v>
      </c>
      <c r="BH709" s="66" t="s">
        <v>85</v>
      </c>
      <c r="BI709" s="66" t="s">
        <v>85</v>
      </c>
      <c r="BJ709" s="66" t="s">
        <v>85</v>
      </c>
      <c r="BK709" s="66" t="s">
        <v>85</v>
      </c>
      <c r="BL709" s="66" t="s">
        <v>85</v>
      </c>
      <c r="BM709" s="66" t="s">
        <v>85</v>
      </c>
      <c r="BN709" s="66" t="s">
        <v>85</v>
      </c>
      <c r="BO709" s="88" t="s">
        <v>85</v>
      </c>
      <c r="BP709" s="100">
        <v>7800</v>
      </c>
      <c r="BQ709" s="66">
        <v>8700</v>
      </c>
      <c r="BR709" s="66">
        <v>6600</v>
      </c>
      <c r="BS709" s="66">
        <v>7900</v>
      </c>
      <c r="BT709" s="66">
        <v>8800</v>
      </c>
      <c r="BU709" s="66">
        <v>6900</v>
      </c>
      <c r="BV709" s="66" t="s">
        <v>85</v>
      </c>
      <c r="BW709" s="66" t="s">
        <v>85</v>
      </c>
      <c r="BX709" s="66" t="s">
        <v>85</v>
      </c>
      <c r="BY709" s="66" t="s">
        <v>85</v>
      </c>
      <c r="BZ709" s="66" t="s">
        <v>85</v>
      </c>
      <c r="CA709" s="66" t="s">
        <v>85</v>
      </c>
      <c r="CB709" s="66" t="s">
        <v>85</v>
      </c>
      <c r="CC709" s="66" t="s">
        <v>85</v>
      </c>
      <c r="CD709" s="66" t="s">
        <v>85</v>
      </c>
      <c r="CE709" s="66" t="s">
        <v>85</v>
      </c>
      <c r="CF709" s="66" t="s">
        <v>85</v>
      </c>
      <c r="CG709" s="66" t="s">
        <v>85</v>
      </c>
      <c r="CH709" s="66" t="s">
        <v>85</v>
      </c>
      <c r="CI709" s="66" t="s">
        <v>85</v>
      </c>
      <c r="CJ709" s="66" t="s">
        <v>85</v>
      </c>
      <c r="CK709" s="66" t="s">
        <v>85</v>
      </c>
      <c r="CL709" s="66" t="s">
        <v>85</v>
      </c>
      <c r="CM709" s="69" t="s">
        <v>85</v>
      </c>
    </row>
    <row r="710" spans="40:91" hidden="1" x14ac:dyDescent="0.25">
      <c r="AN710">
        <v>698</v>
      </c>
      <c r="AO710" s="23" t="s">
        <v>30</v>
      </c>
      <c r="AP710" s="31" t="s">
        <v>121</v>
      </c>
      <c r="AQ710" s="22" t="str">
        <f t="shared" si="16"/>
        <v>51 to 100£60,000 - £69,999</v>
      </c>
      <c r="AR710" s="88">
        <v>3600</v>
      </c>
      <c r="AS710" s="88">
        <v>4200</v>
      </c>
      <c r="AT710" s="88">
        <v>62830</v>
      </c>
      <c r="AU710" s="88">
        <v>3700</v>
      </c>
      <c r="AV710" s="88">
        <v>4300</v>
      </c>
      <c r="AW710" s="88">
        <v>63270</v>
      </c>
      <c r="AX710" s="66" t="s">
        <v>85</v>
      </c>
      <c r="AY710" s="66" t="s">
        <v>85</v>
      </c>
      <c r="AZ710" s="66" t="s">
        <v>85</v>
      </c>
      <c r="BA710" s="66" t="s">
        <v>85</v>
      </c>
      <c r="BB710" s="66" t="s">
        <v>85</v>
      </c>
      <c r="BC710" s="66" t="s">
        <v>85</v>
      </c>
      <c r="BD710" s="66" t="s">
        <v>85</v>
      </c>
      <c r="BE710" s="66" t="s">
        <v>85</v>
      </c>
      <c r="BF710" s="66" t="s">
        <v>85</v>
      </c>
      <c r="BG710" s="66" t="s">
        <v>85</v>
      </c>
      <c r="BH710" s="66" t="s">
        <v>85</v>
      </c>
      <c r="BI710" s="66" t="s">
        <v>85</v>
      </c>
      <c r="BJ710" s="66" t="s">
        <v>85</v>
      </c>
      <c r="BK710" s="66" t="s">
        <v>85</v>
      </c>
      <c r="BL710" s="66" t="s">
        <v>85</v>
      </c>
      <c r="BM710" s="66" t="s">
        <v>85</v>
      </c>
      <c r="BN710" s="66" t="s">
        <v>85</v>
      </c>
      <c r="BO710" s="88" t="s">
        <v>85</v>
      </c>
      <c r="BP710" s="100">
        <v>12800</v>
      </c>
      <c r="BQ710" s="66">
        <v>13500</v>
      </c>
      <c r="BR710" s="66">
        <v>52310</v>
      </c>
      <c r="BS710" s="66">
        <v>12800</v>
      </c>
      <c r="BT710" s="66">
        <v>13500</v>
      </c>
      <c r="BU710" s="66">
        <v>55060</v>
      </c>
      <c r="BV710" s="66" t="s">
        <v>85</v>
      </c>
      <c r="BW710" s="66" t="s">
        <v>85</v>
      </c>
      <c r="BX710" s="66" t="s">
        <v>85</v>
      </c>
      <c r="BY710" s="66" t="s">
        <v>85</v>
      </c>
      <c r="BZ710" s="66" t="s">
        <v>85</v>
      </c>
      <c r="CA710" s="66" t="s">
        <v>85</v>
      </c>
      <c r="CB710" s="66" t="s">
        <v>85</v>
      </c>
      <c r="CC710" s="66" t="s">
        <v>85</v>
      </c>
      <c r="CD710" s="66" t="s">
        <v>85</v>
      </c>
      <c r="CE710" s="66" t="s">
        <v>85</v>
      </c>
      <c r="CF710" s="66" t="s">
        <v>85</v>
      </c>
      <c r="CG710" s="66" t="s">
        <v>85</v>
      </c>
      <c r="CH710" s="66" t="s">
        <v>85</v>
      </c>
      <c r="CI710" s="66" t="s">
        <v>85</v>
      </c>
      <c r="CJ710" s="66" t="s">
        <v>85</v>
      </c>
      <c r="CK710" s="66" t="s">
        <v>85</v>
      </c>
      <c r="CL710" s="66" t="s">
        <v>85</v>
      </c>
      <c r="CM710" s="69" t="s">
        <v>85</v>
      </c>
    </row>
    <row r="711" spans="40:91" hidden="1" x14ac:dyDescent="0.25">
      <c r="AN711">
        <v>699</v>
      </c>
      <c r="AO711" s="23" t="s">
        <v>31</v>
      </c>
      <c r="AP711" s="31" t="s">
        <v>121</v>
      </c>
      <c r="AQ711" s="22" t="str">
        <f t="shared" si="16"/>
        <v>101 to 150£60,000 - £69,999</v>
      </c>
      <c r="AR711" s="88">
        <v>4300</v>
      </c>
      <c r="AS711" s="88">
        <v>4900</v>
      </c>
      <c r="AT711" s="88">
        <v>60390</v>
      </c>
      <c r="AU711" s="88">
        <v>4400</v>
      </c>
      <c r="AV711" s="88">
        <v>5000</v>
      </c>
      <c r="AW711" s="88">
        <v>60810</v>
      </c>
      <c r="AX711" s="66" t="s">
        <v>85</v>
      </c>
      <c r="AY711" s="66" t="s">
        <v>85</v>
      </c>
      <c r="AZ711" s="66" t="s">
        <v>85</v>
      </c>
      <c r="BA711" s="66" t="s">
        <v>85</v>
      </c>
      <c r="BB711" s="66" t="s">
        <v>85</v>
      </c>
      <c r="BC711" s="66" t="s">
        <v>85</v>
      </c>
      <c r="BD711" s="66" t="s">
        <v>85</v>
      </c>
      <c r="BE711" s="66" t="s">
        <v>85</v>
      </c>
      <c r="BF711" s="66" t="s">
        <v>85</v>
      </c>
      <c r="BG711" s="66" t="s">
        <v>85</v>
      </c>
      <c r="BH711" s="66" t="s">
        <v>85</v>
      </c>
      <c r="BI711" s="66" t="s">
        <v>85</v>
      </c>
      <c r="BJ711" s="66" t="s">
        <v>85</v>
      </c>
      <c r="BK711" s="66" t="s">
        <v>85</v>
      </c>
      <c r="BL711" s="66" t="s">
        <v>85</v>
      </c>
      <c r="BM711" s="66" t="s">
        <v>85</v>
      </c>
      <c r="BN711" s="66" t="s">
        <v>85</v>
      </c>
      <c r="BO711" s="88" t="s">
        <v>85</v>
      </c>
      <c r="BP711" s="100">
        <v>17200</v>
      </c>
      <c r="BQ711" s="66">
        <v>18000</v>
      </c>
      <c r="BR711" s="66">
        <v>51100</v>
      </c>
      <c r="BS711" s="66">
        <v>17000</v>
      </c>
      <c r="BT711" s="66">
        <v>17900</v>
      </c>
      <c r="BU711" s="66">
        <v>53870</v>
      </c>
      <c r="BV711" s="66" t="s">
        <v>85</v>
      </c>
      <c r="BW711" s="66" t="s">
        <v>85</v>
      </c>
      <c r="BX711" s="66" t="s">
        <v>85</v>
      </c>
      <c r="BY711" s="66" t="s">
        <v>85</v>
      </c>
      <c r="BZ711" s="66" t="s">
        <v>85</v>
      </c>
      <c r="CA711" s="66" t="s">
        <v>85</v>
      </c>
      <c r="CB711" s="66" t="s">
        <v>85</v>
      </c>
      <c r="CC711" s="66" t="s">
        <v>85</v>
      </c>
      <c r="CD711" s="66" t="s">
        <v>85</v>
      </c>
      <c r="CE711" s="66" t="s">
        <v>85</v>
      </c>
      <c r="CF711" s="66" t="s">
        <v>85</v>
      </c>
      <c r="CG711" s="66" t="s">
        <v>85</v>
      </c>
      <c r="CH711" s="66" t="s">
        <v>85</v>
      </c>
      <c r="CI711" s="66" t="s">
        <v>85</v>
      </c>
      <c r="CJ711" s="66" t="s">
        <v>85</v>
      </c>
      <c r="CK711" s="66" t="s">
        <v>85</v>
      </c>
      <c r="CL711" s="66" t="s">
        <v>85</v>
      </c>
      <c r="CM711" s="69" t="s">
        <v>85</v>
      </c>
    </row>
    <row r="712" spans="40:91" hidden="1" x14ac:dyDescent="0.25">
      <c r="AN712">
        <v>700</v>
      </c>
      <c r="AO712" s="23" t="s">
        <v>32</v>
      </c>
      <c r="AP712" s="31" t="s">
        <v>121</v>
      </c>
      <c r="AQ712" s="22" t="str">
        <f t="shared" si="16"/>
        <v>151 to 200£60,000 - £69,999</v>
      </c>
      <c r="AR712" s="88">
        <v>5000</v>
      </c>
      <c r="AS712" s="88">
        <v>5700</v>
      </c>
      <c r="AT712" s="88">
        <v>15920</v>
      </c>
      <c r="AU712" s="88">
        <v>5200</v>
      </c>
      <c r="AV712" s="88">
        <v>5900</v>
      </c>
      <c r="AW712" s="88">
        <v>16040</v>
      </c>
      <c r="AX712" s="66" t="s">
        <v>85</v>
      </c>
      <c r="AY712" s="66" t="s">
        <v>85</v>
      </c>
      <c r="AZ712" s="66" t="s">
        <v>85</v>
      </c>
      <c r="BA712" s="66" t="s">
        <v>85</v>
      </c>
      <c r="BB712" s="66" t="s">
        <v>85</v>
      </c>
      <c r="BC712" s="66" t="s">
        <v>85</v>
      </c>
      <c r="BD712" s="66" t="s">
        <v>85</v>
      </c>
      <c r="BE712" s="66" t="s">
        <v>85</v>
      </c>
      <c r="BF712" s="66" t="s">
        <v>85</v>
      </c>
      <c r="BG712" s="66" t="s">
        <v>85</v>
      </c>
      <c r="BH712" s="66" t="s">
        <v>85</v>
      </c>
      <c r="BI712" s="66" t="s">
        <v>85</v>
      </c>
      <c r="BJ712" s="66" t="s">
        <v>85</v>
      </c>
      <c r="BK712" s="66" t="s">
        <v>85</v>
      </c>
      <c r="BL712" s="66" t="s">
        <v>85</v>
      </c>
      <c r="BM712" s="66" t="s">
        <v>85</v>
      </c>
      <c r="BN712" s="66" t="s">
        <v>85</v>
      </c>
      <c r="BO712" s="88" t="s">
        <v>85</v>
      </c>
      <c r="BP712" s="100">
        <v>22500</v>
      </c>
      <c r="BQ712" s="66">
        <v>23400</v>
      </c>
      <c r="BR712" s="66">
        <v>12270</v>
      </c>
      <c r="BS712" s="66">
        <v>22100</v>
      </c>
      <c r="BT712" s="66">
        <v>23100</v>
      </c>
      <c r="BU712" s="66">
        <v>12880</v>
      </c>
      <c r="BV712" s="66" t="s">
        <v>85</v>
      </c>
      <c r="BW712" s="66" t="s">
        <v>85</v>
      </c>
      <c r="BX712" s="66" t="s">
        <v>85</v>
      </c>
      <c r="BY712" s="66" t="s">
        <v>85</v>
      </c>
      <c r="BZ712" s="66" t="s">
        <v>85</v>
      </c>
      <c r="CA712" s="66" t="s">
        <v>85</v>
      </c>
      <c r="CB712" s="66" t="s">
        <v>85</v>
      </c>
      <c r="CC712" s="66" t="s">
        <v>85</v>
      </c>
      <c r="CD712" s="66" t="s">
        <v>85</v>
      </c>
      <c r="CE712" s="66" t="s">
        <v>85</v>
      </c>
      <c r="CF712" s="66" t="s">
        <v>85</v>
      </c>
      <c r="CG712" s="66" t="s">
        <v>85</v>
      </c>
      <c r="CH712" s="66" t="s">
        <v>85</v>
      </c>
      <c r="CI712" s="66" t="s">
        <v>85</v>
      </c>
      <c r="CJ712" s="66" t="s">
        <v>85</v>
      </c>
      <c r="CK712" s="66" t="s">
        <v>85</v>
      </c>
      <c r="CL712" s="66" t="s">
        <v>85</v>
      </c>
      <c r="CM712" s="69" t="s">
        <v>85</v>
      </c>
    </row>
    <row r="713" spans="40:91" hidden="1" x14ac:dyDescent="0.25">
      <c r="AN713">
        <v>701</v>
      </c>
      <c r="AO713" s="23" t="s">
        <v>125</v>
      </c>
      <c r="AP713" s="31" t="s">
        <v>121</v>
      </c>
      <c r="AQ713" s="22" t="str">
        <f t="shared" si="16"/>
        <v>Over 200£60,000 - £69,999</v>
      </c>
      <c r="AR713" s="88">
        <v>6400</v>
      </c>
      <c r="AS713" s="88">
        <v>7700</v>
      </c>
      <c r="AT713" s="88">
        <v>7020</v>
      </c>
      <c r="AU713" s="88">
        <v>6700</v>
      </c>
      <c r="AV713" s="88">
        <v>7800</v>
      </c>
      <c r="AW713" s="88">
        <v>7080</v>
      </c>
      <c r="AX713" s="66" t="s">
        <v>85</v>
      </c>
      <c r="AY713" s="66" t="s">
        <v>85</v>
      </c>
      <c r="AZ713" s="66" t="s">
        <v>85</v>
      </c>
      <c r="BA713" s="66" t="s">
        <v>85</v>
      </c>
      <c r="BB713" s="66" t="s">
        <v>85</v>
      </c>
      <c r="BC713" s="66" t="s">
        <v>85</v>
      </c>
      <c r="BD713" s="66" t="s">
        <v>85</v>
      </c>
      <c r="BE713" s="66" t="s">
        <v>85</v>
      </c>
      <c r="BF713" s="66" t="s">
        <v>85</v>
      </c>
      <c r="BG713" s="66" t="s">
        <v>85</v>
      </c>
      <c r="BH713" s="66" t="s">
        <v>85</v>
      </c>
      <c r="BI713" s="66" t="s">
        <v>85</v>
      </c>
      <c r="BJ713" s="66" t="s">
        <v>85</v>
      </c>
      <c r="BK713" s="66" t="s">
        <v>85</v>
      </c>
      <c r="BL713" s="66" t="s">
        <v>85</v>
      </c>
      <c r="BM713" s="66" t="s">
        <v>85</v>
      </c>
      <c r="BN713" s="66" t="s">
        <v>85</v>
      </c>
      <c r="BO713" s="88" t="s">
        <v>85</v>
      </c>
      <c r="BP713" s="100">
        <v>28300</v>
      </c>
      <c r="BQ713" s="66">
        <v>28600</v>
      </c>
      <c r="BR713" s="66">
        <v>4070</v>
      </c>
      <c r="BS713" s="66">
        <v>27900</v>
      </c>
      <c r="BT713" s="66">
        <v>28200</v>
      </c>
      <c r="BU713" s="66">
        <v>4250</v>
      </c>
      <c r="BV713" s="66" t="s">
        <v>85</v>
      </c>
      <c r="BW713" s="66" t="s">
        <v>85</v>
      </c>
      <c r="BX713" s="66" t="s">
        <v>85</v>
      </c>
      <c r="BY713" s="66" t="s">
        <v>85</v>
      </c>
      <c r="BZ713" s="66" t="s">
        <v>85</v>
      </c>
      <c r="CA713" s="66" t="s">
        <v>85</v>
      </c>
      <c r="CB713" s="66" t="s">
        <v>85</v>
      </c>
      <c r="CC713" s="66" t="s">
        <v>85</v>
      </c>
      <c r="CD713" s="66" t="s">
        <v>85</v>
      </c>
      <c r="CE713" s="66" t="s">
        <v>85</v>
      </c>
      <c r="CF713" s="66" t="s">
        <v>85</v>
      </c>
      <c r="CG713" s="66" t="s">
        <v>85</v>
      </c>
      <c r="CH713" s="66" t="s">
        <v>85</v>
      </c>
      <c r="CI713" s="66" t="s">
        <v>85</v>
      </c>
      <c r="CJ713" s="66" t="s">
        <v>85</v>
      </c>
      <c r="CK713" s="66" t="s">
        <v>85</v>
      </c>
      <c r="CL713" s="66" t="s">
        <v>85</v>
      </c>
      <c r="CM713" s="69" t="s">
        <v>85</v>
      </c>
    </row>
    <row r="714" spans="40:91" hidden="1" x14ac:dyDescent="0.25">
      <c r="AN714">
        <v>702</v>
      </c>
      <c r="AO714" s="23" t="s">
        <v>29</v>
      </c>
      <c r="AP714" s="31" t="s">
        <v>122</v>
      </c>
      <c r="AQ714" s="22" t="str">
        <f t="shared" si="16"/>
        <v>50 or less£70,000 - £99,999</v>
      </c>
      <c r="AR714" s="88">
        <v>2900</v>
      </c>
      <c r="AS714" s="88">
        <v>4000</v>
      </c>
      <c r="AT714" s="88">
        <v>18330</v>
      </c>
      <c r="AU714" s="88">
        <v>2900</v>
      </c>
      <c r="AV714" s="88">
        <v>3900</v>
      </c>
      <c r="AW714" s="88">
        <v>18540</v>
      </c>
      <c r="AX714" s="66" t="s">
        <v>85</v>
      </c>
      <c r="AY714" s="66" t="s">
        <v>85</v>
      </c>
      <c r="AZ714" s="66" t="s">
        <v>85</v>
      </c>
      <c r="BA714" s="66" t="s">
        <v>85</v>
      </c>
      <c r="BB714" s="66" t="s">
        <v>85</v>
      </c>
      <c r="BC714" s="66" t="s">
        <v>85</v>
      </c>
      <c r="BD714" s="66" t="s">
        <v>85</v>
      </c>
      <c r="BE714" s="66" t="s">
        <v>85</v>
      </c>
      <c r="BF714" s="66" t="s">
        <v>85</v>
      </c>
      <c r="BG714" s="66" t="s">
        <v>85</v>
      </c>
      <c r="BH714" s="66" t="s">
        <v>85</v>
      </c>
      <c r="BI714" s="66" t="s">
        <v>85</v>
      </c>
      <c r="BJ714" s="66" t="s">
        <v>85</v>
      </c>
      <c r="BK714" s="66" t="s">
        <v>85</v>
      </c>
      <c r="BL714" s="66" t="s">
        <v>85</v>
      </c>
      <c r="BM714" s="66" t="s">
        <v>85</v>
      </c>
      <c r="BN714" s="66" t="s">
        <v>85</v>
      </c>
      <c r="BO714" s="88" t="s">
        <v>85</v>
      </c>
      <c r="BP714" s="100">
        <v>8300</v>
      </c>
      <c r="BQ714" s="66">
        <v>9100</v>
      </c>
      <c r="BR714" s="66">
        <v>10230</v>
      </c>
      <c r="BS714" s="66">
        <v>8300</v>
      </c>
      <c r="BT714" s="66">
        <v>9200</v>
      </c>
      <c r="BU714" s="66">
        <v>10790</v>
      </c>
      <c r="BV714" s="66" t="s">
        <v>85</v>
      </c>
      <c r="BW714" s="66" t="s">
        <v>85</v>
      </c>
      <c r="BX714" s="66" t="s">
        <v>85</v>
      </c>
      <c r="BY714" s="66" t="s">
        <v>85</v>
      </c>
      <c r="BZ714" s="66" t="s">
        <v>85</v>
      </c>
      <c r="CA714" s="66" t="s">
        <v>85</v>
      </c>
      <c r="CB714" s="66" t="s">
        <v>85</v>
      </c>
      <c r="CC714" s="66" t="s">
        <v>85</v>
      </c>
      <c r="CD714" s="66" t="s">
        <v>85</v>
      </c>
      <c r="CE714" s="66" t="s">
        <v>85</v>
      </c>
      <c r="CF714" s="66" t="s">
        <v>85</v>
      </c>
      <c r="CG714" s="66" t="s">
        <v>85</v>
      </c>
      <c r="CH714" s="66" t="s">
        <v>85</v>
      </c>
      <c r="CI714" s="66" t="s">
        <v>85</v>
      </c>
      <c r="CJ714" s="66" t="s">
        <v>85</v>
      </c>
      <c r="CK714" s="66" t="s">
        <v>85</v>
      </c>
      <c r="CL714" s="66" t="s">
        <v>85</v>
      </c>
      <c r="CM714" s="69" t="s">
        <v>85</v>
      </c>
    </row>
    <row r="715" spans="40:91" hidden="1" x14ac:dyDescent="0.25">
      <c r="AN715">
        <v>703</v>
      </c>
      <c r="AO715" s="23" t="s">
        <v>30</v>
      </c>
      <c r="AP715" s="31" t="s">
        <v>122</v>
      </c>
      <c r="AQ715" s="22" t="str">
        <f t="shared" si="16"/>
        <v>51 to 100£70,000 - £99,999</v>
      </c>
      <c r="AR715" s="88">
        <v>3600</v>
      </c>
      <c r="AS715" s="88">
        <v>4300</v>
      </c>
      <c r="AT715" s="88">
        <v>71690</v>
      </c>
      <c r="AU715" s="88">
        <v>3700</v>
      </c>
      <c r="AV715" s="88">
        <v>4400</v>
      </c>
      <c r="AW715" s="88">
        <v>72410</v>
      </c>
      <c r="AX715" s="66" t="s">
        <v>85</v>
      </c>
      <c r="AY715" s="66" t="s">
        <v>85</v>
      </c>
      <c r="AZ715" s="66" t="s">
        <v>85</v>
      </c>
      <c r="BA715" s="66" t="s">
        <v>85</v>
      </c>
      <c r="BB715" s="66" t="s">
        <v>85</v>
      </c>
      <c r="BC715" s="66" t="s">
        <v>85</v>
      </c>
      <c r="BD715" s="66" t="s">
        <v>85</v>
      </c>
      <c r="BE715" s="66" t="s">
        <v>85</v>
      </c>
      <c r="BF715" s="66" t="s">
        <v>85</v>
      </c>
      <c r="BG715" s="66" t="s">
        <v>85</v>
      </c>
      <c r="BH715" s="66" t="s">
        <v>85</v>
      </c>
      <c r="BI715" s="66" t="s">
        <v>85</v>
      </c>
      <c r="BJ715" s="66" t="s">
        <v>85</v>
      </c>
      <c r="BK715" s="66" t="s">
        <v>85</v>
      </c>
      <c r="BL715" s="66" t="s">
        <v>85</v>
      </c>
      <c r="BM715" s="66" t="s">
        <v>85</v>
      </c>
      <c r="BN715" s="66" t="s">
        <v>85</v>
      </c>
      <c r="BO715" s="88" t="s">
        <v>85</v>
      </c>
      <c r="BP715" s="100">
        <v>13100</v>
      </c>
      <c r="BQ715" s="66">
        <v>13800</v>
      </c>
      <c r="BR715" s="66">
        <v>58780</v>
      </c>
      <c r="BS715" s="66">
        <v>13100</v>
      </c>
      <c r="BT715" s="66">
        <v>13800</v>
      </c>
      <c r="BU715" s="66">
        <v>61860</v>
      </c>
      <c r="BV715" s="66" t="s">
        <v>85</v>
      </c>
      <c r="BW715" s="66" t="s">
        <v>85</v>
      </c>
      <c r="BX715" s="66" t="s">
        <v>85</v>
      </c>
      <c r="BY715" s="66" t="s">
        <v>85</v>
      </c>
      <c r="BZ715" s="66" t="s">
        <v>85</v>
      </c>
      <c r="CA715" s="66" t="s">
        <v>85</v>
      </c>
      <c r="CB715" s="66" t="s">
        <v>85</v>
      </c>
      <c r="CC715" s="66" t="s">
        <v>85</v>
      </c>
      <c r="CD715" s="66" t="s">
        <v>85</v>
      </c>
      <c r="CE715" s="66" t="s">
        <v>85</v>
      </c>
      <c r="CF715" s="66" t="s">
        <v>85</v>
      </c>
      <c r="CG715" s="66" t="s">
        <v>85</v>
      </c>
      <c r="CH715" s="66" t="s">
        <v>85</v>
      </c>
      <c r="CI715" s="66" t="s">
        <v>85</v>
      </c>
      <c r="CJ715" s="66" t="s">
        <v>85</v>
      </c>
      <c r="CK715" s="66" t="s">
        <v>85</v>
      </c>
      <c r="CL715" s="66" t="s">
        <v>85</v>
      </c>
      <c r="CM715" s="69" t="s">
        <v>85</v>
      </c>
    </row>
    <row r="716" spans="40:91" hidden="1" x14ac:dyDescent="0.25">
      <c r="AN716">
        <v>704</v>
      </c>
      <c r="AO716" s="23" t="s">
        <v>31</v>
      </c>
      <c r="AP716" s="31" t="s">
        <v>122</v>
      </c>
      <c r="AQ716" s="22" t="str">
        <f t="shared" si="16"/>
        <v>101 to 150£70,000 - £99,999</v>
      </c>
      <c r="AR716" s="88">
        <v>4400</v>
      </c>
      <c r="AS716" s="88">
        <v>5100</v>
      </c>
      <c r="AT716" s="88">
        <v>85900</v>
      </c>
      <c r="AU716" s="88">
        <v>4600</v>
      </c>
      <c r="AV716" s="88">
        <v>5200</v>
      </c>
      <c r="AW716" s="88">
        <v>86570</v>
      </c>
      <c r="AX716" s="66" t="s">
        <v>85</v>
      </c>
      <c r="AY716" s="66" t="s">
        <v>85</v>
      </c>
      <c r="AZ716" s="66" t="s">
        <v>85</v>
      </c>
      <c r="BA716" s="66" t="s">
        <v>85</v>
      </c>
      <c r="BB716" s="66" t="s">
        <v>85</v>
      </c>
      <c r="BC716" s="66" t="s">
        <v>85</v>
      </c>
      <c r="BD716" s="66" t="s">
        <v>85</v>
      </c>
      <c r="BE716" s="66" t="s">
        <v>85</v>
      </c>
      <c r="BF716" s="66" t="s">
        <v>85</v>
      </c>
      <c r="BG716" s="66" t="s">
        <v>85</v>
      </c>
      <c r="BH716" s="66" t="s">
        <v>85</v>
      </c>
      <c r="BI716" s="66" t="s">
        <v>85</v>
      </c>
      <c r="BJ716" s="66" t="s">
        <v>85</v>
      </c>
      <c r="BK716" s="66" t="s">
        <v>85</v>
      </c>
      <c r="BL716" s="66" t="s">
        <v>85</v>
      </c>
      <c r="BM716" s="66" t="s">
        <v>85</v>
      </c>
      <c r="BN716" s="66" t="s">
        <v>85</v>
      </c>
      <c r="BO716" s="88" t="s">
        <v>85</v>
      </c>
      <c r="BP716" s="100">
        <v>18000</v>
      </c>
      <c r="BQ716" s="66">
        <v>18800</v>
      </c>
      <c r="BR716" s="66">
        <v>73000</v>
      </c>
      <c r="BS716" s="66">
        <v>17700</v>
      </c>
      <c r="BT716" s="66">
        <v>18700</v>
      </c>
      <c r="BU716" s="66">
        <v>76770</v>
      </c>
      <c r="BV716" s="66" t="s">
        <v>85</v>
      </c>
      <c r="BW716" s="66" t="s">
        <v>85</v>
      </c>
      <c r="BX716" s="66" t="s">
        <v>85</v>
      </c>
      <c r="BY716" s="66" t="s">
        <v>85</v>
      </c>
      <c r="BZ716" s="66" t="s">
        <v>85</v>
      </c>
      <c r="CA716" s="66" t="s">
        <v>85</v>
      </c>
      <c r="CB716" s="66" t="s">
        <v>85</v>
      </c>
      <c r="CC716" s="66" t="s">
        <v>85</v>
      </c>
      <c r="CD716" s="66" t="s">
        <v>85</v>
      </c>
      <c r="CE716" s="66" t="s">
        <v>85</v>
      </c>
      <c r="CF716" s="66" t="s">
        <v>85</v>
      </c>
      <c r="CG716" s="66" t="s">
        <v>85</v>
      </c>
      <c r="CH716" s="66" t="s">
        <v>85</v>
      </c>
      <c r="CI716" s="66" t="s">
        <v>85</v>
      </c>
      <c r="CJ716" s="66" t="s">
        <v>85</v>
      </c>
      <c r="CK716" s="66" t="s">
        <v>85</v>
      </c>
      <c r="CL716" s="66" t="s">
        <v>85</v>
      </c>
      <c r="CM716" s="69" t="s">
        <v>85</v>
      </c>
    </row>
    <row r="717" spans="40:91" hidden="1" x14ac:dyDescent="0.25">
      <c r="AN717">
        <v>705</v>
      </c>
      <c r="AO717" s="23" t="s">
        <v>32</v>
      </c>
      <c r="AP717" s="31" t="s">
        <v>122</v>
      </c>
      <c r="AQ717" s="22" t="str">
        <f t="shared" si="16"/>
        <v>151 to 200£70,000 - £99,999</v>
      </c>
      <c r="AR717" s="88">
        <v>5200</v>
      </c>
      <c r="AS717" s="88">
        <v>6000</v>
      </c>
      <c r="AT717" s="88">
        <v>29590</v>
      </c>
      <c r="AU717" s="88">
        <v>5400</v>
      </c>
      <c r="AV717" s="88">
        <v>6200</v>
      </c>
      <c r="AW717" s="88">
        <v>29860</v>
      </c>
      <c r="AX717" s="66" t="s">
        <v>85</v>
      </c>
      <c r="AY717" s="66" t="s">
        <v>85</v>
      </c>
      <c r="AZ717" s="66" t="s">
        <v>85</v>
      </c>
      <c r="BA717" s="66" t="s">
        <v>85</v>
      </c>
      <c r="BB717" s="66" t="s">
        <v>85</v>
      </c>
      <c r="BC717" s="66" t="s">
        <v>85</v>
      </c>
      <c r="BD717" s="66" t="s">
        <v>85</v>
      </c>
      <c r="BE717" s="66" t="s">
        <v>85</v>
      </c>
      <c r="BF717" s="66" t="s">
        <v>85</v>
      </c>
      <c r="BG717" s="66" t="s">
        <v>85</v>
      </c>
      <c r="BH717" s="66" t="s">
        <v>85</v>
      </c>
      <c r="BI717" s="66" t="s">
        <v>85</v>
      </c>
      <c r="BJ717" s="66" t="s">
        <v>85</v>
      </c>
      <c r="BK717" s="66" t="s">
        <v>85</v>
      </c>
      <c r="BL717" s="66" t="s">
        <v>85</v>
      </c>
      <c r="BM717" s="66" t="s">
        <v>85</v>
      </c>
      <c r="BN717" s="66" t="s">
        <v>85</v>
      </c>
      <c r="BO717" s="88" t="s">
        <v>85</v>
      </c>
      <c r="BP717" s="100">
        <v>23000</v>
      </c>
      <c r="BQ717" s="66">
        <v>23800</v>
      </c>
      <c r="BR717" s="66">
        <v>23010</v>
      </c>
      <c r="BS717" s="66">
        <v>22600</v>
      </c>
      <c r="BT717" s="66">
        <v>23600</v>
      </c>
      <c r="BU717" s="66">
        <v>24300</v>
      </c>
      <c r="BV717" s="66" t="s">
        <v>85</v>
      </c>
      <c r="BW717" s="66" t="s">
        <v>85</v>
      </c>
      <c r="BX717" s="66" t="s">
        <v>85</v>
      </c>
      <c r="BY717" s="66" t="s">
        <v>85</v>
      </c>
      <c r="BZ717" s="66" t="s">
        <v>85</v>
      </c>
      <c r="CA717" s="66" t="s">
        <v>85</v>
      </c>
      <c r="CB717" s="66" t="s">
        <v>85</v>
      </c>
      <c r="CC717" s="66" t="s">
        <v>85</v>
      </c>
      <c r="CD717" s="66" t="s">
        <v>85</v>
      </c>
      <c r="CE717" s="66" t="s">
        <v>85</v>
      </c>
      <c r="CF717" s="66" t="s">
        <v>85</v>
      </c>
      <c r="CG717" s="66" t="s">
        <v>85</v>
      </c>
      <c r="CH717" s="66" t="s">
        <v>85</v>
      </c>
      <c r="CI717" s="66" t="s">
        <v>85</v>
      </c>
      <c r="CJ717" s="66" t="s">
        <v>85</v>
      </c>
      <c r="CK717" s="66" t="s">
        <v>85</v>
      </c>
      <c r="CL717" s="66" t="s">
        <v>85</v>
      </c>
      <c r="CM717" s="69" t="s">
        <v>85</v>
      </c>
    </row>
    <row r="718" spans="40:91" hidden="1" x14ac:dyDescent="0.25">
      <c r="AN718">
        <v>706</v>
      </c>
      <c r="AO718" s="23" t="s">
        <v>125</v>
      </c>
      <c r="AP718" s="31" t="s">
        <v>122</v>
      </c>
      <c r="AQ718" s="22" t="str">
        <f t="shared" si="16"/>
        <v>Over 200£70,000 - £99,999</v>
      </c>
      <c r="AR718" s="88">
        <v>6700</v>
      </c>
      <c r="AS718" s="88">
        <v>7900</v>
      </c>
      <c r="AT718" s="88">
        <v>13970</v>
      </c>
      <c r="AU718" s="88">
        <v>6900</v>
      </c>
      <c r="AV718" s="88">
        <v>8000</v>
      </c>
      <c r="AW718" s="88">
        <v>14080</v>
      </c>
      <c r="AX718" s="66" t="s">
        <v>85</v>
      </c>
      <c r="AY718" s="66" t="s">
        <v>85</v>
      </c>
      <c r="AZ718" s="66" t="s">
        <v>85</v>
      </c>
      <c r="BA718" s="66" t="s">
        <v>85</v>
      </c>
      <c r="BB718" s="66" t="s">
        <v>85</v>
      </c>
      <c r="BC718" s="66" t="s">
        <v>85</v>
      </c>
      <c r="BD718" s="66" t="s">
        <v>85</v>
      </c>
      <c r="BE718" s="66" t="s">
        <v>85</v>
      </c>
      <c r="BF718" s="66" t="s">
        <v>85</v>
      </c>
      <c r="BG718" s="66" t="s">
        <v>85</v>
      </c>
      <c r="BH718" s="66" t="s">
        <v>85</v>
      </c>
      <c r="BI718" s="66" t="s">
        <v>85</v>
      </c>
      <c r="BJ718" s="66" t="s">
        <v>85</v>
      </c>
      <c r="BK718" s="66" t="s">
        <v>85</v>
      </c>
      <c r="BL718" s="66" t="s">
        <v>85</v>
      </c>
      <c r="BM718" s="66" t="s">
        <v>85</v>
      </c>
      <c r="BN718" s="66" t="s">
        <v>85</v>
      </c>
      <c r="BO718" s="88" t="s">
        <v>85</v>
      </c>
      <c r="BP718" s="100">
        <v>29000</v>
      </c>
      <c r="BQ718" s="66">
        <v>29300</v>
      </c>
      <c r="BR718" s="66">
        <v>8010</v>
      </c>
      <c r="BS718" s="66">
        <v>28700</v>
      </c>
      <c r="BT718" s="66">
        <v>29100</v>
      </c>
      <c r="BU718" s="66">
        <v>8510</v>
      </c>
      <c r="BV718" s="66" t="s">
        <v>85</v>
      </c>
      <c r="BW718" s="66" t="s">
        <v>85</v>
      </c>
      <c r="BX718" s="66" t="s">
        <v>85</v>
      </c>
      <c r="BY718" s="66" t="s">
        <v>85</v>
      </c>
      <c r="BZ718" s="66" t="s">
        <v>85</v>
      </c>
      <c r="CA718" s="66" t="s">
        <v>85</v>
      </c>
      <c r="CB718" s="66" t="s">
        <v>85</v>
      </c>
      <c r="CC718" s="66" t="s">
        <v>85</v>
      </c>
      <c r="CD718" s="66" t="s">
        <v>85</v>
      </c>
      <c r="CE718" s="66" t="s">
        <v>85</v>
      </c>
      <c r="CF718" s="66" t="s">
        <v>85</v>
      </c>
      <c r="CG718" s="66" t="s">
        <v>85</v>
      </c>
      <c r="CH718" s="66" t="s">
        <v>85</v>
      </c>
      <c r="CI718" s="66" t="s">
        <v>85</v>
      </c>
      <c r="CJ718" s="66" t="s">
        <v>85</v>
      </c>
      <c r="CK718" s="66" t="s">
        <v>85</v>
      </c>
      <c r="CL718" s="66" t="s">
        <v>85</v>
      </c>
      <c r="CM718" s="69" t="s">
        <v>85</v>
      </c>
    </row>
    <row r="719" spans="40:91" hidden="1" x14ac:dyDescent="0.25">
      <c r="AN719">
        <v>707</v>
      </c>
      <c r="AO719" s="23" t="s">
        <v>29</v>
      </c>
      <c r="AP719" s="31" t="s">
        <v>123</v>
      </c>
      <c r="AQ719" s="22" t="str">
        <f t="shared" si="16"/>
        <v>50 or less£100,000 - £149,999</v>
      </c>
      <c r="AR719" s="88">
        <v>2900</v>
      </c>
      <c r="AS719" s="88">
        <v>4000</v>
      </c>
      <c r="AT719" s="88">
        <v>5500</v>
      </c>
      <c r="AU719" s="88">
        <v>2900</v>
      </c>
      <c r="AV719" s="88">
        <v>4000</v>
      </c>
      <c r="AW719" s="88">
        <v>5580</v>
      </c>
      <c r="AX719" s="66" t="s">
        <v>85</v>
      </c>
      <c r="AY719" s="66" t="s">
        <v>85</v>
      </c>
      <c r="AZ719" s="66" t="s">
        <v>85</v>
      </c>
      <c r="BA719" s="66" t="s">
        <v>85</v>
      </c>
      <c r="BB719" s="66" t="s">
        <v>85</v>
      </c>
      <c r="BC719" s="66" t="s">
        <v>85</v>
      </c>
      <c r="BD719" s="66" t="s">
        <v>85</v>
      </c>
      <c r="BE719" s="66" t="s">
        <v>85</v>
      </c>
      <c r="BF719" s="66" t="s">
        <v>85</v>
      </c>
      <c r="BG719" s="66" t="s">
        <v>85</v>
      </c>
      <c r="BH719" s="66" t="s">
        <v>85</v>
      </c>
      <c r="BI719" s="66" t="s">
        <v>85</v>
      </c>
      <c r="BJ719" s="66" t="s">
        <v>85</v>
      </c>
      <c r="BK719" s="66" t="s">
        <v>85</v>
      </c>
      <c r="BL719" s="66" t="s">
        <v>85</v>
      </c>
      <c r="BM719" s="66" t="s">
        <v>85</v>
      </c>
      <c r="BN719" s="66" t="s">
        <v>85</v>
      </c>
      <c r="BO719" s="88" t="s">
        <v>85</v>
      </c>
      <c r="BP719" s="100">
        <v>8300</v>
      </c>
      <c r="BQ719" s="66">
        <v>9300</v>
      </c>
      <c r="BR719" s="66">
        <v>2910</v>
      </c>
      <c r="BS719" s="66">
        <v>8500</v>
      </c>
      <c r="BT719" s="66">
        <v>9500</v>
      </c>
      <c r="BU719" s="66">
        <v>3080</v>
      </c>
      <c r="BV719" s="66" t="s">
        <v>85</v>
      </c>
      <c r="BW719" s="66" t="s">
        <v>85</v>
      </c>
      <c r="BX719" s="66" t="s">
        <v>85</v>
      </c>
      <c r="BY719" s="66" t="s">
        <v>85</v>
      </c>
      <c r="BZ719" s="66" t="s">
        <v>85</v>
      </c>
      <c r="CA719" s="66" t="s">
        <v>85</v>
      </c>
      <c r="CB719" s="66" t="s">
        <v>85</v>
      </c>
      <c r="CC719" s="66" t="s">
        <v>85</v>
      </c>
      <c r="CD719" s="66" t="s">
        <v>85</v>
      </c>
      <c r="CE719" s="66" t="s">
        <v>85</v>
      </c>
      <c r="CF719" s="66" t="s">
        <v>85</v>
      </c>
      <c r="CG719" s="66" t="s">
        <v>85</v>
      </c>
      <c r="CH719" s="66" t="s">
        <v>85</v>
      </c>
      <c r="CI719" s="66" t="s">
        <v>85</v>
      </c>
      <c r="CJ719" s="66" t="s">
        <v>85</v>
      </c>
      <c r="CK719" s="66" t="s">
        <v>85</v>
      </c>
      <c r="CL719" s="66" t="s">
        <v>85</v>
      </c>
      <c r="CM719" s="69" t="s">
        <v>85</v>
      </c>
    </row>
    <row r="720" spans="40:91" hidden="1" x14ac:dyDescent="0.25">
      <c r="AN720">
        <v>708</v>
      </c>
      <c r="AO720" s="23" t="s">
        <v>30</v>
      </c>
      <c r="AP720" s="31" t="s">
        <v>123</v>
      </c>
      <c r="AQ720" s="22" t="str">
        <f t="shared" si="16"/>
        <v>51 to 100£100,000 - £149,999</v>
      </c>
      <c r="AR720" s="88">
        <v>3800</v>
      </c>
      <c r="AS720" s="88">
        <v>4600</v>
      </c>
      <c r="AT720" s="88">
        <v>24050</v>
      </c>
      <c r="AU720" s="88">
        <v>3900</v>
      </c>
      <c r="AV720" s="88">
        <v>4700</v>
      </c>
      <c r="AW720" s="88">
        <v>24300</v>
      </c>
      <c r="AX720" s="66" t="s">
        <v>85</v>
      </c>
      <c r="AY720" s="66" t="s">
        <v>85</v>
      </c>
      <c r="AZ720" s="66" t="s">
        <v>85</v>
      </c>
      <c r="BA720" s="66" t="s">
        <v>85</v>
      </c>
      <c r="BB720" s="66" t="s">
        <v>85</v>
      </c>
      <c r="BC720" s="66" t="s">
        <v>85</v>
      </c>
      <c r="BD720" s="66" t="s">
        <v>85</v>
      </c>
      <c r="BE720" s="66" t="s">
        <v>85</v>
      </c>
      <c r="BF720" s="66" t="s">
        <v>85</v>
      </c>
      <c r="BG720" s="66" t="s">
        <v>85</v>
      </c>
      <c r="BH720" s="66" t="s">
        <v>85</v>
      </c>
      <c r="BI720" s="66" t="s">
        <v>85</v>
      </c>
      <c r="BJ720" s="66" t="s">
        <v>85</v>
      </c>
      <c r="BK720" s="66" t="s">
        <v>85</v>
      </c>
      <c r="BL720" s="66" t="s">
        <v>85</v>
      </c>
      <c r="BM720" s="66" t="s">
        <v>85</v>
      </c>
      <c r="BN720" s="66" t="s">
        <v>85</v>
      </c>
      <c r="BO720" s="88" t="s">
        <v>85</v>
      </c>
      <c r="BP720" s="100">
        <v>13600</v>
      </c>
      <c r="BQ720" s="66">
        <v>14400</v>
      </c>
      <c r="BR720" s="66">
        <v>18950</v>
      </c>
      <c r="BS720" s="66">
        <v>13600</v>
      </c>
      <c r="BT720" s="66">
        <v>14400</v>
      </c>
      <c r="BU720" s="66">
        <v>19890</v>
      </c>
      <c r="BV720" s="66" t="s">
        <v>85</v>
      </c>
      <c r="BW720" s="66" t="s">
        <v>85</v>
      </c>
      <c r="BX720" s="66" t="s">
        <v>85</v>
      </c>
      <c r="BY720" s="66" t="s">
        <v>85</v>
      </c>
      <c r="BZ720" s="66" t="s">
        <v>85</v>
      </c>
      <c r="CA720" s="66" t="s">
        <v>85</v>
      </c>
      <c r="CB720" s="66" t="s">
        <v>85</v>
      </c>
      <c r="CC720" s="66" t="s">
        <v>85</v>
      </c>
      <c r="CD720" s="66" t="s">
        <v>85</v>
      </c>
      <c r="CE720" s="66" t="s">
        <v>85</v>
      </c>
      <c r="CF720" s="66" t="s">
        <v>85</v>
      </c>
      <c r="CG720" s="66" t="s">
        <v>85</v>
      </c>
      <c r="CH720" s="66" t="s">
        <v>85</v>
      </c>
      <c r="CI720" s="66" t="s">
        <v>85</v>
      </c>
      <c r="CJ720" s="66" t="s">
        <v>85</v>
      </c>
      <c r="CK720" s="66" t="s">
        <v>85</v>
      </c>
      <c r="CL720" s="66" t="s">
        <v>85</v>
      </c>
      <c r="CM720" s="69" t="s">
        <v>85</v>
      </c>
    </row>
    <row r="721" spans="40:91" hidden="1" x14ac:dyDescent="0.25">
      <c r="AN721">
        <v>709</v>
      </c>
      <c r="AO721" s="23" t="s">
        <v>31</v>
      </c>
      <c r="AP721" s="31" t="s">
        <v>123</v>
      </c>
      <c r="AQ721" s="22" t="str">
        <f t="shared" si="16"/>
        <v>101 to 150£100,000 - £149,999</v>
      </c>
      <c r="AR721" s="88">
        <v>4800</v>
      </c>
      <c r="AS721" s="88">
        <v>5500</v>
      </c>
      <c r="AT721" s="88">
        <v>40360</v>
      </c>
      <c r="AU721" s="88">
        <v>4900</v>
      </c>
      <c r="AV721" s="88">
        <v>5600</v>
      </c>
      <c r="AW721" s="88">
        <v>40740</v>
      </c>
      <c r="AX721" s="66" t="s">
        <v>85</v>
      </c>
      <c r="AY721" s="66" t="s">
        <v>85</v>
      </c>
      <c r="AZ721" s="66" t="s">
        <v>85</v>
      </c>
      <c r="BA721" s="66" t="s">
        <v>85</v>
      </c>
      <c r="BB721" s="66" t="s">
        <v>85</v>
      </c>
      <c r="BC721" s="66" t="s">
        <v>85</v>
      </c>
      <c r="BD721" s="66" t="s">
        <v>85</v>
      </c>
      <c r="BE721" s="66" t="s">
        <v>85</v>
      </c>
      <c r="BF721" s="66" t="s">
        <v>85</v>
      </c>
      <c r="BG721" s="66" t="s">
        <v>85</v>
      </c>
      <c r="BH721" s="66" t="s">
        <v>85</v>
      </c>
      <c r="BI721" s="66" t="s">
        <v>85</v>
      </c>
      <c r="BJ721" s="66" t="s">
        <v>85</v>
      </c>
      <c r="BK721" s="66" t="s">
        <v>85</v>
      </c>
      <c r="BL721" s="66" t="s">
        <v>85</v>
      </c>
      <c r="BM721" s="66" t="s">
        <v>85</v>
      </c>
      <c r="BN721" s="66" t="s">
        <v>85</v>
      </c>
      <c r="BO721" s="88" t="s">
        <v>85</v>
      </c>
      <c r="BP721" s="100">
        <v>19100</v>
      </c>
      <c r="BQ721" s="66">
        <v>20000</v>
      </c>
      <c r="BR721" s="66">
        <v>33850</v>
      </c>
      <c r="BS721" s="66">
        <v>18900</v>
      </c>
      <c r="BT721" s="66">
        <v>19800</v>
      </c>
      <c r="BU721" s="66">
        <v>35790</v>
      </c>
      <c r="BV721" s="66" t="s">
        <v>85</v>
      </c>
      <c r="BW721" s="66" t="s">
        <v>85</v>
      </c>
      <c r="BX721" s="66" t="s">
        <v>85</v>
      </c>
      <c r="BY721" s="66" t="s">
        <v>85</v>
      </c>
      <c r="BZ721" s="66" t="s">
        <v>85</v>
      </c>
      <c r="CA721" s="66" t="s">
        <v>85</v>
      </c>
      <c r="CB721" s="66" t="s">
        <v>85</v>
      </c>
      <c r="CC721" s="66" t="s">
        <v>85</v>
      </c>
      <c r="CD721" s="66" t="s">
        <v>85</v>
      </c>
      <c r="CE721" s="66" t="s">
        <v>85</v>
      </c>
      <c r="CF721" s="66" t="s">
        <v>85</v>
      </c>
      <c r="CG721" s="66" t="s">
        <v>85</v>
      </c>
      <c r="CH721" s="66" t="s">
        <v>85</v>
      </c>
      <c r="CI721" s="66" t="s">
        <v>85</v>
      </c>
      <c r="CJ721" s="66" t="s">
        <v>85</v>
      </c>
      <c r="CK721" s="66" t="s">
        <v>85</v>
      </c>
      <c r="CL721" s="66" t="s">
        <v>85</v>
      </c>
      <c r="CM721" s="69" t="s">
        <v>85</v>
      </c>
    </row>
    <row r="722" spans="40:91" hidden="1" x14ac:dyDescent="0.25">
      <c r="AN722">
        <v>710</v>
      </c>
      <c r="AO722" s="23" t="s">
        <v>32</v>
      </c>
      <c r="AP722" s="31" t="s">
        <v>123</v>
      </c>
      <c r="AQ722" s="22" t="str">
        <f t="shared" si="16"/>
        <v>151 to 200£100,000 - £149,999</v>
      </c>
      <c r="AR722" s="88">
        <v>5600</v>
      </c>
      <c r="AS722" s="88">
        <v>6500</v>
      </c>
      <c r="AT722" s="88">
        <v>21840</v>
      </c>
      <c r="AU722" s="88">
        <v>5800</v>
      </c>
      <c r="AV722" s="88">
        <v>6600</v>
      </c>
      <c r="AW722" s="88">
        <v>22010</v>
      </c>
      <c r="AX722" s="66" t="s">
        <v>85</v>
      </c>
      <c r="AY722" s="66" t="s">
        <v>85</v>
      </c>
      <c r="AZ722" s="66" t="s">
        <v>85</v>
      </c>
      <c r="BA722" s="66" t="s">
        <v>85</v>
      </c>
      <c r="BB722" s="66" t="s">
        <v>85</v>
      </c>
      <c r="BC722" s="66" t="s">
        <v>85</v>
      </c>
      <c r="BD722" s="66" t="s">
        <v>85</v>
      </c>
      <c r="BE722" s="66" t="s">
        <v>85</v>
      </c>
      <c r="BF722" s="66" t="s">
        <v>85</v>
      </c>
      <c r="BG722" s="66" t="s">
        <v>85</v>
      </c>
      <c r="BH722" s="66" t="s">
        <v>85</v>
      </c>
      <c r="BI722" s="66" t="s">
        <v>85</v>
      </c>
      <c r="BJ722" s="66" t="s">
        <v>85</v>
      </c>
      <c r="BK722" s="66" t="s">
        <v>85</v>
      </c>
      <c r="BL722" s="66" t="s">
        <v>85</v>
      </c>
      <c r="BM722" s="66" t="s">
        <v>85</v>
      </c>
      <c r="BN722" s="66" t="s">
        <v>85</v>
      </c>
      <c r="BO722" s="88" t="s">
        <v>85</v>
      </c>
      <c r="BP722" s="100">
        <v>24000</v>
      </c>
      <c r="BQ722" s="66">
        <v>25000</v>
      </c>
      <c r="BR722" s="66">
        <v>16780</v>
      </c>
      <c r="BS722" s="66">
        <v>23600</v>
      </c>
      <c r="BT722" s="66">
        <v>24600</v>
      </c>
      <c r="BU722" s="66">
        <v>17740</v>
      </c>
      <c r="BV722" s="66" t="s">
        <v>85</v>
      </c>
      <c r="BW722" s="66" t="s">
        <v>85</v>
      </c>
      <c r="BX722" s="66" t="s">
        <v>85</v>
      </c>
      <c r="BY722" s="66" t="s">
        <v>85</v>
      </c>
      <c r="BZ722" s="66" t="s">
        <v>85</v>
      </c>
      <c r="CA722" s="66" t="s">
        <v>85</v>
      </c>
      <c r="CB722" s="66" t="s">
        <v>85</v>
      </c>
      <c r="CC722" s="66" t="s">
        <v>85</v>
      </c>
      <c r="CD722" s="66" t="s">
        <v>85</v>
      </c>
      <c r="CE722" s="66" t="s">
        <v>85</v>
      </c>
      <c r="CF722" s="66" t="s">
        <v>85</v>
      </c>
      <c r="CG722" s="66" t="s">
        <v>85</v>
      </c>
      <c r="CH722" s="66" t="s">
        <v>85</v>
      </c>
      <c r="CI722" s="66" t="s">
        <v>85</v>
      </c>
      <c r="CJ722" s="66" t="s">
        <v>85</v>
      </c>
      <c r="CK722" s="66" t="s">
        <v>85</v>
      </c>
      <c r="CL722" s="66" t="s">
        <v>85</v>
      </c>
      <c r="CM722" s="69" t="s">
        <v>85</v>
      </c>
    </row>
    <row r="723" spans="40:91" hidden="1" x14ac:dyDescent="0.25">
      <c r="AN723">
        <v>711</v>
      </c>
      <c r="AO723" s="23" t="s">
        <v>125</v>
      </c>
      <c r="AP723" s="31" t="s">
        <v>123</v>
      </c>
      <c r="AQ723" s="22" t="str">
        <f t="shared" si="16"/>
        <v>Over 200£100,000 - £149,999</v>
      </c>
      <c r="AR723" s="88">
        <v>7200</v>
      </c>
      <c r="AS723" s="88">
        <v>8500</v>
      </c>
      <c r="AT723" s="88">
        <v>13810</v>
      </c>
      <c r="AU723" s="88">
        <v>7500</v>
      </c>
      <c r="AV723" s="88">
        <v>8600</v>
      </c>
      <c r="AW723" s="88">
        <v>14010</v>
      </c>
      <c r="AX723" s="66" t="s">
        <v>85</v>
      </c>
      <c r="AY723" s="66" t="s">
        <v>85</v>
      </c>
      <c r="AZ723" s="66" t="s">
        <v>85</v>
      </c>
      <c r="BA723" s="66" t="s">
        <v>85</v>
      </c>
      <c r="BB723" s="66" t="s">
        <v>85</v>
      </c>
      <c r="BC723" s="66" t="s">
        <v>85</v>
      </c>
      <c r="BD723" s="66" t="s">
        <v>85</v>
      </c>
      <c r="BE723" s="66" t="s">
        <v>85</v>
      </c>
      <c r="BF723" s="66" t="s">
        <v>85</v>
      </c>
      <c r="BG723" s="66" t="s">
        <v>85</v>
      </c>
      <c r="BH723" s="66" t="s">
        <v>85</v>
      </c>
      <c r="BI723" s="66" t="s">
        <v>85</v>
      </c>
      <c r="BJ723" s="66" t="s">
        <v>85</v>
      </c>
      <c r="BK723" s="66" t="s">
        <v>85</v>
      </c>
      <c r="BL723" s="66" t="s">
        <v>85</v>
      </c>
      <c r="BM723" s="66" t="s">
        <v>85</v>
      </c>
      <c r="BN723" s="66" t="s">
        <v>85</v>
      </c>
      <c r="BO723" s="88" t="s">
        <v>85</v>
      </c>
      <c r="BP723" s="100">
        <v>30500</v>
      </c>
      <c r="BQ723" s="66">
        <v>30500</v>
      </c>
      <c r="BR723" s="66">
        <v>7690</v>
      </c>
      <c r="BS723" s="66">
        <v>30000</v>
      </c>
      <c r="BT723" s="66">
        <v>30200</v>
      </c>
      <c r="BU723" s="66">
        <v>8200</v>
      </c>
      <c r="BV723" s="66" t="s">
        <v>85</v>
      </c>
      <c r="BW723" s="66" t="s">
        <v>85</v>
      </c>
      <c r="BX723" s="66" t="s">
        <v>85</v>
      </c>
      <c r="BY723" s="66" t="s">
        <v>85</v>
      </c>
      <c r="BZ723" s="66" t="s">
        <v>85</v>
      </c>
      <c r="CA723" s="66" t="s">
        <v>85</v>
      </c>
      <c r="CB723" s="66" t="s">
        <v>85</v>
      </c>
      <c r="CC723" s="66" t="s">
        <v>85</v>
      </c>
      <c r="CD723" s="66" t="s">
        <v>85</v>
      </c>
      <c r="CE723" s="66" t="s">
        <v>85</v>
      </c>
      <c r="CF723" s="66" t="s">
        <v>85</v>
      </c>
      <c r="CG723" s="66" t="s">
        <v>85</v>
      </c>
      <c r="CH723" s="66" t="s">
        <v>85</v>
      </c>
      <c r="CI723" s="66" t="s">
        <v>85</v>
      </c>
      <c r="CJ723" s="66" t="s">
        <v>85</v>
      </c>
      <c r="CK723" s="66" t="s">
        <v>85</v>
      </c>
      <c r="CL723" s="66" t="s">
        <v>85</v>
      </c>
      <c r="CM723" s="69" t="s">
        <v>85</v>
      </c>
    </row>
    <row r="724" spans="40:91" hidden="1" x14ac:dyDescent="0.25">
      <c r="AN724">
        <v>712</v>
      </c>
      <c r="AO724" s="23" t="s">
        <v>29</v>
      </c>
      <c r="AP724" s="31" t="s">
        <v>124</v>
      </c>
      <c r="AQ724" s="22" t="str">
        <f t="shared" si="16"/>
        <v>50 or less£150,000 and over</v>
      </c>
      <c r="AR724" s="88">
        <v>3200</v>
      </c>
      <c r="AS724" s="88">
        <v>4300</v>
      </c>
      <c r="AT724" s="88">
        <v>1230</v>
      </c>
      <c r="AU724" s="88">
        <v>3100</v>
      </c>
      <c r="AV724" s="88">
        <v>4100</v>
      </c>
      <c r="AW724" s="88">
        <v>1240</v>
      </c>
      <c r="AX724" s="66" t="s">
        <v>85</v>
      </c>
      <c r="AY724" s="66" t="s">
        <v>85</v>
      </c>
      <c r="AZ724" s="66" t="s">
        <v>85</v>
      </c>
      <c r="BA724" s="66" t="s">
        <v>85</v>
      </c>
      <c r="BB724" s="66" t="s">
        <v>85</v>
      </c>
      <c r="BC724" s="66" t="s">
        <v>85</v>
      </c>
      <c r="BD724" s="66" t="s">
        <v>85</v>
      </c>
      <c r="BE724" s="66" t="s">
        <v>85</v>
      </c>
      <c r="BF724" s="66" t="s">
        <v>85</v>
      </c>
      <c r="BG724" s="66" t="s">
        <v>85</v>
      </c>
      <c r="BH724" s="66" t="s">
        <v>85</v>
      </c>
      <c r="BI724" s="66" t="s">
        <v>85</v>
      </c>
      <c r="BJ724" s="66" t="s">
        <v>85</v>
      </c>
      <c r="BK724" s="66" t="s">
        <v>85</v>
      </c>
      <c r="BL724" s="66" t="s">
        <v>85</v>
      </c>
      <c r="BM724" s="66" t="s">
        <v>85</v>
      </c>
      <c r="BN724" s="66" t="s">
        <v>85</v>
      </c>
      <c r="BO724" s="88" t="s">
        <v>85</v>
      </c>
      <c r="BP724" s="100">
        <v>8900</v>
      </c>
      <c r="BQ724" s="66">
        <v>9800</v>
      </c>
      <c r="BR724" s="66">
        <v>640</v>
      </c>
      <c r="BS724" s="66">
        <v>9000</v>
      </c>
      <c r="BT724" s="66">
        <v>10000</v>
      </c>
      <c r="BU724" s="66">
        <v>670</v>
      </c>
      <c r="BV724" s="66" t="s">
        <v>85</v>
      </c>
      <c r="BW724" s="66" t="s">
        <v>85</v>
      </c>
      <c r="BX724" s="66" t="s">
        <v>85</v>
      </c>
      <c r="BY724" s="66" t="s">
        <v>85</v>
      </c>
      <c r="BZ724" s="66" t="s">
        <v>85</v>
      </c>
      <c r="CA724" s="66" t="s">
        <v>85</v>
      </c>
      <c r="CB724" s="66" t="s">
        <v>85</v>
      </c>
      <c r="CC724" s="66" t="s">
        <v>85</v>
      </c>
      <c r="CD724" s="66" t="s">
        <v>85</v>
      </c>
      <c r="CE724" s="66" t="s">
        <v>85</v>
      </c>
      <c r="CF724" s="66" t="s">
        <v>85</v>
      </c>
      <c r="CG724" s="66" t="s">
        <v>85</v>
      </c>
      <c r="CH724" s="66" t="s">
        <v>85</v>
      </c>
      <c r="CI724" s="66" t="s">
        <v>85</v>
      </c>
      <c r="CJ724" s="66" t="s">
        <v>85</v>
      </c>
      <c r="CK724" s="66" t="s">
        <v>85</v>
      </c>
      <c r="CL724" s="66" t="s">
        <v>85</v>
      </c>
      <c r="CM724" s="69" t="s">
        <v>85</v>
      </c>
    </row>
    <row r="725" spans="40:91" hidden="1" x14ac:dyDescent="0.25">
      <c r="AN725">
        <v>713</v>
      </c>
      <c r="AO725" s="23" t="s">
        <v>30</v>
      </c>
      <c r="AP725" s="31" t="s">
        <v>124</v>
      </c>
      <c r="AQ725" s="22" t="str">
        <f t="shared" si="16"/>
        <v>51 to 100£150,000 and over</v>
      </c>
      <c r="AR725" s="88">
        <v>3900</v>
      </c>
      <c r="AS725" s="88">
        <v>4700</v>
      </c>
      <c r="AT725" s="88">
        <v>7900</v>
      </c>
      <c r="AU725" s="88">
        <v>4000</v>
      </c>
      <c r="AV725" s="88">
        <v>4800</v>
      </c>
      <c r="AW725" s="88">
        <v>7990</v>
      </c>
      <c r="AX725" s="66" t="s">
        <v>85</v>
      </c>
      <c r="AY725" s="66" t="s">
        <v>85</v>
      </c>
      <c r="AZ725" s="66" t="s">
        <v>85</v>
      </c>
      <c r="BA725" s="66" t="s">
        <v>85</v>
      </c>
      <c r="BB725" s="66" t="s">
        <v>85</v>
      </c>
      <c r="BC725" s="66" t="s">
        <v>85</v>
      </c>
      <c r="BD725" s="66" t="s">
        <v>85</v>
      </c>
      <c r="BE725" s="66" t="s">
        <v>85</v>
      </c>
      <c r="BF725" s="66" t="s">
        <v>85</v>
      </c>
      <c r="BG725" s="66" t="s">
        <v>85</v>
      </c>
      <c r="BH725" s="66" t="s">
        <v>85</v>
      </c>
      <c r="BI725" s="66" t="s">
        <v>85</v>
      </c>
      <c r="BJ725" s="66" t="s">
        <v>85</v>
      </c>
      <c r="BK725" s="66" t="s">
        <v>85</v>
      </c>
      <c r="BL725" s="66" t="s">
        <v>85</v>
      </c>
      <c r="BM725" s="66" t="s">
        <v>85</v>
      </c>
      <c r="BN725" s="66" t="s">
        <v>85</v>
      </c>
      <c r="BO725" s="88" t="s">
        <v>85</v>
      </c>
      <c r="BP725" s="100">
        <v>14200</v>
      </c>
      <c r="BQ725" s="66">
        <v>14900</v>
      </c>
      <c r="BR725" s="66">
        <v>6230</v>
      </c>
      <c r="BS725" s="66">
        <v>14100</v>
      </c>
      <c r="BT725" s="66">
        <v>14900</v>
      </c>
      <c r="BU725" s="66">
        <v>6550</v>
      </c>
      <c r="BV725" s="66" t="s">
        <v>85</v>
      </c>
      <c r="BW725" s="66" t="s">
        <v>85</v>
      </c>
      <c r="BX725" s="66" t="s">
        <v>85</v>
      </c>
      <c r="BY725" s="66" t="s">
        <v>85</v>
      </c>
      <c r="BZ725" s="66" t="s">
        <v>85</v>
      </c>
      <c r="CA725" s="66" t="s">
        <v>85</v>
      </c>
      <c r="CB725" s="66" t="s">
        <v>85</v>
      </c>
      <c r="CC725" s="66" t="s">
        <v>85</v>
      </c>
      <c r="CD725" s="66" t="s">
        <v>85</v>
      </c>
      <c r="CE725" s="66" t="s">
        <v>85</v>
      </c>
      <c r="CF725" s="66" t="s">
        <v>85</v>
      </c>
      <c r="CG725" s="66" t="s">
        <v>85</v>
      </c>
      <c r="CH725" s="66" t="s">
        <v>85</v>
      </c>
      <c r="CI725" s="66" t="s">
        <v>85</v>
      </c>
      <c r="CJ725" s="66" t="s">
        <v>85</v>
      </c>
      <c r="CK725" s="66" t="s">
        <v>85</v>
      </c>
      <c r="CL725" s="66" t="s">
        <v>85</v>
      </c>
      <c r="CM725" s="69" t="s">
        <v>85</v>
      </c>
    </row>
    <row r="726" spans="40:91" hidden="1" x14ac:dyDescent="0.25">
      <c r="AN726">
        <v>714</v>
      </c>
      <c r="AO726" s="23" t="s">
        <v>31</v>
      </c>
      <c r="AP726" s="31" t="s">
        <v>124</v>
      </c>
      <c r="AQ726" s="22" t="str">
        <f t="shared" si="16"/>
        <v>101 to 150£150,000 and over</v>
      </c>
      <c r="AR726" s="88">
        <v>4800</v>
      </c>
      <c r="AS726" s="88">
        <v>5600</v>
      </c>
      <c r="AT726" s="88">
        <v>11890</v>
      </c>
      <c r="AU726" s="88">
        <v>5000</v>
      </c>
      <c r="AV726" s="88">
        <v>5700</v>
      </c>
      <c r="AW726" s="88">
        <v>12010</v>
      </c>
      <c r="AX726" s="66" t="s">
        <v>85</v>
      </c>
      <c r="AY726" s="66" t="s">
        <v>85</v>
      </c>
      <c r="AZ726" s="66" t="s">
        <v>85</v>
      </c>
      <c r="BA726" s="66" t="s">
        <v>85</v>
      </c>
      <c r="BB726" s="66" t="s">
        <v>85</v>
      </c>
      <c r="BC726" s="66" t="s">
        <v>85</v>
      </c>
      <c r="BD726" s="66" t="s">
        <v>85</v>
      </c>
      <c r="BE726" s="66" t="s">
        <v>85</v>
      </c>
      <c r="BF726" s="66" t="s">
        <v>85</v>
      </c>
      <c r="BG726" s="66" t="s">
        <v>85</v>
      </c>
      <c r="BH726" s="66" t="s">
        <v>85</v>
      </c>
      <c r="BI726" s="66" t="s">
        <v>85</v>
      </c>
      <c r="BJ726" s="66" t="s">
        <v>85</v>
      </c>
      <c r="BK726" s="66" t="s">
        <v>85</v>
      </c>
      <c r="BL726" s="66" t="s">
        <v>85</v>
      </c>
      <c r="BM726" s="66" t="s">
        <v>85</v>
      </c>
      <c r="BN726" s="66" t="s">
        <v>85</v>
      </c>
      <c r="BO726" s="88" t="s">
        <v>85</v>
      </c>
      <c r="BP726" s="100">
        <v>19200</v>
      </c>
      <c r="BQ726" s="66">
        <v>20200</v>
      </c>
      <c r="BR726" s="66">
        <v>10060</v>
      </c>
      <c r="BS726" s="66">
        <v>18900</v>
      </c>
      <c r="BT726" s="66">
        <v>20000</v>
      </c>
      <c r="BU726" s="66">
        <v>10650</v>
      </c>
      <c r="BV726" s="66" t="s">
        <v>85</v>
      </c>
      <c r="BW726" s="66" t="s">
        <v>85</v>
      </c>
      <c r="BX726" s="66" t="s">
        <v>85</v>
      </c>
      <c r="BY726" s="66" t="s">
        <v>85</v>
      </c>
      <c r="BZ726" s="66" t="s">
        <v>85</v>
      </c>
      <c r="CA726" s="66" t="s">
        <v>85</v>
      </c>
      <c r="CB726" s="66" t="s">
        <v>85</v>
      </c>
      <c r="CC726" s="66" t="s">
        <v>85</v>
      </c>
      <c r="CD726" s="66" t="s">
        <v>85</v>
      </c>
      <c r="CE726" s="66" t="s">
        <v>85</v>
      </c>
      <c r="CF726" s="66" t="s">
        <v>85</v>
      </c>
      <c r="CG726" s="66" t="s">
        <v>85</v>
      </c>
      <c r="CH726" s="66" t="s">
        <v>85</v>
      </c>
      <c r="CI726" s="66" t="s">
        <v>85</v>
      </c>
      <c r="CJ726" s="66" t="s">
        <v>85</v>
      </c>
      <c r="CK726" s="66" t="s">
        <v>85</v>
      </c>
      <c r="CL726" s="66" t="s">
        <v>85</v>
      </c>
      <c r="CM726" s="69" t="s">
        <v>85</v>
      </c>
    </row>
    <row r="727" spans="40:91" hidden="1" x14ac:dyDescent="0.25">
      <c r="AN727">
        <v>715</v>
      </c>
      <c r="AO727" s="23" t="s">
        <v>32</v>
      </c>
      <c r="AP727" s="31" t="s">
        <v>124</v>
      </c>
      <c r="AQ727" s="22" t="str">
        <f t="shared" si="16"/>
        <v>151 to 200£150,000 and over</v>
      </c>
      <c r="AR727" s="88">
        <v>6000</v>
      </c>
      <c r="AS727" s="88">
        <v>7000</v>
      </c>
      <c r="AT727" s="88">
        <v>6930</v>
      </c>
      <c r="AU727" s="88">
        <v>6200</v>
      </c>
      <c r="AV727" s="88">
        <v>7200</v>
      </c>
      <c r="AW727" s="88">
        <v>7000</v>
      </c>
      <c r="AX727" s="66" t="s">
        <v>85</v>
      </c>
      <c r="AY727" s="66" t="s">
        <v>85</v>
      </c>
      <c r="AZ727" s="66" t="s">
        <v>85</v>
      </c>
      <c r="BA727" s="66" t="s">
        <v>85</v>
      </c>
      <c r="BB727" s="66" t="s">
        <v>85</v>
      </c>
      <c r="BC727" s="66" t="s">
        <v>85</v>
      </c>
      <c r="BD727" s="66" t="s">
        <v>85</v>
      </c>
      <c r="BE727" s="66" t="s">
        <v>85</v>
      </c>
      <c r="BF727" s="66" t="s">
        <v>85</v>
      </c>
      <c r="BG727" s="66" t="s">
        <v>85</v>
      </c>
      <c r="BH727" s="66" t="s">
        <v>85</v>
      </c>
      <c r="BI727" s="66" t="s">
        <v>85</v>
      </c>
      <c r="BJ727" s="66" t="s">
        <v>85</v>
      </c>
      <c r="BK727" s="66" t="s">
        <v>85</v>
      </c>
      <c r="BL727" s="66" t="s">
        <v>85</v>
      </c>
      <c r="BM727" s="66" t="s">
        <v>85</v>
      </c>
      <c r="BN727" s="66" t="s">
        <v>85</v>
      </c>
      <c r="BO727" s="88" t="s">
        <v>85</v>
      </c>
      <c r="BP727" s="100">
        <v>25400</v>
      </c>
      <c r="BQ727" s="66">
        <v>26300</v>
      </c>
      <c r="BR727" s="66">
        <v>5250</v>
      </c>
      <c r="BS727" s="66">
        <v>25000</v>
      </c>
      <c r="BT727" s="66">
        <v>26000</v>
      </c>
      <c r="BU727" s="66">
        <v>5560</v>
      </c>
      <c r="BV727" s="66" t="s">
        <v>85</v>
      </c>
      <c r="BW727" s="66" t="s">
        <v>85</v>
      </c>
      <c r="BX727" s="66" t="s">
        <v>85</v>
      </c>
      <c r="BY727" s="66" t="s">
        <v>85</v>
      </c>
      <c r="BZ727" s="66" t="s">
        <v>85</v>
      </c>
      <c r="CA727" s="66" t="s">
        <v>85</v>
      </c>
      <c r="CB727" s="66" t="s">
        <v>85</v>
      </c>
      <c r="CC727" s="66" t="s">
        <v>85</v>
      </c>
      <c r="CD727" s="66" t="s">
        <v>85</v>
      </c>
      <c r="CE727" s="66" t="s">
        <v>85</v>
      </c>
      <c r="CF727" s="66" t="s">
        <v>85</v>
      </c>
      <c r="CG727" s="66" t="s">
        <v>85</v>
      </c>
      <c r="CH727" s="66" t="s">
        <v>85</v>
      </c>
      <c r="CI727" s="66" t="s">
        <v>85</v>
      </c>
      <c r="CJ727" s="66" t="s">
        <v>85</v>
      </c>
      <c r="CK727" s="66" t="s">
        <v>85</v>
      </c>
      <c r="CL727" s="66" t="s">
        <v>85</v>
      </c>
      <c r="CM727" s="69" t="s">
        <v>85</v>
      </c>
    </row>
    <row r="728" spans="40:91" hidden="1" x14ac:dyDescent="0.25">
      <c r="AN728">
        <v>716</v>
      </c>
      <c r="AO728" s="23" t="s">
        <v>125</v>
      </c>
      <c r="AP728" s="31" t="s">
        <v>124</v>
      </c>
      <c r="AQ728" s="22" t="str">
        <f t="shared" si="16"/>
        <v>Over 200£150,000 and over</v>
      </c>
      <c r="AR728" s="88">
        <v>8500</v>
      </c>
      <c r="AS728" s="88">
        <v>9600</v>
      </c>
      <c r="AT728" s="88">
        <v>7920</v>
      </c>
      <c r="AU728" s="88">
        <v>8800</v>
      </c>
      <c r="AV728" s="88">
        <v>9800</v>
      </c>
      <c r="AW728" s="88">
        <v>8030</v>
      </c>
      <c r="AX728" s="66" t="s">
        <v>85</v>
      </c>
      <c r="AY728" s="66" t="s">
        <v>85</v>
      </c>
      <c r="AZ728" s="66" t="s">
        <v>85</v>
      </c>
      <c r="BA728" s="66" t="s">
        <v>85</v>
      </c>
      <c r="BB728" s="66" t="s">
        <v>85</v>
      </c>
      <c r="BC728" s="66" t="s">
        <v>85</v>
      </c>
      <c r="BD728" s="66" t="s">
        <v>85</v>
      </c>
      <c r="BE728" s="66" t="s">
        <v>85</v>
      </c>
      <c r="BF728" s="66" t="s">
        <v>85</v>
      </c>
      <c r="BG728" s="66" t="s">
        <v>85</v>
      </c>
      <c r="BH728" s="66" t="s">
        <v>85</v>
      </c>
      <c r="BI728" s="66" t="s">
        <v>85</v>
      </c>
      <c r="BJ728" s="66" t="s">
        <v>85</v>
      </c>
      <c r="BK728" s="66" t="s">
        <v>85</v>
      </c>
      <c r="BL728" s="66" t="s">
        <v>85</v>
      </c>
      <c r="BM728" s="66" t="s">
        <v>85</v>
      </c>
      <c r="BN728" s="66" t="s">
        <v>85</v>
      </c>
      <c r="BO728" s="88" t="s">
        <v>85</v>
      </c>
      <c r="BP728" s="100">
        <v>33600</v>
      </c>
      <c r="BQ728" s="66">
        <v>32900</v>
      </c>
      <c r="BR728" s="66">
        <v>4160</v>
      </c>
      <c r="BS728" s="66">
        <v>33100</v>
      </c>
      <c r="BT728" s="66">
        <v>32500</v>
      </c>
      <c r="BU728" s="66">
        <v>4380</v>
      </c>
      <c r="BV728" s="66" t="s">
        <v>85</v>
      </c>
      <c r="BW728" s="66" t="s">
        <v>85</v>
      </c>
      <c r="BX728" s="66" t="s">
        <v>85</v>
      </c>
      <c r="BY728" s="66" t="s">
        <v>85</v>
      </c>
      <c r="BZ728" s="66" t="s">
        <v>85</v>
      </c>
      <c r="CA728" s="66" t="s">
        <v>85</v>
      </c>
      <c r="CB728" s="66" t="s">
        <v>85</v>
      </c>
      <c r="CC728" s="66" t="s">
        <v>85</v>
      </c>
      <c r="CD728" s="66" t="s">
        <v>85</v>
      </c>
      <c r="CE728" s="66" t="s">
        <v>85</v>
      </c>
      <c r="CF728" s="66" t="s">
        <v>85</v>
      </c>
      <c r="CG728" s="66" t="s">
        <v>85</v>
      </c>
      <c r="CH728" s="66" t="s">
        <v>85</v>
      </c>
      <c r="CI728" s="66" t="s">
        <v>85</v>
      </c>
      <c r="CJ728" s="66" t="s">
        <v>85</v>
      </c>
      <c r="CK728" s="66" t="s">
        <v>85</v>
      </c>
      <c r="CL728" s="66" t="s">
        <v>85</v>
      </c>
      <c r="CM728" s="69" t="s">
        <v>85</v>
      </c>
    </row>
    <row r="729" spans="40:91" hidden="1" x14ac:dyDescent="0.25">
      <c r="AN729">
        <v>717</v>
      </c>
      <c r="AO729" s="23" t="s">
        <v>29</v>
      </c>
      <c r="AP729" s="21" t="s">
        <v>70</v>
      </c>
      <c r="AQ729" s="22" t="str">
        <f t="shared" si="16"/>
        <v>50 or lessNorth East</v>
      </c>
      <c r="AR729" s="88">
        <v>1800</v>
      </c>
      <c r="AS729" s="88">
        <v>2700</v>
      </c>
      <c r="AT729" s="88">
        <v>17530</v>
      </c>
      <c r="AU729" s="88">
        <v>1900</v>
      </c>
      <c r="AV729" s="88">
        <v>2700</v>
      </c>
      <c r="AW729" s="88">
        <v>17830</v>
      </c>
      <c r="AX729" s="66">
        <v>1900</v>
      </c>
      <c r="AY729" s="66">
        <v>2700</v>
      </c>
      <c r="AZ729" s="66">
        <v>18350</v>
      </c>
      <c r="BA729" s="66">
        <v>1900</v>
      </c>
      <c r="BB729" s="66">
        <v>2700</v>
      </c>
      <c r="BC729" s="66">
        <v>18140</v>
      </c>
      <c r="BD729" s="66">
        <v>1900</v>
      </c>
      <c r="BE729" s="66">
        <v>2800</v>
      </c>
      <c r="BF729" s="66">
        <v>18110</v>
      </c>
      <c r="BG729" s="66">
        <v>1900</v>
      </c>
      <c r="BH729" s="66">
        <v>2800</v>
      </c>
      <c r="BI729" s="66">
        <v>18060</v>
      </c>
      <c r="BJ729" s="66">
        <v>1900</v>
      </c>
      <c r="BK729" s="66">
        <v>2900</v>
      </c>
      <c r="BL729" s="66">
        <v>17910</v>
      </c>
      <c r="BM729" s="66">
        <v>1900</v>
      </c>
      <c r="BN729" s="66">
        <v>2900</v>
      </c>
      <c r="BO729" s="88">
        <v>17640</v>
      </c>
      <c r="BP729" s="100">
        <v>7400</v>
      </c>
      <c r="BQ729" s="66">
        <v>8000</v>
      </c>
      <c r="BR729" s="66">
        <v>11050</v>
      </c>
      <c r="BS729" s="66">
        <v>7500</v>
      </c>
      <c r="BT729" s="66">
        <v>8300</v>
      </c>
      <c r="BU729" s="66">
        <v>11420</v>
      </c>
      <c r="BV729" s="66">
        <v>8200</v>
      </c>
      <c r="BW729" s="66">
        <v>8900</v>
      </c>
      <c r="BX729" s="66">
        <v>11410</v>
      </c>
      <c r="BY729" s="66">
        <v>8400</v>
      </c>
      <c r="BZ729" s="66">
        <v>9100</v>
      </c>
      <c r="CA729" s="66">
        <v>12720</v>
      </c>
      <c r="CB729" s="66">
        <v>9400</v>
      </c>
      <c r="CC729" s="66">
        <v>10300</v>
      </c>
      <c r="CD729" s="66">
        <v>11180</v>
      </c>
      <c r="CE729" s="66">
        <v>10100</v>
      </c>
      <c r="CF729" s="66">
        <v>10900</v>
      </c>
      <c r="CG729" s="66">
        <v>11060</v>
      </c>
      <c r="CH729" s="66">
        <v>10500</v>
      </c>
      <c r="CI729" s="66">
        <v>11300</v>
      </c>
      <c r="CJ729" s="66">
        <v>10680</v>
      </c>
      <c r="CK729" s="66">
        <v>11500</v>
      </c>
      <c r="CL729" s="66">
        <v>12100</v>
      </c>
      <c r="CM729" s="69">
        <v>10440</v>
      </c>
    </row>
    <row r="730" spans="40:91" hidden="1" x14ac:dyDescent="0.25">
      <c r="AN730">
        <v>718</v>
      </c>
      <c r="AO730" s="23" t="s">
        <v>30</v>
      </c>
      <c r="AP730" s="21" t="s">
        <v>70</v>
      </c>
      <c r="AQ730" s="22" t="str">
        <f t="shared" si="16"/>
        <v>51 to 100North East</v>
      </c>
      <c r="AR730" s="88">
        <v>2800</v>
      </c>
      <c r="AS730" s="88">
        <v>3200</v>
      </c>
      <c r="AT730" s="88">
        <v>99470</v>
      </c>
      <c r="AU730" s="88">
        <v>2900</v>
      </c>
      <c r="AV730" s="88">
        <v>3300</v>
      </c>
      <c r="AW730" s="88">
        <v>100330</v>
      </c>
      <c r="AX730" s="66">
        <v>2800</v>
      </c>
      <c r="AY730" s="66">
        <v>3300</v>
      </c>
      <c r="AZ730" s="66">
        <v>105480</v>
      </c>
      <c r="BA730" s="66">
        <v>2800</v>
      </c>
      <c r="BB730" s="66">
        <v>3300</v>
      </c>
      <c r="BC730" s="66">
        <v>104430</v>
      </c>
      <c r="BD730" s="66">
        <v>2800</v>
      </c>
      <c r="BE730" s="66">
        <v>3300</v>
      </c>
      <c r="BF730" s="66">
        <v>103880</v>
      </c>
      <c r="BG730" s="66">
        <v>2900</v>
      </c>
      <c r="BH730" s="66">
        <v>3400</v>
      </c>
      <c r="BI730" s="66">
        <v>103860</v>
      </c>
      <c r="BJ730" s="66">
        <v>3000</v>
      </c>
      <c r="BK730" s="66">
        <v>3500</v>
      </c>
      <c r="BL730" s="66">
        <v>103870</v>
      </c>
      <c r="BM730" s="66">
        <v>3000</v>
      </c>
      <c r="BN730" s="66">
        <v>3600</v>
      </c>
      <c r="BO730" s="88">
        <v>103150</v>
      </c>
      <c r="BP730" s="100">
        <v>12300</v>
      </c>
      <c r="BQ730" s="66">
        <v>12700</v>
      </c>
      <c r="BR730" s="66">
        <v>88150</v>
      </c>
      <c r="BS730" s="66">
        <v>12200</v>
      </c>
      <c r="BT730" s="66">
        <v>12700</v>
      </c>
      <c r="BU730" s="66">
        <v>91440</v>
      </c>
      <c r="BV730" s="66">
        <v>13100</v>
      </c>
      <c r="BW730" s="66">
        <v>13500</v>
      </c>
      <c r="BX730" s="66">
        <v>92790</v>
      </c>
      <c r="BY730" s="66">
        <v>13400</v>
      </c>
      <c r="BZ730" s="66">
        <v>13900</v>
      </c>
      <c r="CA730" s="66">
        <v>99250</v>
      </c>
      <c r="CB730" s="66">
        <v>15000</v>
      </c>
      <c r="CC730" s="66">
        <v>15500</v>
      </c>
      <c r="CD730" s="66">
        <v>90770</v>
      </c>
      <c r="CE730" s="66">
        <v>15800</v>
      </c>
      <c r="CF730" s="66">
        <v>16300</v>
      </c>
      <c r="CG730" s="66">
        <v>89850</v>
      </c>
      <c r="CH730" s="66">
        <v>16400</v>
      </c>
      <c r="CI730" s="66">
        <v>16900</v>
      </c>
      <c r="CJ730" s="66">
        <v>87040</v>
      </c>
      <c r="CK730" s="66">
        <v>17500</v>
      </c>
      <c r="CL730" s="66">
        <v>17900</v>
      </c>
      <c r="CM730" s="69">
        <v>86320</v>
      </c>
    </row>
    <row r="731" spans="40:91" hidden="1" x14ac:dyDescent="0.25">
      <c r="AN731">
        <v>719</v>
      </c>
      <c r="AO731" s="23" t="s">
        <v>31</v>
      </c>
      <c r="AP731" s="21" t="s">
        <v>70</v>
      </c>
      <c r="AQ731" s="22" t="str">
        <f t="shared" si="16"/>
        <v>101 to 150North East</v>
      </c>
      <c r="AR731" s="88">
        <v>3500</v>
      </c>
      <c r="AS731" s="88">
        <v>4000</v>
      </c>
      <c r="AT731" s="88">
        <v>49540</v>
      </c>
      <c r="AU731" s="88">
        <v>3600</v>
      </c>
      <c r="AV731" s="88">
        <v>4100</v>
      </c>
      <c r="AW731" s="88">
        <v>49940</v>
      </c>
      <c r="AX731" s="66">
        <v>3600</v>
      </c>
      <c r="AY731" s="66">
        <v>4100</v>
      </c>
      <c r="AZ731" s="66">
        <v>52480</v>
      </c>
      <c r="BA731" s="66">
        <v>3600</v>
      </c>
      <c r="BB731" s="66">
        <v>4100</v>
      </c>
      <c r="BC731" s="66">
        <v>52010</v>
      </c>
      <c r="BD731" s="66">
        <v>3600</v>
      </c>
      <c r="BE731" s="66">
        <v>4100</v>
      </c>
      <c r="BF731" s="66">
        <v>51540</v>
      </c>
      <c r="BG731" s="66">
        <v>3800</v>
      </c>
      <c r="BH731" s="66">
        <v>4300</v>
      </c>
      <c r="BI731" s="66">
        <v>51570</v>
      </c>
      <c r="BJ731" s="66">
        <v>3900</v>
      </c>
      <c r="BK731" s="66">
        <v>4400</v>
      </c>
      <c r="BL731" s="66">
        <v>51460</v>
      </c>
      <c r="BM731" s="66">
        <v>4000</v>
      </c>
      <c r="BN731" s="66">
        <v>4500</v>
      </c>
      <c r="BO731" s="88">
        <v>50920</v>
      </c>
      <c r="BP731" s="100">
        <v>16600</v>
      </c>
      <c r="BQ731" s="66">
        <v>17200</v>
      </c>
      <c r="BR731" s="66">
        <v>43830</v>
      </c>
      <c r="BS731" s="66">
        <v>16300</v>
      </c>
      <c r="BT731" s="66">
        <v>16900</v>
      </c>
      <c r="BU731" s="66">
        <v>45680</v>
      </c>
      <c r="BV731" s="66">
        <v>17500</v>
      </c>
      <c r="BW731" s="66">
        <v>18000</v>
      </c>
      <c r="BX731" s="66">
        <v>45880</v>
      </c>
      <c r="BY731" s="66">
        <v>17700</v>
      </c>
      <c r="BZ731" s="66">
        <v>18300</v>
      </c>
      <c r="CA731" s="66">
        <v>48440</v>
      </c>
      <c r="CB731" s="66">
        <v>19600</v>
      </c>
      <c r="CC731" s="66">
        <v>20200</v>
      </c>
      <c r="CD731" s="66">
        <v>45480</v>
      </c>
      <c r="CE731" s="66">
        <v>20400</v>
      </c>
      <c r="CF731" s="66">
        <v>21000</v>
      </c>
      <c r="CG731" s="66">
        <v>44430</v>
      </c>
      <c r="CH731" s="66">
        <v>21400</v>
      </c>
      <c r="CI731" s="66">
        <v>21900</v>
      </c>
      <c r="CJ731" s="66">
        <v>42570</v>
      </c>
      <c r="CK731" s="66">
        <v>22600</v>
      </c>
      <c r="CL731" s="66">
        <v>23000</v>
      </c>
      <c r="CM731" s="69">
        <v>42740</v>
      </c>
    </row>
    <row r="732" spans="40:91" hidden="1" x14ac:dyDescent="0.25">
      <c r="AN732">
        <v>720</v>
      </c>
      <c r="AO732" s="23" t="s">
        <v>32</v>
      </c>
      <c r="AP732" s="21" t="s">
        <v>70</v>
      </c>
      <c r="AQ732" s="22" t="str">
        <f t="shared" si="16"/>
        <v>151 to 200North East</v>
      </c>
      <c r="AR732" s="88">
        <v>4400</v>
      </c>
      <c r="AS732" s="88">
        <v>5100</v>
      </c>
      <c r="AT732" s="88">
        <v>7990</v>
      </c>
      <c r="AU732" s="88">
        <v>4500</v>
      </c>
      <c r="AV732" s="88">
        <v>5100</v>
      </c>
      <c r="AW732" s="88">
        <v>8070</v>
      </c>
      <c r="AX732" s="66">
        <v>4600</v>
      </c>
      <c r="AY732" s="66">
        <v>5200</v>
      </c>
      <c r="AZ732" s="66">
        <v>8280</v>
      </c>
      <c r="BA732" s="66">
        <v>4600</v>
      </c>
      <c r="BB732" s="66">
        <v>5300</v>
      </c>
      <c r="BC732" s="66">
        <v>8220</v>
      </c>
      <c r="BD732" s="66">
        <v>4700</v>
      </c>
      <c r="BE732" s="66">
        <v>5300</v>
      </c>
      <c r="BF732" s="66">
        <v>8130</v>
      </c>
      <c r="BG732" s="66">
        <v>4900</v>
      </c>
      <c r="BH732" s="66">
        <v>5500</v>
      </c>
      <c r="BI732" s="66">
        <v>8110</v>
      </c>
      <c r="BJ732" s="66">
        <v>5000</v>
      </c>
      <c r="BK732" s="66">
        <v>5600</v>
      </c>
      <c r="BL732" s="66">
        <v>8070</v>
      </c>
      <c r="BM732" s="66">
        <v>5100</v>
      </c>
      <c r="BN732" s="66">
        <v>5700</v>
      </c>
      <c r="BO732" s="88">
        <v>7930</v>
      </c>
      <c r="BP732" s="100">
        <v>23500</v>
      </c>
      <c r="BQ732" s="66">
        <v>24000</v>
      </c>
      <c r="BR732" s="66">
        <v>6480</v>
      </c>
      <c r="BS732" s="66">
        <v>22800</v>
      </c>
      <c r="BT732" s="66">
        <v>23500</v>
      </c>
      <c r="BU732" s="66">
        <v>6760</v>
      </c>
      <c r="BV732" s="66">
        <v>24400</v>
      </c>
      <c r="BW732" s="66">
        <v>25000</v>
      </c>
      <c r="BX732" s="66">
        <v>6660</v>
      </c>
      <c r="BY732" s="66">
        <v>24700</v>
      </c>
      <c r="BZ732" s="66">
        <v>25200</v>
      </c>
      <c r="CA732" s="66">
        <v>6970</v>
      </c>
      <c r="CB732" s="66">
        <v>27100</v>
      </c>
      <c r="CC732" s="66">
        <v>27400</v>
      </c>
      <c r="CD732" s="66">
        <v>6440</v>
      </c>
      <c r="CE732" s="66">
        <v>27700</v>
      </c>
      <c r="CF732" s="66">
        <v>28000</v>
      </c>
      <c r="CG732" s="66">
        <v>6260</v>
      </c>
      <c r="CH732" s="66">
        <v>28800</v>
      </c>
      <c r="CI732" s="66">
        <v>29000</v>
      </c>
      <c r="CJ732" s="66">
        <v>5870</v>
      </c>
      <c r="CK732" s="66">
        <v>29600</v>
      </c>
      <c r="CL732" s="66">
        <v>29900</v>
      </c>
      <c r="CM732" s="69">
        <v>5830</v>
      </c>
    </row>
    <row r="733" spans="40:91" hidden="1" x14ac:dyDescent="0.25">
      <c r="AN733">
        <v>721</v>
      </c>
      <c r="AO733" s="23" t="s">
        <v>125</v>
      </c>
      <c r="AP733" s="21" t="s">
        <v>70</v>
      </c>
      <c r="AQ733" s="22" t="str">
        <f t="shared" si="16"/>
        <v>Over 200North East</v>
      </c>
      <c r="AR733" s="88">
        <v>5700</v>
      </c>
      <c r="AS733" s="88">
        <v>6800</v>
      </c>
      <c r="AT733" s="88">
        <v>3560</v>
      </c>
      <c r="AU733" s="88">
        <v>5900</v>
      </c>
      <c r="AV733" s="88">
        <v>6900</v>
      </c>
      <c r="AW733" s="88">
        <v>3620</v>
      </c>
      <c r="AX733" s="66" t="s">
        <v>85</v>
      </c>
      <c r="AY733" s="66" t="s">
        <v>85</v>
      </c>
      <c r="AZ733" s="66" t="s">
        <v>85</v>
      </c>
      <c r="BA733" s="66" t="s">
        <v>85</v>
      </c>
      <c r="BB733" s="66" t="s">
        <v>85</v>
      </c>
      <c r="BC733" s="66" t="s">
        <v>85</v>
      </c>
      <c r="BD733" s="66" t="s">
        <v>85</v>
      </c>
      <c r="BE733" s="66" t="s">
        <v>85</v>
      </c>
      <c r="BF733" s="66" t="s">
        <v>85</v>
      </c>
      <c r="BG733" s="66" t="s">
        <v>85</v>
      </c>
      <c r="BH733" s="66" t="s">
        <v>85</v>
      </c>
      <c r="BI733" s="66" t="s">
        <v>85</v>
      </c>
      <c r="BJ733" s="66" t="s">
        <v>85</v>
      </c>
      <c r="BK733" s="66" t="s">
        <v>85</v>
      </c>
      <c r="BL733" s="66" t="s">
        <v>85</v>
      </c>
      <c r="BM733" s="66" t="s">
        <v>85</v>
      </c>
      <c r="BN733" s="66" t="s">
        <v>85</v>
      </c>
      <c r="BO733" s="88" t="s">
        <v>85</v>
      </c>
      <c r="BP733" s="100">
        <v>29100</v>
      </c>
      <c r="BQ733" s="66">
        <v>29200</v>
      </c>
      <c r="BR733" s="66">
        <v>2120</v>
      </c>
      <c r="BS733" s="66">
        <v>28700</v>
      </c>
      <c r="BT733" s="66">
        <v>28700</v>
      </c>
      <c r="BU733" s="66">
        <v>2210</v>
      </c>
      <c r="BV733" s="66" t="s">
        <v>85</v>
      </c>
      <c r="BW733" s="66" t="s">
        <v>85</v>
      </c>
      <c r="BX733" s="66" t="s">
        <v>85</v>
      </c>
      <c r="BY733" s="66" t="s">
        <v>85</v>
      </c>
      <c r="BZ733" s="66" t="s">
        <v>85</v>
      </c>
      <c r="CA733" s="66" t="s">
        <v>85</v>
      </c>
      <c r="CB733" s="66" t="s">
        <v>85</v>
      </c>
      <c r="CC733" s="66" t="s">
        <v>85</v>
      </c>
      <c r="CD733" s="66" t="s">
        <v>85</v>
      </c>
      <c r="CE733" s="66" t="s">
        <v>85</v>
      </c>
      <c r="CF733" s="66" t="s">
        <v>85</v>
      </c>
      <c r="CG733" s="66" t="s">
        <v>85</v>
      </c>
      <c r="CH733" s="66" t="s">
        <v>85</v>
      </c>
      <c r="CI733" s="66" t="s">
        <v>85</v>
      </c>
      <c r="CJ733" s="66" t="s">
        <v>85</v>
      </c>
      <c r="CK733" s="66" t="s">
        <v>85</v>
      </c>
      <c r="CL733" s="66" t="s">
        <v>85</v>
      </c>
      <c r="CM733" s="69" t="s">
        <v>85</v>
      </c>
    </row>
    <row r="734" spans="40:91" hidden="1" x14ac:dyDescent="0.25">
      <c r="AN734">
        <v>722</v>
      </c>
      <c r="AO734" s="23" t="s">
        <v>29</v>
      </c>
      <c r="AP734" s="21" t="s">
        <v>71</v>
      </c>
      <c r="AQ734" s="22" t="str">
        <f t="shared" si="16"/>
        <v>50 or lessNorth West</v>
      </c>
      <c r="AR734" s="88">
        <v>2100</v>
      </c>
      <c r="AS734" s="88">
        <v>3200</v>
      </c>
      <c r="AT734" s="88">
        <v>43400</v>
      </c>
      <c r="AU734" s="88">
        <v>2100</v>
      </c>
      <c r="AV734" s="88">
        <v>3200</v>
      </c>
      <c r="AW734" s="88">
        <v>44030</v>
      </c>
      <c r="AX734" s="66">
        <v>2100</v>
      </c>
      <c r="AY734" s="66">
        <v>3200</v>
      </c>
      <c r="AZ734" s="66">
        <v>42700</v>
      </c>
      <c r="BA734" s="66">
        <v>2100</v>
      </c>
      <c r="BB734" s="66">
        <v>3200</v>
      </c>
      <c r="BC734" s="66">
        <v>42030</v>
      </c>
      <c r="BD734" s="66">
        <v>2100</v>
      </c>
      <c r="BE734" s="66">
        <v>3300</v>
      </c>
      <c r="BF734" s="66">
        <v>41330</v>
      </c>
      <c r="BG734" s="66">
        <v>2200</v>
      </c>
      <c r="BH734" s="66">
        <v>3400</v>
      </c>
      <c r="BI734" s="66">
        <v>41480</v>
      </c>
      <c r="BJ734" s="66">
        <v>2200</v>
      </c>
      <c r="BK734" s="66">
        <v>3400</v>
      </c>
      <c r="BL734" s="66">
        <v>40600</v>
      </c>
      <c r="BM734" s="66">
        <v>2100</v>
      </c>
      <c r="BN734" s="66">
        <v>3300</v>
      </c>
      <c r="BO734" s="88">
        <v>21030</v>
      </c>
      <c r="BP734" s="100">
        <v>6100</v>
      </c>
      <c r="BQ734" s="66">
        <v>6800</v>
      </c>
      <c r="BR734" s="66">
        <v>22670</v>
      </c>
      <c r="BS734" s="66">
        <v>6200</v>
      </c>
      <c r="BT734" s="66">
        <v>7100</v>
      </c>
      <c r="BU734" s="66">
        <v>23590</v>
      </c>
      <c r="BV734" s="66">
        <v>6800</v>
      </c>
      <c r="BW734" s="66">
        <v>7500</v>
      </c>
      <c r="BX734" s="66">
        <v>22230</v>
      </c>
      <c r="BY734" s="66">
        <v>6900</v>
      </c>
      <c r="BZ734" s="66">
        <v>7700</v>
      </c>
      <c r="CA734" s="66">
        <v>24400</v>
      </c>
      <c r="CB734" s="66">
        <v>7800</v>
      </c>
      <c r="CC734" s="66">
        <v>8600</v>
      </c>
      <c r="CD734" s="66">
        <v>21860</v>
      </c>
      <c r="CE734" s="66">
        <v>8300</v>
      </c>
      <c r="CF734" s="66">
        <v>9100</v>
      </c>
      <c r="CG734" s="66">
        <v>21640</v>
      </c>
      <c r="CH734" s="66">
        <v>8700</v>
      </c>
      <c r="CI734" s="66">
        <v>9400</v>
      </c>
      <c r="CJ734" s="66">
        <v>20660</v>
      </c>
      <c r="CK734" s="66">
        <v>9700</v>
      </c>
      <c r="CL734" s="66">
        <v>10200</v>
      </c>
      <c r="CM734" s="69">
        <v>20280</v>
      </c>
    </row>
    <row r="735" spans="40:91" hidden="1" x14ac:dyDescent="0.25">
      <c r="AN735">
        <v>723</v>
      </c>
      <c r="AO735" s="23" t="s">
        <v>30</v>
      </c>
      <c r="AP735" s="21" t="s">
        <v>71</v>
      </c>
      <c r="AQ735" s="22" t="str">
        <f t="shared" si="16"/>
        <v>51 to 100North West</v>
      </c>
      <c r="AR735" s="88">
        <v>3000</v>
      </c>
      <c r="AS735" s="88">
        <v>3600</v>
      </c>
      <c r="AT735" s="88">
        <v>254980</v>
      </c>
      <c r="AU735" s="88">
        <v>3100</v>
      </c>
      <c r="AV735" s="88">
        <v>3600</v>
      </c>
      <c r="AW735" s="88">
        <v>257200</v>
      </c>
      <c r="AX735" s="66">
        <v>3100</v>
      </c>
      <c r="AY735" s="66">
        <v>3600</v>
      </c>
      <c r="AZ735" s="66">
        <v>270800</v>
      </c>
      <c r="BA735" s="66">
        <v>3100</v>
      </c>
      <c r="BB735" s="66">
        <v>3700</v>
      </c>
      <c r="BC735" s="66">
        <v>267320</v>
      </c>
      <c r="BD735" s="66">
        <v>3100</v>
      </c>
      <c r="BE735" s="66">
        <v>3700</v>
      </c>
      <c r="BF735" s="66">
        <v>263280</v>
      </c>
      <c r="BG735" s="66">
        <v>3200</v>
      </c>
      <c r="BH735" s="66">
        <v>3900</v>
      </c>
      <c r="BI735" s="66">
        <v>266960</v>
      </c>
      <c r="BJ735" s="66">
        <v>3300</v>
      </c>
      <c r="BK735" s="66">
        <v>3900</v>
      </c>
      <c r="BL735" s="66">
        <v>266670</v>
      </c>
      <c r="BM735" s="66">
        <v>3400</v>
      </c>
      <c r="BN735" s="66">
        <v>4100</v>
      </c>
      <c r="BO735" s="88">
        <v>172850</v>
      </c>
      <c r="BP735" s="100">
        <v>11500</v>
      </c>
      <c r="BQ735" s="66">
        <v>12000</v>
      </c>
      <c r="BR735" s="66">
        <v>226320</v>
      </c>
      <c r="BS735" s="66">
        <v>11600</v>
      </c>
      <c r="BT735" s="66">
        <v>12200</v>
      </c>
      <c r="BU735" s="66">
        <v>235400</v>
      </c>
      <c r="BV735" s="66">
        <v>12600</v>
      </c>
      <c r="BW735" s="66">
        <v>13100</v>
      </c>
      <c r="BX735" s="66">
        <v>239260</v>
      </c>
      <c r="BY735" s="66">
        <v>12800</v>
      </c>
      <c r="BZ735" s="66">
        <v>13400</v>
      </c>
      <c r="CA735" s="66">
        <v>254610</v>
      </c>
      <c r="CB735" s="66">
        <v>14300</v>
      </c>
      <c r="CC735" s="66">
        <v>14900</v>
      </c>
      <c r="CD735" s="66">
        <v>235240</v>
      </c>
      <c r="CE735" s="66">
        <v>14900</v>
      </c>
      <c r="CF735" s="66">
        <v>15500</v>
      </c>
      <c r="CG735" s="66">
        <v>233120</v>
      </c>
      <c r="CH735" s="66">
        <v>15600</v>
      </c>
      <c r="CI735" s="66">
        <v>16100</v>
      </c>
      <c r="CJ735" s="66">
        <v>225930</v>
      </c>
      <c r="CK735" s="66">
        <v>16300</v>
      </c>
      <c r="CL735" s="66">
        <v>16900</v>
      </c>
      <c r="CM735" s="69">
        <v>224540</v>
      </c>
    </row>
    <row r="736" spans="40:91" hidden="1" x14ac:dyDescent="0.25">
      <c r="AN736">
        <v>724</v>
      </c>
      <c r="AO736" s="23" t="s">
        <v>31</v>
      </c>
      <c r="AP736" s="21" t="s">
        <v>71</v>
      </c>
      <c r="AQ736" s="22" t="str">
        <f t="shared" si="16"/>
        <v>101 to 150North West</v>
      </c>
      <c r="AR736" s="88">
        <v>3800</v>
      </c>
      <c r="AS736" s="88">
        <v>4300</v>
      </c>
      <c r="AT736" s="88">
        <v>132430</v>
      </c>
      <c r="AU736" s="88">
        <v>3900</v>
      </c>
      <c r="AV736" s="88">
        <v>4400</v>
      </c>
      <c r="AW736" s="88">
        <v>133270</v>
      </c>
      <c r="AX736" s="66">
        <v>3900</v>
      </c>
      <c r="AY736" s="66">
        <v>4500</v>
      </c>
      <c r="AZ736" s="66">
        <v>139550</v>
      </c>
      <c r="BA736" s="66">
        <v>3900</v>
      </c>
      <c r="BB736" s="66">
        <v>4500</v>
      </c>
      <c r="BC736" s="66">
        <v>138150</v>
      </c>
      <c r="BD736" s="66">
        <v>3900</v>
      </c>
      <c r="BE736" s="66">
        <v>4500</v>
      </c>
      <c r="BF736" s="66">
        <v>135870</v>
      </c>
      <c r="BG736" s="66">
        <v>4100</v>
      </c>
      <c r="BH736" s="66">
        <v>4700</v>
      </c>
      <c r="BI736" s="66">
        <v>137770</v>
      </c>
      <c r="BJ736" s="66">
        <v>4200</v>
      </c>
      <c r="BK736" s="66">
        <v>4800</v>
      </c>
      <c r="BL736" s="66">
        <v>137290</v>
      </c>
      <c r="BM736" s="66">
        <v>4300</v>
      </c>
      <c r="BN736" s="66">
        <v>5000</v>
      </c>
      <c r="BO736" s="88">
        <v>89390</v>
      </c>
      <c r="BP736" s="100">
        <v>16100</v>
      </c>
      <c r="BQ736" s="66">
        <v>16800</v>
      </c>
      <c r="BR736" s="66">
        <v>118560</v>
      </c>
      <c r="BS736" s="66">
        <v>16100</v>
      </c>
      <c r="BT736" s="66">
        <v>16800</v>
      </c>
      <c r="BU736" s="66">
        <v>123770</v>
      </c>
      <c r="BV736" s="66">
        <v>17400</v>
      </c>
      <c r="BW736" s="66">
        <v>18000</v>
      </c>
      <c r="BX736" s="66">
        <v>123710</v>
      </c>
      <c r="BY736" s="66">
        <v>17800</v>
      </c>
      <c r="BZ736" s="66">
        <v>18400</v>
      </c>
      <c r="CA736" s="66">
        <v>130350</v>
      </c>
      <c r="CB736" s="66">
        <v>19700</v>
      </c>
      <c r="CC736" s="66">
        <v>20300</v>
      </c>
      <c r="CD736" s="66">
        <v>122420</v>
      </c>
      <c r="CE736" s="66">
        <v>20300</v>
      </c>
      <c r="CF736" s="66">
        <v>20900</v>
      </c>
      <c r="CG736" s="66">
        <v>120440</v>
      </c>
      <c r="CH736" s="66">
        <v>21300</v>
      </c>
      <c r="CI736" s="66">
        <v>21800</v>
      </c>
      <c r="CJ736" s="66">
        <v>115550</v>
      </c>
      <c r="CK736" s="66">
        <v>22200</v>
      </c>
      <c r="CL736" s="66">
        <v>22600</v>
      </c>
      <c r="CM736" s="69">
        <v>116820</v>
      </c>
    </row>
    <row r="737" spans="40:91" hidden="1" x14ac:dyDescent="0.25">
      <c r="AN737">
        <v>725</v>
      </c>
      <c r="AO737" s="23" t="s">
        <v>32</v>
      </c>
      <c r="AP737" s="21" t="s">
        <v>71</v>
      </c>
      <c r="AQ737" s="22" t="str">
        <f t="shared" si="16"/>
        <v>151 to 200North West</v>
      </c>
      <c r="AR737" s="88">
        <v>4800</v>
      </c>
      <c r="AS737" s="88">
        <v>5600</v>
      </c>
      <c r="AT737" s="88">
        <v>22500</v>
      </c>
      <c r="AU737" s="88">
        <v>5000</v>
      </c>
      <c r="AV737" s="88">
        <v>5700</v>
      </c>
      <c r="AW737" s="88">
        <v>22630</v>
      </c>
      <c r="AX737" s="66">
        <v>5000</v>
      </c>
      <c r="AY737" s="66">
        <v>5800</v>
      </c>
      <c r="AZ737" s="66">
        <v>23410</v>
      </c>
      <c r="BA737" s="66">
        <v>5100</v>
      </c>
      <c r="BB737" s="66">
        <v>5800</v>
      </c>
      <c r="BC737" s="66">
        <v>23190</v>
      </c>
      <c r="BD737" s="66">
        <v>5100</v>
      </c>
      <c r="BE737" s="66">
        <v>5800</v>
      </c>
      <c r="BF737" s="66">
        <v>22740</v>
      </c>
      <c r="BG737" s="66">
        <v>5400</v>
      </c>
      <c r="BH737" s="66">
        <v>6100</v>
      </c>
      <c r="BI737" s="66">
        <v>23040</v>
      </c>
      <c r="BJ737" s="66">
        <v>5500</v>
      </c>
      <c r="BK737" s="66">
        <v>6200</v>
      </c>
      <c r="BL737" s="66">
        <v>23010</v>
      </c>
      <c r="BM737" s="66">
        <v>5600</v>
      </c>
      <c r="BN737" s="66">
        <v>6400</v>
      </c>
      <c r="BO737" s="88">
        <v>14170</v>
      </c>
      <c r="BP737" s="100">
        <v>23100</v>
      </c>
      <c r="BQ737" s="66">
        <v>23700</v>
      </c>
      <c r="BR737" s="66">
        <v>18380</v>
      </c>
      <c r="BS737" s="66">
        <v>22700</v>
      </c>
      <c r="BT737" s="66">
        <v>23500</v>
      </c>
      <c r="BU737" s="66">
        <v>19330</v>
      </c>
      <c r="BV737" s="66">
        <v>24500</v>
      </c>
      <c r="BW737" s="66">
        <v>25100</v>
      </c>
      <c r="BX737" s="66">
        <v>18940</v>
      </c>
      <c r="BY737" s="66">
        <v>24900</v>
      </c>
      <c r="BZ737" s="66">
        <v>25400</v>
      </c>
      <c r="CA737" s="66">
        <v>19900</v>
      </c>
      <c r="CB737" s="66">
        <v>27100</v>
      </c>
      <c r="CC737" s="66">
        <v>27300</v>
      </c>
      <c r="CD737" s="66">
        <v>18480</v>
      </c>
      <c r="CE737" s="66">
        <v>27900</v>
      </c>
      <c r="CF737" s="66">
        <v>28000</v>
      </c>
      <c r="CG737" s="66">
        <v>17760</v>
      </c>
      <c r="CH737" s="66">
        <v>29000</v>
      </c>
      <c r="CI737" s="66">
        <v>29000</v>
      </c>
      <c r="CJ737" s="66">
        <v>16780</v>
      </c>
      <c r="CK737" s="66">
        <v>29600</v>
      </c>
      <c r="CL737" s="66">
        <v>29600</v>
      </c>
      <c r="CM737" s="69">
        <v>17040</v>
      </c>
    </row>
    <row r="738" spans="40:91" hidden="1" x14ac:dyDescent="0.25">
      <c r="AN738">
        <v>726</v>
      </c>
      <c r="AO738" s="23" t="s">
        <v>125</v>
      </c>
      <c r="AP738" s="21" t="s">
        <v>71</v>
      </c>
      <c r="AQ738" s="22" t="str">
        <f t="shared" si="16"/>
        <v>Over 200North West</v>
      </c>
      <c r="AR738" s="88">
        <v>6300</v>
      </c>
      <c r="AS738" s="88">
        <v>7500</v>
      </c>
      <c r="AT738" s="88">
        <v>10450</v>
      </c>
      <c r="AU738" s="88">
        <v>6500</v>
      </c>
      <c r="AV738" s="88">
        <v>7700</v>
      </c>
      <c r="AW738" s="88">
        <v>10530</v>
      </c>
      <c r="AX738" s="66" t="s">
        <v>85</v>
      </c>
      <c r="AY738" s="66" t="s">
        <v>85</v>
      </c>
      <c r="AZ738" s="66" t="s">
        <v>85</v>
      </c>
      <c r="BA738" s="66" t="s">
        <v>85</v>
      </c>
      <c r="BB738" s="66" t="s">
        <v>85</v>
      </c>
      <c r="BC738" s="66" t="s">
        <v>85</v>
      </c>
      <c r="BD738" s="66" t="s">
        <v>85</v>
      </c>
      <c r="BE738" s="66" t="s">
        <v>85</v>
      </c>
      <c r="BF738" s="66" t="s">
        <v>85</v>
      </c>
      <c r="BG738" s="66" t="s">
        <v>85</v>
      </c>
      <c r="BH738" s="66" t="s">
        <v>85</v>
      </c>
      <c r="BI738" s="66" t="s">
        <v>85</v>
      </c>
      <c r="BJ738" s="66" t="s">
        <v>85</v>
      </c>
      <c r="BK738" s="66" t="s">
        <v>85</v>
      </c>
      <c r="BL738" s="66" t="s">
        <v>85</v>
      </c>
      <c r="BM738" s="66" t="s">
        <v>85</v>
      </c>
      <c r="BN738" s="66" t="s">
        <v>85</v>
      </c>
      <c r="BO738" s="88" t="s">
        <v>85</v>
      </c>
      <c r="BP738" s="100">
        <v>29300</v>
      </c>
      <c r="BQ738" s="66">
        <v>29100</v>
      </c>
      <c r="BR738" s="66">
        <v>6550</v>
      </c>
      <c r="BS738" s="66">
        <v>29100</v>
      </c>
      <c r="BT738" s="66">
        <v>28900</v>
      </c>
      <c r="BU738" s="66">
        <v>6840</v>
      </c>
      <c r="BV738" s="66"/>
      <c r="BW738" s="66"/>
      <c r="BX738" s="66"/>
      <c r="BY738" s="66"/>
      <c r="BZ738" s="66"/>
      <c r="CA738" s="66"/>
      <c r="CB738" s="66"/>
      <c r="CC738" s="66"/>
      <c r="CD738" s="66"/>
      <c r="CE738" s="66"/>
      <c r="CF738" s="66"/>
      <c r="CG738" s="66"/>
      <c r="CH738" s="66"/>
      <c r="CI738" s="66"/>
      <c r="CJ738" s="66"/>
      <c r="CK738" s="66"/>
      <c r="CL738" s="66"/>
      <c r="CM738" s="69"/>
    </row>
    <row r="739" spans="40:91" hidden="1" x14ac:dyDescent="0.25">
      <c r="AN739">
        <v>727</v>
      </c>
      <c r="AO739" s="23" t="s">
        <v>29</v>
      </c>
      <c r="AP739" s="21" t="s">
        <v>72</v>
      </c>
      <c r="AQ739" s="22" t="str">
        <f t="shared" si="16"/>
        <v>50 or lessYorks &amp; Humber</v>
      </c>
      <c r="AR739" s="88">
        <v>2100</v>
      </c>
      <c r="AS739" s="88">
        <v>3200</v>
      </c>
      <c r="AT739" s="88">
        <v>30780</v>
      </c>
      <c r="AU739" s="88">
        <v>2100</v>
      </c>
      <c r="AV739" s="88">
        <v>3200</v>
      </c>
      <c r="AW739" s="88">
        <v>31160</v>
      </c>
      <c r="AX739" s="66">
        <v>2100</v>
      </c>
      <c r="AY739" s="66">
        <v>3200</v>
      </c>
      <c r="AZ739" s="66">
        <v>30250</v>
      </c>
      <c r="BA739" s="66">
        <v>2000</v>
      </c>
      <c r="BB739" s="66">
        <v>3300</v>
      </c>
      <c r="BC739" s="66">
        <v>29960</v>
      </c>
      <c r="BD739" s="66">
        <v>2000</v>
      </c>
      <c r="BE739" s="66">
        <v>3300</v>
      </c>
      <c r="BF739" s="66">
        <v>29720</v>
      </c>
      <c r="BG739" s="66">
        <v>2100</v>
      </c>
      <c r="BH739" s="66">
        <v>3400</v>
      </c>
      <c r="BI739" s="66">
        <v>29230</v>
      </c>
      <c r="BJ739" s="66">
        <v>2100</v>
      </c>
      <c r="BK739" s="66">
        <v>3400</v>
      </c>
      <c r="BL739" s="66">
        <v>28420</v>
      </c>
      <c r="BM739" s="66">
        <v>2200</v>
      </c>
      <c r="BN739" s="66">
        <v>3500</v>
      </c>
      <c r="BO739" s="88">
        <v>27870</v>
      </c>
      <c r="BP739" s="100">
        <v>6600</v>
      </c>
      <c r="BQ739" s="66">
        <v>7300</v>
      </c>
      <c r="BR739" s="66">
        <v>16220</v>
      </c>
      <c r="BS739" s="66">
        <v>6700</v>
      </c>
      <c r="BT739" s="66">
        <v>7500</v>
      </c>
      <c r="BU739" s="66">
        <v>17030</v>
      </c>
      <c r="BV739" s="66">
        <v>7200</v>
      </c>
      <c r="BW739" s="66">
        <v>7900</v>
      </c>
      <c r="BX739" s="66">
        <v>16660</v>
      </c>
      <c r="BY739" s="66">
        <v>7400</v>
      </c>
      <c r="BZ739" s="66">
        <v>8100</v>
      </c>
      <c r="CA739" s="66">
        <v>18300</v>
      </c>
      <c r="CB739" s="66">
        <v>8200</v>
      </c>
      <c r="CC739" s="66">
        <v>8900</v>
      </c>
      <c r="CD739" s="66">
        <v>16300</v>
      </c>
      <c r="CE739" s="66">
        <v>8800</v>
      </c>
      <c r="CF739" s="66">
        <v>9500</v>
      </c>
      <c r="CG739" s="66">
        <v>16280</v>
      </c>
      <c r="CH739" s="66">
        <v>9100</v>
      </c>
      <c r="CI739" s="66">
        <v>9800</v>
      </c>
      <c r="CJ739" s="66">
        <v>15570</v>
      </c>
      <c r="CK739" s="66">
        <v>9700</v>
      </c>
      <c r="CL739" s="66">
        <v>10400</v>
      </c>
      <c r="CM739" s="69">
        <v>14830</v>
      </c>
    </row>
    <row r="740" spans="40:91" hidden="1" x14ac:dyDescent="0.25">
      <c r="AN740">
        <v>728</v>
      </c>
      <c r="AO740" s="23" t="s">
        <v>30</v>
      </c>
      <c r="AP740" s="21" t="s">
        <v>72</v>
      </c>
      <c r="AQ740" s="22" t="str">
        <f t="shared" si="16"/>
        <v>51 to 100Yorks &amp; Humber</v>
      </c>
      <c r="AR740" s="88">
        <v>2900</v>
      </c>
      <c r="AS740" s="88">
        <v>3400</v>
      </c>
      <c r="AT740" s="88">
        <v>204330</v>
      </c>
      <c r="AU740" s="88">
        <v>2900</v>
      </c>
      <c r="AV740" s="88">
        <v>3500</v>
      </c>
      <c r="AW740" s="88">
        <v>205950</v>
      </c>
      <c r="AX740" s="66">
        <v>3000</v>
      </c>
      <c r="AY740" s="66">
        <v>3500</v>
      </c>
      <c r="AZ740" s="66">
        <v>216890</v>
      </c>
      <c r="BA740" s="66">
        <v>2900</v>
      </c>
      <c r="BB740" s="66">
        <v>3500</v>
      </c>
      <c r="BC740" s="66">
        <v>215350</v>
      </c>
      <c r="BD740" s="66">
        <v>2900</v>
      </c>
      <c r="BE740" s="66">
        <v>3500</v>
      </c>
      <c r="BF740" s="66">
        <v>213990</v>
      </c>
      <c r="BG740" s="66">
        <v>3100</v>
      </c>
      <c r="BH740" s="66">
        <v>3700</v>
      </c>
      <c r="BI740" s="66">
        <v>213120</v>
      </c>
      <c r="BJ740" s="66">
        <v>3200</v>
      </c>
      <c r="BK740" s="66">
        <v>3800</v>
      </c>
      <c r="BL740" s="66">
        <v>213490</v>
      </c>
      <c r="BM740" s="66">
        <v>3200</v>
      </c>
      <c r="BN740" s="66">
        <v>3900</v>
      </c>
      <c r="BO740" s="88">
        <v>212510</v>
      </c>
      <c r="BP740" s="100">
        <v>12200</v>
      </c>
      <c r="BQ740" s="66">
        <v>12700</v>
      </c>
      <c r="BR740" s="66">
        <v>178600</v>
      </c>
      <c r="BS740" s="66">
        <v>12300</v>
      </c>
      <c r="BT740" s="66">
        <v>12900</v>
      </c>
      <c r="BU740" s="66">
        <v>186520</v>
      </c>
      <c r="BV740" s="66">
        <v>13100</v>
      </c>
      <c r="BW740" s="66">
        <v>13700</v>
      </c>
      <c r="BX740" s="66">
        <v>191170</v>
      </c>
      <c r="BY740" s="66">
        <v>13200</v>
      </c>
      <c r="BZ740" s="66">
        <v>13800</v>
      </c>
      <c r="CA740" s="66">
        <v>203250</v>
      </c>
      <c r="CB740" s="66">
        <v>14600</v>
      </c>
      <c r="CC740" s="66">
        <v>15200</v>
      </c>
      <c r="CD740" s="66">
        <v>185700</v>
      </c>
      <c r="CE740" s="66">
        <v>15300</v>
      </c>
      <c r="CF740" s="66">
        <v>15900</v>
      </c>
      <c r="CG740" s="66">
        <v>183260</v>
      </c>
      <c r="CH740" s="66">
        <v>15900</v>
      </c>
      <c r="CI740" s="66">
        <v>16400</v>
      </c>
      <c r="CJ740" s="66">
        <v>178290</v>
      </c>
      <c r="CK740" s="66">
        <v>16700</v>
      </c>
      <c r="CL740" s="66">
        <v>17200</v>
      </c>
      <c r="CM740" s="69">
        <v>171540</v>
      </c>
    </row>
    <row r="741" spans="40:91" hidden="1" x14ac:dyDescent="0.25">
      <c r="AN741">
        <v>729</v>
      </c>
      <c r="AO741" s="23" t="s">
        <v>31</v>
      </c>
      <c r="AP741" s="21" t="s">
        <v>72</v>
      </c>
      <c r="AQ741" s="22" t="str">
        <f t="shared" si="16"/>
        <v>101 to 150Yorks &amp; Humber</v>
      </c>
      <c r="AR741" s="88">
        <v>3700</v>
      </c>
      <c r="AS741" s="88">
        <v>4200</v>
      </c>
      <c r="AT741" s="88">
        <v>84610</v>
      </c>
      <c r="AU741" s="88">
        <v>3800</v>
      </c>
      <c r="AV741" s="88">
        <v>4300</v>
      </c>
      <c r="AW741" s="88">
        <v>85220</v>
      </c>
      <c r="AX741" s="66">
        <v>3800</v>
      </c>
      <c r="AY741" s="66">
        <v>4400</v>
      </c>
      <c r="AZ741" s="66">
        <v>89440</v>
      </c>
      <c r="BA741" s="66">
        <v>3800</v>
      </c>
      <c r="BB741" s="66">
        <v>4300</v>
      </c>
      <c r="BC741" s="66">
        <v>88770</v>
      </c>
      <c r="BD741" s="66">
        <v>3800</v>
      </c>
      <c r="BE741" s="66">
        <v>4300</v>
      </c>
      <c r="BF741" s="66">
        <v>88060</v>
      </c>
      <c r="BG741" s="66">
        <v>4000</v>
      </c>
      <c r="BH741" s="66">
        <v>4600</v>
      </c>
      <c r="BI741" s="66">
        <v>87760</v>
      </c>
      <c r="BJ741" s="66">
        <v>4100</v>
      </c>
      <c r="BK741" s="66">
        <v>4700</v>
      </c>
      <c r="BL741" s="66">
        <v>87280</v>
      </c>
      <c r="BM741" s="66">
        <v>4200</v>
      </c>
      <c r="BN741" s="66">
        <v>4800</v>
      </c>
      <c r="BO741" s="88">
        <v>86410</v>
      </c>
      <c r="BP741" s="100">
        <v>17000</v>
      </c>
      <c r="BQ741" s="66">
        <v>17700</v>
      </c>
      <c r="BR741" s="66">
        <v>72650</v>
      </c>
      <c r="BS741" s="66">
        <v>17000</v>
      </c>
      <c r="BT741" s="66">
        <v>17800</v>
      </c>
      <c r="BU741" s="66">
        <v>76060</v>
      </c>
      <c r="BV741" s="66">
        <v>18100</v>
      </c>
      <c r="BW741" s="66">
        <v>18800</v>
      </c>
      <c r="BX741" s="66">
        <v>77650</v>
      </c>
      <c r="BY741" s="66">
        <v>18100</v>
      </c>
      <c r="BZ741" s="66">
        <v>18900</v>
      </c>
      <c r="CA741" s="66">
        <v>81760</v>
      </c>
      <c r="CB741" s="66">
        <v>20000</v>
      </c>
      <c r="CC741" s="66">
        <v>20600</v>
      </c>
      <c r="CD741" s="66">
        <v>75470</v>
      </c>
      <c r="CE741" s="66">
        <v>20700</v>
      </c>
      <c r="CF741" s="66">
        <v>21400</v>
      </c>
      <c r="CG741" s="66">
        <v>74180</v>
      </c>
      <c r="CH741" s="66">
        <v>21600</v>
      </c>
      <c r="CI741" s="66">
        <v>22200</v>
      </c>
      <c r="CJ741" s="66">
        <v>71110</v>
      </c>
      <c r="CK741" s="66">
        <v>22500</v>
      </c>
      <c r="CL741" s="66">
        <v>23000</v>
      </c>
      <c r="CM741" s="69">
        <v>68960</v>
      </c>
    </row>
    <row r="742" spans="40:91" hidden="1" x14ac:dyDescent="0.25">
      <c r="AN742">
        <v>730</v>
      </c>
      <c r="AO742" s="23" t="s">
        <v>32</v>
      </c>
      <c r="AP742" s="21" t="s">
        <v>72</v>
      </c>
      <c r="AQ742" s="22" t="str">
        <f t="shared" si="16"/>
        <v>151 to 200Yorks &amp; Humber</v>
      </c>
      <c r="AR742" s="88">
        <v>4600</v>
      </c>
      <c r="AS742" s="88">
        <v>5400</v>
      </c>
      <c r="AT742" s="88">
        <v>16160</v>
      </c>
      <c r="AU742" s="88">
        <v>4800</v>
      </c>
      <c r="AV742" s="88">
        <v>5500</v>
      </c>
      <c r="AW742" s="88">
        <v>16280</v>
      </c>
      <c r="AX742" s="66">
        <v>4800</v>
      </c>
      <c r="AY742" s="66">
        <v>5600</v>
      </c>
      <c r="AZ742" s="66">
        <v>16770</v>
      </c>
      <c r="BA742" s="66">
        <v>4800</v>
      </c>
      <c r="BB742" s="66">
        <v>5600</v>
      </c>
      <c r="BC742" s="66">
        <v>16610</v>
      </c>
      <c r="BD742" s="66">
        <v>4800</v>
      </c>
      <c r="BE742" s="66">
        <v>5500</v>
      </c>
      <c r="BF742" s="66">
        <v>16440</v>
      </c>
      <c r="BG742" s="66">
        <v>5100</v>
      </c>
      <c r="BH742" s="66">
        <v>5800</v>
      </c>
      <c r="BI742" s="66">
        <v>16360</v>
      </c>
      <c r="BJ742" s="66">
        <v>5300</v>
      </c>
      <c r="BK742" s="66">
        <v>6000</v>
      </c>
      <c r="BL742" s="66">
        <v>16250</v>
      </c>
      <c r="BM742" s="66">
        <v>5300</v>
      </c>
      <c r="BN742" s="66">
        <v>6100</v>
      </c>
      <c r="BO742" s="88">
        <v>15900</v>
      </c>
      <c r="BP742" s="100">
        <v>23600</v>
      </c>
      <c r="BQ742" s="66">
        <v>24400</v>
      </c>
      <c r="BR742" s="66">
        <v>12150</v>
      </c>
      <c r="BS742" s="66">
        <v>23500</v>
      </c>
      <c r="BT742" s="66">
        <v>24400</v>
      </c>
      <c r="BU742" s="66">
        <v>12730</v>
      </c>
      <c r="BV742" s="66">
        <v>24900</v>
      </c>
      <c r="BW742" s="66">
        <v>25600</v>
      </c>
      <c r="BX742" s="66">
        <v>12750</v>
      </c>
      <c r="BY742" s="66">
        <v>24900</v>
      </c>
      <c r="BZ742" s="66">
        <v>25600</v>
      </c>
      <c r="CA742" s="66">
        <v>13390</v>
      </c>
      <c r="CB742" s="66">
        <v>26900</v>
      </c>
      <c r="CC742" s="66">
        <v>27400</v>
      </c>
      <c r="CD742" s="66">
        <v>12150</v>
      </c>
      <c r="CE742" s="66">
        <v>27600</v>
      </c>
      <c r="CF742" s="66">
        <v>28000</v>
      </c>
      <c r="CG742" s="66">
        <v>11820</v>
      </c>
      <c r="CH742" s="66">
        <v>28900</v>
      </c>
      <c r="CI742" s="66">
        <v>29000</v>
      </c>
      <c r="CJ742" s="66">
        <v>10940</v>
      </c>
      <c r="CK742" s="66">
        <v>29300</v>
      </c>
      <c r="CL742" s="66">
        <v>29500</v>
      </c>
      <c r="CM742" s="69">
        <v>10710</v>
      </c>
    </row>
    <row r="743" spans="40:91" hidden="1" x14ac:dyDescent="0.25">
      <c r="AN743">
        <v>731</v>
      </c>
      <c r="AO743" s="23" t="s">
        <v>125</v>
      </c>
      <c r="AP743" s="21" t="s">
        <v>72</v>
      </c>
      <c r="AQ743" s="22" t="str">
        <f t="shared" si="16"/>
        <v>Over 200Yorks &amp; Humber</v>
      </c>
      <c r="AR743" s="88">
        <v>6200</v>
      </c>
      <c r="AS743" s="88">
        <v>7300</v>
      </c>
      <c r="AT743" s="88">
        <v>7850</v>
      </c>
      <c r="AU743" s="88">
        <v>6300</v>
      </c>
      <c r="AV743" s="88">
        <v>7500</v>
      </c>
      <c r="AW743" s="88">
        <v>7940</v>
      </c>
      <c r="AX743" s="66" t="s">
        <v>85</v>
      </c>
      <c r="AY743" s="66" t="s">
        <v>85</v>
      </c>
      <c r="AZ743" s="66" t="s">
        <v>85</v>
      </c>
      <c r="BA743" s="66" t="s">
        <v>85</v>
      </c>
      <c r="BB743" s="66" t="s">
        <v>85</v>
      </c>
      <c r="BC743" s="66" t="s">
        <v>85</v>
      </c>
      <c r="BD743" s="66" t="s">
        <v>85</v>
      </c>
      <c r="BE743" s="66" t="s">
        <v>85</v>
      </c>
      <c r="BF743" s="66" t="s">
        <v>85</v>
      </c>
      <c r="BG743" s="66" t="s">
        <v>85</v>
      </c>
      <c r="BH743" s="66" t="s">
        <v>85</v>
      </c>
      <c r="BI743" s="66" t="s">
        <v>85</v>
      </c>
      <c r="BJ743" s="66" t="s">
        <v>85</v>
      </c>
      <c r="BK743" s="66" t="s">
        <v>85</v>
      </c>
      <c r="BL743" s="66" t="s">
        <v>85</v>
      </c>
      <c r="BM743" s="66" t="s">
        <v>85</v>
      </c>
      <c r="BN743" s="66" t="s">
        <v>85</v>
      </c>
      <c r="BO743" s="88" t="s">
        <v>85</v>
      </c>
      <c r="BP743" s="100">
        <v>29700</v>
      </c>
      <c r="BQ743" s="66">
        <v>29500</v>
      </c>
      <c r="BR743" s="66">
        <v>4200</v>
      </c>
      <c r="BS743" s="66">
        <v>29900</v>
      </c>
      <c r="BT743" s="66">
        <v>29700</v>
      </c>
      <c r="BU743" s="66">
        <v>4420</v>
      </c>
      <c r="BV743" s="66" t="s">
        <v>85</v>
      </c>
      <c r="BW743" s="66" t="s">
        <v>85</v>
      </c>
      <c r="BX743" s="66" t="s">
        <v>85</v>
      </c>
      <c r="BY743" s="66" t="s">
        <v>85</v>
      </c>
      <c r="BZ743" s="66" t="s">
        <v>85</v>
      </c>
      <c r="CA743" s="66" t="s">
        <v>85</v>
      </c>
      <c r="CB743" s="66" t="s">
        <v>85</v>
      </c>
      <c r="CC743" s="66" t="s">
        <v>85</v>
      </c>
      <c r="CD743" s="66" t="s">
        <v>85</v>
      </c>
      <c r="CE743" s="66" t="s">
        <v>85</v>
      </c>
      <c r="CF743" s="66" t="s">
        <v>85</v>
      </c>
      <c r="CG743" s="66" t="s">
        <v>85</v>
      </c>
      <c r="CH743" s="66" t="s">
        <v>85</v>
      </c>
      <c r="CI743" s="66" t="s">
        <v>85</v>
      </c>
      <c r="CJ743" s="66" t="s">
        <v>85</v>
      </c>
      <c r="CK743" s="66" t="s">
        <v>85</v>
      </c>
      <c r="CL743" s="66" t="s">
        <v>85</v>
      </c>
      <c r="CM743" s="69" t="s">
        <v>85</v>
      </c>
    </row>
    <row r="744" spans="40:91" hidden="1" x14ac:dyDescent="0.25">
      <c r="AN744">
        <v>732</v>
      </c>
      <c r="AO744" s="23" t="s">
        <v>29</v>
      </c>
      <c r="AP744" s="21" t="s">
        <v>73</v>
      </c>
      <c r="AQ744" s="22" t="str">
        <f t="shared" si="16"/>
        <v>50 or lessEast Midlands</v>
      </c>
      <c r="AR744" s="88">
        <v>2100</v>
      </c>
      <c r="AS744" s="88">
        <v>3200</v>
      </c>
      <c r="AT744" s="88">
        <v>20480</v>
      </c>
      <c r="AU744" s="88">
        <v>2100</v>
      </c>
      <c r="AV744" s="88">
        <v>3200</v>
      </c>
      <c r="AW744" s="88">
        <v>20760</v>
      </c>
      <c r="AX744" s="66">
        <v>2100</v>
      </c>
      <c r="AY744" s="66">
        <v>3200</v>
      </c>
      <c r="AZ744" s="66">
        <v>20560</v>
      </c>
      <c r="BA744" s="66">
        <v>2100</v>
      </c>
      <c r="BB744" s="66">
        <v>3200</v>
      </c>
      <c r="BC744" s="66">
        <v>20360</v>
      </c>
      <c r="BD744" s="66">
        <v>2100</v>
      </c>
      <c r="BE744" s="66">
        <v>3300</v>
      </c>
      <c r="BF744" s="66">
        <v>20260</v>
      </c>
      <c r="BG744" s="66">
        <v>2100</v>
      </c>
      <c r="BH744" s="66">
        <v>3400</v>
      </c>
      <c r="BI744" s="66">
        <v>20230</v>
      </c>
      <c r="BJ744" s="66">
        <v>2200</v>
      </c>
      <c r="BK744" s="66">
        <v>3400</v>
      </c>
      <c r="BL744" s="66">
        <v>19680</v>
      </c>
      <c r="BM744" s="66">
        <v>2200</v>
      </c>
      <c r="BN744" s="66">
        <v>3500</v>
      </c>
      <c r="BO744" s="88">
        <v>18940</v>
      </c>
      <c r="BP744" s="100">
        <v>6300</v>
      </c>
      <c r="BQ744" s="66">
        <v>7000</v>
      </c>
      <c r="BR744" s="66">
        <v>11830</v>
      </c>
      <c r="BS744" s="66">
        <v>6400</v>
      </c>
      <c r="BT744" s="66">
        <v>7200</v>
      </c>
      <c r="BU744" s="66">
        <v>12350</v>
      </c>
      <c r="BV744" s="66">
        <v>7000</v>
      </c>
      <c r="BW744" s="66">
        <v>7600</v>
      </c>
      <c r="BX744" s="66">
        <v>11570</v>
      </c>
      <c r="BY744" s="66">
        <v>7000</v>
      </c>
      <c r="BZ744" s="66">
        <v>7700</v>
      </c>
      <c r="CA744" s="66">
        <v>12710</v>
      </c>
      <c r="CB744" s="66">
        <v>7800</v>
      </c>
      <c r="CC744" s="66">
        <v>8400</v>
      </c>
      <c r="CD744" s="66">
        <v>11240</v>
      </c>
      <c r="CE744" s="66">
        <v>8300</v>
      </c>
      <c r="CF744" s="66">
        <v>9000</v>
      </c>
      <c r="CG744" s="66">
        <v>11620</v>
      </c>
      <c r="CH744" s="66">
        <v>8600</v>
      </c>
      <c r="CI744" s="66">
        <v>9200</v>
      </c>
      <c r="CJ744" s="66">
        <v>10700</v>
      </c>
      <c r="CK744" s="66">
        <v>9500</v>
      </c>
      <c r="CL744" s="66">
        <v>10000</v>
      </c>
      <c r="CM744" s="69">
        <v>10440</v>
      </c>
    </row>
    <row r="745" spans="40:91" hidden="1" x14ac:dyDescent="0.25">
      <c r="AN745">
        <v>733</v>
      </c>
      <c r="AO745" s="23" t="s">
        <v>30</v>
      </c>
      <c r="AP745" s="21" t="s">
        <v>73</v>
      </c>
      <c r="AQ745" s="22" t="str">
        <f t="shared" si="16"/>
        <v>51 to 100East Midlands</v>
      </c>
      <c r="AR745" s="88">
        <v>3000</v>
      </c>
      <c r="AS745" s="88">
        <v>3600</v>
      </c>
      <c r="AT745" s="88">
        <v>160850</v>
      </c>
      <c r="AU745" s="88">
        <v>3100</v>
      </c>
      <c r="AV745" s="88">
        <v>3700</v>
      </c>
      <c r="AW745" s="88">
        <v>161850</v>
      </c>
      <c r="AX745" s="66">
        <v>3100</v>
      </c>
      <c r="AY745" s="66">
        <v>3700</v>
      </c>
      <c r="AZ745" s="66">
        <v>169940</v>
      </c>
      <c r="BA745" s="66">
        <v>3000</v>
      </c>
      <c r="BB745" s="66">
        <v>3700</v>
      </c>
      <c r="BC745" s="66">
        <v>168860</v>
      </c>
      <c r="BD745" s="66">
        <v>3100</v>
      </c>
      <c r="BE745" s="66">
        <v>3800</v>
      </c>
      <c r="BF745" s="66">
        <v>168190</v>
      </c>
      <c r="BG745" s="66">
        <v>3200</v>
      </c>
      <c r="BH745" s="66">
        <v>4000</v>
      </c>
      <c r="BI745" s="66">
        <v>168510</v>
      </c>
      <c r="BJ745" s="66">
        <v>3200</v>
      </c>
      <c r="BK745" s="66">
        <v>4000</v>
      </c>
      <c r="BL745" s="66">
        <v>167920</v>
      </c>
      <c r="BM745" s="66">
        <v>3300</v>
      </c>
      <c r="BN745" s="66">
        <v>4100</v>
      </c>
      <c r="BO745" s="88">
        <v>165150</v>
      </c>
      <c r="BP745" s="100">
        <v>11900</v>
      </c>
      <c r="BQ745" s="66">
        <v>12400</v>
      </c>
      <c r="BR745" s="66">
        <v>137430</v>
      </c>
      <c r="BS745" s="66">
        <v>12000</v>
      </c>
      <c r="BT745" s="66">
        <v>12500</v>
      </c>
      <c r="BU745" s="66">
        <v>143420</v>
      </c>
      <c r="BV745" s="66">
        <v>12900</v>
      </c>
      <c r="BW745" s="66">
        <v>13400</v>
      </c>
      <c r="BX745" s="66">
        <v>145340</v>
      </c>
      <c r="BY745" s="66">
        <v>12900</v>
      </c>
      <c r="BZ745" s="66">
        <v>13500</v>
      </c>
      <c r="CA745" s="66">
        <v>154580</v>
      </c>
      <c r="CB745" s="66">
        <v>14300</v>
      </c>
      <c r="CC745" s="66">
        <v>14800</v>
      </c>
      <c r="CD745" s="66">
        <v>141370</v>
      </c>
      <c r="CE745" s="66">
        <v>14900</v>
      </c>
      <c r="CF745" s="66">
        <v>15400</v>
      </c>
      <c r="CG745" s="66">
        <v>141380</v>
      </c>
      <c r="CH745" s="66">
        <v>15500</v>
      </c>
      <c r="CI745" s="66">
        <v>16000</v>
      </c>
      <c r="CJ745" s="66">
        <v>135040</v>
      </c>
      <c r="CK745" s="66">
        <v>16300</v>
      </c>
      <c r="CL745" s="66">
        <v>16900</v>
      </c>
      <c r="CM745" s="69">
        <v>133930</v>
      </c>
    </row>
    <row r="746" spans="40:91" hidden="1" x14ac:dyDescent="0.25">
      <c r="AN746">
        <v>734</v>
      </c>
      <c r="AO746" s="23" t="s">
        <v>31</v>
      </c>
      <c r="AP746" s="21" t="s">
        <v>73</v>
      </c>
      <c r="AQ746" s="22" t="str">
        <f t="shared" si="16"/>
        <v>101 to 150East Midlands</v>
      </c>
      <c r="AR746" s="88">
        <v>3700</v>
      </c>
      <c r="AS746" s="88">
        <v>4400</v>
      </c>
      <c r="AT746" s="88">
        <v>82350</v>
      </c>
      <c r="AU746" s="88">
        <v>3900</v>
      </c>
      <c r="AV746" s="88">
        <v>4500</v>
      </c>
      <c r="AW746" s="88">
        <v>82750</v>
      </c>
      <c r="AX746" s="66">
        <v>3900</v>
      </c>
      <c r="AY746" s="66">
        <v>4500</v>
      </c>
      <c r="AZ746" s="66">
        <v>86860</v>
      </c>
      <c r="BA746" s="66">
        <v>3900</v>
      </c>
      <c r="BB746" s="66">
        <v>4500</v>
      </c>
      <c r="BC746" s="66">
        <v>86210</v>
      </c>
      <c r="BD746" s="66">
        <v>3900</v>
      </c>
      <c r="BE746" s="66">
        <v>4600</v>
      </c>
      <c r="BF746" s="66">
        <v>85930</v>
      </c>
      <c r="BG746" s="66">
        <v>4100</v>
      </c>
      <c r="BH746" s="66">
        <v>4800</v>
      </c>
      <c r="BI746" s="66">
        <v>86050</v>
      </c>
      <c r="BJ746" s="66">
        <v>4200</v>
      </c>
      <c r="BK746" s="66">
        <v>4900</v>
      </c>
      <c r="BL746" s="66">
        <v>85540</v>
      </c>
      <c r="BM746" s="66">
        <v>4200</v>
      </c>
      <c r="BN746" s="66">
        <v>5000</v>
      </c>
      <c r="BO746" s="88">
        <v>83900</v>
      </c>
      <c r="BP746" s="100">
        <v>16200</v>
      </c>
      <c r="BQ746" s="66">
        <v>16900</v>
      </c>
      <c r="BR746" s="66">
        <v>69710</v>
      </c>
      <c r="BS746" s="66">
        <v>16100</v>
      </c>
      <c r="BT746" s="66">
        <v>16800</v>
      </c>
      <c r="BU746" s="66">
        <v>73000</v>
      </c>
      <c r="BV746" s="66">
        <v>17300</v>
      </c>
      <c r="BW746" s="66">
        <v>18000</v>
      </c>
      <c r="BX746" s="66">
        <v>73970</v>
      </c>
      <c r="BY746" s="66">
        <v>17400</v>
      </c>
      <c r="BZ746" s="66">
        <v>18000</v>
      </c>
      <c r="CA746" s="66">
        <v>78270</v>
      </c>
      <c r="CB746" s="66">
        <v>19100</v>
      </c>
      <c r="CC746" s="66">
        <v>19700</v>
      </c>
      <c r="CD746" s="66">
        <v>72110</v>
      </c>
      <c r="CE746" s="66">
        <v>19800</v>
      </c>
      <c r="CF746" s="66">
        <v>20500</v>
      </c>
      <c r="CG746" s="66">
        <v>71860</v>
      </c>
      <c r="CH746" s="66">
        <v>20700</v>
      </c>
      <c r="CI746" s="66">
        <v>21200</v>
      </c>
      <c r="CJ746" s="66">
        <v>67400</v>
      </c>
      <c r="CK746" s="66">
        <v>21600</v>
      </c>
      <c r="CL746" s="66">
        <v>22200</v>
      </c>
      <c r="CM746" s="69">
        <v>68070</v>
      </c>
    </row>
    <row r="747" spans="40:91" hidden="1" x14ac:dyDescent="0.25">
      <c r="AN747">
        <v>735</v>
      </c>
      <c r="AO747" s="23" t="s">
        <v>32</v>
      </c>
      <c r="AP747" s="21" t="s">
        <v>73</v>
      </c>
      <c r="AQ747" s="22" t="str">
        <f t="shared" si="16"/>
        <v>151 to 200East Midlands</v>
      </c>
      <c r="AR747" s="88">
        <v>4800</v>
      </c>
      <c r="AS747" s="88">
        <v>5600</v>
      </c>
      <c r="AT747" s="88">
        <v>15480</v>
      </c>
      <c r="AU747" s="88">
        <v>5000</v>
      </c>
      <c r="AV747" s="88">
        <v>5800</v>
      </c>
      <c r="AW747" s="88">
        <v>15540</v>
      </c>
      <c r="AX747" s="66">
        <v>5000</v>
      </c>
      <c r="AY747" s="66">
        <v>5800</v>
      </c>
      <c r="AZ747" s="66">
        <v>16000</v>
      </c>
      <c r="BA747" s="66">
        <v>5000</v>
      </c>
      <c r="BB747" s="66">
        <v>5800</v>
      </c>
      <c r="BC747" s="66">
        <v>15880</v>
      </c>
      <c r="BD747" s="66">
        <v>5000</v>
      </c>
      <c r="BE747" s="66">
        <v>5800</v>
      </c>
      <c r="BF747" s="66">
        <v>15830</v>
      </c>
      <c r="BG747" s="66">
        <v>5300</v>
      </c>
      <c r="BH747" s="66">
        <v>6100</v>
      </c>
      <c r="BI747" s="66">
        <v>15770</v>
      </c>
      <c r="BJ747" s="66">
        <v>5400</v>
      </c>
      <c r="BK747" s="66">
        <v>6200</v>
      </c>
      <c r="BL747" s="66">
        <v>15620</v>
      </c>
      <c r="BM747" s="66">
        <v>5400</v>
      </c>
      <c r="BN747" s="66">
        <v>6300</v>
      </c>
      <c r="BO747" s="88">
        <v>15180</v>
      </c>
      <c r="BP747" s="100">
        <v>21900</v>
      </c>
      <c r="BQ747" s="66">
        <v>22900</v>
      </c>
      <c r="BR747" s="66">
        <v>11670</v>
      </c>
      <c r="BS747" s="66">
        <v>21700</v>
      </c>
      <c r="BT747" s="66">
        <v>22700</v>
      </c>
      <c r="BU747" s="66">
        <v>12270</v>
      </c>
      <c r="BV747" s="66">
        <v>22900</v>
      </c>
      <c r="BW747" s="66">
        <v>23900</v>
      </c>
      <c r="BX747" s="66">
        <v>12120</v>
      </c>
      <c r="BY747" s="66">
        <v>22900</v>
      </c>
      <c r="BZ747" s="66">
        <v>23900</v>
      </c>
      <c r="CA747" s="66">
        <v>12790</v>
      </c>
      <c r="CB747" s="66">
        <v>24900</v>
      </c>
      <c r="CC747" s="66">
        <v>25700</v>
      </c>
      <c r="CD747" s="66">
        <v>11710</v>
      </c>
      <c r="CE747" s="66">
        <v>25500</v>
      </c>
      <c r="CF747" s="66">
        <v>26300</v>
      </c>
      <c r="CG747" s="66">
        <v>11530</v>
      </c>
      <c r="CH747" s="66">
        <v>26800</v>
      </c>
      <c r="CI747" s="66">
        <v>27400</v>
      </c>
      <c r="CJ747" s="66">
        <v>10400</v>
      </c>
      <c r="CK747" s="66">
        <v>27500</v>
      </c>
      <c r="CL747" s="66">
        <v>28100</v>
      </c>
      <c r="CM747" s="69">
        <v>10770</v>
      </c>
    </row>
    <row r="748" spans="40:91" hidden="1" x14ac:dyDescent="0.25">
      <c r="AN748">
        <v>736</v>
      </c>
      <c r="AO748" s="23" t="s">
        <v>125</v>
      </c>
      <c r="AP748" s="21" t="s">
        <v>73</v>
      </c>
      <c r="AQ748" s="22" t="str">
        <f t="shared" si="16"/>
        <v>Over 200East Midlands</v>
      </c>
      <c r="AR748" s="88">
        <v>6200</v>
      </c>
      <c r="AS748" s="88">
        <v>7600</v>
      </c>
      <c r="AT748" s="88">
        <v>6950</v>
      </c>
      <c r="AU748" s="88">
        <v>6500</v>
      </c>
      <c r="AV748" s="88">
        <v>7700</v>
      </c>
      <c r="AW748" s="88">
        <v>7000</v>
      </c>
      <c r="AX748" s="66" t="s">
        <v>85</v>
      </c>
      <c r="AY748" s="66" t="s">
        <v>85</v>
      </c>
      <c r="AZ748" s="66" t="s">
        <v>85</v>
      </c>
      <c r="BA748" s="66" t="s">
        <v>85</v>
      </c>
      <c r="BB748" s="66" t="s">
        <v>85</v>
      </c>
      <c r="BC748" s="66" t="s">
        <v>85</v>
      </c>
      <c r="BD748" s="66" t="s">
        <v>85</v>
      </c>
      <c r="BE748" s="66" t="s">
        <v>85</v>
      </c>
      <c r="BF748" s="66" t="s">
        <v>85</v>
      </c>
      <c r="BG748" s="66" t="s">
        <v>85</v>
      </c>
      <c r="BH748" s="66" t="s">
        <v>85</v>
      </c>
      <c r="BI748" s="66" t="s">
        <v>85</v>
      </c>
      <c r="BJ748" s="66" t="s">
        <v>85</v>
      </c>
      <c r="BK748" s="66" t="s">
        <v>85</v>
      </c>
      <c r="BL748" s="66" t="s">
        <v>85</v>
      </c>
      <c r="BM748" s="66" t="s">
        <v>85</v>
      </c>
      <c r="BN748" s="66" t="s">
        <v>85</v>
      </c>
      <c r="BO748" s="88" t="s">
        <v>85</v>
      </c>
      <c r="BP748" s="100">
        <v>27900</v>
      </c>
      <c r="BQ748" s="66">
        <v>28400</v>
      </c>
      <c r="BR748" s="66">
        <v>3740</v>
      </c>
      <c r="BS748" s="66">
        <v>27600</v>
      </c>
      <c r="BT748" s="66">
        <v>28100</v>
      </c>
      <c r="BU748" s="66">
        <v>3900</v>
      </c>
      <c r="BV748" s="66" t="s">
        <v>85</v>
      </c>
      <c r="BW748" s="66" t="s">
        <v>85</v>
      </c>
      <c r="BX748" s="66" t="s">
        <v>85</v>
      </c>
      <c r="BY748" s="66" t="s">
        <v>85</v>
      </c>
      <c r="BZ748" s="66" t="s">
        <v>85</v>
      </c>
      <c r="CA748" s="66" t="s">
        <v>85</v>
      </c>
      <c r="CB748" s="66" t="s">
        <v>85</v>
      </c>
      <c r="CC748" s="66" t="s">
        <v>85</v>
      </c>
      <c r="CD748" s="66" t="s">
        <v>85</v>
      </c>
      <c r="CE748" s="66" t="s">
        <v>85</v>
      </c>
      <c r="CF748" s="66" t="s">
        <v>85</v>
      </c>
      <c r="CG748" s="66" t="s">
        <v>85</v>
      </c>
      <c r="CH748" s="66" t="s">
        <v>85</v>
      </c>
      <c r="CI748" s="66" t="s">
        <v>85</v>
      </c>
      <c r="CJ748" s="66" t="s">
        <v>85</v>
      </c>
      <c r="CK748" s="66" t="s">
        <v>85</v>
      </c>
      <c r="CL748" s="66" t="s">
        <v>85</v>
      </c>
      <c r="CM748" s="69" t="s">
        <v>85</v>
      </c>
    </row>
    <row r="749" spans="40:91" hidden="1" x14ac:dyDescent="0.25">
      <c r="AN749">
        <v>737</v>
      </c>
      <c r="AO749" s="23" t="s">
        <v>29</v>
      </c>
      <c r="AP749" s="21" t="s">
        <v>74</v>
      </c>
      <c r="AQ749" s="22" t="str">
        <f t="shared" si="16"/>
        <v>50 or lessWest Midlands</v>
      </c>
      <c r="AR749" s="88">
        <v>2300</v>
      </c>
      <c r="AS749" s="88">
        <v>3500</v>
      </c>
      <c r="AT749" s="88">
        <v>30030</v>
      </c>
      <c r="AU749" s="88">
        <v>2400</v>
      </c>
      <c r="AV749" s="88">
        <v>3500</v>
      </c>
      <c r="AW749" s="88">
        <v>30380</v>
      </c>
      <c r="AX749" s="66">
        <v>2400</v>
      </c>
      <c r="AY749" s="66">
        <v>3500</v>
      </c>
      <c r="AZ749" s="66">
        <v>30470</v>
      </c>
      <c r="BA749" s="66">
        <v>2400</v>
      </c>
      <c r="BB749" s="66">
        <v>3600</v>
      </c>
      <c r="BC749" s="66">
        <v>30200</v>
      </c>
      <c r="BD749" s="66">
        <v>2400</v>
      </c>
      <c r="BE749" s="66">
        <v>3600</v>
      </c>
      <c r="BF749" s="66">
        <v>30000</v>
      </c>
      <c r="BG749" s="66">
        <v>2500</v>
      </c>
      <c r="BH749" s="66">
        <v>3800</v>
      </c>
      <c r="BI749" s="66">
        <v>29860</v>
      </c>
      <c r="BJ749" s="66">
        <v>2500</v>
      </c>
      <c r="BK749" s="66">
        <v>3700</v>
      </c>
      <c r="BL749" s="66">
        <v>29590</v>
      </c>
      <c r="BM749" s="66">
        <v>2700</v>
      </c>
      <c r="BN749" s="66">
        <v>4000</v>
      </c>
      <c r="BO749" s="88">
        <v>13890</v>
      </c>
      <c r="BP749" s="100">
        <v>6300</v>
      </c>
      <c r="BQ749" s="66">
        <v>7000</v>
      </c>
      <c r="BR749" s="66">
        <v>16710</v>
      </c>
      <c r="BS749" s="66">
        <v>6500</v>
      </c>
      <c r="BT749" s="66">
        <v>7200</v>
      </c>
      <c r="BU749" s="66">
        <v>17400</v>
      </c>
      <c r="BV749" s="66">
        <v>7000</v>
      </c>
      <c r="BW749" s="66">
        <v>7600</v>
      </c>
      <c r="BX749" s="66">
        <v>16690</v>
      </c>
      <c r="BY749" s="66">
        <v>7000</v>
      </c>
      <c r="BZ749" s="66">
        <v>7700</v>
      </c>
      <c r="CA749" s="66">
        <v>18290</v>
      </c>
      <c r="CB749" s="66">
        <v>7800</v>
      </c>
      <c r="CC749" s="66">
        <v>8500</v>
      </c>
      <c r="CD749" s="66">
        <v>16120</v>
      </c>
      <c r="CE749" s="66">
        <v>8200</v>
      </c>
      <c r="CF749" s="66">
        <v>9000</v>
      </c>
      <c r="CG749" s="66">
        <v>16350</v>
      </c>
      <c r="CH749" s="66">
        <v>8500</v>
      </c>
      <c r="CI749" s="66">
        <v>9300</v>
      </c>
      <c r="CJ749" s="66">
        <v>15390</v>
      </c>
      <c r="CK749" s="66">
        <v>9400</v>
      </c>
      <c r="CL749" s="66">
        <v>10000</v>
      </c>
      <c r="CM749" s="69">
        <v>15090</v>
      </c>
    </row>
    <row r="750" spans="40:91" hidden="1" x14ac:dyDescent="0.25">
      <c r="AN750">
        <v>738</v>
      </c>
      <c r="AO750" s="23" t="s">
        <v>30</v>
      </c>
      <c r="AP750" s="21" t="s">
        <v>74</v>
      </c>
      <c r="AQ750" s="22" t="str">
        <f t="shared" si="16"/>
        <v>51 to 100West Midlands</v>
      </c>
      <c r="AR750" s="88">
        <v>3100</v>
      </c>
      <c r="AS750" s="88">
        <v>3800</v>
      </c>
      <c r="AT750" s="88">
        <v>196220</v>
      </c>
      <c r="AU750" s="88">
        <v>3200</v>
      </c>
      <c r="AV750" s="88">
        <v>3900</v>
      </c>
      <c r="AW750" s="88">
        <v>198020</v>
      </c>
      <c r="AX750" s="66">
        <v>3200</v>
      </c>
      <c r="AY750" s="66">
        <v>3900</v>
      </c>
      <c r="AZ750" s="66">
        <v>208110</v>
      </c>
      <c r="BA750" s="66">
        <v>3200</v>
      </c>
      <c r="BB750" s="66">
        <v>3900</v>
      </c>
      <c r="BC750" s="66">
        <v>206660</v>
      </c>
      <c r="BD750" s="66">
        <v>3200</v>
      </c>
      <c r="BE750" s="66">
        <v>4000</v>
      </c>
      <c r="BF750" s="66">
        <v>205260</v>
      </c>
      <c r="BG750" s="66">
        <v>3400</v>
      </c>
      <c r="BH750" s="66">
        <v>4100</v>
      </c>
      <c r="BI750" s="66">
        <v>206150</v>
      </c>
      <c r="BJ750" s="66">
        <v>3400</v>
      </c>
      <c r="BK750" s="66">
        <v>4200</v>
      </c>
      <c r="BL750" s="66">
        <v>206880</v>
      </c>
      <c r="BM750" s="66">
        <v>3600</v>
      </c>
      <c r="BN750" s="66">
        <v>4500</v>
      </c>
      <c r="BO750" s="88">
        <v>116560</v>
      </c>
      <c r="BP750" s="100">
        <v>11800</v>
      </c>
      <c r="BQ750" s="66">
        <v>12400</v>
      </c>
      <c r="BR750" s="66">
        <v>170840</v>
      </c>
      <c r="BS750" s="66">
        <v>11900</v>
      </c>
      <c r="BT750" s="66">
        <v>12500</v>
      </c>
      <c r="BU750" s="66">
        <v>178430</v>
      </c>
      <c r="BV750" s="66">
        <v>12800</v>
      </c>
      <c r="BW750" s="66">
        <v>13300</v>
      </c>
      <c r="BX750" s="66">
        <v>182390</v>
      </c>
      <c r="BY750" s="66">
        <v>12900</v>
      </c>
      <c r="BZ750" s="66">
        <v>13500</v>
      </c>
      <c r="CA750" s="66">
        <v>193610</v>
      </c>
      <c r="CB750" s="66">
        <v>14300</v>
      </c>
      <c r="CC750" s="66">
        <v>14800</v>
      </c>
      <c r="CD750" s="66">
        <v>177360</v>
      </c>
      <c r="CE750" s="66">
        <v>14800</v>
      </c>
      <c r="CF750" s="66">
        <v>15400</v>
      </c>
      <c r="CG750" s="66">
        <v>176800</v>
      </c>
      <c r="CH750" s="66">
        <v>15400</v>
      </c>
      <c r="CI750" s="66">
        <v>15900</v>
      </c>
      <c r="CJ750" s="66">
        <v>171410</v>
      </c>
      <c r="CK750" s="66">
        <v>16200</v>
      </c>
      <c r="CL750" s="66">
        <v>16700</v>
      </c>
      <c r="CM750" s="69">
        <v>168180</v>
      </c>
    </row>
    <row r="751" spans="40:91" hidden="1" x14ac:dyDescent="0.25">
      <c r="AN751">
        <v>739</v>
      </c>
      <c r="AO751" s="23" t="s">
        <v>31</v>
      </c>
      <c r="AP751" s="21" t="s">
        <v>74</v>
      </c>
      <c r="AQ751" s="22" t="str">
        <f t="shared" si="16"/>
        <v>101 to 150West Midlands</v>
      </c>
      <c r="AR751" s="88">
        <v>3800</v>
      </c>
      <c r="AS751" s="88">
        <v>4400</v>
      </c>
      <c r="AT751" s="88">
        <v>93740</v>
      </c>
      <c r="AU751" s="88">
        <v>3900</v>
      </c>
      <c r="AV751" s="88">
        <v>4500</v>
      </c>
      <c r="AW751" s="88">
        <v>94370</v>
      </c>
      <c r="AX751" s="66">
        <v>4000</v>
      </c>
      <c r="AY751" s="66">
        <v>4500</v>
      </c>
      <c r="AZ751" s="66">
        <v>98730</v>
      </c>
      <c r="BA751" s="66">
        <v>3900</v>
      </c>
      <c r="BB751" s="66">
        <v>4600</v>
      </c>
      <c r="BC751" s="66">
        <v>98060</v>
      </c>
      <c r="BD751" s="66">
        <v>4000</v>
      </c>
      <c r="BE751" s="66">
        <v>4600</v>
      </c>
      <c r="BF751" s="66">
        <v>97220</v>
      </c>
      <c r="BG751" s="66">
        <v>4200</v>
      </c>
      <c r="BH751" s="66">
        <v>4800</v>
      </c>
      <c r="BI751" s="66">
        <v>97880</v>
      </c>
      <c r="BJ751" s="66">
        <v>4300</v>
      </c>
      <c r="BK751" s="66">
        <v>4900</v>
      </c>
      <c r="BL751" s="66">
        <v>98040</v>
      </c>
      <c r="BM751" s="66">
        <v>4500</v>
      </c>
      <c r="BN751" s="66">
        <v>5300</v>
      </c>
      <c r="BO751" s="88">
        <v>52840</v>
      </c>
      <c r="BP751" s="100">
        <v>16200</v>
      </c>
      <c r="BQ751" s="66">
        <v>16900</v>
      </c>
      <c r="BR751" s="66">
        <v>81640</v>
      </c>
      <c r="BS751" s="66">
        <v>16200</v>
      </c>
      <c r="BT751" s="66">
        <v>17000</v>
      </c>
      <c r="BU751" s="66">
        <v>85600</v>
      </c>
      <c r="BV751" s="66">
        <v>17200</v>
      </c>
      <c r="BW751" s="66">
        <v>17900</v>
      </c>
      <c r="BX751" s="66">
        <v>87550</v>
      </c>
      <c r="BY751" s="66">
        <v>17400</v>
      </c>
      <c r="BZ751" s="66">
        <v>18200</v>
      </c>
      <c r="CA751" s="66">
        <v>92070</v>
      </c>
      <c r="CB751" s="66">
        <v>19300</v>
      </c>
      <c r="CC751" s="66">
        <v>20000</v>
      </c>
      <c r="CD751" s="66">
        <v>84950</v>
      </c>
      <c r="CE751" s="66">
        <v>19900</v>
      </c>
      <c r="CF751" s="66">
        <v>20600</v>
      </c>
      <c r="CG751" s="66">
        <v>84810</v>
      </c>
      <c r="CH751" s="66">
        <v>20800</v>
      </c>
      <c r="CI751" s="66">
        <v>21400</v>
      </c>
      <c r="CJ751" s="66">
        <v>81330</v>
      </c>
      <c r="CK751" s="66">
        <v>21600</v>
      </c>
      <c r="CL751" s="66">
        <v>22200</v>
      </c>
      <c r="CM751" s="69">
        <v>80390</v>
      </c>
    </row>
    <row r="752" spans="40:91" hidden="1" x14ac:dyDescent="0.25">
      <c r="AN752">
        <v>740</v>
      </c>
      <c r="AO752" s="23" t="s">
        <v>32</v>
      </c>
      <c r="AP752" s="21" t="s">
        <v>74</v>
      </c>
      <c r="AQ752" s="22" t="str">
        <f t="shared" si="16"/>
        <v>151 to 200West Midlands</v>
      </c>
      <c r="AR752" s="88">
        <v>4800</v>
      </c>
      <c r="AS752" s="88">
        <v>5600</v>
      </c>
      <c r="AT752" s="88">
        <v>15870</v>
      </c>
      <c r="AU752" s="88">
        <v>5000</v>
      </c>
      <c r="AV752" s="88">
        <v>5800</v>
      </c>
      <c r="AW752" s="88">
        <v>16020</v>
      </c>
      <c r="AX752" s="66">
        <v>5100</v>
      </c>
      <c r="AY752" s="66">
        <v>5800</v>
      </c>
      <c r="AZ752" s="66">
        <v>16130</v>
      </c>
      <c r="BA752" s="66">
        <v>5100</v>
      </c>
      <c r="BB752" s="66">
        <v>5800</v>
      </c>
      <c r="BC752" s="66">
        <v>16020</v>
      </c>
      <c r="BD752" s="66">
        <v>5100</v>
      </c>
      <c r="BE752" s="66">
        <v>5900</v>
      </c>
      <c r="BF752" s="66">
        <v>15870</v>
      </c>
      <c r="BG752" s="66">
        <v>5300</v>
      </c>
      <c r="BH752" s="66">
        <v>6100</v>
      </c>
      <c r="BI752" s="66">
        <v>15950</v>
      </c>
      <c r="BJ752" s="66">
        <v>5500</v>
      </c>
      <c r="BK752" s="66">
        <v>6200</v>
      </c>
      <c r="BL752" s="66">
        <v>15960</v>
      </c>
      <c r="BM752" s="66">
        <v>5900</v>
      </c>
      <c r="BN752" s="66">
        <v>6900</v>
      </c>
      <c r="BO752" s="88">
        <v>7650</v>
      </c>
      <c r="BP752" s="100">
        <v>22900</v>
      </c>
      <c r="BQ752" s="66">
        <v>23700</v>
      </c>
      <c r="BR752" s="66">
        <v>11870</v>
      </c>
      <c r="BS752" s="66">
        <v>22800</v>
      </c>
      <c r="BT752" s="66">
        <v>23700</v>
      </c>
      <c r="BU752" s="66">
        <v>12490</v>
      </c>
      <c r="BV752" s="66">
        <v>24000</v>
      </c>
      <c r="BW752" s="66">
        <v>24900</v>
      </c>
      <c r="BX752" s="66">
        <v>12380</v>
      </c>
      <c r="BY752" s="66">
        <v>24300</v>
      </c>
      <c r="BZ752" s="66">
        <v>25100</v>
      </c>
      <c r="CA752" s="66">
        <v>13040</v>
      </c>
      <c r="CB752" s="66">
        <v>26500</v>
      </c>
      <c r="CC752" s="66">
        <v>27000</v>
      </c>
      <c r="CD752" s="66">
        <v>11710</v>
      </c>
      <c r="CE752" s="66">
        <v>27100</v>
      </c>
      <c r="CF752" s="66">
        <v>27700</v>
      </c>
      <c r="CG752" s="66">
        <v>11460</v>
      </c>
      <c r="CH752" s="66">
        <v>28200</v>
      </c>
      <c r="CI752" s="66">
        <v>28600</v>
      </c>
      <c r="CJ752" s="66">
        <v>10680</v>
      </c>
      <c r="CK752" s="66">
        <v>29000</v>
      </c>
      <c r="CL752" s="66">
        <v>29300</v>
      </c>
      <c r="CM752" s="69">
        <v>10810</v>
      </c>
    </row>
    <row r="753" spans="40:91" hidden="1" x14ac:dyDescent="0.25">
      <c r="AN753">
        <v>741</v>
      </c>
      <c r="AO753" s="23" t="s">
        <v>125</v>
      </c>
      <c r="AP753" s="21" t="s">
        <v>74</v>
      </c>
      <c r="AQ753" s="22" t="str">
        <f t="shared" si="16"/>
        <v>Over 200West Midlands</v>
      </c>
      <c r="AR753" s="88">
        <v>6500</v>
      </c>
      <c r="AS753" s="88">
        <v>7800</v>
      </c>
      <c r="AT753" s="88">
        <v>7460</v>
      </c>
      <c r="AU753" s="88">
        <v>6600</v>
      </c>
      <c r="AV753" s="88">
        <v>7900</v>
      </c>
      <c r="AW753" s="88">
        <v>7510</v>
      </c>
      <c r="AX753" s="66" t="s">
        <v>85</v>
      </c>
      <c r="AY753" s="66" t="s">
        <v>85</v>
      </c>
      <c r="AZ753" s="66" t="s">
        <v>85</v>
      </c>
      <c r="BA753" s="66" t="s">
        <v>85</v>
      </c>
      <c r="BB753" s="66" t="s">
        <v>85</v>
      </c>
      <c r="BC753" s="66" t="s">
        <v>85</v>
      </c>
      <c r="BD753" s="66" t="s">
        <v>85</v>
      </c>
      <c r="BE753" s="66" t="s">
        <v>85</v>
      </c>
      <c r="BF753" s="66" t="s">
        <v>85</v>
      </c>
      <c r="BG753" s="66" t="s">
        <v>85</v>
      </c>
      <c r="BH753" s="66" t="s">
        <v>85</v>
      </c>
      <c r="BI753" s="66" t="s">
        <v>85</v>
      </c>
      <c r="BJ753" s="66" t="s">
        <v>85</v>
      </c>
      <c r="BK753" s="66" t="s">
        <v>85</v>
      </c>
      <c r="BL753" s="66" t="s">
        <v>85</v>
      </c>
      <c r="BM753" s="66" t="s">
        <v>85</v>
      </c>
      <c r="BN753" s="66" t="s">
        <v>85</v>
      </c>
      <c r="BO753" s="88" t="s">
        <v>85</v>
      </c>
      <c r="BP753" s="100">
        <v>28600</v>
      </c>
      <c r="BQ753" s="66">
        <v>28800</v>
      </c>
      <c r="BR753" s="66">
        <v>3770</v>
      </c>
      <c r="BS753" s="66">
        <v>28600</v>
      </c>
      <c r="BT753" s="66">
        <v>28700</v>
      </c>
      <c r="BU753" s="66">
        <v>3960</v>
      </c>
      <c r="BV753" s="66" t="s">
        <v>85</v>
      </c>
      <c r="BW753" s="66" t="s">
        <v>85</v>
      </c>
      <c r="BX753" s="66" t="s">
        <v>85</v>
      </c>
      <c r="BY753" s="66" t="s">
        <v>85</v>
      </c>
      <c r="BZ753" s="66" t="s">
        <v>85</v>
      </c>
      <c r="CA753" s="66" t="s">
        <v>85</v>
      </c>
      <c r="CB753" s="66" t="s">
        <v>85</v>
      </c>
      <c r="CC753" s="66" t="s">
        <v>85</v>
      </c>
      <c r="CD753" s="66" t="s">
        <v>85</v>
      </c>
      <c r="CE753" s="66" t="s">
        <v>85</v>
      </c>
      <c r="CF753" s="66" t="s">
        <v>85</v>
      </c>
      <c r="CG753" s="66" t="s">
        <v>85</v>
      </c>
      <c r="CH753" s="66" t="s">
        <v>85</v>
      </c>
      <c r="CI753" s="66" t="s">
        <v>85</v>
      </c>
      <c r="CJ753" s="66" t="s">
        <v>85</v>
      </c>
      <c r="CK753" s="66" t="s">
        <v>85</v>
      </c>
      <c r="CL753" s="66" t="s">
        <v>85</v>
      </c>
      <c r="CM753" s="69" t="s">
        <v>85</v>
      </c>
    </row>
    <row r="754" spans="40:91" hidden="1" x14ac:dyDescent="0.25">
      <c r="AN754">
        <v>742</v>
      </c>
      <c r="AO754" s="23" t="s">
        <v>29</v>
      </c>
      <c r="AP754" s="21" t="s">
        <v>75</v>
      </c>
      <c r="AQ754" s="22" t="str">
        <f t="shared" si="16"/>
        <v>50 or lessEast of England</v>
      </c>
      <c r="AR754" s="88">
        <v>2500</v>
      </c>
      <c r="AS754" s="88">
        <v>3700</v>
      </c>
      <c r="AT754" s="88">
        <v>46750</v>
      </c>
      <c r="AU754" s="88">
        <v>2500</v>
      </c>
      <c r="AV754" s="88">
        <v>3600</v>
      </c>
      <c r="AW754" s="88">
        <v>47010</v>
      </c>
      <c r="AX754" s="66">
        <v>2500</v>
      </c>
      <c r="AY754" s="66">
        <v>3700</v>
      </c>
      <c r="AZ754" s="66">
        <v>46660</v>
      </c>
      <c r="BA754" s="66">
        <v>2500</v>
      </c>
      <c r="BB754" s="66">
        <v>3700</v>
      </c>
      <c r="BC754" s="66">
        <v>46160</v>
      </c>
      <c r="BD754" s="66">
        <v>2500</v>
      </c>
      <c r="BE754" s="66">
        <v>3800</v>
      </c>
      <c r="BF754" s="66">
        <v>45700</v>
      </c>
      <c r="BG754" s="66">
        <v>2700</v>
      </c>
      <c r="BH754" s="66">
        <v>4000</v>
      </c>
      <c r="BI754" s="66">
        <v>45170</v>
      </c>
      <c r="BJ754" s="66">
        <v>2700</v>
      </c>
      <c r="BK754" s="66">
        <v>3900</v>
      </c>
      <c r="BL754" s="66">
        <v>44130</v>
      </c>
      <c r="BM754" s="66">
        <v>2700</v>
      </c>
      <c r="BN754" s="66">
        <v>4100</v>
      </c>
      <c r="BO754" s="88">
        <v>42910</v>
      </c>
      <c r="BP754" s="100">
        <v>6500</v>
      </c>
      <c r="BQ754" s="66">
        <v>7200</v>
      </c>
      <c r="BR754" s="66">
        <v>23990</v>
      </c>
      <c r="BS754" s="66">
        <v>6500</v>
      </c>
      <c r="BT754" s="66">
        <v>7300</v>
      </c>
      <c r="BU754" s="66">
        <v>25010</v>
      </c>
      <c r="BV754" s="66">
        <v>7100</v>
      </c>
      <c r="BW754" s="66">
        <v>7700</v>
      </c>
      <c r="BX754" s="66">
        <v>23570</v>
      </c>
      <c r="BY754" s="66">
        <v>7100</v>
      </c>
      <c r="BZ754" s="66">
        <v>7800</v>
      </c>
      <c r="CA754" s="66">
        <v>25960</v>
      </c>
      <c r="CB754" s="66">
        <v>7800</v>
      </c>
      <c r="CC754" s="66">
        <v>8500</v>
      </c>
      <c r="CD754" s="66">
        <v>23160</v>
      </c>
      <c r="CE754" s="66">
        <v>8300</v>
      </c>
      <c r="CF754" s="66">
        <v>9000</v>
      </c>
      <c r="CG754" s="66">
        <v>23010</v>
      </c>
      <c r="CH754" s="66">
        <v>8500</v>
      </c>
      <c r="CI754" s="66">
        <v>9200</v>
      </c>
      <c r="CJ754" s="66">
        <v>21840</v>
      </c>
      <c r="CK754" s="66">
        <v>9300</v>
      </c>
      <c r="CL754" s="66">
        <v>9900</v>
      </c>
      <c r="CM754" s="69">
        <v>21430</v>
      </c>
    </row>
    <row r="755" spans="40:91" hidden="1" x14ac:dyDescent="0.25">
      <c r="AN755">
        <v>743</v>
      </c>
      <c r="AO755" s="23" t="s">
        <v>30</v>
      </c>
      <c r="AP755" s="21" t="s">
        <v>75</v>
      </c>
      <c r="AQ755" s="22" t="str">
        <f t="shared" si="16"/>
        <v>51 to 100East of England</v>
      </c>
      <c r="AR755" s="88">
        <v>3100</v>
      </c>
      <c r="AS755" s="88">
        <v>4000</v>
      </c>
      <c r="AT755" s="88">
        <v>184730</v>
      </c>
      <c r="AU755" s="88">
        <v>3200</v>
      </c>
      <c r="AV755" s="88">
        <v>4000</v>
      </c>
      <c r="AW755" s="88">
        <v>186060</v>
      </c>
      <c r="AX755" s="66">
        <v>3200</v>
      </c>
      <c r="AY755" s="66">
        <v>4100</v>
      </c>
      <c r="AZ755" s="66">
        <v>195190</v>
      </c>
      <c r="BA755" s="66">
        <v>3200</v>
      </c>
      <c r="BB755" s="66">
        <v>4100</v>
      </c>
      <c r="BC755" s="66">
        <v>193400</v>
      </c>
      <c r="BD755" s="66">
        <v>3200</v>
      </c>
      <c r="BE755" s="66">
        <v>4100</v>
      </c>
      <c r="BF755" s="66">
        <v>192270</v>
      </c>
      <c r="BG755" s="66">
        <v>3400</v>
      </c>
      <c r="BH755" s="66">
        <v>4400</v>
      </c>
      <c r="BI755" s="66">
        <v>192100</v>
      </c>
      <c r="BJ755" s="66">
        <v>3500</v>
      </c>
      <c r="BK755" s="66">
        <v>4400</v>
      </c>
      <c r="BL755" s="66">
        <v>191430</v>
      </c>
      <c r="BM755" s="66">
        <v>3500</v>
      </c>
      <c r="BN755" s="66">
        <v>4500</v>
      </c>
      <c r="BO755" s="88">
        <v>190270</v>
      </c>
      <c r="BP755" s="100">
        <v>11500</v>
      </c>
      <c r="BQ755" s="66">
        <v>12100</v>
      </c>
      <c r="BR755" s="66">
        <v>147910</v>
      </c>
      <c r="BS755" s="66">
        <v>11500</v>
      </c>
      <c r="BT755" s="66">
        <v>12100</v>
      </c>
      <c r="BU755" s="66">
        <v>154490</v>
      </c>
      <c r="BV755" s="66">
        <v>12500</v>
      </c>
      <c r="BW755" s="66">
        <v>13100</v>
      </c>
      <c r="BX755" s="66">
        <v>155850</v>
      </c>
      <c r="BY755" s="66">
        <v>12600</v>
      </c>
      <c r="BZ755" s="66">
        <v>13200</v>
      </c>
      <c r="CA755" s="66">
        <v>165190</v>
      </c>
      <c r="CB755" s="66">
        <v>13700</v>
      </c>
      <c r="CC755" s="66">
        <v>14300</v>
      </c>
      <c r="CD755" s="66">
        <v>154790</v>
      </c>
      <c r="CE755" s="66">
        <v>14300</v>
      </c>
      <c r="CF755" s="66">
        <v>14900</v>
      </c>
      <c r="CG755" s="66">
        <v>152080</v>
      </c>
      <c r="CH755" s="66">
        <v>14800</v>
      </c>
      <c r="CI755" s="66">
        <v>15400</v>
      </c>
      <c r="CJ755" s="66">
        <v>147110</v>
      </c>
      <c r="CK755" s="66">
        <v>15500</v>
      </c>
      <c r="CL755" s="66">
        <v>16200</v>
      </c>
      <c r="CM755" s="69">
        <v>146710</v>
      </c>
    </row>
    <row r="756" spans="40:91" hidden="1" x14ac:dyDescent="0.25">
      <c r="AN756">
        <v>744</v>
      </c>
      <c r="AO756" s="23" t="s">
        <v>31</v>
      </c>
      <c r="AP756" s="21" t="s">
        <v>75</v>
      </c>
      <c r="AQ756" s="22" t="str">
        <f t="shared" si="16"/>
        <v>101 to 150East of England</v>
      </c>
      <c r="AR756" s="88">
        <v>4000</v>
      </c>
      <c r="AS756" s="88">
        <v>4700</v>
      </c>
      <c r="AT756" s="88">
        <v>102520</v>
      </c>
      <c r="AU756" s="88">
        <v>4100</v>
      </c>
      <c r="AV756" s="88">
        <v>4800</v>
      </c>
      <c r="AW756" s="88">
        <v>103220</v>
      </c>
      <c r="AX756" s="66">
        <v>4100</v>
      </c>
      <c r="AY756" s="66">
        <v>4800</v>
      </c>
      <c r="AZ756" s="66">
        <v>108030</v>
      </c>
      <c r="BA756" s="66">
        <v>4100</v>
      </c>
      <c r="BB756" s="66">
        <v>4800</v>
      </c>
      <c r="BC756" s="66">
        <v>107120</v>
      </c>
      <c r="BD756" s="66">
        <v>4100</v>
      </c>
      <c r="BE756" s="66">
        <v>4900</v>
      </c>
      <c r="BF756" s="66">
        <v>106480</v>
      </c>
      <c r="BG756" s="66">
        <v>4300</v>
      </c>
      <c r="BH756" s="66">
        <v>5100</v>
      </c>
      <c r="BI756" s="66">
        <v>106480</v>
      </c>
      <c r="BJ756" s="66">
        <v>4400</v>
      </c>
      <c r="BK756" s="66">
        <v>5200</v>
      </c>
      <c r="BL756" s="66">
        <v>105960</v>
      </c>
      <c r="BM756" s="66">
        <v>4400</v>
      </c>
      <c r="BN756" s="66">
        <v>5200</v>
      </c>
      <c r="BO756" s="88">
        <v>105090</v>
      </c>
      <c r="BP756" s="100">
        <v>16100</v>
      </c>
      <c r="BQ756" s="66">
        <v>16900</v>
      </c>
      <c r="BR756" s="66">
        <v>82360</v>
      </c>
      <c r="BS756" s="66">
        <v>16000</v>
      </c>
      <c r="BT756" s="66">
        <v>16800</v>
      </c>
      <c r="BU756" s="66">
        <v>86390</v>
      </c>
      <c r="BV756" s="66">
        <v>17200</v>
      </c>
      <c r="BW756" s="66">
        <v>18000</v>
      </c>
      <c r="BX756" s="66">
        <v>86020</v>
      </c>
      <c r="BY756" s="66">
        <v>17300</v>
      </c>
      <c r="BZ756" s="66">
        <v>18000</v>
      </c>
      <c r="CA756" s="66">
        <v>90800</v>
      </c>
      <c r="CB756" s="66">
        <v>18700</v>
      </c>
      <c r="CC756" s="66">
        <v>19500</v>
      </c>
      <c r="CD756" s="66">
        <v>86290</v>
      </c>
      <c r="CE756" s="66">
        <v>19400</v>
      </c>
      <c r="CF756" s="66">
        <v>20100</v>
      </c>
      <c r="CG756" s="66">
        <v>83780</v>
      </c>
      <c r="CH756" s="66">
        <v>20100</v>
      </c>
      <c r="CI756" s="66">
        <v>20800</v>
      </c>
      <c r="CJ756" s="66">
        <v>80330</v>
      </c>
      <c r="CK756" s="66">
        <v>21000</v>
      </c>
      <c r="CL756" s="66">
        <v>21700</v>
      </c>
      <c r="CM756" s="69">
        <v>81820</v>
      </c>
    </row>
    <row r="757" spans="40:91" hidden="1" x14ac:dyDescent="0.25">
      <c r="AN757">
        <v>745</v>
      </c>
      <c r="AO757" s="23" t="s">
        <v>32</v>
      </c>
      <c r="AP757" s="21" t="s">
        <v>75</v>
      </c>
      <c r="AQ757" s="22" t="str">
        <f t="shared" si="16"/>
        <v>151 to 200East of England</v>
      </c>
      <c r="AR757" s="88">
        <v>5000</v>
      </c>
      <c r="AS757" s="88">
        <v>5900</v>
      </c>
      <c r="AT757" s="88">
        <v>23410</v>
      </c>
      <c r="AU757" s="88">
        <v>5100</v>
      </c>
      <c r="AV757" s="88">
        <v>6000</v>
      </c>
      <c r="AW757" s="88">
        <v>23600</v>
      </c>
      <c r="AX757" s="66">
        <v>5200</v>
      </c>
      <c r="AY757" s="66">
        <v>6100</v>
      </c>
      <c r="AZ757" s="66">
        <v>23920</v>
      </c>
      <c r="BA757" s="66">
        <v>5100</v>
      </c>
      <c r="BB757" s="66">
        <v>6000</v>
      </c>
      <c r="BC757" s="66">
        <v>23730</v>
      </c>
      <c r="BD757" s="66">
        <v>5200</v>
      </c>
      <c r="BE757" s="66">
        <v>6100</v>
      </c>
      <c r="BF757" s="66">
        <v>23610</v>
      </c>
      <c r="BG757" s="66">
        <v>5500</v>
      </c>
      <c r="BH757" s="66">
        <v>6400</v>
      </c>
      <c r="BI757" s="66">
        <v>23540</v>
      </c>
      <c r="BJ757" s="66">
        <v>5600</v>
      </c>
      <c r="BK757" s="66">
        <v>6400</v>
      </c>
      <c r="BL757" s="66">
        <v>23390</v>
      </c>
      <c r="BM757" s="66">
        <v>5600</v>
      </c>
      <c r="BN757" s="66">
        <v>6500</v>
      </c>
      <c r="BO757" s="88">
        <v>23070</v>
      </c>
      <c r="BP757" s="100">
        <v>22200</v>
      </c>
      <c r="BQ757" s="66">
        <v>23100</v>
      </c>
      <c r="BR757" s="66">
        <v>16600</v>
      </c>
      <c r="BS757" s="66">
        <v>21900</v>
      </c>
      <c r="BT757" s="66">
        <v>22900</v>
      </c>
      <c r="BU757" s="66">
        <v>17420</v>
      </c>
      <c r="BV757" s="66">
        <v>23600</v>
      </c>
      <c r="BW757" s="66">
        <v>24600</v>
      </c>
      <c r="BX757" s="66">
        <v>16560</v>
      </c>
      <c r="BY757" s="66">
        <v>23500</v>
      </c>
      <c r="BZ757" s="66">
        <v>24500</v>
      </c>
      <c r="CA757" s="66">
        <v>17420</v>
      </c>
      <c r="CB757" s="66">
        <v>25200</v>
      </c>
      <c r="CC757" s="66">
        <v>26000</v>
      </c>
      <c r="CD757" s="66">
        <v>16620</v>
      </c>
      <c r="CE757" s="66">
        <v>25900</v>
      </c>
      <c r="CF757" s="66">
        <v>26700</v>
      </c>
      <c r="CG757" s="66">
        <v>15790</v>
      </c>
      <c r="CH757" s="66">
        <v>26900</v>
      </c>
      <c r="CI757" s="66">
        <v>27500</v>
      </c>
      <c r="CJ757" s="66">
        <v>14790</v>
      </c>
      <c r="CK757" s="66">
        <v>27300</v>
      </c>
      <c r="CL757" s="66">
        <v>28100</v>
      </c>
      <c r="CM757" s="69">
        <v>15410</v>
      </c>
    </row>
    <row r="758" spans="40:91" hidden="1" x14ac:dyDescent="0.25">
      <c r="AN758">
        <v>746</v>
      </c>
      <c r="AO758" s="23" t="s">
        <v>125</v>
      </c>
      <c r="AP758" s="21" t="s">
        <v>75</v>
      </c>
      <c r="AQ758" s="22" t="str">
        <f t="shared" si="16"/>
        <v>Over 200East of England</v>
      </c>
      <c r="AR758" s="88">
        <v>6800</v>
      </c>
      <c r="AS758" s="88">
        <v>8100</v>
      </c>
      <c r="AT758" s="88">
        <v>11280</v>
      </c>
      <c r="AU758" s="88">
        <v>6900</v>
      </c>
      <c r="AV758" s="88">
        <v>8200</v>
      </c>
      <c r="AW758" s="88">
        <v>11360</v>
      </c>
      <c r="AX758" s="66" t="s">
        <v>85</v>
      </c>
      <c r="AY758" s="66" t="s">
        <v>85</v>
      </c>
      <c r="AZ758" s="66" t="s">
        <v>85</v>
      </c>
      <c r="BA758" s="66" t="s">
        <v>85</v>
      </c>
      <c r="BB758" s="66" t="s">
        <v>85</v>
      </c>
      <c r="BC758" s="66" t="s">
        <v>85</v>
      </c>
      <c r="BD758" s="66" t="s">
        <v>85</v>
      </c>
      <c r="BE758" s="66" t="s">
        <v>85</v>
      </c>
      <c r="BF758" s="66" t="s">
        <v>85</v>
      </c>
      <c r="BG758" s="66" t="s">
        <v>85</v>
      </c>
      <c r="BH758" s="66" t="s">
        <v>85</v>
      </c>
      <c r="BI758" s="66" t="s">
        <v>85</v>
      </c>
      <c r="BJ758" s="66" t="s">
        <v>85</v>
      </c>
      <c r="BK758" s="66" t="s">
        <v>85</v>
      </c>
      <c r="BL758" s="66" t="s">
        <v>85</v>
      </c>
      <c r="BM758" s="66" t="s">
        <v>85</v>
      </c>
      <c r="BN758" s="66" t="s">
        <v>85</v>
      </c>
      <c r="BO758" s="88" t="s">
        <v>85</v>
      </c>
      <c r="BP758" s="100">
        <v>28900</v>
      </c>
      <c r="BQ758" s="66">
        <v>29100</v>
      </c>
      <c r="BR758" s="66">
        <v>5630</v>
      </c>
      <c r="BS758" s="66">
        <v>28600</v>
      </c>
      <c r="BT758" s="66">
        <v>28900</v>
      </c>
      <c r="BU758" s="66">
        <v>5870</v>
      </c>
      <c r="BV758" s="66" t="s">
        <v>85</v>
      </c>
      <c r="BW758" s="66" t="s">
        <v>85</v>
      </c>
      <c r="BX758" s="66" t="s">
        <v>85</v>
      </c>
      <c r="BY758" s="66" t="s">
        <v>85</v>
      </c>
      <c r="BZ758" s="66" t="s">
        <v>85</v>
      </c>
      <c r="CA758" s="66" t="s">
        <v>85</v>
      </c>
      <c r="CB758" s="66" t="s">
        <v>85</v>
      </c>
      <c r="CC758" s="66" t="s">
        <v>85</v>
      </c>
      <c r="CD758" s="66" t="s">
        <v>85</v>
      </c>
      <c r="CE758" s="66" t="s">
        <v>85</v>
      </c>
      <c r="CF758" s="66" t="s">
        <v>85</v>
      </c>
      <c r="CG758" s="66" t="s">
        <v>85</v>
      </c>
      <c r="CH758" s="66" t="s">
        <v>85</v>
      </c>
      <c r="CI758" s="66" t="s">
        <v>85</v>
      </c>
      <c r="CJ758" s="66" t="s">
        <v>85</v>
      </c>
      <c r="CK758" s="66" t="s">
        <v>85</v>
      </c>
      <c r="CL758" s="66" t="s">
        <v>85</v>
      </c>
      <c r="CM758" s="69" t="s">
        <v>85</v>
      </c>
    </row>
    <row r="759" spans="40:91" hidden="1" x14ac:dyDescent="0.25">
      <c r="AN759">
        <v>747</v>
      </c>
      <c r="AO759" s="23" t="s">
        <v>29</v>
      </c>
      <c r="AP759" s="21" t="s">
        <v>76</v>
      </c>
      <c r="AQ759" s="22" t="str">
        <f t="shared" si="16"/>
        <v>50 or lessLondon</v>
      </c>
      <c r="AR759" s="88">
        <v>2200</v>
      </c>
      <c r="AS759" s="88">
        <v>3200</v>
      </c>
      <c r="AT759" s="88">
        <v>131950</v>
      </c>
      <c r="AU759" s="88">
        <v>2300</v>
      </c>
      <c r="AV759" s="88">
        <v>3100</v>
      </c>
      <c r="AW759" s="88">
        <v>134030</v>
      </c>
      <c r="AX759" s="66">
        <v>2300</v>
      </c>
      <c r="AY759" s="66">
        <v>3200</v>
      </c>
      <c r="AZ759" s="66">
        <v>127320</v>
      </c>
      <c r="BA759" s="66">
        <v>2300</v>
      </c>
      <c r="BB759" s="66">
        <v>3200</v>
      </c>
      <c r="BC759" s="66">
        <v>125810</v>
      </c>
      <c r="BD759" s="66">
        <v>2300</v>
      </c>
      <c r="BE759" s="66">
        <v>3300</v>
      </c>
      <c r="BF759" s="66">
        <v>125530</v>
      </c>
      <c r="BG759" s="66">
        <v>2400</v>
      </c>
      <c r="BH759" s="66">
        <v>3400</v>
      </c>
      <c r="BI759" s="66">
        <v>124440</v>
      </c>
      <c r="BJ759" s="66">
        <v>2500</v>
      </c>
      <c r="BK759" s="66">
        <v>3400</v>
      </c>
      <c r="BL759" s="66">
        <v>122750</v>
      </c>
      <c r="BM759" s="66">
        <v>2500</v>
      </c>
      <c r="BN759" s="66">
        <v>3500</v>
      </c>
      <c r="BO759" s="88">
        <v>120750</v>
      </c>
      <c r="BP759" s="100">
        <v>7500</v>
      </c>
      <c r="BQ759" s="66">
        <v>8200</v>
      </c>
      <c r="BR759" s="66">
        <v>86430</v>
      </c>
      <c r="BS759" s="66">
        <v>7500</v>
      </c>
      <c r="BT759" s="66">
        <v>8300</v>
      </c>
      <c r="BU759" s="66">
        <v>90850</v>
      </c>
      <c r="BV759" s="66">
        <v>8200</v>
      </c>
      <c r="BW759" s="66">
        <v>8900</v>
      </c>
      <c r="BX759" s="66">
        <v>78500</v>
      </c>
      <c r="BY759" s="66">
        <v>8100</v>
      </c>
      <c r="BZ759" s="66">
        <v>8900</v>
      </c>
      <c r="CA759" s="66">
        <v>90510</v>
      </c>
      <c r="CB759" s="66">
        <v>8900</v>
      </c>
      <c r="CC759" s="66">
        <v>9700</v>
      </c>
      <c r="CD759" s="66">
        <v>76470</v>
      </c>
      <c r="CE759" s="66">
        <v>9300</v>
      </c>
      <c r="CF759" s="66">
        <v>10200</v>
      </c>
      <c r="CG759" s="66">
        <v>75310</v>
      </c>
      <c r="CH759" s="66">
        <v>9600</v>
      </c>
      <c r="CI759" s="66">
        <v>10400</v>
      </c>
      <c r="CJ759" s="66">
        <v>74070</v>
      </c>
      <c r="CK759" s="66">
        <v>10300</v>
      </c>
      <c r="CL759" s="66">
        <v>11000</v>
      </c>
      <c r="CM759" s="69">
        <v>71930</v>
      </c>
    </row>
    <row r="760" spans="40:91" hidden="1" x14ac:dyDescent="0.25">
      <c r="AN760">
        <v>748</v>
      </c>
      <c r="AO760" s="23" t="s">
        <v>30</v>
      </c>
      <c r="AP760" s="21" t="s">
        <v>76</v>
      </c>
      <c r="AQ760" s="22" t="str">
        <f t="shared" si="16"/>
        <v>51 to 100London</v>
      </c>
      <c r="AR760" s="88">
        <v>3200</v>
      </c>
      <c r="AS760" s="88">
        <v>3900</v>
      </c>
      <c r="AT760" s="88">
        <v>181270</v>
      </c>
      <c r="AU760" s="88">
        <v>3300</v>
      </c>
      <c r="AV760" s="88">
        <v>3900</v>
      </c>
      <c r="AW760" s="88">
        <v>183400</v>
      </c>
      <c r="AX760" s="66">
        <v>3300</v>
      </c>
      <c r="AY760" s="66">
        <v>4000</v>
      </c>
      <c r="AZ760" s="66">
        <v>187460</v>
      </c>
      <c r="BA760" s="66">
        <v>3300</v>
      </c>
      <c r="BB760" s="66">
        <v>4000</v>
      </c>
      <c r="BC760" s="66">
        <v>185410</v>
      </c>
      <c r="BD760" s="66">
        <v>3300</v>
      </c>
      <c r="BE760" s="66">
        <v>4000</v>
      </c>
      <c r="BF760" s="66">
        <v>185210</v>
      </c>
      <c r="BG760" s="66">
        <v>3400</v>
      </c>
      <c r="BH760" s="66">
        <v>4100</v>
      </c>
      <c r="BI760" s="66">
        <v>184740</v>
      </c>
      <c r="BJ760" s="66">
        <v>3500</v>
      </c>
      <c r="BK760" s="66">
        <v>4200</v>
      </c>
      <c r="BL760" s="66">
        <v>183840</v>
      </c>
      <c r="BM760" s="66">
        <v>3500</v>
      </c>
      <c r="BN760" s="66">
        <v>4200</v>
      </c>
      <c r="BO760" s="88">
        <v>182340</v>
      </c>
      <c r="BP760" s="100">
        <v>12500</v>
      </c>
      <c r="BQ760" s="66">
        <v>13100</v>
      </c>
      <c r="BR760" s="66">
        <v>155320</v>
      </c>
      <c r="BS760" s="66">
        <v>12500</v>
      </c>
      <c r="BT760" s="66">
        <v>13200</v>
      </c>
      <c r="BU760" s="66">
        <v>162950</v>
      </c>
      <c r="BV760" s="66">
        <v>13600</v>
      </c>
      <c r="BW760" s="66">
        <v>14100</v>
      </c>
      <c r="BX760" s="66">
        <v>158530</v>
      </c>
      <c r="BY760" s="66">
        <v>13500</v>
      </c>
      <c r="BZ760" s="66">
        <v>14100</v>
      </c>
      <c r="CA760" s="66">
        <v>173530</v>
      </c>
      <c r="CB760" s="66">
        <v>14800</v>
      </c>
      <c r="CC760" s="66">
        <v>15400</v>
      </c>
      <c r="CD760" s="66">
        <v>154960</v>
      </c>
      <c r="CE760" s="66">
        <v>15300</v>
      </c>
      <c r="CF760" s="66">
        <v>15900</v>
      </c>
      <c r="CG760" s="66">
        <v>151980</v>
      </c>
      <c r="CH760" s="66">
        <v>15800</v>
      </c>
      <c r="CI760" s="66">
        <v>16300</v>
      </c>
      <c r="CJ760" s="66">
        <v>150540</v>
      </c>
      <c r="CK760" s="66">
        <v>16600</v>
      </c>
      <c r="CL760" s="66">
        <v>17100</v>
      </c>
      <c r="CM760" s="69">
        <v>148550</v>
      </c>
    </row>
    <row r="761" spans="40:91" hidden="1" x14ac:dyDescent="0.25">
      <c r="AN761">
        <v>749</v>
      </c>
      <c r="AO761" s="23" t="s">
        <v>31</v>
      </c>
      <c r="AP761" s="21" t="s">
        <v>76</v>
      </c>
      <c r="AQ761" s="22" t="str">
        <f t="shared" si="16"/>
        <v>101 to 150London</v>
      </c>
      <c r="AR761" s="88">
        <v>4000</v>
      </c>
      <c r="AS761" s="88">
        <v>4700</v>
      </c>
      <c r="AT761" s="88">
        <v>96700</v>
      </c>
      <c r="AU761" s="88">
        <v>4200</v>
      </c>
      <c r="AV761" s="88">
        <v>4800</v>
      </c>
      <c r="AW761" s="88">
        <v>97720</v>
      </c>
      <c r="AX761" s="66">
        <v>4100</v>
      </c>
      <c r="AY761" s="66">
        <v>4800</v>
      </c>
      <c r="AZ761" s="66">
        <v>103280</v>
      </c>
      <c r="BA761" s="66">
        <v>4100</v>
      </c>
      <c r="BB761" s="66">
        <v>4800</v>
      </c>
      <c r="BC761" s="66">
        <v>102220</v>
      </c>
      <c r="BD761" s="66">
        <v>4100</v>
      </c>
      <c r="BE761" s="66">
        <v>4800</v>
      </c>
      <c r="BF761" s="66">
        <v>102150</v>
      </c>
      <c r="BG761" s="66">
        <v>4300</v>
      </c>
      <c r="BH761" s="66">
        <v>4900</v>
      </c>
      <c r="BI761" s="66">
        <v>102210</v>
      </c>
      <c r="BJ761" s="66">
        <v>4400</v>
      </c>
      <c r="BK761" s="66">
        <v>5000</v>
      </c>
      <c r="BL761" s="66">
        <v>101910</v>
      </c>
      <c r="BM761" s="66">
        <v>4400</v>
      </c>
      <c r="BN761" s="66">
        <v>5100</v>
      </c>
      <c r="BO761" s="88">
        <v>101400</v>
      </c>
      <c r="BP761" s="100">
        <v>18400</v>
      </c>
      <c r="BQ761" s="66">
        <v>19000</v>
      </c>
      <c r="BR761" s="66">
        <v>88140</v>
      </c>
      <c r="BS761" s="66">
        <v>18100</v>
      </c>
      <c r="BT761" s="66">
        <v>18900</v>
      </c>
      <c r="BU761" s="66">
        <v>92970</v>
      </c>
      <c r="BV761" s="66">
        <v>19600</v>
      </c>
      <c r="BW761" s="66">
        <v>20200</v>
      </c>
      <c r="BX761" s="66">
        <v>94100</v>
      </c>
      <c r="BY761" s="66">
        <v>19600</v>
      </c>
      <c r="BZ761" s="66">
        <v>20200</v>
      </c>
      <c r="CA761" s="66">
        <v>101450</v>
      </c>
      <c r="CB761" s="66">
        <v>21300</v>
      </c>
      <c r="CC761" s="66">
        <v>21800</v>
      </c>
      <c r="CD761" s="66">
        <v>91960</v>
      </c>
      <c r="CE761" s="66">
        <v>21800</v>
      </c>
      <c r="CF761" s="66">
        <v>22300</v>
      </c>
      <c r="CG761" s="66">
        <v>89980</v>
      </c>
      <c r="CH761" s="66">
        <v>22600</v>
      </c>
      <c r="CI761" s="66">
        <v>23000</v>
      </c>
      <c r="CJ761" s="66">
        <v>89020</v>
      </c>
      <c r="CK761" s="66">
        <v>23500</v>
      </c>
      <c r="CL761" s="66">
        <v>23900</v>
      </c>
      <c r="CM761" s="69">
        <v>87950</v>
      </c>
    </row>
    <row r="762" spans="40:91" hidden="1" x14ac:dyDescent="0.25">
      <c r="AN762">
        <v>750</v>
      </c>
      <c r="AO762" s="23" t="s">
        <v>32</v>
      </c>
      <c r="AP762" s="21" t="s">
        <v>76</v>
      </c>
      <c r="AQ762" s="22" t="str">
        <f t="shared" ref="AQ762:AQ827" si="17">CONCATENATE(AO762,AP762)</f>
        <v>151 to 200London</v>
      </c>
      <c r="AR762" s="88">
        <v>5300</v>
      </c>
      <c r="AS762" s="88">
        <v>6200</v>
      </c>
      <c r="AT762" s="88">
        <v>20420</v>
      </c>
      <c r="AU762" s="88">
        <v>5500</v>
      </c>
      <c r="AV762" s="88">
        <v>6300</v>
      </c>
      <c r="AW762" s="88">
        <v>20650</v>
      </c>
      <c r="AX762" s="66">
        <v>5500</v>
      </c>
      <c r="AY762" s="66">
        <v>6300</v>
      </c>
      <c r="AZ762" s="66">
        <v>21860</v>
      </c>
      <c r="BA762" s="66">
        <v>5400</v>
      </c>
      <c r="BB762" s="66">
        <v>6300</v>
      </c>
      <c r="BC762" s="66">
        <v>21610</v>
      </c>
      <c r="BD762" s="66">
        <v>5500</v>
      </c>
      <c r="BE762" s="66">
        <v>6300</v>
      </c>
      <c r="BF762" s="66">
        <v>21660</v>
      </c>
      <c r="BG762" s="66">
        <v>5700</v>
      </c>
      <c r="BH762" s="66">
        <v>6500</v>
      </c>
      <c r="BI762" s="66">
        <v>21630</v>
      </c>
      <c r="BJ762" s="66">
        <v>5700</v>
      </c>
      <c r="BK762" s="66">
        <v>6500</v>
      </c>
      <c r="BL762" s="66">
        <v>21590</v>
      </c>
      <c r="BM762" s="66">
        <v>5800</v>
      </c>
      <c r="BN762" s="66">
        <v>6600</v>
      </c>
      <c r="BO762" s="88">
        <v>21470</v>
      </c>
      <c r="BP762" s="100">
        <v>26100</v>
      </c>
      <c r="BQ762" s="66">
        <v>26300</v>
      </c>
      <c r="BR762" s="66">
        <v>17930</v>
      </c>
      <c r="BS762" s="66">
        <v>25600</v>
      </c>
      <c r="BT762" s="66">
        <v>26000</v>
      </c>
      <c r="BU762" s="66">
        <v>18920</v>
      </c>
      <c r="BV762" s="66">
        <v>27600</v>
      </c>
      <c r="BW762" s="66">
        <v>27600</v>
      </c>
      <c r="BX762" s="66">
        <v>18940</v>
      </c>
      <c r="BY762" s="66">
        <v>27400</v>
      </c>
      <c r="BZ762" s="66">
        <v>27400</v>
      </c>
      <c r="CA762" s="66">
        <v>20530</v>
      </c>
      <c r="CB762" s="66">
        <v>29400</v>
      </c>
      <c r="CC762" s="66">
        <v>29200</v>
      </c>
      <c r="CD762" s="66">
        <v>18010</v>
      </c>
      <c r="CE762" s="66">
        <v>29800</v>
      </c>
      <c r="CF762" s="66">
        <v>29500</v>
      </c>
      <c r="CG762" s="66">
        <v>17400</v>
      </c>
      <c r="CH762" s="66">
        <v>30700</v>
      </c>
      <c r="CI762" s="66">
        <v>30200</v>
      </c>
      <c r="CJ762" s="66">
        <v>17030</v>
      </c>
      <c r="CK762" s="66">
        <v>31500</v>
      </c>
      <c r="CL762" s="66">
        <v>31000</v>
      </c>
      <c r="CM762" s="69">
        <v>16520</v>
      </c>
    </row>
    <row r="763" spans="40:91" hidden="1" x14ac:dyDescent="0.25">
      <c r="AN763">
        <v>751</v>
      </c>
      <c r="AO763" s="23" t="s">
        <v>125</v>
      </c>
      <c r="AP763" s="21" t="s">
        <v>76</v>
      </c>
      <c r="AQ763" s="22" t="str">
        <f t="shared" si="17"/>
        <v>Over 200London</v>
      </c>
      <c r="AR763" s="88">
        <v>7500</v>
      </c>
      <c r="AS763" s="88">
        <v>8500</v>
      </c>
      <c r="AT763" s="88">
        <v>9390</v>
      </c>
      <c r="AU763" s="88">
        <v>7600</v>
      </c>
      <c r="AV763" s="88">
        <v>8700</v>
      </c>
      <c r="AW763" s="88">
        <v>9510</v>
      </c>
      <c r="AX763" s="66" t="s">
        <v>85</v>
      </c>
      <c r="AY763" s="66" t="s">
        <v>85</v>
      </c>
      <c r="AZ763" s="66" t="s">
        <v>85</v>
      </c>
      <c r="BA763" s="66" t="s">
        <v>85</v>
      </c>
      <c r="BB763" s="66" t="s">
        <v>85</v>
      </c>
      <c r="BC763" s="66" t="s">
        <v>85</v>
      </c>
      <c r="BD763" s="66" t="s">
        <v>85</v>
      </c>
      <c r="BE763" s="66" t="s">
        <v>85</v>
      </c>
      <c r="BF763" s="66" t="s">
        <v>85</v>
      </c>
      <c r="BG763" s="66" t="s">
        <v>85</v>
      </c>
      <c r="BH763" s="66" t="s">
        <v>85</v>
      </c>
      <c r="BI763" s="66" t="s">
        <v>85</v>
      </c>
      <c r="BJ763" s="66" t="s">
        <v>85</v>
      </c>
      <c r="BK763" s="66" t="s">
        <v>85</v>
      </c>
      <c r="BL763" s="66" t="s">
        <v>85</v>
      </c>
      <c r="BM763" s="66" t="s">
        <v>85</v>
      </c>
      <c r="BN763" s="66" t="s">
        <v>85</v>
      </c>
      <c r="BO763" s="88" t="s">
        <v>85</v>
      </c>
      <c r="BP763" s="100">
        <v>32800</v>
      </c>
      <c r="BQ763" s="66">
        <v>31900</v>
      </c>
      <c r="BR763" s="66">
        <v>6490</v>
      </c>
      <c r="BS763" s="66">
        <v>32400</v>
      </c>
      <c r="BT763" s="66">
        <v>31600</v>
      </c>
      <c r="BU763" s="66">
        <v>6890</v>
      </c>
      <c r="BV763" s="66" t="s">
        <v>85</v>
      </c>
      <c r="BW763" s="66" t="s">
        <v>85</v>
      </c>
      <c r="BX763" s="66" t="s">
        <v>85</v>
      </c>
      <c r="BY763" s="66" t="s">
        <v>85</v>
      </c>
      <c r="BZ763" s="66" t="s">
        <v>85</v>
      </c>
      <c r="CA763" s="66" t="s">
        <v>85</v>
      </c>
      <c r="CB763" s="66" t="s">
        <v>85</v>
      </c>
      <c r="CC763" s="66" t="s">
        <v>85</v>
      </c>
      <c r="CD763" s="66" t="s">
        <v>85</v>
      </c>
      <c r="CE763" s="66" t="s">
        <v>85</v>
      </c>
      <c r="CF763" s="66" t="s">
        <v>85</v>
      </c>
      <c r="CG763" s="66" t="s">
        <v>85</v>
      </c>
      <c r="CH763" s="66" t="s">
        <v>85</v>
      </c>
      <c r="CI763" s="66" t="s">
        <v>85</v>
      </c>
      <c r="CJ763" s="66" t="s">
        <v>85</v>
      </c>
      <c r="CK763" s="66" t="s">
        <v>85</v>
      </c>
      <c r="CL763" s="66" t="s">
        <v>85</v>
      </c>
      <c r="CM763" s="69" t="s">
        <v>85</v>
      </c>
    </row>
    <row r="764" spans="40:91" hidden="1" x14ac:dyDescent="0.25">
      <c r="AN764">
        <v>752</v>
      </c>
      <c r="AO764" s="23" t="s">
        <v>29</v>
      </c>
      <c r="AP764" s="21" t="s">
        <v>77</v>
      </c>
      <c r="AQ764" s="22" t="str">
        <f t="shared" si="17"/>
        <v>50 or lessSouth East</v>
      </c>
      <c r="AR764" s="88">
        <v>2500</v>
      </c>
      <c r="AS764" s="88">
        <v>3700</v>
      </c>
      <c r="AT764" s="88">
        <v>77820</v>
      </c>
      <c r="AU764" s="88">
        <v>2600</v>
      </c>
      <c r="AV764" s="88">
        <v>3600</v>
      </c>
      <c r="AW764" s="88">
        <v>78530</v>
      </c>
      <c r="AX764" s="66">
        <v>2600</v>
      </c>
      <c r="AY764" s="66">
        <v>3700</v>
      </c>
      <c r="AZ764" s="66">
        <v>76430</v>
      </c>
      <c r="BA764" s="66">
        <v>2600</v>
      </c>
      <c r="BB764" s="66">
        <v>3700</v>
      </c>
      <c r="BC764" s="66">
        <v>75680</v>
      </c>
      <c r="BD764" s="66">
        <v>2600</v>
      </c>
      <c r="BE764" s="66">
        <v>3800</v>
      </c>
      <c r="BF764" s="66">
        <v>75360</v>
      </c>
      <c r="BG764" s="66">
        <v>2700</v>
      </c>
      <c r="BH764" s="66">
        <v>3900</v>
      </c>
      <c r="BI764" s="66">
        <v>73650</v>
      </c>
      <c r="BJ764" s="66">
        <v>2800</v>
      </c>
      <c r="BK764" s="66">
        <v>3800</v>
      </c>
      <c r="BL764" s="66">
        <v>72810</v>
      </c>
      <c r="BM764" s="66">
        <v>2800</v>
      </c>
      <c r="BN764" s="66">
        <v>4000</v>
      </c>
      <c r="BO764" s="88">
        <v>70940</v>
      </c>
      <c r="BP764" s="100">
        <v>6400</v>
      </c>
      <c r="BQ764" s="66">
        <v>7100</v>
      </c>
      <c r="BR764" s="66">
        <v>38300</v>
      </c>
      <c r="BS764" s="66">
        <v>6500</v>
      </c>
      <c r="BT764" s="66">
        <v>7200</v>
      </c>
      <c r="BU764" s="66">
        <v>40220</v>
      </c>
      <c r="BV764" s="66">
        <v>7000</v>
      </c>
      <c r="BW764" s="66">
        <v>7700</v>
      </c>
      <c r="BX764" s="66">
        <v>36520</v>
      </c>
      <c r="BY764" s="66">
        <v>7000</v>
      </c>
      <c r="BZ764" s="66">
        <v>7800</v>
      </c>
      <c r="CA764" s="66">
        <v>40920</v>
      </c>
      <c r="CB764" s="66">
        <v>7700</v>
      </c>
      <c r="CC764" s="66">
        <v>8500</v>
      </c>
      <c r="CD764" s="66">
        <v>35550</v>
      </c>
      <c r="CE764" s="66">
        <v>8300</v>
      </c>
      <c r="CF764" s="66">
        <v>9100</v>
      </c>
      <c r="CG764" s="66">
        <v>33950</v>
      </c>
      <c r="CH764" s="66">
        <v>8600</v>
      </c>
      <c r="CI764" s="66">
        <v>9300</v>
      </c>
      <c r="CJ764" s="66">
        <v>33540</v>
      </c>
      <c r="CK764" s="66">
        <v>9200</v>
      </c>
      <c r="CL764" s="66">
        <v>9800</v>
      </c>
      <c r="CM764" s="69">
        <v>32630</v>
      </c>
    </row>
    <row r="765" spans="40:91" hidden="1" x14ac:dyDescent="0.25">
      <c r="AN765">
        <v>753</v>
      </c>
      <c r="AO765" s="23" t="s">
        <v>30</v>
      </c>
      <c r="AP765" s="21" t="s">
        <v>77</v>
      </c>
      <c r="AQ765" s="22" t="str">
        <f t="shared" si="17"/>
        <v>51 to 100South East</v>
      </c>
      <c r="AR765" s="88">
        <v>3200</v>
      </c>
      <c r="AS765" s="88">
        <v>3900</v>
      </c>
      <c r="AT765" s="88">
        <v>248520</v>
      </c>
      <c r="AU765" s="88">
        <v>3300</v>
      </c>
      <c r="AV765" s="88">
        <v>4000</v>
      </c>
      <c r="AW765" s="88">
        <v>250180</v>
      </c>
      <c r="AX765" s="66">
        <v>3300</v>
      </c>
      <c r="AY765" s="66">
        <v>4000</v>
      </c>
      <c r="AZ765" s="66">
        <v>260100</v>
      </c>
      <c r="BA765" s="66">
        <v>3300</v>
      </c>
      <c r="BB765" s="66">
        <v>4000</v>
      </c>
      <c r="BC765" s="66">
        <v>257390</v>
      </c>
      <c r="BD765" s="66">
        <v>3300</v>
      </c>
      <c r="BE765" s="66">
        <v>4100</v>
      </c>
      <c r="BF765" s="66">
        <v>256400</v>
      </c>
      <c r="BG765" s="66">
        <v>3400</v>
      </c>
      <c r="BH765" s="66">
        <v>4300</v>
      </c>
      <c r="BI765" s="66">
        <v>253650</v>
      </c>
      <c r="BJ765" s="66">
        <v>3500</v>
      </c>
      <c r="BK765" s="66">
        <v>4300</v>
      </c>
      <c r="BL765" s="66">
        <v>254810</v>
      </c>
      <c r="BM765" s="66">
        <v>3500</v>
      </c>
      <c r="BN765" s="66">
        <v>4400</v>
      </c>
      <c r="BO765" s="88">
        <v>252140</v>
      </c>
      <c r="BP765" s="100">
        <v>11300</v>
      </c>
      <c r="BQ765" s="66">
        <v>11900</v>
      </c>
      <c r="BR765" s="66">
        <v>207650</v>
      </c>
      <c r="BS765" s="66">
        <v>11300</v>
      </c>
      <c r="BT765" s="66">
        <v>12000</v>
      </c>
      <c r="BU765" s="66">
        <v>218120</v>
      </c>
      <c r="BV765" s="66">
        <v>12200</v>
      </c>
      <c r="BW765" s="66">
        <v>12800</v>
      </c>
      <c r="BX765" s="66">
        <v>218240</v>
      </c>
      <c r="BY765" s="66">
        <v>12300</v>
      </c>
      <c r="BZ765" s="66">
        <v>12900</v>
      </c>
      <c r="CA765" s="66">
        <v>234540</v>
      </c>
      <c r="CB765" s="66">
        <v>13500</v>
      </c>
      <c r="CC765" s="66">
        <v>14200</v>
      </c>
      <c r="CD765" s="66">
        <v>212190</v>
      </c>
      <c r="CE765" s="66">
        <v>14100</v>
      </c>
      <c r="CF765" s="66">
        <v>14900</v>
      </c>
      <c r="CG765" s="66">
        <v>204290</v>
      </c>
      <c r="CH765" s="66">
        <v>14600</v>
      </c>
      <c r="CI765" s="66">
        <v>15200</v>
      </c>
      <c r="CJ765" s="66">
        <v>204290</v>
      </c>
      <c r="CK765" s="66">
        <v>15200</v>
      </c>
      <c r="CL765" s="66">
        <v>15800</v>
      </c>
      <c r="CM765" s="69">
        <v>202540</v>
      </c>
    </row>
    <row r="766" spans="40:91" hidden="1" x14ac:dyDescent="0.25">
      <c r="AN766">
        <v>754</v>
      </c>
      <c r="AO766" s="23" t="s">
        <v>31</v>
      </c>
      <c r="AP766" s="21" t="s">
        <v>77</v>
      </c>
      <c r="AQ766" s="22" t="str">
        <f t="shared" si="17"/>
        <v>101 to 150South East</v>
      </c>
      <c r="AR766" s="88">
        <v>4000</v>
      </c>
      <c r="AS766" s="88">
        <v>4600</v>
      </c>
      <c r="AT766" s="88">
        <v>152100</v>
      </c>
      <c r="AU766" s="88">
        <v>4100</v>
      </c>
      <c r="AV766" s="88">
        <v>4800</v>
      </c>
      <c r="AW766" s="88">
        <v>153270</v>
      </c>
      <c r="AX766" s="66">
        <v>4100</v>
      </c>
      <c r="AY766" s="66">
        <v>4800</v>
      </c>
      <c r="AZ766" s="66">
        <v>160500</v>
      </c>
      <c r="BA766" s="66">
        <v>4100</v>
      </c>
      <c r="BB766" s="66">
        <v>4800</v>
      </c>
      <c r="BC766" s="66">
        <v>158650</v>
      </c>
      <c r="BD766" s="66">
        <v>4200</v>
      </c>
      <c r="BE766" s="66">
        <v>4900</v>
      </c>
      <c r="BF766" s="66">
        <v>158100</v>
      </c>
      <c r="BG766" s="66">
        <v>4400</v>
      </c>
      <c r="BH766" s="66">
        <v>5100</v>
      </c>
      <c r="BI766" s="66">
        <v>156330</v>
      </c>
      <c r="BJ766" s="66">
        <v>4500</v>
      </c>
      <c r="BK766" s="66">
        <v>5100</v>
      </c>
      <c r="BL766" s="66">
        <v>157340</v>
      </c>
      <c r="BM766" s="66">
        <v>4500</v>
      </c>
      <c r="BN766" s="66">
        <v>5200</v>
      </c>
      <c r="BO766" s="88">
        <v>155640</v>
      </c>
      <c r="BP766" s="100">
        <v>15900</v>
      </c>
      <c r="BQ766" s="66">
        <v>16700</v>
      </c>
      <c r="BR766" s="66">
        <v>129700</v>
      </c>
      <c r="BS766" s="66">
        <v>15700</v>
      </c>
      <c r="BT766" s="66">
        <v>16600</v>
      </c>
      <c r="BU766" s="66">
        <v>136770</v>
      </c>
      <c r="BV766" s="66">
        <v>16900</v>
      </c>
      <c r="BW766" s="66">
        <v>17700</v>
      </c>
      <c r="BX766" s="66">
        <v>137590</v>
      </c>
      <c r="BY766" s="66">
        <v>17000</v>
      </c>
      <c r="BZ766" s="66">
        <v>17800</v>
      </c>
      <c r="CA766" s="66">
        <v>146480</v>
      </c>
      <c r="CB766" s="66">
        <v>18700</v>
      </c>
      <c r="CC766" s="66">
        <v>19500</v>
      </c>
      <c r="CD766" s="66">
        <v>134100</v>
      </c>
      <c r="CE766" s="66">
        <v>19400</v>
      </c>
      <c r="CF766" s="66">
        <v>20300</v>
      </c>
      <c r="CG766" s="66">
        <v>128970</v>
      </c>
      <c r="CH766" s="66">
        <v>20100</v>
      </c>
      <c r="CI766" s="66">
        <v>20900</v>
      </c>
      <c r="CJ766" s="66">
        <v>127820</v>
      </c>
      <c r="CK766" s="66">
        <v>20800</v>
      </c>
      <c r="CL766" s="66">
        <v>21600</v>
      </c>
      <c r="CM766" s="69">
        <v>127180</v>
      </c>
    </row>
    <row r="767" spans="40:91" hidden="1" x14ac:dyDescent="0.25">
      <c r="AN767">
        <v>755</v>
      </c>
      <c r="AO767" s="23" t="s">
        <v>32</v>
      </c>
      <c r="AP767" s="21" t="s">
        <v>77</v>
      </c>
      <c r="AQ767" s="22" t="str">
        <f t="shared" si="17"/>
        <v>151 to 200South East</v>
      </c>
      <c r="AR767" s="88">
        <v>5000</v>
      </c>
      <c r="AS767" s="88">
        <v>5800</v>
      </c>
      <c r="AT767" s="88">
        <v>37200</v>
      </c>
      <c r="AU767" s="88">
        <v>5100</v>
      </c>
      <c r="AV767" s="88">
        <v>6000</v>
      </c>
      <c r="AW767" s="88">
        <v>37540</v>
      </c>
      <c r="AX767" s="66">
        <v>5200</v>
      </c>
      <c r="AY767" s="66">
        <v>6000</v>
      </c>
      <c r="AZ767" s="66">
        <v>39230</v>
      </c>
      <c r="BA767" s="66">
        <v>5200</v>
      </c>
      <c r="BB767" s="66">
        <v>6000</v>
      </c>
      <c r="BC767" s="66">
        <v>38760</v>
      </c>
      <c r="BD767" s="66">
        <v>5300</v>
      </c>
      <c r="BE767" s="66">
        <v>6100</v>
      </c>
      <c r="BF767" s="66">
        <v>38520</v>
      </c>
      <c r="BG767" s="66">
        <v>5500</v>
      </c>
      <c r="BH767" s="66">
        <v>6300</v>
      </c>
      <c r="BI767" s="66">
        <v>38240</v>
      </c>
      <c r="BJ767" s="66">
        <v>5600</v>
      </c>
      <c r="BK767" s="66">
        <v>6400</v>
      </c>
      <c r="BL767" s="66">
        <v>38390</v>
      </c>
      <c r="BM767" s="66">
        <v>5700</v>
      </c>
      <c r="BN767" s="66">
        <v>6500</v>
      </c>
      <c r="BO767" s="88">
        <v>37770</v>
      </c>
      <c r="BP767" s="100">
        <v>22300</v>
      </c>
      <c r="BQ767" s="66">
        <v>23200</v>
      </c>
      <c r="BR767" s="66">
        <v>29030</v>
      </c>
      <c r="BS767" s="66">
        <v>21900</v>
      </c>
      <c r="BT767" s="66">
        <v>22900</v>
      </c>
      <c r="BU767" s="66">
        <v>30680</v>
      </c>
      <c r="BV767" s="66">
        <v>23500</v>
      </c>
      <c r="BW767" s="66">
        <v>24400</v>
      </c>
      <c r="BX767" s="66">
        <v>30630</v>
      </c>
      <c r="BY767" s="66">
        <v>23500</v>
      </c>
      <c r="BZ767" s="66">
        <v>24500</v>
      </c>
      <c r="CA767" s="66">
        <v>32410</v>
      </c>
      <c r="CB767" s="66">
        <v>25600</v>
      </c>
      <c r="CC767" s="66">
        <v>26400</v>
      </c>
      <c r="CD767" s="66">
        <v>29510</v>
      </c>
      <c r="CE767" s="66">
        <v>26400</v>
      </c>
      <c r="CF767" s="66">
        <v>27100</v>
      </c>
      <c r="CG767" s="66">
        <v>27820</v>
      </c>
      <c r="CH767" s="66">
        <v>27400</v>
      </c>
      <c r="CI767" s="66">
        <v>27900</v>
      </c>
      <c r="CJ767" s="66">
        <v>27230</v>
      </c>
      <c r="CK767" s="66">
        <v>28000</v>
      </c>
      <c r="CL767" s="66">
        <v>28500</v>
      </c>
      <c r="CM767" s="69">
        <v>27240</v>
      </c>
    </row>
    <row r="768" spans="40:91" hidden="1" x14ac:dyDescent="0.25">
      <c r="AN768">
        <v>756</v>
      </c>
      <c r="AO768" s="23" t="s">
        <v>125</v>
      </c>
      <c r="AP768" s="21" t="s">
        <v>77</v>
      </c>
      <c r="AQ768" s="22" t="str">
        <f t="shared" si="17"/>
        <v>Over 200South East</v>
      </c>
      <c r="AR768" s="88">
        <v>6800</v>
      </c>
      <c r="AS768" s="88">
        <v>8100</v>
      </c>
      <c r="AT768" s="88">
        <v>20480</v>
      </c>
      <c r="AU768" s="88">
        <v>7000</v>
      </c>
      <c r="AV768" s="88">
        <v>8200</v>
      </c>
      <c r="AW768" s="88">
        <v>20740</v>
      </c>
      <c r="AX768" s="66" t="s">
        <v>85</v>
      </c>
      <c r="AY768" s="66" t="s">
        <v>85</v>
      </c>
      <c r="AZ768" s="66" t="s">
        <v>85</v>
      </c>
      <c r="BA768" s="66" t="s">
        <v>85</v>
      </c>
      <c r="BB768" s="66" t="s">
        <v>85</v>
      </c>
      <c r="BC768" s="66" t="s">
        <v>85</v>
      </c>
      <c r="BD768" s="66" t="s">
        <v>85</v>
      </c>
      <c r="BE768" s="66" t="s">
        <v>85</v>
      </c>
      <c r="BF768" s="66" t="s">
        <v>85</v>
      </c>
      <c r="BG768" s="66" t="s">
        <v>85</v>
      </c>
      <c r="BH768" s="66" t="s">
        <v>85</v>
      </c>
      <c r="BI768" s="66" t="s">
        <v>85</v>
      </c>
      <c r="BJ768" s="66" t="s">
        <v>85</v>
      </c>
      <c r="BK768" s="66" t="s">
        <v>85</v>
      </c>
      <c r="BL768" s="66" t="s">
        <v>85</v>
      </c>
      <c r="BM768" s="66" t="s">
        <v>85</v>
      </c>
      <c r="BN768" s="66" t="s">
        <v>85</v>
      </c>
      <c r="BO768" s="88" t="s">
        <v>85</v>
      </c>
      <c r="BP768" s="100">
        <v>29200</v>
      </c>
      <c r="BQ768" s="66">
        <v>29500</v>
      </c>
      <c r="BR768" s="66">
        <v>11830</v>
      </c>
      <c r="BS768" s="66">
        <v>28700</v>
      </c>
      <c r="BT768" s="66">
        <v>29100</v>
      </c>
      <c r="BU768" s="66">
        <v>12490</v>
      </c>
      <c r="BV768" s="66" t="s">
        <v>85</v>
      </c>
      <c r="BW768" s="66" t="s">
        <v>85</v>
      </c>
      <c r="BX768" s="66" t="s">
        <v>85</v>
      </c>
      <c r="BY768" s="66" t="s">
        <v>85</v>
      </c>
      <c r="BZ768" s="66" t="s">
        <v>85</v>
      </c>
      <c r="CA768" s="66" t="s">
        <v>85</v>
      </c>
      <c r="CB768" s="66" t="s">
        <v>85</v>
      </c>
      <c r="CC768" s="66" t="s">
        <v>85</v>
      </c>
      <c r="CD768" s="66" t="s">
        <v>85</v>
      </c>
      <c r="CE768" s="66" t="s">
        <v>85</v>
      </c>
      <c r="CF768" s="66" t="s">
        <v>85</v>
      </c>
      <c r="CG768" s="66" t="s">
        <v>85</v>
      </c>
      <c r="CH768" s="66" t="s">
        <v>85</v>
      </c>
      <c r="CI768" s="66" t="s">
        <v>85</v>
      </c>
      <c r="CJ768" s="66" t="s">
        <v>85</v>
      </c>
      <c r="CK768" s="66" t="s">
        <v>85</v>
      </c>
      <c r="CL768" s="66" t="s">
        <v>85</v>
      </c>
      <c r="CM768" s="69" t="s">
        <v>85</v>
      </c>
    </row>
    <row r="769" spans="40:91" hidden="1" x14ac:dyDescent="0.25">
      <c r="AN769">
        <v>757</v>
      </c>
      <c r="AO769" s="23" t="s">
        <v>29</v>
      </c>
      <c r="AP769" s="21" t="s">
        <v>78</v>
      </c>
      <c r="AQ769" s="22" t="str">
        <f t="shared" si="17"/>
        <v>50 or lessSouth West</v>
      </c>
      <c r="AR769" s="88">
        <v>2500</v>
      </c>
      <c r="AS769" s="88">
        <v>3600</v>
      </c>
      <c r="AT769" s="88">
        <v>39140</v>
      </c>
      <c r="AU769" s="88">
        <v>2600</v>
      </c>
      <c r="AV769" s="88">
        <v>3600</v>
      </c>
      <c r="AW769" s="88">
        <v>39470</v>
      </c>
      <c r="AX769" s="66">
        <v>2700</v>
      </c>
      <c r="AY769" s="66">
        <v>3700</v>
      </c>
      <c r="AZ769" s="66">
        <v>37140</v>
      </c>
      <c r="BA769" s="66">
        <v>2700</v>
      </c>
      <c r="BB769" s="66">
        <v>3800</v>
      </c>
      <c r="BC769" s="66">
        <v>36900</v>
      </c>
      <c r="BD769" s="66">
        <v>2700</v>
      </c>
      <c r="BE769" s="66">
        <v>3800</v>
      </c>
      <c r="BF769" s="66">
        <v>36790</v>
      </c>
      <c r="BG769" s="66">
        <v>2800</v>
      </c>
      <c r="BH769" s="66">
        <v>4000</v>
      </c>
      <c r="BI769" s="66">
        <v>35720</v>
      </c>
      <c r="BJ769" s="66">
        <v>2900</v>
      </c>
      <c r="BK769" s="66">
        <v>3900</v>
      </c>
      <c r="BL769" s="66">
        <v>35230</v>
      </c>
      <c r="BM769" s="66">
        <v>3000</v>
      </c>
      <c r="BN769" s="66">
        <v>4100</v>
      </c>
      <c r="BO769" s="88">
        <v>31800</v>
      </c>
      <c r="BP769" s="100">
        <v>5700</v>
      </c>
      <c r="BQ769" s="66">
        <v>6500</v>
      </c>
      <c r="BR769" s="66">
        <v>16930</v>
      </c>
      <c r="BS769" s="66">
        <v>5600</v>
      </c>
      <c r="BT769" s="66">
        <v>6600</v>
      </c>
      <c r="BU769" s="66">
        <v>17880</v>
      </c>
      <c r="BV769" s="66">
        <v>6200</v>
      </c>
      <c r="BW769" s="66">
        <v>7000</v>
      </c>
      <c r="BX769" s="66">
        <v>15810</v>
      </c>
      <c r="BY769" s="66">
        <v>6300</v>
      </c>
      <c r="BZ769" s="66">
        <v>7100</v>
      </c>
      <c r="CA769" s="66">
        <v>17510</v>
      </c>
      <c r="CB769" s="66">
        <v>7000</v>
      </c>
      <c r="CC769" s="66">
        <v>7800</v>
      </c>
      <c r="CD769" s="66">
        <v>15240</v>
      </c>
      <c r="CE769" s="66">
        <v>7500</v>
      </c>
      <c r="CF769" s="66">
        <v>8300</v>
      </c>
      <c r="CG769" s="66">
        <v>14980</v>
      </c>
      <c r="CH769" s="66">
        <v>7800</v>
      </c>
      <c r="CI769" s="66">
        <v>8600</v>
      </c>
      <c r="CJ769" s="66">
        <v>14480</v>
      </c>
      <c r="CK769" s="66">
        <v>8500</v>
      </c>
      <c r="CL769" s="66">
        <v>9200</v>
      </c>
      <c r="CM769" s="69">
        <v>13660</v>
      </c>
    </row>
    <row r="770" spans="40:91" hidden="1" x14ac:dyDescent="0.25">
      <c r="AN770">
        <v>758</v>
      </c>
      <c r="AO770" s="23" t="s">
        <v>30</v>
      </c>
      <c r="AP770" s="21" t="s">
        <v>78</v>
      </c>
      <c r="AQ770" s="22" t="str">
        <f t="shared" si="17"/>
        <v>51 to 100South West</v>
      </c>
      <c r="AR770" s="88">
        <v>3200</v>
      </c>
      <c r="AS770" s="88">
        <v>4100</v>
      </c>
      <c r="AT770" s="88">
        <v>160870</v>
      </c>
      <c r="AU770" s="88">
        <v>3300</v>
      </c>
      <c r="AV770" s="88">
        <v>4200</v>
      </c>
      <c r="AW770" s="88">
        <v>162250</v>
      </c>
      <c r="AX770" s="66">
        <v>3300</v>
      </c>
      <c r="AY770" s="66">
        <v>4200</v>
      </c>
      <c r="AZ770" s="66">
        <v>167360</v>
      </c>
      <c r="BA770" s="66">
        <v>3300</v>
      </c>
      <c r="BB770" s="66">
        <v>4200</v>
      </c>
      <c r="BC770" s="66">
        <v>166310</v>
      </c>
      <c r="BD770" s="66">
        <v>3300</v>
      </c>
      <c r="BE770" s="66">
        <v>4300</v>
      </c>
      <c r="BF770" s="66">
        <v>165190</v>
      </c>
      <c r="BG770" s="66">
        <v>3500</v>
      </c>
      <c r="BH770" s="66">
        <v>4500</v>
      </c>
      <c r="BI770" s="66">
        <v>163320</v>
      </c>
      <c r="BJ770" s="66">
        <v>3600</v>
      </c>
      <c r="BK770" s="66">
        <v>4500</v>
      </c>
      <c r="BL770" s="66">
        <v>164700</v>
      </c>
      <c r="BM770" s="66">
        <v>3600</v>
      </c>
      <c r="BN770" s="66">
        <v>4700</v>
      </c>
      <c r="BO770" s="88">
        <v>151570</v>
      </c>
      <c r="BP770" s="100">
        <v>9800</v>
      </c>
      <c r="BQ770" s="66">
        <v>10400</v>
      </c>
      <c r="BR770" s="66">
        <v>119600</v>
      </c>
      <c r="BS770" s="66">
        <v>9700</v>
      </c>
      <c r="BT770" s="66">
        <v>10300</v>
      </c>
      <c r="BU770" s="66">
        <v>125420</v>
      </c>
      <c r="BV770" s="66">
        <v>10700</v>
      </c>
      <c r="BW770" s="66">
        <v>11300</v>
      </c>
      <c r="BX770" s="66">
        <v>126270</v>
      </c>
      <c r="BY770" s="66">
        <v>10800</v>
      </c>
      <c r="BZ770" s="66">
        <v>11400</v>
      </c>
      <c r="CA770" s="66">
        <v>133590</v>
      </c>
      <c r="CB770" s="66">
        <v>12100</v>
      </c>
      <c r="CC770" s="66">
        <v>12700</v>
      </c>
      <c r="CD770" s="66">
        <v>122050</v>
      </c>
      <c r="CE770" s="66">
        <v>12600</v>
      </c>
      <c r="CF770" s="66">
        <v>13300</v>
      </c>
      <c r="CG770" s="66">
        <v>119130</v>
      </c>
      <c r="CH770" s="66">
        <v>13200</v>
      </c>
      <c r="CI770" s="66">
        <v>13700</v>
      </c>
      <c r="CJ770" s="66">
        <v>117460</v>
      </c>
      <c r="CK770" s="66">
        <v>13900</v>
      </c>
      <c r="CL770" s="66">
        <v>14500</v>
      </c>
      <c r="CM770" s="69">
        <v>113660</v>
      </c>
    </row>
    <row r="771" spans="40:91" hidden="1" x14ac:dyDescent="0.25">
      <c r="AN771">
        <v>759</v>
      </c>
      <c r="AO771" s="23" t="s">
        <v>31</v>
      </c>
      <c r="AP771" s="21" t="s">
        <v>78</v>
      </c>
      <c r="AQ771" s="22" t="str">
        <f t="shared" si="17"/>
        <v>101 to 150South West</v>
      </c>
      <c r="AR771" s="88">
        <v>3800</v>
      </c>
      <c r="AS771" s="88">
        <v>4600</v>
      </c>
      <c r="AT771" s="88">
        <v>99200</v>
      </c>
      <c r="AU771" s="88">
        <v>3900</v>
      </c>
      <c r="AV771" s="88">
        <v>4600</v>
      </c>
      <c r="AW771" s="88">
        <v>99960</v>
      </c>
      <c r="AX771" s="66">
        <v>3900</v>
      </c>
      <c r="AY771" s="66">
        <v>4700</v>
      </c>
      <c r="AZ771" s="66">
        <v>102960</v>
      </c>
      <c r="BA771" s="66">
        <v>3900</v>
      </c>
      <c r="BB771" s="66">
        <v>4700</v>
      </c>
      <c r="BC771" s="66">
        <v>102250</v>
      </c>
      <c r="BD771" s="66">
        <v>3900</v>
      </c>
      <c r="BE771" s="66">
        <v>4700</v>
      </c>
      <c r="BF771" s="66">
        <v>101630</v>
      </c>
      <c r="BG771" s="66">
        <v>4100</v>
      </c>
      <c r="BH771" s="66">
        <v>5000</v>
      </c>
      <c r="BI771" s="66">
        <v>100410</v>
      </c>
      <c r="BJ771" s="66">
        <v>4200</v>
      </c>
      <c r="BK771" s="66">
        <v>5100</v>
      </c>
      <c r="BL771" s="66">
        <v>101300</v>
      </c>
      <c r="BM771" s="66">
        <v>4300</v>
      </c>
      <c r="BN771" s="66">
        <v>5200</v>
      </c>
      <c r="BO771" s="88">
        <v>93190</v>
      </c>
      <c r="BP771" s="100">
        <v>13800</v>
      </c>
      <c r="BQ771" s="66">
        <v>14500</v>
      </c>
      <c r="BR771" s="66">
        <v>74100</v>
      </c>
      <c r="BS771" s="66">
        <v>13500</v>
      </c>
      <c r="BT771" s="66">
        <v>14200</v>
      </c>
      <c r="BU771" s="66">
        <v>77750</v>
      </c>
      <c r="BV771" s="66">
        <v>14800</v>
      </c>
      <c r="BW771" s="66">
        <v>15500</v>
      </c>
      <c r="BX771" s="66">
        <v>78840</v>
      </c>
      <c r="BY771" s="66">
        <v>15000</v>
      </c>
      <c r="BZ771" s="66">
        <v>15700</v>
      </c>
      <c r="CA771" s="66">
        <v>82820</v>
      </c>
      <c r="CB771" s="66">
        <v>16700</v>
      </c>
      <c r="CC771" s="66">
        <v>17300</v>
      </c>
      <c r="CD771" s="66">
        <v>76270</v>
      </c>
      <c r="CE771" s="66">
        <v>17300</v>
      </c>
      <c r="CF771" s="66">
        <v>18000</v>
      </c>
      <c r="CG771" s="66">
        <v>74690</v>
      </c>
      <c r="CH771" s="66">
        <v>18100</v>
      </c>
      <c r="CI771" s="66">
        <v>18800</v>
      </c>
      <c r="CJ771" s="66">
        <v>72530</v>
      </c>
      <c r="CK771" s="66">
        <v>19100</v>
      </c>
      <c r="CL771" s="66">
        <v>19700</v>
      </c>
      <c r="CM771" s="69">
        <v>71080</v>
      </c>
    </row>
    <row r="772" spans="40:91" hidden="1" x14ac:dyDescent="0.25">
      <c r="AN772">
        <v>760</v>
      </c>
      <c r="AO772" s="23" t="s">
        <v>32</v>
      </c>
      <c r="AP772" s="21" t="s">
        <v>78</v>
      </c>
      <c r="AQ772" s="22" t="str">
        <f t="shared" si="17"/>
        <v>151 to 200South West</v>
      </c>
      <c r="AR772" s="88">
        <v>4600</v>
      </c>
      <c r="AS772" s="88">
        <v>5600</v>
      </c>
      <c r="AT772" s="88">
        <v>24290</v>
      </c>
      <c r="AU772" s="88">
        <v>4700</v>
      </c>
      <c r="AV772" s="88">
        <v>5700</v>
      </c>
      <c r="AW772" s="88">
        <v>24560</v>
      </c>
      <c r="AX772" s="66">
        <v>4800</v>
      </c>
      <c r="AY772" s="66">
        <v>5700</v>
      </c>
      <c r="AZ772" s="66">
        <v>24360</v>
      </c>
      <c r="BA772" s="66">
        <v>4800</v>
      </c>
      <c r="BB772" s="66">
        <v>5700</v>
      </c>
      <c r="BC772" s="66">
        <v>24190</v>
      </c>
      <c r="BD772" s="66">
        <v>4800</v>
      </c>
      <c r="BE772" s="66">
        <v>5700</v>
      </c>
      <c r="BF772" s="66">
        <v>24030</v>
      </c>
      <c r="BG772" s="66">
        <v>5000</v>
      </c>
      <c r="BH772" s="66">
        <v>6000</v>
      </c>
      <c r="BI772" s="66">
        <v>23720</v>
      </c>
      <c r="BJ772" s="66">
        <v>5200</v>
      </c>
      <c r="BK772" s="66">
        <v>6100</v>
      </c>
      <c r="BL772" s="66">
        <v>23930</v>
      </c>
      <c r="BM772" s="66">
        <v>5200</v>
      </c>
      <c r="BN772" s="66">
        <v>6200</v>
      </c>
      <c r="BO772" s="88">
        <v>21990</v>
      </c>
      <c r="BP772" s="100">
        <v>19000</v>
      </c>
      <c r="BQ772" s="66">
        <v>19900</v>
      </c>
      <c r="BR772" s="66">
        <v>15150</v>
      </c>
      <c r="BS772" s="66">
        <v>18500</v>
      </c>
      <c r="BT772" s="66">
        <v>19400</v>
      </c>
      <c r="BU772" s="66">
        <v>16000</v>
      </c>
      <c r="BV772" s="66">
        <v>20300</v>
      </c>
      <c r="BW772" s="66">
        <v>21200</v>
      </c>
      <c r="BX772" s="66">
        <v>15740</v>
      </c>
      <c r="BY772" s="66">
        <v>20400</v>
      </c>
      <c r="BZ772" s="66">
        <v>21300</v>
      </c>
      <c r="CA772" s="66">
        <v>16500</v>
      </c>
      <c r="CB772" s="66">
        <v>22500</v>
      </c>
      <c r="CC772" s="66">
        <v>23300</v>
      </c>
      <c r="CD772" s="66">
        <v>15010</v>
      </c>
      <c r="CE772" s="66">
        <v>23200</v>
      </c>
      <c r="CF772" s="66">
        <v>24000</v>
      </c>
      <c r="CG772" s="66">
        <v>14760</v>
      </c>
      <c r="CH772" s="66">
        <v>24300</v>
      </c>
      <c r="CI772" s="66">
        <v>25000</v>
      </c>
      <c r="CJ772" s="66">
        <v>14140</v>
      </c>
      <c r="CK772" s="66">
        <v>25400</v>
      </c>
      <c r="CL772" s="66">
        <v>26000</v>
      </c>
      <c r="CM772" s="69">
        <v>13900</v>
      </c>
    </row>
    <row r="773" spans="40:91" hidden="1" x14ac:dyDescent="0.25">
      <c r="AN773">
        <v>761</v>
      </c>
      <c r="AO773" s="23" t="s">
        <v>125</v>
      </c>
      <c r="AP773" s="21" t="s">
        <v>78</v>
      </c>
      <c r="AQ773" s="22" t="str">
        <f t="shared" si="17"/>
        <v>Over 200South West</v>
      </c>
      <c r="AR773" s="88">
        <v>6100</v>
      </c>
      <c r="AS773" s="88">
        <v>7500</v>
      </c>
      <c r="AT773" s="88">
        <v>13830</v>
      </c>
      <c r="AU773" s="88">
        <v>6300</v>
      </c>
      <c r="AV773" s="88">
        <v>7600</v>
      </c>
      <c r="AW773" s="88">
        <v>14040</v>
      </c>
      <c r="AX773" s="66" t="s">
        <v>85</v>
      </c>
      <c r="AY773" s="66" t="s">
        <v>85</v>
      </c>
      <c r="AZ773" s="66" t="s">
        <v>85</v>
      </c>
      <c r="BA773" s="66" t="s">
        <v>85</v>
      </c>
      <c r="BB773" s="66" t="s">
        <v>85</v>
      </c>
      <c r="BC773" s="66" t="s">
        <v>85</v>
      </c>
      <c r="BD773" s="66" t="s">
        <v>85</v>
      </c>
      <c r="BE773" s="66" t="s">
        <v>85</v>
      </c>
      <c r="BF773" s="66" t="s">
        <v>85</v>
      </c>
      <c r="BG773" s="66" t="s">
        <v>85</v>
      </c>
      <c r="BH773" s="66" t="s">
        <v>85</v>
      </c>
      <c r="BI773" s="66" t="s">
        <v>85</v>
      </c>
      <c r="BJ773" s="66" t="s">
        <v>85</v>
      </c>
      <c r="BK773" s="66" t="s">
        <v>85</v>
      </c>
      <c r="BL773" s="66" t="s">
        <v>85</v>
      </c>
      <c r="BM773" s="66" t="s">
        <v>85</v>
      </c>
      <c r="BN773" s="66" t="s">
        <v>85</v>
      </c>
      <c r="BO773" s="88" t="s">
        <v>85</v>
      </c>
      <c r="BP773" s="100">
        <v>25800</v>
      </c>
      <c r="BQ773" s="66">
        <v>26400</v>
      </c>
      <c r="BR773" s="66">
        <v>6000</v>
      </c>
      <c r="BS773" s="66">
        <v>25100</v>
      </c>
      <c r="BT773" s="66">
        <v>25900</v>
      </c>
      <c r="BU773" s="66">
        <v>6370</v>
      </c>
      <c r="BV773" s="66" t="s">
        <v>85</v>
      </c>
      <c r="BW773" s="66" t="s">
        <v>85</v>
      </c>
      <c r="BX773" s="66" t="s">
        <v>85</v>
      </c>
      <c r="BY773" s="66" t="s">
        <v>85</v>
      </c>
      <c r="BZ773" s="66" t="s">
        <v>85</v>
      </c>
      <c r="CA773" s="66" t="s">
        <v>85</v>
      </c>
      <c r="CB773" s="66" t="s">
        <v>85</v>
      </c>
      <c r="CC773" s="66" t="s">
        <v>85</v>
      </c>
      <c r="CD773" s="66" t="s">
        <v>85</v>
      </c>
      <c r="CE773" s="66" t="s">
        <v>85</v>
      </c>
      <c r="CF773" s="66" t="s">
        <v>85</v>
      </c>
      <c r="CG773" s="66" t="s">
        <v>85</v>
      </c>
      <c r="CH773" s="66" t="s">
        <v>85</v>
      </c>
      <c r="CI773" s="66" t="s">
        <v>85</v>
      </c>
      <c r="CJ773" s="66" t="s">
        <v>85</v>
      </c>
      <c r="CK773" s="66" t="s">
        <v>85</v>
      </c>
      <c r="CL773" s="66" t="s">
        <v>85</v>
      </c>
      <c r="CM773" s="69" t="s">
        <v>85</v>
      </c>
    </row>
    <row r="774" spans="40:91" hidden="1" x14ac:dyDescent="0.25">
      <c r="AN774">
        <v>762</v>
      </c>
      <c r="AO774" s="23" t="s">
        <v>29</v>
      </c>
      <c r="AP774" s="83" t="s">
        <v>127</v>
      </c>
      <c r="AQ774" s="22" t="str">
        <f t="shared" si="17"/>
        <v>50 or lessWales</v>
      </c>
      <c r="AR774" s="88">
        <v>2000</v>
      </c>
      <c r="AS774" s="88">
        <v>2900</v>
      </c>
      <c r="AT774" s="88">
        <v>14800</v>
      </c>
      <c r="AU774" s="88">
        <v>2000</v>
      </c>
      <c r="AV774" s="88">
        <v>2900</v>
      </c>
      <c r="AW774" s="88">
        <v>14900</v>
      </c>
      <c r="AX774" s="66" t="s">
        <v>85</v>
      </c>
      <c r="AY774" s="66" t="s">
        <v>85</v>
      </c>
      <c r="AZ774" s="66" t="s">
        <v>85</v>
      </c>
      <c r="BA774" s="66" t="s">
        <v>85</v>
      </c>
      <c r="BB774" s="66" t="s">
        <v>85</v>
      </c>
      <c r="BC774" s="66" t="s">
        <v>85</v>
      </c>
      <c r="BD774" s="66" t="s">
        <v>85</v>
      </c>
      <c r="BE774" s="66" t="s">
        <v>85</v>
      </c>
      <c r="BF774" s="66" t="s">
        <v>85</v>
      </c>
      <c r="BG774" s="66" t="s">
        <v>85</v>
      </c>
      <c r="BH774" s="66" t="s">
        <v>85</v>
      </c>
      <c r="BI774" s="66" t="s">
        <v>85</v>
      </c>
      <c r="BJ774" s="66" t="s">
        <v>85</v>
      </c>
      <c r="BK774" s="66" t="s">
        <v>85</v>
      </c>
      <c r="BL774" s="66" t="s">
        <v>85</v>
      </c>
      <c r="BM774" s="66" t="s">
        <v>85</v>
      </c>
      <c r="BN774" s="66" t="s">
        <v>85</v>
      </c>
      <c r="BO774" s="88" t="s">
        <v>85</v>
      </c>
      <c r="BP774" s="100">
        <v>6000</v>
      </c>
      <c r="BQ774" s="66">
        <v>6900</v>
      </c>
      <c r="BR774" s="66">
        <v>8950</v>
      </c>
      <c r="BS774" s="66">
        <v>6100</v>
      </c>
      <c r="BT774" s="66">
        <v>7100</v>
      </c>
      <c r="BU774" s="66">
        <v>9370</v>
      </c>
      <c r="BV774" s="66" t="s">
        <v>85</v>
      </c>
      <c r="BW774" s="66" t="s">
        <v>85</v>
      </c>
      <c r="BX774" s="66" t="s">
        <v>85</v>
      </c>
      <c r="BY774" s="66" t="s">
        <v>85</v>
      </c>
      <c r="BZ774" s="66" t="s">
        <v>85</v>
      </c>
      <c r="CA774" s="66" t="s">
        <v>85</v>
      </c>
      <c r="CB774" s="66" t="s">
        <v>85</v>
      </c>
      <c r="CC774" s="66" t="s">
        <v>85</v>
      </c>
      <c r="CD774" s="66" t="s">
        <v>85</v>
      </c>
      <c r="CE774" s="66" t="s">
        <v>85</v>
      </c>
      <c r="CF774" s="66" t="s">
        <v>85</v>
      </c>
      <c r="CG774" s="66" t="s">
        <v>85</v>
      </c>
      <c r="CH774" s="66" t="s">
        <v>85</v>
      </c>
      <c r="CI774" s="66" t="s">
        <v>85</v>
      </c>
      <c r="CJ774" s="66" t="s">
        <v>85</v>
      </c>
      <c r="CK774" s="66" t="s">
        <v>85</v>
      </c>
      <c r="CL774" s="66" t="s">
        <v>85</v>
      </c>
      <c r="CM774" s="69" t="s">
        <v>85</v>
      </c>
    </row>
    <row r="775" spans="40:91" hidden="1" x14ac:dyDescent="0.25">
      <c r="AN775">
        <v>763</v>
      </c>
      <c r="AO775" s="23" t="s">
        <v>30</v>
      </c>
      <c r="AP775" s="83" t="s">
        <v>127</v>
      </c>
      <c r="AQ775" s="22" t="str">
        <f t="shared" si="17"/>
        <v>51 to 100Wales</v>
      </c>
      <c r="AR775" s="88">
        <v>2900</v>
      </c>
      <c r="AS775" s="88">
        <v>3500</v>
      </c>
      <c r="AT775" s="88">
        <v>89640</v>
      </c>
      <c r="AU775" s="88">
        <v>3000</v>
      </c>
      <c r="AV775" s="88">
        <v>3600</v>
      </c>
      <c r="AW775" s="88">
        <v>90290</v>
      </c>
      <c r="AX775" s="66" t="s">
        <v>85</v>
      </c>
      <c r="AY775" s="66" t="s">
        <v>85</v>
      </c>
      <c r="AZ775" s="66" t="s">
        <v>85</v>
      </c>
      <c r="BA775" s="66" t="s">
        <v>85</v>
      </c>
      <c r="BB775" s="66" t="s">
        <v>85</v>
      </c>
      <c r="BC775" s="66" t="s">
        <v>85</v>
      </c>
      <c r="BD775" s="66" t="s">
        <v>85</v>
      </c>
      <c r="BE775" s="66" t="s">
        <v>85</v>
      </c>
      <c r="BF775" s="66" t="s">
        <v>85</v>
      </c>
      <c r="BG775" s="66" t="s">
        <v>85</v>
      </c>
      <c r="BH775" s="66" t="s">
        <v>85</v>
      </c>
      <c r="BI775" s="66" t="s">
        <v>85</v>
      </c>
      <c r="BJ775" s="66" t="s">
        <v>85</v>
      </c>
      <c r="BK775" s="66" t="s">
        <v>85</v>
      </c>
      <c r="BL775" s="66" t="s">
        <v>85</v>
      </c>
      <c r="BM775" s="66" t="s">
        <v>85</v>
      </c>
      <c r="BN775" s="66" t="s">
        <v>85</v>
      </c>
      <c r="BO775" s="88" t="s">
        <v>85</v>
      </c>
      <c r="BP775" s="100">
        <v>11200</v>
      </c>
      <c r="BQ775" s="66">
        <v>11700</v>
      </c>
      <c r="BR775" s="66">
        <v>72460</v>
      </c>
      <c r="BS775" s="66">
        <v>11200</v>
      </c>
      <c r="BT775" s="66">
        <v>11800</v>
      </c>
      <c r="BU775" s="66">
        <v>75850</v>
      </c>
      <c r="BV775" s="66" t="s">
        <v>85</v>
      </c>
      <c r="BW775" s="66" t="s">
        <v>85</v>
      </c>
      <c r="BX775" s="66" t="s">
        <v>85</v>
      </c>
      <c r="BY775" s="66" t="s">
        <v>85</v>
      </c>
      <c r="BZ775" s="66" t="s">
        <v>85</v>
      </c>
      <c r="CA775" s="66" t="s">
        <v>85</v>
      </c>
      <c r="CB775" s="66" t="s">
        <v>85</v>
      </c>
      <c r="CC775" s="66" t="s">
        <v>85</v>
      </c>
      <c r="CD775" s="66" t="s">
        <v>85</v>
      </c>
      <c r="CE775" s="66" t="s">
        <v>85</v>
      </c>
      <c r="CF775" s="66" t="s">
        <v>85</v>
      </c>
      <c r="CG775" s="66" t="s">
        <v>85</v>
      </c>
      <c r="CH775" s="66" t="s">
        <v>85</v>
      </c>
      <c r="CI775" s="66" t="s">
        <v>85</v>
      </c>
      <c r="CJ775" s="66" t="s">
        <v>85</v>
      </c>
      <c r="CK775" s="66" t="s">
        <v>85</v>
      </c>
      <c r="CL775" s="66" t="s">
        <v>85</v>
      </c>
      <c r="CM775" s="69" t="s">
        <v>85</v>
      </c>
    </row>
    <row r="776" spans="40:91" hidden="1" x14ac:dyDescent="0.25">
      <c r="AN776">
        <v>764</v>
      </c>
      <c r="AO776" s="23" t="s">
        <v>31</v>
      </c>
      <c r="AP776" s="83" t="s">
        <v>127</v>
      </c>
      <c r="AQ776" s="22" t="str">
        <f t="shared" si="17"/>
        <v>101 to 150Wales</v>
      </c>
      <c r="AR776" s="88">
        <v>3500</v>
      </c>
      <c r="AS776" s="88">
        <v>4100</v>
      </c>
      <c r="AT776" s="88">
        <v>66790</v>
      </c>
      <c r="AU776" s="88">
        <v>3600</v>
      </c>
      <c r="AV776" s="88">
        <v>4200</v>
      </c>
      <c r="AW776" s="88">
        <v>67280</v>
      </c>
      <c r="AX776" s="66" t="s">
        <v>85</v>
      </c>
      <c r="AY776" s="66" t="s">
        <v>85</v>
      </c>
      <c r="AZ776" s="66" t="s">
        <v>85</v>
      </c>
      <c r="BA776" s="66" t="s">
        <v>85</v>
      </c>
      <c r="BB776" s="66" t="s">
        <v>85</v>
      </c>
      <c r="BC776" s="66" t="s">
        <v>85</v>
      </c>
      <c r="BD776" s="66" t="s">
        <v>85</v>
      </c>
      <c r="BE776" s="66" t="s">
        <v>85</v>
      </c>
      <c r="BF776" s="66" t="s">
        <v>85</v>
      </c>
      <c r="BG776" s="66" t="s">
        <v>85</v>
      </c>
      <c r="BH776" s="66" t="s">
        <v>85</v>
      </c>
      <c r="BI776" s="66" t="s">
        <v>85</v>
      </c>
      <c r="BJ776" s="66" t="s">
        <v>85</v>
      </c>
      <c r="BK776" s="66" t="s">
        <v>85</v>
      </c>
      <c r="BL776" s="66" t="s">
        <v>85</v>
      </c>
      <c r="BM776" s="66" t="s">
        <v>85</v>
      </c>
      <c r="BN776" s="66" t="s">
        <v>85</v>
      </c>
      <c r="BO776" s="88" t="s">
        <v>85</v>
      </c>
      <c r="BP776" s="100">
        <v>14800</v>
      </c>
      <c r="BQ776" s="66">
        <v>15400</v>
      </c>
      <c r="BR776" s="66">
        <v>52280</v>
      </c>
      <c r="BS776" s="66">
        <v>14700</v>
      </c>
      <c r="BT776" s="66">
        <v>15300</v>
      </c>
      <c r="BU776" s="66">
        <v>55060</v>
      </c>
      <c r="BV776" s="66" t="s">
        <v>85</v>
      </c>
      <c r="BW776" s="66" t="s">
        <v>85</v>
      </c>
      <c r="BX776" s="66" t="s">
        <v>85</v>
      </c>
      <c r="BY776" s="66" t="s">
        <v>85</v>
      </c>
      <c r="BZ776" s="66" t="s">
        <v>85</v>
      </c>
      <c r="CA776" s="66" t="s">
        <v>85</v>
      </c>
      <c r="CB776" s="66" t="s">
        <v>85</v>
      </c>
      <c r="CC776" s="66" t="s">
        <v>85</v>
      </c>
      <c r="CD776" s="66" t="s">
        <v>85</v>
      </c>
      <c r="CE776" s="66" t="s">
        <v>85</v>
      </c>
      <c r="CF776" s="66" t="s">
        <v>85</v>
      </c>
      <c r="CG776" s="66" t="s">
        <v>85</v>
      </c>
      <c r="CH776" s="66" t="s">
        <v>85</v>
      </c>
      <c r="CI776" s="66" t="s">
        <v>85</v>
      </c>
      <c r="CJ776" s="66" t="s">
        <v>85</v>
      </c>
      <c r="CK776" s="66" t="s">
        <v>85</v>
      </c>
      <c r="CL776" s="66" t="s">
        <v>85</v>
      </c>
      <c r="CM776" s="69" t="s">
        <v>85</v>
      </c>
    </row>
    <row r="777" spans="40:91" hidden="1" x14ac:dyDescent="0.25">
      <c r="AN777">
        <v>765</v>
      </c>
      <c r="AO777" s="23" t="s">
        <v>32</v>
      </c>
      <c r="AP777" s="83" t="s">
        <v>127</v>
      </c>
      <c r="AQ777" s="22" t="str">
        <f t="shared" si="17"/>
        <v>151 to 200Wales</v>
      </c>
      <c r="AR777" s="88">
        <v>4500</v>
      </c>
      <c r="AS777" s="88">
        <v>5300</v>
      </c>
      <c r="AT777" s="88">
        <v>13160</v>
      </c>
      <c r="AU777" s="88">
        <v>4600</v>
      </c>
      <c r="AV777" s="88">
        <v>5400</v>
      </c>
      <c r="AW777" s="88">
        <v>13310</v>
      </c>
      <c r="AX777" s="66" t="s">
        <v>85</v>
      </c>
      <c r="AY777" s="66" t="s">
        <v>85</v>
      </c>
      <c r="AZ777" s="66" t="s">
        <v>85</v>
      </c>
      <c r="BA777" s="66" t="s">
        <v>85</v>
      </c>
      <c r="BB777" s="66" t="s">
        <v>85</v>
      </c>
      <c r="BC777" s="66" t="s">
        <v>85</v>
      </c>
      <c r="BD777" s="66" t="s">
        <v>85</v>
      </c>
      <c r="BE777" s="66" t="s">
        <v>85</v>
      </c>
      <c r="BF777" s="66" t="s">
        <v>85</v>
      </c>
      <c r="BG777" s="66" t="s">
        <v>85</v>
      </c>
      <c r="BH777" s="66" t="s">
        <v>85</v>
      </c>
      <c r="BI777" s="66" t="s">
        <v>85</v>
      </c>
      <c r="BJ777" s="66" t="s">
        <v>85</v>
      </c>
      <c r="BK777" s="66" t="s">
        <v>85</v>
      </c>
      <c r="BL777" s="66" t="s">
        <v>85</v>
      </c>
      <c r="BM777" s="66" t="s">
        <v>85</v>
      </c>
      <c r="BN777" s="66" t="s">
        <v>85</v>
      </c>
      <c r="BO777" s="88" t="s">
        <v>85</v>
      </c>
      <c r="BP777" s="100">
        <v>20100</v>
      </c>
      <c r="BQ777" s="66">
        <v>20800</v>
      </c>
      <c r="BR777" s="66">
        <v>8100</v>
      </c>
      <c r="BS777" s="66">
        <v>19800</v>
      </c>
      <c r="BT777" s="66">
        <v>20500</v>
      </c>
      <c r="BU777" s="66">
        <v>8610</v>
      </c>
      <c r="BV777" s="66" t="s">
        <v>85</v>
      </c>
      <c r="BW777" s="66" t="s">
        <v>85</v>
      </c>
      <c r="BX777" s="66" t="s">
        <v>85</v>
      </c>
      <c r="BY777" s="66" t="s">
        <v>85</v>
      </c>
      <c r="BZ777" s="66" t="s">
        <v>85</v>
      </c>
      <c r="CA777" s="66" t="s">
        <v>85</v>
      </c>
      <c r="CB777" s="66" t="s">
        <v>85</v>
      </c>
      <c r="CC777" s="66" t="s">
        <v>85</v>
      </c>
      <c r="CD777" s="66" t="s">
        <v>85</v>
      </c>
      <c r="CE777" s="66" t="s">
        <v>85</v>
      </c>
      <c r="CF777" s="66" t="s">
        <v>85</v>
      </c>
      <c r="CG777" s="66" t="s">
        <v>85</v>
      </c>
      <c r="CH777" s="66" t="s">
        <v>85</v>
      </c>
      <c r="CI777" s="66" t="s">
        <v>85</v>
      </c>
      <c r="CJ777" s="66" t="s">
        <v>85</v>
      </c>
      <c r="CK777" s="66" t="s">
        <v>85</v>
      </c>
      <c r="CL777" s="66" t="s">
        <v>85</v>
      </c>
      <c r="CM777" s="69" t="s">
        <v>85</v>
      </c>
    </row>
    <row r="778" spans="40:91" hidden="1" x14ac:dyDescent="0.25">
      <c r="AN778">
        <v>766</v>
      </c>
      <c r="AO778" s="23" t="s">
        <v>125</v>
      </c>
      <c r="AP778" s="83" t="s">
        <v>127</v>
      </c>
      <c r="AQ778" s="22" t="str">
        <f t="shared" si="17"/>
        <v>Over 200Wales</v>
      </c>
      <c r="AR778" s="88">
        <v>5700</v>
      </c>
      <c r="AS778" s="88">
        <v>6900</v>
      </c>
      <c r="AT778" s="88">
        <v>6300</v>
      </c>
      <c r="AU778" s="88">
        <v>5900</v>
      </c>
      <c r="AV778" s="88">
        <v>7000</v>
      </c>
      <c r="AW778" s="88">
        <v>6360</v>
      </c>
      <c r="AX778" s="66" t="s">
        <v>85</v>
      </c>
      <c r="AY778" s="66" t="s">
        <v>85</v>
      </c>
      <c r="AZ778" s="66" t="s">
        <v>85</v>
      </c>
      <c r="BA778" s="66" t="s">
        <v>85</v>
      </c>
      <c r="BB778" s="66" t="s">
        <v>85</v>
      </c>
      <c r="BC778" s="66" t="s">
        <v>85</v>
      </c>
      <c r="BD778" s="66" t="s">
        <v>85</v>
      </c>
      <c r="BE778" s="66" t="s">
        <v>85</v>
      </c>
      <c r="BF778" s="66" t="s">
        <v>85</v>
      </c>
      <c r="BG778" s="66" t="s">
        <v>85</v>
      </c>
      <c r="BH778" s="66" t="s">
        <v>85</v>
      </c>
      <c r="BI778" s="66" t="s">
        <v>85</v>
      </c>
      <c r="BJ778" s="66" t="s">
        <v>85</v>
      </c>
      <c r="BK778" s="66" t="s">
        <v>85</v>
      </c>
      <c r="BL778" s="66" t="s">
        <v>85</v>
      </c>
      <c r="BM778" s="66" t="s">
        <v>85</v>
      </c>
      <c r="BN778" s="66" t="s">
        <v>85</v>
      </c>
      <c r="BO778" s="88" t="s">
        <v>85</v>
      </c>
      <c r="BP778" s="100">
        <v>25600</v>
      </c>
      <c r="BQ778" s="66">
        <v>26000</v>
      </c>
      <c r="BR778" s="66">
        <v>2800</v>
      </c>
      <c r="BS778" s="66">
        <v>25100</v>
      </c>
      <c r="BT778" s="66">
        <v>25700</v>
      </c>
      <c r="BU778" s="66">
        <v>2980</v>
      </c>
      <c r="BV778" s="66" t="s">
        <v>85</v>
      </c>
      <c r="BW778" s="66" t="s">
        <v>85</v>
      </c>
      <c r="BX778" s="66" t="s">
        <v>85</v>
      </c>
      <c r="BY778" s="66" t="s">
        <v>85</v>
      </c>
      <c r="BZ778" s="66" t="s">
        <v>85</v>
      </c>
      <c r="CA778" s="66" t="s">
        <v>85</v>
      </c>
      <c r="CB778" s="66" t="s">
        <v>85</v>
      </c>
      <c r="CC778" s="66" t="s">
        <v>85</v>
      </c>
      <c r="CD778" s="66" t="s">
        <v>85</v>
      </c>
      <c r="CE778" s="66" t="s">
        <v>85</v>
      </c>
      <c r="CF778" s="66" t="s">
        <v>85</v>
      </c>
      <c r="CG778" s="66" t="s">
        <v>85</v>
      </c>
      <c r="CH778" s="66" t="s">
        <v>85</v>
      </c>
      <c r="CI778" s="66" t="s">
        <v>85</v>
      </c>
      <c r="CJ778" s="66" t="s">
        <v>85</v>
      </c>
      <c r="CK778" s="66" t="s">
        <v>85</v>
      </c>
      <c r="CL778" s="66" t="s">
        <v>85</v>
      </c>
      <c r="CM778" s="69" t="s">
        <v>85</v>
      </c>
    </row>
    <row r="779" spans="40:91" hidden="1" x14ac:dyDescent="0.25">
      <c r="AN779">
        <v>767</v>
      </c>
      <c r="AO779" s="52" t="s">
        <v>67</v>
      </c>
      <c r="AP779" s="23" t="s">
        <v>115</v>
      </c>
      <c r="AQ779" s="22" t="str">
        <f t="shared" si="17"/>
        <v>Owner-occupiedLess than £15,000</v>
      </c>
      <c r="AR779" s="88">
        <v>2600</v>
      </c>
      <c r="AS779" s="88">
        <v>3400</v>
      </c>
      <c r="AT779" s="88">
        <v>290730</v>
      </c>
      <c r="AU779" s="88">
        <v>2600</v>
      </c>
      <c r="AV779" s="88">
        <v>3400</v>
      </c>
      <c r="AW779" s="88">
        <v>293500</v>
      </c>
      <c r="AX779" s="66" t="s">
        <v>85</v>
      </c>
      <c r="AY779" s="66" t="s">
        <v>85</v>
      </c>
      <c r="AZ779" s="66" t="s">
        <v>85</v>
      </c>
      <c r="BA779" s="66" t="s">
        <v>85</v>
      </c>
      <c r="BB779" s="66" t="s">
        <v>85</v>
      </c>
      <c r="BC779" s="66" t="s">
        <v>85</v>
      </c>
      <c r="BD779" s="66" t="s">
        <v>85</v>
      </c>
      <c r="BE779" s="66" t="s">
        <v>85</v>
      </c>
      <c r="BF779" s="66" t="s">
        <v>85</v>
      </c>
      <c r="BG779" s="66" t="s">
        <v>85</v>
      </c>
      <c r="BH779" s="66" t="s">
        <v>85</v>
      </c>
      <c r="BI779" s="66" t="s">
        <v>85</v>
      </c>
      <c r="BJ779" s="66" t="s">
        <v>85</v>
      </c>
      <c r="BK779" s="66" t="s">
        <v>85</v>
      </c>
      <c r="BL779" s="66" t="s">
        <v>85</v>
      </c>
      <c r="BM779" s="66" t="s">
        <v>85</v>
      </c>
      <c r="BN779" s="66" t="s">
        <v>85</v>
      </c>
      <c r="BO779" s="88" t="s">
        <v>85</v>
      </c>
      <c r="BP779" s="100">
        <v>12700</v>
      </c>
      <c r="BQ779" s="66">
        <v>13700</v>
      </c>
      <c r="BR779" s="66">
        <v>232220</v>
      </c>
      <c r="BS779" s="66">
        <v>12700</v>
      </c>
      <c r="BT779" s="66">
        <v>13700</v>
      </c>
      <c r="BU779" s="66">
        <v>243280</v>
      </c>
      <c r="BV779" s="66" t="s">
        <v>85</v>
      </c>
      <c r="BW779" s="66" t="s">
        <v>85</v>
      </c>
      <c r="BX779" s="66" t="s">
        <v>85</v>
      </c>
      <c r="BY779" s="66" t="s">
        <v>85</v>
      </c>
      <c r="BZ779" s="66" t="s">
        <v>85</v>
      </c>
      <c r="CA779" s="66" t="s">
        <v>85</v>
      </c>
      <c r="CB779" s="66" t="s">
        <v>85</v>
      </c>
      <c r="CC779" s="66" t="s">
        <v>85</v>
      </c>
      <c r="CD779" s="66" t="s">
        <v>85</v>
      </c>
      <c r="CE779" s="66" t="s">
        <v>85</v>
      </c>
      <c r="CF779" s="66" t="s">
        <v>85</v>
      </c>
      <c r="CG779" s="66" t="s">
        <v>85</v>
      </c>
      <c r="CH779" s="66" t="s">
        <v>85</v>
      </c>
      <c r="CI779" s="66" t="s">
        <v>85</v>
      </c>
      <c r="CJ779" s="66" t="s">
        <v>85</v>
      </c>
      <c r="CK779" s="66" t="s">
        <v>85</v>
      </c>
      <c r="CL779" s="66" t="s">
        <v>85</v>
      </c>
      <c r="CM779" s="69" t="s">
        <v>85</v>
      </c>
    </row>
    <row r="780" spans="40:91" hidden="1" x14ac:dyDescent="0.25">
      <c r="AN780">
        <v>768</v>
      </c>
      <c r="AO780" s="53" t="s">
        <v>68</v>
      </c>
      <c r="AP780" s="23" t="s">
        <v>115</v>
      </c>
      <c r="AQ780" s="22" t="str">
        <f t="shared" si="17"/>
        <v>Privately rentedLess than £15,000</v>
      </c>
      <c r="AR780" s="88">
        <v>2500</v>
      </c>
      <c r="AS780" s="88">
        <v>3400</v>
      </c>
      <c r="AT780" s="88">
        <v>91660</v>
      </c>
      <c r="AU780" s="88">
        <v>2600</v>
      </c>
      <c r="AV780" s="88">
        <v>3400</v>
      </c>
      <c r="AW780" s="88">
        <v>92860</v>
      </c>
      <c r="AX780" s="66" t="s">
        <v>85</v>
      </c>
      <c r="AY780" s="66" t="s">
        <v>85</v>
      </c>
      <c r="AZ780" s="66" t="s">
        <v>85</v>
      </c>
      <c r="BA780" s="66" t="s">
        <v>85</v>
      </c>
      <c r="BB780" s="66" t="s">
        <v>85</v>
      </c>
      <c r="BC780" s="66" t="s">
        <v>85</v>
      </c>
      <c r="BD780" s="66" t="s">
        <v>85</v>
      </c>
      <c r="BE780" s="66" t="s">
        <v>85</v>
      </c>
      <c r="BF780" s="66" t="s">
        <v>85</v>
      </c>
      <c r="BG780" s="66" t="s">
        <v>85</v>
      </c>
      <c r="BH780" s="66" t="s">
        <v>85</v>
      </c>
      <c r="BI780" s="66" t="s">
        <v>85</v>
      </c>
      <c r="BJ780" s="66" t="s">
        <v>85</v>
      </c>
      <c r="BK780" s="66" t="s">
        <v>85</v>
      </c>
      <c r="BL780" s="66" t="s">
        <v>85</v>
      </c>
      <c r="BM780" s="66" t="s">
        <v>85</v>
      </c>
      <c r="BN780" s="66" t="s">
        <v>85</v>
      </c>
      <c r="BO780" s="88" t="s">
        <v>85</v>
      </c>
      <c r="BP780" s="100">
        <v>9200</v>
      </c>
      <c r="BQ780" s="66">
        <v>10200</v>
      </c>
      <c r="BR780" s="66">
        <v>62150</v>
      </c>
      <c r="BS780" s="66">
        <v>9200</v>
      </c>
      <c r="BT780" s="66">
        <v>10300</v>
      </c>
      <c r="BU780" s="66">
        <v>64850</v>
      </c>
      <c r="BV780" s="66" t="s">
        <v>85</v>
      </c>
      <c r="BW780" s="66" t="s">
        <v>85</v>
      </c>
      <c r="BX780" s="66" t="s">
        <v>85</v>
      </c>
      <c r="BY780" s="66" t="s">
        <v>85</v>
      </c>
      <c r="BZ780" s="66" t="s">
        <v>85</v>
      </c>
      <c r="CA780" s="66" t="s">
        <v>85</v>
      </c>
      <c r="CB780" s="66" t="s">
        <v>85</v>
      </c>
      <c r="CC780" s="66" t="s">
        <v>85</v>
      </c>
      <c r="CD780" s="66" t="s">
        <v>85</v>
      </c>
      <c r="CE780" s="66" t="s">
        <v>85</v>
      </c>
      <c r="CF780" s="66" t="s">
        <v>85</v>
      </c>
      <c r="CG780" s="66" t="s">
        <v>85</v>
      </c>
      <c r="CH780" s="66" t="s">
        <v>85</v>
      </c>
      <c r="CI780" s="66" t="s">
        <v>85</v>
      </c>
      <c r="CJ780" s="66" t="s">
        <v>85</v>
      </c>
      <c r="CK780" s="66" t="s">
        <v>85</v>
      </c>
      <c r="CL780" s="66" t="s">
        <v>85</v>
      </c>
      <c r="CM780" s="69" t="s">
        <v>85</v>
      </c>
    </row>
    <row r="781" spans="40:91" hidden="1" x14ac:dyDescent="0.25">
      <c r="AN781">
        <v>769</v>
      </c>
      <c r="AO781" s="54" t="s">
        <v>69</v>
      </c>
      <c r="AP781" s="23" t="s">
        <v>115</v>
      </c>
      <c r="AQ781" s="22" t="str">
        <f t="shared" si="17"/>
        <v>Council/Housing AssociationLess than £15,000</v>
      </c>
      <c r="AR781" s="88">
        <v>2700</v>
      </c>
      <c r="AS781" s="88">
        <v>3400</v>
      </c>
      <c r="AT781" s="88">
        <v>335800</v>
      </c>
      <c r="AU781" s="88">
        <v>2700</v>
      </c>
      <c r="AV781" s="88">
        <v>3400</v>
      </c>
      <c r="AW781" s="88">
        <v>339460</v>
      </c>
      <c r="AX781" s="66" t="s">
        <v>85</v>
      </c>
      <c r="AY781" s="66" t="s">
        <v>85</v>
      </c>
      <c r="AZ781" s="66" t="s">
        <v>85</v>
      </c>
      <c r="BA781" s="66" t="s">
        <v>85</v>
      </c>
      <c r="BB781" s="66" t="s">
        <v>85</v>
      </c>
      <c r="BC781" s="66" t="s">
        <v>85</v>
      </c>
      <c r="BD781" s="66" t="s">
        <v>85</v>
      </c>
      <c r="BE781" s="66" t="s">
        <v>85</v>
      </c>
      <c r="BF781" s="66" t="s">
        <v>85</v>
      </c>
      <c r="BG781" s="66" t="s">
        <v>85</v>
      </c>
      <c r="BH781" s="66" t="s">
        <v>85</v>
      </c>
      <c r="BI781" s="66" t="s">
        <v>85</v>
      </c>
      <c r="BJ781" s="66" t="s">
        <v>85</v>
      </c>
      <c r="BK781" s="66" t="s">
        <v>85</v>
      </c>
      <c r="BL781" s="66" t="s">
        <v>85</v>
      </c>
      <c r="BM781" s="66" t="s">
        <v>85</v>
      </c>
      <c r="BN781" s="66" t="s">
        <v>85</v>
      </c>
      <c r="BO781" s="88" t="s">
        <v>85</v>
      </c>
      <c r="BP781" s="100">
        <v>9800</v>
      </c>
      <c r="BQ781" s="66">
        <v>10300</v>
      </c>
      <c r="BR781" s="66">
        <v>272490</v>
      </c>
      <c r="BS781" s="66">
        <v>10000</v>
      </c>
      <c r="BT781" s="66">
        <v>10500</v>
      </c>
      <c r="BU781" s="66">
        <v>283310</v>
      </c>
      <c r="BV781" s="66" t="s">
        <v>85</v>
      </c>
      <c r="BW781" s="66" t="s">
        <v>85</v>
      </c>
      <c r="BX781" s="66" t="s">
        <v>85</v>
      </c>
      <c r="BY781" s="66" t="s">
        <v>85</v>
      </c>
      <c r="BZ781" s="66" t="s">
        <v>85</v>
      </c>
      <c r="CA781" s="66" t="s">
        <v>85</v>
      </c>
      <c r="CB781" s="66" t="s">
        <v>85</v>
      </c>
      <c r="CC781" s="66" t="s">
        <v>85</v>
      </c>
      <c r="CD781" s="66" t="s">
        <v>85</v>
      </c>
      <c r="CE781" s="66" t="s">
        <v>85</v>
      </c>
      <c r="CF781" s="66" t="s">
        <v>85</v>
      </c>
      <c r="CG781" s="66" t="s">
        <v>85</v>
      </c>
      <c r="CH781" s="66" t="s">
        <v>85</v>
      </c>
      <c r="CI781" s="66" t="s">
        <v>85</v>
      </c>
      <c r="CJ781" s="66" t="s">
        <v>85</v>
      </c>
      <c r="CK781" s="66" t="s">
        <v>85</v>
      </c>
      <c r="CL781" s="66" t="s">
        <v>85</v>
      </c>
      <c r="CM781" s="69" t="s">
        <v>85</v>
      </c>
    </row>
    <row r="782" spans="40:91" hidden="1" x14ac:dyDescent="0.25">
      <c r="AN782">
        <v>770</v>
      </c>
      <c r="AO782" s="52" t="s">
        <v>67</v>
      </c>
      <c r="AP782" s="31" t="s">
        <v>116</v>
      </c>
      <c r="AQ782" s="22" t="str">
        <f t="shared" si="17"/>
        <v>Owner-occupied£15,000 - £19,999</v>
      </c>
      <c r="AR782" s="88">
        <v>2900</v>
      </c>
      <c r="AS782" s="88">
        <v>3800</v>
      </c>
      <c r="AT782" s="88">
        <v>153290</v>
      </c>
      <c r="AU782" s="88">
        <v>3000</v>
      </c>
      <c r="AV782" s="88">
        <v>3800</v>
      </c>
      <c r="AW782" s="88">
        <v>154330</v>
      </c>
      <c r="AX782" s="66" t="s">
        <v>85</v>
      </c>
      <c r="AY782" s="66" t="s">
        <v>85</v>
      </c>
      <c r="AZ782" s="66" t="s">
        <v>85</v>
      </c>
      <c r="BA782" s="66" t="s">
        <v>85</v>
      </c>
      <c r="BB782" s="66" t="s">
        <v>85</v>
      </c>
      <c r="BC782" s="66" t="s">
        <v>85</v>
      </c>
      <c r="BD782" s="66" t="s">
        <v>85</v>
      </c>
      <c r="BE782" s="66" t="s">
        <v>85</v>
      </c>
      <c r="BF782" s="66" t="s">
        <v>85</v>
      </c>
      <c r="BG782" s="66" t="s">
        <v>85</v>
      </c>
      <c r="BH782" s="66" t="s">
        <v>85</v>
      </c>
      <c r="BI782" s="66" t="s">
        <v>85</v>
      </c>
      <c r="BJ782" s="66" t="s">
        <v>85</v>
      </c>
      <c r="BK782" s="66" t="s">
        <v>85</v>
      </c>
      <c r="BL782" s="66" t="s">
        <v>85</v>
      </c>
      <c r="BM782" s="66" t="s">
        <v>85</v>
      </c>
      <c r="BN782" s="66" t="s">
        <v>85</v>
      </c>
      <c r="BO782" s="88" t="s">
        <v>85</v>
      </c>
      <c r="BP782" s="100">
        <v>13500</v>
      </c>
      <c r="BQ782" s="66">
        <v>14300</v>
      </c>
      <c r="BR782" s="66">
        <v>121900</v>
      </c>
      <c r="BS782" s="66">
        <v>13400</v>
      </c>
      <c r="BT782" s="66">
        <v>14300</v>
      </c>
      <c r="BU782" s="66">
        <v>127680</v>
      </c>
      <c r="BV782" s="66" t="s">
        <v>85</v>
      </c>
      <c r="BW782" s="66" t="s">
        <v>85</v>
      </c>
      <c r="BX782" s="66" t="s">
        <v>85</v>
      </c>
      <c r="BY782" s="66" t="s">
        <v>85</v>
      </c>
      <c r="BZ782" s="66" t="s">
        <v>85</v>
      </c>
      <c r="CA782" s="66" t="s">
        <v>85</v>
      </c>
      <c r="CB782" s="66" t="s">
        <v>85</v>
      </c>
      <c r="CC782" s="66" t="s">
        <v>85</v>
      </c>
      <c r="CD782" s="66" t="s">
        <v>85</v>
      </c>
      <c r="CE782" s="66" t="s">
        <v>85</v>
      </c>
      <c r="CF782" s="66" t="s">
        <v>85</v>
      </c>
      <c r="CG782" s="66" t="s">
        <v>85</v>
      </c>
      <c r="CH782" s="66" t="s">
        <v>85</v>
      </c>
      <c r="CI782" s="66" t="s">
        <v>85</v>
      </c>
      <c r="CJ782" s="66" t="s">
        <v>85</v>
      </c>
      <c r="CK782" s="66" t="s">
        <v>85</v>
      </c>
      <c r="CL782" s="66" t="s">
        <v>85</v>
      </c>
      <c r="CM782" s="69" t="s">
        <v>85</v>
      </c>
    </row>
    <row r="783" spans="40:91" hidden="1" x14ac:dyDescent="0.25">
      <c r="AN783">
        <v>771</v>
      </c>
      <c r="AO783" s="53" t="s">
        <v>68</v>
      </c>
      <c r="AP783" s="31" t="s">
        <v>116</v>
      </c>
      <c r="AQ783" s="22" t="str">
        <f t="shared" si="17"/>
        <v>Privately rented£15,000 - £19,999</v>
      </c>
      <c r="AR783" s="88">
        <v>2700</v>
      </c>
      <c r="AS783" s="88">
        <v>3500</v>
      </c>
      <c r="AT783" s="88">
        <v>47390</v>
      </c>
      <c r="AU783" s="88">
        <v>2700</v>
      </c>
      <c r="AV783" s="88">
        <v>3500</v>
      </c>
      <c r="AW783" s="88">
        <v>48080</v>
      </c>
      <c r="AX783" s="66" t="s">
        <v>85</v>
      </c>
      <c r="AY783" s="66" t="s">
        <v>85</v>
      </c>
      <c r="AZ783" s="66" t="s">
        <v>85</v>
      </c>
      <c r="BA783" s="66" t="s">
        <v>85</v>
      </c>
      <c r="BB783" s="66" t="s">
        <v>85</v>
      </c>
      <c r="BC783" s="66" t="s">
        <v>85</v>
      </c>
      <c r="BD783" s="66" t="s">
        <v>85</v>
      </c>
      <c r="BE783" s="66" t="s">
        <v>85</v>
      </c>
      <c r="BF783" s="66" t="s">
        <v>85</v>
      </c>
      <c r="BG783" s="66" t="s">
        <v>85</v>
      </c>
      <c r="BH783" s="66" t="s">
        <v>85</v>
      </c>
      <c r="BI783" s="66" t="s">
        <v>85</v>
      </c>
      <c r="BJ783" s="66" t="s">
        <v>85</v>
      </c>
      <c r="BK783" s="66" t="s">
        <v>85</v>
      </c>
      <c r="BL783" s="66" t="s">
        <v>85</v>
      </c>
      <c r="BM783" s="66" t="s">
        <v>85</v>
      </c>
      <c r="BN783" s="66" t="s">
        <v>85</v>
      </c>
      <c r="BO783" s="88" t="s">
        <v>85</v>
      </c>
      <c r="BP783" s="100">
        <v>9500</v>
      </c>
      <c r="BQ783" s="66">
        <v>10500</v>
      </c>
      <c r="BR783" s="66">
        <v>34020</v>
      </c>
      <c r="BS783" s="66">
        <v>9600</v>
      </c>
      <c r="BT783" s="66">
        <v>10700</v>
      </c>
      <c r="BU783" s="66">
        <v>35420</v>
      </c>
      <c r="BV783" s="66" t="s">
        <v>85</v>
      </c>
      <c r="BW783" s="66" t="s">
        <v>85</v>
      </c>
      <c r="BX783" s="66" t="s">
        <v>85</v>
      </c>
      <c r="BY783" s="66" t="s">
        <v>85</v>
      </c>
      <c r="BZ783" s="66" t="s">
        <v>85</v>
      </c>
      <c r="CA783" s="66" t="s">
        <v>85</v>
      </c>
      <c r="CB783" s="66" t="s">
        <v>85</v>
      </c>
      <c r="CC783" s="66" t="s">
        <v>85</v>
      </c>
      <c r="CD783" s="66" t="s">
        <v>85</v>
      </c>
      <c r="CE783" s="66" t="s">
        <v>85</v>
      </c>
      <c r="CF783" s="66" t="s">
        <v>85</v>
      </c>
      <c r="CG783" s="66" t="s">
        <v>85</v>
      </c>
      <c r="CH783" s="66" t="s">
        <v>85</v>
      </c>
      <c r="CI783" s="66" t="s">
        <v>85</v>
      </c>
      <c r="CJ783" s="66" t="s">
        <v>85</v>
      </c>
      <c r="CK783" s="66" t="s">
        <v>85</v>
      </c>
      <c r="CL783" s="66" t="s">
        <v>85</v>
      </c>
      <c r="CM783" s="69" t="s">
        <v>85</v>
      </c>
    </row>
    <row r="784" spans="40:91" hidden="1" x14ac:dyDescent="0.25">
      <c r="AN784">
        <v>772</v>
      </c>
      <c r="AO784" s="54" t="s">
        <v>69</v>
      </c>
      <c r="AP784" s="31" t="s">
        <v>116</v>
      </c>
      <c r="AQ784" s="22" t="str">
        <f t="shared" si="17"/>
        <v>Council/Housing Association£15,000 - £19,999</v>
      </c>
      <c r="AR784" s="88">
        <v>2700</v>
      </c>
      <c r="AS784" s="88">
        <v>3400</v>
      </c>
      <c r="AT784" s="88">
        <v>80890</v>
      </c>
      <c r="AU784" s="88">
        <v>2800</v>
      </c>
      <c r="AV784" s="88">
        <v>3500</v>
      </c>
      <c r="AW784" s="88">
        <v>81540</v>
      </c>
      <c r="AX784" s="66" t="s">
        <v>85</v>
      </c>
      <c r="AY784" s="66" t="s">
        <v>85</v>
      </c>
      <c r="AZ784" s="66" t="s">
        <v>85</v>
      </c>
      <c r="BA784" s="66" t="s">
        <v>85</v>
      </c>
      <c r="BB784" s="66" t="s">
        <v>85</v>
      </c>
      <c r="BC784" s="66" t="s">
        <v>85</v>
      </c>
      <c r="BD784" s="66" t="s">
        <v>85</v>
      </c>
      <c r="BE784" s="66" t="s">
        <v>85</v>
      </c>
      <c r="BF784" s="66" t="s">
        <v>85</v>
      </c>
      <c r="BG784" s="66" t="s">
        <v>85</v>
      </c>
      <c r="BH784" s="66" t="s">
        <v>85</v>
      </c>
      <c r="BI784" s="66" t="s">
        <v>85</v>
      </c>
      <c r="BJ784" s="66" t="s">
        <v>85</v>
      </c>
      <c r="BK784" s="66" t="s">
        <v>85</v>
      </c>
      <c r="BL784" s="66" t="s">
        <v>85</v>
      </c>
      <c r="BM784" s="66" t="s">
        <v>85</v>
      </c>
      <c r="BN784" s="66" t="s">
        <v>85</v>
      </c>
      <c r="BO784" s="88" t="s">
        <v>85</v>
      </c>
      <c r="BP784" s="100">
        <v>10100</v>
      </c>
      <c r="BQ784" s="66">
        <v>10600</v>
      </c>
      <c r="BR784" s="66">
        <v>65130</v>
      </c>
      <c r="BS784" s="66">
        <v>10200</v>
      </c>
      <c r="BT784" s="66">
        <v>10800</v>
      </c>
      <c r="BU784" s="66">
        <v>67820</v>
      </c>
      <c r="BV784" s="66" t="s">
        <v>85</v>
      </c>
      <c r="BW784" s="66" t="s">
        <v>85</v>
      </c>
      <c r="BX784" s="66" t="s">
        <v>85</v>
      </c>
      <c r="BY784" s="66" t="s">
        <v>85</v>
      </c>
      <c r="BZ784" s="66" t="s">
        <v>85</v>
      </c>
      <c r="CA784" s="66" t="s">
        <v>85</v>
      </c>
      <c r="CB784" s="66" t="s">
        <v>85</v>
      </c>
      <c r="CC784" s="66" t="s">
        <v>85</v>
      </c>
      <c r="CD784" s="66" t="s">
        <v>85</v>
      </c>
      <c r="CE784" s="66" t="s">
        <v>85</v>
      </c>
      <c r="CF784" s="66" t="s">
        <v>85</v>
      </c>
      <c r="CG784" s="66" t="s">
        <v>85</v>
      </c>
      <c r="CH784" s="66" t="s">
        <v>85</v>
      </c>
      <c r="CI784" s="66" t="s">
        <v>85</v>
      </c>
      <c r="CJ784" s="66" t="s">
        <v>85</v>
      </c>
      <c r="CK784" s="66" t="s">
        <v>85</v>
      </c>
      <c r="CL784" s="66" t="s">
        <v>85</v>
      </c>
      <c r="CM784" s="69" t="s">
        <v>85</v>
      </c>
    </row>
    <row r="785" spans="40:91" hidden="1" x14ac:dyDescent="0.25">
      <c r="AN785">
        <v>773</v>
      </c>
      <c r="AO785" s="52" t="s">
        <v>67</v>
      </c>
      <c r="AP785" s="31" t="s">
        <v>117</v>
      </c>
      <c r="AQ785" s="22" t="str">
        <f t="shared" si="17"/>
        <v>Owner-occupied£20,000 - £29,999</v>
      </c>
      <c r="AR785" s="88">
        <v>3100</v>
      </c>
      <c r="AS785" s="88">
        <v>3800</v>
      </c>
      <c r="AT785" s="88">
        <v>436950</v>
      </c>
      <c r="AU785" s="88">
        <v>3200</v>
      </c>
      <c r="AV785" s="88">
        <v>3900</v>
      </c>
      <c r="AW785" s="88">
        <v>439870</v>
      </c>
      <c r="AX785" s="66" t="s">
        <v>85</v>
      </c>
      <c r="AY785" s="66" t="s">
        <v>85</v>
      </c>
      <c r="AZ785" s="66" t="s">
        <v>85</v>
      </c>
      <c r="BA785" s="66" t="s">
        <v>85</v>
      </c>
      <c r="BB785" s="66" t="s">
        <v>85</v>
      </c>
      <c r="BC785" s="66" t="s">
        <v>85</v>
      </c>
      <c r="BD785" s="66" t="s">
        <v>85</v>
      </c>
      <c r="BE785" s="66" t="s">
        <v>85</v>
      </c>
      <c r="BF785" s="66" t="s">
        <v>85</v>
      </c>
      <c r="BG785" s="66" t="s">
        <v>85</v>
      </c>
      <c r="BH785" s="66" t="s">
        <v>85</v>
      </c>
      <c r="BI785" s="66" t="s">
        <v>85</v>
      </c>
      <c r="BJ785" s="66" t="s">
        <v>85</v>
      </c>
      <c r="BK785" s="66" t="s">
        <v>85</v>
      </c>
      <c r="BL785" s="66" t="s">
        <v>85</v>
      </c>
      <c r="BM785" s="66" t="s">
        <v>85</v>
      </c>
      <c r="BN785" s="66" t="s">
        <v>85</v>
      </c>
      <c r="BO785" s="88" t="s">
        <v>85</v>
      </c>
      <c r="BP785" s="100">
        <v>13100</v>
      </c>
      <c r="BQ785" s="66">
        <v>14000</v>
      </c>
      <c r="BR785" s="66">
        <v>356320</v>
      </c>
      <c r="BS785" s="66">
        <v>13000</v>
      </c>
      <c r="BT785" s="66">
        <v>14000</v>
      </c>
      <c r="BU785" s="66">
        <v>372450</v>
      </c>
      <c r="BV785" s="66" t="s">
        <v>85</v>
      </c>
      <c r="BW785" s="66" t="s">
        <v>85</v>
      </c>
      <c r="BX785" s="66" t="s">
        <v>85</v>
      </c>
      <c r="BY785" s="66" t="s">
        <v>85</v>
      </c>
      <c r="BZ785" s="66" t="s">
        <v>85</v>
      </c>
      <c r="CA785" s="66" t="s">
        <v>85</v>
      </c>
      <c r="CB785" s="66" t="s">
        <v>85</v>
      </c>
      <c r="CC785" s="66" t="s">
        <v>85</v>
      </c>
      <c r="CD785" s="66" t="s">
        <v>85</v>
      </c>
      <c r="CE785" s="66" t="s">
        <v>85</v>
      </c>
      <c r="CF785" s="66" t="s">
        <v>85</v>
      </c>
      <c r="CG785" s="66" t="s">
        <v>85</v>
      </c>
      <c r="CH785" s="66" t="s">
        <v>85</v>
      </c>
      <c r="CI785" s="66" t="s">
        <v>85</v>
      </c>
      <c r="CJ785" s="66" t="s">
        <v>85</v>
      </c>
      <c r="CK785" s="66" t="s">
        <v>85</v>
      </c>
      <c r="CL785" s="66" t="s">
        <v>85</v>
      </c>
      <c r="CM785" s="69" t="s">
        <v>85</v>
      </c>
    </row>
    <row r="786" spans="40:91" hidden="1" x14ac:dyDescent="0.25">
      <c r="AN786">
        <v>774</v>
      </c>
      <c r="AO786" s="53" t="s">
        <v>68</v>
      </c>
      <c r="AP786" s="31" t="s">
        <v>117</v>
      </c>
      <c r="AQ786" s="22" t="str">
        <f t="shared" si="17"/>
        <v>Privately rented£20,000 - £29,999</v>
      </c>
      <c r="AR786" s="88">
        <v>2900</v>
      </c>
      <c r="AS786" s="88">
        <v>3700</v>
      </c>
      <c r="AT786" s="88">
        <v>127040</v>
      </c>
      <c r="AU786" s="88">
        <v>3000</v>
      </c>
      <c r="AV786" s="88">
        <v>3800</v>
      </c>
      <c r="AW786" s="88">
        <v>128400</v>
      </c>
      <c r="AX786" s="66" t="s">
        <v>85</v>
      </c>
      <c r="AY786" s="66" t="s">
        <v>85</v>
      </c>
      <c r="AZ786" s="66" t="s">
        <v>85</v>
      </c>
      <c r="BA786" s="66" t="s">
        <v>85</v>
      </c>
      <c r="BB786" s="66" t="s">
        <v>85</v>
      </c>
      <c r="BC786" s="66" t="s">
        <v>85</v>
      </c>
      <c r="BD786" s="66" t="s">
        <v>85</v>
      </c>
      <c r="BE786" s="66" t="s">
        <v>85</v>
      </c>
      <c r="BF786" s="66" t="s">
        <v>85</v>
      </c>
      <c r="BG786" s="66" t="s">
        <v>85</v>
      </c>
      <c r="BH786" s="66" t="s">
        <v>85</v>
      </c>
      <c r="BI786" s="66" t="s">
        <v>85</v>
      </c>
      <c r="BJ786" s="66" t="s">
        <v>85</v>
      </c>
      <c r="BK786" s="66" t="s">
        <v>85</v>
      </c>
      <c r="BL786" s="66" t="s">
        <v>85</v>
      </c>
      <c r="BM786" s="66" t="s">
        <v>85</v>
      </c>
      <c r="BN786" s="66" t="s">
        <v>85</v>
      </c>
      <c r="BO786" s="88" t="s">
        <v>85</v>
      </c>
      <c r="BP786" s="100">
        <v>10000</v>
      </c>
      <c r="BQ786" s="66">
        <v>11000</v>
      </c>
      <c r="BR786" s="66">
        <v>90230</v>
      </c>
      <c r="BS786" s="66">
        <v>10100</v>
      </c>
      <c r="BT786" s="66">
        <v>11100</v>
      </c>
      <c r="BU786" s="66">
        <v>94370</v>
      </c>
      <c r="BV786" s="66" t="s">
        <v>85</v>
      </c>
      <c r="BW786" s="66" t="s">
        <v>85</v>
      </c>
      <c r="BX786" s="66" t="s">
        <v>85</v>
      </c>
      <c r="BY786" s="66" t="s">
        <v>85</v>
      </c>
      <c r="BZ786" s="66" t="s">
        <v>85</v>
      </c>
      <c r="CA786" s="66" t="s">
        <v>85</v>
      </c>
      <c r="CB786" s="66" t="s">
        <v>85</v>
      </c>
      <c r="CC786" s="66" t="s">
        <v>85</v>
      </c>
      <c r="CD786" s="66" t="s">
        <v>85</v>
      </c>
      <c r="CE786" s="66" t="s">
        <v>85</v>
      </c>
      <c r="CF786" s="66" t="s">
        <v>85</v>
      </c>
      <c r="CG786" s="66" t="s">
        <v>85</v>
      </c>
      <c r="CH786" s="66" t="s">
        <v>85</v>
      </c>
      <c r="CI786" s="66" t="s">
        <v>85</v>
      </c>
      <c r="CJ786" s="66" t="s">
        <v>85</v>
      </c>
      <c r="CK786" s="66" t="s">
        <v>85</v>
      </c>
      <c r="CL786" s="66" t="s">
        <v>85</v>
      </c>
      <c r="CM786" s="69" t="s">
        <v>85</v>
      </c>
    </row>
    <row r="787" spans="40:91" hidden="1" x14ac:dyDescent="0.25">
      <c r="AN787">
        <v>775</v>
      </c>
      <c r="AO787" s="54" t="s">
        <v>69</v>
      </c>
      <c r="AP787" s="31" t="s">
        <v>117</v>
      </c>
      <c r="AQ787" s="22" t="str">
        <f t="shared" si="17"/>
        <v>Council/Housing Association£20,000 - £29,999</v>
      </c>
      <c r="AR787" s="88">
        <v>3000</v>
      </c>
      <c r="AS787" s="88">
        <v>3700</v>
      </c>
      <c r="AT787" s="88">
        <v>116270</v>
      </c>
      <c r="AU787" s="88">
        <v>3100</v>
      </c>
      <c r="AV787" s="88">
        <v>3700</v>
      </c>
      <c r="AW787" s="88">
        <v>117250</v>
      </c>
      <c r="AX787" s="66" t="s">
        <v>85</v>
      </c>
      <c r="AY787" s="66" t="s">
        <v>85</v>
      </c>
      <c r="AZ787" s="66" t="s">
        <v>85</v>
      </c>
      <c r="BA787" s="66" t="s">
        <v>85</v>
      </c>
      <c r="BB787" s="66" t="s">
        <v>85</v>
      </c>
      <c r="BC787" s="66" t="s">
        <v>85</v>
      </c>
      <c r="BD787" s="66" t="s">
        <v>85</v>
      </c>
      <c r="BE787" s="66" t="s">
        <v>85</v>
      </c>
      <c r="BF787" s="66" t="s">
        <v>85</v>
      </c>
      <c r="BG787" s="66" t="s">
        <v>85</v>
      </c>
      <c r="BH787" s="66" t="s">
        <v>85</v>
      </c>
      <c r="BI787" s="66" t="s">
        <v>85</v>
      </c>
      <c r="BJ787" s="66" t="s">
        <v>85</v>
      </c>
      <c r="BK787" s="66" t="s">
        <v>85</v>
      </c>
      <c r="BL787" s="66" t="s">
        <v>85</v>
      </c>
      <c r="BM787" s="66" t="s">
        <v>85</v>
      </c>
      <c r="BN787" s="66" t="s">
        <v>85</v>
      </c>
      <c r="BO787" s="88" t="s">
        <v>85</v>
      </c>
      <c r="BP787" s="100">
        <v>10500</v>
      </c>
      <c r="BQ787" s="66">
        <v>11000</v>
      </c>
      <c r="BR787" s="66">
        <v>95670</v>
      </c>
      <c r="BS787" s="66">
        <v>10500</v>
      </c>
      <c r="BT787" s="66">
        <v>11100</v>
      </c>
      <c r="BU787" s="66">
        <v>99670</v>
      </c>
      <c r="BV787" s="66" t="s">
        <v>85</v>
      </c>
      <c r="BW787" s="66" t="s">
        <v>85</v>
      </c>
      <c r="BX787" s="66" t="s">
        <v>85</v>
      </c>
      <c r="BY787" s="66" t="s">
        <v>85</v>
      </c>
      <c r="BZ787" s="66" t="s">
        <v>85</v>
      </c>
      <c r="CA787" s="66" t="s">
        <v>85</v>
      </c>
      <c r="CB787" s="66" t="s">
        <v>85</v>
      </c>
      <c r="CC787" s="66" t="s">
        <v>85</v>
      </c>
      <c r="CD787" s="66" t="s">
        <v>85</v>
      </c>
      <c r="CE787" s="66" t="s">
        <v>85</v>
      </c>
      <c r="CF787" s="66" t="s">
        <v>85</v>
      </c>
      <c r="CG787" s="66" t="s">
        <v>85</v>
      </c>
      <c r="CH787" s="66" t="s">
        <v>85</v>
      </c>
      <c r="CI787" s="66" t="s">
        <v>85</v>
      </c>
      <c r="CJ787" s="66" t="s">
        <v>85</v>
      </c>
      <c r="CK787" s="66" t="s">
        <v>85</v>
      </c>
      <c r="CL787" s="66" t="s">
        <v>85</v>
      </c>
      <c r="CM787" s="69" t="s">
        <v>85</v>
      </c>
    </row>
    <row r="788" spans="40:91" hidden="1" x14ac:dyDescent="0.25">
      <c r="AN788">
        <v>776</v>
      </c>
      <c r="AO788" s="52" t="s">
        <v>67</v>
      </c>
      <c r="AP788" s="31" t="s">
        <v>118</v>
      </c>
      <c r="AQ788" s="22" t="str">
        <f t="shared" si="17"/>
        <v>Owner-occupied£30,000 - £39,999</v>
      </c>
      <c r="AR788" s="88">
        <v>3500</v>
      </c>
      <c r="AS788" s="88">
        <v>4200</v>
      </c>
      <c r="AT788" s="88">
        <v>422910</v>
      </c>
      <c r="AU788" s="88">
        <v>3600</v>
      </c>
      <c r="AV788" s="88">
        <v>4200</v>
      </c>
      <c r="AW788" s="88">
        <v>425400</v>
      </c>
      <c r="AX788" s="66" t="s">
        <v>85</v>
      </c>
      <c r="AY788" s="66" t="s">
        <v>85</v>
      </c>
      <c r="AZ788" s="66" t="s">
        <v>85</v>
      </c>
      <c r="BA788" s="66" t="s">
        <v>85</v>
      </c>
      <c r="BB788" s="66" t="s">
        <v>85</v>
      </c>
      <c r="BC788" s="66" t="s">
        <v>85</v>
      </c>
      <c r="BD788" s="66" t="s">
        <v>85</v>
      </c>
      <c r="BE788" s="66" t="s">
        <v>85</v>
      </c>
      <c r="BF788" s="66" t="s">
        <v>85</v>
      </c>
      <c r="BG788" s="66" t="s">
        <v>85</v>
      </c>
      <c r="BH788" s="66" t="s">
        <v>85</v>
      </c>
      <c r="BI788" s="66" t="s">
        <v>85</v>
      </c>
      <c r="BJ788" s="66" t="s">
        <v>85</v>
      </c>
      <c r="BK788" s="66" t="s">
        <v>85</v>
      </c>
      <c r="BL788" s="66" t="s">
        <v>85</v>
      </c>
      <c r="BM788" s="66" t="s">
        <v>85</v>
      </c>
      <c r="BN788" s="66" t="s">
        <v>85</v>
      </c>
      <c r="BO788" s="88" t="s">
        <v>85</v>
      </c>
      <c r="BP788" s="100">
        <v>13600</v>
      </c>
      <c r="BQ788" s="66">
        <v>14600</v>
      </c>
      <c r="BR788" s="66">
        <v>348460</v>
      </c>
      <c r="BS788" s="66">
        <v>13600</v>
      </c>
      <c r="BT788" s="66">
        <v>14500</v>
      </c>
      <c r="BU788" s="66">
        <v>364960</v>
      </c>
      <c r="BV788" s="66" t="s">
        <v>85</v>
      </c>
      <c r="BW788" s="66" t="s">
        <v>85</v>
      </c>
      <c r="BX788" s="66" t="s">
        <v>85</v>
      </c>
      <c r="BY788" s="66" t="s">
        <v>85</v>
      </c>
      <c r="BZ788" s="66" t="s">
        <v>85</v>
      </c>
      <c r="CA788" s="66" t="s">
        <v>85</v>
      </c>
      <c r="CB788" s="66" t="s">
        <v>85</v>
      </c>
      <c r="CC788" s="66" t="s">
        <v>85</v>
      </c>
      <c r="CD788" s="66" t="s">
        <v>85</v>
      </c>
      <c r="CE788" s="66" t="s">
        <v>85</v>
      </c>
      <c r="CF788" s="66" t="s">
        <v>85</v>
      </c>
      <c r="CG788" s="66" t="s">
        <v>85</v>
      </c>
      <c r="CH788" s="66" t="s">
        <v>85</v>
      </c>
      <c r="CI788" s="66" t="s">
        <v>85</v>
      </c>
      <c r="CJ788" s="66" t="s">
        <v>85</v>
      </c>
      <c r="CK788" s="66" t="s">
        <v>85</v>
      </c>
      <c r="CL788" s="66" t="s">
        <v>85</v>
      </c>
      <c r="CM788" s="69" t="s">
        <v>85</v>
      </c>
    </row>
    <row r="789" spans="40:91" hidden="1" x14ac:dyDescent="0.25">
      <c r="AN789">
        <v>777</v>
      </c>
      <c r="AO789" s="53" t="s">
        <v>68</v>
      </c>
      <c r="AP789" s="31" t="s">
        <v>118</v>
      </c>
      <c r="AQ789" s="22" t="str">
        <f t="shared" si="17"/>
        <v>Privately rented£30,000 - £39,999</v>
      </c>
      <c r="AR789" s="88">
        <v>3100</v>
      </c>
      <c r="AS789" s="88">
        <v>4000</v>
      </c>
      <c r="AT789" s="88">
        <v>84370</v>
      </c>
      <c r="AU789" s="88">
        <v>3200</v>
      </c>
      <c r="AV789" s="88">
        <v>4100</v>
      </c>
      <c r="AW789" s="88">
        <v>85290</v>
      </c>
      <c r="AX789" s="66" t="s">
        <v>85</v>
      </c>
      <c r="AY789" s="66" t="s">
        <v>85</v>
      </c>
      <c r="AZ789" s="66" t="s">
        <v>85</v>
      </c>
      <c r="BA789" s="66" t="s">
        <v>85</v>
      </c>
      <c r="BB789" s="66" t="s">
        <v>85</v>
      </c>
      <c r="BC789" s="66" t="s">
        <v>85</v>
      </c>
      <c r="BD789" s="66" t="s">
        <v>85</v>
      </c>
      <c r="BE789" s="66" t="s">
        <v>85</v>
      </c>
      <c r="BF789" s="66" t="s">
        <v>85</v>
      </c>
      <c r="BG789" s="66" t="s">
        <v>85</v>
      </c>
      <c r="BH789" s="66" t="s">
        <v>85</v>
      </c>
      <c r="BI789" s="66" t="s">
        <v>85</v>
      </c>
      <c r="BJ789" s="66" t="s">
        <v>85</v>
      </c>
      <c r="BK789" s="66" t="s">
        <v>85</v>
      </c>
      <c r="BL789" s="66" t="s">
        <v>85</v>
      </c>
      <c r="BM789" s="66" t="s">
        <v>85</v>
      </c>
      <c r="BN789" s="66" t="s">
        <v>85</v>
      </c>
      <c r="BO789" s="88" t="s">
        <v>85</v>
      </c>
      <c r="BP789" s="100">
        <v>10900</v>
      </c>
      <c r="BQ789" s="66">
        <v>12100</v>
      </c>
      <c r="BR789" s="66">
        <v>59380</v>
      </c>
      <c r="BS789" s="66">
        <v>11000</v>
      </c>
      <c r="BT789" s="66">
        <v>12200</v>
      </c>
      <c r="BU789" s="66">
        <v>62160</v>
      </c>
      <c r="BV789" s="66" t="s">
        <v>85</v>
      </c>
      <c r="BW789" s="66" t="s">
        <v>85</v>
      </c>
      <c r="BX789" s="66" t="s">
        <v>85</v>
      </c>
      <c r="BY789" s="66" t="s">
        <v>85</v>
      </c>
      <c r="BZ789" s="66" t="s">
        <v>85</v>
      </c>
      <c r="CA789" s="66" t="s">
        <v>85</v>
      </c>
      <c r="CB789" s="66" t="s">
        <v>85</v>
      </c>
      <c r="CC789" s="66" t="s">
        <v>85</v>
      </c>
      <c r="CD789" s="66" t="s">
        <v>85</v>
      </c>
      <c r="CE789" s="66" t="s">
        <v>85</v>
      </c>
      <c r="CF789" s="66" t="s">
        <v>85</v>
      </c>
      <c r="CG789" s="66" t="s">
        <v>85</v>
      </c>
      <c r="CH789" s="66" t="s">
        <v>85</v>
      </c>
      <c r="CI789" s="66" t="s">
        <v>85</v>
      </c>
      <c r="CJ789" s="66" t="s">
        <v>85</v>
      </c>
      <c r="CK789" s="66" t="s">
        <v>85</v>
      </c>
      <c r="CL789" s="66" t="s">
        <v>85</v>
      </c>
      <c r="CM789" s="69" t="s">
        <v>85</v>
      </c>
    </row>
    <row r="790" spans="40:91" hidden="1" x14ac:dyDescent="0.25">
      <c r="AN790">
        <v>778</v>
      </c>
      <c r="AO790" s="54" t="s">
        <v>69</v>
      </c>
      <c r="AP790" s="31" t="s">
        <v>118</v>
      </c>
      <c r="AQ790" s="22" t="str">
        <f t="shared" si="17"/>
        <v>Council/Housing Association£30,000 - £39,999</v>
      </c>
      <c r="AR790" s="88">
        <v>3200</v>
      </c>
      <c r="AS790" s="88">
        <v>3800</v>
      </c>
      <c r="AT790" s="88">
        <v>50770</v>
      </c>
      <c r="AU790" s="88">
        <v>3300</v>
      </c>
      <c r="AV790" s="88">
        <v>3900</v>
      </c>
      <c r="AW790" s="88">
        <v>51310</v>
      </c>
      <c r="AX790" s="66" t="s">
        <v>85</v>
      </c>
      <c r="AY790" s="66" t="s">
        <v>85</v>
      </c>
      <c r="AZ790" s="66" t="s">
        <v>85</v>
      </c>
      <c r="BA790" s="66" t="s">
        <v>85</v>
      </c>
      <c r="BB790" s="66" t="s">
        <v>85</v>
      </c>
      <c r="BC790" s="66" t="s">
        <v>85</v>
      </c>
      <c r="BD790" s="66" t="s">
        <v>85</v>
      </c>
      <c r="BE790" s="66" t="s">
        <v>85</v>
      </c>
      <c r="BF790" s="66" t="s">
        <v>85</v>
      </c>
      <c r="BG790" s="66" t="s">
        <v>85</v>
      </c>
      <c r="BH790" s="66" t="s">
        <v>85</v>
      </c>
      <c r="BI790" s="66" t="s">
        <v>85</v>
      </c>
      <c r="BJ790" s="66" t="s">
        <v>85</v>
      </c>
      <c r="BK790" s="66" t="s">
        <v>85</v>
      </c>
      <c r="BL790" s="66" t="s">
        <v>85</v>
      </c>
      <c r="BM790" s="66" t="s">
        <v>85</v>
      </c>
      <c r="BN790" s="66" t="s">
        <v>85</v>
      </c>
      <c r="BO790" s="88" t="s">
        <v>85</v>
      </c>
      <c r="BP790" s="100">
        <v>10600</v>
      </c>
      <c r="BQ790" s="66">
        <v>11200</v>
      </c>
      <c r="BR790" s="66">
        <v>41240</v>
      </c>
      <c r="BS790" s="66">
        <v>10700</v>
      </c>
      <c r="BT790" s="66">
        <v>11400</v>
      </c>
      <c r="BU790" s="66">
        <v>43000</v>
      </c>
      <c r="BV790" s="66" t="s">
        <v>85</v>
      </c>
      <c r="BW790" s="66" t="s">
        <v>85</v>
      </c>
      <c r="BX790" s="66" t="s">
        <v>85</v>
      </c>
      <c r="BY790" s="66" t="s">
        <v>85</v>
      </c>
      <c r="BZ790" s="66" t="s">
        <v>85</v>
      </c>
      <c r="CA790" s="66" t="s">
        <v>85</v>
      </c>
      <c r="CB790" s="66" t="s">
        <v>85</v>
      </c>
      <c r="CC790" s="66" t="s">
        <v>85</v>
      </c>
      <c r="CD790" s="66" t="s">
        <v>85</v>
      </c>
      <c r="CE790" s="66" t="s">
        <v>85</v>
      </c>
      <c r="CF790" s="66" t="s">
        <v>85</v>
      </c>
      <c r="CG790" s="66" t="s">
        <v>85</v>
      </c>
      <c r="CH790" s="66" t="s">
        <v>85</v>
      </c>
      <c r="CI790" s="66" t="s">
        <v>85</v>
      </c>
      <c r="CJ790" s="66" t="s">
        <v>85</v>
      </c>
      <c r="CK790" s="66" t="s">
        <v>85</v>
      </c>
      <c r="CL790" s="66" t="s">
        <v>85</v>
      </c>
      <c r="CM790" s="69" t="s">
        <v>85</v>
      </c>
    </row>
    <row r="791" spans="40:91" hidden="1" x14ac:dyDescent="0.25">
      <c r="AN791">
        <v>779</v>
      </c>
      <c r="AO791" s="52" t="s">
        <v>67</v>
      </c>
      <c r="AP791" s="31" t="s">
        <v>119</v>
      </c>
      <c r="AQ791" s="22" t="str">
        <f t="shared" si="17"/>
        <v>Owner-occupied£40,000 - £49,999</v>
      </c>
      <c r="AR791" s="88">
        <v>3800</v>
      </c>
      <c r="AS791" s="88">
        <v>4400</v>
      </c>
      <c r="AT791" s="88">
        <v>355290</v>
      </c>
      <c r="AU791" s="88">
        <v>3900</v>
      </c>
      <c r="AV791" s="88">
        <v>4600</v>
      </c>
      <c r="AW791" s="88">
        <v>357800</v>
      </c>
      <c r="AX791" s="66" t="s">
        <v>85</v>
      </c>
      <c r="AY791" s="66" t="s">
        <v>85</v>
      </c>
      <c r="AZ791" s="66" t="s">
        <v>85</v>
      </c>
      <c r="BA791" s="66" t="s">
        <v>85</v>
      </c>
      <c r="BB791" s="66" t="s">
        <v>85</v>
      </c>
      <c r="BC791" s="66" t="s">
        <v>85</v>
      </c>
      <c r="BD791" s="66" t="s">
        <v>85</v>
      </c>
      <c r="BE791" s="66" t="s">
        <v>85</v>
      </c>
      <c r="BF791" s="66" t="s">
        <v>85</v>
      </c>
      <c r="BG791" s="66" t="s">
        <v>85</v>
      </c>
      <c r="BH791" s="66" t="s">
        <v>85</v>
      </c>
      <c r="BI791" s="66" t="s">
        <v>85</v>
      </c>
      <c r="BJ791" s="66" t="s">
        <v>85</v>
      </c>
      <c r="BK791" s="66" t="s">
        <v>85</v>
      </c>
      <c r="BL791" s="66" t="s">
        <v>85</v>
      </c>
      <c r="BM791" s="66" t="s">
        <v>85</v>
      </c>
      <c r="BN791" s="66" t="s">
        <v>85</v>
      </c>
      <c r="BO791" s="88" t="s">
        <v>85</v>
      </c>
      <c r="BP791" s="100">
        <v>14500</v>
      </c>
      <c r="BQ791" s="66">
        <v>15400</v>
      </c>
      <c r="BR791" s="66">
        <v>296670</v>
      </c>
      <c r="BS791" s="66">
        <v>14400</v>
      </c>
      <c r="BT791" s="66">
        <v>15300</v>
      </c>
      <c r="BU791" s="66">
        <v>311000</v>
      </c>
      <c r="BV791" s="66" t="s">
        <v>85</v>
      </c>
      <c r="BW791" s="66" t="s">
        <v>85</v>
      </c>
      <c r="BX791" s="66" t="s">
        <v>85</v>
      </c>
      <c r="BY791" s="66" t="s">
        <v>85</v>
      </c>
      <c r="BZ791" s="66" t="s">
        <v>85</v>
      </c>
      <c r="CA791" s="66" t="s">
        <v>85</v>
      </c>
      <c r="CB791" s="66" t="s">
        <v>85</v>
      </c>
      <c r="CC791" s="66" t="s">
        <v>85</v>
      </c>
      <c r="CD791" s="66" t="s">
        <v>85</v>
      </c>
      <c r="CE791" s="66" t="s">
        <v>85</v>
      </c>
      <c r="CF791" s="66" t="s">
        <v>85</v>
      </c>
      <c r="CG791" s="66" t="s">
        <v>85</v>
      </c>
      <c r="CH791" s="66" t="s">
        <v>85</v>
      </c>
      <c r="CI791" s="66" t="s">
        <v>85</v>
      </c>
      <c r="CJ791" s="66" t="s">
        <v>85</v>
      </c>
      <c r="CK791" s="66" t="s">
        <v>85</v>
      </c>
      <c r="CL791" s="66" t="s">
        <v>85</v>
      </c>
      <c r="CM791" s="69" t="s">
        <v>85</v>
      </c>
    </row>
    <row r="792" spans="40:91" hidden="1" x14ac:dyDescent="0.25">
      <c r="AN792">
        <v>780</v>
      </c>
      <c r="AO792" s="53" t="s">
        <v>68</v>
      </c>
      <c r="AP792" s="31" t="s">
        <v>119</v>
      </c>
      <c r="AQ792" s="22" t="str">
        <f t="shared" si="17"/>
        <v>Privately rented£40,000 - £49,999</v>
      </c>
      <c r="AR792" s="88">
        <v>3300</v>
      </c>
      <c r="AS792" s="88">
        <v>4200</v>
      </c>
      <c r="AT792" s="88">
        <v>50410</v>
      </c>
      <c r="AU792" s="88">
        <v>3300</v>
      </c>
      <c r="AV792" s="88">
        <v>4200</v>
      </c>
      <c r="AW792" s="88">
        <v>50950</v>
      </c>
      <c r="AX792" s="66" t="s">
        <v>85</v>
      </c>
      <c r="AY792" s="66" t="s">
        <v>85</v>
      </c>
      <c r="AZ792" s="66" t="s">
        <v>85</v>
      </c>
      <c r="BA792" s="66" t="s">
        <v>85</v>
      </c>
      <c r="BB792" s="66" t="s">
        <v>85</v>
      </c>
      <c r="BC792" s="66" t="s">
        <v>85</v>
      </c>
      <c r="BD792" s="66" t="s">
        <v>85</v>
      </c>
      <c r="BE792" s="66" t="s">
        <v>85</v>
      </c>
      <c r="BF792" s="66" t="s">
        <v>85</v>
      </c>
      <c r="BG792" s="66" t="s">
        <v>85</v>
      </c>
      <c r="BH792" s="66" t="s">
        <v>85</v>
      </c>
      <c r="BI792" s="66" t="s">
        <v>85</v>
      </c>
      <c r="BJ792" s="66" t="s">
        <v>85</v>
      </c>
      <c r="BK792" s="66" t="s">
        <v>85</v>
      </c>
      <c r="BL792" s="66" t="s">
        <v>85</v>
      </c>
      <c r="BM792" s="66" t="s">
        <v>85</v>
      </c>
      <c r="BN792" s="66" t="s">
        <v>85</v>
      </c>
      <c r="BO792" s="88" t="s">
        <v>85</v>
      </c>
      <c r="BP792" s="100">
        <v>11400</v>
      </c>
      <c r="BQ792" s="66">
        <v>12600</v>
      </c>
      <c r="BR792" s="66">
        <v>35410</v>
      </c>
      <c r="BS792" s="66">
        <v>11400</v>
      </c>
      <c r="BT792" s="66">
        <v>12800</v>
      </c>
      <c r="BU792" s="66">
        <v>37220</v>
      </c>
      <c r="BV792" s="66" t="s">
        <v>85</v>
      </c>
      <c r="BW792" s="66" t="s">
        <v>85</v>
      </c>
      <c r="BX792" s="66" t="s">
        <v>85</v>
      </c>
      <c r="BY792" s="66" t="s">
        <v>85</v>
      </c>
      <c r="BZ792" s="66" t="s">
        <v>85</v>
      </c>
      <c r="CA792" s="66" t="s">
        <v>85</v>
      </c>
      <c r="CB792" s="66" t="s">
        <v>85</v>
      </c>
      <c r="CC792" s="66" t="s">
        <v>85</v>
      </c>
      <c r="CD792" s="66" t="s">
        <v>85</v>
      </c>
      <c r="CE792" s="66" t="s">
        <v>85</v>
      </c>
      <c r="CF792" s="66" t="s">
        <v>85</v>
      </c>
      <c r="CG792" s="66" t="s">
        <v>85</v>
      </c>
      <c r="CH792" s="66" t="s">
        <v>85</v>
      </c>
      <c r="CI792" s="66" t="s">
        <v>85</v>
      </c>
      <c r="CJ792" s="66" t="s">
        <v>85</v>
      </c>
      <c r="CK792" s="66" t="s">
        <v>85</v>
      </c>
      <c r="CL792" s="66" t="s">
        <v>85</v>
      </c>
      <c r="CM792" s="69" t="s">
        <v>85</v>
      </c>
    </row>
    <row r="793" spans="40:91" hidden="1" x14ac:dyDescent="0.25">
      <c r="AN793">
        <v>781</v>
      </c>
      <c r="AO793" s="54" t="s">
        <v>69</v>
      </c>
      <c r="AP793" s="31" t="s">
        <v>119</v>
      </c>
      <c r="AQ793" s="22" t="str">
        <f t="shared" si="17"/>
        <v>Council/Housing Association£40,000 - £49,999</v>
      </c>
      <c r="AR793" s="88">
        <v>3200</v>
      </c>
      <c r="AS793" s="88">
        <v>3800</v>
      </c>
      <c r="AT793" s="88">
        <v>22010</v>
      </c>
      <c r="AU793" s="88">
        <v>3300</v>
      </c>
      <c r="AV793" s="88">
        <v>3900</v>
      </c>
      <c r="AW793" s="88">
        <v>22220</v>
      </c>
      <c r="AX793" s="66" t="s">
        <v>85</v>
      </c>
      <c r="AY793" s="66" t="s">
        <v>85</v>
      </c>
      <c r="AZ793" s="66" t="s">
        <v>85</v>
      </c>
      <c r="BA793" s="66" t="s">
        <v>85</v>
      </c>
      <c r="BB793" s="66" t="s">
        <v>85</v>
      </c>
      <c r="BC793" s="66" t="s">
        <v>85</v>
      </c>
      <c r="BD793" s="66" t="s">
        <v>85</v>
      </c>
      <c r="BE793" s="66" t="s">
        <v>85</v>
      </c>
      <c r="BF793" s="66" t="s">
        <v>85</v>
      </c>
      <c r="BG793" s="66" t="s">
        <v>85</v>
      </c>
      <c r="BH793" s="66" t="s">
        <v>85</v>
      </c>
      <c r="BI793" s="66" t="s">
        <v>85</v>
      </c>
      <c r="BJ793" s="66" t="s">
        <v>85</v>
      </c>
      <c r="BK793" s="66" t="s">
        <v>85</v>
      </c>
      <c r="BL793" s="66" t="s">
        <v>85</v>
      </c>
      <c r="BM793" s="66" t="s">
        <v>85</v>
      </c>
      <c r="BN793" s="66" t="s">
        <v>85</v>
      </c>
      <c r="BO793" s="88" t="s">
        <v>85</v>
      </c>
      <c r="BP793" s="100">
        <v>10700</v>
      </c>
      <c r="BQ793" s="66">
        <v>11500</v>
      </c>
      <c r="BR793" s="66">
        <v>17610</v>
      </c>
      <c r="BS793" s="66">
        <v>10900</v>
      </c>
      <c r="BT793" s="66">
        <v>11600</v>
      </c>
      <c r="BU793" s="66">
        <v>18440</v>
      </c>
      <c r="BV793" s="66" t="s">
        <v>85</v>
      </c>
      <c r="BW793" s="66" t="s">
        <v>85</v>
      </c>
      <c r="BX793" s="66" t="s">
        <v>85</v>
      </c>
      <c r="BY793" s="66" t="s">
        <v>85</v>
      </c>
      <c r="BZ793" s="66" t="s">
        <v>85</v>
      </c>
      <c r="CA793" s="66" t="s">
        <v>85</v>
      </c>
      <c r="CB793" s="66" t="s">
        <v>85</v>
      </c>
      <c r="CC793" s="66" t="s">
        <v>85</v>
      </c>
      <c r="CD793" s="66" t="s">
        <v>85</v>
      </c>
      <c r="CE793" s="66" t="s">
        <v>85</v>
      </c>
      <c r="CF793" s="66" t="s">
        <v>85</v>
      </c>
      <c r="CG793" s="66" t="s">
        <v>85</v>
      </c>
      <c r="CH793" s="66" t="s">
        <v>85</v>
      </c>
      <c r="CI793" s="66" t="s">
        <v>85</v>
      </c>
      <c r="CJ793" s="66" t="s">
        <v>85</v>
      </c>
      <c r="CK793" s="66" t="s">
        <v>85</v>
      </c>
      <c r="CL793" s="66" t="s">
        <v>85</v>
      </c>
      <c r="CM793" s="69" t="s">
        <v>85</v>
      </c>
    </row>
    <row r="794" spans="40:91" hidden="1" x14ac:dyDescent="0.25">
      <c r="AN794">
        <v>782</v>
      </c>
      <c r="AO794" s="52" t="s">
        <v>67</v>
      </c>
      <c r="AP794" s="31" t="s">
        <v>120</v>
      </c>
      <c r="AQ794" s="22" t="str">
        <f t="shared" si="17"/>
        <v>Owner-occupied£50,000 - £59,999</v>
      </c>
      <c r="AR794" s="88">
        <v>4000</v>
      </c>
      <c r="AS794" s="88">
        <v>4700</v>
      </c>
      <c r="AT794" s="88">
        <v>214390</v>
      </c>
      <c r="AU794" s="88">
        <v>4100</v>
      </c>
      <c r="AV794" s="88">
        <v>4800</v>
      </c>
      <c r="AW794" s="88">
        <v>216090</v>
      </c>
      <c r="AX794" s="66" t="s">
        <v>85</v>
      </c>
      <c r="AY794" s="66" t="s">
        <v>85</v>
      </c>
      <c r="AZ794" s="66" t="s">
        <v>85</v>
      </c>
      <c r="BA794" s="66" t="s">
        <v>85</v>
      </c>
      <c r="BB794" s="66" t="s">
        <v>85</v>
      </c>
      <c r="BC794" s="66" t="s">
        <v>85</v>
      </c>
      <c r="BD794" s="66" t="s">
        <v>85</v>
      </c>
      <c r="BE794" s="66" t="s">
        <v>85</v>
      </c>
      <c r="BF794" s="66" t="s">
        <v>85</v>
      </c>
      <c r="BG794" s="66" t="s">
        <v>85</v>
      </c>
      <c r="BH794" s="66" t="s">
        <v>85</v>
      </c>
      <c r="BI794" s="66" t="s">
        <v>85</v>
      </c>
      <c r="BJ794" s="66" t="s">
        <v>85</v>
      </c>
      <c r="BK794" s="66" t="s">
        <v>85</v>
      </c>
      <c r="BL794" s="66" t="s">
        <v>85</v>
      </c>
      <c r="BM794" s="66" t="s">
        <v>85</v>
      </c>
      <c r="BN794" s="66" t="s">
        <v>85</v>
      </c>
      <c r="BO794" s="88" t="s">
        <v>85</v>
      </c>
      <c r="BP794" s="100">
        <v>15200</v>
      </c>
      <c r="BQ794" s="66">
        <v>16200</v>
      </c>
      <c r="BR794" s="66">
        <v>176410</v>
      </c>
      <c r="BS794" s="66">
        <v>15000</v>
      </c>
      <c r="BT794" s="66">
        <v>16100</v>
      </c>
      <c r="BU794" s="66">
        <v>185440</v>
      </c>
      <c r="BV794" s="66" t="s">
        <v>85</v>
      </c>
      <c r="BW794" s="66" t="s">
        <v>85</v>
      </c>
      <c r="BX794" s="66" t="s">
        <v>85</v>
      </c>
      <c r="BY794" s="66" t="s">
        <v>85</v>
      </c>
      <c r="BZ794" s="66" t="s">
        <v>85</v>
      </c>
      <c r="CA794" s="66" t="s">
        <v>85</v>
      </c>
      <c r="CB794" s="66" t="s">
        <v>85</v>
      </c>
      <c r="CC794" s="66" t="s">
        <v>85</v>
      </c>
      <c r="CD794" s="66" t="s">
        <v>85</v>
      </c>
      <c r="CE794" s="66" t="s">
        <v>85</v>
      </c>
      <c r="CF794" s="66" t="s">
        <v>85</v>
      </c>
      <c r="CG794" s="66" t="s">
        <v>85</v>
      </c>
      <c r="CH794" s="66" t="s">
        <v>85</v>
      </c>
      <c r="CI794" s="66" t="s">
        <v>85</v>
      </c>
      <c r="CJ794" s="66" t="s">
        <v>85</v>
      </c>
      <c r="CK794" s="66" t="s">
        <v>85</v>
      </c>
      <c r="CL794" s="66" t="s">
        <v>85</v>
      </c>
      <c r="CM794" s="69" t="s">
        <v>85</v>
      </c>
    </row>
    <row r="795" spans="40:91" hidden="1" x14ac:dyDescent="0.25">
      <c r="AN795">
        <v>783</v>
      </c>
      <c r="AO795" s="53" t="s">
        <v>68</v>
      </c>
      <c r="AP795" s="31" t="s">
        <v>120</v>
      </c>
      <c r="AQ795" s="22" t="str">
        <f t="shared" si="17"/>
        <v>Privately rented£50,000 - £59,999</v>
      </c>
      <c r="AR795" s="88">
        <v>3300</v>
      </c>
      <c r="AS795" s="88">
        <v>4200</v>
      </c>
      <c r="AT795" s="88">
        <v>30060</v>
      </c>
      <c r="AU795" s="88">
        <v>3400</v>
      </c>
      <c r="AV795" s="88">
        <v>4300</v>
      </c>
      <c r="AW795" s="88">
        <v>30400</v>
      </c>
      <c r="AX795" s="66" t="s">
        <v>85</v>
      </c>
      <c r="AY795" s="66" t="s">
        <v>85</v>
      </c>
      <c r="AZ795" s="66" t="s">
        <v>85</v>
      </c>
      <c r="BA795" s="66" t="s">
        <v>85</v>
      </c>
      <c r="BB795" s="66" t="s">
        <v>85</v>
      </c>
      <c r="BC795" s="66" t="s">
        <v>85</v>
      </c>
      <c r="BD795" s="66" t="s">
        <v>85</v>
      </c>
      <c r="BE795" s="66" t="s">
        <v>85</v>
      </c>
      <c r="BF795" s="66" t="s">
        <v>85</v>
      </c>
      <c r="BG795" s="66" t="s">
        <v>85</v>
      </c>
      <c r="BH795" s="66" t="s">
        <v>85</v>
      </c>
      <c r="BI795" s="66" t="s">
        <v>85</v>
      </c>
      <c r="BJ795" s="66" t="s">
        <v>85</v>
      </c>
      <c r="BK795" s="66" t="s">
        <v>85</v>
      </c>
      <c r="BL795" s="66" t="s">
        <v>85</v>
      </c>
      <c r="BM795" s="66" t="s">
        <v>85</v>
      </c>
      <c r="BN795" s="66" t="s">
        <v>85</v>
      </c>
      <c r="BO795" s="88" t="s">
        <v>85</v>
      </c>
      <c r="BP795" s="100">
        <v>11600</v>
      </c>
      <c r="BQ795" s="66">
        <v>12900</v>
      </c>
      <c r="BR795" s="66">
        <v>20910</v>
      </c>
      <c r="BS795" s="66">
        <v>11600</v>
      </c>
      <c r="BT795" s="66">
        <v>13000</v>
      </c>
      <c r="BU795" s="66">
        <v>21920</v>
      </c>
      <c r="BV795" s="66" t="s">
        <v>85</v>
      </c>
      <c r="BW795" s="66" t="s">
        <v>85</v>
      </c>
      <c r="BX795" s="66" t="s">
        <v>85</v>
      </c>
      <c r="BY795" s="66" t="s">
        <v>85</v>
      </c>
      <c r="BZ795" s="66" t="s">
        <v>85</v>
      </c>
      <c r="CA795" s="66" t="s">
        <v>85</v>
      </c>
      <c r="CB795" s="66" t="s">
        <v>85</v>
      </c>
      <c r="CC795" s="66" t="s">
        <v>85</v>
      </c>
      <c r="CD795" s="66" t="s">
        <v>85</v>
      </c>
      <c r="CE795" s="66" t="s">
        <v>85</v>
      </c>
      <c r="CF795" s="66" t="s">
        <v>85</v>
      </c>
      <c r="CG795" s="66" t="s">
        <v>85</v>
      </c>
      <c r="CH795" s="66" t="s">
        <v>85</v>
      </c>
      <c r="CI795" s="66" t="s">
        <v>85</v>
      </c>
      <c r="CJ795" s="66" t="s">
        <v>85</v>
      </c>
      <c r="CK795" s="66" t="s">
        <v>85</v>
      </c>
      <c r="CL795" s="66" t="s">
        <v>85</v>
      </c>
      <c r="CM795" s="69" t="s">
        <v>85</v>
      </c>
    </row>
    <row r="796" spans="40:91" hidden="1" x14ac:dyDescent="0.25">
      <c r="AN796">
        <v>784</v>
      </c>
      <c r="AO796" s="54" t="s">
        <v>69</v>
      </c>
      <c r="AP796" s="31" t="s">
        <v>120</v>
      </c>
      <c r="AQ796" s="22" t="str">
        <f t="shared" si="17"/>
        <v>Council/Housing Association£50,000 - £59,999</v>
      </c>
      <c r="AR796" s="88">
        <v>3300</v>
      </c>
      <c r="AS796" s="88">
        <v>4000</v>
      </c>
      <c r="AT796" s="88">
        <v>8230</v>
      </c>
      <c r="AU796" s="88">
        <v>3500</v>
      </c>
      <c r="AV796" s="88">
        <v>4100</v>
      </c>
      <c r="AW796" s="88">
        <v>8280</v>
      </c>
      <c r="AX796" s="66" t="s">
        <v>85</v>
      </c>
      <c r="AY796" s="66" t="s">
        <v>85</v>
      </c>
      <c r="AZ796" s="66" t="s">
        <v>85</v>
      </c>
      <c r="BA796" s="66" t="s">
        <v>85</v>
      </c>
      <c r="BB796" s="66" t="s">
        <v>85</v>
      </c>
      <c r="BC796" s="66" t="s">
        <v>85</v>
      </c>
      <c r="BD796" s="66" t="s">
        <v>85</v>
      </c>
      <c r="BE796" s="66" t="s">
        <v>85</v>
      </c>
      <c r="BF796" s="66" t="s">
        <v>85</v>
      </c>
      <c r="BG796" s="66" t="s">
        <v>85</v>
      </c>
      <c r="BH796" s="66" t="s">
        <v>85</v>
      </c>
      <c r="BI796" s="66" t="s">
        <v>85</v>
      </c>
      <c r="BJ796" s="66" t="s">
        <v>85</v>
      </c>
      <c r="BK796" s="66" t="s">
        <v>85</v>
      </c>
      <c r="BL796" s="66" t="s">
        <v>85</v>
      </c>
      <c r="BM796" s="66" t="s">
        <v>85</v>
      </c>
      <c r="BN796" s="66" t="s">
        <v>85</v>
      </c>
      <c r="BO796" s="88" t="s">
        <v>85</v>
      </c>
      <c r="BP796" s="100">
        <v>11000</v>
      </c>
      <c r="BQ796" s="66">
        <v>12000</v>
      </c>
      <c r="BR796" s="66">
        <v>6570</v>
      </c>
      <c r="BS796" s="66">
        <v>11200</v>
      </c>
      <c r="BT796" s="66">
        <v>12200</v>
      </c>
      <c r="BU796" s="66">
        <v>6880</v>
      </c>
      <c r="BV796" s="66" t="s">
        <v>85</v>
      </c>
      <c r="BW796" s="66" t="s">
        <v>85</v>
      </c>
      <c r="BX796" s="66" t="s">
        <v>85</v>
      </c>
      <c r="BY796" s="66" t="s">
        <v>85</v>
      </c>
      <c r="BZ796" s="66" t="s">
        <v>85</v>
      </c>
      <c r="CA796" s="66" t="s">
        <v>85</v>
      </c>
      <c r="CB796" s="66" t="s">
        <v>85</v>
      </c>
      <c r="CC796" s="66" t="s">
        <v>85</v>
      </c>
      <c r="CD796" s="66" t="s">
        <v>85</v>
      </c>
      <c r="CE796" s="66" t="s">
        <v>85</v>
      </c>
      <c r="CF796" s="66" t="s">
        <v>85</v>
      </c>
      <c r="CG796" s="66" t="s">
        <v>85</v>
      </c>
      <c r="CH796" s="66" t="s">
        <v>85</v>
      </c>
      <c r="CI796" s="66" t="s">
        <v>85</v>
      </c>
      <c r="CJ796" s="66" t="s">
        <v>85</v>
      </c>
      <c r="CK796" s="66" t="s">
        <v>85</v>
      </c>
      <c r="CL796" s="66" t="s">
        <v>85</v>
      </c>
      <c r="CM796" s="69" t="s">
        <v>85</v>
      </c>
    </row>
    <row r="797" spans="40:91" hidden="1" x14ac:dyDescent="0.25">
      <c r="AN797">
        <v>785</v>
      </c>
      <c r="AO797" s="52" t="s">
        <v>67</v>
      </c>
      <c r="AP797" s="31" t="s">
        <v>121</v>
      </c>
      <c r="AQ797" s="22" t="str">
        <f t="shared" si="17"/>
        <v>Owner-occupied£60,000 - £69,999</v>
      </c>
      <c r="AR797" s="88">
        <v>4100</v>
      </c>
      <c r="AS797" s="88">
        <v>4800</v>
      </c>
      <c r="AT797" s="88">
        <v>134560</v>
      </c>
      <c r="AU797" s="88">
        <v>4300</v>
      </c>
      <c r="AV797" s="88">
        <v>5000</v>
      </c>
      <c r="AW797" s="88">
        <v>135490</v>
      </c>
      <c r="AX797" s="66" t="s">
        <v>85</v>
      </c>
      <c r="AY797" s="66" t="s">
        <v>85</v>
      </c>
      <c r="AZ797" s="66" t="s">
        <v>85</v>
      </c>
      <c r="BA797" s="66" t="s">
        <v>85</v>
      </c>
      <c r="BB797" s="66" t="s">
        <v>85</v>
      </c>
      <c r="BC797" s="66" t="s">
        <v>85</v>
      </c>
      <c r="BD797" s="66" t="s">
        <v>85</v>
      </c>
      <c r="BE797" s="66" t="s">
        <v>85</v>
      </c>
      <c r="BF797" s="66" t="s">
        <v>85</v>
      </c>
      <c r="BG797" s="66" t="s">
        <v>85</v>
      </c>
      <c r="BH797" s="66" t="s">
        <v>85</v>
      </c>
      <c r="BI797" s="66" t="s">
        <v>85</v>
      </c>
      <c r="BJ797" s="66" t="s">
        <v>85</v>
      </c>
      <c r="BK797" s="66" t="s">
        <v>85</v>
      </c>
      <c r="BL797" s="66" t="s">
        <v>85</v>
      </c>
      <c r="BM797" s="66" t="s">
        <v>85</v>
      </c>
      <c r="BN797" s="66" t="s">
        <v>85</v>
      </c>
      <c r="BO797" s="88" t="s">
        <v>85</v>
      </c>
      <c r="BP797" s="100">
        <v>15900</v>
      </c>
      <c r="BQ797" s="66">
        <v>17100</v>
      </c>
      <c r="BR797" s="66">
        <v>109450</v>
      </c>
      <c r="BS797" s="66">
        <v>15800</v>
      </c>
      <c r="BT797" s="66">
        <v>16900</v>
      </c>
      <c r="BU797" s="66">
        <v>115260</v>
      </c>
      <c r="BV797" s="66" t="s">
        <v>85</v>
      </c>
      <c r="BW797" s="66" t="s">
        <v>85</v>
      </c>
      <c r="BX797" s="66" t="s">
        <v>85</v>
      </c>
      <c r="BY797" s="66" t="s">
        <v>85</v>
      </c>
      <c r="BZ797" s="66" t="s">
        <v>85</v>
      </c>
      <c r="CA797" s="66" t="s">
        <v>85</v>
      </c>
      <c r="CB797" s="66" t="s">
        <v>85</v>
      </c>
      <c r="CC797" s="66" t="s">
        <v>85</v>
      </c>
      <c r="CD797" s="66" t="s">
        <v>85</v>
      </c>
      <c r="CE797" s="66" t="s">
        <v>85</v>
      </c>
      <c r="CF797" s="66" t="s">
        <v>85</v>
      </c>
      <c r="CG797" s="66" t="s">
        <v>85</v>
      </c>
      <c r="CH797" s="66" t="s">
        <v>85</v>
      </c>
      <c r="CI797" s="66" t="s">
        <v>85</v>
      </c>
      <c r="CJ797" s="66" t="s">
        <v>85</v>
      </c>
      <c r="CK797" s="66" t="s">
        <v>85</v>
      </c>
      <c r="CL797" s="66" t="s">
        <v>85</v>
      </c>
      <c r="CM797" s="69" t="s">
        <v>85</v>
      </c>
    </row>
    <row r="798" spans="40:91" hidden="1" x14ac:dyDescent="0.25">
      <c r="AN798">
        <v>786</v>
      </c>
      <c r="AO798" s="53" t="s">
        <v>68</v>
      </c>
      <c r="AP798" s="31" t="s">
        <v>121</v>
      </c>
      <c r="AQ798" s="22" t="str">
        <f t="shared" si="17"/>
        <v>Privately rented£60,000 - £69,999</v>
      </c>
      <c r="AR798" s="88">
        <v>3400</v>
      </c>
      <c r="AS798" s="88">
        <v>4400</v>
      </c>
      <c r="AT798" s="88">
        <v>20200</v>
      </c>
      <c r="AU798" s="88">
        <v>3500</v>
      </c>
      <c r="AV798" s="88">
        <v>4400</v>
      </c>
      <c r="AW798" s="88">
        <v>20380</v>
      </c>
      <c r="AX798" s="66" t="s">
        <v>85</v>
      </c>
      <c r="AY798" s="66" t="s">
        <v>85</v>
      </c>
      <c r="AZ798" s="66" t="s">
        <v>85</v>
      </c>
      <c r="BA798" s="66" t="s">
        <v>85</v>
      </c>
      <c r="BB798" s="66" t="s">
        <v>85</v>
      </c>
      <c r="BC798" s="66" t="s">
        <v>85</v>
      </c>
      <c r="BD798" s="66" t="s">
        <v>85</v>
      </c>
      <c r="BE798" s="66" t="s">
        <v>85</v>
      </c>
      <c r="BF798" s="66" t="s">
        <v>85</v>
      </c>
      <c r="BG798" s="66" t="s">
        <v>85</v>
      </c>
      <c r="BH798" s="66" t="s">
        <v>85</v>
      </c>
      <c r="BI798" s="66" t="s">
        <v>85</v>
      </c>
      <c r="BJ798" s="66" t="s">
        <v>85</v>
      </c>
      <c r="BK798" s="66" t="s">
        <v>85</v>
      </c>
      <c r="BL798" s="66" t="s">
        <v>85</v>
      </c>
      <c r="BM798" s="66" t="s">
        <v>85</v>
      </c>
      <c r="BN798" s="66" t="s">
        <v>85</v>
      </c>
      <c r="BO798" s="88" t="s">
        <v>85</v>
      </c>
      <c r="BP798" s="100">
        <v>11800</v>
      </c>
      <c r="BQ798" s="66">
        <v>13300</v>
      </c>
      <c r="BR798" s="66">
        <v>14000</v>
      </c>
      <c r="BS798" s="66">
        <v>11900</v>
      </c>
      <c r="BT798" s="66">
        <v>13400</v>
      </c>
      <c r="BU798" s="66">
        <v>14650</v>
      </c>
      <c r="BV798" s="66" t="s">
        <v>85</v>
      </c>
      <c r="BW798" s="66" t="s">
        <v>85</v>
      </c>
      <c r="BX798" s="66" t="s">
        <v>85</v>
      </c>
      <c r="BY798" s="66" t="s">
        <v>85</v>
      </c>
      <c r="BZ798" s="66" t="s">
        <v>85</v>
      </c>
      <c r="CA798" s="66" t="s">
        <v>85</v>
      </c>
      <c r="CB798" s="66" t="s">
        <v>85</v>
      </c>
      <c r="CC798" s="66" t="s">
        <v>85</v>
      </c>
      <c r="CD798" s="66" t="s">
        <v>85</v>
      </c>
      <c r="CE798" s="66" t="s">
        <v>85</v>
      </c>
      <c r="CF798" s="66" t="s">
        <v>85</v>
      </c>
      <c r="CG798" s="66" t="s">
        <v>85</v>
      </c>
      <c r="CH798" s="66" t="s">
        <v>85</v>
      </c>
      <c r="CI798" s="66" t="s">
        <v>85</v>
      </c>
      <c r="CJ798" s="66" t="s">
        <v>85</v>
      </c>
      <c r="CK798" s="66" t="s">
        <v>85</v>
      </c>
      <c r="CL798" s="66" t="s">
        <v>85</v>
      </c>
      <c r="CM798" s="69" t="s">
        <v>85</v>
      </c>
    </row>
    <row r="799" spans="40:91" hidden="1" x14ac:dyDescent="0.25">
      <c r="AN799">
        <v>787</v>
      </c>
      <c r="AO799" s="54" t="s">
        <v>69</v>
      </c>
      <c r="AP799" s="31" t="s">
        <v>121</v>
      </c>
      <c r="AQ799" s="22" t="str">
        <f t="shared" si="17"/>
        <v>Council/Housing Association£60,000 - £69,999</v>
      </c>
      <c r="AR799" s="88">
        <v>3300</v>
      </c>
      <c r="AS799" s="88">
        <v>4100</v>
      </c>
      <c r="AT799" s="88">
        <v>4090</v>
      </c>
      <c r="AU799" s="88">
        <v>3500</v>
      </c>
      <c r="AV799" s="88">
        <v>4200</v>
      </c>
      <c r="AW799" s="88">
        <v>4150</v>
      </c>
      <c r="AX799" s="66" t="s">
        <v>85</v>
      </c>
      <c r="AY799" s="66" t="s">
        <v>85</v>
      </c>
      <c r="AZ799" s="66" t="s">
        <v>85</v>
      </c>
      <c r="BA799" s="66" t="s">
        <v>85</v>
      </c>
      <c r="BB799" s="66" t="s">
        <v>85</v>
      </c>
      <c r="BC799" s="66" t="s">
        <v>85</v>
      </c>
      <c r="BD799" s="66" t="s">
        <v>85</v>
      </c>
      <c r="BE799" s="66" t="s">
        <v>85</v>
      </c>
      <c r="BF799" s="66" t="s">
        <v>85</v>
      </c>
      <c r="BG799" s="66" t="s">
        <v>85</v>
      </c>
      <c r="BH799" s="66" t="s">
        <v>85</v>
      </c>
      <c r="BI799" s="66" t="s">
        <v>85</v>
      </c>
      <c r="BJ799" s="66" t="s">
        <v>85</v>
      </c>
      <c r="BK799" s="66" t="s">
        <v>85</v>
      </c>
      <c r="BL799" s="66" t="s">
        <v>85</v>
      </c>
      <c r="BM799" s="66" t="s">
        <v>85</v>
      </c>
      <c r="BN799" s="66" t="s">
        <v>85</v>
      </c>
      <c r="BO799" s="88" t="s">
        <v>85</v>
      </c>
      <c r="BP799" s="100">
        <v>11300</v>
      </c>
      <c r="BQ799" s="66">
        <v>12500</v>
      </c>
      <c r="BR799" s="66">
        <v>3280</v>
      </c>
      <c r="BS799" s="66">
        <v>11400</v>
      </c>
      <c r="BT799" s="66">
        <v>12600</v>
      </c>
      <c r="BU799" s="66">
        <v>3450</v>
      </c>
      <c r="BV799" s="66" t="s">
        <v>85</v>
      </c>
      <c r="BW799" s="66" t="s">
        <v>85</v>
      </c>
      <c r="BX799" s="66" t="s">
        <v>85</v>
      </c>
      <c r="BY799" s="66" t="s">
        <v>85</v>
      </c>
      <c r="BZ799" s="66" t="s">
        <v>85</v>
      </c>
      <c r="CA799" s="66" t="s">
        <v>85</v>
      </c>
      <c r="CB799" s="66" t="s">
        <v>85</v>
      </c>
      <c r="CC799" s="66" t="s">
        <v>85</v>
      </c>
      <c r="CD799" s="66" t="s">
        <v>85</v>
      </c>
      <c r="CE799" s="66" t="s">
        <v>85</v>
      </c>
      <c r="CF799" s="66" t="s">
        <v>85</v>
      </c>
      <c r="CG799" s="66" t="s">
        <v>85</v>
      </c>
      <c r="CH799" s="66" t="s">
        <v>85</v>
      </c>
      <c r="CI799" s="66" t="s">
        <v>85</v>
      </c>
      <c r="CJ799" s="66" t="s">
        <v>85</v>
      </c>
      <c r="CK799" s="66" t="s">
        <v>85</v>
      </c>
      <c r="CL799" s="66" t="s">
        <v>85</v>
      </c>
      <c r="CM799" s="69" t="s">
        <v>85</v>
      </c>
    </row>
    <row r="800" spans="40:91" hidden="1" x14ac:dyDescent="0.25">
      <c r="AN800">
        <v>788</v>
      </c>
      <c r="AO800" s="52" t="s">
        <v>67</v>
      </c>
      <c r="AP800" s="31" t="s">
        <v>122</v>
      </c>
      <c r="AQ800" s="22" t="str">
        <f t="shared" si="17"/>
        <v>Owner-occupied£70,000 - £99,999</v>
      </c>
      <c r="AR800" s="88">
        <v>4400</v>
      </c>
      <c r="AS800" s="88">
        <v>5200</v>
      </c>
      <c r="AT800" s="88">
        <v>187180</v>
      </c>
      <c r="AU800" s="88">
        <v>4600</v>
      </c>
      <c r="AV800" s="88">
        <v>5300</v>
      </c>
      <c r="AW800" s="88">
        <v>188830</v>
      </c>
      <c r="AX800" s="66" t="s">
        <v>85</v>
      </c>
      <c r="AY800" s="66" t="s">
        <v>85</v>
      </c>
      <c r="AZ800" s="66" t="s">
        <v>85</v>
      </c>
      <c r="BA800" s="66" t="s">
        <v>85</v>
      </c>
      <c r="BB800" s="66" t="s">
        <v>85</v>
      </c>
      <c r="BC800" s="66" t="s">
        <v>85</v>
      </c>
      <c r="BD800" s="66" t="s">
        <v>85</v>
      </c>
      <c r="BE800" s="66" t="s">
        <v>85</v>
      </c>
      <c r="BF800" s="66" t="s">
        <v>85</v>
      </c>
      <c r="BG800" s="66" t="s">
        <v>85</v>
      </c>
      <c r="BH800" s="66" t="s">
        <v>85</v>
      </c>
      <c r="BI800" s="66" t="s">
        <v>85</v>
      </c>
      <c r="BJ800" s="66" t="s">
        <v>85</v>
      </c>
      <c r="BK800" s="66" t="s">
        <v>85</v>
      </c>
      <c r="BL800" s="66" t="s">
        <v>85</v>
      </c>
      <c r="BM800" s="66" t="s">
        <v>85</v>
      </c>
      <c r="BN800" s="66" t="s">
        <v>85</v>
      </c>
      <c r="BO800" s="88" t="s">
        <v>85</v>
      </c>
      <c r="BP800" s="100">
        <v>17100</v>
      </c>
      <c r="BQ800" s="66">
        <v>18300</v>
      </c>
      <c r="BR800" s="66">
        <v>150680</v>
      </c>
      <c r="BS800" s="66">
        <v>17000</v>
      </c>
      <c r="BT800" s="66">
        <v>18200</v>
      </c>
      <c r="BU800" s="66">
        <v>158750</v>
      </c>
      <c r="BV800" s="66" t="s">
        <v>85</v>
      </c>
      <c r="BW800" s="66" t="s">
        <v>85</v>
      </c>
      <c r="BX800" s="66" t="s">
        <v>85</v>
      </c>
      <c r="BY800" s="66" t="s">
        <v>85</v>
      </c>
      <c r="BZ800" s="66" t="s">
        <v>85</v>
      </c>
      <c r="CA800" s="66" t="s">
        <v>85</v>
      </c>
      <c r="CB800" s="66" t="s">
        <v>85</v>
      </c>
      <c r="CC800" s="66" t="s">
        <v>85</v>
      </c>
      <c r="CD800" s="66" t="s">
        <v>85</v>
      </c>
      <c r="CE800" s="66" t="s">
        <v>85</v>
      </c>
      <c r="CF800" s="66" t="s">
        <v>85</v>
      </c>
      <c r="CG800" s="66" t="s">
        <v>85</v>
      </c>
      <c r="CH800" s="66" t="s">
        <v>85</v>
      </c>
      <c r="CI800" s="66" t="s">
        <v>85</v>
      </c>
      <c r="CJ800" s="66" t="s">
        <v>85</v>
      </c>
      <c r="CK800" s="66" t="s">
        <v>85</v>
      </c>
      <c r="CL800" s="66" t="s">
        <v>85</v>
      </c>
      <c r="CM800" s="69" t="s">
        <v>85</v>
      </c>
    </row>
    <row r="801" spans="40:91" hidden="1" x14ac:dyDescent="0.25">
      <c r="AN801">
        <v>789</v>
      </c>
      <c r="AO801" s="53" t="s">
        <v>68</v>
      </c>
      <c r="AP801" s="31" t="s">
        <v>122</v>
      </c>
      <c r="AQ801" s="22" t="str">
        <f t="shared" si="17"/>
        <v>Privately rented£70,000 - £99,999</v>
      </c>
      <c r="AR801" s="88">
        <v>3400</v>
      </c>
      <c r="AS801" s="88">
        <v>4500</v>
      </c>
      <c r="AT801" s="88">
        <v>28490</v>
      </c>
      <c r="AU801" s="88">
        <v>3500</v>
      </c>
      <c r="AV801" s="88">
        <v>4500</v>
      </c>
      <c r="AW801" s="88">
        <v>28790</v>
      </c>
      <c r="AX801" s="66" t="s">
        <v>85</v>
      </c>
      <c r="AY801" s="66" t="s">
        <v>85</v>
      </c>
      <c r="AZ801" s="66" t="s">
        <v>85</v>
      </c>
      <c r="BA801" s="66" t="s">
        <v>85</v>
      </c>
      <c r="BB801" s="66" t="s">
        <v>85</v>
      </c>
      <c r="BC801" s="66" t="s">
        <v>85</v>
      </c>
      <c r="BD801" s="66" t="s">
        <v>85</v>
      </c>
      <c r="BE801" s="66" t="s">
        <v>85</v>
      </c>
      <c r="BF801" s="66" t="s">
        <v>85</v>
      </c>
      <c r="BG801" s="66" t="s">
        <v>85</v>
      </c>
      <c r="BH801" s="66" t="s">
        <v>85</v>
      </c>
      <c r="BI801" s="66" t="s">
        <v>85</v>
      </c>
      <c r="BJ801" s="66" t="s">
        <v>85</v>
      </c>
      <c r="BK801" s="66" t="s">
        <v>85</v>
      </c>
      <c r="BL801" s="66" t="s">
        <v>85</v>
      </c>
      <c r="BM801" s="66" t="s">
        <v>85</v>
      </c>
      <c r="BN801" s="66" t="s">
        <v>85</v>
      </c>
      <c r="BO801" s="88" t="s">
        <v>85</v>
      </c>
      <c r="BP801" s="100">
        <v>12200</v>
      </c>
      <c r="BQ801" s="66">
        <v>13800</v>
      </c>
      <c r="BR801" s="66">
        <v>19210</v>
      </c>
      <c r="BS801" s="66">
        <v>12200</v>
      </c>
      <c r="BT801" s="66">
        <v>13900</v>
      </c>
      <c r="BU801" s="66">
        <v>20210</v>
      </c>
      <c r="BV801" s="66" t="s">
        <v>85</v>
      </c>
      <c r="BW801" s="66" t="s">
        <v>85</v>
      </c>
      <c r="BX801" s="66" t="s">
        <v>85</v>
      </c>
      <c r="BY801" s="66" t="s">
        <v>85</v>
      </c>
      <c r="BZ801" s="66" t="s">
        <v>85</v>
      </c>
      <c r="CA801" s="66" t="s">
        <v>85</v>
      </c>
      <c r="CB801" s="66" t="s">
        <v>85</v>
      </c>
      <c r="CC801" s="66" t="s">
        <v>85</v>
      </c>
      <c r="CD801" s="66" t="s">
        <v>85</v>
      </c>
      <c r="CE801" s="66" t="s">
        <v>85</v>
      </c>
      <c r="CF801" s="66" t="s">
        <v>85</v>
      </c>
      <c r="CG801" s="66" t="s">
        <v>85</v>
      </c>
      <c r="CH801" s="66" t="s">
        <v>85</v>
      </c>
      <c r="CI801" s="66" t="s">
        <v>85</v>
      </c>
      <c r="CJ801" s="66" t="s">
        <v>85</v>
      </c>
      <c r="CK801" s="66" t="s">
        <v>85</v>
      </c>
      <c r="CL801" s="66" t="s">
        <v>85</v>
      </c>
      <c r="CM801" s="69" t="s">
        <v>85</v>
      </c>
    </row>
    <row r="802" spans="40:91" hidden="1" x14ac:dyDescent="0.25">
      <c r="AN802">
        <v>790</v>
      </c>
      <c r="AO802" s="54" t="s">
        <v>69</v>
      </c>
      <c r="AP802" s="31" t="s">
        <v>122</v>
      </c>
      <c r="AQ802" s="22" t="str">
        <f t="shared" si="17"/>
        <v>Council/Housing Association£70,000 - £99,999</v>
      </c>
      <c r="AR802" s="88">
        <v>3300</v>
      </c>
      <c r="AS802" s="88">
        <v>4100</v>
      </c>
      <c r="AT802" s="88">
        <v>4840</v>
      </c>
      <c r="AU802" s="88">
        <v>3400</v>
      </c>
      <c r="AV802" s="88">
        <v>4100</v>
      </c>
      <c r="AW802" s="88">
        <v>4900</v>
      </c>
      <c r="AX802" s="66" t="s">
        <v>85</v>
      </c>
      <c r="AY802" s="66" t="s">
        <v>85</v>
      </c>
      <c r="AZ802" s="66" t="s">
        <v>85</v>
      </c>
      <c r="BA802" s="66" t="s">
        <v>85</v>
      </c>
      <c r="BB802" s="66" t="s">
        <v>85</v>
      </c>
      <c r="BC802" s="66" t="s">
        <v>85</v>
      </c>
      <c r="BD802" s="66" t="s">
        <v>85</v>
      </c>
      <c r="BE802" s="66" t="s">
        <v>85</v>
      </c>
      <c r="BF802" s="66" t="s">
        <v>85</v>
      </c>
      <c r="BG802" s="66" t="s">
        <v>85</v>
      </c>
      <c r="BH802" s="66" t="s">
        <v>85</v>
      </c>
      <c r="BI802" s="66" t="s">
        <v>85</v>
      </c>
      <c r="BJ802" s="66" t="s">
        <v>85</v>
      </c>
      <c r="BK802" s="66" t="s">
        <v>85</v>
      </c>
      <c r="BL802" s="66" t="s">
        <v>85</v>
      </c>
      <c r="BM802" s="66" t="s">
        <v>85</v>
      </c>
      <c r="BN802" s="66" t="s">
        <v>85</v>
      </c>
      <c r="BO802" s="88" t="s">
        <v>85</v>
      </c>
      <c r="BP802" s="100">
        <v>11400</v>
      </c>
      <c r="BQ802" s="66">
        <v>12500</v>
      </c>
      <c r="BR802" s="66">
        <v>3880</v>
      </c>
      <c r="BS802" s="66">
        <v>11500</v>
      </c>
      <c r="BT802" s="66">
        <v>12700</v>
      </c>
      <c r="BU802" s="66">
        <v>4020</v>
      </c>
      <c r="BV802" s="66" t="s">
        <v>85</v>
      </c>
      <c r="BW802" s="66" t="s">
        <v>85</v>
      </c>
      <c r="BX802" s="66" t="s">
        <v>85</v>
      </c>
      <c r="BY802" s="66" t="s">
        <v>85</v>
      </c>
      <c r="BZ802" s="66" t="s">
        <v>85</v>
      </c>
      <c r="CA802" s="66" t="s">
        <v>85</v>
      </c>
      <c r="CB802" s="66" t="s">
        <v>85</v>
      </c>
      <c r="CC802" s="66" t="s">
        <v>85</v>
      </c>
      <c r="CD802" s="66" t="s">
        <v>85</v>
      </c>
      <c r="CE802" s="66" t="s">
        <v>85</v>
      </c>
      <c r="CF802" s="66" t="s">
        <v>85</v>
      </c>
      <c r="CG802" s="66" t="s">
        <v>85</v>
      </c>
      <c r="CH802" s="66" t="s">
        <v>85</v>
      </c>
      <c r="CI802" s="66" t="s">
        <v>85</v>
      </c>
      <c r="CJ802" s="66" t="s">
        <v>85</v>
      </c>
      <c r="CK802" s="66" t="s">
        <v>85</v>
      </c>
      <c r="CL802" s="66" t="s">
        <v>85</v>
      </c>
      <c r="CM802" s="69" t="s">
        <v>85</v>
      </c>
    </row>
    <row r="803" spans="40:91" hidden="1" x14ac:dyDescent="0.25">
      <c r="AN803">
        <v>791</v>
      </c>
      <c r="AO803" s="52" t="s">
        <v>67</v>
      </c>
      <c r="AP803" s="31" t="s">
        <v>123</v>
      </c>
      <c r="AQ803" s="22" t="str">
        <f t="shared" si="17"/>
        <v>Owner-occupied£100,000 - £149,999</v>
      </c>
      <c r="AR803" s="88">
        <v>5000</v>
      </c>
      <c r="AS803" s="88">
        <v>5900</v>
      </c>
      <c r="AT803" s="88">
        <v>93280</v>
      </c>
      <c r="AU803" s="88">
        <v>5200</v>
      </c>
      <c r="AV803" s="88">
        <v>6000</v>
      </c>
      <c r="AW803" s="88">
        <v>94220</v>
      </c>
      <c r="AX803" s="66" t="s">
        <v>85</v>
      </c>
      <c r="AY803" s="66" t="s">
        <v>85</v>
      </c>
      <c r="AZ803" s="66" t="s">
        <v>85</v>
      </c>
      <c r="BA803" s="66" t="s">
        <v>85</v>
      </c>
      <c r="BB803" s="66" t="s">
        <v>85</v>
      </c>
      <c r="BC803" s="66" t="s">
        <v>85</v>
      </c>
      <c r="BD803" s="66" t="s">
        <v>85</v>
      </c>
      <c r="BE803" s="66" t="s">
        <v>85</v>
      </c>
      <c r="BF803" s="66" t="s">
        <v>85</v>
      </c>
      <c r="BG803" s="66" t="s">
        <v>85</v>
      </c>
      <c r="BH803" s="66" t="s">
        <v>85</v>
      </c>
      <c r="BI803" s="66" t="s">
        <v>85</v>
      </c>
      <c r="BJ803" s="66" t="s">
        <v>85</v>
      </c>
      <c r="BK803" s="66" t="s">
        <v>85</v>
      </c>
      <c r="BL803" s="66" t="s">
        <v>85</v>
      </c>
      <c r="BM803" s="66" t="s">
        <v>85</v>
      </c>
      <c r="BN803" s="66" t="s">
        <v>85</v>
      </c>
      <c r="BO803" s="88" t="s">
        <v>85</v>
      </c>
      <c r="BP803" s="100">
        <v>19600</v>
      </c>
      <c r="BQ803" s="66">
        <v>20900</v>
      </c>
      <c r="BR803" s="66">
        <v>72090</v>
      </c>
      <c r="BS803" s="66">
        <v>19400</v>
      </c>
      <c r="BT803" s="66">
        <v>20700</v>
      </c>
      <c r="BU803" s="66">
        <v>76190</v>
      </c>
      <c r="BV803" s="66" t="s">
        <v>85</v>
      </c>
      <c r="BW803" s="66" t="s">
        <v>85</v>
      </c>
      <c r="BX803" s="66" t="s">
        <v>85</v>
      </c>
      <c r="BY803" s="66" t="s">
        <v>85</v>
      </c>
      <c r="BZ803" s="66" t="s">
        <v>85</v>
      </c>
      <c r="CA803" s="66" t="s">
        <v>85</v>
      </c>
      <c r="CB803" s="66" t="s">
        <v>85</v>
      </c>
      <c r="CC803" s="66" t="s">
        <v>85</v>
      </c>
      <c r="CD803" s="66" t="s">
        <v>85</v>
      </c>
      <c r="CE803" s="66" t="s">
        <v>85</v>
      </c>
      <c r="CF803" s="66" t="s">
        <v>85</v>
      </c>
      <c r="CG803" s="66" t="s">
        <v>85</v>
      </c>
      <c r="CH803" s="66" t="s">
        <v>85</v>
      </c>
      <c r="CI803" s="66" t="s">
        <v>85</v>
      </c>
      <c r="CJ803" s="66" t="s">
        <v>85</v>
      </c>
      <c r="CK803" s="66" t="s">
        <v>85</v>
      </c>
      <c r="CL803" s="66" t="s">
        <v>85</v>
      </c>
      <c r="CM803" s="69" t="s">
        <v>85</v>
      </c>
    </row>
    <row r="804" spans="40:91" hidden="1" x14ac:dyDescent="0.25">
      <c r="AN804">
        <v>792</v>
      </c>
      <c r="AO804" s="53" t="s">
        <v>68</v>
      </c>
      <c r="AP804" s="31" t="s">
        <v>123</v>
      </c>
      <c r="AQ804" s="22" t="str">
        <f t="shared" si="17"/>
        <v>Privately rented£100,000 - £149,999</v>
      </c>
      <c r="AR804" s="88">
        <v>3900</v>
      </c>
      <c r="AS804" s="88">
        <v>5100</v>
      </c>
      <c r="AT804" s="88">
        <v>11910</v>
      </c>
      <c r="AU804" s="88">
        <v>4000</v>
      </c>
      <c r="AV804" s="88">
        <v>5200</v>
      </c>
      <c r="AW804" s="88">
        <v>12050</v>
      </c>
      <c r="AX804" s="66" t="s">
        <v>85</v>
      </c>
      <c r="AY804" s="66" t="s">
        <v>85</v>
      </c>
      <c r="AZ804" s="66" t="s">
        <v>85</v>
      </c>
      <c r="BA804" s="66" t="s">
        <v>85</v>
      </c>
      <c r="BB804" s="66" t="s">
        <v>85</v>
      </c>
      <c r="BC804" s="66" t="s">
        <v>85</v>
      </c>
      <c r="BD804" s="66" t="s">
        <v>85</v>
      </c>
      <c r="BE804" s="66" t="s">
        <v>85</v>
      </c>
      <c r="BF804" s="66" t="s">
        <v>85</v>
      </c>
      <c r="BG804" s="66" t="s">
        <v>85</v>
      </c>
      <c r="BH804" s="66" t="s">
        <v>85</v>
      </c>
      <c r="BI804" s="66" t="s">
        <v>85</v>
      </c>
      <c r="BJ804" s="66" t="s">
        <v>85</v>
      </c>
      <c r="BK804" s="66" t="s">
        <v>85</v>
      </c>
      <c r="BL804" s="66" t="s">
        <v>85</v>
      </c>
      <c r="BM804" s="66" t="s">
        <v>85</v>
      </c>
      <c r="BN804" s="66" t="s">
        <v>85</v>
      </c>
      <c r="BO804" s="88" t="s">
        <v>85</v>
      </c>
      <c r="BP804" s="100">
        <v>13800</v>
      </c>
      <c r="BQ804" s="66">
        <v>16000</v>
      </c>
      <c r="BR804" s="66">
        <v>7690</v>
      </c>
      <c r="BS804" s="66">
        <v>13800</v>
      </c>
      <c r="BT804" s="66">
        <v>15900</v>
      </c>
      <c r="BU804" s="66">
        <v>8120</v>
      </c>
      <c r="BV804" s="66" t="s">
        <v>85</v>
      </c>
      <c r="BW804" s="66" t="s">
        <v>85</v>
      </c>
      <c r="BX804" s="66" t="s">
        <v>85</v>
      </c>
      <c r="BY804" s="66" t="s">
        <v>85</v>
      </c>
      <c r="BZ804" s="66" t="s">
        <v>85</v>
      </c>
      <c r="CA804" s="66" t="s">
        <v>85</v>
      </c>
      <c r="CB804" s="66" t="s">
        <v>85</v>
      </c>
      <c r="CC804" s="66" t="s">
        <v>85</v>
      </c>
      <c r="CD804" s="66" t="s">
        <v>85</v>
      </c>
      <c r="CE804" s="66" t="s">
        <v>85</v>
      </c>
      <c r="CF804" s="66" t="s">
        <v>85</v>
      </c>
      <c r="CG804" s="66" t="s">
        <v>85</v>
      </c>
      <c r="CH804" s="66" t="s">
        <v>85</v>
      </c>
      <c r="CI804" s="66" t="s">
        <v>85</v>
      </c>
      <c r="CJ804" s="66" t="s">
        <v>85</v>
      </c>
      <c r="CK804" s="66" t="s">
        <v>85</v>
      </c>
      <c r="CL804" s="66" t="s">
        <v>85</v>
      </c>
      <c r="CM804" s="69" t="s">
        <v>85</v>
      </c>
    </row>
    <row r="805" spans="40:91" hidden="1" x14ac:dyDescent="0.25">
      <c r="AN805">
        <v>793</v>
      </c>
      <c r="AO805" s="54" t="s">
        <v>69</v>
      </c>
      <c r="AP805" s="31" t="s">
        <v>123</v>
      </c>
      <c r="AQ805" s="22" t="str">
        <f t="shared" si="17"/>
        <v>Council/Housing Association£100,000 - £149,999</v>
      </c>
      <c r="AR805" s="88">
        <v>3700</v>
      </c>
      <c r="AS805" s="88">
        <v>4500</v>
      </c>
      <c r="AT805" s="88">
        <v>1190</v>
      </c>
      <c r="AU805" s="88">
        <v>3800</v>
      </c>
      <c r="AV805" s="88">
        <v>4700</v>
      </c>
      <c r="AW805" s="88">
        <v>1210</v>
      </c>
      <c r="AX805" s="66" t="s">
        <v>85</v>
      </c>
      <c r="AY805" s="66" t="s">
        <v>85</v>
      </c>
      <c r="AZ805" s="66" t="s">
        <v>85</v>
      </c>
      <c r="BA805" s="66" t="s">
        <v>85</v>
      </c>
      <c r="BB805" s="66" t="s">
        <v>85</v>
      </c>
      <c r="BC805" s="66" t="s">
        <v>85</v>
      </c>
      <c r="BD805" s="66" t="s">
        <v>85</v>
      </c>
      <c r="BE805" s="66" t="s">
        <v>85</v>
      </c>
      <c r="BF805" s="66" t="s">
        <v>85</v>
      </c>
      <c r="BG805" s="66" t="s">
        <v>85</v>
      </c>
      <c r="BH805" s="66" t="s">
        <v>85</v>
      </c>
      <c r="BI805" s="66" t="s">
        <v>85</v>
      </c>
      <c r="BJ805" s="66" t="s">
        <v>85</v>
      </c>
      <c r="BK805" s="66" t="s">
        <v>85</v>
      </c>
      <c r="BL805" s="66" t="s">
        <v>85</v>
      </c>
      <c r="BM805" s="66" t="s">
        <v>85</v>
      </c>
      <c r="BN805" s="66" t="s">
        <v>85</v>
      </c>
      <c r="BO805" s="88" t="s">
        <v>85</v>
      </c>
      <c r="BP805" s="100">
        <v>13100</v>
      </c>
      <c r="BQ805" s="66">
        <v>14900</v>
      </c>
      <c r="BR805" s="66">
        <v>970</v>
      </c>
      <c r="BS805" s="66">
        <v>13000</v>
      </c>
      <c r="BT805" s="66">
        <v>15000</v>
      </c>
      <c r="BU805" s="66">
        <v>1020</v>
      </c>
      <c r="BV805" s="66" t="s">
        <v>85</v>
      </c>
      <c r="BW805" s="66" t="s">
        <v>85</v>
      </c>
      <c r="BX805" s="66" t="s">
        <v>85</v>
      </c>
      <c r="BY805" s="66" t="s">
        <v>85</v>
      </c>
      <c r="BZ805" s="66" t="s">
        <v>85</v>
      </c>
      <c r="CA805" s="66" t="s">
        <v>85</v>
      </c>
      <c r="CB805" s="66" t="s">
        <v>85</v>
      </c>
      <c r="CC805" s="66" t="s">
        <v>85</v>
      </c>
      <c r="CD805" s="66" t="s">
        <v>85</v>
      </c>
      <c r="CE805" s="66" t="s">
        <v>85</v>
      </c>
      <c r="CF805" s="66" t="s">
        <v>85</v>
      </c>
      <c r="CG805" s="66" t="s">
        <v>85</v>
      </c>
      <c r="CH805" s="66" t="s">
        <v>85</v>
      </c>
      <c r="CI805" s="66" t="s">
        <v>85</v>
      </c>
      <c r="CJ805" s="66" t="s">
        <v>85</v>
      </c>
      <c r="CK805" s="66" t="s">
        <v>85</v>
      </c>
      <c r="CL805" s="66" t="s">
        <v>85</v>
      </c>
      <c r="CM805" s="69" t="s">
        <v>85</v>
      </c>
    </row>
    <row r="806" spans="40:91" hidden="1" x14ac:dyDescent="0.25">
      <c r="AN806">
        <v>794</v>
      </c>
      <c r="AO806" s="52" t="s">
        <v>67</v>
      </c>
      <c r="AP806" s="31" t="s">
        <v>124</v>
      </c>
      <c r="AQ806" s="22" t="str">
        <f t="shared" si="17"/>
        <v>Owner-occupied£150,000 and over</v>
      </c>
      <c r="AR806" s="88">
        <v>5400</v>
      </c>
      <c r="AS806" s="88">
        <v>6600</v>
      </c>
      <c r="AT806" s="88">
        <v>31980</v>
      </c>
      <c r="AU806" s="88">
        <v>5600</v>
      </c>
      <c r="AV806" s="88">
        <v>6800</v>
      </c>
      <c r="AW806" s="88">
        <v>32340</v>
      </c>
      <c r="AX806" s="66" t="s">
        <v>85</v>
      </c>
      <c r="AY806" s="66" t="s">
        <v>85</v>
      </c>
      <c r="AZ806" s="66" t="s">
        <v>85</v>
      </c>
      <c r="BA806" s="66" t="s">
        <v>85</v>
      </c>
      <c r="BB806" s="66" t="s">
        <v>85</v>
      </c>
      <c r="BC806" s="66" t="s">
        <v>85</v>
      </c>
      <c r="BD806" s="66" t="s">
        <v>85</v>
      </c>
      <c r="BE806" s="66" t="s">
        <v>85</v>
      </c>
      <c r="BF806" s="66" t="s">
        <v>85</v>
      </c>
      <c r="BG806" s="66" t="s">
        <v>85</v>
      </c>
      <c r="BH806" s="66" t="s">
        <v>85</v>
      </c>
      <c r="BI806" s="66" t="s">
        <v>85</v>
      </c>
      <c r="BJ806" s="66" t="s">
        <v>85</v>
      </c>
      <c r="BK806" s="66" t="s">
        <v>85</v>
      </c>
      <c r="BL806" s="66" t="s">
        <v>85</v>
      </c>
      <c r="BM806" s="66" t="s">
        <v>85</v>
      </c>
      <c r="BN806" s="66" t="s">
        <v>85</v>
      </c>
      <c r="BO806" s="88" t="s">
        <v>85</v>
      </c>
      <c r="BP806" s="100">
        <v>20700</v>
      </c>
      <c r="BQ806" s="66">
        <v>22400</v>
      </c>
      <c r="BR806" s="66">
        <v>23800</v>
      </c>
      <c r="BS806" s="66">
        <v>20400</v>
      </c>
      <c r="BT806" s="66">
        <v>22200</v>
      </c>
      <c r="BU806" s="66">
        <v>25130</v>
      </c>
      <c r="BV806" s="66" t="s">
        <v>85</v>
      </c>
      <c r="BW806" s="66" t="s">
        <v>85</v>
      </c>
      <c r="BX806" s="66" t="s">
        <v>85</v>
      </c>
      <c r="BY806" s="66" t="s">
        <v>85</v>
      </c>
      <c r="BZ806" s="66" t="s">
        <v>85</v>
      </c>
      <c r="CA806" s="66" t="s">
        <v>85</v>
      </c>
      <c r="CB806" s="66" t="s">
        <v>85</v>
      </c>
      <c r="CC806" s="66" t="s">
        <v>85</v>
      </c>
      <c r="CD806" s="66" t="s">
        <v>85</v>
      </c>
      <c r="CE806" s="66" t="s">
        <v>85</v>
      </c>
      <c r="CF806" s="66" t="s">
        <v>85</v>
      </c>
      <c r="CG806" s="66" t="s">
        <v>85</v>
      </c>
      <c r="CH806" s="66" t="s">
        <v>85</v>
      </c>
      <c r="CI806" s="66" t="s">
        <v>85</v>
      </c>
      <c r="CJ806" s="66" t="s">
        <v>85</v>
      </c>
      <c r="CK806" s="66" t="s">
        <v>85</v>
      </c>
      <c r="CL806" s="66" t="s">
        <v>85</v>
      </c>
      <c r="CM806" s="69" t="s">
        <v>85</v>
      </c>
    </row>
    <row r="807" spans="40:91" hidden="1" x14ac:dyDescent="0.25">
      <c r="AN807">
        <v>795</v>
      </c>
      <c r="AO807" s="53" t="s">
        <v>68</v>
      </c>
      <c r="AP807" s="31" t="s">
        <v>124</v>
      </c>
      <c r="AQ807" s="22" t="str">
        <f t="shared" si="17"/>
        <v>Privately rented£150,000 and over</v>
      </c>
      <c r="AR807" s="88">
        <v>4400</v>
      </c>
      <c r="AS807" s="88">
        <v>5900</v>
      </c>
      <c r="AT807" s="88">
        <v>4260</v>
      </c>
      <c r="AU807" s="88">
        <v>4600</v>
      </c>
      <c r="AV807" s="88">
        <v>6000</v>
      </c>
      <c r="AW807" s="88">
        <v>4310</v>
      </c>
      <c r="AX807" s="66" t="s">
        <v>85</v>
      </c>
      <c r="AY807" s="66" t="s">
        <v>85</v>
      </c>
      <c r="AZ807" s="66" t="s">
        <v>85</v>
      </c>
      <c r="BA807" s="66" t="s">
        <v>85</v>
      </c>
      <c r="BB807" s="66" t="s">
        <v>85</v>
      </c>
      <c r="BC807" s="66" t="s">
        <v>85</v>
      </c>
      <c r="BD807" s="66" t="s">
        <v>85</v>
      </c>
      <c r="BE807" s="66" t="s">
        <v>85</v>
      </c>
      <c r="BF807" s="66" t="s">
        <v>85</v>
      </c>
      <c r="BG807" s="66" t="s">
        <v>85</v>
      </c>
      <c r="BH807" s="66" t="s">
        <v>85</v>
      </c>
      <c r="BI807" s="66" t="s">
        <v>85</v>
      </c>
      <c r="BJ807" s="66" t="s">
        <v>85</v>
      </c>
      <c r="BK807" s="66" t="s">
        <v>85</v>
      </c>
      <c r="BL807" s="66" t="s">
        <v>85</v>
      </c>
      <c r="BM807" s="66" t="s">
        <v>85</v>
      </c>
      <c r="BN807" s="66" t="s">
        <v>85</v>
      </c>
      <c r="BO807" s="88" t="s">
        <v>85</v>
      </c>
      <c r="BP807" s="100">
        <v>16300</v>
      </c>
      <c r="BQ807" s="66">
        <v>18400</v>
      </c>
      <c r="BR807" s="66">
        <v>2820</v>
      </c>
      <c r="BS807" s="66">
        <v>16100</v>
      </c>
      <c r="BT807" s="66">
        <v>18200</v>
      </c>
      <c r="BU807" s="66">
        <v>2980</v>
      </c>
      <c r="BV807" s="66" t="s">
        <v>85</v>
      </c>
      <c r="BW807" s="66" t="s">
        <v>85</v>
      </c>
      <c r="BX807" s="66" t="s">
        <v>85</v>
      </c>
      <c r="BY807" s="66" t="s">
        <v>85</v>
      </c>
      <c r="BZ807" s="66" t="s">
        <v>85</v>
      </c>
      <c r="CA807" s="66" t="s">
        <v>85</v>
      </c>
      <c r="CB807" s="66" t="s">
        <v>85</v>
      </c>
      <c r="CC807" s="66" t="s">
        <v>85</v>
      </c>
      <c r="CD807" s="66" t="s">
        <v>85</v>
      </c>
      <c r="CE807" s="66" t="s">
        <v>85</v>
      </c>
      <c r="CF807" s="66" t="s">
        <v>85</v>
      </c>
      <c r="CG807" s="66" t="s">
        <v>85</v>
      </c>
      <c r="CH807" s="66" t="s">
        <v>85</v>
      </c>
      <c r="CI807" s="66" t="s">
        <v>85</v>
      </c>
      <c r="CJ807" s="66" t="s">
        <v>85</v>
      </c>
      <c r="CK807" s="66" t="s">
        <v>85</v>
      </c>
      <c r="CL807" s="66" t="s">
        <v>85</v>
      </c>
      <c r="CM807" s="69" t="s">
        <v>85</v>
      </c>
    </row>
    <row r="808" spans="40:91" hidden="1" x14ac:dyDescent="0.25">
      <c r="AN808">
        <v>796</v>
      </c>
      <c r="AO808" s="54" t="s">
        <v>69</v>
      </c>
      <c r="AP808" s="31" t="s">
        <v>124</v>
      </c>
      <c r="AQ808" s="22" t="str">
        <f t="shared" si="17"/>
        <v>Council/Housing Association£150,000 and over</v>
      </c>
      <c r="AR808" s="88">
        <v>3700</v>
      </c>
      <c r="AS808" s="88">
        <v>4900</v>
      </c>
      <c r="AT808" s="88">
        <v>260</v>
      </c>
      <c r="AU808" s="88">
        <v>3800</v>
      </c>
      <c r="AV808" s="88">
        <v>5100</v>
      </c>
      <c r="AW808" s="88">
        <v>260</v>
      </c>
      <c r="AX808" s="66" t="s">
        <v>85</v>
      </c>
      <c r="AY808" s="66" t="s">
        <v>85</v>
      </c>
      <c r="AZ808" s="66" t="s">
        <v>85</v>
      </c>
      <c r="BA808" s="66" t="s">
        <v>85</v>
      </c>
      <c r="BB808" s="66" t="s">
        <v>85</v>
      </c>
      <c r="BC808" s="66" t="s">
        <v>85</v>
      </c>
      <c r="BD808" s="66" t="s">
        <v>85</v>
      </c>
      <c r="BE808" s="66" t="s">
        <v>85</v>
      </c>
      <c r="BF808" s="66" t="s">
        <v>85</v>
      </c>
      <c r="BG808" s="66" t="s">
        <v>85</v>
      </c>
      <c r="BH808" s="66" t="s">
        <v>85</v>
      </c>
      <c r="BI808" s="66" t="s">
        <v>85</v>
      </c>
      <c r="BJ808" s="66" t="s">
        <v>85</v>
      </c>
      <c r="BK808" s="66" t="s">
        <v>85</v>
      </c>
      <c r="BL808" s="66" t="s">
        <v>85</v>
      </c>
      <c r="BM808" s="66" t="s">
        <v>85</v>
      </c>
      <c r="BN808" s="66" t="s">
        <v>85</v>
      </c>
      <c r="BO808" s="88" t="s">
        <v>85</v>
      </c>
      <c r="BP808" s="100">
        <v>14000</v>
      </c>
      <c r="BQ808" s="66">
        <v>15900</v>
      </c>
      <c r="BR808" s="66">
        <v>210</v>
      </c>
      <c r="BS808" s="66">
        <v>14700</v>
      </c>
      <c r="BT808" s="66">
        <v>16600</v>
      </c>
      <c r="BU808" s="66">
        <v>210</v>
      </c>
      <c r="BV808" s="66" t="s">
        <v>85</v>
      </c>
      <c r="BW808" s="66" t="s">
        <v>85</v>
      </c>
      <c r="BX808" s="66" t="s">
        <v>85</v>
      </c>
      <c r="BY808" s="66" t="s">
        <v>85</v>
      </c>
      <c r="BZ808" s="66" t="s">
        <v>85</v>
      </c>
      <c r="CA808" s="66" t="s">
        <v>85</v>
      </c>
      <c r="CB808" s="66" t="s">
        <v>85</v>
      </c>
      <c r="CC808" s="66" t="s">
        <v>85</v>
      </c>
      <c r="CD808" s="66" t="s">
        <v>85</v>
      </c>
      <c r="CE808" s="66" t="s">
        <v>85</v>
      </c>
      <c r="CF808" s="66" t="s">
        <v>85</v>
      </c>
      <c r="CG808" s="66" t="s">
        <v>85</v>
      </c>
      <c r="CH808" s="66" t="s">
        <v>85</v>
      </c>
      <c r="CI808" s="66" t="s">
        <v>85</v>
      </c>
      <c r="CJ808" s="66" t="s">
        <v>85</v>
      </c>
      <c r="CK808" s="66" t="s">
        <v>85</v>
      </c>
      <c r="CL808" s="66" t="s">
        <v>85</v>
      </c>
      <c r="CM808" s="69" t="s">
        <v>85</v>
      </c>
    </row>
    <row r="809" spans="40:91" hidden="1" x14ac:dyDescent="0.25">
      <c r="AN809">
        <v>797</v>
      </c>
      <c r="AO809" s="52" t="s">
        <v>67</v>
      </c>
      <c r="AP809" s="21" t="s">
        <v>70</v>
      </c>
      <c r="AQ809" s="22" t="str">
        <f t="shared" si="17"/>
        <v>Owner-occupiedNorth East</v>
      </c>
      <c r="AR809" s="88">
        <v>3200</v>
      </c>
      <c r="AS809" s="88">
        <v>3800</v>
      </c>
      <c r="AT809" s="88">
        <v>110970</v>
      </c>
      <c r="AU809" s="88">
        <v>3400</v>
      </c>
      <c r="AV809" s="88">
        <v>3900</v>
      </c>
      <c r="AW809" s="88">
        <v>111780</v>
      </c>
      <c r="AX809" s="66">
        <v>3400</v>
      </c>
      <c r="AY809" s="66">
        <v>3900</v>
      </c>
      <c r="AZ809" s="66">
        <v>111060</v>
      </c>
      <c r="BA809" s="66">
        <v>3400</v>
      </c>
      <c r="BB809" s="66">
        <v>4000</v>
      </c>
      <c r="BC809" s="66">
        <v>110210</v>
      </c>
      <c r="BD809" s="66">
        <v>3400</v>
      </c>
      <c r="BE809" s="66">
        <v>4000</v>
      </c>
      <c r="BF809" s="66">
        <v>109550</v>
      </c>
      <c r="BG809" s="66">
        <v>3600</v>
      </c>
      <c r="BH809" s="66">
        <v>4100</v>
      </c>
      <c r="BI809" s="66">
        <v>109500</v>
      </c>
      <c r="BJ809" s="66">
        <v>3700</v>
      </c>
      <c r="BK809" s="66">
        <v>4200</v>
      </c>
      <c r="BL809" s="66">
        <v>109400</v>
      </c>
      <c r="BM809" s="66">
        <v>3700</v>
      </c>
      <c r="BN809" s="66">
        <v>4300</v>
      </c>
      <c r="BO809" s="88">
        <v>108210</v>
      </c>
      <c r="BP809" s="100">
        <v>14900</v>
      </c>
      <c r="BQ809" s="66">
        <v>15800</v>
      </c>
      <c r="BR809" s="66">
        <v>96000</v>
      </c>
      <c r="BS809" s="66">
        <v>14700</v>
      </c>
      <c r="BT809" s="66">
        <v>15600</v>
      </c>
      <c r="BU809" s="66">
        <v>99800</v>
      </c>
      <c r="BV809" s="66">
        <v>15800</v>
      </c>
      <c r="BW809" s="66">
        <v>16800</v>
      </c>
      <c r="BX809" s="66">
        <v>96780</v>
      </c>
      <c r="BY809" s="66">
        <v>16100</v>
      </c>
      <c r="BZ809" s="66">
        <v>17100</v>
      </c>
      <c r="CA809" s="66">
        <v>102410</v>
      </c>
      <c r="CB809" s="66">
        <v>17900</v>
      </c>
      <c r="CC809" s="66">
        <v>18800</v>
      </c>
      <c r="CD809" s="66">
        <v>95520</v>
      </c>
      <c r="CE809" s="66">
        <v>18600</v>
      </c>
      <c r="CF809" s="66">
        <v>19500</v>
      </c>
      <c r="CG809" s="66">
        <v>93570</v>
      </c>
      <c r="CH809" s="66">
        <v>19400</v>
      </c>
      <c r="CI809" s="66">
        <v>20200</v>
      </c>
      <c r="CJ809" s="66">
        <v>89830</v>
      </c>
      <c r="CK809" s="66">
        <v>20300</v>
      </c>
      <c r="CL809" s="66">
        <v>21200</v>
      </c>
      <c r="CM809" s="69">
        <v>90070</v>
      </c>
    </row>
    <row r="810" spans="40:91" hidden="1" x14ac:dyDescent="0.25">
      <c r="AN810">
        <v>798</v>
      </c>
      <c r="AO810" s="53" t="s">
        <v>68</v>
      </c>
      <c r="AP810" s="21" t="s">
        <v>70</v>
      </c>
      <c r="AQ810" s="22" t="str">
        <f t="shared" si="17"/>
        <v>Privately rentedNorth East</v>
      </c>
      <c r="AR810" s="88">
        <v>2600</v>
      </c>
      <c r="AS810" s="88">
        <v>3200</v>
      </c>
      <c r="AT810" s="88">
        <v>23750</v>
      </c>
      <c r="AU810" s="88">
        <v>2600</v>
      </c>
      <c r="AV810" s="88">
        <v>3300</v>
      </c>
      <c r="AW810" s="88">
        <v>24100</v>
      </c>
      <c r="AX810" s="66">
        <v>2800</v>
      </c>
      <c r="AY810" s="66">
        <v>3400</v>
      </c>
      <c r="AZ810" s="66">
        <v>15270</v>
      </c>
      <c r="BA810" s="66">
        <v>2700</v>
      </c>
      <c r="BB810" s="66">
        <v>3400</v>
      </c>
      <c r="BC810" s="66">
        <v>15020</v>
      </c>
      <c r="BD810" s="66">
        <v>2700</v>
      </c>
      <c r="BE810" s="66">
        <v>3400</v>
      </c>
      <c r="BF810" s="66">
        <v>14950</v>
      </c>
      <c r="BG810" s="66">
        <v>2800</v>
      </c>
      <c r="BH810" s="66">
        <v>3500</v>
      </c>
      <c r="BI810" s="66">
        <v>14730</v>
      </c>
      <c r="BJ810" s="66">
        <v>2800</v>
      </c>
      <c r="BK810" s="66">
        <v>3600</v>
      </c>
      <c r="BL810" s="66">
        <v>14600</v>
      </c>
      <c r="BM810" s="66">
        <v>2800</v>
      </c>
      <c r="BN810" s="66">
        <v>3600</v>
      </c>
      <c r="BO810" s="88">
        <v>14370</v>
      </c>
      <c r="BP810" s="100">
        <v>11000</v>
      </c>
      <c r="BQ810" s="66">
        <v>11900</v>
      </c>
      <c r="BR810" s="66">
        <v>18000</v>
      </c>
      <c r="BS810" s="66">
        <v>11000</v>
      </c>
      <c r="BT810" s="66">
        <v>12000</v>
      </c>
      <c r="BU810" s="66">
        <v>18720</v>
      </c>
      <c r="BV810" s="66">
        <v>12000</v>
      </c>
      <c r="BW810" s="66">
        <v>12800</v>
      </c>
      <c r="BX810" s="66">
        <v>11790</v>
      </c>
      <c r="BY810" s="66">
        <v>12200</v>
      </c>
      <c r="BZ810" s="66">
        <v>13000</v>
      </c>
      <c r="CA810" s="66">
        <v>13120</v>
      </c>
      <c r="CB810" s="66">
        <v>13500</v>
      </c>
      <c r="CC810" s="66">
        <v>14400</v>
      </c>
      <c r="CD810" s="66">
        <v>11540</v>
      </c>
      <c r="CE810" s="66">
        <v>14500</v>
      </c>
      <c r="CF810" s="66">
        <v>15300</v>
      </c>
      <c r="CG810" s="66">
        <v>11330</v>
      </c>
      <c r="CH810" s="66">
        <v>15100</v>
      </c>
      <c r="CI810" s="66">
        <v>15900</v>
      </c>
      <c r="CJ810" s="66">
        <v>10810</v>
      </c>
      <c r="CK810" s="66">
        <v>16300</v>
      </c>
      <c r="CL810" s="66">
        <v>17100</v>
      </c>
      <c r="CM810" s="69">
        <v>10620</v>
      </c>
    </row>
    <row r="811" spans="40:91" hidden="1" x14ac:dyDescent="0.25">
      <c r="AN811">
        <v>799</v>
      </c>
      <c r="AO811" s="54" t="s">
        <v>69</v>
      </c>
      <c r="AP811" s="21" t="s">
        <v>70</v>
      </c>
      <c r="AQ811" s="22" t="str">
        <f t="shared" si="17"/>
        <v>Council/Housing AssociationNorth East</v>
      </c>
      <c r="AR811" s="88">
        <v>2600</v>
      </c>
      <c r="AS811" s="88">
        <v>3000</v>
      </c>
      <c r="AT811" s="88">
        <v>42070</v>
      </c>
      <c r="AU811" s="88">
        <v>2700</v>
      </c>
      <c r="AV811" s="88">
        <v>3100</v>
      </c>
      <c r="AW811" s="88">
        <v>42500</v>
      </c>
      <c r="AX811" s="66">
        <v>2500</v>
      </c>
      <c r="AY811" s="66">
        <v>3100</v>
      </c>
      <c r="AZ811" s="66">
        <v>41930</v>
      </c>
      <c r="BA811" s="66">
        <v>2500</v>
      </c>
      <c r="BB811" s="66">
        <v>3000</v>
      </c>
      <c r="BC811" s="66">
        <v>41570</v>
      </c>
      <c r="BD811" s="66">
        <v>2500</v>
      </c>
      <c r="BE811" s="66">
        <v>3000</v>
      </c>
      <c r="BF811" s="66">
        <v>41420</v>
      </c>
      <c r="BG811" s="66">
        <v>2600</v>
      </c>
      <c r="BH811" s="66">
        <v>3200</v>
      </c>
      <c r="BI811" s="66">
        <v>41400</v>
      </c>
      <c r="BJ811" s="66">
        <v>2600</v>
      </c>
      <c r="BK811" s="66">
        <v>3200</v>
      </c>
      <c r="BL811" s="66">
        <v>41260</v>
      </c>
      <c r="BM811" s="66">
        <v>2600</v>
      </c>
      <c r="BN811" s="66">
        <v>3200</v>
      </c>
      <c r="BO811" s="88">
        <v>40980</v>
      </c>
      <c r="BP811" s="100">
        <v>11500</v>
      </c>
      <c r="BQ811" s="66">
        <v>11900</v>
      </c>
      <c r="BR811" s="66">
        <v>36890</v>
      </c>
      <c r="BS811" s="66">
        <v>11500</v>
      </c>
      <c r="BT811" s="66">
        <v>12000</v>
      </c>
      <c r="BU811" s="66">
        <v>38160</v>
      </c>
      <c r="BV811" s="66">
        <v>11900</v>
      </c>
      <c r="BW811" s="66">
        <v>12400</v>
      </c>
      <c r="BX811" s="66">
        <v>34940</v>
      </c>
      <c r="BY811" s="66">
        <v>12300</v>
      </c>
      <c r="BZ811" s="66">
        <v>12800</v>
      </c>
      <c r="CA811" s="66">
        <v>37680</v>
      </c>
      <c r="CB811" s="66">
        <v>13800</v>
      </c>
      <c r="CC811" s="66">
        <v>14400</v>
      </c>
      <c r="CD811" s="66">
        <v>33910</v>
      </c>
      <c r="CE811" s="66">
        <v>14700</v>
      </c>
      <c r="CF811" s="66">
        <v>15200</v>
      </c>
      <c r="CG811" s="66">
        <v>33640</v>
      </c>
      <c r="CH811" s="66">
        <v>15300</v>
      </c>
      <c r="CI811" s="66">
        <v>15800</v>
      </c>
      <c r="CJ811" s="66">
        <v>32760</v>
      </c>
      <c r="CK811" s="66">
        <v>16500</v>
      </c>
      <c r="CL811" s="66">
        <v>16900</v>
      </c>
      <c r="CM811" s="69">
        <v>32000</v>
      </c>
    </row>
    <row r="812" spans="40:91" hidden="1" x14ac:dyDescent="0.25">
      <c r="AN812">
        <v>800</v>
      </c>
      <c r="AO812" s="52" t="s">
        <v>67</v>
      </c>
      <c r="AP812" s="21" t="s">
        <v>71</v>
      </c>
      <c r="AQ812" s="22" t="str">
        <f t="shared" si="17"/>
        <v>Owner-occupiedNorth West</v>
      </c>
      <c r="AR812" s="88">
        <v>3500</v>
      </c>
      <c r="AS812" s="88">
        <v>4100</v>
      </c>
      <c r="AT812" s="88">
        <v>312020</v>
      </c>
      <c r="AU812" s="88">
        <v>3600</v>
      </c>
      <c r="AV812" s="88">
        <v>4200</v>
      </c>
      <c r="AW812" s="88">
        <v>313970</v>
      </c>
      <c r="AX812" s="66">
        <v>3700</v>
      </c>
      <c r="AY812" s="66">
        <v>4300</v>
      </c>
      <c r="AZ812" s="66">
        <v>313680</v>
      </c>
      <c r="BA812" s="66">
        <v>3700</v>
      </c>
      <c r="BB812" s="66">
        <v>4300</v>
      </c>
      <c r="BC812" s="66">
        <v>310710</v>
      </c>
      <c r="BD812" s="66">
        <v>3700</v>
      </c>
      <c r="BE812" s="66">
        <v>4300</v>
      </c>
      <c r="BF812" s="66">
        <v>306350</v>
      </c>
      <c r="BG812" s="66">
        <v>3900</v>
      </c>
      <c r="BH812" s="66">
        <v>4600</v>
      </c>
      <c r="BI812" s="66">
        <v>310290</v>
      </c>
      <c r="BJ812" s="66">
        <v>3900</v>
      </c>
      <c r="BK812" s="66">
        <v>4600</v>
      </c>
      <c r="BL812" s="66">
        <v>309360</v>
      </c>
      <c r="BM812" s="66">
        <v>4100</v>
      </c>
      <c r="BN812" s="66">
        <v>4800</v>
      </c>
      <c r="BO812" s="88">
        <v>197850</v>
      </c>
      <c r="BP812" s="100">
        <v>14400</v>
      </c>
      <c r="BQ812" s="66">
        <v>15400</v>
      </c>
      <c r="BR812" s="66">
        <v>271560</v>
      </c>
      <c r="BS812" s="66">
        <v>14400</v>
      </c>
      <c r="BT812" s="66">
        <v>15400</v>
      </c>
      <c r="BU812" s="66">
        <v>283440</v>
      </c>
      <c r="BV812" s="66">
        <v>15500</v>
      </c>
      <c r="BW812" s="66">
        <v>16600</v>
      </c>
      <c r="BX812" s="66">
        <v>274790</v>
      </c>
      <c r="BY812" s="66">
        <v>15900</v>
      </c>
      <c r="BZ812" s="66">
        <v>16900</v>
      </c>
      <c r="CA812" s="66">
        <v>289930</v>
      </c>
      <c r="CB812" s="66">
        <v>17600</v>
      </c>
      <c r="CC812" s="66">
        <v>18600</v>
      </c>
      <c r="CD812" s="66">
        <v>271500</v>
      </c>
      <c r="CE812" s="66">
        <v>18200</v>
      </c>
      <c r="CF812" s="66">
        <v>19200</v>
      </c>
      <c r="CG812" s="66">
        <v>267010</v>
      </c>
      <c r="CH812" s="66">
        <v>19000</v>
      </c>
      <c r="CI812" s="66">
        <v>19800</v>
      </c>
      <c r="CJ812" s="66">
        <v>257110</v>
      </c>
      <c r="CK812" s="66">
        <v>19700</v>
      </c>
      <c r="CL812" s="66">
        <v>20600</v>
      </c>
      <c r="CM812" s="69">
        <v>258760</v>
      </c>
    </row>
    <row r="813" spans="40:91" hidden="1" x14ac:dyDescent="0.25">
      <c r="AN813">
        <v>801</v>
      </c>
      <c r="AO813" s="53" t="s">
        <v>68</v>
      </c>
      <c r="AP813" s="21" t="s">
        <v>71</v>
      </c>
      <c r="AQ813" s="22" t="str">
        <f t="shared" si="17"/>
        <v>Privately rentedNorth West</v>
      </c>
      <c r="AR813" s="88">
        <v>2900</v>
      </c>
      <c r="AS813" s="88">
        <v>3700</v>
      </c>
      <c r="AT813" s="88">
        <v>58210</v>
      </c>
      <c r="AU813" s="88">
        <v>2900</v>
      </c>
      <c r="AV813" s="88">
        <v>3700</v>
      </c>
      <c r="AW813" s="88">
        <v>59070</v>
      </c>
      <c r="AX813" s="66">
        <v>3100</v>
      </c>
      <c r="AY813" s="66">
        <v>3800</v>
      </c>
      <c r="AZ813" s="66">
        <v>33920</v>
      </c>
      <c r="BA813" s="66">
        <v>3000</v>
      </c>
      <c r="BB813" s="66">
        <v>3800</v>
      </c>
      <c r="BC813" s="66">
        <v>33340</v>
      </c>
      <c r="BD813" s="66">
        <v>3000</v>
      </c>
      <c r="BE813" s="66">
        <v>3800</v>
      </c>
      <c r="BF813" s="66">
        <v>32860</v>
      </c>
      <c r="BG813" s="66">
        <v>3100</v>
      </c>
      <c r="BH813" s="66">
        <v>4000</v>
      </c>
      <c r="BI813" s="66">
        <v>32870</v>
      </c>
      <c r="BJ813" s="66">
        <v>3200</v>
      </c>
      <c r="BK813" s="66">
        <v>4000</v>
      </c>
      <c r="BL813" s="66">
        <v>32540</v>
      </c>
      <c r="BM813" s="66">
        <v>3300</v>
      </c>
      <c r="BN813" s="66">
        <v>4200</v>
      </c>
      <c r="BO813" s="88">
        <v>19090</v>
      </c>
      <c r="BP813" s="100">
        <v>10000</v>
      </c>
      <c r="BQ813" s="66">
        <v>11100</v>
      </c>
      <c r="BR813" s="66">
        <v>42400</v>
      </c>
      <c r="BS813" s="66">
        <v>10100</v>
      </c>
      <c r="BT813" s="66">
        <v>11300</v>
      </c>
      <c r="BU813" s="66">
        <v>44240</v>
      </c>
      <c r="BV813" s="66">
        <v>11400</v>
      </c>
      <c r="BW813" s="66">
        <v>12400</v>
      </c>
      <c r="BX813" s="66">
        <v>25480</v>
      </c>
      <c r="BY813" s="66">
        <v>11500</v>
      </c>
      <c r="BZ813" s="66">
        <v>12600</v>
      </c>
      <c r="CA813" s="66">
        <v>27950</v>
      </c>
      <c r="CB813" s="66">
        <v>12700</v>
      </c>
      <c r="CC813" s="66">
        <v>13800</v>
      </c>
      <c r="CD813" s="66">
        <v>25000</v>
      </c>
      <c r="CE813" s="66">
        <v>13400</v>
      </c>
      <c r="CF813" s="66">
        <v>14500</v>
      </c>
      <c r="CG813" s="66">
        <v>24640</v>
      </c>
      <c r="CH813" s="66">
        <v>14000</v>
      </c>
      <c r="CI813" s="66">
        <v>15000</v>
      </c>
      <c r="CJ813" s="66">
        <v>23490</v>
      </c>
      <c r="CK813" s="66">
        <v>15100</v>
      </c>
      <c r="CL813" s="66">
        <v>16100</v>
      </c>
      <c r="CM813" s="69">
        <v>23490</v>
      </c>
    </row>
    <row r="814" spans="40:91" hidden="1" x14ac:dyDescent="0.25">
      <c r="AN814">
        <v>802</v>
      </c>
      <c r="AO814" s="54" t="s">
        <v>69</v>
      </c>
      <c r="AP814" s="21" t="s">
        <v>71</v>
      </c>
      <c r="AQ814" s="22" t="str">
        <f t="shared" si="17"/>
        <v>Council/Housing AssociationNorth West</v>
      </c>
      <c r="AR814" s="88">
        <v>2800</v>
      </c>
      <c r="AS814" s="88">
        <v>3300</v>
      </c>
      <c r="AT814" s="88">
        <v>87950</v>
      </c>
      <c r="AU814" s="88">
        <v>2900</v>
      </c>
      <c r="AV814" s="88">
        <v>3400</v>
      </c>
      <c r="AW814" s="88">
        <v>88830</v>
      </c>
      <c r="AX814" s="66">
        <v>2800</v>
      </c>
      <c r="AY814" s="66">
        <v>3400</v>
      </c>
      <c r="AZ814" s="66">
        <v>85850</v>
      </c>
      <c r="BA814" s="66">
        <v>2800</v>
      </c>
      <c r="BB814" s="66">
        <v>3400</v>
      </c>
      <c r="BC814" s="66">
        <v>84570</v>
      </c>
      <c r="BD814" s="66">
        <v>2800</v>
      </c>
      <c r="BE814" s="66">
        <v>3500</v>
      </c>
      <c r="BF814" s="66">
        <v>83240</v>
      </c>
      <c r="BG814" s="66">
        <v>3000</v>
      </c>
      <c r="BH814" s="66">
        <v>3600</v>
      </c>
      <c r="BI814" s="66">
        <v>84180</v>
      </c>
      <c r="BJ814" s="66">
        <v>3000</v>
      </c>
      <c r="BK814" s="66">
        <v>3600</v>
      </c>
      <c r="BL814" s="66">
        <v>83780</v>
      </c>
      <c r="BM814" s="66">
        <v>3100</v>
      </c>
      <c r="BN814" s="66">
        <v>3800</v>
      </c>
      <c r="BO814" s="88">
        <v>56150</v>
      </c>
      <c r="BP814" s="100">
        <v>10100</v>
      </c>
      <c r="BQ814" s="66">
        <v>10500</v>
      </c>
      <c r="BR814" s="66">
        <v>75160</v>
      </c>
      <c r="BS814" s="66">
        <v>10200</v>
      </c>
      <c r="BT814" s="66">
        <v>10700</v>
      </c>
      <c r="BU814" s="66">
        <v>77660</v>
      </c>
      <c r="BV814" s="66">
        <v>10700</v>
      </c>
      <c r="BW814" s="66">
        <v>11200</v>
      </c>
      <c r="BX814" s="66">
        <v>70410</v>
      </c>
      <c r="BY814" s="66">
        <v>11000</v>
      </c>
      <c r="BZ814" s="66">
        <v>11500</v>
      </c>
      <c r="CA814" s="66">
        <v>75570</v>
      </c>
      <c r="CB814" s="66">
        <v>12300</v>
      </c>
      <c r="CC814" s="66">
        <v>12900</v>
      </c>
      <c r="CD814" s="66">
        <v>68760</v>
      </c>
      <c r="CE814" s="66">
        <v>12900</v>
      </c>
      <c r="CF814" s="66">
        <v>13500</v>
      </c>
      <c r="CG814" s="66">
        <v>68100</v>
      </c>
      <c r="CH814" s="66">
        <v>13500</v>
      </c>
      <c r="CI814" s="66">
        <v>14000</v>
      </c>
      <c r="CJ814" s="66">
        <v>65790</v>
      </c>
      <c r="CK814" s="66">
        <v>14400</v>
      </c>
      <c r="CL814" s="66">
        <v>15000</v>
      </c>
      <c r="CM814" s="69">
        <v>64070</v>
      </c>
    </row>
    <row r="815" spans="40:91" hidden="1" x14ac:dyDescent="0.25">
      <c r="AN815">
        <v>803</v>
      </c>
      <c r="AO815" s="52" t="s">
        <v>67</v>
      </c>
      <c r="AP815" s="21" t="s">
        <v>72</v>
      </c>
      <c r="AQ815" s="22" t="str">
        <f t="shared" si="17"/>
        <v>Owner-occupiedYorks &amp; Humber</v>
      </c>
      <c r="AR815" s="88">
        <v>3300</v>
      </c>
      <c r="AS815" s="88">
        <v>3900</v>
      </c>
      <c r="AT815" s="88">
        <v>223240</v>
      </c>
      <c r="AU815" s="88">
        <v>3400</v>
      </c>
      <c r="AV815" s="88">
        <v>4000</v>
      </c>
      <c r="AW815" s="88">
        <v>224650</v>
      </c>
      <c r="AX815" s="66">
        <v>3400</v>
      </c>
      <c r="AY815" s="66">
        <v>4100</v>
      </c>
      <c r="AZ815" s="66">
        <v>243530</v>
      </c>
      <c r="BA815" s="66">
        <v>3400</v>
      </c>
      <c r="BB815" s="66">
        <v>4100</v>
      </c>
      <c r="BC815" s="66">
        <v>242050</v>
      </c>
      <c r="BD815" s="66">
        <v>3400</v>
      </c>
      <c r="BE815" s="66">
        <v>4100</v>
      </c>
      <c r="BF815" s="66">
        <v>240550</v>
      </c>
      <c r="BG815" s="66">
        <v>3600</v>
      </c>
      <c r="BH815" s="66">
        <v>4300</v>
      </c>
      <c r="BI815" s="66">
        <v>239620</v>
      </c>
      <c r="BJ815" s="66">
        <v>3700</v>
      </c>
      <c r="BK815" s="66">
        <v>4400</v>
      </c>
      <c r="BL815" s="66">
        <v>239090</v>
      </c>
      <c r="BM815" s="66">
        <v>3800</v>
      </c>
      <c r="BN815" s="66">
        <v>4500</v>
      </c>
      <c r="BO815" s="88">
        <v>236880</v>
      </c>
      <c r="BP815" s="100">
        <v>14800</v>
      </c>
      <c r="BQ815" s="66">
        <v>15800</v>
      </c>
      <c r="BR815" s="66">
        <v>189260</v>
      </c>
      <c r="BS815" s="66">
        <v>14800</v>
      </c>
      <c r="BT815" s="66">
        <v>15900</v>
      </c>
      <c r="BU815" s="66">
        <v>198270</v>
      </c>
      <c r="BV815" s="66">
        <v>15600</v>
      </c>
      <c r="BW815" s="66">
        <v>16600</v>
      </c>
      <c r="BX815" s="66">
        <v>211610</v>
      </c>
      <c r="BY815" s="66">
        <v>15700</v>
      </c>
      <c r="BZ815" s="66">
        <v>16700</v>
      </c>
      <c r="CA815" s="66">
        <v>223560</v>
      </c>
      <c r="CB815" s="66">
        <v>17300</v>
      </c>
      <c r="CC815" s="66">
        <v>18300</v>
      </c>
      <c r="CD815" s="66">
        <v>205480</v>
      </c>
      <c r="CE815" s="66">
        <v>17900</v>
      </c>
      <c r="CF815" s="66">
        <v>18900</v>
      </c>
      <c r="CG815" s="66">
        <v>202550</v>
      </c>
      <c r="CH815" s="66">
        <v>18600</v>
      </c>
      <c r="CI815" s="66">
        <v>19500</v>
      </c>
      <c r="CJ815" s="66">
        <v>195320</v>
      </c>
      <c r="CK815" s="66">
        <v>19400</v>
      </c>
      <c r="CL815" s="66">
        <v>20200</v>
      </c>
      <c r="CM815" s="69">
        <v>188860</v>
      </c>
    </row>
    <row r="816" spans="40:91" hidden="1" x14ac:dyDescent="0.25">
      <c r="AN816">
        <v>804</v>
      </c>
      <c r="AO816" s="53" t="s">
        <v>68</v>
      </c>
      <c r="AP816" s="21" t="s">
        <v>72</v>
      </c>
      <c r="AQ816" s="22" t="str">
        <f t="shared" si="17"/>
        <v>Privately rentedYorks &amp; Humber</v>
      </c>
      <c r="AR816" s="88">
        <v>2800</v>
      </c>
      <c r="AS816" s="88">
        <v>3600</v>
      </c>
      <c r="AT816" s="88">
        <v>51780</v>
      </c>
      <c r="AU816" s="88">
        <v>2900</v>
      </c>
      <c r="AV816" s="88">
        <v>3600</v>
      </c>
      <c r="AW816" s="88">
        <v>52460</v>
      </c>
      <c r="AX816" s="66">
        <v>3000</v>
      </c>
      <c r="AY816" s="66">
        <v>3700</v>
      </c>
      <c r="AZ816" s="66">
        <v>22600</v>
      </c>
      <c r="BA816" s="66">
        <v>3000</v>
      </c>
      <c r="BB816" s="66">
        <v>3700</v>
      </c>
      <c r="BC816" s="66">
        <v>22430</v>
      </c>
      <c r="BD816" s="66">
        <v>3000</v>
      </c>
      <c r="BE816" s="66">
        <v>3800</v>
      </c>
      <c r="BF816" s="66">
        <v>22280</v>
      </c>
      <c r="BG816" s="66">
        <v>3100</v>
      </c>
      <c r="BH816" s="66">
        <v>3900</v>
      </c>
      <c r="BI816" s="66">
        <v>21870</v>
      </c>
      <c r="BJ816" s="66">
        <v>3100</v>
      </c>
      <c r="BK816" s="66">
        <v>4000</v>
      </c>
      <c r="BL816" s="66">
        <v>21590</v>
      </c>
      <c r="BM816" s="66">
        <v>3200</v>
      </c>
      <c r="BN816" s="66">
        <v>4100</v>
      </c>
      <c r="BO816" s="88">
        <v>21230</v>
      </c>
      <c r="BP816" s="100">
        <v>10800</v>
      </c>
      <c r="BQ816" s="66">
        <v>11900</v>
      </c>
      <c r="BR816" s="66">
        <v>38110</v>
      </c>
      <c r="BS816" s="66">
        <v>11000</v>
      </c>
      <c r="BT816" s="66">
        <v>12200</v>
      </c>
      <c r="BU816" s="66">
        <v>39900</v>
      </c>
      <c r="BV816" s="66">
        <v>12000</v>
      </c>
      <c r="BW816" s="66">
        <v>12900</v>
      </c>
      <c r="BX816" s="66">
        <v>17390</v>
      </c>
      <c r="BY816" s="66">
        <v>12100</v>
      </c>
      <c r="BZ816" s="66">
        <v>13000</v>
      </c>
      <c r="CA816" s="66">
        <v>18950</v>
      </c>
      <c r="CB816" s="66">
        <v>13100</v>
      </c>
      <c r="CC816" s="66">
        <v>14100</v>
      </c>
      <c r="CD816" s="66">
        <v>16740</v>
      </c>
      <c r="CE816" s="66">
        <v>13800</v>
      </c>
      <c r="CF816" s="66">
        <v>14800</v>
      </c>
      <c r="CG816" s="66">
        <v>16560</v>
      </c>
      <c r="CH816" s="66">
        <v>14500</v>
      </c>
      <c r="CI816" s="66">
        <v>15300</v>
      </c>
      <c r="CJ816" s="66">
        <v>15930</v>
      </c>
      <c r="CK816" s="66">
        <v>15300</v>
      </c>
      <c r="CL816" s="66">
        <v>16200</v>
      </c>
      <c r="CM816" s="69">
        <v>15400</v>
      </c>
    </row>
    <row r="817" spans="40:91" hidden="1" x14ac:dyDescent="0.25">
      <c r="AN817">
        <v>805</v>
      </c>
      <c r="AO817" s="54" t="s">
        <v>69</v>
      </c>
      <c r="AP817" s="21" t="s">
        <v>72</v>
      </c>
      <c r="AQ817" s="22" t="str">
        <f t="shared" si="17"/>
        <v>Council/Housing AssociationYorks &amp; Humber</v>
      </c>
      <c r="AR817" s="88">
        <v>2700</v>
      </c>
      <c r="AS817" s="88">
        <v>3300</v>
      </c>
      <c r="AT817" s="88">
        <v>65560</v>
      </c>
      <c r="AU817" s="88">
        <v>2800</v>
      </c>
      <c r="AV817" s="88">
        <v>3400</v>
      </c>
      <c r="AW817" s="88">
        <v>66200</v>
      </c>
      <c r="AX817" s="66">
        <v>2700</v>
      </c>
      <c r="AY817" s="66">
        <v>3300</v>
      </c>
      <c r="AZ817" s="66">
        <v>54070</v>
      </c>
      <c r="BA817" s="66">
        <v>2600</v>
      </c>
      <c r="BB817" s="66">
        <v>3300</v>
      </c>
      <c r="BC817" s="66">
        <v>53700</v>
      </c>
      <c r="BD817" s="66">
        <v>2600</v>
      </c>
      <c r="BE817" s="66">
        <v>3400</v>
      </c>
      <c r="BF817" s="66">
        <v>53550</v>
      </c>
      <c r="BG817" s="66">
        <v>2800</v>
      </c>
      <c r="BH817" s="66">
        <v>3500</v>
      </c>
      <c r="BI817" s="66">
        <v>53070</v>
      </c>
      <c r="BJ817" s="66">
        <v>2900</v>
      </c>
      <c r="BK817" s="66">
        <v>3600</v>
      </c>
      <c r="BL817" s="66">
        <v>52910</v>
      </c>
      <c r="BM817" s="66">
        <v>2900</v>
      </c>
      <c r="BN817" s="66">
        <v>3700</v>
      </c>
      <c r="BO817" s="88">
        <v>52890</v>
      </c>
      <c r="BP817" s="100">
        <v>11000</v>
      </c>
      <c r="BQ817" s="66">
        <v>11400</v>
      </c>
      <c r="BR817" s="66">
        <v>54640</v>
      </c>
      <c r="BS817" s="66">
        <v>11200</v>
      </c>
      <c r="BT817" s="66">
        <v>11700</v>
      </c>
      <c r="BU817" s="66">
        <v>56740</v>
      </c>
      <c r="BV817" s="66">
        <v>11200</v>
      </c>
      <c r="BW817" s="66">
        <v>11700</v>
      </c>
      <c r="BX817" s="66">
        <v>43450</v>
      </c>
      <c r="BY817" s="66">
        <v>11300</v>
      </c>
      <c r="BZ817" s="66">
        <v>11900</v>
      </c>
      <c r="CA817" s="66">
        <v>46600</v>
      </c>
      <c r="CB817" s="66">
        <v>12500</v>
      </c>
      <c r="CC817" s="66">
        <v>13000</v>
      </c>
      <c r="CD817" s="66">
        <v>42090</v>
      </c>
      <c r="CE817" s="66">
        <v>13300</v>
      </c>
      <c r="CF817" s="66">
        <v>13800</v>
      </c>
      <c r="CG817" s="66">
        <v>41100</v>
      </c>
      <c r="CH817" s="66">
        <v>13800</v>
      </c>
      <c r="CI817" s="66">
        <v>14300</v>
      </c>
      <c r="CJ817" s="66">
        <v>40060</v>
      </c>
      <c r="CK817" s="66">
        <v>14600</v>
      </c>
      <c r="CL817" s="66">
        <v>15200</v>
      </c>
      <c r="CM817" s="69">
        <v>37860</v>
      </c>
    </row>
    <row r="818" spans="40:91" hidden="1" x14ac:dyDescent="0.25">
      <c r="AN818">
        <v>806</v>
      </c>
      <c r="AO818" s="52" t="s">
        <v>67</v>
      </c>
      <c r="AP818" s="21" t="s">
        <v>73</v>
      </c>
      <c r="AQ818" s="22" t="str">
        <f t="shared" si="17"/>
        <v>Owner-occupiedEast Midlands</v>
      </c>
      <c r="AR818" s="88">
        <v>3400</v>
      </c>
      <c r="AS818" s="88">
        <v>4200</v>
      </c>
      <c r="AT818" s="88">
        <v>198930</v>
      </c>
      <c r="AU818" s="88">
        <v>3600</v>
      </c>
      <c r="AV818" s="88">
        <v>4300</v>
      </c>
      <c r="AW818" s="88">
        <v>199990</v>
      </c>
      <c r="AX818" s="66">
        <v>3600</v>
      </c>
      <c r="AY818" s="66">
        <v>4400</v>
      </c>
      <c r="AZ818" s="66">
        <v>200460</v>
      </c>
      <c r="BA818" s="66">
        <v>3600</v>
      </c>
      <c r="BB818" s="66">
        <v>4400</v>
      </c>
      <c r="BC818" s="66">
        <v>199350</v>
      </c>
      <c r="BD818" s="66">
        <v>3700</v>
      </c>
      <c r="BE818" s="66">
        <v>4400</v>
      </c>
      <c r="BF818" s="66">
        <v>198870</v>
      </c>
      <c r="BG818" s="66">
        <v>3800</v>
      </c>
      <c r="BH818" s="66">
        <v>4600</v>
      </c>
      <c r="BI818" s="66">
        <v>199100</v>
      </c>
      <c r="BJ818" s="66">
        <v>3900</v>
      </c>
      <c r="BK818" s="66">
        <v>4700</v>
      </c>
      <c r="BL818" s="66">
        <v>197990</v>
      </c>
      <c r="BM818" s="66">
        <v>3900</v>
      </c>
      <c r="BN818" s="66">
        <v>4800</v>
      </c>
      <c r="BO818" s="88">
        <v>193800</v>
      </c>
      <c r="BP818" s="100">
        <v>14500</v>
      </c>
      <c r="BQ818" s="66">
        <v>15400</v>
      </c>
      <c r="BR818" s="66">
        <v>165370</v>
      </c>
      <c r="BS818" s="66">
        <v>14400</v>
      </c>
      <c r="BT818" s="66">
        <v>15400</v>
      </c>
      <c r="BU818" s="66">
        <v>173180</v>
      </c>
      <c r="BV818" s="66">
        <v>15500</v>
      </c>
      <c r="BW818" s="66">
        <v>16500</v>
      </c>
      <c r="BX818" s="66">
        <v>169500</v>
      </c>
      <c r="BY818" s="66">
        <v>15600</v>
      </c>
      <c r="BZ818" s="66">
        <v>16500</v>
      </c>
      <c r="CA818" s="66">
        <v>179460</v>
      </c>
      <c r="CB818" s="66">
        <v>17200</v>
      </c>
      <c r="CC818" s="66">
        <v>18000</v>
      </c>
      <c r="CD818" s="66">
        <v>165330</v>
      </c>
      <c r="CE818" s="66">
        <v>17800</v>
      </c>
      <c r="CF818" s="66">
        <v>18600</v>
      </c>
      <c r="CG818" s="66">
        <v>164400</v>
      </c>
      <c r="CH818" s="66">
        <v>18500</v>
      </c>
      <c r="CI818" s="66">
        <v>19300</v>
      </c>
      <c r="CJ818" s="66">
        <v>155250</v>
      </c>
      <c r="CK818" s="66">
        <v>19400</v>
      </c>
      <c r="CL818" s="66">
        <v>20200</v>
      </c>
      <c r="CM818" s="69">
        <v>156190</v>
      </c>
    </row>
    <row r="819" spans="40:91" hidden="1" x14ac:dyDescent="0.25">
      <c r="AN819">
        <v>807</v>
      </c>
      <c r="AO819" s="53" t="s">
        <v>68</v>
      </c>
      <c r="AP819" s="21" t="s">
        <v>73</v>
      </c>
      <c r="AQ819" s="22" t="str">
        <f t="shared" si="17"/>
        <v>Privately rentedEast Midlands</v>
      </c>
      <c r="AR819" s="88">
        <v>2900</v>
      </c>
      <c r="AS819" s="88">
        <v>3700</v>
      </c>
      <c r="AT819" s="88">
        <v>38260</v>
      </c>
      <c r="AU819" s="88">
        <v>2900</v>
      </c>
      <c r="AV819" s="88">
        <v>3800</v>
      </c>
      <c r="AW819" s="88">
        <v>38590</v>
      </c>
      <c r="AX819" s="66">
        <v>3100</v>
      </c>
      <c r="AY819" s="66">
        <v>3900</v>
      </c>
      <c r="AZ819" s="66">
        <v>21300</v>
      </c>
      <c r="BA819" s="66">
        <v>3000</v>
      </c>
      <c r="BB819" s="66">
        <v>3900</v>
      </c>
      <c r="BC819" s="66">
        <v>21060</v>
      </c>
      <c r="BD819" s="66">
        <v>3100</v>
      </c>
      <c r="BE819" s="66">
        <v>4000</v>
      </c>
      <c r="BF819" s="66">
        <v>21000</v>
      </c>
      <c r="BG819" s="66">
        <v>3200</v>
      </c>
      <c r="BH819" s="66">
        <v>4100</v>
      </c>
      <c r="BI819" s="66">
        <v>20870</v>
      </c>
      <c r="BJ819" s="66">
        <v>3200</v>
      </c>
      <c r="BK819" s="66">
        <v>4200</v>
      </c>
      <c r="BL819" s="66">
        <v>20520</v>
      </c>
      <c r="BM819" s="66">
        <v>3300</v>
      </c>
      <c r="BN819" s="66">
        <v>4300</v>
      </c>
      <c r="BO819" s="88">
        <v>20050</v>
      </c>
      <c r="BP819" s="100">
        <v>10700</v>
      </c>
      <c r="BQ819" s="66">
        <v>11600</v>
      </c>
      <c r="BR819" s="66">
        <v>28480</v>
      </c>
      <c r="BS819" s="66">
        <v>10800</v>
      </c>
      <c r="BT819" s="66">
        <v>11800</v>
      </c>
      <c r="BU819" s="66">
        <v>29700</v>
      </c>
      <c r="BV819" s="66">
        <v>11900</v>
      </c>
      <c r="BW819" s="66">
        <v>12900</v>
      </c>
      <c r="BX819" s="66">
        <v>15810</v>
      </c>
      <c r="BY819" s="66">
        <v>11800</v>
      </c>
      <c r="BZ819" s="66">
        <v>12900</v>
      </c>
      <c r="CA819" s="66">
        <v>17270</v>
      </c>
      <c r="CB819" s="66">
        <v>13000</v>
      </c>
      <c r="CC819" s="66">
        <v>14000</v>
      </c>
      <c r="CD819" s="66">
        <v>15180</v>
      </c>
      <c r="CE819" s="66">
        <v>13500</v>
      </c>
      <c r="CF819" s="66">
        <v>14600</v>
      </c>
      <c r="CG819" s="66">
        <v>15420</v>
      </c>
      <c r="CH819" s="66">
        <v>14200</v>
      </c>
      <c r="CI819" s="66">
        <v>15200</v>
      </c>
      <c r="CJ819" s="66">
        <v>14360</v>
      </c>
      <c r="CK819" s="66">
        <v>15100</v>
      </c>
      <c r="CL819" s="66">
        <v>16200</v>
      </c>
      <c r="CM819" s="69">
        <v>14280</v>
      </c>
    </row>
    <row r="820" spans="40:91" hidden="1" x14ac:dyDescent="0.25">
      <c r="AN820">
        <v>808</v>
      </c>
      <c r="AO820" s="54" t="s">
        <v>69</v>
      </c>
      <c r="AP820" s="21" t="s">
        <v>73</v>
      </c>
      <c r="AQ820" s="22" t="str">
        <f t="shared" si="17"/>
        <v>Council/Housing AssociationEast Midlands</v>
      </c>
      <c r="AR820" s="88">
        <v>2800</v>
      </c>
      <c r="AS820" s="88">
        <v>3500</v>
      </c>
      <c r="AT820" s="88">
        <v>47240</v>
      </c>
      <c r="AU820" s="88">
        <v>2900</v>
      </c>
      <c r="AV820" s="88">
        <v>3500</v>
      </c>
      <c r="AW820" s="88">
        <v>47610</v>
      </c>
      <c r="AX820" s="66">
        <v>2800</v>
      </c>
      <c r="AY820" s="66">
        <v>3500</v>
      </c>
      <c r="AZ820" s="66">
        <v>46400</v>
      </c>
      <c r="BA820" s="66">
        <v>2800</v>
      </c>
      <c r="BB820" s="66">
        <v>3500</v>
      </c>
      <c r="BC820" s="66">
        <v>46110</v>
      </c>
      <c r="BD820" s="66">
        <v>2800</v>
      </c>
      <c r="BE820" s="66">
        <v>3500</v>
      </c>
      <c r="BF820" s="66">
        <v>46030</v>
      </c>
      <c r="BG820" s="66">
        <v>2900</v>
      </c>
      <c r="BH820" s="66">
        <v>3700</v>
      </c>
      <c r="BI820" s="66">
        <v>45920</v>
      </c>
      <c r="BJ820" s="66">
        <v>3000</v>
      </c>
      <c r="BK820" s="66">
        <v>3700</v>
      </c>
      <c r="BL820" s="66">
        <v>45710</v>
      </c>
      <c r="BM820" s="66">
        <v>3000</v>
      </c>
      <c r="BN820" s="66">
        <v>3800</v>
      </c>
      <c r="BO820" s="88">
        <v>45250</v>
      </c>
      <c r="BP820" s="100">
        <v>10800</v>
      </c>
      <c r="BQ820" s="66">
        <v>11300</v>
      </c>
      <c r="BR820" s="66">
        <v>39660</v>
      </c>
      <c r="BS820" s="66">
        <v>11000</v>
      </c>
      <c r="BT820" s="66">
        <v>11600</v>
      </c>
      <c r="BU820" s="66">
        <v>41140</v>
      </c>
      <c r="BV820" s="66">
        <v>11300</v>
      </c>
      <c r="BW820" s="66">
        <v>11800</v>
      </c>
      <c r="BX820" s="66">
        <v>37820</v>
      </c>
      <c r="BY820" s="66">
        <v>11400</v>
      </c>
      <c r="BZ820" s="66">
        <v>11900</v>
      </c>
      <c r="CA820" s="66">
        <v>40460</v>
      </c>
      <c r="CB820" s="66">
        <v>12600</v>
      </c>
      <c r="CC820" s="66">
        <v>13100</v>
      </c>
      <c r="CD820" s="66">
        <v>36440</v>
      </c>
      <c r="CE820" s="66">
        <v>13200</v>
      </c>
      <c r="CF820" s="66">
        <v>13800</v>
      </c>
      <c r="CG820" s="66">
        <v>36730</v>
      </c>
      <c r="CH820" s="66">
        <v>13600</v>
      </c>
      <c r="CI820" s="66">
        <v>14200</v>
      </c>
      <c r="CJ820" s="66">
        <v>34890</v>
      </c>
      <c r="CK820" s="66">
        <v>14600</v>
      </c>
      <c r="CL820" s="66">
        <v>15200</v>
      </c>
      <c r="CM820" s="69">
        <v>33990</v>
      </c>
    </row>
    <row r="821" spans="40:91" hidden="1" x14ac:dyDescent="0.25">
      <c r="AN821">
        <v>809</v>
      </c>
      <c r="AO821" s="52" t="s">
        <v>67</v>
      </c>
      <c r="AP821" s="21" t="s">
        <v>74</v>
      </c>
      <c r="AQ821" s="22" t="str">
        <f t="shared" si="17"/>
        <v>Owner-occupiedWest Midlands</v>
      </c>
      <c r="AR821" s="88">
        <v>3500</v>
      </c>
      <c r="AS821" s="88">
        <v>4200</v>
      </c>
      <c r="AT821" s="88">
        <v>229660</v>
      </c>
      <c r="AU821" s="88">
        <v>3700</v>
      </c>
      <c r="AV821" s="88">
        <v>4300</v>
      </c>
      <c r="AW821" s="88">
        <v>231380</v>
      </c>
      <c r="AX821" s="66">
        <v>3700</v>
      </c>
      <c r="AY821" s="66">
        <v>4400</v>
      </c>
      <c r="AZ821" s="66">
        <v>220020</v>
      </c>
      <c r="BA821" s="66">
        <v>3700</v>
      </c>
      <c r="BB821" s="66">
        <v>4400</v>
      </c>
      <c r="BC821" s="66">
        <v>218610</v>
      </c>
      <c r="BD821" s="66">
        <v>3800</v>
      </c>
      <c r="BE821" s="66">
        <v>4500</v>
      </c>
      <c r="BF821" s="66">
        <v>217130</v>
      </c>
      <c r="BG821" s="66">
        <v>4000</v>
      </c>
      <c r="BH821" s="66">
        <v>4700</v>
      </c>
      <c r="BI821" s="66">
        <v>218350</v>
      </c>
      <c r="BJ821" s="66">
        <v>4000</v>
      </c>
      <c r="BK821" s="66">
        <v>4800</v>
      </c>
      <c r="BL821" s="66">
        <v>218800</v>
      </c>
      <c r="BM821" s="66">
        <v>4200</v>
      </c>
      <c r="BN821" s="66">
        <v>5100</v>
      </c>
      <c r="BO821" s="88">
        <v>120440</v>
      </c>
      <c r="BP821" s="100">
        <v>14300</v>
      </c>
      <c r="BQ821" s="66">
        <v>15300</v>
      </c>
      <c r="BR821" s="66">
        <v>194960</v>
      </c>
      <c r="BS821" s="66">
        <v>14300</v>
      </c>
      <c r="BT821" s="66">
        <v>15400</v>
      </c>
      <c r="BU821" s="66">
        <v>204310</v>
      </c>
      <c r="BV821" s="66">
        <v>15400</v>
      </c>
      <c r="BW821" s="66">
        <v>16400</v>
      </c>
      <c r="BX821" s="66">
        <v>192630</v>
      </c>
      <c r="BY821" s="66">
        <v>15600</v>
      </c>
      <c r="BZ821" s="66">
        <v>16700</v>
      </c>
      <c r="CA821" s="66">
        <v>203240</v>
      </c>
      <c r="CB821" s="66">
        <v>17300</v>
      </c>
      <c r="CC821" s="66">
        <v>18300</v>
      </c>
      <c r="CD821" s="66">
        <v>186580</v>
      </c>
      <c r="CE821" s="66">
        <v>17800</v>
      </c>
      <c r="CF821" s="66">
        <v>18800</v>
      </c>
      <c r="CG821" s="66">
        <v>186160</v>
      </c>
      <c r="CH821" s="66">
        <v>18500</v>
      </c>
      <c r="CI821" s="66">
        <v>19400</v>
      </c>
      <c r="CJ821" s="66">
        <v>179050</v>
      </c>
      <c r="CK821" s="66">
        <v>19300</v>
      </c>
      <c r="CL821" s="66">
        <v>20200</v>
      </c>
      <c r="CM821" s="69">
        <v>177730</v>
      </c>
    </row>
    <row r="822" spans="40:91" hidden="1" x14ac:dyDescent="0.25">
      <c r="AN822">
        <v>810</v>
      </c>
      <c r="AO822" s="53" t="s">
        <v>68</v>
      </c>
      <c r="AP822" s="21" t="s">
        <v>74</v>
      </c>
      <c r="AQ822" s="22" t="str">
        <f t="shared" si="17"/>
        <v>Privately rentedWest Midlands</v>
      </c>
      <c r="AR822" s="88">
        <v>3000</v>
      </c>
      <c r="AS822" s="88">
        <v>3900</v>
      </c>
      <c r="AT822" s="88">
        <v>43910</v>
      </c>
      <c r="AU822" s="88">
        <v>3100</v>
      </c>
      <c r="AV822" s="88">
        <v>3900</v>
      </c>
      <c r="AW822" s="88">
        <v>44450</v>
      </c>
      <c r="AX822" s="66">
        <v>3200</v>
      </c>
      <c r="AY822" s="66">
        <v>4100</v>
      </c>
      <c r="AZ822" s="66">
        <v>19170</v>
      </c>
      <c r="BA822" s="66">
        <v>3200</v>
      </c>
      <c r="BB822" s="66">
        <v>4100</v>
      </c>
      <c r="BC822" s="66">
        <v>19010</v>
      </c>
      <c r="BD822" s="66">
        <v>3200</v>
      </c>
      <c r="BE822" s="66">
        <v>4100</v>
      </c>
      <c r="BF822" s="66">
        <v>18830</v>
      </c>
      <c r="BG822" s="66">
        <v>3300</v>
      </c>
      <c r="BH822" s="66">
        <v>4200</v>
      </c>
      <c r="BI822" s="66">
        <v>18800</v>
      </c>
      <c r="BJ822" s="66">
        <v>3400</v>
      </c>
      <c r="BK822" s="66">
        <v>4300</v>
      </c>
      <c r="BL822" s="66">
        <v>18680</v>
      </c>
      <c r="BM822" s="66">
        <v>3600</v>
      </c>
      <c r="BN822" s="66">
        <v>4600</v>
      </c>
      <c r="BO822" s="88">
        <v>10390</v>
      </c>
      <c r="BP822" s="100">
        <v>10500</v>
      </c>
      <c r="BQ822" s="66">
        <v>11500</v>
      </c>
      <c r="BR822" s="66">
        <v>31970</v>
      </c>
      <c r="BS822" s="66">
        <v>10600</v>
      </c>
      <c r="BT822" s="66">
        <v>11800</v>
      </c>
      <c r="BU822" s="66">
        <v>33350</v>
      </c>
      <c r="BV822" s="66">
        <v>12200</v>
      </c>
      <c r="BW822" s="66">
        <v>13200</v>
      </c>
      <c r="BX822" s="66">
        <v>14220</v>
      </c>
      <c r="BY822" s="66">
        <v>12200</v>
      </c>
      <c r="BZ822" s="66">
        <v>13200</v>
      </c>
      <c r="CA822" s="66">
        <v>15460</v>
      </c>
      <c r="CB822" s="66">
        <v>13300</v>
      </c>
      <c r="CC822" s="66">
        <v>14400</v>
      </c>
      <c r="CD822" s="66">
        <v>13750</v>
      </c>
      <c r="CE822" s="66">
        <v>13800</v>
      </c>
      <c r="CF822" s="66">
        <v>14900</v>
      </c>
      <c r="CG822" s="66">
        <v>13670</v>
      </c>
      <c r="CH822" s="66">
        <v>14600</v>
      </c>
      <c r="CI822" s="66">
        <v>15500</v>
      </c>
      <c r="CJ822" s="66">
        <v>13030</v>
      </c>
      <c r="CK822" s="66">
        <v>15400</v>
      </c>
      <c r="CL822" s="66">
        <v>16500</v>
      </c>
      <c r="CM822" s="69">
        <v>12780</v>
      </c>
    </row>
    <row r="823" spans="40:91" hidden="1" x14ac:dyDescent="0.25">
      <c r="AN823">
        <v>811</v>
      </c>
      <c r="AO823" s="54" t="s">
        <v>69</v>
      </c>
      <c r="AP823" s="21" t="s">
        <v>74</v>
      </c>
      <c r="AQ823" s="22" t="str">
        <f t="shared" si="17"/>
        <v>Council/Housing AssociationWest Midlands</v>
      </c>
      <c r="AR823" s="88">
        <v>3000</v>
      </c>
      <c r="AS823" s="88">
        <v>3700</v>
      </c>
      <c r="AT823" s="88">
        <v>67370</v>
      </c>
      <c r="AU823" s="88">
        <v>3100</v>
      </c>
      <c r="AV823" s="88">
        <v>3800</v>
      </c>
      <c r="AW823" s="88">
        <v>68040</v>
      </c>
      <c r="AX823" s="66">
        <v>3100</v>
      </c>
      <c r="AY823" s="66">
        <v>3800</v>
      </c>
      <c r="AZ823" s="66">
        <v>82880</v>
      </c>
      <c r="BA823" s="66">
        <v>3100</v>
      </c>
      <c r="BB823" s="66">
        <v>3800</v>
      </c>
      <c r="BC823" s="66">
        <v>82270</v>
      </c>
      <c r="BD823" s="66">
        <v>3100</v>
      </c>
      <c r="BE823" s="66">
        <v>3900</v>
      </c>
      <c r="BF823" s="66">
        <v>81980</v>
      </c>
      <c r="BG823" s="66">
        <v>3300</v>
      </c>
      <c r="BH823" s="66">
        <v>4000</v>
      </c>
      <c r="BI823" s="66">
        <v>81920</v>
      </c>
      <c r="BJ823" s="66">
        <v>3300</v>
      </c>
      <c r="BK823" s="66">
        <v>4000</v>
      </c>
      <c r="BL823" s="66">
        <v>81960</v>
      </c>
      <c r="BM823" s="66">
        <v>3500</v>
      </c>
      <c r="BN823" s="66">
        <v>4400</v>
      </c>
      <c r="BO823" s="88">
        <v>45300</v>
      </c>
      <c r="BP823" s="100">
        <v>10600</v>
      </c>
      <c r="BQ823" s="66">
        <v>11100</v>
      </c>
      <c r="BR823" s="66">
        <v>56530</v>
      </c>
      <c r="BS823" s="66">
        <v>10800</v>
      </c>
      <c r="BT823" s="66">
        <v>11300</v>
      </c>
      <c r="BU823" s="66">
        <v>58780</v>
      </c>
      <c r="BV823" s="66">
        <v>11400</v>
      </c>
      <c r="BW823" s="66">
        <v>11900</v>
      </c>
      <c r="BX823" s="66">
        <v>68080</v>
      </c>
      <c r="BY823" s="66">
        <v>11500</v>
      </c>
      <c r="BZ823" s="66">
        <v>12100</v>
      </c>
      <c r="CA823" s="66">
        <v>72720</v>
      </c>
      <c r="CB823" s="66">
        <v>12700</v>
      </c>
      <c r="CC823" s="66">
        <v>13300</v>
      </c>
      <c r="CD823" s="66">
        <v>66180</v>
      </c>
      <c r="CE823" s="66">
        <v>13300</v>
      </c>
      <c r="CF823" s="66">
        <v>14000</v>
      </c>
      <c r="CG823" s="66">
        <v>65700</v>
      </c>
      <c r="CH823" s="66">
        <v>13700</v>
      </c>
      <c r="CI823" s="66">
        <v>14300</v>
      </c>
      <c r="CJ823" s="66">
        <v>63360</v>
      </c>
      <c r="CK823" s="66">
        <v>14500</v>
      </c>
      <c r="CL823" s="66">
        <v>15200</v>
      </c>
      <c r="CM823" s="69">
        <v>60990</v>
      </c>
    </row>
    <row r="824" spans="40:91" hidden="1" x14ac:dyDescent="0.25">
      <c r="AN824">
        <v>812</v>
      </c>
      <c r="AO824" s="52" t="s">
        <v>67</v>
      </c>
      <c r="AP824" s="21" t="s">
        <v>75</v>
      </c>
      <c r="AQ824" s="22" t="str">
        <f t="shared" si="17"/>
        <v>Owner-occupiedEast of England</v>
      </c>
      <c r="AR824" s="88">
        <v>3700</v>
      </c>
      <c r="AS824" s="88">
        <v>4500</v>
      </c>
      <c r="AT824" s="88">
        <v>255120</v>
      </c>
      <c r="AU824" s="88">
        <v>3800</v>
      </c>
      <c r="AV824" s="88">
        <v>4600</v>
      </c>
      <c r="AW824" s="88">
        <v>256950</v>
      </c>
      <c r="AX824" s="66">
        <v>3900</v>
      </c>
      <c r="AY824" s="66">
        <v>4700</v>
      </c>
      <c r="AZ824" s="66">
        <v>255920</v>
      </c>
      <c r="BA824" s="66">
        <v>3900</v>
      </c>
      <c r="BB824" s="66">
        <v>4700</v>
      </c>
      <c r="BC824" s="66">
        <v>254010</v>
      </c>
      <c r="BD824" s="66">
        <v>3900</v>
      </c>
      <c r="BE824" s="66">
        <v>4800</v>
      </c>
      <c r="BF824" s="66">
        <v>252920</v>
      </c>
      <c r="BG824" s="66">
        <v>4100</v>
      </c>
      <c r="BH824" s="66">
        <v>5000</v>
      </c>
      <c r="BI824" s="66">
        <v>252810</v>
      </c>
      <c r="BJ824" s="66">
        <v>4200</v>
      </c>
      <c r="BK824" s="66">
        <v>5100</v>
      </c>
      <c r="BL824" s="66">
        <v>251460</v>
      </c>
      <c r="BM824" s="66">
        <v>4200</v>
      </c>
      <c r="BN824" s="66">
        <v>5100</v>
      </c>
      <c r="BO824" s="88">
        <v>249190</v>
      </c>
      <c r="BP824" s="100">
        <v>14300</v>
      </c>
      <c r="BQ824" s="66">
        <v>15400</v>
      </c>
      <c r="BR824" s="66">
        <v>196320</v>
      </c>
      <c r="BS824" s="66">
        <v>14200</v>
      </c>
      <c r="BT824" s="66">
        <v>15300</v>
      </c>
      <c r="BU824" s="66">
        <v>205580</v>
      </c>
      <c r="BV824" s="66">
        <v>15400</v>
      </c>
      <c r="BW824" s="66">
        <v>16500</v>
      </c>
      <c r="BX824" s="66">
        <v>197710</v>
      </c>
      <c r="BY824" s="66">
        <v>15400</v>
      </c>
      <c r="BZ824" s="66">
        <v>16500</v>
      </c>
      <c r="CA824" s="66">
        <v>208970</v>
      </c>
      <c r="CB824" s="66">
        <v>16700</v>
      </c>
      <c r="CC824" s="66">
        <v>17800</v>
      </c>
      <c r="CD824" s="66">
        <v>197630</v>
      </c>
      <c r="CE824" s="66">
        <v>17300</v>
      </c>
      <c r="CF824" s="66">
        <v>18400</v>
      </c>
      <c r="CG824" s="66">
        <v>192130</v>
      </c>
      <c r="CH824" s="66">
        <v>17900</v>
      </c>
      <c r="CI824" s="66">
        <v>18900</v>
      </c>
      <c r="CJ824" s="66">
        <v>184400</v>
      </c>
      <c r="CK824" s="66">
        <v>18700</v>
      </c>
      <c r="CL824" s="66">
        <v>19700</v>
      </c>
      <c r="CM824" s="69">
        <v>186890</v>
      </c>
    </row>
    <row r="825" spans="40:91" hidden="1" x14ac:dyDescent="0.25">
      <c r="AN825">
        <v>813</v>
      </c>
      <c r="AO825" s="53" t="s">
        <v>68</v>
      </c>
      <c r="AP825" s="21" t="s">
        <v>75</v>
      </c>
      <c r="AQ825" s="22" t="str">
        <f t="shared" si="17"/>
        <v>Privately rentedEast of England</v>
      </c>
      <c r="AR825" s="88">
        <v>3200</v>
      </c>
      <c r="AS825" s="88">
        <v>4200</v>
      </c>
      <c r="AT825" s="88">
        <v>51610</v>
      </c>
      <c r="AU825" s="88">
        <v>3200</v>
      </c>
      <c r="AV825" s="88">
        <v>4200</v>
      </c>
      <c r="AW825" s="88">
        <v>51920</v>
      </c>
      <c r="AX825" s="66">
        <v>3400</v>
      </c>
      <c r="AY825" s="66">
        <v>4400</v>
      </c>
      <c r="AZ825" s="66">
        <v>20130</v>
      </c>
      <c r="BA825" s="66">
        <v>3400</v>
      </c>
      <c r="BB825" s="66">
        <v>4400</v>
      </c>
      <c r="BC825" s="66">
        <v>19880</v>
      </c>
      <c r="BD825" s="66">
        <v>3400</v>
      </c>
      <c r="BE825" s="66">
        <v>4400</v>
      </c>
      <c r="BF825" s="66">
        <v>19660</v>
      </c>
      <c r="BG825" s="66">
        <v>3600</v>
      </c>
      <c r="BH825" s="66">
        <v>4600</v>
      </c>
      <c r="BI825" s="66">
        <v>19370</v>
      </c>
      <c r="BJ825" s="66">
        <v>3600</v>
      </c>
      <c r="BK825" s="66">
        <v>4700</v>
      </c>
      <c r="BL825" s="66">
        <v>19040</v>
      </c>
      <c r="BM825" s="66">
        <v>3700</v>
      </c>
      <c r="BN825" s="66">
        <v>4800</v>
      </c>
      <c r="BO825" s="88">
        <v>18500</v>
      </c>
      <c r="BP825" s="100">
        <v>10500</v>
      </c>
      <c r="BQ825" s="66">
        <v>11700</v>
      </c>
      <c r="BR825" s="66">
        <v>33430</v>
      </c>
      <c r="BS825" s="66">
        <v>10500</v>
      </c>
      <c r="BT825" s="66">
        <v>11800</v>
      </c>
      <c r="BU825" s="66">
        <v>34970</v>
      </c>
      <c r="BV825" s="66">
        <v>11400</v>
      </c>
      <c r="BW825" s="66">
        <v>12600</v>
      </c>
      <c r="BX825" s="66">
        <v>12910</v>
      </c>
      <c r="BY825" s="66">
        <v>11400</v>
      </c>
      <c r="BZ825" s="66">
        <v>12600</v>
      </c>
      <c r="CA825" s="66">
        <v>13940</v>
      </c>
      <c r="CB825" s="66">
        <v>12400</v>
      </c>
      <c r="CC825" s="66">
        <v>13600</v>
      </c>
      <c r="CD825" s="66">
        <v>12700</v>
      </c>
      <c r="CE825" s="66">
        <v>12900</v>
      </c>
      <c r="CF825" s="66">
        <v>14100</v>
      </c>
      <c r="CG825" s="66">
        <v>12370</v>
      </c>
      <c r="CH825" s="66">
        <v>13500</v>
      </c>
      <c r="CI825" s="66">
        <v>14700</v>
      </c>
      <c r="CJ825" s="66">
        <v>11740</v>
      </c>
      <c r="CK825" s="66">
        <v>14200</v>
      </c>
      <c r="CL825" s="66">
        <v>15500</v>
      </c>
      <c r="CM825" s="69">
        <v>11690</v>
      </c>
    </row>
    <row r="826" spans="40:91" hidden="1" x14ac:dyDescent="0.25">
      <c r="AN826">
        <v>814</v>
      </c>
      <c r="AO826" s="54" t="s">
        <v>69</v>
      </c>
      <c r="AP826" s="21" t="s">
        <v>75</v>
      </c>
      <c r="AQ826" s="22" t="str">
        <f t="shared" si="17"/>
        <v>Council/Housing AssociationEast of England</v>
      </c>
      <c r="AR826" s="88">
        <v>2900</v>
      </c>
      <c r="AS826" s="88">
        <v>3700</v>
      </c>
      <c r="AT826" s="88">
        <v>59580</v>
      </c>
      <c r="AU826" s="88">
        <v>3000</v>
      </c>
      <c r="AV826" s="88">
        <v>3800</v>
      </c>
      <c r="AW826" s="88">
        <v>59950</v>
      </c>
      <c r="AX826" s="66">
        <v>3000</v>
      </c>
      <c r="AY826" s="66">
        <v>3800</v>
      </c>
      <c r="AZ826" s="66">
        <v>65290</v>
      </c>
      <c r="BA826" s="66">
        <v>3000</v>
      </c>
      <c r="BB826" s="66">
        <v>3900</v>
      </c>
      <c r="BC826" s="66">
        <v>64570</v>
      </c>
      <c r="BD826" s="66">
        <v>3000</v>
      </c>
      <c r="BE826" s="66">
        <v>4000</v>
      </c>
      <c r="BF826" s="66">
        <v>64120</v>
      </c>
      <c r="BG826" s="66">
        <v>3200</v>
      </c>
      <c r="BH826" s="66">
        <v>4200</v>
      </c>
      <c r="BI826" s="66">
        <v>63780</v>
      </c>
      <c r="BJ826" s="66">
        <v>3300</v>
      </c>
      <c r="BK826" s="66">
        <v>4200</v>
      </c>
      <c r="BL826" s="66">
        <v>63320</v>
      </c>
      <c r="BM826" s="66">
        <v>3300</v>
      </c>
      <c r="BN826" s="66">
        <v>4300</v>
      </c>
      <c r="BO826" s="88">
        <v>62810</v>
      </c>
      <c r="BP826" s="100">
        <v>9900</v>
      </c>
      <c r="BQ826" s="66">
        <v>10400</v>
      </c>
      <c r="BR826" s="66">
        <v>45590</v>
      </c>
      <c r="BS826" s="66">
        <v>10000</v>
      </c>
      <c r="BT826" s="66">
        <v>10600</v>
      </c>
      <c r="BU826" s="66">
        <v>47440</v>
      </c>
      <c r="BV826" s="66">
        <v>10700</v>
      </c>
      <c r="BW826" s="66">
        <v>11200</v>
      </c>
      <c r="BX826" s="66">
        <v>48480</v>
      </c>
      <c r="BY826" s="66">
        <v>10600</v>
      </c>
      <c r="BZ826" s="66">
        <v>11200</v>
      </c>
      <c r="CA826" s="66">
        <v>52100</v>
      </c>
      <c r="CB826" s="66">
        <v>11600</v>
      </c>
      <c r="CC826" s="66">
        <v>12200</v>
      </c>
      <c r="CD826" s="66">
        <v>47610</v>
      </c>
      <c r="CE826" s="66">
        <v>12200</v>
      </c>
      <c r="CF826" s="66">
        <v>12900</v>
      </c>
      <c r="CG826" s="66">
        <v>47340</v>
      </c>
      <c r="CH826" s="66">
        <v>12700</v>
      </c>
      <c r="CI826" s="66">
        <v>13300</v>
      </c>
      <c r="CJ826" s="66">
        <v>45730</v>
      </c>
      <c r="CK826" s="66">
        <v>13600</v>
      </c>
      <c r="CL826" s="66">
        <v>14200</v>
      </c>
      <c r="CM826" s="69">
        <v>44540</v>
      </c>
    </row>
    <row r="827" spans="40:91" hidden="1" x14ac:dyDescent="0.25">
      <c r="AN827">
        <v>815</v>
      </c>
      <c r="AO827" s="52" t="s">
        <v>67</v>
      </c>
      <c r="AP827" s="21" t="s">
        <v>76</v>
      </c>
      <c r="AQ827" s="22" t="str">
        <f t="shared" si="17"/>
        <v>Owner-occupiedLondon</v>
      </c>
      <c r="AR827" s="88">
        <v>3600</v>
      </c>
      <c r="AS827" s="88">
        <v>4400</v>
      </c>
      <c r="AT827" s="88">
        <v>235260</v>
      </c>
      <c r="AU827" s="88">
        <v>3700</v>
      </c>
      <c r="AV827" s="88">
        <v>4500</v>
      </c>
      <c r="AW827" s="88">
        <v>237850</v>
      </c>
      <c r="AX827" s="66" t="s">
        <v>85</v>
      </c>
      <c r="AY827" s="66" t="s">
        <v>85</v>
      </c>
      <c r="AZ827" s="66" t="s">
        <v>85</v>
      </c>
      <c r="BA827" s="66" t="s">
        <v>85</v>
      </c>
      <c r="BB827" s="66" t="s">
        <v>85</v>
      </c>
      <c r="BC827" s="66" t="s">
        <v>85</v>
      </c>
      <c r="BD827" s="66" t="s">
        <v>85</v>
      </c>
      <c r="BE827" s="66" t="s">
        <v>85</v>
      </c>
      <c r="BF827" s="66" t="s">
        <v>85</v>
      </c>
      <c r="BG827" s="66" t="s">
        <v>85</v>
      </c>
      <c r="BH827" s="66" t="s">
        <v>85</v>
      </c>
      <c r="BI827" s="66" t="s">
        <v>85</v>
      </c>
      <c r="BJ827" s="66" t="s">
        <v>85</v>
      </c>
      <c r="BK827" s="66" t="s">
        <v>85</v>
      </c>
      <c r="BL827" s="66" t="s">
        <v>85</v>
      </c>
      <c r="BM827" s="66" t="s">
        <v>85</v>
      </c>
      <c r="BN827" s="66" t="s">
        <v>85</v>
      </c>
      <c r="BO827" s="88" t="s">
        <v>85</v>
      </c>
      <c r="BP827" s="100">
        <v>15600</v>
      </c>
      <c r="BQ827" s="66">
        <v>16800</v>
      </c>
      <c r="BR827" s="66">
        <v>199150</v>
      </c>
      <c r="BS827" s="66">
        <v>15500</v>
      </c>
      <c r="BT827" s="66">
        <v>16700</v>
      </c>
      <c r="BU827" s="66">
        <v>209830</v>
      </c>
      <c r="BV827" s="66" t="s">
        <v>85</v>
      </c>
      <c r="BW827" s="66" t="s">
        <v>85</v>
      </c>
      <c r="BX827" s="66" t="s">
        <v>85</v>
      </c>
      <c r="BY827" s="66" t="s">
        <v>85</v>
      </c>
      <c r="BZ827" s="66" t="s">
        <v>85</v>
      </c>
      <c r="CA827" s="66" t="s">
        <v>85</v>
      </c>
      <c r="CB827" s="66" t="s">
        <v>85</v>
      </c>
      <c r="CC827" s="66" t="s">
        <v>85</v>
      </c>
      <c r="CD827" s="66" t="s">
        <v>85</v>
      </c>
      <c r="CE827" s="66" t="s">
        <v>85</v>
      </c>
      <c r="CF827" s="66" t="s">
        <v>85</v>
      </c>
      <c r="CG827" s="66" t="s">
        <v>85</v>
      </c>
      <c r="CH827" s="66" t="s">
        <v>85</v>
      </c>
      <c r="CI827" s="66" t="s">
        <v>85</v>
      </c>
      <c r="CJ827" s="66" t="s">
        <v>85</v>
      </c>
      <c r="CK827" s="66" t="s">
        <v>85</v>
      </c>
      <c r="CL827" s="66" t="s">
        <v>85</v>
      </c>
      <c r="CM827" s="69" t="s">
        <v>85</v>
      </c>
    </row>
    <row r="828" spans="40:91" hidden="1" x14ac:dyDescent="0.25">
      <c r="AN828">
        <v>816</v>
      </c>
      <c r="AO828" s="53" t="s">
        <v>68</v>
      </c>
      <c r="AP828" s="21" t="s">
        <v>76</v>
      </c>
      <c r="AQ828" s="22" t="str">
        <f t="shared" ref="AQ828:AQ894" si="18">CONCATENATE(AO828,AP828)</f>
        <v>Privately rentedLondon</v>
      </c>
      <c r="AR828" s="88">
        <v>3100</v>
      </c>
      <c r="AS828" s="88">
        <v>4100</v>
      </c>
      <c r="AT828" s="88">
        <v>84240</v>
      </c>
      <c r="AU828" s="88">
        <v>3100</v>
      </c>
      <c r="AV828" s="88">
        <v>4100</v>
      </c>
      <c r="AW828" s="88">
        <v>85290</v>
      </c>
      <c r="AX828" s="66" t="s">
        <v>85</v>
      </c>
      <c r="AY828" s="66" t="s">
        <v>85</v>
      </c>
      <c r="AZ828" s="66" t="s">
        <v>85</v>
      </c>
      <c r="BA828" s="66" t="s">
        <v>85</v>
      </c>
      <c r="BB828" s="66" t="s">
        <v>85</v>
      </c>
      <c r="BC828" s="66" t="s">
        <v>85</v>
      </c>
      <c r="BD828" s="66" t="s">
        <v>85</v>
      </c>
      <c r="BE828" s="66" t="s">
        <v>85</v>
      </c>
      <c r="BF828" s="66" t="s">
        <v>85</v>
      </c>
      <c r="BG828" s="66" t="s">
        <v>85</v>
      </c>
      <c r="BH828" s="66" t="s">
        <v>85</v>
      </c>
      <c r="BI828" s="66" t="s">
        <v>85</v>
      </c>
      <c r="BJ828" s="66" t="s">
        <v>85</v>
      </c>
      <c r="BK828" s="66" t="s">
        <v>85</v>
      </c>
      <c r="BL828" s="66" t="s">
        <v>85</v>
      </c>
      <c r="BM828" s="66" t="s">
        <v>85</v>
      </c>
      <c r="BN828" s="66" t="s">
        <v>85</v>
      </c>
      <c r="BO828" s="88" t="s">
        <v>85</v>
      </c>
      <c r="BP828" s="100">
        <v>11200</v>
      </c>
      <c r="BQ828" s="66">
        <v>12900</v>
      </c>
      <c r="BR828" s="66">
        <v>59400</v>
      </c>
      <c r="BS828" s="66">
        <v>11300</v>
      </c>
      <c r="BT828" s="66">
        <v>13000</v>
      </c>
      <c r="BU828" s="66">
        <v>62240</v>
      </c>
      <c r="BV828" s="66" t="s">
        <v>85</v>
      </c>
      <c r="BW828" s="66" t="s">
        <v>85</v>
      </c>
      <c r="BX828" s="66" t="s">
        <v>85</v>
      </c>
      <c r="BY828" s="66" t="s">
        <v>85</v>
      </c>
      <c r="BZ828" s="66" t="s">
        <v>85</v>
      </c>
      <c r="CA828" s="66" t="s">
        <v>85</v>
      </c>
      <c r="CB828" s="66" t="s">
        <v>85</v>
      </c>
      <c r="CC828" s="66" t="s">
        <v>85</v>
      </c>
      <c r="CD828" s="66" t="s">
        <v>85</v>
      </c>
      <c r="CE828" s="66" t="s">
        <v>85</v>
      </c>
      <c r="CF828" s="66" t="s">
        <v>85</v>
      </c>
      <c r="CG828" s="66" t="s">
        <v>85</v>
      </c>
      <c r="CH828" s="66" t="s">
        <v>85</v>
      </c>
      <c r="CI828" s="66" t="s">
        <v>85</v>
      </c>
      <c r="CJ828" s="66" t="s">
        <v>85</v>
      </c>
      <c r="CK828" s="66" t="s">
        <v>85</v>
      </c>
      <c r="CL828" s="66" t="s">
        <v>85</v>
      </c>
      <c r="CM828" s="69" t="s">
        <v>85</v>
      </c>
    </row>
    <row r="829" spans="40:91" hidden="1" x14ac:dyDescent="0.25">
      <c r="AN829">
        <v>817</v>
      </c>
      <c r="AO829" s="54" t="s">
        <v>69</v>
      </c>
      <c r="AP829" s="21" t="s">
        <v>76</v>
      </c>
      <c r="AQ829" s="22" t="str">
        <f t="shared" si="18"/>
        <v>Council/Housing AssociationLondon</v>
      </c>
      <c r="AR829" s="88">
        <v>2700</v>
      </c>
      <c r="AS829" s="88">
        <v>3400</v>
      </c>
      <c r="AT829" s="88">
        <v>104490</v>
      </c>
      <c r="AU829" s="88">
        <v>2800</v>
      </c>
      <c r="AV829" s="88">
        <v>3400</v>
      </c>
      <c r="AW829" s="88">
        <v>106120</v>
      </c>
      <c r="AX829" s="66" t="s">
        <v>85</v>
      </c>
      <c r="AY829" s="66" t="s">
        <v>85</v>
      </c>
      <c r="AZ829" s="66" t="s">
        <v>85</v>
      </c>
      <c r="BA829" s="66" t="s">
        <v>85</v>
      </c>
      <c r="BB829" s="66" t="s">
        <v>85</v>
      </c>
      <c r="BC829" s="66" t="s">
        <v>85</v>
      </c>
      <c r="BD829" s="66" t="s">
        <v>85</v>
      </c>
      <c r="BE829" s="66" t="s">
        <v>85</v>
      </c>
      <c r="BF829" s="66" t="s">
        <v>85</v>
      </c>
      <c r="BG829" s="66" t="s">
        <v>85</v>
      </c>
      <c r="BH829" s="66" t="s">
        <v>85</v>
      </c>
      <c r="BI829" s="66" t="s">
        <v>85</v>
      </c>
      <c r="BJ829" s="66" t="s">
        <v>85</v>
      </c>
      <c r="BK829" s="66" t="s">
        <v>85</v>
      </c>
      <c r="BL829" s="66" t="s">
        <v>85</v>
      </c>
      <c r="BM829" s="66" t="s">
        <v>85</v>
      </c>
      <c r="BN829" s="66" t="s">
        <v>85</v>
      </c>
      <c r="BO829" s="88" t="s">
        <v>85</v>
      </c>
      <c r="BP829" s="100">
        <v>9600</v>
      </c>
      <c r="BQ829" s="66">
        <v>10400</v>
      </c>
      <c r="BR829" s="66">
        <v>82830</v>
      </c>
      <c r="BS829" s="66">
        <v>9800</v>
      </c>
      <c r="BT829" s="66">
        <v>10600</v>
      </c>
      <c r="BU829" s="66">
        <v>86830</v>
      </c>
      <c r="BV829" s="66" t="s">
        <v>85</v>
      </c>
      <c r="BW829" s="66" t="s">
        <v>85</v>
      </c>
      <c r="BX829" s="66" t="s">
        <v>85</v>
      </c>
      <c r="BY829" s="66" t="s">
        <v>85</v>
      </c>
      <c r="BZ829" s="66" t="s">
        <v>85</v>
      </c>
      <c r="CA829" s="66" t="s">
        <v>85</v>
      </c>
      <c r="CB829" s="66" t="s">
        <v>85</v>
      </c>
      <c r="CC829" s="66" t="s">
        <v>85</v>
      </c>
      <c r="CD829" s="66" t="s">
        <v>85</v>
      </c>
      <c r="CE829" s="66" t="s">
        <v>85</v>
      </c>
      <c r="CF829" s="66" t="s">
        <v>85</v>
      </c>
      <c r="CG829" s="66" t="s">
        <v>85</v>
      </c>
      <c r="CH829" s="66" t="s">
        <v>85</v>
      </c>
      <c r="CI829" s="66" t="s">
        <v>85</v>
      </c>
      <c r="CJ829" s="66" t="s">
        <v>85</v>
      </c>
      <c r="CK829" s="66" t="s">
        <v>85</v>
      </c>
      <c r="CL829" s="66" t="s">
        <v>85</v>
      </c>
      <c r="CM829" s="69" t="s">
        <v>85</v>
      </c>
    </row>
    <row r="830" spans="40:91" hidden="1" x14ac:dyDescent="0.25">
      <c r="AN830">
        <v>818</v>
      </c>
      <c r="AO830" s="52" t="s">
        <v>67</v>
      </c>
      <c r="AP830" s="21" t="s">
        <v>77</v>
      </c>
      <c r="AQ830" s="22" t="str">
        <f t="shared" si="18"/>
        <v>Owner-occupiedSouth East</v>
      </c>
      <c r="AR830" s="88">
        <v>3700</v>
      </c>
      <c r="AS830" s="88">
        <v>4600</v>
      </c>
      <c r="AT830" s="88">
        <v>380880</v>
      </c>
      <c r="AU830" s="88">
        <v>3900</v>
      </c>
      <c r="AV830" s="88">
        <v>4600</v>
      </c>
      <c r="AW830" s="88">
        <v>383740</v>
      </c>
      <c r="AX830" s="66">
        <v>3900</v>
      </c>
      <c r="AY830" s="66">
        <v>4700</v>
      </c>
      <c r="AZ830" s="66">
        <v>380740</v>
      </c>
      <c r="BA830" s="66">
        <v>3900</v>
      </c>
      <c r="BB830" s="66">
        <v>4800</v>
      </c>
      <c r="BC830" s="66">
        <v>376610</v>
      </c>
      <c r="BD830" s="66">
        <v>4000</v>
      </c>
      <c r="BE830" s="66">
        <v>4800</v>
      </c>
      <c r="BF830" s="66">
        <v>375400</v>
      </c>
      <c r="BG830" s="66">
        <v>4100</v>
      </c>
      <c r="BH830" s="66">
        <v>5000</v>
      </c>
      <c r="BI830" s="66">
        <v>371780</v>
      </c>
      <c r="BJ830" s="66">
        <v>4200</v>
      </c>
      <c r="BK830" s="66">
        <v>5000</v>
      </c>
      <c r="BL830" s="66">
        <v>373190</v>
      </c>
      <c r="BM830" s="66">
        <v>4200</v>
      </c>
      <c r="BN830" s="66">
        <v>5100</v>
      </c>
      <c r="BO830" s="88">
        <v>368250</v>
      </c>
      <c r="BP830" s="100">
        <v>14300</v>
      </c>
      <c r="BQ830" s="66">
        <v>15500</v>
      </c>
      <c r="BR830" s="66">
        <v>305890</v>
      </c>
      <c r="BS830" s="66">
        <v>14100</v>
      </c>
      <c r="BT830" s="66">
        <v>15400</v>
      </c>
      <c r="BU830" s="66">
        <v>322370</v>
      </c>
      <c r="BV830" s="66">
        <v>15200</v>
      </c>
      <c r="BW830" s="66">
        <v>16500</v>
      </c>
      <c r="BX830" s="66">
        <v>308380</v>
      </c>
      <c r="BY830" s="66">
        <v>15300</v>
      </c>
      <c r="BZ830" s="66">
        <v>16500</v>
      </c>
      <c r="CA830" s="66">
        <v>329110</v>
      </c>
      <c r="CB830" s="66">
        <v>16800</v>
      </c>
      <c r="CC830" s="66">
        <v>18000</v>
      </c>
      <c r="CD830" s="66">
        <v>299640</v>
      </c>
      <c r="CE830" s="66">
        <v>17400</v>
      </c>
      <c r="CF830" s="66">
        <v>18700</v>
      </c>
      <c r="CG830" s="66">
        <v>286840</v>
      </c>
      <c r="CH830" s="66">
        <v>18000</v>
      </c>
      <c r="CI830" s="66">
        <v>19100</v>
      </c>
      <c r="CJ830" s="66">
        <v>284370</v>
      </c>
      <c r="CK830" s="66">
        <v>18600</v>
      </c>
      <c r="CL830" s="66">
        <v>19700</v>
      </c>
      <c r="CM830" s="69">
        <v>282880</v>
      </c>
    </row>
    <row r="831" spans="40:91" hidden="1" x14ac:dyDescent="0.25">
      <c r="AN831">
        <v>819</v>
      </c>
      <c r="AO831" s="53" t="s">
        <v>68</v>
      </c>
      <c r="AP831" s="21" t="s">
        <v>77</v>
      </c>
      <c r="AQ831" s="22" t="str">
        <f t="shared" si="18"/>
        <v>Privately rentedSouth East</v>
      </c>
      <c r="AR831" s="88">
        <v>3200</v>
      </c>
      <c r="AS831" s="88">
        <v>4100</v>
      </c>
      <c r="AT831" s="88">
        <v>75390</v>
      </c>
      <c r="AU831" s="88">
        <v>3200</v>
      </c>
      <c r="AV831" s="88">
        <v>4100</v>
      </c>
      <c r="AW831" s="88">
        <v>76070</v>
      </c>
      <c r="AX831" s="66">
        <v>3300</v>
      </c>
      <c r="AY831" s="66">
        <v>4200</v>
      </c>
      <c r="AZ831" s="66">
        <v>32540</v>
      </c>
      <c r="BA831" s="66">
        <v>3300</v>
      </c>
      <c r="BB831" s="66">
        <v>4200</v>
      </c>
      <c r="BC831" s="66">
        <v>32100</v>
      </c>
      <c r="BD831" s="66">
        <v>3400</v>
      </c>
      <c r="BE831" s="66">
        <v>4300</v>
      </c>
      <c r="BF831" s="66">
        <v>31970</v>
      </c>
      <c r="BG831" s="66">
        <v>3500</v>
      </c>
      <c r="BH831" s="66">
        <v>4400</v>
      </c>
      <c r="BI831" s="66">
        <v>31300</v>
      </c>
      <c r="BJ831" s="66">
        <v>3500</v>
      </c>
      <c r="BK831" s="66">
        <v>4400</v>
      </c>
      <c r="BL831" s="66">
        <v>31200</v>
      </c>
      <c r="BM831" s="66">
        <v>3600</v>
      </c>
      <c r="BN831" s="66">
        <v>4600</v>
      </c>
      <c r="BO831" s="88">
        <v>30470</v>
      </c>
      <c r="BP831" s="100">
        <v>10400</v>
      </c>
      <c r="BQ831" s="66">
        <v>11600</v>
      </c>
      <c r="BR831" s="66">
        <v>49810</v>
      </c>
      <c r="BS831" s="66">
        <v>10400</v>
      </c>
      <c r="BT831" s="66">
        <v>11600</v>
      </c>
      <c r="BU831" s="66">
        <v>52230</v>
      </c>
      <c r="BV831" s="66">
        <v>11200</v>
      </c>
      <c r="BW831" s="66">
        <v>12300</v>
      </c>
      <c r="BX831" s="66">
        <v>21210</v>
      </c>
      <c r="BY831" s="66">
        <v>11100</v>
      </c>
      <c r="BZ831" s="66">
        <v>12300</v>
      </c>
      <c r="CA831" s="66">
        <v>23380</v>
      </c>
      <c r="CB831" s="66">
        <v>12300</v>
      </c>
      <c r="CC831" s="66">
        <v>13500</v>
      </c>
      <c r="CD831" s="66">
        <v>20700</v>
      </c>
      <c r="CE831" s="66">
        <v>13000</v>
      </c>
      <c r="CF831" s="66">
        <v>14200</v>
      </c>
      <c r="CG831" s="66">
        <v>19570</v>
      </c>
      <c r="CH831" s="66">
        <v>13400</v>
      </c>
      <c r="CI831" s="66">
        <v>14500</v>
      </c>
      <c r="CJ831" s="66">
        <v>19710</v>
      </c>
      <c r="CK831" s="66">
        <v>14200</v>
      </c>
      <c r="CL831" s="66">
        <v>15300</v>
      </c>
      <c r="CM831" s="69">
        <v>19200</v>
      </c>
    </row>
    <row r="832" spans="40:91" hidden="1" x14ac:dyDescent="0.25">
      <c r="AN832">
        <v>820</v>
      </c>
      <c r="AO832" s="54" t="s">
        <v>69</v>
      </c>
      <c r="AP832" s="21" t="s">
        <v>77</v>
      </c>
      <c r="AQ832" s="22" t="str">
        <f t="shared" si="18"/>
        <v>Council/Housing AssociationSouth East</v>
      </c>
      <c r="AR832" s="88">
        <v>3000</v>
      </c>
      <c r="AS832" s="88">
        <v>3700</v>
      </c>
      <c r="AT832" s="88">
        <v>73050</v>
      </c>
      <c r="AU832" s="88">
        <v>3000</v>
      </c>
      <c r="AV832" s="88">
        <v>3700</v>
      </c>
      <c r="AW832" s="88">
        <v>73460</v>
      </c>
      <c r="AX832" s="66">
        <v>3200</v>
      </c>
      <c r="AY832" s="66">
        <v>3800</v>
      </c>
      <c r="AZ832" s="66">
        <v>79900</v>
      </c>
      <c r="BA832" s="66">
        <v>3200</v>
      </c>
      <c r="BB832" s="66">
        <v>3900</v>
      </c>
      <c r="BC832" s="66">
        <v>79340</v>
      </c>
      <c r="BD832" s="66">
        <v>3200</v>
      </c>
      <c r="BE832" s="66">
        <v>3900</v>
      </c>
      <c r="BF832" s="66">
        <v>79180</v>
      </c>
      <c r="BG832" s="66">
        <v>3300</v>
      </c>
      <c r="BH832" s="66">
        <v>4100</v>
      </c>
      <c r="BI832" s="66">
        <v>77790</v>
      </c>
      <c r="BJ832" s="66">
        <v>3400</v>
      </c>
      <c r="BK832" s="66">
        <v>4100</v>
      </c>
      <c r="BL832" s="66">
        <v>78010</v>
      </c>
      <c r="BM832" s="66">
        <v>3400</v>
      </c>
      <c r="BN832" s="66">
        <v>4200</v>
      </c>
      <c r="BO832" s="88">
        <v>77460</v>
      </c>
      <c r="BP832" s="100">
        <v>9400</v>
      </c>
      <c r="BQ832" s="66">
        <v>9900</v>
      </c>
      <c r="BR832" s="66">
        <v>57170</v>
      </c>
      <c r="BS832" s="66">
        <v>9500</v>
      </c>
      <c r="BT832" s="66">
        <v>10100</v>
      </c>
      <c r="BU832" s="66">
        <v>59880</v>
      </c>
      <c r="BV832" s="66">
        <v>10700</v>
      </c>
      <c r="BW832" s="66">
        <v>11200</v>
      </c>
      <c r="BX832" s="66">
        <v>62210</v>
      </c>
      <c r="BY832" s="66">
        <v>10800</v>
      </c>
      <c r="BZ832" s="66">
        <v>11300</v>
      </c>
      <c r="CA832" s="66">
        <v>68030</v>
      </c>
      <c r="CB832" s="66">
        <v>11900</v>
      </c>
      <c r="CC832" s="66">
        <v>12400</v>
      </c>
      <c r="CD832" s="66">
        <v>60050</v>
      </c>
      <c r="CE832" s="66">
        <v>12600</v>
      </c>
      <c r="CF832" s="66">
        <v>13200</v>
      </c>
      <c r="CG832" s="66">
        <v>58340</v>
      </c>
      <c r="CH832" s="66">
        <v>13000</v>
      </c>
      <c r="CI832" s="66">
        <v>13600</v>
      </c>
      <c r="CJ832" s="66">
        <v>58570</v>
      </c>
      <c r="CK832" s="66">
        <v>13600</v>
      </c>
      <c r="CL832" s="66">
        <v>14200</v>
      </c>
      <c r="CM832" s="69">
        <v>57310</v>
      </c>
    </row>
    <row r="833" spans="40:91" hidden="1" x14ac:dyDescent="0.25">
      <c r="AN833">
        <v>821</v>
      </c>
      <c r="AO833" s="52" t="s">
        <v>67</v>
      </c>
      <c r="AP833" s="21" t="s">
        <v>78</v>
      </c>
      <c r="AQ833" s="22" t="str">
        <f t="shared" si="18"/>
        <v>Owner-occupiedSouth West</v>
      </c>
      <c r="AR833" s="88">
        <v>3600</v>
      </c>
      <c r="AS833" s="88">
        <v>4500</v>
      </c>
      <c r="AT833" s="88">
        <v>240290</v>
      </c>
      <c r="AU833" s="88">
        <v>3700</v>
      </c>
      <c r="AV833" s="88">
        <v>4600</v>
      </c>
      <c r="AW833" s="88">
        <v>242180</v>
      </c>
      <c r="AX833" s="66">
        <v>3800</v>
      </c>
      <c r="AY833" s="66">
        <v>4700</v>
      </c>
      <c r="AZ833" s="66">
        <v>219050</v>
      </c>
      <c r="BA833" s="66">
        <v>3800</v>
      </c>
      <c r="BB833" s="66">
        <v>4700</v>
      </c>
      <c r="BC833" s="66">
        <v>217690</v>
      </c>
      <c r="BD833" s="66">
        <v>3800</v>
      </c>
      <c r="BE833" s="66">
        <v>4700</v>
      </c>
      <c r="BF833" s="66">
        <v>216520</v>
      </c>
      <c r="BG833" s="66">
        <v>4000</v>
      </c>
      <c r="BH833" s="66">
        <v>5000</v>
      </c>
      <c r="BI833" s="66">
        <v>214220</v>
      </c>
      <c r="BJ833" s="66">
        <v>4100</v>
      </c>
      <c r="BK833" s="66">
        <v>5000</v>
      </c>
      <c r="BL833" s="66">
        <v>216190</v>
      </c>
      <c r="BM833" s="66">
        <v>4200</v>
      </c>
      <c r="BN833" s="66">
        <v>5200</v>
      </c>
      <c r="BO833" s="88">
        <v>198500</v>
      </c>
      <c r="BP833" s="100">
        <v>12300</v>
      </c>
      <c r="BQ833" s="66">
        <v>13400</v>
      </c>
      <c r="BR833" s="66">
        <v>168630</v>
      </c>
      <c r="BS833" s="66">
        <v>12100</v>
      </c>
      <c r="BT833" s="66">
        <v>13200</v>
      </c>
      <c r="BU833" s="66">
        <v>177080</v>
      </c>
      <c r="BV833" s="66">
        <v>13400</v>
      </c>
      <c r="BW833" s="66">
        <v>14500</v>
      </c>
      <c r="BX833" s="66">
        <v>165120</v>
      </c>
      <c r="BY833" s="66">
        <v>13600</v>
      </c>
      <c r="BZ833" s="66">
        <v>14700</v>
      </c>
      <c r="CA833" s="66">
        <v>173320</v>
      </c>
      <c r="CB833" s="66">
        <v>15100</v>
      </c>
      <c r="CC833" s="66">
        <v>16200</v>
      </c>
      <c r="CD833" s="66">
        <v>159480</v>
      </c>
      <c r="CE833" s="66">
        <v>15600</v>
      </c>
      <c r="CF833" s="66">
        <v>16800</v>
      </c>
      <c r="CG833" s="66">
        <v>155950</v>
      </c>
      <c r="CH833" s="66">
        <v>16400</v>
      </c>
      <c r="CI833" s="66">
        <v>17400</v>
      </c>
      <c r="CJ833" s="66">
        <v>151820</v>
      </c>
      <c r="CK833" s="66">
        <v>17200</v>
      </c>
      <c r="CL833" s="66">
        <v>18200</v>
      </c>
      <c r="CM833" s="69">
        <v>148070</v>
      </c>
    </row>
    <row r="834" spans="40:91" hidden="1" x14ac:dyDescent="0.25">
      <c r="AN834">
        <v>822</v>
      </c>
      <c r="AO834" s="53" t="s">
        <v>68</v>
      </c>
      <c r="AP834" s="21" t="s">
        <v>78</v>
      </c>
      <c r="AQ834" s="22" t="str">
        <f t="shared" si="18"/>
        <v>Privately rentedSouth West</v>
      </c>
      <c r="AR834" s="88">
        <v>3100</v>
      </c>
      <c r="AS834" s="88">
        <v>4100</v>
      </c>
      <c r="AT834" s="88">
        <v>46720</v>
      </c>
      <c r="AU834" s="88">
        <v>3200</v>
      </c>
      <c r="AV834" s="88">
        <v>4100</v>
      </c>
      <c r="AW834" s="88">
        <v>47220</v>
      </c>
      <c r="AX834" s="66">
        <v>3300</v>
      </c>
      <c r="AY834" s="66">
        <v>4200</v>
      </c>
      <c r="AZ834" s="66">
        <v>25180</v>
      </c>
      <c r="BA834" s="66">
        <v>3300</v>
      </c>
      <c r="BB834" s="66">
        <v>4300</v>
      </c>
      <c r="BC834" s="66">
        <v>24950</v>
      </c>
      <c r="BD834" s="66">
        <v>3400</v>
      </c>
      <c r="BE834" s="66">
        <v>4300</v>
      </c>
      <c r="BF834" s="66">
        <v>24840</v>
      </c>
      <c r="BG834" s="66">
        <v>3500</v>
      </c>
      <c r="BH834" s="66">
        <v>4500</v>
      </c>
      <c r="BI834" s="66">
        <v>24190</v>
      </c>
      <c r="BJ834" s="66">
        <v>3600</v>
      </c>
      <c r="BK834" s="66">
        <v>4500</v>
      </c>
      <c r="BL834" s="66">
        <v>24150</v>
      </c>
      <c r="BM834" s="66">
        <v>3700</v>
      </c>
      <c r="BN834" s="66">
        <v>4800</v>
      </c>
      <c r="BO834" s="88">
        <v>21980</v>
      </c>
      <c r="BP834" s="100">
        <v>9200</v>
      </c>
      <c r="BQ834" s="66">
        <v>10400</v>
      </c>
      <c r="BR834" s="66">
        <v>28140</v>
      </c>
      <c r="BS834" s="66">
        <v>9100</v>
      </c>
      <c r="BT834" s="66">
        <v>10300</v>
      </c>
      <c r="BU834" s="66">
        <v>29710</v>
      </c>
      <c r="BV834" s="66">
        <v>10400</v>
      </c>
      <c r="BW834" s="66">
        <v>11400</v>
      </c>
      <c r="BX834" s="66">
        <v>16110</v>
      </c>
      <c r="BY834" s="66">
        <v>10300</v>
      </c>
      <c r="BZ834" s="66">
        <v>11500</v>
      </c>
      <c r="CA834" s="66">
        <v>17430</v>
      </c>
      <c r="CB834" s="66">
        <v>11400</v>
      </c>
      <c r="CC834" s="66">
        <v>12700</v>
      </c>
      <c r="CD834" s="66">
        <v>15510</v>
      </c>
      <c r="CE834" s="66">
        <v>12000</v>
      </c>
      <c r="CF834" s="66">
        <v>13200</v>
      </c>
      <c r="CG834" s="66">
        <v>15110</v>
      </c>
      <c r="CH834" s="66">
        <v>12600</v>
      </c>
      <c r="CI834" s="66">
        <v>13800</v>
      </c>
      <c r="CJ834" s="66">
        <v>14650</v>
      </c>
      <c r="CK834" s="66">
        <v>13500</v>
      </c>
      <c r="CL834" s="66">
        <v>14700</v>
      </c>
      <c r="CM834" s="69">
        <v>14120</v>
      </c>
    </row>
    <row r="835" spans="40:91" hidden="1" x14ac:dyDescent="0.25">
      <c r="AN835">
        <v>823</v>
      </c>
      <c r="AO835" s="54" t="s">
        <v>69</v>
      </c>
      <c r="AP835" s="21" t="s">
        <v>78</v>
      </c>
      <c r="AQ835" s="22" t="str">
        <f t="shared" si="18"/>
        <v>Council/Housing AssociationSouth West</v>
      </c>
      <c r="AR835" s="88">
        <v>3200</v>
      </c>
      <c r="AS835" s="88">
        <v>4000</v>
      </c>
      <c r="AT835" s="88">
        <v>44880</v>
      </c>
      <c r="AU835" s="88">
        <v>3300</v>
      </c>
      <c r="AV835" s="88">
        <v>4100</v>
      </c>
      <c r="AW835" s="88">
        <v>45330</v>
      </c>
      <c r="AX835" s="66">
        <v>3300</v>
      </c>
      <c r="AY835" s="66">
        <v>4200</v>
      </c>
      <c r="AZ835" s="66">
        <v>52590</v>
      </c>
      <c r="BA835" s="66">
        <v>3300</v>
      </c>
      <c r="BB835" s="66">
        <v>4200</v>
      </c>
      <c r="BC835" s="66">
        <v>52340</v>
      </c>
      <c r="BD835" s="66">
        <v>3400</v>
      </c>
      <c r="BE835" s="66">
        <v>4200</v>
      </c>
      <c r="BF835" s="66">
        <v>52000</v>
      </c>
      <c r="BG835" s="66">
        <v>3500</v>
      </c>
      <c r="BH835" s="66">
        <v>4500</v>
      </c>
      <c r="BI835" s="66">
        <v>51230</v>
      </c>
      <c r="BJ835" s="66">
        <v>3600</v>
      </c>
      <c r="BK835" s="66">
        <v>4500</v>
      </c>
      <c r="BL835" s="66">
        <v>51190</v>
      </c>
      <c r="BM835" s="66">
        <v>3700</v>
      </c>
      <c r="BN835" s="66">
        <v>4600</v>
      </c>
      <c r="BO835" s="88">
        <v>47640</v>
      </c>
      <c r="BP835" s="100">
        <v>8700</v>
      </c>
      <c r="BQ835" s="66">
        <v>9200</v>
      </c>
      <c r="BR835" s="66">
        <v>32360</v>
      </c>
      <c r="BS835" s="66">
        <v>8600</v>
      </c>
      <c r="BT835" s="66">
        <v>9200</v>
      </c>
      <c r="BU835" s="66">
        <v>33870</v>
      </c>
      <c r="BV835" s="66">
        <v>9300</v>
      </c>
      <c r="BW835" s="66">
        <v>9900</v>
      </c>
      <c r="BX835" s="66">
        <v>34880</v>
      </c>
      <c r="BY835" s="66">
        <v>9400</v>
      </c>
      <c r="BZ835" s="66">
        <v>10000</v>
      </c>
      <c r="CA835" s="66">
        <v>37820</v>
      </c>
      <c r="CB835" s="66">
        <v>10500</v>
      </c>
      <c r="CC835" s="66">
        <v>11200</v>
      </c>
      <c r="CD835" s="66">
        <v>33570</v>
      </c>
      <c r="CE835" s="66">
        <v>11100</v>
      </c>
      <c r="CF835" s="66">
        <v>11800</v>
      </c>
      <c r="CG835" s="66">
        <v>32600</v>
      </c>
      <c r="CH835" s="66">
        <v>11500</v>
      </c>
      <c r="CI835" s="66">
        <v>12100</v>
      </c>
      <c r="CJ835" s="66">
        <v>32600</v>
      </c>
      <c r="CK835" s="66">
        <v>12400</v>
      </c>
      <c r="CL835" s="66">
        <v>13000</v>
      </c>
      <c r="CM835" s="69">
        <v>31050</v>
      </c>
    </row>
    <row r="836" spans="40:91" hidden="1" x14ac:dyDescent="0.25">
      <c r="AN836">
        <v>824</v>
      </c>
      <c r="AO836" s="52" t="s">
        <v>67</v>
      </c>
      <c r="AP836" s="21" t="s">
        <v>127</v>
      </c>
      <c r="AQ836" s="22" t="str">
        <f t="shared" si="18"/>
        <v>Owner-occupiedWales</v>
      </c>
      <c r="AR836" s="88">
        <v>3400</v>
      </c>
      <c r="AS836" s="88">
        <v>4100</v>
      </c>
      <c r="AT836" s="88">
        <v>134170</v>
      </c>
      <c r="AU836" s="88">
        <v>3500</v>
      </c>
      <c r="AV836" s="88">
        <v>4100</v>
      </c>
      <c r="AW836" s="88">
        <v>135170</v>
      </c>
      <c r="AX836" s="66" t="s">
        <v>85</v>
      </c>
      <c r="AY836" s="66" t="s">
        <v>85</v>
      </c>
      <c r="AZ836" s="66" t="s">
        <v>85</v>
      </c>
      <c r="BA836" s="66" t="s">
        <v>85</v>
      </c>
      <c r="BB836" s="66" t="s">
        <v>85</v>
      </c>
      <c r="BC836" s="66" t="s">
        <v>85</v>
      </c>
      <c r="BD836" s="66" t="s">
        <v>85</v>
      </c>
      <c r="BE836" s="66" t="s">
        <v>85</v>
      </c>
      <c r="BF836" s="66" t="s">
        <v>85</v>
      </c>
      <c r="BG836" s="66" t="s">
        <v>85</v>
      </c>
      <c r="BH836" s="66" t="s">
        <v>85</v>
      </c>
      <c r="BI836" s="66" t="s">
        <v>85</v>
      </c>
      <c r="BJ836" s="66" t="s">
        <v>85</v>
      </c>
      <c r="BK836" s="66" t="s">
        <v>85</v>
      </c>
      <c r="BL836" s="66" t="s">
        <v>85</v>
      </c>
      <c r="BM836" s="66" t="s">
        <v>85</v>
      </c>
      <c r="BN836" s="66" t="s">
        <v>85</v>
      </c>
      <c r="BO836" s="88" t="s">
        <v>85</v>
      </c>
      <c r="BP836" s="100">
        <v>13800</v>
      </c>
      <c r="BQ836" s="66">
        <v>14700</v>
      </c>
      <c r="BR836" s="66">
        <v>100880</v>
      </c>
      <c r="BS836" s="66">
        <v>13700</v>
      </c>
      <c r="BT836" s="66">
        <v>14600</v>
      </c>
      <c r="BU836" s="66">
        <v>106250</v>
      </c>
      <c r="BV836" s="66" t="s">
        <v>85</v>
      </c>
      <c r="BW836" s="66" t="s">
        <v>85</v>
      </c>
      <c r="BX836" s="66" t="s">
        <v>85</v>
      </c>
      <c r="BY836" s="66" t="s">
        <v>85</v>
      </c>
      <c r="BZ836" s="66" t="s">
        <v>85</v>
      </c>
      <c r="CA836" s="66" t="s">
        <v>85</v>
      </c>
      <c r="CB836" s="66" t="s">
        <v>85</v>
      </c>
      <c r="CC836" s="66" t="s">
        <v>85</v>
      </c>
      <c r="CD836" s="66" t="s">
        <v>85</v>
      </c>
      <c r="CE836" s="66" t="s">
        <v>85</v>
      </c>
      <c r="CF836" s="66" t="s">
        <v>85</v>
      </c>
      <c r="CG836" s="66" t="s">
        <v>85</v>
      </c>
      <c r="CH836" s="66" t="s">
        <v>85</v>
      </c>
      <c r="CI836" s="66" t="s">
        <v>85</v>
      </c>
      <c r="CJ836" s="66" t="s">
        <v>85</v>
      </c>
      <c r="CK836" s="66" t="s">
        <v>85</v>
      </c>
      <c r="CL836" s="66" t="s">
        <v>85</v>
      </c>
      <c r="CM836" s="69" t="s">
        <v>85</v>
      </c>
    </row>
    <row r="837" spans="40:91" hidden="1" x14ac:dyDescent="0.25">
      <c r="AN837">
        <v>825</v>
      </c>
      <c r="AO837" s="53" t="s">
        <v>68</v>
      </c>
      <c r="AP837" s="21" t="s">
        <v>127</v>
      </c>
      <c r="AQ837" s="22" t="str">
        <f t="shared" si="18"/>
        <v>Privately rentedWales</v>
      </c>
      <c r="AR837" s="88">
        <v>2800</v>
      </c>
      <c r="AS837" s="88">
        <v>3600</v>
      </c>
      <c r="AT837" s="88">
        <v>21920</v>
      </c>
      <c r="AU837" s="88">
        <v>2900</v>
      </c>
      <c r="AV837" s="88">
        <v>3600</v>
      </c>
      <c r="AW837" s="88">
        <v>22120</v>
      </c>
      <c r="AX837" s="66" t="s">
        <v>85</v>
      </c>
      <c r="AY837" s="66" t="s">
        <v>85</v>
      </c>
      <c r="AZ837" s="66" t="s">
        <v>85</v>
      </c>
      <c r="BA837" s="66" t="s">
        <v>85</v>
      </c>
      <c r="BB837" s="66" t="s">
        <v>85</v>
      </c>
      <c r="BC837" s="66" t="s">
        <v>85</v>
      </c>
      <c r="BD837" s="66" t="s">
        <v>85</v>
      </c>
      <c r="BE837" s="66" t="s">
        <v>85</v>
      </c>
      <c r="BF837" s="66" t="s">
        <v>85</v>
      </c>
      <c r="BG837" s="66" t="s">
        <v>85</v>
      </c>
      <c r="BH837" s="66" t="s">
        <v>85</v>
      </c>
      <c r="BI837" s="66" t="s">
        <v>85</v>
      </c>
      <c r="BJ837" s="66" t="s">
        <v>85</v>
      </c>
      <c r="BK837" s="66" t="s">
        <v>85</v>
      </c>
      <c r="BL837" s="66" t="s">
        <v>85</v>
      </c>
      <c r="BM837" s="66" t="s">
        <v>85</v>
      </c>
      <c r="BN837" s="66" t="s">
        <v>85</v>
      </c>
      <c r="BO837" s="88" t="s">
        <v>85</v>
      </c>
      <c r="BP837" s="100">
        <v>10100</v>
      </c>
      <c r="BQ837" s="66">
        <v>11100</v>
      </c>
      <c r="BR837" s="66">
        <v>16080</v>
      </c>
      <c r="BS837" s="66">
        <v>10100</v>
      </c>
      <c r="BT837" s="66">
        <v>11300</v>
      </c>
      <c r="BU837" s="66">
        <v>16790</v>
      </c>
      <c r="BV837" s="66" t="s">
        <v>85</v>
      </c>
      <c r="BW837" s="66" t="s">
        <v>85</v>
      </c>
      <c r="BX837" s="66" t="s">
        <v>85</v>
      </c>
      <c r="BY837" s="66" t="s">
        <v>85</v>
      </c>
      <c r="BZ837" s="66" t="s">
        <v>85</v>
      </c>
      <c r="CA837" s="66" t="s">
        <v>85</v>
      </c>
      <c r="CB837" s="66" t="s">
        <v>85</v>
      </c>
      <c r="CC837" s="66" t="s">
        <v>85</v>
      </c>
      <c r="CD837" s="66" t="s">
        <v>85</v>
      </c>
      <c r="CE837" s="66" t="s">
        <v>85</v>
      </c>
      <c r="CF837" s="66" t="s">
        <v>85</v>
      </c>
      <c r="CG837" s="66" t="s">
        <v>85</v>
      </c>
      <c r="CH837" s="66" t="s">
        <v>85</v>
      </c>
      <c r="CI837" s="66" t="s">
        <v>85</v>
      </c>
      <c r="CJ837" s="66" t="s">
        <v>85</v>
      </c>
      <c r="CK837" s="66" t="s">
        <v>85</v>
      </c>
      <c r="CL837" s="66" t="s">
        <v>85</v>
      </c>
      <c r="CM837" s="69" t="s">
        <v>85</v>
      </c>
    </row>
    <row r="838" spans="40:91" hidden="1" x14ac:dyDescent="0.25">
      <c r="AN838">
        <v>826</v>
      </c>
      <c r="AO838" s="54" t="s">
        <v>69</v>
      </c>
      <c r="AP838" s="21" t="s">
        <v>127</v>
      </c>
      <c r="AQ838" s="22" t="str">
        <f t="shared" si="18"/>
        <v>Council/Housing AssociationWales</v>
      </c>
      <c r="AR838" s="88">
        <v>2900</v>
      </c>
      <c r="AS838" s="88">
        <v>3400</v>
      </c>
      <c r="AT838" s="88">
        <v>32170</v>
      </c>
      <c r="AU838" s="88">
        <v>3000</v>
      </c>
      <c r="AV838" s="88">
        <v>3500</v>
      </c>
      <c r="AW838" s="88">
        <v>32430</v>
      </c>
      <c r="AX838" s="66" t="s">
        <v>85</v>
      </c>
      <c r="AY838" s="66" t="s">
        <v>85</v>
      </c>
      <c r="AZ838" s="66" t="s">
        <v>85</v>
      </c>
      <c r="BA838" s="66" t="s">
        <v>85</v>
      </c>
      <c r="BB838" s="66" t="s">
        <v>85</v>
      </c>
      <c r="BC838" s="66" t="s">
        <v>85</v>
      </c>
      <c r="BD838" s="66" t="s">
        <v>85</v>
      </c>
      <c r="BE838" s="66" t="s">
        <v>85</v>
      </c>
      <c r="BF838" s="66" t="s">
        <v>85</v>
      </c>
      <c r="BG838" s="66" t="s">
        <v>85</v>
      </c>
      <c r="BH838" s="66" t="s">
        <v>85</v>
      </c>
      <c r="BI838" s="66" t="s">
        <v>85</v>
      </c>
      <c r="BJ838" s="66" t="s">
        <v>85</v>
      </c>
      <c r="BK838" s="66" t="s">
        <v>85</v>
      </c>
      <c r="BL838" s="66" t="s">
        <v>85</v>
      </c>
      <c r="BM838" s="66" t="s">
        <v>85</v>
      </c>
      <c r="BN838" s="66" t="s">
        <v>85</v>
      </c>
      <c r="BO838" s="88" t="s">
        <v>85</v>
      </c>
      <c r="BP838" s="100">
        <v>10100</v>
      </c>
      <c r="BQ838" s="66">
        <v>10800</v>
      </c>
      <c r="BR838" s="66">
        <v>26220</v>
      </c>
      <c r="BS838" s="66">
        <v>10300</v>
      </c>
      <c r="BT838" s="66">
        <v>11000</v>
      </c>
      <c r="BU838" s="66">
        <v>27330</v>
      </c>
      <c r="BV838" s="66" t="s">
        <v>85</v>
      </c>
      <c r="BW838" s="66" t="s">
        <v>85</v>
      </c>
      <c r="BX838" s="66" t="s">
        <v>85</v>
      </c>
      <c r="BY838" s="66" t="s">
        <v>85</v>
      </c>
      <c r="BZ838" s="66" t="s">
        <v>85</v>
      </c>
      <c r="CA838" s="66" t="s">
        <v>85</v>
      </c>
      <c r="CB838" s="66" t="s">
        <v>85</v>
      </c>
      <c r="CC838" s="66" t="s">
        <v>85</v>
      </c>
      <c r="CD838" s="66" t="s">
        <v>85</v>
      </c>
      <c r="CE838" s="66" t="s">
        <v>85</v>
      </c>
      <c r="CF838" s="66" t="s">
        <v>85</v>
      </c>
      <c r="CG838" s="66" t="s">
        <v>85</v>
      </c>
      <c r="CH838" s="66" t="s">
        <v>85</v>
      </c>
      <c r="CI838" s="66" t="s">
        <v>85</v>
      </c>
      <c r="CJ838" s="66" t="s">
        <v>85</v>
      </c>
      <c r="CK838" s="66" t="s">
        <v>85</v>
      </c>
      <c r="CL838" s="66" t="s">
        <v>85</v>
      </c>
      <c r="CM838" s="69" t="s">
        <v>85</v>
      </c>
    </row>
    <row r="839" spans="40:91" hidden="1" x14ac:dyDescent="0.25">
      <c r="AN839">
        <v>827</v>
      </c>
      <c r="AO839" s="23" t="s">
        <v>115</v>
      </c>
      <c r="AP839" s="21" t="s">
        <v>70</v>
      </c>
      <c r="AQ839" s="22" t="str">
        <f t="shared" si="18"/>
        <v>Less than £15,000North East</v>
      </c>
      <c r="AR839" s="88">
        <v>2400</v>
      </c>
      <c r="AS839" s="88">
        <v>3000</v>
      </c>
      <c r="AT839" s="88">
        <v>48260</v>
      </c>
      <c r="AU839" s="88">
        <v>2400</v>
      </c>
      <c r="AV839" s="88">
        <v>3000</v>
      </c>
      <c r="AW839" s="88">
        <v>48780</v>
      </c>
      <c r="AX839" s="66" t="s">
        <v>85</v>
      </c>
      <c r="AY839" s="66" t="s">
        <v>85</v>
      </c>
      <c r="AZ839" s="66" t="s">
        <v>85</v>
      </c>
      <c r="BA839" s="66" t="s">
        <v>85</v>
      </c>
      <c r="BB839" s="66" t="s">
        <v>85</v>
      </c>
      <c r="BC839" s="66" t="s">
        <v>85</v>
      </c>
      <c r="BD839" s="66" t="s">
        <v>85</v>
      </c>
      <c r="BE839" s="66" t="s">
        <v>85</v>
      </c>
      <c r="BF839" s="66" t="s">
        <v>85</v>
      </c>
      <c r="BG839" s="66" t="s">
        <v>85</v>
      </c>
      <c r="BH839" s="66" t="s">
        <v>85</v>
      </c>
      <c r="BI839" s="66" t="s">
        <v>85</v>
      </c>
      <c r="BJ839" s="66" t="s">
        <v>85</v>
      </c>
      <c r="BK839" s="66" t="s">
        <v>85</v>
      </c>
      <c r="BL839" s="66" t="s">
        <v>85</v>
      </c>
      <c r="BM839" s="66" t="s">
        <v>85</v>
      </c>
      <c r="BN839" s="66" t="s">
        <v>85</v>
      </c>
      <c r="BO839" s="88" t="s">
        <v>85</v>
      </c>
      <c r="BP839" s="100">
        <v>11800</v>
      </c>
      <c r="BQ839" s="66">
        <v>12600</v>
      </c>
      <c r="BR839" s="66">
        <v>40670</v>
      </c>
      <c r="BS839" s="66">
        <v>11800</v>
      </c>
      <c r="BT839" s="66">
        <v>12600</v>
      </c>
      <c r="BU839" s="66">
        <v>42210</v>
      </c>
      <c r="BV839" s="66" t="s">
        <v>85</v>
      </c>
      <c r="BW839" s="66" t="s">
        <v>85</v>
      </c>
      <c r="BX839" s="66" t="s">
        <v>85</v>
      </c>
      <c r="BY839" s="66" t="s">
        <v>85</v>
      </c>
      <c r="BZ839" s="66" t="s">
        <v>85</v>
      </c>
      <c r="CA839" s="66" t="s">
        <v>85</v>
      </c>
      <c r="CB839" s="66" t="s">
        <v>85</v>
      </c>
      <c r="CC839" s="66" t="s">
        <v>85</v>
      </c>
      <c r="CD839" s="66" t="s">
        <v>85</v>
      </c>
      <c r="CE839" s="66" t="s">
        <v>85</v>
      </c>
      <c r="CF839" s="66" t="s">
        <v>85</v>
      </c>
      <c r="CG839" s="66" t="s">
        <v>85</v>
      </c>
      <c r="CH839" s="66" t="s">
        <v>85</v>
      </c>
      <c r="CI839" s="66" t="s">
        <v>85</v>
      </c>
      <c r="CJ839" s="66" t="s">
        <v>85</v>
      </c>
      <c r="CK839" s="66" t="s">
        <v>85</v>
      </c>
      <c r="CL839" s="66" t="s">
        <v>85</v>
      </c>
      <c r="CM839" s="69" t="s">
        <v>85</v>
      </c>
    </row>
    <row r="840" spans="40:91" hidden="1" x14ac:dyDescent="0.25">
      <c r="AN840">
        <v>828</v>
      </c>
      <c r="AO840" s="23" t="s">
        <v>116</v>
      </c>
      <c r="AP840" s="21" t="s">
        <v>70</v>
      </c>
      <c r="AQ840" s="22" t="str">
        <f t="shared" si="18"/>
        <v>£15,000 - £19,999North East</v>
      </c>
      <c r="AR840" s="88">
        <v>2600</v>
      </c>
      <c r="AS840" s="88">
        <v>3100</v>
      </c>
      <c r="AT840" s="88">
        <v>17960</v>
      </c>
      <c r="AU840" s="88">
        <v>2700</v>
      </c>
      <c r="AV840" s="88">
        <v>3200</v>
      </c>
      <c r="AW840" s="88">
        <v>18140</v>
      </c>
      <c r="AX840" s="66" t="s">
        <v>85</v>
      </c>
      <c r="AY840" s="66" t="s">
        <v>85</v>
      </c>
      <c r="AZ840" s="66" t="s">
        <v>85</v>
      </c>
      <c r="BA840" s="66" t="s">
        <v>85</v>
      </c>
      <c r="BB840" s="66" t="s">
        <v>85</v>
      </c>
      <c r="BC840" s="66" t="s">
        <v>85</v>
      </c>
      <c r="BD840" s="66" t="s">
        <v>85</v>
      </c>
      <c r="BE840" s="66" t="s">
        <v>85</v>
      </c>
      <c r="BF840" s="66" t="s">
        <v>85</v>
      </c>
      <c r="BG840" s="66" t="s">
        <v>85</v>
      </c>
      <c r="BH840" s="66" t="s">
        <v>85</v>
      </c>
      <c r="BI840" s="66" t="s">
        <v>85</v>
      </c>
      <c r="BJ840" s="66" t="s">
        <v>85</v>
      </c>
      <c r="BK840" s="66" t="s">
        <v>85</v>
      </c>
      <c r="BL840" s="66" t="s">
        <v>85</v>
      </c>
      <c r="BM840" s="66" t="s">
        <v>85</v>
      </c>
      <c r="BN840" s="66" t="s">
        <v>85</v>
      </c>
      <c r="BO840" s="88" t="s">
        <v>85</v>
      </c>
      <c r="BP840" s="100">
        <v>12400</v>
      </c>
      <c r="BQ840" s="66">
        <v>13100</v>
      </c>
      <c r="BR840" s="66">
        <v>15300</v>
      </c>
      <c r="BS840" s="66">
        <v>12400</v>
      </c>
      <c r="BT840" s="66">
        <v>13000</v>
      </c>
      <c r="BU840" s="66">
        <v>15810</v>
      </c>
      <c r="BV840" s="66" t="s">
        <v>85</v>
      </c>
      <c r="BW840" s="66" t="s">
        <v>85</v>
      </c>
      <c r="BX840" s="66" t="s">
        <v>85</v>
      </c>
      <c r="BY840" s="66" t="s">
        <v>85</v>
      </c>
      <c r="BZ840" s="66" t="s">
        <v>85</v>
      </c>
      <c r="CA840" s="66" t="s">
        <v>85</v>
      </c>
      <c r="CB840" s="66" t="s">
        <v>85</v>
      </c>
      <c r="CC840" s="66" t="s">
        <v>85</v>
      </c>
      <c r="CD840" s="66" t="s">
        <v>85</v>
      </c>
      <c r="CE840" s="66" t="s">
        <v>85</v>
      </c>
      <c r="CF840" s="66" t="s">
        <v>85</v>
      </c>
      <c r="CG840" s="66" t="s">
        <v>85</v>
      </c>
      <c r="CH840" s="66" t="s">
        <v>85</v>
      </c>
      <c r="CI840" s="66" t="s">
        <v>85</v>
      </c>
      <c r="CJ840" s="66" t="s">
        <v>85</v>
      </c>
      <c r="CK840" s="66" t="s">
        <v>85</v>
      </c>
      <c r="CL840" s="66" t="s">
        <v>85</v>
      </c>
      <c r="CM840" s="69" t="s">
        <v>85</v>
      </c>
    </row>
    <row r="841" spans="40:91" hidden="1" x14ac:dyDescent="0.25">
      <c r="AN841">
        <v>829</v>
      </c>
      <c r="AO841" s="23" t="s">
        <v>117</v>
      </c>
      <c r="AP841" s="21" t="s">
        <v>70</v>
      </c>
      <c r="AQ841" s="22" t="str">
        <f t="shared" si="18"/>
        <v>£20,000 - £29,999North East</v>
      </c>
      <c r="AR841" s="88">
        <v>2800</v>
      </c>
      <c r="AS841" s="88">
        <v>3300</v>
      </c>
      <c r="AT841" s="88">
        <v>42590</v>
      </c>
      <c r="AU841" s="88">
        <v>2900</v>
      </c>
      <c r="AV841" s="88">
        <v>3400</v>
      </c>
      <c r="AW841" s="88">
        <v>42960</v>
      </c>
      <c r="AX841" s="66" t="s">
        <v>85</v>
      </c>
      <c r="AY841" s="66" t="s">
        <v>85</v>
      </c>
      <c r="AZ841" s="66" t="s">
        <v>85</v>
      </c>
      <c r="BA841" s="66" t="s">
        <v>85</v>
      </c>
      <c r="BB841" s="66" t="s">
        <v>85</v>
      </c>
      <c r="BC841" s="66" t="s">
        <v>85</v>
      </c>
      <c r="BD841" s="66" t="s">
        <v>85</v>
      </c>
      <c r="BE841" s="66" t="s">
        <v>85</v>
      </c>
      <c r="BF841" s="66" t="s">
        <v>85</v>
      </c>
      <c r="BG841" s="66" t="s">
        <v>85</v>
      </c>
      <c r="BH841" s="66" t="s">
        <v>85</v>
      </c>
      <c r="BI841" s="66" t="s">
        <v>85</v>
      </c>
      <c r="BJ841" s="66" t="s">
        <v>85</v>
      </c>
      <c r="BK841" s="66" t="s">
        <v>85</v>
      </c>
      <c r="BL841" s="66" t="s">
        <v>85</v>
      </c>
      <c r="BM841" s="66" t="s">
        <v>85</v>
      </c>
      <c r="BN841" s="66" t="s">
        <v>85</v>
      </c>
      <c r="BO841" s="88" t="s">
        <v>85</v>
      </c>
      <c r="BP841" s="100">
        <v>12600</v>
      </c>
      <c r="BQ841" s="66">
        <v>13200</v>
      </c>
      <c r="BR841" s="66">
        <v>36590</v>
      </c>
      <c r="BS841" s="66">
        <v>12400</v>
      </c>
      <c r="BT841" s="66">
        <v>13100</v>
      </c>
      <c r="BU841" s="66">
        <v>37910</v>
      </c>
      <c r="BV841" s="66" t="s">
        <v>85</v>
      </c>
      <c r="BW841" s="66" t="s">
        <v>85</v>
      </c>
      <c r="BX841" s="66" t="s">
        <v>85</v>
      </c>
      <c r="BY841" s="66" t="s">
        <v>85</v>
      </c>
      <c r="BZ841" s="66" t="s">
        <v>85</v>
      </c>
      <c r="CA841" s="66" t="s">
        <v>85</v>
      </c>
      <c r="CB841" s="66" t="s">
        <v>85</v>
      </c>
      <c r="CC841" s="66" t="s">
        <v>85</v>
      </c>
      <c r="CD841" s="66" t="s">
        <v>85</v>
      </c>
      <c r="CE841" s="66" t="s">
        <v>85</v>
      </c>
      <c r="CF841" s="66" t="s">
        <v>85</v>
      </c>
      <c r="CG841" s="66" t="s">
        <v>85</v>
      </c>
      <c r="CH841" s="66" t="s">
        <v>85</v>
      </c>
      <c r="CI841" s="66" t="s">
        <v>85</v>
      </c>
      <c r="CJ841" s="66" t="s">
        <v>85</v>
      </c>
      <c r="CK841" s="66" t="s">
        <v>85</v>
      </c>
      <c r="CL841" s="66" t="s">
        <v>85</v>
      </c>
      <c r="CM841" s="69" t="s">
        <v>85</v>
      </c>
    </row>
    <row r="842" spans="40:91" hidden="1" x14ac:dyDescent="0.25">
      <c r="AN842">
        <v>830</v>
      </c>
      <c r="AO842" s="23" t="s">
        <v>118</v>
      </c>
      <c r="AP842" s="21" t="s">
        <v>70</v>
      </c>
      <c r="AQ842" s="22" t="str">
        <f t="shared" si="18"/>
        <v>£30,000 - £39,999North East</v>
      </c>
      <c r="AR842" s="88">
        <v>3300</v>
      </c>
      <c r="AS842" s="88">
        <v>3800</v>
      </c>
      <c r="AT842" s="88">
        <v>25070</v>
      </c>
      <c r="AU842" s="88">
        <v>3400</v>
      </c>
      <c r="AV842" s="88">
        <v>3900</v>
      </c>
      <c r="AW842" s="88">
        <v>25240</v>
      </c>
      <c r="AX842" s="66" t="s">
        <v>85</v>
      </c>
      <c r="AY842" s="66" t="s">
        <v>85</v>
      </c>
      <c r="AZ842" s="66" t="s">
        <v>85</v>
      </c>
      <c r="BA842" s="66" t="s">
        <v>85</v>
      </c>
      <c r="BB842" s="66" t="s">
        <v>85</v>
      </c>
      <c r="BC842" s="66" t="s">
        <v>85</v>
      </c>
      <c r="BD842" s="66" t="s">
        <v>85</v>
      </c>
      <c r="BE842" s="66" t="s">
        <v>85</v>
      </c>
      <c r="BF842" s="66" t="s">
        <v>85</v>
      </c>
      <c r="BG842" s="66" t="s">
        <v>85</v>
      </c>
      <c r="BH842" s="66" t="s">
        <v>85</v>
      </c>
      <c r="BI842" s="66" t="s">
        <v>85</v>
      </c>
      <c r="BJ842" s="66" t="s">
        <v>85</v>
      </c>
      <c r="BK842" s="66" t="s">
        <v>85</v>
      </c>
      <c r="BL842" s="66" t="s">
        <v>85</v>
      </c>
      <c r="BM842" s="66" t="s">
        <v>85</v>
      </c>
      <c r="BN842" s="66" t="s">
        <v>85</v>
      </c>
      <c r="BO842" s="88" t="s">
        <v>85</v>
      </c>
      <c r="BP842" s="100">
        <v>14400</v>
      </c>
      <c r="BQ842" s="66">
        <v>15200</v>
      </c>
      <c r="BR842" s="66">
        <v>21690</v>
      </c>
      <c r="BS842" s="66">
        <v>14100</v>
      </c>
      <c r="BT842" s="66">
        <v>15000</v>
      </c>
      <c r="BU842" s="66">
        <v>22530</v>
      </c>
      <c r="BV842" s="66" t="s">
        <v>85</v>
      </c>
      <c r="BW842" s="66" t="s">
        <v>85</v>
      </c>
      <c r="BX842" s="66" t="s">
        <v>85</v>
      </c>
      <c r="BY842" s="66" t="s">
        <v>85</v>
      </c>
      <c r="BZ842" s="66" t="s">
        <v>85</v>
      </c>
      <c r="CA842" s="66" t="s">
        <v>85</v>
      </c>
      <c r="CB842" s="66" t="s">
        <v>85</v>
      </c>
      <c r="CC842" s="66" t="s">
        <v>85</v>
      </c>
      <c r="CD842" s="66" t="s">
        <v>85</v>
      </c>
      <c r="CE842" s="66" t="s">
        <v>85</v>
      </c>
      <c r="CF842" s="66" t="s">
        <v>85</v>
      </c>
      <c r="CG842" s="66" t="s">
        <v>85</v>
      </c>
      <c r="CH842" s="66" t="s">
        <v>85</v>
      </c>
      <c r="CI842" s="66" t="s">
        <v>85</v>
      </c>
      <c r="CJ842" s="66" t="s">
        <v>85</v>
      </c>
      <c r="CK842" s="66" t="s">
        <v>85</v>
      </c>
      <c r="CL842" s="66" t="s">
        <v>85</v>
      </c>
      <c r="CM842" s="69" t="s">
        <v>85</v>
      </c>
    </row>
    <row r="843" spans="40:91" hidden="1" x14ac:dyDescent="0.25">
      <c r="AN843">
        <v>831</v>
      </c>
      <c r="AO843" s="23" t="s">
        <v>119</v>
      </c>
      <c r="AP843" s="21" t="s">
        <v>70</v>
      </c>
      <c r="AQ843" s="22" t="str">
        <f t="shared" si="18"/>
        <v>£40,000 - £49,999North East</v>
      </c>
      <c r="AR843" s="88">
        <v>3700</v>
      </c>
      <c r="AS843" s="88">
        <v>4100</v>
      </c>
      <c r="AT843" s="88">
        <v>20540</v>
      </c>
      <c r="AU843" s="88">
        <v>3800</v>
      </c>
      <c r="AV843" s="88">
        <v>4200</v>
      </c>
      <c r="AW843" s="88">
        <v>20720</v>
      </c>
      <c r="AX843" s="66" t="s">
        <v>85</v>
      </c>
      <c r="AY843" s="66" t="s">
        <v>85</v>
      </c>
      <c r="AZ843" s="66" t="s">
        <v>85</v>
      </c>
      <c r="BA843" s="66" t="s">
        <v>85</v>
      </c>
      <c r="BB843" s="66" t="s">
        <v>85</v>
      </c>
      <c r="BC843" s="66" t="s">
        <v>85</v>
      </c>
      <c r="BD843" s="66" t="s">
        <v>85</v>
      </c>
      <c r="BE843" s="66" t="s">
        <v>85</v>
      </c>
      <c r="BF843" s="66" t="s">
        <v>85</v>
      </c>
      <c r="BG843" s="66" t="s">
        <v>85</v>
      </c>
      <c r="BH843" s="66" t="s">
        <v>85</v>
      </c>
      <c r="BI843" s="66" t="s">
        <v>85</v>
      </c>
      <c r="BJ843" s="66" t="s">
        <v>85</v>
      </c>
      <c r="BK843" s="66" t="s">
        <v>85</v>
      </c>
      <c r="BL843" s="66" t="s">
        <v>85</v>
      </c>
      <c r="BM843" s="66" t="s">
        <v>85</v>
      </c>
      <c r="BN843" s="66" t="s">
        <v>85</v>
      </c>
      <c r="BO843" s="88" t="s">
        <v>85</v>
      </c>
      <c r="BP843" s="100">
        <v>15500</v>
      </c>
      <c r="BQ843" s="66">
        <v>16200</v>
      </c>
      <c r="BR843" s="66">
        <v>18090</v>
      </c>
      <c r="BS843" s="66">
        <v>15200</v>
      </c>
      <c r="BT843" s="66">
        <v>16000</v>
      </c>
      <c r="BU843" s="66">
        <v>18920</v>
      </c>
      <c r="BV843" s="66" t="s">
        <v>85</v>
      </c>
      <c r="BW843" s="66" t="s">
        <v>85</v>
      </c>
      <c r="BX843" s="66" t="s">
        <v>85</v>
      </c>
      <c r="BY843" s="66" t="s">
        <v>85</v>
      </c>
      <c r="BZ843" s="66" t="s">
        <v>85</v>
      </c>
      <c r="CA843" s="66" t="s">
        <v>85</v>
      </c>
      <c r="CB843" s="66" t="s">
        <v>85</v>
      </c>
      <c r="CC843" s="66" t="s">
        <v>85</v>
      </c>
      <c r="CD843" s="66" t="s">
        <v>85</v>
      </c>
      <c r="CE843" s="66" t="s">
        <v>85</v>
      </c>
      <c r="CF843" s="66" t="s">
        <v>85</v>
      </c>
      <c r="CG843" s="66" t="s">
        <v>85</v>
      </c>
      <c r="CH843" s="66" t="s">
        <v>85</v>
      </c>
      <c r="CI843" s="66" t="s">
        <v>85</v>
      </c>
      <c r="CJ843" s="66" t="s">
        <v>85</v>
      </c>
      <c r="CK843" s="66" t="s">
        <v>85</v>
      </c>
      <c r="CL843" s="66" t="s">
        <v>85</v>
      </c>
      <c r="CM843" s="69" t="s">
        <v>85</v>
      </c>
    </row>
    <row r="844" spans="40:91" hidden="1" x14ac:dyDescent="0.25">
      <c r="AN844">
        <v>832</v>
      </c>
      <c r="AO844" s="23" t="s">
        <v>120</v>
      </c>
      <c r="AP844" s="21" t="s">
        <v>70</v>
      </c>
      <c r="AQ844" s="22" t="str">
        <f t="shared" si="18"/>
        <v>£50,000 - £59,999North East</v>
      </c>
      <c r="AR844" s="88">
        <v>3700</v>
      </c>
      <c r="AS844" s="88">
        <v>4300</v>
      </c>
      <c r="AT844" s="88">
        <v>9460</v>
      </c>
      <c r="AU844" s="88">
        <v>3900</v>
      </c>
      <c r="AV844" s="88">
        <v>4400</v>
      </c>
      <c r="AW844" s="88">
        <v>9530</v>
      </c>
      <c r="AX844" s="66" t="s">
        <v>85</v>
      </c>
      <c r="AY844" s="66" t="s">
        <v>85</v>
      </c>
      <c r="AZ844" s="66" t="s">
        <v>85</v>
      </c>
      <c r="BA844" s="66" t="s">
        <v>85</v>
      </c>
      <c r="BB844" s="66" t="s">
        <v>85</v>
      </c>
      <c r="BC844" s="66" t="s">
        <v>85</v>
      </c>
      <c r="BD844" s="66" t="s">
        <v>85</v>
      </c>
      <c r="BE844" s="66" t="s">
        <v>85</v>
      </c>
      <c r="BF844" s="66" t="s">
        <v>85</v>
      </c>
      <c r="BG844" s="66" t="s">
        <v>85</v>
      </c>
      <c r="BH844" s="66" t="s">
        <v>85</v>
      </c>
      <c r="BI844" s="66" t="s">
        <v>85</v>
      </c>
      <c r="BJ844" s="66" t="s">
        <v>85</v>
      </c>
      <c r="BK844" s="66" t="s">
        <v>85</v>
      </c>
      <c r="BL844" s="66" t="s">
        <v>85</v>
      </c>
      <c r="BM844" s="66" t="s">
        <v>85</v>
      </c>
      <c r="BN844" s="66" t="s">
        <v>85</v>
      </c>
      <c r="BO844" s="88" t="s">
        <v>85</v>
      </c>
      <c r="BP844" s="100">
        <v>16200</v>
      </c>
      <c r="BQ844" s="66">
        <v>17100</v>
      </c>
      <c r="BR844" s="66">
        <v>8120</v>
      </c>
      <c r="BS844" s="66">
        <v>15900</v>
      </c>
      <c r="BT844" s="66">
        <v>16800</v>
      </c>
      <c r="BU844" s="66">
        <v>8440</v>
      </c>
      <c r="BV844" s="66" t="s">
        <v>85</v>
      </c>
      <c r="BW844" s="66" t="s">
        <v>85</v>
      </c>
      <c r="BX844" s="66" t="s">
        <v>85</v>
      </c>
      <c r="BY844" s="66" t="s">
        <v>85</v>
      </c>
      <c r="BZ844" s="66" t="s">
        <v>85</v>
      </c>
      <c r="CA844" s="66" t="s">
        <v>85</v>
      </c>
      <c r="CB844" s="66" t="s">
        <v>85</v>
      </c>
      <c r="CC844" s="66" t="s">
        <v>85</v>
      </c>
      <c r="CD844" s="66" t="s">
        <v>85</v>
      </c>
      <c r="CE844" s="66" t="s">
        <v>85</v>
      </c>
      <c r="CF844" s="66" t="s">
        <v>85</v>
      </c>
      <c r="CG844" s="66" t="s">
        <v>85</v>
      </c>
      <c r="CH844" s="66" t="s">
        <v>85</v>
      </c>
      <c r="CI844" s="66" t="s">
        <v>85</v>
      </c>
      <c r="CJ844" s="66" t="s">
        <v>85</v>
      </c>
      <c r="CK844" s="66" t="s">
        <v>85</v>
      </c>
      <c r="CL844" s="66" t="s">
        <v>85</v>
      </c>
      <c r="CM844" s="69" t="s">
        <v>85</v>
      </c>
    </row>
    <row r="845" spans="40:91" hidden="1" x14ac:dyDescent="0.25">
      <c r="AN845">
        <v>833</v>
      </c>
      <c r="AO845" s="23" t="s">
        <v>121</v>
      </c>
      <c r="AP845" s="21" t="s">
        <v>70</v>
      </c>
      <c r="AQ845" s="22" t="str">
        <f t="shared" si="18"/>
        <v>£60,000 - £69,999North East</v>
      </c>
      <c r="AR845" s="88">
        <v>3900</v>
      </c>
      <c r="AS845" s="88">
        <v>4500</v>
      </c>
      <c r="AT845" s="88">
        <v>5210</v>
      </c>
      <c r="AU845" s="88">
        <v>4200</v>
      </c>
      <c r="AV845" s="88">
        <v>4700</v>
      </c>
      <c r="AW845" s="88">
        <v>5230</v>
      </c>
      <c r="AX845" s="66" t="s">
        <v>85</v>
      </c>
      <c r="AY845" s="66" t="s">
        <v>85</v>
      </c>
      <c r="AZ845" s="66" t="s">
        <v>85</v>
      </c>
      <c r="BA845" s="66" t="s">
        <v>85</v>
      </c>
      <c r="BB845" s="66" t="s">
        <v>85</v>
      </c>
      <c r="BC845" s="66" t="s">
        <v>85</v>
      </c>
      <c r="BD845" s="66" t="s">
        <v>85</v>
      </c>
      <c r="BE845" s="66" t="s">
        <v>85</v>
      </c>
      <c r="BF845" s="66" t="s">
        <v>85</v>
      </c>
      <c r="BG845" s="66" t="s">
        <v>85</v>
      </c>
      <c r="BH845" s="66" t="s">
        <v>85</v>
      </c>
      <c r="BI845" s="66" t="s">
        <v>85</v>
      </c>
      <c r="BJ845" s="66" t="s">
        <v>85</v>
      </c>
      <c r="BK845" s="66" t="s">
        <v>85</v>
      </c>
      <c r="BL845" s="66" t="s">
        <v>85</v>
      </c>
      <c r="BM845" s="66" t="s">
        <v>85</v>
      </c>
      <c r="BN845" s="66" t="s">
        <v>85</v>
      </c>
      <c r="BO845" s="88" t="s">
        <v>85</v>
      </c>
      <c r="BP845" s="100">
        <v>17800</v>
      </c>
      <c r="BQ845" s="66">
        <v>18800</v>
      </c>
      <c r="BR845" s="66">
        <v>4450</v>
      </c>
      <c r="BS845" s="66">
        <v>17400</v>
      </c>
      <c r="BT845" s="66">
        <v>18400</v>
      </c>
      <c r="BU845" s="66">
        <v>4590</v>
      </c>
      <c r="BV845" s="66" t="s">
        <v>85</v>
      </c>
      <c r="BW845" s="66" t="s">
        <v>85</v>
      </c>
      <c r="BX845" s="66" t="s">
        <v>85</v>
      </c>
      <c r="BY845" s="66" t="s">
        <v>85</v>
      </c>
      <c r="BZ845" s="66" t="s">
        <v>85</v>
      </c>
      <c r="CA845" s="66" t="s">
        <v>85</v>
      </c>
      <c r="CB845" s="66" t="s">
        <v>85</v>
      </c>
      <c r="CC845" s="66" t="s">
        <v>85</v>
      </c>
      <c r="CD845" s="66" t="s">
        <v>85</v>
      </c>
      <c r="CE845" s="66" t="s">
        <v>85</v>
      </c>
      <c r="CF845" s="66" t="s">
        <v>85</v>
      </c>
      <c r="CG845" s="66" t="s">
        <v>85</v>
      </c>
      <c r="CH845" s="66" t="s">
        <v>85</v>
      </c>
      <c r="CI845" s="66" t="s">
        <v>85</v>
      </c>
      <c r="CJ845" s="66" t="s">
        <v>85</v>
      </c>
      <c r="CK845" s="66" t="s">
        <v>85</v>
      </c>
      <c r="CL845" s="66" t="s">
        <v>85</v>
      </c>
      <c r="CM845" s="69" t="s">
        <v>85</v>
      </c>
    </row>
    <row r="846" spans="40:91" hidden="1" x14ac:dyDescent="0.25">
      <c r="AN846">
        <v>834</v>
      </c>
      <c r="AO846" s="23" t="s">
        <v>122</v>
      </c>
      <c r="AP846" s="21" t="s">
        <v>70</v>
      </c>
      <c r="AQ846" s="22" t="str">
        <f t="shared" si="18"/>
        <v>£70,000 - £99,999North East</v>
      </c>
      <c r="AR846" s="88">
        <v>4300</v>
      </c>
      <c r="AS846" s="88">
        <v>4900</v>
      </c>
      <c r="AT846" s="88">
        <v>5080</v>
      </c>
      <c r="AU846" s="88">
        <v>4400</v>
      </c>
      <c r="AV846" s="88">
        <v>5000</v>
      </c>
      <c r="AW846" s="88">
        <v>5120</v>
      </c>
      <c r="AX846" s="66" t="s">
        <v>85</v>
      </c>
      <c r="AY846" s="66" t="s">
        <v>85</v>
      </c>
      <c r="AZ846" s="66" t="s">
        <v>85</v>
      </c>
      <c r="BA846" s="66" t="s">
        <v>85</v>
      </c>
      <c r="BB846" s="66" t="s">
        <v>85</v>
      </c>
      <c r="BC846" s="66" t="s">
        <v>85</v>
      </c>
      <c r="BD846" s="66" t="s">
        <v>85</v>
      </c>
      <c r="BE846" s="66" t="s">
        <v>85</v>
      </c>
      <c r="BF846" s="66" t="s">
        <v>85</v>
      </c>
      <c r="BG846" s="66" t="s">
        <v>85</v>
      </c>
      <c r="BH846" s="66" t="s">
        <v>85</v>
      </c>
      <c r="BI846" s="66" t="s">
        <v>85</v>
      </c>
      <c r="BJ846" s="66" t="s">
        <v>85</v>
      </c>
      <c r="BK846" s="66" t="s">
        <v>85</v>
      </c>
      <c r="BL846" s="66" t="s">
        <v>85</v>
      </c>
      <c r="BM846" s="66" t="s">
        <v>85</v>
      </c>
      <c r="BN846" s="66" t="s">
        <v>85</v>
      </c>
      <c r="BO846" s="88" t="s">
        <v>85</v>
      </c>
      <c r="BP846" s="100">
        <v>19300</v>
      </c>
      <c r="BQ846" s="66">
        <v>20500</v>
      </c>
      <c r="BR846" s="66">
        <v>4180</v>
      </c>
      <c r="BS846" s="66">
        <v>18900</v>
      </c>
      <c r="BT846" s="66">
        <v>20100</v>
      </c>
      <c r="BU846" s="66">
        <v>4360</v>
      </c>
      <c r="BV846" s="66" t="s">
        <v>85</v>
      </c>
      <c r="BW846" s="66" t="s">
        <v>85</v>
      </c>
      <c r="BX846" s="66" t="s">
        <v>85</v>
      </c>
      <c r="BY846" s="66" t="s">
        <v>85</v>
      </c>
      <c r="BZ846" s="66" t="s">
        <v>85</v>
      </c>
      <c r="CA846" s="66" t="s">
        <v>85</v>
      </c>
      <c r="CB846" s="66" t="s">
        <v>85</v>
      </c>
      <c r="CC846" s="66" t="s">
        <v>85</v>
      </c>
      <c r="CD846" s="66" t="s">
        <v>85</v>
      </c>
      <c r="CE846" s="66" t="s">
        <v>85</v>
      </c>
      <c r="CF846" s="66" t="s">
        <v>85</v>
      </c>
      <c r="CG846" s="66" t="s">
        <v>85</v>
      </c>
      <c r="CH846" s="66" t="s">
        <v>85</v>
      </c>
      <c r="CI846" s="66" t="s">
        <v>85</v>
      </c>
      <c r="CJ846" s="66" t="s">
        <v>85</v>
      </c>
      <c r="CK846" s="66" t="s">
        <v>85</v>
      </c>
      <c r="CL846" s="66" t="s">
        <v>85</v>
      </c>
      <c r="CM846" s="69" t="s">
        <v>85</v>
      </c>
    </row>
    <row r="847" spans="40:91" hidden="1" x14ac:dyDescent="0.25">
      <c r="AN847">
        <v>835</v>
      </c>
      <c r="AO847" s="23" t="s">
        <v>123</v>
      </c>
      <c r="AP847" s="21" t="s">
        <v>70</v>
      </c>
      <c r="AQ847" s="22" t="str">
        <f t="shared" si="18"/>
        <v>£100,000 - £149,999North East</v>
      </c>
      <c r="AR847" s="88">
        <v>4700</v>
      </c>
      <c r="AS847" s="88">
        <v>5600</v>
      </c>
      <c r="AT847" s="88">
        <v>1910</v>
      </c>
      <c r="AU847" s="88">
        <v>4900</v>
      </c>
      <c r="AV847" s="88">
        <v>5700</v>
      </c>
      <c r="AW847" s="88">
        <v>1930</v>
      </c>
      <c r="AX847" s="66" t="s">
        <v>85</v>
      </c>
      <c r="AY847" s="66" t="s">
        <v>85</v>
      </c>
      <c r="AZ847" s="66" t="s">
        <v>85</v>
      </c>
      <c r="BA847" s="66" t="s">
        <v>85</v>
      </c>
      <c r="BB847" s="66" t="s">
        <v>85</v>
      </c>
      <c r="BC847" s="66" t="s">
        <v>85</v>
      </c>
      <c r="BD847" s="66" t="s">
        <v>85</v>
      </c>
      <c r="BE847" s="66" t="s">
        <v>85</v>
      </c>
      <c r="BF847" s="66" t="s">
        <v>85</v>
      </c>
      <c r="BG847" s="66" t="s">
        <v>85</v>
      </c>
      <c r="BH847" s="66" t="s">
        <v>85</v>
      </c>
      <c r="BI847" s="66" t="s">
        <v>85</v>
      </c>
      <c r="BJ847" s="66" t="s">
        <v>85</v>
      </c>
      <c r="BK847" s="66" t="s">
        <v>85</v>
      </c>
      <c r="BL847" s="66" t="s">
        <v>85</v>
      </c>
      <c r="BM847" s="66" t="s">
        <v>85</v>
      </c>
      <c r="BN847" s="66" t="s">
        <v>85</v>
      </c>
      <c r="BO847" s="88" t="s">
        <v>85</v>
      </c>
      <c r="BP847" s="100">
        <v>21300</v>
      </c>
      <c r="BQ847" s="66">
        <v>23000</v>
      </c>
      <c r="BR847" s="66">
        <v>1390</v>
      </c>
      <c r="BS847" s="66">
        <v>20700</v>
      </c>
      <c r="BT847" s="66">
        <v>22400</v>
      </c>
      <c r="BU847" s="66">
        <v>1470</v>
      </c>
      <c r="BV847" s="66" t="s">
        <v>85</v>
      </c>
      <c r="BW847" s="66" t="s">
        <v>85</v>
      </c>
      <c r="BX847" s="66" t="s">
        <v>85</v>
      </c>
      <c r="BY847" s="66" t="s">
        <v>85</v>
      </c>
      <c r="BZ847" s="66" t="s">
        <v>85</v>
      </c>
      <c r="CA847" s="66" t="s">
        <v>85</v>
      </c>
      <c r="CB847" s="66" t="s">
        <v>85</v>
      </c>
      <c r="CC847" s="66" t="s">
        <v>85</v>
      </c>
      <c r="CD847" s="66" t="s">
        <v>85</v>
      </c>
      <c r="CE847" s="66" t="s">
        <v>85</v>
      </c>
      <c r="CF847" s="66" t="s">
        <v>85</v>
      </c>
      <c r="CG847" s="66" t="s">
        <v>85</v>
      </c>
      <c r="CH847" s="66" t="s">
        <v>85</v>
      </c>
      <c r="CI847" s="66" t="s">
        <v>85</v>
      </c>
      <c r="CJ847" s="66" t="s">
        <v>85</v>
      </c>
      <c r="CK847" s="66" t="s">
        <v>85</v>
      </c>
      <c r="CL847" s="66" t="s">
        <v>85</v>
      </c>
      <c r="CM847" s="69" t="s">
        <v>85</v>
      </c>
    </row>
    <row r="848" spans="40:91" hidden="1" x14ac:dyDescent="0.25">
      <c r="AN848">
        <v>836</v>
      </c>
      <c r="AO848" s="23" t="s">
        <v>124</v>
      </c>
      <c r="AP848" s="21" t="s">
        <v>70</v>
      </c>
      <c r="AQ848" s="22" t="str">
        <f t="shared" si="18"/>
        <v>£150,000 and overNorth East</v>
      </c>
      <c r="AR848" s="88">
        <v>5700</v>
      </c>
      <c r="AS848" s="88">
        <v>7000</v>
      </c>
      <c r="AT848" s="88">
        <v>710</v>
      </c>
      <c r="AU848" s="88">
        <v>6000</v>
      </c>
      <c r="AV848" s="88">
        <v>7200</v>
      </c>
      <c r="AW848" s="88">
        <v>720</v>
      </c>
      <c r="AX848" s="66" t="s">
        <v>85</v>
      </c>
      <c r="AY848" s="66" t="s">
        <v>85</v>
      </c>
      <c r="AZ848" s="66" t="s">
        <v>85</v>
      </c>
      <c r="BA848" s="66" t="s">
        <v>85</v>
      </c>
      <c r="BB848" s="66" t="s">
        <v>85</v>
      </c>
      <c r="BC848" s="66" t="s">
        <v>85</v>
      </c>
      <c r="BD848" s="66" t="s">
        <v>85</v>
      </c>
      <c r="BE848" s="66" t="s">
        <v>85</v>
      </c>
      <c r="BF848" s="66" t="s">
        <v>85</v>
      </c>
      <c r="BG848" s="66" t="s">
        <v>85</v>
      </c>
      <c r="BH848" s="66" t="s">
        <v>85</v>
      </c>
      <c r="BI848" s="66" t="s">
        <v>85</v>
      </c>
      <c r="BJ848" s="66" t="s">
        <v>85</v>
      </c>
      <c r="BK848" s="66" t="s">
        <v>85</v>
      </c>
      <c r="BL848" s="66" t="s">
        <v>85</v>
      </c>
      <c r="BM848" s="66" t="s">
        <v>85</v>
      </c>
      <c r="BN848" s="66" t="s">
        <v>85</v>
      </c>
      <c r="BO848" s="88" t="s">
        <v>85</v>
      </c>
      <c r="BP848" s="100">
        <v>23700</v>
      </c>
      <c r="BQ848" s="66">
        <v>25600</v>
      </c>
      <c r="BR848" s="66">
        <v>420</v>
      </c>
      <c r="BS848" s="66">
        <v>22800</v>
      </c>
      <c r="BT848" s="66">
        <v>24800</v>
      </c>
      <c r="BU848" s="66">
        <v>440</v>
      </c>
      <c r="BV848" s="66" t="s">
        <v>85</v>
      </c>
      <c r="BW848" s="66" t="s">
        <v>85</v>
      </c>
      <c r="BX848" s="66" t="s">
        <v>85</v>
      </c>
      <c r="BY848" s="66" t="s">
        <v>85</v>
      </c>
      <c r="BZ848" s="66" t="s">
        <v>85</v>
      </c>
      <c r="CA848" s="66" t="s">
        <v>85</v>
      </c>
      <c r="CB848" s="66" t="s">
        <v>85</v>
      </c>
      <c r="CC848" s="66" t="s">
        <v>85</v>
      </c>
      <c r="CD848" s="66" t="s">
        <v>85</v>
      </c>
      <c r="CE848" s="66" t="s">
        <v>85</v>
      </c>
      <c r="CF848" s="66" t="s">
        <v>85</v>
      </c>
      <c r="CG848" s="66" t="s">
        <v>85</v>
      </c>
      <c r="CH848" s="66" t="s">
        <v>85</v>
      </c>
      <c r="CI848" s="66" t="s">
        <v>85</v>
      </c>
      <c r="CJ848" s="66" t="s">
        <v>85</v>
      </c>
      <c r="CK848" s="66" t="s">
        <v>85</v>
      </c>
      <c r="CL848" s="66" t="s">
        <v>85</v>
      </c>
      <c r="CM848" s="69" t="s">
        <v>85</v>
      </c>
    </row>
    <row r="849" spans="40:91" hidden="1" x14ac:dyDescent="0.25">
      <c r="AN849">
        <v>837</v>
      </c>
      <c r="AO849" s="23" t="s">
        <v>115</v>
      </c>
      <c r="AP849" s="21" t="s">
        <v>71</v>
      </c>
      <c r="AQ849" s="22" t="str">
        <f t="shared" si="18"/>
        <v>Less than £15,000North West</v>
      </c>
      <c r="AR849" s="88">
        <v>2600</v>
      </c>
      <c r="AS849" s="88">
        <v>3200</v>
      </c>
      <c r="AT849" s="88">
        <v>119360</v>
      </c>
      <c r="AU849" s="88">
        <v>2600</v>
      </c>
      <c r="AV849" s="88">
        <v>3300</v>
      </c>
      <c r="AW849" s="88">
        <v>120680</v>
      </c>
      <c r="AX849" s="66" t="s">
        <v>85</v>
      </c>
      <c r="AY849" s="66" t="s">
        <v>85</v>
      </c>
      <c r="AZ849" s="66" t="s">
        <v>85</v>
      </c>
      <c r="BA849" s="66" t="s">
        <v>85</v>
      </c>
      <c r="BB849" s="66" t="s">
        <v>85</v>
      </c>
      <c r="BC849" s="66" t="s">
        <v>85</v>
      </c>
      <c r="BD849" s="66" t="s">
        <v>85</v>
      </c>
      <c r="BE849" s="66" t="s">
        <v>85</v>
      </c>
      <c r="BF849" s="66" t="s">
        <v>85</v>
      </c>
      <c r="BG849" s="66" t="s">
        <v>85</v>
      </c>
      <c r="BH849" s="66" t="s">
        <v>85</v>
      </c>
      <c r="BI849" s="66" t="s">
        <v>85</v>
      </c>
      <c r="BJ849" s="66" t="s">
        <v>85</v>
      </c>
      <c r="BK849" s="66" t="s">
        <v>85</v>
      </c>
      <c r="BL849" s="66" t="s">
        <v>85</v>
      </c>
      <c r="BM849" s="66" t="s">
        <v>85</v>
      </c>
      <c r="BN849" s="66" t="s">
        <v>85</v>
      </c>
      <c r="BO849" s="88" t="s">
        <v>85</v>
      </c>
      <c r="BP849" s="100">
        <v>10700</v>
      </c>
      <c r="BQ849" s="66">
        <v>11500</v>
      </c>
      <c r="BR849" s="66">
        <v>99140</v>
      </c>
      <c r="BS849" s="66">
        <v>10800</v>
      </c>
      <c r="BT849" s="66">
        <v>11700</v>
      </c>
      <c r="BU849" s="66">
        <v>102660</v>
      </c>
      <c r="BV849" s="66" t="s">
        <v>85</v>
      </c>
      <c r="BW849" s="66" t="s">
        <v>85</v>
      </c>
      <c r="BX849" s="66" t="s">
        <v>85</v>
      </c>
      <c r="BY849" s="66" t="s">
        <v>85</v>
      </c>
      <c r="BZ849" s="66" t="s">
        <v>85</v>
      </c>
      <c r="CA849" s="66" t="s">
        <v>85</v>
      </c>
      <c r="CB849" s="66" t="s">
        <v>85</v>
      </c>
      <c r="CC849" s="66" t="s">
        <v>85</v>
      </c>
      <c r="CD849" s="66" t="s">
        <v>85</v>
      </c>
      <c r="CE849" s="66" t="s">
        <v>85</v>
      </c>
      <c r="CF849" s="66" t="s">
        <v>85</v>
      </c>
      <c r="CG849" s="66" t="s">
        <v>85</v>
      </c>
      <c r="CH849" s="66" t="s">
        <v>85</v>
      </c>
      <c r="CI849" s="66" t="s">
        <v>85</v>
      </c>
      <c r="CJ849" s="66" t="s">
        <v>85</v>
      </c>
      <c r="CK849" s="66" t="s">
        <v>85</v>
      </c>
      <c r="CL849" s="66" t="s">
        <v>85</v>
      </c>
      <c r="CM849" s="69" t="s">
        <v>85</v>
      </c>
    </row>
    <row r="850" spans="40:91" hidden="1" x14ac:dyDescent="0.25">
      <c r="AN850">
        <v>838</v>
      </c>
      <c r="AO850" s="23" t="s">
        <v>116</v>
      </c>
      <c r="AP850" s="21" t="s">
        <v>71</v>
      </c>
      <c r="AQ850" s="22" t="str">
        <f t="shared" si="18"/>
        <v>£15,000 - £19,999North West</v>
      </c>
      <c r="AR850" s="88">
        <v>2900</v>
      </c>
      <c r="AS850" s="88">
        <v>3500</v>
      </c>
      <c r="AT850" s="88">
        <v>37610</v>
      </c>
      <c r="AU850" s="88">
        <v>3000</v>
      </c>
      <c r="AV850" s="88">
        <v>3600</v>
      </c>
      <c r="AW850" s="88">
        <v>37980</v>
      </c>
      <c r="AX850" s="66" t="s">
        <v>85</v>
      </c>
      <c r="AY850" s="66" t="s">
        <v>85</v>
      </c>
      <c r="AZ850" s="66" t="s">
        <v>85</v>
      </c>
      <c r="BA850" s="66" t="s">
        <v>85</v>
      </c>
      <c r="BB850" s="66" t="s">
        <v>85</v>
      </c>
      <c r="BC850" s="66" t="s">
        <v>85</v>
      </c>
      <c r="BD850" s="66" t="s">
        <v>85</v>
      </c>
      <c r="BE850" s="66" t="s">
        <v>85</v>
      </c>
      <c r="BF850" s="66" t="s">
        <v>85</v>
      </c>
      <c r="BG850" s="66" t="s">
        <v>85</v>
      </c>
      <c r="BH850" s="66" t="s">
        <v>85</v>
      </c>
      <c r="BI850" s="66" t="s">
        <v>85</v>
      </c>
      <c r="BJ850" s="66" t="s">
        <v>85</v>
      </c>
      <c r="BK850" s="66" t="s">
        <v>85</v>
      </c>
      <c r="BL850" s="66" t="s">
        <v>85</v>
      </c>
      <c r="BM850" s="66" t="s">
        <v>85</v>
      </c>
      <c r="BN850" s="66" t="s">
        <v>85</v>
      </c>
      <c r="BO850" s="88" t="s">
        <v>85</v>
      </c>
      <c r="BP850" s="100">
        <v>11400</v>
      </c>
      <c r="BQ850" s="66">
        <v>12300</v>
      </c>
      <c r="BR850" s="66">
        <v>31720</v>
      </c>
      <c r="BS850" s="66">
        <v>11500</v>
      </c>
      <c r="BT850" s="66">
        <v>12400</v>
      </c>
      <c r="BU850" s="66">
        <v>32940</v>
      </c>
      <c r="BV850" s="66" t="s">
        <v>85</v>
      </c>
      <c r="BW850" s="66" t="s">
        <v>85</v>
      </c>
      <c r="BX850" s="66" t="s">
        <v>85</v>
      </c>
      <c r="BY850" s="66" t="s">
        <v>85</v>
      </c>
      <c r="BZ850" s="66" t="s">
        <v>85</v>
      </c>
      <c r="CA850" s="66" t="s">
        <v>85</v>
      </c>
      <c r="CB850" s="66" t="s">
        <v>85</v>
      </c>
      <c r="CC850" s="66" t="s">
        <v>85</v>
      </c>
      <c r="CD850" s="66" t="s">
        <v>85</v>
      </c>
      <c r="CE850" s="66" t="s">
        <v>85</v>
      </c>
      <c r="CF850" s="66" t="s">
        <v>85</v>
      </c>
      <c r="CG850" s="66" t="s">
        <v>85</v>
      </c>
      <c r="CH850" s="66" t="s">
        <v>85</v>
      </c>
      <c r="CI850" s="66" t="s">
        <v>85</v>
      </c>
      <c r="CJ850" s="66" t="s">
        <v>85</v>
      </c>
      <c r="CK850" s="66" t="s">
        <v>85</v>
      </c>
      <c r="CL850" s="66" t="s">
        <v>85</v>
      </c>
      <c r="CM850" s="69" t="s">
        <v>85</v>
      </c>
    </row>
    <row r="851" spans="40:91" hidden="1" x14ac:dyDescent="0.25">
      <c r="AN851">
        <v>839</v>
      </c>
      <c r="AO851" s="23" t="s">
        <v>117</v>
      </c>
      <c r="AP851" s="21" t="s">
        <v>71</v>
      </c>
      <c r="AQ851" s="22" t="str">
        <f t="shared" si="18"/>
        <v>£20,000 - £29,999North West</v>
      </c>
      <c r="AR851" s="88">
        <v>3100</v>
      </c>
      <c r="AS851" s="88">
        <v>3700</v>
      </c>
      <c r="AT851" s="88">
        <v>107230</v>
      </c>
      <c r="AU851" s="88">
        <v>3100</v>
      </c>
      <c r="AV851" s="88">
        <v>3700</v>
      </c>
      <c r="AW851" s="88">
        <v>108120</v>
      </c>
      <c r="AX851" s="66" t="s">
        <v>85</v>
      </c>
      <c r="AY851" s="66" t="s">
        <v>85</v>
      </c>
      <c r="AZ851" s="66" t="s">
        <v>85</v>
      </c>
      <c r="BA851" s="66" t="s">
        <v>85</v>
      </c>
      <c r="BB851" s="66" t="s">
        <v>85</v>
      </c>
      <c r="BC851" s="66" t="s">
        <v>85</v>
      </c>
      <c r="BD851" s="66" t="s">
        <v>85</v>
      </c>
      <c r="BE851" s="66" t="s">
        <v>85</v>
      </c>
      <c r="BF851" s="66" t="s">
        <v>85</v>
      </c>
      <c r="BG851" s="66" t="s">
        <v>85</v>
      </c>
      <c r="BH851" s="66" t="s">
        <v>85</v>
      </c>
      <c r="BI851" s="66" t="s">
        <v>85</v>
      </c>
      <c r="BJ851" s="66" t="s">
        <v>85</v>
      </c>
      <c r="BK851" s="66" t="s">
        <v>85</v>
      </c>
      <c r="BL851" s="66" t="s">
        <v>85</v>
      </c>
      <c r="BM851" s="66" t="s">
        <v>85</v>
      </c>
      <c r="BN851" s="66" t="s">
        <v>85</v>
      </c>
      <c r="BO851" s="88" t="s">
        <v>85</v>
      </c>
      <c r="BP851" s="100">
        <v>12100</v>
      </c>
      <c r="BQ851" s="66">
        <v>13000</v>
      </c>
      <c r="BR851" s="66">
        <v>91120</v>
      </c>
      <c r="BS851" s="66">
        <v>12100</v>
      </c>
      <c r="BT851" s="66">
        <v>13000</v>
      </c>
      <c r="BU851" s="66">
        <v>94640</v>
      </c>
      <c r="BV851" s="66" t="s">
        <v>85</v>
      </c>
      <c r="BW851" s="66" t="s">
        <v>85</v>
      </c>
      <c r="BX851" s="66" t="s">
        <v>85</v>
      </c>
      <c r="BY851" s="66" t="s">
        <v>85</v>
      </c>
      <c r="BZ851" s="66" t="s">
        <v>85</v>
      </c>
      <c r="CA851" s="66" t="s">
        <v>85</v>
      </c>
      <c r="CB851" s="66" t="s">
        <v>85</v>
      </c>
      <c r="CC851" s="66" t="s">
        <v>85</v>
      </c>
      <c r="CD851" s="66" t="s">
        <v>85</v>
      </c>
      <c r="CE851" s="66" t="s">
        <v>85</v>
      </c>
      <c r="CF851" s="66" t="s">
        <v>85</v>
      </c>
      <c r="CG851" s="66" t="s">
        <v>85</v>
      </c>
      <c r="CH851" s="66" t="s">
        <v>85</v>
      </c>
      <c r="CI851" s="66" t="s">
        <v>85</v>
      </c>
      <c r="CJ851" s="66" t="s">
        <v>85</v>
      </c>
      <c r="CK851" s="66" t="s">
        <v>85</v>
      </c>
      <c r="CL851" s="66" t="s">
        <v>85</v>
      </c>
      <c r="CM851" s="69" t="s">
        <v>85</v>
      </c>
    </row>
    <row r="852" spans="40:91" hidden="1" x14ac:dyDescent="0.25">
      <c r="AN852">
        <v>840</v>
      </c>
      <c r="AO852" s="23" t="s">
        <v>118</v>
      </c>
      <c r="AP852" s="21" t="s">
        <v>71</v>
      </c>
      <c r="AQ852" s="22" t="str">
        <f t="shared" si="18"/>
        <v>£30,000 - £39,999North West</v>
      </c>
      <c r="AR852" s="88">
        <v>3500</v>
      </c>
      <c r="AS852" s="88">
        <v>4100</v>
      </c>
      <c r="AT852" s="88">
        <v>68300</v>
      </c>
      <c r="AU852" s="88">
        <v>3600</v>
      </c>
      <c r="AV852" s="88">
        <v>4200</v>
      </c>
      <c r="AW852" s="88">
        <v>68670</v>
      </c>
      <c r="AX852" s="66" t="s">
        <v>85</v>
      </c>
      <c r="AY852" s="66" t="s">
        <v>85</v>
      </c>
      <c r="AZ852" s="66" t="s">
        <v>85</v>
      </c>
      <c r="BA852" s="66" t="s">
        <v>85</v>
      </c>
      <c r="BB852" s="66" t="s">
        <v>85</v>
      </c>
      <c r="BC852" s="66" t="s">
        <v>85</v>
      </c>
      <c r="BD852" s="66" t="s">
        <v>85</v>
      </c>
      <c r="BE852" s="66" t="s">
        <v>85</v>
      </c>
      <c r="BF852" s="66" t="s">
        <v>85</v>
      </c>
      <c r="BG852" s="66" t="s">
        <v>85</v>
      </c>
      <c r="BH852" s="66" t="s">
        <v>85</v>
      </c>
      <c r="BI852" s="66" t="s">
        <v>85</v>
      </c>
      <c r="BJ852" s="66" t="s">
        <v>85</v>
      </c>
      <c r="BK852" s="66" t="s">
        <v>85</v>
      </c>
      <c r="BL852" s="66" t="s">
        <v>85</v>
      </c>
      <c r="BM852" s="66" t="s">
        <v>85</v>
      </c>
      <c r="BN852" s="66" t="s">
        <v>85</v>
      </c>
      <c r="BO852" s="88" t="s">
        <v>85</v>
      </c>
      <c r="BP852" s="100">
        <v>13700</v>
      </c>
      <c r="BQ852" s="66">
        <v>14700</v>
      </c>
      <c r="BR852" s="66">
        <v>58830</v>
      </c>
      <c r="BS852" s="66">
        <v>13700</v>
      </c>
      <c r="BT852" s="66">
        <v>14700</v>
      </c>
      <c r="BU852" s="66">
        <v>61420</v>
      </c>
      <c r="BV852" s="66" t="s">
        <v>85</v>
      </c>
      <c r="BW852" s="66" t="s">
        <v>85</v>
      </c>
      <c r="BX852" s="66" t="s">
        <v>85</v>
      </c>
      <c r="BY852" s="66" t="s">
        <v>85</v>
      </c>
      <c r="BZ852" s="66" t="s">
        <v>85</v>
      </c>
      <c r="CA852" s="66" t="s">
        <v>85</v>
      </c>
      <c r="CB852" s="66" t="s">
        <v>85</v>
      </c>
      <c r="CC852" s="66" t="s">
        <v>85</v>
      </c>
      <c r="CD852" s="66" t="s">
        <v>85</v>
      </c>
      <c r="CE852" s="66" t="s">
        <v>85</v>
      </c>
      <c r="CF852" s="66" t="s">
        <v>85</v>
      </c>
      <c r="CG852" s="66" t="s">
        <v>85</v>
      </c>
      <c r="CH852" s="66" t="s">
        <v>85</v>
      </c>
      <c r="CI852" s="66" t="s">
        <v>85</v>
      </c>
      <c r="CJ852" s="66" t="s">
        <v>85</v>
      </c>
      <c r="CK852" s="66" t="s">
        <v>85</v>
      </c>
      <c r="CL852" s="66" t="s">
        <v>85</v>
      </c>
      <c r="CM852" s="69" t="s">
        <v>85</v>
      </c>
    </row>
    <row r="853" spans="40:91" hidden="1" x14ac:dyDescent="0.25">
      <c r="AN853">
        <v>841</v>
      </c>
      <c r="AO853" s="23" t="s">
        <v>119</v>
      </c>
      <c r="AP853" s="21" t="s">
        <v>71</v>
      </c>
      <c r="AQ853" s="22" t="str">
        <f t="shared" si="18"/>
        <v>£40,000 - £49,999North West</v>
      </c>
      <c r="AR853" s="88">
        <v>3900</v>
      </c>
      <c r="AS853" s="88">
        <v>4400</v>
      </c>
      <c r="AT853" s="88">
        <v>54410</v>
      </c>
      <c r="AU853" s="88">
        <v>4100</v>
      </c>
      <c r="AV853" s="88">
        <v>4600</v>
      </c>
      <c r="AW853" s="88">
        <v>54670</v>
      </c>
      <c r="AX853" s="66" t="s">
        <v>85</v>
      </c>
      <c r="AY853" s="66" t="s">
        <v>85</v>
      </c>
      <c r="AZ853" s="66" t="s">
        <v>85</v>
      </c>
      <c r="BA853" s="66" t="s">
        <v>85</v>
      </c>
      <c r="BB853" s="66" t="s">
        <v>85</v>
      </c>
      <c r="BC853" s="66" t="s">
        <v>85</v>
      </c>
      <c r="BD853" s="66" t="s">
        <v>85</v>
      </c>
      <c r="BE853" s="66" t="s">
        <v>85</v>
      </c>
      <c r="BF853" s="66" t="s">
        <v>85</v>
      </c>
      <c r="BG853" s="66" t="s">
        <v>85</v>
      </c>
      <c r="BH853" s="66" t="s">
        <v>85</v>
      </c>
      <c r="BI853" s="66" t="s">
        <v>85</v>
      </c>
      <c r="BJ853" s="66" t="s">
        <v>85</v>
      </c>
      <c r="BK853" s="66" t="s">
        <v>85</v>
      </c>
      <c r="BL853" s="66" t="s">
        <v>85</v>
      </c>
      <c r="BM853" s="66" t="s">
        <v>85</v>
      </c>
      <c r="BN853" s="66" t="s">
        <v>85</v>
      </c>
      <c r="BO853" s="88" t="s">
        <v>85</v>
      </c>
      <c r="BP853" s="100">
        <v>15000</v>
      </c>
      <c r="BQ853" s="66">
        <v>16000</v>
      </c>
      <c r="BR853" s="66">
        <v>47700</v>
      </c>
      <c r="BS853" s="66">
        <v>15000</v>
      </c>
      <c r="BT853" s="66">
        <v>15900</v>
      </c>
      <c r="BU853" s="66">
        <v>49770</v>
      </c>
      <c r="BV853" s="66" t="s">
        <v>85</v>
      </c>
      <c r="BW853" s="66" t="s">
        <v>85</v>
      </c>
      <c r="BX853" s="66" t="s">
        <v>85</v>
      </c>
      <c r="BY853" s="66" t="s">
        <v>85</v>
      </c>
      <c r="BZ853" s="66" t="s">
        <v>85</v>
      </c>
      <c r="CA853" s="66" t="s">
        <v>85</v>
      </c>
      <c r="CB853" s="66" t="s">
        <v>85</v>
      </c>
      <c r="CC853" s="66" t="s">
        <v>85</v>
      </c>
      <c r="CD853" s="66" t="s">
        <v>85</v>
      </c>
      <c r="CE853" s="66" t="s">
        <v>85</v>
      </c>
      <c r="CF853" s="66" t="s">
        <v>85</v>
      </c>
      <c r="CG853" s="66" t="s">
        <v>85</v>
      </c>
      <c r="CH853" s="66" t="s">
        <v>85</v>
      </c>
      <c r="CI853" s="66" t="s">
        <v>85</v>
      </c>
      <c r="CJ853" s="66" t="s">
        <v>85</v>
      </c>
      <c r="CK853" s="66" t="s">
        <v>85</v>
      </c>
      <c r="CL853" s="66" t="s">
        <v>85</v>
      </c>
      <c r="CM853" s="69" t="s">
        <v>85</v>
      </c>
    </row>
    <row r="854" spans="40:91" hidden="1" x14ac:dyDescent="0.25">
      <c r="AN854">
        <v>842</v>
      </c>
      <c r="AO854" s="23" t="s">
        <v>120</v>
      </c>
      <c r="AP854" s="21" t="s">
        <v>71</v>
      </c>
      <c r="AQ854" s="22" t="str">
        <f t="shared" si="18"/>
        <v>£50,000 - £59,999North West</v>
      </c>
      <c r="AR854" s="88">
        <v>4100</v>
      </c>
      <c r="AS854" s="88">
        <v>4700</v>
      </c>
      <c r="AT854" s="88">
        <v>26600</v>
      </c>
      <c r="AU854" s="88">
        <v>4200</v>
      </c>
      <c r="AV854" s="88">
        <v>4800</v>
      </c>
      <c r="AW854" s="88">
        <v>26780</v>
      </c>
      <c r="AX854" s="66" t="s">
        <v>85</v>
      </c>
      <c r="AY854" s="66" t="s">
        <v>85</v>
      </c>
      <c r="AZ854" s="66" t="s">
        <v>85</v>
      </c>
      <c r="BA854" s="66" t="s">
        <v>85</v>
      </c>
      <c r="BB854" s="66" t="s">
        <v>85</v>
      </c>
      <c r="BC854" s="66" t="s">
        <v>85</v>
      </c>
      <c r="BD854" s="66" t="s">
        <v>85</v>
      </c>
      <c r="BE854" s="66" t="s">
        <v>85</v>
      </c>
      <c r="BF854" s="66" t="s">
        <v>85</v>
      </c>
      <c r="BG854" s="66" t="s">
        <v>85</v>
      </c>
      <c r="BH854" s="66" t="s">
        <v>85</v>
      </c>
      <c r="BI854" s="66" t="s">
        <v>85</v>
      </c>
      <c r="BJ854" s="66" t="s">
        <v>85</v>
      </c>
      <c r="BK854" s="66" t="s">
        <v>85</v>
      </c>
      <c r="BL854" s="66" t="s">
        <v>85</v>
      </c>
      <c r="BM854" s="66" t="s">
        <v>85</v>
      </c>
      <c r="BN854" s="66" t="s">
        <v>85</v>
      </c>
      <c r="BO854" s="88" t="s">
        <v>85</v>
      </c>
      <c r="BP854" s="100">
        <v>15700</v>
      </c>
      <c r="BQ854" s="66">
        <v>16700</v>
      </c>
      <c r="BR854" s="66">
        <v>22820</v>
      </c>
      <c r="BS854" s="66">
        <v>15700</v>
      </c>
      <c r="BT854" s="66">
        <v>16700</v>
      </c>
      <c r="BU854" s="66">
        <v>24010</v>
      </c>
      <c r="BV854" s="66" t="s">
        <v>85</v>
      </c>
      <c r="BW854" s="66" t="s">
        <v>85</v>
      </c>
      <c r="BX854" s="66" t="s">
        <v>85</v>
      </c>
      <c r="BY854" s="66" t="s">
        <v>85</v>
      </c>
      <c r="BZ854" s="66" t="s">
        <v>85</v>
      </c>
      <c r="CA854" s="66" t="s">
        <v>85</v>
      </c>
      <c r="CB854" s="66" t="s">
        <v>85</v>
      </c>
      <c r="CC854" s="66" t="s">
        <v>85</v>
      </c>
      <c r="CD854" s="66" t="s">
        <v>85</v>
      </c>
      <c r="CE854" s="66" t="s">
        <v>85</v>
      </c>
      <c r="CF854" s="66" t="s">
        <v>85</v>
      </c>
      <c r="CG854" s="66" t="s">
        <v>85</v>
      </c>
      <c r="CH854" s="66" t="s">
        <v>85</v>
      </c>
      <c r="CI854" s="66" t="s">
        <v>85</v>
      </c>
      <c r="CJ854" s="66" t="s">
        <v>85</v>
      </c>
      <c r="CK854" s="66" t="s">
        <v>85</v>
      </c>
      <c r="CL854" s="66" t="s">
        <v>85</v>
      </c>
      <c r="CM854" s="69" t="s">
        <v>85</v>
      </c>
    </row>
    <row r="855" spans="40:91" hidden="1" x14ac:dyDescent="0.25">
      <c r="AN855">
        <v>843</v>
      </c>
      <c r="AO855" s="23" t="s">
        <v>121</v>
      </c>
      <c r="AP855" s="21" t="s">
        <v>71</v>
      </c>
      <c r="AQ855" s="22" t="str">
        <f t="shared" si="18"/>
        <v>£60,000 - £69,999North West</v>
      </c>
      <c r="AR855" s="88">
        <v>4300</v>
      </c>
      <c r="AS855" s="88">
        <v>4900</v>
      </c>
      <c r="AT855" s="88">
        <v>15530</v>
      </c>
      <c r="AU855" s="88">
        <v>4500</v>
      </c>
      <c r="AV855" s="88">
        <v>5000</v>
      </c>
      <c r="AW855" s="88">
        <v>15620</v>
      </c>
      <c r="AX855" s="66" t="s">
        <v>85</v>
      </c>
      <c r="AY855" s="66" t="s">
        <v>85</v>
      </c>
      <c r="AZ855" s="66" t="s">
        <v>85</v>
      </c>
      <c r="BA855" s="66" t="s">
        <v>85</v>
      </c>
      <c r="BB855" s="66" t="s">
        <v>85</v>
      </c>
      <c r="BC855" s="66" t="s">
        <v>85</v>
      </c>
      <c r="BD855" s="66" t="s">
        <v>85</v>
      </c>
      <c r="BE855" s="66" t="s">
        <v>85</v>
      </c>
      <c r="BF855" s="66" t="s">
        <v>85</v>
      </c>
      <c r="BG855" s="66" t="s">
        <v>85</v>
      </c>
      <c r="BH855" s="66" t="s">
        <v>85</v>
      </c>
      <c r="BI855" s="66" t="s">
        <v>85</v>
      </c>
      <c r="BJ855" s="66" t="s">
        <v>85</v>
      </c>
      <c r="BK855" s="66" t="s">
        <v>85</v>
      </c>
      <c r="BL855" s="66" t="s">
        <v>85</v>
      </c>
      <c r="BM855" s="66" t="s">
        <v>85</v>
      </c>
      <c r="BN855" s="66" t="s">
        <v>85</v>
      </c>
      <c r="BO855" s="88" t="s">
        <v>85</v>
      </c>
      <c r="BP855" s="100">
        <v>16700</v>
      </c>
      <c r="BQ855" s="66">
        <v>17700</v>
      </c>
      <c r="BR855" s="66">
        <v>13280</v>
      </c>
      <c r="BS855" s="66">
        <v>16600</v>
      </c>
      <c r="BT855" s="66">
        <v>17700</v>
      </c>
      <c r="BU855" s="66">
        <v>14020</v>
      </c>
      <c r="BV855" s="66" t="s">
        <v>85</v>
      </c>
      <c r="BW855" s="66" t="s">
        <v>85</v>
      </c>
      <c r="BX855" s="66" t="s">
        <v>85</v>
      </c>
      <c r="BY855" s="66" t="s">
        <v>85</v>
      </c>
      <c r="BZ855" s="66" t="s">
        <v>85</v>
      </c>
      <c r="CA855" s="66" t="s">
        <v>85</v>
      </c>
      <c r="CB855" s="66" t="s">
        <v>85</v>
      </c>
      <c r="CC855" s="66" t="s">
        <v>85</v>
      </c>
      <c r="CD855" s="66" t="s">
        <v>85</v>
      </c>
      <c r="CE855" s="66" t="s">
        <v>85</v>
      </c>
      <c r="CF855" s="66" t="s">
        <v>85</v>
      </c>
      <c r="CG855" s="66" t="s">
        <v>85</v>
      </c>
      <c r="CH855" s="66" t="s">
        <v>85</v>
      </c>
      <c r="CI855" s="66" t="s">
        <v>85</v>
      </c>
      <c r="CJ855" s="66" t="s">
        <v>85</v>
      </c>
      <c r="CK855" s="66" t="s">
        <v>85</v>
      </c>
      <c r="CL855" s="66" t="s">
        <v>85</v>
      </c>
      <c r="CM855" s="69" t="s">
        <v>85</v>
      </c>
    </row>
    <row r="856" spans="40:91" hidden="1" x14ac:dyDescent="0.25">
      <c r="AN856">
        <v>844</v>
      </c>
      <c r="AO856" s="23" t="s">
        <v>122</v>
      </c>
      <c r="AP856" s="21" t="s">
        <v>71</v>
      </c>
      <c r="AQ856" s="22" t="str">
        <f t="shared" si="18"/>
        <v>£70,000 - £99,999North West</v>
      </c>
      <c r="AR856" s="88">
        <v>4600</v>
      </c>
      <c r="AS856" s="88">
        <v>5200</v>
      </c>
      <c r="AT856" s="88">
        <v>19180</v>
      </c>
      <c r="AU856" s="88">
        <v>4700</v>
      </c>
      <c r="AV856" s="88">
        <v>5400</v>
      </c>
      <c r="AW856" s="88">
        <v>19320</v>
      </c>
      <c r="AX856" s="66" t="s">
        <v>85</v>
      </c>
      <c r="AY856" s="66" t="s">
        <v>85</v>
      </c>
      <c r="AZ856" s="66" t="s">
        <v>85</v>
      </c>
      <c r="BA856" s="66" t="s">
        <v>85</v>
      </c>
      <c r="BB856" s="66" t="s">
        <v>85</v>
      </c>
      <c r="BC856" s="66" t="s">
        <v>85</v>
      </c>
      <c r="BD856" s="66" t="s">
        <v>85</v>
      </c>
      <c r="BE856" s="66" t="s">
        <v>85</v>
      </c>
      <c r="BF856" s="66" t="s">
        <v>85</v>
      </c>
      <c r="BG856" s="66" t="s">
        <v>85</v>
      </c>
      <c r="BH856" s="66" t="s">
        <v>85</v>
      </c>
      <c r="BI856" s="66" t="s">
        <v>85</v>
      </c>
      <c r="BJ856" s="66" t="s">
        <v>85</v>
      </c>
      <c r="BK856" s="66" t="s">
        <v>85</v>
      </c>
      <c r="BL856" s="66" t="s">
        <v>85</v>
      </c>
      <c r="BM856" s="66" t="s">
        <v>85</v>
      </c>
      <c r="BN856" s="66" t="s">
        <v>85</v>
      </c>
      <c r="BO856" s="88" t="s">
        <v>85</v>
      </c>
      <c r="BP856" s="100">
        <v>18200</v>
      </c>
      <c r="BQ856" s="66">
        <v>19400</v>
      </c>
      <c r="BR856" s="66">
        <v>16470</v>
      </c>
      <c r="BS856" s="66">
        <v>18000</v>
      </c>
      <c r="BT856" s="66">
        <v>19300</v>
      </c>
      <c r="BU856" s="66">
        <v>17370</v>
      </c>
      <c r="BV856" s="66" t="s">
        <v>85</v>
      </c>
      <c r="BW856" s="66" t="s">
        <v>85</v>
      </c>
      <c r="BX856" s="66" t="s">
        <v>85</v>
      </c>
      <c r="BY856" s="66" t="s">
        <v>85</v>
      </c>
      <c r="BZ856" s="66" t="s">
        <v>85</v>
      </c>
      <c r="CA856" s="66" t="s">
        <v>85</v>
      </c>
      <c r="CB856" s="66" t="s">
        <v>85</v>
      </c>
      <c r="CC856" s="66" t="s">
        <v>85</v>
      </c>
      <c r="CD856" s="66" t="s">
        <v>85</v>
      </c>
      <c r="CE856" s="66" t="s">
        <v>85</v>
      </c>
      <c r="CF856" s="66" t="s">
        <v>85</v>
      </c>
      <c r="CG856" s="66" t="s">
        <v>85</v>
      </c>
      <c r="CH856" s="66" t="s">
        <v>85</v>
      </c>
      <c r="CI856" s="66" t="s">
        <v>85</v>
      </c>
      <c r="CJ856" s="66" t="s">
        <v>85</v>
      </c>
      <c r="CK856" s="66" t="s">
        <v>85</v>
      </c>
      <c r="CL856" s="66" t="s">
        <v>85</v>
      </c>
      <c r="CM856" s="69" t="s">
        <v>85</v>
      </c>
    </row>
    <row r="857" spans="40:91" hidden="1" x14ac:dyDescent="0.25">
      <c r="AN857">
        <v>845</v>
      </c>
      <c r="AO857" s="23" t="s">
        <v>123</v>
      </c>
      <c r="AP857" s="21" t="s">
        <v>71</v>
      </c>
      <c r="AQ857" s="22" t="str">
        <f t="shared" si="18"/>
        <v>£100,000 - £149,999North West</v>
      </c>
      <c r="AR857" s="88">
        <v>5100</v>
      </c>
      <c r="AS857" s="88">
        <v>5900</v>
      </c>
      <c r="AT857" s="88">
        <v>7860</v>
      </c>
      <c r="AU857" s="88">
        <v>5300</v>
      </c>
      <c r="AV857" s="88">
        <v>6100</v>
      </c>
      <c r="AW857" s="88">
        <v>7900</v>
      </c>
      <c r="AX857" s="66" t="s">
        <v>85</v>
      </c>
      <c r="AY857" s="66" t="s">
        <v>85</v>
      </c>
      <c r="AZ857" s="66" t="s">
        <v>85</v>
      </c>
      <c r="BA857" s="66" t="s">
        <v>85</v>
      </c>
      <c r="BB857" s="66" t="s">
        <v>85</v>
      </c>
      <c r="BC857" s="66" t="s">
        <v>85</v>
      </c>
      <c r="BD857" s="66" t="s">
        <v>85</v>
      </c>
      <c r="BE857" s="66" t="s">
        <v>85</v>
      </c>
      <c r="BF857" s="66" t="s">
        <v>85</v>
      </c>
      <c r="BG857" s="66" t="s">
        <v>85</v>
      </c>
      <c r="BH857" s="66" t="s">
        <v>85</v>
      </c>
      <c r="BI857" s="66" t="s">
        <v>85</v>
      </c>
      <c r="BJ857" s="66" t="s">
        <v>85</v>
      </c>
      <c r="BK857" s="66" t="s">
        <v>85</v>
      </c>
      <c r="BL857" s="66" t="s">
        <v>85</v>
      </c>
      <c r="BM857" s="66" t="s">
        <v>85</v>
      </c>
      <c r="BN857" s="66" t="s">
        <v>85</v>
      </c>
      <c r="BO857" s="88" t="s">
        <v>85</v>
      </c>
      <c r="BP857" s="100">
        <v>21000</v>
      </c>
      <c r="BQ857" s="66">
        <v>22200</v>
      </c>
      <c r="BR857" s="66">
        <v>6440</v>
      </c>
      <c r="BS857" s="66">
        <v>20600</v>
      </c>
      <c r="BT857" s="66">
        <v>22000</v>
      </c>
      <c r="BU857" s="66">
        <v>6830</v>
      </c>
      <c r="BV857" s="66" t="s">
        <v>85</v>
      </c>
      <c r="BW857" s="66" t="s">
        <v>85</v>
      </c>
      <c r="BX857" s="66" t="s">
        <v>85</v>
      </c>
      <c r="BY857" s="66" t="s">
        <v>85</v>
      </c>
      <c r="BZ857" s="66" t="s">
        <v>85</v>
      </c>
      <c r="CA857" s="66" t="s">
        <v>85</v>
      </c>
      <c r="CB857" s="66" t="s">
        <v>85</v>
      </c>
      <c r="CC857" s="66" t="s">
        <v>85</v>
      </c>
      <c r="CD857" s="66" t="s">
        <v>85</v>
      </c>
      <c r="CE857" s="66" t="s">
        <v>85</v>
      </c>
      <c r="CF857" s="66" t="s">
        <v>85</v>
      </c>
      <c r="CG857" s="66" t="s">
        <v>85</v>
      </c>
      <c r="CH857" s="66" t="s">
        <v>85</v>
      </c>
      <c r="CI857" s="66" t="s">
        <v>85</v>
      </c>
      <c r="CJ857" s="66" t="s">
        <v>85</v>
      </c>
      <c r="CK857" s="66" t="s">
        <v>85</v>
      </c>
      <c r="CL857" s="66" t="s">
        <v>85</v>
      </c>
      <c r="CM857" s="69" t="s">
        <v>85</v>
      </c>
    </row>
    <row r="858" spans="40:91" hidden="1" x14ac:dyDescent="0.25">
      <c r="AN858">
        <v>846</v>
      </c>
      <c r="AO858" s="23" t="s">
        <v>124</v>
      </c>
      <c r="AP858" s="21" t="s">
        <v>71</v>
      </c>
      <c r="AQ858" s="22" t="str">
        <f t="shared" si="18"/>
        <v>£150,000 and overNorth West</v>
      </c>
      <c r="AR858" s="88">
        <v>5800</v>
      </c>
      <c r="AS858" s="88">
        <v>6800</v>
      </c>
      <c r="AT858" s="88">
        <v>2110</v>
      </c>
      <c r="AU858" s="88">
        <v>6000</v>
      </c>
      <c r="AV858" s="88">
        <v>7100</v>
      </c>
      <c r="AW858" s="88">
        <v>2130</v>
      </c>
      <c r="AX858" s="66" t="s">
        <v>85</v>
      </c>
      <c r="AY858" s="66" t="s">
        <v>85</v>
      </c>
      <c r="AZ858" s="66" t="s">
        <v>85</v>
      </c>
      <c r="BA858" s="66" t="s">
        <v>85</v>
      </c>
      <c r="BB858" s="66" t="s">
        <v>85</v>
      </c>
      <c r="BC858" s="66" t="s">
        <v>85</v>
      </c>
      <c r="BD858" s="66" t="s">
        <v>85</v>
      </c>
      <c r="BE858" s="66" t="s">
        <v>85</v>
      </c>
      <c r="BF858" s="66" t="s">
        <v>85</v>
      </c>
      <c r="BG858" s="66" t="s">
        <v>85</v>
      </c>
      <c r="BH858" s="66" t="s">
        <v>85</v>
      </c>
      <c r="BI858" s="66" t="s">
        <v>85</v>
      </c>
      <c r="BJ858" s="66" t="s">
        <v>85</v>
      </c>
      <c r="BK858" s="66" t="s">
        <v>85</v>
      </c>
      <c r="BL858" s="66" t="s">
        <v>85</v>
      </c>
      <c r="BM858" s="66" t="s">
        <v>85</v>
      </c>
      <c r="BN858" s="66" t="s">
        <v>85</v>
      </c>
      <c r="BO858" s="88" t="s">
        <v>85</v>
      </c>
      <c r="BP858" s="100">
        <v>23100</v>
      </c>
      <c r="BQ858" s="66">
        <v>24600</v>
      </c>
      <c r="BR858" s="66">
        <v>1620</v>
      </c>
      <c r="BS858" s="66">
        <v>22700</v>
      </c>
      <c r="BT858" s="66">
        <v>24100</v>
      </c>
      <c r="BU858" s="66">
        <v>1690</v>
      </c>
      <c r="BV858" s="66" t="s">
        <v>85</v>
      </c>
      <c r="BW858" s="66" t="s">
        <v>85</v>
      </c>
      <c r="BX858" s="66" t="s">
        <v>85</v>
      </c>
      <c r="BY858" s="66" t="s">
        <v>85</v>
      </c>
      <c r="BZ858" s="66" t="s">
        <v>85</v>
      </c>
      <c r="CA858" s="66" t="s">
        <v>85</v>
      </c>
      <c r="CB858" s="66" t="s">
        <v>85</v>
      </c>
      <c r="CC858" s="66" t="s">
        <v>85</v>
      </c>
      <c r="CD858" s="66" t="s">
        <v>85</v>
      </c>
      <c r="CE858" s="66" t="s">
        <v>85</v>
      </c>
      <c r="CF858" s="66" t="s">
        <v>85</v>
      </c>
      <c r="CG858" s="66" t="s">
        <v>85</v>
      </c>
      <c r="CH858" s="66" t="s">
        <v>85</v>
      </c>
      <c r="CI858" s="66" t="s">
        <v>85</v>
      </c>
      <c r="CJ858" s="66" t="s">
        <v>85</v>
      </c>
      <c r="CK858" s="66" t="s">
        <v>85</v>
      </c>
      <c r="CL858" s="66" t="s">
        <v>85</v>
      </c>
      <c r="CM858" s="69" t="s">
        <v>85</v>
      </c>
    </row>
    <row r="859" spans="40:91" hidden="1" x14ac:dyDescent="0.25">
      <c r="AN859">
        <v>847</v>
      </c>
      <c r="AO859" s="23" t="s">
        <v>115</v>
      </c>
      <c r="AP859" s="21" t="s">
        <v>72</v>
      </c>
      <c r="AQ859" s="22" t="str">
        <f t="shared" si="18"/>
        <v>Less than £15,000Yorks &amp; Humber</v>
      </c>
      <c r="AR859" s="88">
        <v>2500</v>
      </c>
      <c r="AS859" s="88">
        <v>3200</v>
      </c>
      <c r="AT859" s="88">
        <v>88730</v>
      </c>
      <c r="AU859" s="88">
        <v>2500</v>
      </c>
      <c r="AV859" s="88">
        <v>3200</v>
      </c>
      <c r="AW859" s="88">
        <v>89730</v>
      </c>
      <c r="AX859" s="66" t="s">
        <v>85</v>
      </c>
      <c r="AY859" s="66" t="s">
        <v>85</v>
      </c>
      <c r="AZ859" s="66" t="s">
        <v>85</v>
      </c>
      <c r="BA859" s="66" t="s">
        <v>85</v>
      </c>
      <c r="BB859" s="66" t="s">
        <v>85</v>
      </c>
      <c r="BC859" s="66" t="s">
        <v>85</v>
      </c>
      <c r="BD859" s="66" t="s">
        <v>85</v>
      </c>
      <c r="BE859" s="66" t="s">
        <v>85</v>
      </c>
      <c r="BF859" s="66" t="s">
        <v>85</v>
      </c>
      <c r="BG859" s="66" t="s">
        <v>85</v>
      </c>
      <c r="BH859" s="66" t="s">
        <v>85</v>
      </c>
      <c r="BI859" s="66" t="s">
        <v>85</v>
      </c>
      <c r="BJ859" s="66" t="s">
        <v>85</v>
      </c>
      <c r="BK859" s="66" t="s">
        <v>85</v>
      </c>
      <c r="BL859" s="66" t="s">
        <v>85</v>
      </c>
      <c r="BM859" s="66" t="s">
        <v>85</v>
      </c>
      <c r="BN859" s="66" t="s">
        <v>85</v>
      </c>
      <c r="BO859" s="88" t="s">
        <v>85</v>
      </c>
      <c r="BP859" s="100">
        <v>11400</v>
      </c>
      <c r="BQ859" s="66">
        <v>12200</v>
      </c>
      <c r="BR859" s="66">
        <v>72600</v>
      </c>
      <c r="BS859" s="66">
        <v>11600</v>
      </c>
      <c r="BT859" s="66">
        <v>12500</v>
      </c>
      <c r="BU859" s="66">
        <v>75660</v>
      </c>
      <c r="BV859" s="66" t="s">
        <v>85</v>
      </c>
      <c r="BW859" s="66" t="s">
        <v>85</v>
      </c>
      <c r="BX859" s="66" t="s">
        <v>85</v>
      </c>
      <c r="BY859" s="66" t="s">
        <v>85</v>
      </c>
      <c r="BZ859" s="66" t="s">
        <v>85</v>
      </c>
      <c r="CA859" s="66" t="s">
        <v>85</v>
      </c>
      <c r="CB859" s="66" t="s">
        <v>85</v>
      </c>
      <c r="CC859" s="66" t="s">
        <v>85</v>
      </c>
      <c r="CD859" s="66" t="s">
        <v>85</v>
      </c>
      <c r="CE859" s="66" t="s">
        <v>85</v>
      </c>
      <c r="CF859" s="66" t="s">
        <v>85</v>
      </c>
      <c r="CG859" s="66" t="s">
        <v>85</v>
      </c>
      <c r="CH859" s="66" t="s">
        <v>85</v>
      </c>
      <c r="CI859" s="66" t="s">
        <v>85</v>
      </c>
      <c r="CJ859" s="66" t="s">
        <v>85</v>
      </c>
      <c r="CK859" s="66" t="s">
        <v>85</v>
      </c>
      <c r="CL859" s="66" t="s">
        <v>85</v>
      </c>
      <c r="CM859" s="69" t="s">
        <v>85</v>
      </c>
    </row>
    <row r="860" spans="40:91" hidden="1" x14ac:dyDescent="0.25">
      <c r="AN860">
        <v>848</v>
      </c>
      <c r="AO860" s="23" t="s">
        <v>116</v>
      </c>
      <c r="AP860" s="21" t="s">
        <v>72</v>
      </c>
      <c r="AQ860" s="22" t="str">
        <f t="shared" si="18"/>
        <v>£15,000 - £19,999Yorks &amp; Humber</v>
      </c>
      <c r="AR860" s="88">
        <v>2800</v>
      </c>
      <c r="AS860" s="88">
        <v>3400</v>
      </c>
      <c r="AT860" s="88">
        <v>29510</v>
      </c>
      <c r="AU860" s="88">
        <v>2800</v>
      </c>
      <c r="AV860" s="88">
        <v>3500</v>
      </c>
      <c r="AW860" s="88">
        <v>29760</v>
      </c>
      <c r="AX860" s="66" t="s">
        <v>85</v>
      </c>
      <c r="AY860" s="66" t="s">
        <v>85</v>
      </c>
      <c r="AZ860" s="66" t="s">
        <v>85</v>
      </c>
      <c r="BA860" s="66" t="s">
        <v>85</v>
      </c>
      <c r="BB860" s="66" t="s">
        <v>85</v>
      </c>
      <c r="BC860" s="66" t="s">
        <v>85</v>
      </c>
      <c r="BD860" s="66" t="s">
        <v>85</v>
      </c>
      <c r="BE860" s="66" t="s">
        <v>85</v>
      </c>
      <c r="BF860" s="66" t="s">
        <v>85</v>
      </c>
      <c r="BG860" s="66" t="s">
        <v>85</v>
      </c>
      <c r="BH860" s="66" t="s">
        <v>85</v>
      </c>
      <c r="BI860" s="66" t="s">
        <v>85</v>
      </c>
      <c r="BJ860" s="66" t="s">
        <v>85</v>
      </c>
      <c r="BK860" s="66" t="s">
        <v>85</v>
      </c>
      <c r="BL860" s="66" t="s">
        <v>85</v>
      </c>
      <c r="BM860" s="66" t="s">
        <v>85</v>
      </c>
      <c r="BN860" s="66" t="s">
        <v>85</v>
      </c>
      <c r="BO860" s="88" t="s">
        <v>85</v>
      </c>
      <c r="BP860" s="100">
        <v>11900</v>
      </c>
      <c r="BQ860" s="66">
        <v>12800</v>
      </c>
      <c r="BR860" s="66">
        <v>24130</v>
      </c>
      <c r="BS860" s="66">
        <v>12100</v>
      </c>
      <c r="BT860" s="66">
        <v>13000</v>
      </c>
      <c r="BU860" s="66">
        <v>25100</v>
      </c>
      <c r="BV860" s="66" t="s">
        <v>85</v>
      </c>
      <c r="BW860" s="66" t="s">
        <v>85</v>
      </c>
      <c r="BX860" s="66" t="s">
        <v>85</v>
      </c>
      <c r="BY860" s="66" t="s">
        <v>85</v>
      </c>
      <c r="BZ860" s="66" t="s">
        <v>85</v>
      </c>
      <c r="CA860" s="66" t="s">
        <v>85</v>
      </c>
      <c r="CB860" s="66" t="s">
        <v>85</v>
      </c>
      <c r="CC860" s="66" t="s">
        <v>85</v>
      </c>
      <c r="CD860" s="66" t="s">
        <v>85</v>
      </c>
      <c r="CE860" s="66" t="s">
        <v>85</v>
      </c>
      <c r="CF860" s="66" t="s">
        <v>85</v>
      </c>
      <c r="CG860" s="66" t="s">
        <v>85</v>
      </c>
      <c r="CH860" s="66" t="s">
        <v>85</v>
      </c>
      <c r="CI860" s="66" t="s">
        <v>85</v>
      </c>
      <c r="CJ860" s="66" t="s">
        <v>85</v>
      </c>
      <c r="CK860" s="66" t="s">
        <v>85</v>
      </c>
      <c r="CL860" s="66" t="s">
        <v>85</v>
      </c>
      <c r="CM860" s="69" t="s">
        <v>85</v>
      </c>
    </row>
    <row r="861" spans="40:91" hidden="1" x14ac:dyDescent="0.25">
      <c r="AN861">
        <v>849</v>
      </c>
      <c r="AO861" s="23" t="s">
        <v>117</v>
      </c>
      <c r="AP861" s="21" t="s">
        <v>72</v>
      </c>
      <c r="AQ861" s="22" t="str">
        <f t="shared" si="18"/>
        <v>£20,000 - £29,999Yorks &amp; Humber</v>
      </c>
      <c r="AR861" s="88">
        <v>2900</v>
      </c>
      <c r="AS861" s="88">
        <v>3600</v>
      </c>
      <c r="AT861" s="88">
        <v>74030</v>
      </c>
      <c r="AU861" s="88">
        <v>3000</v>
      </c>
      <c r="AV861" s="88">
        <v>3600</v>
      </c>
      <c r="AW861" s="88">
        <v>74650</v>
      </c>
      <c r="AX861" s="66" t="s">
        <v>85</v>
      </c>
      <c r="AY861" s="66" t="s">
        <v>85</v>
      </c>
      <c r="AZ861" s="66" t="s">
        <v>85</v>
      </c>
      <c r="BA861" s="66" t="s">
        <v>85</v>
      </c>
      <c r="BB861" s="66" t="s">
        <v>85</v>
      </c>
      <c r="BC861" s="66" t="s">
        <v>85</v>
      </c>
      <c r="BD861" s="66" t="s">
        <v>85</v>
      </c>
      <c r="BE861" s="66" t="s">
        <v>85</v>
      </c>
      <c r="BF861" s="66" t="s">
        <v>85</v>
      </c>
      <c r="BG861" s="66" t="s">
        <v>85</v>
      </c>
      <c r="BH861" s="66" t="s">
        <v>85</v>
      </c>
      <c r="BI861" s="66" t="s">
        <v>85</v>
      </c>
      <c r="BJ861" s="66" t="s">
        <v>85</v>
      </c>
      <c r="BK861" s="66" t="s">
        <v>85</v>
      </c>
      <c r="BL861" s="66" t="s">
        <v>85</v>
      </c>
      <c r="BM861" s="66" t="s">
        <v>85</v>
      </c>
      <c r="BN861" s="66" t="s">
        <v>85</v>
      </c>
      <c r="BO861" s="88" t="s">
        <v>85</v>
      </c>
      <c r="BP861" s="100">
        <v>12600</v>
      </c>
      <c r="BQ861" s="66">
        <v>13500</v>
      </c>
      <c r="BR861" s="66">
        <v>61190</v>
      </c>
      <c r="BS861" s="66">
        <v>12700</v>
      </c>
      <c r="BT861" s="66">
        <v>13700</v>
      </c>
      <c r="BU861" s="66">
        <v>63930</v>
      </c>
      <c r="BV861" s="66" t="s">
        <v>85</v>
      </c>
      <c r="BW861" s="66" t="s">
        <v>85</v>
      </c>
      <c r="BX861" s="66" t="s">
        <v>85</v>
      </c>
      <c r="BY861" s="66" t="s">
        <v>85</v>
      </c>
      <c r="BZ861" s="66" t="s">
        <v>85</v>
      </c>
      <c r="CA861" s="66" t="s">
        <v>85</v>
      </c>
      <c r="CB861" s="66" t="s">
        <v>85</v>
      </c>
      <c r="CC861" s="66" t="s">
        <v>85</v>
      </c>
      <c r="CD861" s="66" t="s">
        <v>85</v>
      </c>
      <c r="CE861" s="66" t="s">
        <v>85</v>
      </c>
      <c r="CF861" s="66" t="s">
        <v>85</v>
      </c>
      <c r="CG861" s="66" t="s">
        <v>85</v>
      </c>
      <c r="CH861" s="66" t="s">
        <v>85</v>
      </c>
      <c r="CI861" s="66" t="s">
        <v>85</v>
      </c>
      <c r="CJ861" s="66" t="s">
        <v>85</v>
      </c>
      <c r="CK861" s="66" t="s">
        <v>85</v>
      </c>
      <c r="CL861" s="66" t="s">
        <v>85</v>
      </c>
      <c r="CM861" s="69" t="s">
        <v>85</v>
      </c>
    </row>
    <row r="862" spans="40:91" hidden="1" x14ac:dyDescent="0.25">
      <c r="AN862">
        <v>850</v>
      </c>
      <c r="AO862" s="23" t="s">
        <v>118</v>
      </c>
      <c r="AP862" s="21" t="s">
        <v>72</v>
      </c>
      <c r="AQ862" s="22" t="str">
        <f t="shared" si="18"/>
        <v>£30,000 - £39,999Yorks &amp; Humber</v>
      </c>
      <c r="AR862" s="88">
        <v>3400</v>
      </c>
      <c r="AS862" s="88">
        <v>4000</v>
      </c>
      <c r="AT862" s="88">
        <v>54760</v>
      </c>
      <c r="AU862" s="88">
        <v>3500</v>
      </c>
      <c r="AV862" s="88">
        <v>4100</v>
      </c>
      <c r="AW862" s="88">
        <v>55120</v>
      </c>
      <c r="AX862" s="66" t="s">
        <v>85</v>
      </c>
      <c r="AY862" s="66" t="s">
        <v>85</v>
      </c>
      <c r="AZ862" s="66" t="s">
        <v>85</v>
      </c>
      <c r="BA862" s="66" t="s">
        <v>85</v>
      </c>
      <c r="BB862" s="66" t="s">
        <v>85</v>
      </c>
      <c r="BC862" s="66" t="s">
        <v>85</v>
      </c>
      <c r="BD862" s="66" t="s">
        <v>85</v>
      </c>
      <c r="BE862" s="66" t="s">
        <v>85</v>
      </c>
      <c r="BF862" s="66" t="s">
        <v>85</v>
      </c>
      <c r="BG862" s="66" t="s">
        <v>85</v>
      </c>
      <c r="BH862" s="66" t="s">
        <v>85</v>
      </c>
      <c r="BI862" s="66" t="s">
        <v>85</v>
      </c>
      <c r="BJ862" s="66" t="s">
        <v>85</v>
      </c>
      <c r="BK862" s="66" t="s">
        <v>85</v>
      </c>
      <c r="BL862" s="66" t="s">
        <v>85</v>
      </c>
      <c r="BM862" s="66" t="s">
        <v>85</v>
      </c>
      <c r="BN862" s="66" t="s">
        <v>85</v>
      </c>
      <c r="BO862" s="88" t="s">
        <v>85</v>
      </c>
      <c r="BP862" s="100">
        <v>14100</v>
      </c>
      <c r="BQ862" s="66">
        <v>15000</v>
      </c>
      <c r="BR862" s="66">
        <v>46100</v>
      </c>
      <c r="BS862" s="66">
        <v>14100</v>
      </c>
      <c r="BT862" s="66">
        <v>15000</v>
      </c>
      <c r="BU862" s="66">
        <v>48230</v>
      </c>
      <c r="BV862" s="66" t="s">
        <v>85</v>
      </c>
      <c r="BW862" s="66" t="s">
        <v>85</v>
      </c>
      <c r="BX862" s="66" t="s">
        <v>85</v>
      </c>
      <c r="BY862" s="66" t="s">
        <v>85</v>
      </c>
      <c r="BZ862" s="66" t="s">
        <v>85</v>
      </c>
      <c r="CA862" s="66" t="s">
        <v>85</v>
      </c>
      <c r="CB862" s="66" t="s">
        <v>85</v>
      </c>
      <c r="CC862" s="66" t="s">
        <v>85</v>
      </c>
      <c r="CD862" s="66" t="s">
        <v>85</v>
      </c>
      <c r="CE862" s="66" t="s">
        <v>85</v>
      </c>
      <c r="CF862" s="66" t="s">
        <v>85</v>
      </c>
      <c r="CG862" s="66" t="s">
        <v>85</v>
      </c>
      <c r="CH862" s="66" t="s">
        <v>85</v>
      </c>
      <c r="CI862" s="66" t="s">
        <v>85</v>
      </c>
      <c r="CJ862" s="66" t="s">
        <v>85</v>
      </c>
      <c r="CK862" s="66" t="s">
        <v>85</v>
      </c>
      <c r="CL862" s="66" t="s">
        <v>85</v>
      </c>
      <c r="CM862" s="69" t="s">
        <v>85</v>
      </c>
    </row>
    <row r="863" spans="40:91" hidden="1" x14ac:dyDescent="0.25">
      <c r="AN863">
        <v>851</v>
      </c>
      <c r="AO863" s="23" t="s">
        <v>119</v>
      </c>
      <c r="AP863" s="21" t="s">
        <v>72</v>
      </c>
      <c r="AQ863" s="22" t="str">
        <f t="shared" si="18"/>
        <v>£40,000 - £49,999Yorks &amp; Humber</v>
      </c>
      <c r="AR863" s="88">
        <v>3600</v>
      </c>
      <c r="AS863" s="88">
        <v>4200</v>
      </c>
      <c r="AT863" s="88">
        <v>39970</v>
      </c>
      <c r="AU863" s="88">
        <v>3800</v>
      </c>
      <c r="AV863" s="88">
        <v>4300</v>
      </c>
      <c r="AW863" s="88">
        <v>40130</v>
      </c>
      <c r="AX863" s="66" t="s">
        <v>85</v>
      </c>
      <c r="AY863" s="66" t="s">
        <v>85</v>
      </c>
      <c r="AZ863" s="66" t="s">
        <v>85</v>
      </c>
      <c r="BA863" s="66" t="s">
        <v>85</v>
      </c>
      <c r="BB863" s="66" t="s">
        <v>85</v>
      </c>
      <c r="BC863" s="66" t="s">
        <v>85</v>
      </c>
      <c r="BD863" s="66" t="s">
        <v>85</v>
      </c>
      <c r="BE863" s="66" t="s">
        <v>85</v>
      </c>
      <c r="BF863" s="66" t="s">
        <v>85</v>
      </c>
      <c r="BG863" s="66" t="s">
        <v>85</v>
      </c>
      <c r="BH863" s="66" t="s">
        <v>85</v>
      </c>
      <c r="BI863" s="66" t="s">
        <v>85</v>
      </c>
      <c r="BJ863" s="66" t="s">
        <v>85</v>
      </c>
      <c r="BK863" s="66" t="s">
        <v>85</v>
      </c>
      <c r="BL863" s="66" t="s">
        <v>85</v>
      </c>
      <c r="BM863" s="66" t="s">
        <v>85</v>
      </c>
      <c r="BN863" s="66" t="s">
        <v>85</v>
      </c>
      <c r="BO863" s="88" t="s">
        <v>85</v>
      </c>
      <c r="BP863" s="100">
        <v>15200</v>
      </c>
      <c r="BQ863" s="66">
        <v>16100</v>
      </c>
      <c r="BR863" s="66">
        <v>34200</v>
      </c>
      <c r="BS863" s="66">
        <v>15200</v>
      </c>
      <c r="BT863" s="66">
        <v>16200</v>
      </c>
      <c r="BU863" s="66">
        <v>35820</v>
      </c>
      <c r="BV863" s="66" t="s">
        <v>85</v>
      </c>
      <c r="BW863" s="66" t="s">
        <v>85</v>
      </c>
      <c r="BX863" s="66" t="s">
        <v>85</v>
      </c>
      <c r="BY863" s="66" t="s">
        <v>85</v>
      </c>
      <c r="BZ863" s="66" t="s">
        <v>85</v>
      </c>
      <c r="CA863" s="66" t="s">
        <v>85</v>
      </c>
      <c r="CB863" s="66" t="s">
        <v>85</v>
      </c>
      <c r="CC863" s="66" t="s">
        <v>85</v>
      </c>
      <c r="CD863" s="66" t="s">
        <v>85</v>
      </c>
      <c r="CE863" s="66" t="s">
        <v>85</v>
      </c>
      <c r="CF863" s="66" t="s">
        <v>85</v>
      </c>
      <c r="CG863" s="66" t="s">
        <v>85</v>
      </c>
      <c r="CH863" s="66" t="s">
        <v>85</v>
      </c>
      <c r="CI863" s="66" t="s">
        <v>85</v>
      </c>
      <c r="CJ863" s="66" t="s">
        <v>85</v>
      </c>
      <c r="CK863" s="66" t="s">
        <v>85</v>
      </c>
      <c r="CL863" s="66" t="s">
        <v>85</v>
      </c>
      <c r="CM863" s="69" t="s">
        <v>85</v>
      </c>
    </row>
    <row r="864" spans="40:91" hidden="1" x14ac:dyDescent="0.25">
      <c r="AN864">
        <v>852</v>
      </c>
      <c r="AO864" s="23" t="s">
        <v>120</v>
      </c>
      <c r="AP864" s="21" t="s">
        <v>72</v>
      </c>
      <c r="AQ864" s="22" t="str">
        <f t="shared" si="18"/>
        <v>£50,000 - £59,999Yorks &amp; Humber</v>
      </c>
      <c r="AR864" s="88">
        <v>3800</v>
      </c>
      <c r="AS864" s="88">
        <v>4400</v>
      </c>
      <c r="AT864" s="88">
        <v>20960</v>
      </c>
      <c r="AU864" s="88">
        <v>3900</v>
      </c>
      <c r="AV864" s="88">
        <v>4500</v>
      </c>
      <c r="AW864" s="88">
        <v>21080</v>
      </c>
      <c r="AX864" s="66" t="s">
        <v>85</v>
      </c>
      <c r="AY864" s="66" t="s">
        <v>85</v>
      </c>
      <c r="AZ864" s="66" t="s">
        <v>85</v>
      </c>
      <c r="BA864" s="66" t="s">
        <v>85</v>
      </c>
      <c r="BB864" s="66" t="s">
        <v>85</v>
      </c>
      <c r="BC864" s="66" t="s">
        <v>85</v>
      </c>
      <c r="BD864" s="66" t="s">
        <v>85</v>
      </c>
      <c r="BE864" s="66" t="s">
        <v>85</v>
      </c>
      <c r="BF864" s="66" t="s">
        <v>85</v>
      </c>
      <c r="BG864" s="66" t="s">
        <v>85</v>
      </c>
      <c r="BH864" s="66" t="s">
        <v>85</v>
      </c>
      <c r="BI864" s="66" t="s">
        <v>85</v>
      </c>
      <c r="BJ864" s="66" t="s">
        <v>85</v>
      </c>
      <c r="BK864" s="66" t="s">
        <v>85</v>
      </c>
      <c r="BL864" s="66" t="s">
        <v>85</v>
      </c>
      <c r="BM864" s="66" t="s">
        <v>85</v>
      </c>
      <c r="BN864" s="66" t="s">
        <v>85</v>
      </c>
      <c r="BO864" s="88" t="s">
        <v>85</v>
      </c>
      <c r="BP864" s="100">
        <v>15700</v>
      </c>
      <c r="BQ864" s="66">
        <v>16700</v>
      </c>
      <c r="BR864" s="66">
        <v>17400</v>
      </c>
      <c r="BS864" s="66">
        <v>15800</v>
      </c>
      <c r="BT864" s="66">
        <v>16800</v>
      </c>
      <c r="BU864" s="66">
        <v>18340</v>
      </c>
      <c r="BV864" s="66" t="s">
        <v>85</v>
      </c>
      <c r="BW864" s="66" t="s">
        <v>85</v>
      </c>
      <c r="BX864" s="66" t="s">
        <v>85</v>
      </c>
      <c r="BY864" s="66" t="s">
        <v>85</v>
      </c>
      <c r="BZ864" s="66" t="s">
        <v>85</v>
      </c>
      <c r="CA864" s="66" t="s">
        <v>85</v>
      </c>
      <c r="CB864" s="66" t="s">
        <v>85</v>
      </c>
      <c r="CC864" s="66" t="s">
        <v>85</v>
      </c>
      <c r="CD864" s="66" t="s">
        <v>85</v>
      </c>
      <c r="CE864" s="66" t="s">
        <v>85</v>
      </c>
      <c r="CF864" s="66" t="s">
        <v>85</v>
      </c>
      <c r="CG864" s="66" t="s">
        <v>85</v>
      </c>
      <c r="CH864" s="66" t="s">
        <v>85</v>
      </c>
      <c r="CI864" s="66" t="s">
        <v>85</v>
      </c>
      <c r="CJ864" s="66" t="s">
        <v>85</v>
      </c>
      <c r="CK864" s="66" t="s">
        <v>85</v>
      </c>
      <c r="CL864" s="66" t="s">
        <v>85</v>
      </c>
      <c r="CM864" s="69" t="s">
        <v>85</v>
      </c>
    </row>
    <row r="865" spans="40:91" hidden="1" x14ac:dyDescent="0.25">
      <c r="AN865">
        <v>853</v>
      </c>
      <c r="AO865" s="23" t="s">
        <v>121</v>
      </c>
      <c r="AP865" s="21" t="s">
        <v>72</v>
      </c>
      <c r="AQ865" s="22" t="str">
        <f t="shared" si="18"/>
        <v>£60,000 - £69,999Yorks &amp; Humber</v>
      </c>
      <c r="AR865" s="88">
        <v>4000</v>
      </c>
      <c r="AS865" s="88">
        <v>4600</v>
      </c>
      <c r="AT865" s="88">
        <v>12150</v>
      </c>
      <c r="AU865" s="88">
        <v>4100</v>
      </c>
      <c r="AV865" s="88">
        <v>4700</v>
      </c>
      <c r="AW865" s="88">
        <v>12240</v>
      </c>
      <c r="AX865" s="66" t="s">
        <v>85</v>
      </c>
      <c r="AY865" s="66" t="s">
        <v>85</v>
      </c>
      <c r="AZ865" s="66" t="s">
        <v>85</v>
      </c>
      <c r="BA865" s="66" t="s">
        <v>85</v>
      </c>
      <c r="BB865" s="66" t="s">
        <v>85</v>
      </c>
      <c r="BC865" s="66" t="s">
        <v>85</v>
      </c>
      <c r="BD865" s="66" t="s">
        <v>85</v>
      </c>
      <c r="BE865" s="66" t="s">
        <v>85</v>
      </c>
      <c r="BF865" s="66" t="s">
        <v>85</v>
      </c>
      <c r="BG865" s="66" t="s">
        <v>85</v>
      </c>
      <c r="BH865" s="66" t="s">
        <v>85</v>
      </c>
      <c r="BI865" s="66" t="s">
        <v>85</v>
      </c>
      <c r="BJ865" s="66" t="s">
        <v>85</v>
      </c>
      <c r="BK865" s="66" t="s">
        <v>85</v>
      </c>
      <c r="BL865" s="66" t="s">
        <v>85</v>
      </c>
      <c r="BM865" s="66" t="s">
        <v>85</v>
      </c>
      <c r="BN865" s="66" t="s">
        <v>85</v>
      </c>
      <c r="BO865" s="88" t="s">
        <v>85</v>
      </c>
      <c r="BP865" s="100">
        <v>16900</v>
      </c>
      <c r="BQ865" s="66">
        <v>18100</v>
      </c>
      <c r="BR865" s="66">
        <v>9970</v>
      </c>
      <c r="BS865" s="66">
        <v>16900</v>
      </c>
      <c r="BT865" s="66">
        <v>18100</v>
      </c>
      <c r="BU865" s="66">
        <v>10530</v>
      </c>
      <c r="BV865" s="66" t="s">
        <v>85</v>
      </c>
      <c r="BW865" s="66" t="s">
        <v>85</v>
      </c>
      <c r="BX865" s="66" t="s">
        <v>85</v>
      </c>
      <c r="BY865" s="66" t="s">
        <v>85</v>
      </c>
      <c r="BZ865" s="66" t="s">
        <v>85</v>
      </c>
      <c r="CA865" s="66" t="s">
        <v>85</v>
      </c>
      <c r="CB865" s="66" t="s">
        <v>85</v>
      </c>
      <c r="CC865" s="66" t="s">
        <v>85</v>
      </c>
      <c r="CD865" s="66" t="s">
        <v>85</v>
      </c>
      <c r="CE865" s="66" t="s">
        <v>85</v>
      </c>
      <c r="CF865" s="66" t="s">
        <v>85</v>
      </c>
      <c r="CG865" s="66" t="s">
        <v>85</v>
      </c>
      <c r="CH865" s="66" t="s">
        <v>85</v>
      </c>
      <c r="CI865" s="66" t="s">
        <v>85</v>
      </c>
      <c r="CJ865" s="66" t="s">
        <v>85</v>
      </c>
      <c r="CK865" s="66" t="s">
        <v>85</v>
      </c>
      <c r="CL865" s="66" t="s">
        <v>85</v>
      </c>
      <c r="CM865" s="69" t="s">
        <v>85</v>
      </c>
    </row>
    <row r="866" spans="40:91" hidden="1" x14ac:dyDescent="0.25">
      <c r="AN866">
        <v>854</v>
      </c>
      <c r="AO866" s="23" t="s">
        <v>122</v>
      </c>
      <c r="AP866" s="21" t="s">
        <v>72</v>
      </c>
      <c r="AQ866" s="22" t="str">
        <f t="shared" si="18"/>
        <v>£70,000 - £99,999Yorks &amp; Humber</v>
      </c>
      <c r="AR866" s="88">
        <v>4100</v>
      </c>
      <c r="AS866" s="88">
        <v>4800</v>
      </c>
      <c r="AT866" s="88">
        <v>13230</v>
      </c>
      <c r="AU866" s="88">
        <v>4300</v>
      </c>
      <c r="AV866" s="88">
        <v>4900</v>
      </c>
      <c r="AW866" s="88">
        <v>13300</v>
      </c>
      <c r="AX866" s="66" t="s">
        <v>85</v>
      </c>
      <c r="AY866" s="66" t="s">
        <v>85</v>
      </c>
      <c r="AZ866" s="66" t="s">
        <v>85</v>
      </c>
      <c r="BA866" s="66" t="s">
        <v>85</v>
      </c>
      <c r="BB866" s="66" t="s">
        <v>85</v>
      </c>
      <c r="BC866" s="66" t="s">
        <v>85</v>
      </c>
      <c r="BD866" s="66" t="s">
        <v>85</v>
      </c>
      <c r="BE866" s="66" t="s">
        <v>85</v>
      </c>
      <c r="BF866" s="66" t="s">
        <v>85</v>
      </c>
      <c r="BG866" s="66" t="s">
        <v>85</v>
      </c>
      <c r="BH866" s="66" t="s">
        <v>85</v>
      </c>
      <c r="BI866" s="66" t="s">
        <v>85</v>
      </c>
      <c r="BJ866" s="66" t="s">
        <v>85</v>
      </c>
      <c r="BK866" s="66" t="s">
        <v>85</v>
      </c>
      <c r="BL866" s="66" t="s">
        <v>85</v>
      </c>
      <c r="BM866" s="66" t="s">
        <v>85</v>
      </c>
      <c r="BN866" s="66" t="s">
        <v>85</v>
      </c>
      <c r="BO866" s="88" t="s">
        <v>85</v>
      </c>
      <c r="BP866" s="100">
        <v>18100</v>
      </c>
      <c r="BQ866" s="66">
        <v>19300</v>
      </c>
      <c r="BR866" s="66">
        <v>10790</v>
      </c>
      <c r="BS866" s="66">
        <v>18000</v>
      </c>
      <c r="BT866" s="66">
        <v>19300</v>
      </c>
      <c r="BU866" s="66">
        <v>11370</v>
      </c>
      <c r="BV866" s="66" t="s">
        <v>85</v>
      </c>
      <c r="BW866" s="66" t="s">
        <v>85</v>
      </c>
      <c r="BX866" s="66" t="s">
        <v>85</v>
      </c>
      <c r="BY866" s="66" t="s">
        <v>85</v>
      </c>
      <c r="BZ866" s="66" t="s">
        <v>85</v>
      </c>
      <c r="CA866" s="66" t="s">
        <v>85</v>
      </c>
      <c r="CB866" s="66" t="s">
        <v>85</v>
      </c>
      <c r="CC866" s="66" t="s">
        <v>85</v>
      </c>
      <c r="CD866" s="66" t="s">
        <v>85</v>
      </c>
      <c r="CE866" s="66" t="s">
        <v>85</v>
      </c>
      <c r="CF866" s="66" t="s">
        <v>85</v>
      </c>
      <c r="CG866" s="66" t="s">
        <v>85</v>
      </c>
      <c r="CH866" s="66" t="s">
        <v>85</v>
      </c>
      <c r="CI866" s="66" t="s">
        <v>85</v>
      </c>
      <c r="CJ866" s="66" t="s">
        <v>85</v>
      </c>
      <c r="CK866" s="66" t="s">
        <v>85</v>
      </c>
      <c r="CL866" s="66" t="s">
        <v>85</v>
      </c>
      <c r="CM866" s="69" t="s">
        <v>85</v>
      </c>
    </row>
    <row r="867" spans="40:91" hidden="1" x14ac:dyDescent="0.25">
      <c r="AN867">
        <v>855</v>
      </c>
      <c r="AO867" s="23" t="s">
        <v>123</v>
      </c>
      <c r="AP867" s="21" t="s">
        <v>72</v>
      </c>
      <c r="AQ867" s="22" t="str">
        <f t="shared" si="18"/>
        <v>£100,000 - £149,999Yorks &amp; Humber</v>
      </c>
      <c r="AR867" s="88">
        <v>4700</v>
      </c>
      <c r="AS867" s="88">
        <v>5500</v>
      </c>
      <c r="AT867" s="88">
        <v>5610</v>
      </c>
      <c r="AU867" s="88">
        <v>4900</v>
      </c>
      <c r="AV867" s="88">
        <v>5600</v>
      </c>
      <c r="AW867" s="88">
        <v>5640</v>
      </c>
      <c r="AX867" s="66" t="s">
        <v>85</v>
      </c>
      <c r="AY867" s="66" t="s">
        <v>85</v>
      </c>
      <c r="AZ867" s="66" t="s">
        <v>85</v>
      </c>
      <c r="BA867" s="66" t="s">
        <v>85</v>
      </c>
      <c r="BB867" s="66" t="s">
        <v>85</v>
      </c>
      <c r="BC867" s="66" t="s">
        <v>85</v>
      </c>
      <c r="BD867" s="66" t="s">
        <v>85</v>
      </c>
      <c r="BE867" s="66" t="s">
        <v>85</v>
      </c>
      <c r="BF867" s="66" t="s">
        <v>85</v>
      </c>
      <c r="BG867" s="66" t="s">
        <v>85</v>
      </c>
      <c r="BH867" s="66" t="s">
        <v>85</v>
      </c>
      <c r="BI867" s="66" t="s">
        <v>85</v>
      </c>
      <c r="BJ867" s="66" t="s">
        <v>85</v>
      </c>
      <c r="BK867" s="66" t="s">
        <v>85</v>
      </c>
      <c r="BL867" s="66" t="s">
        <v>85</v>
      </c>
      <c r="BM867" s="66" t="s">
        <v>85</v>
      </c>
      <c r="BN867" s="66" t="s">
        <v>85</v>
      </c>
      <c r="BO867" s="88" t="s">
        <v>85</v>
      </c>
      <c r="BP867" s="100">
        <v>20600</v>
      </c>
      <c r="BQ867" s="66">
        <v>21800</v>
      </c>
      <c r="BR867" s="66">
        <v>4460</v>
      </c>
      <c r="BS867" s="66">
        <v>20500</v>
      </c>
      <c r="BT867" s="66">
        <v>21800</v>
      </c>
      <c r="BU867" s="66">
        <v>4680</v>
      </c>
      <c r="BV867" s="66" t="s">
        <v>85</v>
      </c>
      <c r="BW867" s="66" t="s">
        <v>85</v>
      </c>
      <c r="BX867" s="66" t="s">
        <v>85</v>
      </c>
      <c r="BY867" s="66" t="s">
        <v>85</v>
      </c>
      <c r="BZ867" s="66" t="s">
        <v>85</v>
      </c>
      <c r="CA867" s="66" t="s">
        <v>85</v>
      </c>
      <c r="CB867" s="66" t="s">
        <v>85</v>
      </c>
      <c r="CC867" s="66" t="s">
        <v>85</v>
      </c>
      <c r="CD867" s="66" t="s">
        <v>85</v>
      </c>
      <c r="CE867" s="66" t="s">
        <v>85</v>
      </c>
      <c r="CF867" s="66" t="s">
        <v>85</v>
      </c>
      <c r="CG867" s="66" t="s">
        <v>85</v>
      </c>
      <c r="CH867" s="66" t="s">
        <v>85</v>
      </c>
      <c r="CI867" s="66" t="s">
        <v>85</v>
      </c>
      <c r="CJ867" s="66" t="s">
        <v>85</v>
      </c>
      <c r="CK867" s="66" t="s">
        <v>85</v>
      </c>
      <c r="CL867" s="66" t="s">
        <v>85</v>
      </c>
      <c r="CM867" s="69" t="s">
        <v>85</v>
      </c>
    </row>
    <row r="868" spans="40:91" hidden="1" x14ac:dyDescent="0.25">
      <c r="AN868">
        <v>856</v>
      </c>
      <c r="AO868" s="23" t="s">
        <v>124</v>
      </c>
      <c r="AP868" s="21" t="s">
        <v>72</v>
      </c>
      <c r="AQ868" s="22" t="str">
        <f t="shared" si="18"/>
        <v>£150,000 and overYorks &amp; Humber</v>
      </c>
      <c r="AR868" s="88">
        <v>5100</v>
      </c>
      <c r="AS868" s="88">
        <v>6200</v>
      </c>
      <c r="AT868" s="88">
        <v>1630</v>
      </c>
      <c r="AU868" s="88">
        <v>5300</v>
      </c>
      <c r="AV868" s="88">
        <v>6400</v>
      </c>
      <c r="AW868" s="88">
        <v>1660</v>
      </c>
      <c r="AX868" s="66" t="s">
        <v>85</v>
      </c>
      <c r="AY868" s="66" t="s">
        <v>85</v>
      </c>
      <c r="AZ868" s="66" t="s">
        <v>85</v>
      </c>
      <c r="BA868" s="66" t="s">
        <v>85</v>
      </c>
      <c r="BB868" s="66" t="s">
        <v>85</v>
      </c>
      <c r="BC868" s="66" t="s">
        <v>85</v>
      </c>
      <c r="BD868" s="66" t="s">
        <v>85</v>
      </c>
      <c r="BE868" s="66" t="s">
        <v>85</v>
      </c>
      <c r="BF868" s="66" t="s">
        <v>85</v>
      </c>
      <c r="BG868" s="66" t="s">
        <v>85</v>
      </c>
      <c r="BH868" s="66" t="s">
        <v>85</v>
      </c>
      <c r="BI868" s="66" t="s">
        <v>85</v>
      </c>
      <c r="BJ868" s="66" t="s">
        <v>85</v>
      </c>
      <c r="BK868" s="66" t="s">
        <v>85</v>
      </c>
      <c r="BL868" s="66" t="s">
        <v>85</v>
      </c>
      <c r="BM868" s="66" t="s">
        <v>85</v>
      </c>
      <c r="BN868" s="66" t="s">
        <v>85</v>
      </c>
      <c r="BO868" s="88" t="s">
        <v>85</v>
      </c>
      <c r="BP868" s="100">
        <v>21700</v>
      </c>
      <c r="BQ868" s="66">
        <v>23000</v>
      </c>
      <c r="BR868" s="66">
        <v>1180</v>
      </c>
      <c r="BS868" s="66">
        <v>21700</v>
      </c>
      <c r="BT868" s="66">
        <v>23200</v>
      </c>
      <c r="BU868" s="66">
        <v>1250</v>
      </c>
      <c r="BV868" s="66" t="s">
        <v>85</v>
      </c>
      <c r="BW868" s="66" t="s">
        <v>85</v>
      </c>
      <c r="BX868" s="66" t="s">
        <v>85</v>
      </c>
      <c r="BY868" s="66" t="s">
        <v>85</v>
      </c>
      <c r="BZ868" s="66" t="s">
        <v>85</v>
      </c>
      <c r="CA868" s="66" t="s">
        <v>85</v>
      </c>
      <c r="CB868" s="66" t="s">
        <v>85</v>
      </c>
      <c r="CC868" s="66" t="s">
        <v>85</v>
      </c>
      <c r="CD868" s="66" t="s">
        <v>85</v>
      </c>
      <c r="CE868" s="66" t="s">
        <v>85</v>
      </c>
      <c r="CF868" s="66" t="s">
        <v>85</v>
      </c>
      <c r="CG868" s="66" t="s">
        <v>85</v>
      </c>
      <c r="CH868" s="66" t="s">
        <v>85</v>
      </c>
      <c r="CI868" s="66" t="s">
        <v>85</v>
      </c>
      <c r="CJ868" s="66" t="s">
        <v>85</v>
      </c>
      <c r="CK868" s="66" t="s">
        <v>85</v>
      </c>
      <c r="CL868" s="66" t="s">
        <v>85</v>
      </c>
      <c r="CM868" s="69" t="s">
        <v>85</v>
      </c>
    </row>
    <row r="869" spans="40:91" hidden="1" x14ac:dyDescent="0.25">
      <c r="AN869">
        <v>857</v>
      </c>
      <c r="AO869" s="23" t="s">
        <v>115</v>
      </c>
      <c r="AP869" s="21" t="s">
        <v>73</v>
      </c>
      <c r="AQ869" s="22" t="str">
        <f t="shared" si="18"/>
        <v>Less than £15,000East Midlands</v>
      </c>
      <c r="AR869" s="88">
        <v>2500</v>
      </c>
      <c r="AS869" s="88">
        <v>3300</v>
      </c>
      <c r="AT869" s="88">
        <v>62380</v>
      </c>
      <c r="AU869" s="88">
        <v>2500</v>
      </c>
      <c r="AV869" s="88">
        <v>3300</v>
      </c>
      <c r="AW869" s="88">
        <v>62950</v>
      </c>
      <c r="AX869" s="66" t="s">
        <v>85</v>
      </c>
      <c r="AY869" s="66" t="s">
        <v>85</v>
      </c>
      <c r="AZ869" s="66" t="s">
        <v>85</v>
      </c>
      <c r="BA869" s="66" t="s">
        <v>85</v>
      </c>
      <c r="BB869" s="66" t="s">
        <v>85</v>
      </c>
      <c r="BC869" s="66" t="s">
        <v>85</v>
      </c>
      <c r="BD869" s="66" t="s">
        <v>85</v>
      </c>
      <c r="BE869" s="66" t="s">
        <v>85</v>
      </c>
      <c r="BF869" s="66" t="s">
        <v>85</v>
      </c>
      <c r="BG869" s="66" t="s">
        <v>85</v>
      </c>
      <c r="BH869" s="66" t="s">
        <v>85</v>
      </c>
      <c r="BI869" s="66" t="s">
        <v>85</v>
      </c>
      <c r="BJ869" s="66" t="s">
        <v>85</v>
      </c>
      <c r="BK869" s="66" t="s">
        <v>85</v>
      </c>
      <c r="BL869" s="66" t="s">
        <v>85</v>
      </c>
      <c r="BM869" s="66" t="s">
        <v>85</v>
      </c>
      <c r="BN869" s="66" t="s">
        <v>85</v>
      </c>
      <c r="BO869" s="88" t="s">
        <v>85</v>
      </c>
      <c r="BP869" s="100">
        <v>11400</v>
      </c>
      <c r="BQ869" s="66">
        <v>12100</v>
      </c>
      <c r="BR869" s="66">
        <v>50900</v>
      </c>
      <c r="BS869" s="66">
        <v>11500</v>
      </c>
      <c r="BT869" s="66">
        <v>12300</v>
      </c>
      <c r="BU869" s="66">
        <v>53070</v>
      </c>
      <c r="BV869" s="66" t="s">
        <v>85</v>
      </c>
      <c r="BW869" s="66" t="s">
        <v>85</v>
      </c>
      <c r="BX869" s="66" t="s">
        <v>85</v>
      </c>
      <c r="BY869" s="66" t="s">
        <v>85</v>
      </c>
      <c r="BZ869" s="66" t="s">
        <v>85</v>
      </c>
      <c r="CA869" s="66" t="s">
        <v>85</v>
      </c>
      <c r="CB869" s="66" t="s">
        <v>85</v>
      </c>
      <c r="CC869" s="66" t="s">
        <v>85</v>
      </c>
      <c r="CD869" s="66" t="s">
        <v>85</v>
      </c>
      <c r="CE869" s="66" t="s">
        <v>85</v>
      </c>
      <c r="CF869" s="66" t="s">
        <v>85</v>
      </c>
      <c r="CG869" s="66" t="s">
        <v>85</v>
      </c>
      <c r="CH869" s="66" t="s">
        <v>85</v>
      </c>
      <c r="CI869" s="66" t="s">
        <v>85</v>
      </c>
      <c r="CJ869" s="66" t="s">
        <v>85</v>
      </c>
      <c r="CK869" s="66" t="s">
        <v>85</v>
      </c>
      <c r="CL869" s="66" t="s">
        <v>85</v>
      </c>
      <c r="CM869" s="69" t="s">
        <v>85</v>
      </c>
    </row>
    <row r="870" spans="40:91" hidden="1" x14ac:dyDescent="0.25">
      <c r="AN870">
        <v>858</v>
      </c>
      <c r="AO870" s="23" t="s">
        <v>116</v>
      </c>
      <c r="AP870" s="21" t="s">
        <v>73</v>
      </c>
      <c r="AQ870" s="22" t="str">
        <f t="shared" si="18"/>
        <v>£15,000 - £19,999East Midlands</v>
      </c>
      <c r="AR870" s="88">
        <v>2900</v>
      </c>
      <c r="AS870" s="88">
        <v>3600</v>
      </c>
      <c r="AT870" s="88">
        <v>22350</v>
      </c>
      <c r="AU870" s="88">
        <v>2900</v>
      </c>
      <c r="AV870" s="88">
        <v>3700</v>
      </c>
      <c r="AW870" s="88">
        <v>22470</v>
      </c>
      <c r="AX870" s="66" t="s">
        <v>85</v>
      </c>
      <c r="AY870" s="66" t="s">
        <v>85</v>
      </c>
      <c r="AZ870" s="66" t="s">
        <v>85</v>
      </c>
      <c r="BA870" s="66" t="s">
        <v>85</v>
      </c>
      <c r="BB870" s="66" t="s">
        <v>85</v>
      </c>
      <c r="BC870" s="66" t="s">
        <v>85</v>
      </c>
      <c r="BD870" s="66" t="s">
        <v>85</v>
      </c>
      <c r="BE870" s="66" t="s">
        <v>85</v>
      </c>
      <c r="BF870" s="66" t="s">
        <v>85</v>
      </c>
      <c r="BG870" s="66" t="s">
        <v>85</v>
      </c>
      <c r="BH870" s="66" t="s">
        <v>85</v>
      </c>
      <c r="BI870" s="66" t="s">
        <v>85</v>
      </c>
      <c r="BJ870" s="66" t="s">
        <v>85</v>
      </c>
      <c r="BK870" s="66" t="s">
        <v>85</v>
      </c>
      <c r="BL870" s="66" t="s">
        <v>85</v>
      </c>
      <c r="BM870" s="66" t="s">
        <v>85</v>
      </c>
      <c r="BN870" s="66" t="s">
        <v>85</v>
      </c>
      <c r="BO870" s="88" t="s">
        <v>85</v>
      </c>
      <c r="BP870" s="100">
        <v>12100</v>
      </c>
      <c r="BQ870" s="66">
        <v>12800</v>
      </c>
      <c r="BR870" s="66">
        <v>18240</v>
      </c>
      <c r="BS870" s="66">
        <v>12200</v>
      </c>
      <c r="BT870" s="66">
        <v>13000</v>
      </c>
      <c r="BU870" s="66">
        <v>19060</v>
      </c>
      <c r="BV870" s="66" t="s">
        <v>85</v>
      </c>
      <c r="BW870" s="66" t="s">
        <v>85</v>
      </c>
      <c r="BX870" s="66" t="s">
        <v>85</v>
      </c>
      <c r="BY870" s="66" t="s">
        <v>85</v>
      </c>
      <c r="BZ870" s="66" t="s">
        <v>85</v>
      </c>
      <c r="CA870" s="66" t="s">
        <v>85</v>
      </c>
      <c r="CB870" s="66" t="s">
        <v>85</v>
      </c>
      <c r="CC870" s="66" t="s">
        <v>85</v>
      </c>
      <c r="CD870" s="66" t="s">
        <v>85</v>
      </c>
      <c r="CE870" s="66" t="s">
        <v>85</v>
      </c>
      <c r="CF870" s="66" t="s">
        <v>85</v>
      </c>
      <c r="CG870" s="66" t="s">
        <v>85</v>
      </c>
      <c r="CH870" s="66" t="s">
        <v>85</v>
      </c>
      <c r="CI870" s="66" t="s">
        <v>85</v>
      </c>
      <c r="CJ870" s="66" t="s">
        <v>85</v>
      </c>
      <c r="CK870" s="66" t="s">
        <v>85</v>
      </c>
      <c r="CL870" s="66" t="s">
        <v>85</v>
      </c>
      <c r="CM870" s="69" t="s">
        <v>85</v>
      </c>
    </row>
    <row r="871" spans="40:91" hidden="1" x14ac:dyDescent="0.25">
      <c r="AN871">
        <v>859</v>
      </c>
      <c r="AO871" s="23" t="s">
        <v>117</v>
      </c>
      <c r="AP871" s="21" t="s">
        <v>73</v>
      </c>
      <c r="AQ871" s="22" t="str">
        <f t="shared" si="18"/>
        <v>£20,000 - £29,999East Midlands</v>
      </c>
      <c r="AR871" s="88">
        <v>3000</v>
      </c>
      <c r="AS871" s="88">
        <v>3700</v>
      </c>
      <c r="AT871" s="88">
        <v>64730</v>
      </c>
      <c r="AU871" s="88">
        <v>3100</v>
      </c>
      <c r="AV871" s="88">
        <v>3800</v>
      </c>
      <c r="AW871" s="88">
        <v>65060</v>
      </c>
      <c r="AX871" s="66" t="s">
        <v>85</v>
      </c>
      <c r="AY871" s="66" t="s">
        <v>85</v>
      </c>
      <c r="AZ871" s="66" t="s">
        <v>85</v>
      </c>
      <c r="BA871" s="66" t="s">
        <v>85</v>
      </c>
      <c r="BB871" s="66" t="s">
        <v>85</v>
      </c>
      <c r="BC871" s="66" t="s">
        <v>85</v>
      </c>
      <c r="BD871" s="66" t="s">
        <v>85</v>
      </c>
      <c r="BE871" s="66" t="s">
        <v>85</v>
      </c>
      <c r="BF871" s="66" t="s">
        <v>85</v>
      </c>
      <c r="BG871" s="66" t="s">
        <v>85</v>
      </c>
      <c r="BH871" s="66" t="s">
        <v>85</v>
      </c>
      <c r="BI871" s="66" t="s">
        <v>85</v>
      </c>
      <c r="BJ871" s="66" t="s">
        <v>85</v>
      </c>
      <c r="BK871" s="66" t="s">
        <v>85</v>
      </c>
      <c r="BL871" s="66" t="s">
        <v>85</v>
      </c>
      <c r="BM871" s="66" t="s">
        <v>85</v>
      </c>
      <c r="BN871" s="66" t="s">
        <v>85</v>
      </c>
      <c r="BO871" s="88" t="s">
        <v>85</v>
      </c>
      <c r="BP871" s="100">
        <v>12500</v>
      </c>
      <c r="BQ871" s="66">
        <v>13200</v>
      </c>
      <c r="BR871" s="66">
        <v>53120</v>
      </c>
      <c r="BS871" s="66">
        <v>12500</v>
      </c>
      <c r="BT871" s="66">
        <v>13300</v>
      </c>
      <c r="BU871" s="66">
        <v>55490</v>
      </c>
      <c r="BV871" s="66" t="s">
        <v>85</v>
      </c>
      <c r="BW871" s="66" t="s">
        <v>85</v>
      </c>
      <c r="BX871" s="66" t="s">
        <v>85</v>
      </c>
      <c r="BY871" s="66" t="s">
        <v>85</v>
      </c>
      <c r="BZ871" s="66" t="s">
        <v>85</v>
      </c>
      <c r="CA871" s="66" t="s">
        <v>85</v>
      </c>
      <c r="CB871" s="66" t="s">
        <v>85</v>
      </c>
      <c r="CC871" s="66" t="s">
        <v>85</v>
      </c>
      <c r="CD871" s="66" t="s">
        <v>85</v>
      </c>
      <c r="CE871" s="66" t="s">
        <v>85</v>
      </c>
      <c r="CF871" s="66" t="s">
        <v>85</v>
      </c>
      <c r="CG871" s="66" t="s">
        <v>85</v>
      </c>
      <c r="CH871" s="66" t="s">
        <v>85</v>
      </c>
      <c r="CI871" s="66" t="s">
        <v>85</v>
      </c>
      <c r="CJ871" s="66" t="s">
        <v>85</v>
      </c>
      <c r="CK871" s="66" t="s">
        <v>85</v>
      </c>
      <c r="CL871" s="66" t="s">
        <v>85</v>
      </c>
      <c r="CM871" s="69" t="s">
        <v>85</v>
      </c>
    </row>
    <row r="872" spans="40:91" hidden="1" x14ac:dyDescent="0.25">
      <c r="AN872">
        <v>860</v>
      </c>
      <c r="AO872" s="23" t="s">
        <v>118</v>
      </c>
      <c r="AP872" s="21" t="s">
        <v>73</v>
      </c>
      <c r="AQ872" s="22" t="str">
        <f t="shared" si="18"/>
        <v>£30,000 - £39,999East Midlands</v>
      </c>
      <c r="AR872" s="88">
        <v>3400</v>
      </c>
      <c r="AS872" s="88">
        <v>4100</v>
      </c>
      <c r="AT872" s="88">
        <v>48610</v>
      </c>
      <c r="AU872" s="88">
        <v>3500</v>
      </c>
      <c r="AV872" s="88">
        <v>4200</v>
      </c>
      <c r="AW872" s="88">
        <v>48810</v>
      </c>
      <c r="AX872" s="66" t="s">
        <v>85</v>
      </c>
      <c r="AY872" s="66" t="s">
        <v>85</v>
      </c>
      <c r="AZ872" s="66" t="s">
        <v>85</v>
      </c>
      <c r="BA872" s="66" t="s">
        <v>85</v>
      </c>
      <c r="BB872" s="66" t="s">
        <v>85</v>
      </c>
      <c r="BC872" s="66" t="s">
        <v>85</v>
      </c>
      <c r="BD872" s="66" t="s">
        <v>85</v>
      </c>
      <c r="BE872" s="66" t="s">
        <v>85</v>
      </c>
      <c r="BF872" s="66" t="s">
        <v>85</v>
      </c>
      <c r="BG872" s="66" t="s">
        <v>85</v>
      </c>
      <c r="BH872" s="66" t="s">
        <v>85</v>
      </c>
      <c r="BI872" s="66" t="s">
        <v>85</v>
      </c>
      <c r="BJ872" s="66" t="s">
        <v>85</v>
      </c>
      <c r="BK872" s="66" t="s">
        <v>85</v>
      </c>
      <c r="BL872" s="66" t="s">
        <v>85</v>
      </c>
      <c r="BM872" s="66" t="s">
        <v>85</v>
      </c>
      <c r="BN872" s="66" t="s">
        <v>85</v>
      </c>
      <c r="BO872" s="88" t="s">
        <v>85</v>
      </c>
      <c r="BP872" s="100">
        <v>13700</v>
      </c>
      <c r="BQ872" s="66">
        <v>14500</v>
      </c>
      <c r="BR872" s="66">
        <v>40290</v>
      </c>
      <c r="BS872" s="66">
        <v>13700</v>
      </c>
      <c r="BT872" s="66">
        <v>14500</v>
      </c>
      <c r="BU872" s="66">
        <v>42060</v>
      </c>
      <c r="BV872" s="66" t="s">
        <v>85</v>
      </c>
      <c r="BW872" s="66" t="s">
        <v>85</v>
      </c>
      <c r="BX872" s="66" t="s">
        <v>85</v>
      </c>
      <c r="BY872" s="66" t="s">
        <v>85</v>
      </c>
      <c r="BZ872" s="66" t="s">
        <v>85</v>
      </c>
      <c r="CA872" s="66" t="s">
        <v>85</v>
      </c>
      <c r="CB872" s="66" t="s">
        <v>85</v>
      </c>
      <c r="CC872" s="66" t="s">
        <v>85</v>
      </c>
      <c r="CD872" s="66" t="s">
        <v>85</v>
      </c>
      <c r="CE872" s="66" t="s">
        <v>85</v>
      </c>
      <c r="CF872" s="66" t="s">
        <v>85</v>
      </c>
      <c r="CG872" s="66" t="s">
        <v>85</v>
      </c>
      <c r="CH872" s="66" t="s">
        <v>85</v>
      </c>
      <c r="CI872" s="66" t="s">
        <v>85</v>
      </c>
      <c r="CJ872" s="66" t="s">
        <v>85</v>
      </c>
      <c r="CK872" s="66" t="s">
        <v>85</v>
      </c>
      <c r="CL872" s="66" t="s">
        <v>85</v>
      </c>
      <c r="CM872" s="69" t="s">
        <v>85</v>
      </c>
    </row>
    <row r="873" spans="40:91" hidden="1" x14ac:dyDescent="0.25">
      <c r="AN873">
        <v>861</v>
      </c>
      <c r="AO873" s="23" t="s">
        <v>119</v>
      </c>
      <c r="AP873" s="21" t="s">
        <v>73</v>
      </c>
      <c r="AQ873" s="22" t="str">
        <f t="shared" si="18"/>
        <v>£40,000 - £49,999East Midlands</v>
      </c>
      <c r="AR873" s="88">
        <v>3800</v>
      </c>
      <c r="AS873" s="88">
        <v>4500</v>
      </c>
      <c r="AT873" s="88">
        <v>35590</v>
      </c>
      <c r="AU873" s="88">
        <v>4000</v>
      </c>
      <c r="AV873" s="88">
        <v>4600</v>
      </c>
      <c r="AW873" s="88">
        <v>35810</v>
      </c>
      <c r="AX873" s="66" t="s">
        <v>85</v>
      </c>
      <c r="AY873" s="66" t="s">
        <v>85</v>
      </c>
      <c r="AZ873" s="66" t="s">
        <v>85</v>
      </c>
      <c r="BA873" s="66" t="s">
        <v>85</v>
      </c>
      <c r="BB873" s="66" t="s">
        <v>85</v>
      </c>
      <c r="BC873" s="66" t="s">
        <v>85</v>
      </c>
      <c r="BD873" s="66" t="s">
        <v>85</v>
      </c>
      <c r="BE873" s="66" t="s">
        <v>85</v>
      </c>
      <c r="BF873" s="66" t="s">
        <v>85</v>
      </c>
      <c r="BG873" s="66" t="s">
        <v>85</v>
      </c>
      <c r="BH873" s="66" t="s">
        <v>85</v>
      </c>
      <c r="BI873" s="66" t="s">
        <v>85</v>
      </c>
      <c r="BJ873" s="66" t="s">
        <v>85</v>
      </c>
      <c r="BK873" s="66" t="s">
        <v>85</v>
      </c>
      <c r="BL873" s="66" t="s">
        <v>85</v>
      </c>
      <c r="BM873" s="66" t="s">
        <v>85</v>
      </c>
      <c r="BN873" s="66" t="s">
        <v>85</v>
      </c>
      <c r="BO873" s="88" t="s">
        <v>85</v>
      </c>
      <c r="BP873" s="100">
        <v>14900</v>
      </c>
      <c r="BQ873" s="66">
        <v>15700</v>
      </c>
      <c r="BR873" s="66">
        <v>29950</v>
      </c>
      <c r="BS873" s="66">
        <v>14800</v>
      </c>
      <c r="BT873" s="66">
        <v>15700</v>
      </c>
      <c r="BU873" s="66">
        <v>31400</v>
      </c>
      <c r="BV873" s="66" t="s">
        <v>85</v>
      </c>
      <c r="BW873" s="66" t="s">
        <v>85</v>
      </c>
      <c r="BX873" s="66" t="s">
        <v>85</v>
      </c>
      <c r="BY873" s="66" t="s">
        <v>85</v>
      </c>
      <c r="BZ873" s="66" t="s">
        <v>85</v>
      </c>
      <c r="CA873" s="66" t="s">
        <v>85</v>
      </c>
      <c r="CB873" s="66" t="s">
        <v>85</v>
      </c>
      <c r="CC873" s="66" t="s">
        <v>85</v>
      </c>
      <c r="CD873" s="66" t="s">
        <v>85</v>
      </c>
      <c r="CE873" s="66" t="s">
        <v>85</v>
      </c>
      <c r="CF873" s="66" t="s">
        <v>85</v>
      </c>
      <c r="CG873" s="66" t="s">
        <v>85</v>
      </c>
      <c r="CH873" s="66" t="s">
        <v>85</v>
      </c>
      <c r="CI873" s="66" t="s">
        <v>85</v>
      </c>
      <c r="CJ873" s="66" t="s">
        <v>85</v>
      </c>
      <c r="CK873" s="66" t="s">
        <v>85</v>
      </c>
      <c r="CL873" s="66" t="s">
        <v>85</v>
      </c>
      <c r="CM873" s="69" t="s">
        <v>85</v>
      </c>
    </row>
    <row r="874" spans="40:91" hidden="1" x14ac:dyDescent="0.25">
      <c r="AN874">
        <v>862</v>
      </c>
      <c r="AO874" s="23" t="s">
        <v>120</v>
      </c>
      <c r="AP874" s="21" t="s">
        <v>73</v>
      </c>
      <c r="AQ874" s="22" t="str">
        <f t="shared" si="18"/>
        <v>£50,000 - £59,999East Midlands</v>
      </c>
      <c r="AR874" s="88">
        <v>3900</v>
      </c>
      <c r="AS874" s="88">
        <v>4600</v>
      </c>
      <c r="AT874" s="88">
        <v>20740</v>
      </c>
      <c r="AU874" s="88">
        <v>4000</v>
      </c>
      <c r="AV874" s="88">
        <v>4700</v>
      </c>
      <c r="AW874" s="88">
        <v>20870</v>
      </c>
      <c r="AX874" s="66" t="s">
        <v>85</v>
      </c>
      <c r="AY874" s="66" t="s">
        <v>85</v>
      </c>
      <c r="AZ874" s="66" t="s">
        <v>85</v>
      </c>
      <c r="BA874" s="66" t="s">
        <v>85</v>
      </c>
      <c r="BB874" s="66" t="s">
        <v>85</v>
      </c>
      <c r="BC874" s="66" t="s">
        <v>85</v>
      </c>
      <c r="BD874" s="66" t="s">
        <v>85</v>
      </c>
      <c r="BE874" s="66" t="s">
        <v>85</v>
      </c>
      <c r="BF874" s="66" t="s">
        <v>85</v>
      </c>
      <c r="BG874" s="66" t="s">
        <v>85</v>
      </c>
      <c r="BH874" s="66" t="s">
        <v>85</v>
      </c>
      <c r="BI874" s="66" t="s">
        <v>85</v>
      </c>
      <c r="BJ874" s="66" t="s">
        <v>85</v>
      </c>
      <c r="BK874" s="66" t="s">
        <v>85</v>
      </c>
      <c r="BL874" s="66" t="s">
        <v>85</v>
      </c>
      <c r="BM874" s="66" t="s">
        <v>85</v>
      </c>
      <c r="BN874" s="66" t="s">
        <v>85</v>
      </c>
      <c r="BO874" s="88" t="s">
        <v>85</v>
      </c>
      <c r="BP874" s="100">
        <v>15000</v>
      </c>
      <c r="BQ874" s="66">
        <v>16000</v>
      </c>
      <c r="BR874" s="66">
        <v>17190</v>
      </c>
      <c r="BS874" s="66">
        <v>14900</v>
      </c>
      <c r="BT874" s="66">
        <v>16000</v>
      </c>
      <c r="BU874" s="66">
        <v>17980</v>
      </c>
      <c r="BV874" s="66" t="s">
        <v>85</v>
      </c>
      <c r="BW874" s="66" t="s">
        <v>85</v>
      </c>
      <c r="BX874" s="66" t="s">
        <v>85</v>
      </c>
      <c r="BY874" s="66" t="s">
        <v>85</v>
      </c>
      <c r="BZ874" s="66" t="s">
        <v>85</v>
      </c>
      <c r="CA874" s="66" t="s">
        <v>85</v>
      </c>
      <c r="CB874" s="66" t="s">
        <v>85</v>
      </c>
      <c r="CC874" s="66" t="s">
        <v>85</v>
      </c>
      <c r="CD874" s="66" t="s">
        <v>85</v>
      </c>
      <c r="CE874" s="66" t="s">
        <v>85</v>
      </c>
      <c r="CF874" s="66" t="s">
        <v>85</v>
      </c>
      <c r="CG874" s="66" t="s">
        <v>85</v>
      </c>
      <c r="CH874" s="66" t="s">
        <v>85</v>
      </c>
      <c r="CI874" s="66" t="s">
        <v>85</v>
      </c>
      <c r="CJ874" s="66" t="s">
        <v>85</v>
      </c>
      <c r="CK874" s="66" t="s">
        <v>85</v>
      </c>
      <c r="CL874" s="66" t="s">
        <v>85</v>
      </c>
      <c r="CM874" s="69" t="s">
        <v>85</v>
      </c>
    </row>
    <row r="875" spans="40:91" hidden="1" x14ac:dyDescent="0.25">
      <c r="AN875">
        <v>863</v>
      </c>
      <c r="AO875" s="23" t="s">
        <v>121</v>
      </c>
      <c r="AP875" s="21" t="s">
        <v>73</v>
      </c>
      <c r="AQ875" s="22" t="str">
        <f t="shared" si="18"/>
        <v>£60,000 - £69,999East Midlands</v>
      </c>
      <c r="AR875" s="88">
        <v>4000</v>
      </c>
      <c r="AS875" s="88">
        <v>4800</v>
      </c>
      <c r="AT875" s="88">
        <v>11830</v>
      </c>
      <c r="AU875" s="88">
        <v>4200</v>
      </c>
      <c r="AV875" s="88">
        <v>4900</v>
      </c>
      <c r="AW875" s="88">
        <v>11880</v>
      </c>
      <c r="AX875" s="66" t="s">
        <v>85</v>
      </c>
      <c r="AY875" s="66" t="s">
        <v>85</v>
      </c>
      <c r="AZ875" s="66" t="s">
        <v>85</v>
      </c>
      <c r="BA875" s="66" t="s">
        <v>85</v>
      </c>
      <c r="BB875" s="66" t="s">
        <v>85</v>
      </c>
      <c r="BC875" s="66" t="s">
        <v>85</v>
      </c>
      <c r="BD875" s="66" t="s">
        <v>85</v>
      </c>
      <c r="BE875" s="66" t="s">
        <v>85</v>
      </c>
      <c r="BF875" s="66" t="s">
        <v>85</v>
      </c>
      <c r="BG875" s="66" t="s">
        <v>85</v>
      </c>
      <c r="BH875" s="66" t="s">
        <v>85</v>
      </c>
      <c r="BI875" s="66" t="s">
        <v>85</v>
      </c>
      <c r="BJ875" s="66" t="s">
        <v>85</v>
      </c>
      <c r="BK875" s="66" t="s">
        <v>85</v>
      </c>
      <c r="BL875" s="66" t="s">
        <v>85</v>
      </c>
      <c r="BM875" s="66" t="s">
        <v>85</v>
      </c>
      <c r="BN875" s="66" t="s">
        <v>85</v>
      </c>
      <c r="BO875" s="88" t="s">
        <v>85</v>
      </c>
      <c r="BP875" s="100">
        <v>15700</v>
      </c>
      <c r="BQ875" s="66">
        <v>16800</v>
      </c>
      <c r="BR875" s="66">
        <v>9670</v>
      </c>
      <c r="BS875" s="66">
        <v>15600</v>
      </c>
      <c r="BT875" s="66">
        <v>16800</v>
      </c>
      <c r="BU875" s="66">
        <v>10090</v>
      </c>
      <c r="BV875" s="66" t="s">
        <v>85</v>
      </c>
      <c r="BW875" s="66" t="s">
        <v>85</v>
      </c>
      <c r="BX875" s="66" t="s">
        <v>85</v>
      </c>
      <c r="BY875" s="66" t="s">
        <v>85</v>
      </c>
      <c r="BZ875" s="66" t="s">
        <v>85</v>
      </c>
      <c r="CA875" s="66" t="s">
        <v>85</v>
      </c>
      <c r="CB875" s="66" t="s">
        <v>85</v>
      </c>
      <c r="CC875" s="66" t="s">
        <v>85</v>
      </c>
      <c r="CD875" s="66" t="s">
        <v>85</v>
      </c>
      <c r="CE875" s="66" t="s">
        <v>85</v>
      </c>
      <c r="CF875" s="66" t="s">
        <v>85</v>
      </c>
      <c r="CG875" s="66" t="s">
        <v>85</v>
      </c>
      <c r="CH875" s="66" t="s">
        <v>85</v>
      </c>
      <c r="CI875" s="66" t="s">
        <v>85</v>
      </c>
      <c r="CJ875" s="66" t="s">
        <v>85</v>
      </c>
      <c r="CK875" s="66" t="s">
        <v>85</v>
      </c>
      <c r="CL875" s="66" t="s">
        <v>85</v>
      </c>
      <c r="CM875" s="69" t="s">
        <v>85</v>
      </c>
    </row>
    <row r="876" spans="40:91" hidden="1" x14ac:dyDescent="0.25">
      <c r="AN876">
        <v>864</v>
      </c>
      <c r="AO876" s="23" t="s">
        <v>122</v>
      </c>
      <c r="AP876" s="21" t="s">
        <v>73</v>
      </c>
      <c r="AQ876" s="22" t="str">
        <f t="shared" si="18"/>
        <v>£70,000 - £99,999East Midlands</v>
      </c>
      <c r="AR876" s="88">
        <v>4400</v>
      </c>
      <c r="AS876" s="88">
        <v>5200</v>
      </c>
      <c r="AT876" s="88">
        <v>12450</v>
      </c>
      <c r="AU876" s="88">
        <v>4600</v>
      </c>
      <c r="AV876" s="88">
        <v>5400</v>
      </c>
      <c r="AW876" s="88">
        <v>12540</v>
      </c>
      <c r="AX876" s="66" t="s">
        <v>85</v>
      </c>
      <c r="AY876" s="66" t="s">
        <v>85</v>
      </c>
      <c r="AZ876" s="66" t="s">
        <v>85</v>
      </c>
      <c r="BA876" s="66" t="s">
        <v>85</v>
      </c>
      <c r="BB876" s="66" t="s">
        <v>85</v>
      </c>
      <c r="BC876" s="66" t="s">
        <v>85</v>
      </c>
      <c r="BD876" s="66" t="s">
        <v>85</v>
      </c>
      <c r="BE876" s="66" t="s">
        <v>85</v>
      </c>
      <c r="BF876" s="66" t="s">
        <v>85</v>
      </c>
      <c r="BG876" s="66" t="s">
        <v>85</v>
      </c>
      <c r="BH876" s="66" t="s">
        <v>85</v>
      </c>
      <c r="BI876" s="66" t="s">
        <v>85</v>
      </c>
      <c r="BJ876" s="66" t="s">
        <v>85</v>
      </c>
      <c r="BK876" s="66" t="s">
        <v>85</v>
      </c>
      <c r="BL876" s="66" t="s">
        <v>85</v>
      </c>
      <c r="BM876" s="66" t="s">
        <v>85</v>
      </c>
      <c r="BN876" s="66" t="s">
        <v>85</v>
      </c>
      <c r="BO876" s="88" t="s">
        <v>85</v>
      </c>
      <c r="BP876" s="100">
        <v>17500</v>
      </c>
      <c r="BQ876" s="66">
        <v>18700</v>
      </c>
      <c r="BR876" s="66">
        <v>9860</v>
      </c>
      <c r="BS876" s="66">
        <v>17500</v>
      </c>
      <c r="BT876" s="66">
        <v>18600</v>
      </c>
      <c r="BU876" s="66">
        <v>10370</v>
      </c>
      <c r="BV876" s="66" t="s">
        <v>85</v>
      </c>
      <c r="BW876" s="66" t="s">
        <v>85</v>
      </c>
      <c r="BX876" s="66" t="s">
        <v>85</v>
      </c>
      <c r="BY876" s="66" t="s">
        <v>85</v>
      </c>
      <c r="BZ876" s="66" t="s">
        <v>85</v>
      </c>
      <c r="CA876" s="66" t="s">
        <v>85</v>
      </c>
      <c r="CB876" s="66" t="s">
        <v>85</v>
      </c>
      <c r="CC876" s="66" t="s">
        <v>85</v>
      </c>
      <c r="CD876" s="66" t="s">
        <v>85</v>
      </c>
      <c r="CE876" s="66" t="s">
        <v>85</v>
      </c>
      <c r="CF876" s="66" t="s">
        <v>85</v>
      </c>
      <c r="CG876" s="66" t="s">
        <v>85</v>
      </c>
      <c r="CH876" s="66" t="s">
        <v>85</v>
      </c>
      <c r="CI876" s="66" t="s">
        <v>85</v>
      </c>
      <c r="CJ876" s="66" t="s">
        <v>85</v>
      </c>
      <c r="CK876" s="66" t="s">
        <v>85</v>
      </c>
      <c r="CL876" s="66" t="s">
        <v>85</v>
      </c>
      <c r="CM876" s="69" t="s">
        <v>85</v>
      </c>
    </row>
    <row r="877" spans="40:91" hidden="1" x14ac:dyDescent="0.25">
      <c r="AN877">
        <v>865</v>
      </c>
      <c r="AO877" s="23" t="s">
        <v>123</v>
      </c>
      <c r="AP877" s="21" t="s">
        <v>73</v>
      </c>
      <c r="AQ877" s="22" t="str">
        <f t="shared" si="18"/>
        <v>£100,000 - £149,999East Midlands</v>
      </c>
      <c r="AR877" s="88">
        <v>5000</v>
      </c>
      <c r="AS877" s="88">
        <v>6100</v>
      </c>
      <c r="AT877" s="88">
        <v>4680</v>
      </c>
      <c r="AU877" s="88">
        <v>5200</v>
      </c>
      <c r="AV877" s="88">
        <v>6200</v>
      </c>
      <c r="AW877" s="88">
        <v>4720</v>
      </c>
      <c r="AX877" s="66" t="s">
        <v>85</v>
      </c>
      <c r="AY877" s="66" t="s">
        <v>85</v>
      </c>
      <c r="AZ877" s="66" t="s">
        <v>85</v>
      </c>
      <c r="BA877" s="66" t="s">
        <v>85</v>
      </c>
      <c r="BB877" s="66" t="s">
        <v>85</v>
      </c>
      <c r="BC877" s="66" t="s">
        <v>85</v>
      </c>
      <c r="BD877" s="66" t="s">
        <v>85</v>
      </c>
      <c r="BE877" s="66" t="s">
        <v>85</v>
      </c>
      <c r="BF877" s="66" t="s">
        <v>85</v>
      </c>
      <c r="BG877" s="66" t="s">
        <v>85</v>
      </c>
      <c r="BH877" s="66" t="s">
        <v>85</v>
      </c>
      <c r="BI877" s="66" t="s">
        <v>85</v>
      </c>
      <c r="BJ877" s="66" t="s">
        <v>85</v>
      </c>
      <c r="BK877" s="66" t="s">
        <v>85</v>
      </c>
      <c r="BL877" s="66" t="s">
        <v>85</v>
      </c>
      <c r="BM877" s="66" t="s">
        <v>85</v>
      </c>
      <c r="BN877" s="66" t="s">
        <v>85</v>
      </c>
      <c r="BO877" s="88" t="s">
        <v>85</v>
      </c>
      <c r="BP877" s="100">
        <v>21100</v>
      </c>
      <c r="BQ877" s="66">
        <v>22300</v>
      </c>
      <c r="BR877" s="66">
        <v>3530</v>
      </c>
      <c r="BS877" s="66">
        <v>20800</v>
      </c>
      <c r="BT877" s="66">
        <v>22100</v>
      </c>
      <c r="BU877" s="66">
        <v>3710</v>
      </c>
      <c r="BV877" s="66" t="s">
        <v>85</v>
      </c>
      <c r="BW877" s="66" t="s">
        <v>85</v>
      </c>
      <c r="BX877" s="66" t="s">
        <v>85</v>
      </c>
      <c r="BY877" s="66" t="s">
        <v>85</v>
      </c>
      <c r="BZ877" s="66" t="s">
        <v>85</v>
      </c>
      <c r="CA877" s="66" t="s">
        <v>85</v>
      </c>
      <c r="CB877" s="66" t="s">
        <v>85</v>
      </c>
      <c r="CC877" s="66" t="s">
        <v>85</v>
      </c>
      <c r="CD877" s="66" t="s">
        <v>85</v>
      </c>
      <c r="CE877" s="66" t="s">
        <v>85</v>
      </c>
      <c r="CF877" s="66" t="s">
        <v>85</v>
      </c>
      <c r="CG877" s="66" t="s">
        <v>85</v>
      </c>
      <c r="CH877" s="66" t="s">
        <v>85</v>
      </c>
      <c r="CI877" s="66" t="s">
        <v>85</v>
      </c>
      <c r="CJ877" s="66" t="s">
        <v>85</v>
      </c>
      <c r="CK877" s="66" t="s">
        <v>85</v>
      </c>
      <c r="CL877" s="66" t="s">
        <v>85</v>
      </c>
      <c r="CM877" s="69" t="s">
        <v>85</v>
      </c>
    </row>
    <row r="878" spans="40:91" hidden="1" x14ac:dyDescent="0.25">
      <c r="AN878">
        <v>866</v>
      </c>
      <c r="AO878" s="23" t="s">
        <v>124</v>
      </c>
      <c r="AP878" s="21" t="s">
        <v>73</v>
      </c>
      <c r="AQ878" s="22" t="str">
        <f t="shared" si="18"/>
        <v>£150,000 and overEast Midlands</v>
      </c>
      <c r="AR878" s="88">
        <v>5500</v>
      </c>
      <c r="AS878" s="88">
        <v>6800</v>
      </c>
      <c r="AT878" s="88">
        <v>1070</v>
      </c>
      <c r="AU878" s="88">
        <v>5700</v>
      </c>
      <c r="AV878" s="88">
        <v>6900</v>
      </c>
      <c r="AW878" s="88">
        <v>1070</v>
      </c>
      <c r="AX878" s="66" t="s">
        <v>85</v>
      </c>
      <c r="AY878" s="66" t="s">
        <v>85</v>
      </c>
      <c r="AZ878" s="66" t="s">
        <v>85</v>
      </c>
      <c r="BA878" s="66" t="s">
        <v>85</v>
      </c>
      <c r="BB878" s="66" t="s">
        <v>85</v>
      </c>
      <c r="BC878" s="66" t="s">
        <v>85</v>
      </c>
      <c r="BD878" s="66" t="s">
        <v>85</v>
      </c>
      <c r="BE878" s="66" t="s">
        <v>85</v>
      </c>
      <c r="BF878" s="66" t="s">
        <v>85</v>
      </c>
      <c r="BG878" s="66" t="s">
        <v>85</v>
      </c>
      <c r="BH878" s="66" t="s">
        <v>85</v>
      </c>
      <c r="BI878" s="66" t="s">
        <v>85</v>
      </c>
      <c r="BJ878" s="66" t="s">
        <v>85</v>
      </c>
      <c r="BK878" s="66" t="s">
        <v>85</v>
      </c>
      <c r="BL878" s="66" t="s">
        <v>85</v>
      </c>
      <c r="BM878" s="66" t="s">
        <v>85</v>
      </c>
      <c r="BN878" s="66" t="s">
        <v>85</v>
      </c>
      <c r="BO878" s="88" t="s">
        <v>85</v>
      </c>
      <c r="BP878" s="100">
        <v>22200</v>
      </c>
      <c r="BQ878" s="66">
        <v>23800</v>
      </c>
      <c r="BR878" s="66">
        <v>750</v>
      </c>
      <c r="BS878" s="66">
        <v>21900</v>
      </c>
      <c r="BT878" s="66">
        <v>23700</v>
      </c>
      <c r="BU878" s="66">
        <v>790</v>
      </c>
      <c r="BV878" s="66" t="s">
        <v>85</v>
      </c>
      <c r="BW878" s="66" t="s">
        <v>85</v>
      </c>
      <c r="BX878" s="66" t="s">
        <v>85</v>
      </c>
      <c r="BY878" s="66" t="s">
        <v>85</v>
      </c>
      <c r="BZ878" s="66" t="s">
        <v>85</v>
      </c>
      <c r="CA878" s="66" t="s">
        <v>85</v>
      </c>
      <c r="CB878" s="66" t="s">
        <v>85</v>
      </c>
      <c r="CC878" s="66" t="s">
        <v>85</v>
      </c>
      <c r="CD878" s="66" t="s">
        <v>85</v>
      </c>
      <c r="CE878" s="66" t="s">
        <v>85</v>
      </c>
      <c r="CF878" s="66" t="s">
        <v>85</v>
      </c>
      <c r="CG878" s="66" t="s">
        <v>85</v>
      </c>
      <c r="CH878" s="66" t="s">
        <v>85</v>
      </c>
      <c r="CI878" s="66" t="s">
        <v>85</v>
      </c>
      <c r="CJ878" s="66" t="s">
        <v>85</v>
      </c>
      <c r="CK878" s="66" t="s">
        <v>85</v>
      </c>
      <c r="CL878" s="66" t="s">
        <v>85</v>
      </c>
      <c r="CM878" s="69" t="s">
        <v>85</v>
      </c>
    </row>
    <row r="879" spans="40:91" hidden="1" x14ac:dyDescent="0.25">
      <c r="AN879">
        <v>867</v>
      </c>
      <c r="AO879" s="23" t="s">
        <v>115</v>
      </c>
      <c r="AP879" s="21" t="s">
        <v>74</v>
      </c>
      <c r="AQ879" s="22" t="str">
        <f t="shared" si="18"/>
        <v>Less than £15,000West Midlands</v>
      </c>
      <c r="AR879" s="88">
        <v>2700</v>
      </c>
      <c r="AS879" s="88">
        <v>3500</v>
      </c>
      <c r="AT879" s="88">
        <v>82650</v>
      </c>
      <c r="AU879" s="88">
        <v>2800</v>
      </c>
      <c r="AV879" s="88">
        <v>3500</v>
      </c>
      <c r="AW879" s="88">
        <v>83560</v>
      </c>
      <c r="AX879" s="66" t="s">
        <v>85</v>
      </c>
      <c r="AY879" s="66" t="s">
        <v>85</v>
      </c>
      <c r="AZ879" s="66" t="s">
        <v>85</v>
      </c>
      <c r="BA879" s="66" t="s">
        <v>85</v>
      </c>
      <c r="BB879" s="66" t="s">
        <v>85</v>
      </c>
      <c r="BC879" s="66" t="s">
        <v>85</v>
      </c>
      <c r="BD879" s="66" t="s">
        <v>85</v>
      </c>
      <c r="BE879" s="66" t="s">
        <v>85</v>
      </c>
      <c r="BF879" s="66" t="s">
        <v>85</v>
      </c>
      <c r="BG879" s="66" t="s">
        <v>85</v>
      </c>
      <c r="BH879" s="66" t="s">
        <v>85</v>
      </c>
      <c r="BI879" s="66" t="s">
        <v>85</v>
      </c>
      <c r="BJ879" s="66" t="s">
        <v>85</v>
      </c>
      <c r="BK879" s="66" t="s">
        <v>85</v>
      </c>
      <c r="BL879" s="66" t="s">
        <v>85</v>
      </c>
      <c r="BM879" s="66" t="s">
        <v>85</v>
      </c>
      <c r="BN879" s="66" t="s">
        <v>85</v>
      </c>
      <c r="BO879" s="88" t="s">
        <v>85</v>
      </c>
      <c r="BP879" s="100">
        <v>11100</v>
      </c>
      <c r="BQ879" s="66">
        <v>11800</v>
      </c>
      <c r="BR879" s="66">
        <v>68330</v>
      </c>
      <c r="BS879" s="66">
        <v>11200</v>
      </c>
      <c r="BT879" s="66">
        <v>12000</v>
      </c>
      <c r="BU879" s="66">
        <v>71290</v>
      </c>
      <c r="BV879" s="66" t="s">
        <v>85</v>
      </c>
      <c r="BW879" s="66" t="s">
        <v>85</v>
      </c>
      <c r="BX879" s="66" t="s">
        <v>85</v>
      </c>
      <c r="BY879" s="66" t="s">
        <v>85</v>
      </c>
      <c r="BZ879" s="66" t="s">
        <v>85</v>
      </c>
      <c r="CA879" s="66" t="s">
        <v>85</v>
      </c>
      <c r="CB879" s="66" t="s">
        <v>85</v>
      </c>
      <c r="CC879" s="66" t="s">
        <v>85</v>
      </c>
      <c r="CD879" s="66" t="s">
        <v>85</v>
      </c>
      <c r="CE879" s="66" t="s">
        <v>85</v>
      </c>
      <c r="CF879" s="66" t="s">
        <v>85</v>
      </c>
      <c r="CG879" s="66" t="s">
        <v>85</v>
      </c>
      <c r="CH879" s="66" t="s">
        <v>85</v>
      </c>
      <c r="CI879" s="66" t="s">
        <v>85</v>
      </c>
      <c r="CJ879" s="66" t="s">
        <v>85</v>
      </c>
      <c r="CK879" s="66" t="s">
        <v>85</v>
      </c>
      <c r="CL879" s="66" t="s">
        <v>85</v>
      </c>
      <c r="CM879" s="69" t="s">
        <v>85</v>
      </c>
    </row>
    <row r="880" spans="40:91" hidden="1" x14ac:dyDescent="0.25">
      <c r="AN880">
        <v>868</v>
      </c>
      <c r="AO880" s="23" t="s">
        <v>116</v>
      </c>
      <c r="AP880" s="21" t="s">
        <v>74</v>
      </c>
      <c r="AQ880" s="22" t="str">
        <f t="shared" si="18"/>
        <v>£15,000 - £19,999West Midlands</v>
      </c>
      <c r="AR880" s="88">
        <v>3000</v>
      </c>
      <c r="AS880" s="88">
        <v>3700</v>
      </c>
      <c r="AT880" s="88">
        <v>30910</v>
      </c>
      <c r="AU880" s="88">
        <v>3100</v>
      </c>
      <c r="AV880" s="88">
        <v>3800</v>
      </c>
      <c r="AW880" s="88">
        <v>31190</v>
      </c>
      <c r="AX880" s="66" t="s">
        <v>85</v>
      </c>
      <c r="AY880" s="66" t="s">
        <v>85</v>
      </c>
      <c r="AZ880" s="66" t="s">
        <v>85</v>
      </c>
      <c r="BA880" s="66" t="s">
        <v>85</v>
      </c>
      <c r="BB880" s="66" t="s">
        <v>85</v>
      </c>
      <c r="BC880" s="66" t="s">
        <v>85</v>
      </c>
      <c r="BD880" s="66" t="s">
        <v>85</v>
      </c>
      <c r="BE880" s="66" t="s">
        <v>85</v>
      </c>
      <c r="BF880" s="66" t="s">
        <v>85</v>
      </c>
      <c r="BG880" s="66" t="s">
        <v>85</v>
      </c>
      <c r="BH880" s="66" t="s">
        <v>85</v>
      </c>
      <c r="BI880" s="66" t="s">
        <v>85</v>
      </c>
      <c r="BJ880" s="66" t="s">
        <v>85</v>
      </c>
      <c r="BK880" s="66" t="s">
        <v>85</v>
      </c>
      <c r="BL880" s="66" t="s">
        <v>85</v>
      </c>
      <c r="BM880" s="66" t="s">
        <v>85</v>
      </c>
      <c r="BN880" s="66" t="s">
        <v>85</v>
      </c>
      <c r="BO880" s="88" t="s">
        <v>85</v>
      </c>
      <c r="BP880" s="100">
        <v>12000</v>
      </c>
      <c r="BQ880" s="66">
        <v>12800</v>
      </c>
      <c r="BR880" s="66">
        <v>25120</v>
      </c>
      <c r="BS880" s="66">
        <v>12100</v>
      </c>
      <c r="BT880" s="66">
        <v>13000</v>
      </c>
      <c r="BU880" s="66">
        <v>26240</v>
      </c>
      <c r="BV880" s="66" t="s">
        <v>85</v>
      </c>
      <c r="BW880" s="66" t="s">
        <v>85</v>
      </c>
      <c r="BX880" s="66" t="s">
        <v>85</v>
      </c>
      <c r="BY880" s="66" t="s">
        <v>85</v>
      </c>
      <c r="BZ880" s="66" t="s">
        <v>85</v>
      </c>
      <c r="CA880" s="66" t="s">
        <v>85</v>
      </c>
      <c r="CB880" s="66" t="s">
        <v>85</v>
      </c>
      <c r="CC880" s="66" t="s">
        <v>85</v>
      </c>
      <c r="CD880" s="66" t="s">
        <v>85</v>
      </c>
      <c r="CE880" s="66" t="s">
        <v>85</v>
      </c>
      <c r="CF880" s="66" t="s">
        <v>85</v>
      </c>
      <c r="CG880" s="66" t="s">
        <v>85</v>
      </c>
      <c r="CH880" s="66" t="s">
        <v>85</v>
      </c>
      <c r="CI880" s="66" t="s">
        <v>85</v>
      </c>
      <c r="CJ880" s="66" t="s">
        <v>85</v>
      </c>
      <c r="CK880" s="66" t="s">
        <v>85</v>
      </c>
      <c r="CL880" s="66" t="s">
        <v>85</v>
      </c>
      <c r="CM880" s="69" t="s">
        <v>85</v>
      </c>
    </row>
    <row r="881" spans="40:91" hidden="1" x14ac:dyDescent="0.25">
      <c r="AN881">
        <v>869</v>
      </c>
      <c r="AO881" s="23" t="s">
        <v>117</v>
      </c>
      <c r="AP881" s="21" t="s">
        <v>74</v>
      </c>
      <c r="AQ881" s="22" t="str">
        <f t="shared" si="18"/>
        <v>£20,000 - £29,999West Midlands</v>
      </c>
      <c r="AR881" s="88">
        <v>3100</v>
      </c>
      <c r="AS881" s="88">
        <v>3900</v>
      </c>
      <c r="AT881" s="88">
        <v>81180</v>
      </c>
      <c r="AU881" s="88">
        <v>3200</v>
      </c>
      <c r="AV881" s="88">
        <v>3900</v>
      </c>
      <c r="AW881" s="88">
        <v>81860</v>
      </c>
      <c r="AX881" s="66" t="s">
        <v>85</v>
      </c>
      <c r="AY881" s="66" t="s">
        <v>85</v>
      </c>
      <c r="AZ881" s="66" t="s">
        <v>85</v>
      </c>
      <c r="BA881" s="66" t="s">
        <v>85</v>
      </c>
      <c r="BB881" s="66" t="s">
        <v>85</v>
      </c>
      <c r="BC881" s="66" t="s">
        <v>85</v>
      </c>
      <c r="BD881" s="66" t="s">
        <v>85</v>
      </c>
      <c r="BE881" s="66" t="s">
        <v>85</v>
      </c>
      <c r="BF881" s="66" t="s">
        <v>85</v>
      </c>
      <c r="BG881" s="66" t="s">
        <v>85</v>
      </c>
      <c r="BH881" s="66" t="s">
        <v>85</v>
      </c>
      <c r="BI881" s="66" t="s">
        <v>85</v>
      </c>
      <c r="BJ881" s="66" t="s">
        <v>85</v>
      </c>
      <c r="BK881" s="66" t="s">
        <v>85</v>
      </c>
      <c r="BL881" s="66" t="s">
        <v>85</v>
      </c>
      <c r="BM881" s="66" t="s">
        <v>85</v>
      </c>
      <c r="BN881" s="66" t="s">
        <v>85</v>
      </c>
      <c r="BO881" s="88" t="s">
        <v>85</v>
      </c>
      <c r="BP881" s="100">
        <v>12300</v>
      </c>
      <c r="BQ881" s="66">
        <v>13200</v>
      </c>
      <c r="BR881" s="66">
        <v>67550</v>
      </c>
      <c r="BS881" s="66">
        <v>12400</v>
      </c>
      <c r="BT881" s="66">
        <v>13300</v>
      </c>
      <c r="BU881" s="66">
        <v>70490</v>
      </c>
      <c r="BV881" s="66" t="s">
        <v>85</v>
      </c>
      <c r="BW881" s="66" t="s">
        <v>85</v>
      </c>
      <c r="BX881" s="66" t="s">
        <v>85</v>
      </c>
      <c r="BY881" s="66" t="s">
        <v>85</v>
      </c>
      <c r="BZ881" s="66" t="s">
        <v>85</v>
      </c>
      <c r="CA881" s="66" t="s">
        <v>85</v>
      </c>
      <c r="CB881" s="66" t="s">
        <v>85</v>
      </c>
      <c r="CC881" s="66" t="s">
        <v>85</v>
      </c>
      <c r="CD881" s="66" t="s">
        <v>85</v>
      </c>
      <c r="CE881" s="66" t="s">
        <v>85</v>
      </c>
      <c r="CF881" s="66" t="s">
        <v>85</v>
      </c>
      <c r="CG881" s="66" t="s">
        <v>85</v>
      </c>
      <c r="CH881" s="66" t="s">
        <v>85</v>
      </c>
      <c r="CI881" s="66" t="s">
        <v>85</v>
      </c>
      <c r="CJ881" s="66" t="s">
        <v>85</v>
      </c>
      <c r="CK881" s="66" t="s">
        <v>85</v>
      </c>
      <c r="CL881" s="66" t="s">
        <v>85</v>
      </c>
      <c r="CM881" s="69" t="s">
        <v>85</v>
      </c>
    </row>
    <row r="882" spans="40:91" hidden="1" x14ac:dyDescent="0.25">
      <c r="AN882">
        <v>870</v>
      </c>
      <c r="AO882" s="23" t="s">
        <v>118</v>
      </c>
      <c r="AP882" s="21" t="s">
        <v>74</v>
      </c>
      <c r="AQ882" s="22" t="str">
        <f t="shared" si="18"/>
        <v>£30,000 - £39,999West Midlands</v>
      </c>
      <c r="AR882" s="88">
        <v>3600</v>
      </c>
      <c r="AS882" s="88">
        <v>4200</v>
      </c>
      <c r="AT882" s="88">
        <v>56540</v>
      </c>
      <c r="AU882" s="88">
        <v>3700</v>
      </c>
      <c r="AV882" s="88">
        <v>4300</v>
      </c>
      <c r="AW882" s="88">
        <v>56830</v>
      </c>
      <c r="AX882" s="66" t="s">
        <v>85</v>
      </c>
      <c r="AY882" s="66" t="s">
        <v>85</v>
      </c>
      <c r="AZ882" s="66" t="s">
        <v>85</v>
      </c>
      <c r="BA882" s="66" t="s">
        <v>85</v>
      </c>
      <c r="BB882" s="66" t="s">
        <v>85</v>
      </c>
      <c r="BC882" s="66" t="s">
        <v>85</v>
      </c>
      <c r="BD882" s="66" t="s">
        <v>85</v>
      </c>
      <c r="BE882" s="66" t="s">
        <v>85</v>
      </c>
      <c r="BF882" s="66" t="s">
        <v>85</v>
      </c>
      <c r="BG882" s="66" t="s">
        <v>85</v>
      </c>
      <c r="BH882" s="66" t="s">
        <v>85</v>
      </c>
      <c r="BI882" s="66" t="s">
        <v>85</v>
      </c>
      <c r="BJ882" s="66" t="s">
        <v>85</v>
      </c>
      <c r="BK882" s="66" t="s">
        <v>85</v>
      </c>
      <c r="BL882" s="66" t="s">
        <v>85</v>
      </c>
      <c r="BM882" s="66" t="s">
        <v>85</v>
      </c>
      <c r="BN882" s="66" t="s">
        <v>85</v>
      </c>
      <c r="BO882" s="88" t="s">
        <v>85</v>
      </c>
      <c r="BP882" s="100">
        <v>13600</v>
      </c>
      <c r="BQ882" s="66">
        <v>14400</v>
      </c>
      <c r="BR882" s="66">
        <v>48130</v>
      </c>
      <c r="BS882" s="66">
        <v>13600</v>
      </c>
      <c r="BT882" s="66">
        <v>14500</v>
      </c>
      <c r="BU882" s="66">
        <v>50370</v>
      </c>
      <c r="BV882" s="66" t="s">
        <v>85</v>
      </c>
      <c r="BW882" s="66" t="s">
        <v>85</v>
      </c>
      <c r="BX882" s="66" t="s">
        <v>85</v>
      </c>
      <c r="BY882" s="66" t="s">
        <v>85</v>
      </c>
      <c r="BZ882" s="66" t="s">
        <v>85</v>
      </c>
      <c r="CA882" s="66" t="s">
        <v>85</v>
      </c>
      <c r="CB882" s="66" t="s">
        <v>85</v>
      </c>
      <c r="CC882" s="66" t="s">
        <v>85</v>
      </c>
      <c r="CD882" s="66" t="s">
        <v>85</v>
      </c>
      <c r="CE882" s="66" t="s">
        <v>85</v>
      </c>
      <c r="CF882" s="66" t="s">
        <v>85</v>
      </c>
      <c r="CG882" s="66" t="s">
        <v>85</v>
      </c>
      <c r="CH882" s="66" t="s">
        <v>85</v>
      </c>
      <c r="CI882" s="66" t="s">
        <v>85</v>
      </c>
      <c r="CJ882" s="66" t="s">
        <v>85</v>
      </c>
      <c r="CK882" s="66" t="s">
        <v>85</v>
      </c>
      <c r="CL882" s="66" t="s">
        <v>85</v>
      </c>
      <c r="CM882" s="69" t="s">
        <v>85</v>
      </c>
    </row>
    <row r="883" spans="40:91" hidden="1" x14ac:dyDescent="0.25">
      <c r="AN883">
        <v>871</v>
      </c>
      <c r="AO883" s="23" t="s">
        <v>119</v>
      </c>
      <c r="AP883" s="21" t="s">
        <v>74</v>
      </c>
      <c r="AQ883" s="22" t="str">
        <f t="shared" si="18"/>
        <v>£40,000 - £49,999West Midlands</v>
      </c>
      <c r="AR883" s="88">
        <v>3900</v>
      </c>
      <c r="AS883" s="88">
        <v>4500</v>
      </c>
      <c r="AT883" s="88">
        <v>37950</v>
      </c>
      <c r="AU883" s="88">
        <v>4000</v>
      </c>
      <c r="AV883" s="88">
        <v>4600</v>
      </c>
      <c r="AW883" s="88">
        <v>38270</v>
      </c>
      <c r="AX883" s="66" t="s">
        <v>85</v>
      </c>
      <c r="AY883" s="66" t="s">
        <v>85</v>
      </c>
      <c r="AZ883" s="66" t="s">
        <v>85</v>
      </c>
      <c r="BA883" s="66" t="s">
        <v>85</v>
      </c>
      <c r="BB883" s="66" t="s">
        <v>85</v>
      </c>
      <c r="BC883" s="66" t="s">
        <v>85</v>
      </c>
      <c r="BD883" s="66" t="s">
        <v>85</v>
      </c>
      <c r="BE883" s="66" t="s">
        <v>85</v>
      </c>
      <c r="BF883" s="66" t="s">
        <v>85</v>
      </c>
      <c r="BG883" s="66" t="s">
        <v>85</v>
      </c>
      <c r="BH883" s="66" t="s">
        <v>85</v>
      </c>
      <c r="BI883" s="66" t="s">
        <v>85</v>
      </c>
      <c r="BJ883" s="66" t="s">
        <v>85</v>
      </c>
      <c r="BK883" s="66" t="s">
        <v>85</v>
      </c>
      <c r="BL883" s="66" t="s">
        <v>85</v>
      </c>
      <c r="BM883" s="66" t="s">
        <v>85</v>
      </c>
      <c r="BN883" s="66" t="s">
        <v>85</v>
      </c>
      <c r="BO883" s="88" t="s">
        <v>85</v>
      </c>
      <c r="BP883" s="100">
        <v>14700</v>
      </c>
      <c r="BQ883" s="66">
        <v>15500</v>
      </c>
      <c r="BR883" s="66">
        <v>32330</v>
      </c>
      <c r="BS883" s="66">
        <v>14700</v>
      </c>
      <c r="BT883" s="66">
        <v>15600</v>
      </c>
      <c r="BU883" s="66">
        <v>33930</v>
      </c>
      <c r="BV883" s="66" t="s">
        <v>85</v>
      </c>
      <c r="BW883" s="66" t="s">
        <v>85</v>
      </c>
      <c r="BX883" s="66" t="s">
        <v>85</v>
      </c>
      <c r="BY883" s="66" t="s">
        <v>85</v>
      </c>
      <c r="BZ883" s="66" t="s">
        <v>85</v>
      </c>
      <c r="CA883" s="66" t="s">
        <v>85</v>
      </c>
      <c r="CB883" s="66" t="s">
        <v>85</v>
      </c>
      <c r="CC883" s="66" t="s">
        <v>85</v>
      </c>
      <c r="CD883" s="66" t="s">
        <v>85</v>
      </c>
      <c r="CE883" s="66" t="s">
        <v>85</v>
      </c>
      <c r="CF883" s="66" t="s">
        <v>85</v>
      </c>
      <c r="CG883" s="66" t="s">
        <v>85</v>
      </c>
      <c r="CH883" s="66" t="s">
        <v>85</v>
      </c>
      <c r="CI883" s="66" t="s">
        <v>85</v>
      </c>
      <c r="CJ883" s="66" t="s">
        <v>85</v>
      </c>
      <c r="CK883" s="66" t="s">
        <v>85</v>
      </c>
      <c r="CL883" s="66" t="s">
        <v>85</v>
      </c>
      <c r="CM883" s="69" t="s">
        <v>85</v>
      </c>
    </row>
    <row r="884" spans="40:91" hidden="1" x14ac:dyDescent="0.25">
      <c r="AN884">
        <v>872</v>
      </c>
      <c r="AO884" s="23" t="s">
        <v>120</v>
      </c>
      <c r="AP884" s="21" t="s">
        <v>74</v>
      </c>
      <c r="AQ884" s="22" t="str">
        <f t="shared" si="18"/>
        <v>£50,000 - £59,999West Midlands</v>
      </c>
      <c r="AR884" s="88">
        <v>4000</v>
      </c>
      <c r="AS884" s="88">
        <v>4700</v>
      </c>
      <c r="AT884" s="88">
        <v>19570</v>
      </c>
      <c r="AU884" s="88">
        <v>4200</v>
      </c>
      <c r="AV884" s="88">
        <v>4800</v>
      </c>
      <c r="AW884" s="88">
        <v>19710</v>
      </c>
      <c r="AX884" s="66" t="s">
        <v>85</v>
      </c>
      <c r="AY884" s="66" t="s">
        <v>85</v>
      </c>
      <c r="AZ884" s="66" t="s">
        <v>85</v>
      </c>
      <c r="BA884" s="66" t="s">
        <v>85</v>
      </c>
      <c r="BB884" s="66" t="s">
        <v>85</v>
      </c>
      <c r="BC884" s="66" t="s">
        <v>85</v>
      </c>
      <c r="BD884" s="66" t="s">
        <v>85</v>
      </c>
      <c r="BE884" s="66" t="s">
        <v>85</v>
      </c>
      <c r="BF884" s="66" t="s">
        <v>85</v>
      </c>
      <c r="BG884" s="66" t="s">
        <v>85</v>
      </c>
      <c r="BH884" s="66" t="s">
        <v>85</v>
      </c>
      <c r="BI884" s="66" t="s">
        <v>85</v>
      </c>
      <c r="BJ884" s="66" t="s">
        <v>85</v>
      </c>
      <c r="BK884" s="66" t="s">
        <v>85</v>
      </c>
      <c r="BL884" s="66" t="s">
        <v>85</v>
      </c>
      <c r="BM884" s="66" t="s">
        <v>85</v>
      </c>
      <c r="BN884" s="66" t="s">
        <v>85</v>
      </c>
      <c r="BO884" s="88" t="s">
        <v>85</v>
      </c>
      <c r="BP884" s="100">
        <v>15400</v>
      </c>
      <c r="BQ884" s="66">
        <v>16400</v>
      </c>
      <c r="BR884" s="66">
        <v>16340</v>
      </c>
      <c r="BS884" s="66">
        <v>15400</v>
      </c>
      <c r="BT884" s="66">
        <v>16400</v>
      </c>
      <c r="BU884" s="66">
        <v>17180</v>
      </c>
      <c r="BV884" s="66" t="s">
        <v>85</v>
      </c>
      <c r="BW884" s="66" t="s">
        <v>85</v>
      </c>
      <c r="BX884" s="66" t="s">
        <v>85</v>
      </c>
      <c r="BY884" s="66" t="s">
        <v>85</v>
      </c>
      <c r="BZ884" s="66" t="s">
        <v>85</v>
      </c>
      <c r="CA884" s="66" t="s">
        <v>85</v>
      </c>
      <c r="CB884" s="66" t="s">
        <v>85</v>
      </c>
      <c r="CC884" s="66" t="s">
        <v>85</v>
      </c>
      <c r="CD884" s="66" t="s">
        <v>85</v>
      </c>
      <c r="CE884" s="66" t="s">
        <v>85</v>
      </c>
      <c r="CF884" s="66" t="s">
        <v>85</v>
      </c>
      <c r="CG884" s="66" t="s">
        <v>85</v>
      </c>
      <c r="CH884" s="66" t="s">
        <v>85</v>
      </c>
      <c r="CI884" s="66" t="s">
        <v>85</v>
      </c>
      <c r="CJ884" s="66" t="s">
        <v>85</v>
      </c>
      <c r="CK884" s="66" t="s">
        <v>85</v>
      </c>
      <c r="CL884" s="66" t="s">
        <v>85</v>
      </c>
      <c r="CM884" s="69" t="s">
        <v>85</v>
      </c>
    </row>
    <row r="885" spans="40:91" hidden="1" x14ac:dyDescent="0.25">
      <c r="AN885">
        <v>873</v>
      </c>
      <c r="AO885" s="23" t="s">
        <v>121</v>
      </c>
      <c r="AP885" s="21" t="s">
        <v>74</v>
      </c>
      <c r="AQ885" s="22" t="str">
        <f t="shared" si="18"/>
        <v>£60,000 - £69,999West Midlands</v>
      </c>
      <c r="AR885" s="88">
        <v>4300</v>
      </c>
      <c r="AS885" s="88">
        <v>4900</v>
      </c>
      <c r="AT885" s="88">
        <v>10910</v>
      </c>
      <c r="AU885" s="88">
        <v>4400</v>
      </c>
      <c r="AV885" s="88">
        <v>5100</v>
      </c>
      <c r="AW885" s="88">
        <v>10990</v>
      </c>
      <c r="AX885" s="66" t="s">
        <v>85</v>
      </c>
      <c r="AY885" s="66" t="s">
        <v>85</v>
      </c>
      <c r="AZ885" s="66" t="s">
        <v>85</v>
      </c>
      <c r="BA885" s="66" t="s">
        <v>85</v>
      </c>
      <c r="BB885" s="66" t="s">
        <v>85</v>
      </c>
      <c r="BC885" s="66" t="s">
        <v>85</v>
      </c>
      <c r="BD885" s="66" t="s">
        <v>85</v>
      </c>
      <c r="BE885" s="66" t="s">
        <v>85</v>
      </c>
      <c r="BF885" s="66" t="s">
        <v>85</v>
      </c>
      <c r="BG885" s="66" t="s">
        <v>85</v>
      </c>
      <c r="BH885" s="66" t="s">
        <v>85</v>
      </c>
      <c r="BI885" s="66" t="s">
        <v>85</v>
      </c>
      <c r="BJ885" s="66" t="s">
        <v>85</v>
      </c>
      <c r="BK885" s="66" t="s">
        <v>85</v>
      </c>
      <c r="BL885" s="66" t="s">
        <v>85</v>
      </c>
      <c r="BM885" s="66" t="s">
        <v>85</v>
      </c>
      <c r="BN885" s="66" t="s">
        <v>85</v>
      </c>
      <c r="BO885" s="88" t="s">
        <v>85</v>
      </c>
      <c r="BP885" s="100">
        <v>16500</v>
      </c>
      <c r="BQ885" s="66">
        <v>17600</v>
      </c>
      <c r="BR885" s="66">
        <v>8960</v>
      </c>
      <c r="BS885" s="66">
        <v>16400</v>
      </c>
      <c r="BT885" s="66">
        <v>17600</v>
      </c>
      <c r="BU885" s="66">
        <v>9430</v>
      </c>
      <c r="BV885" s="66" t="s">
        <v>85</v>
      </c>
      <c r="BW885" s="66" t="s">
        <v>85</v>
      </c>
      <c r="BX885" s="66" t="s">
        <v>85</v>
      </c>
      <c r="BY885" s="66" t="s">
        <v>85</v>
      </c>
      <c r="BZ885" s="66" t="s">
        <v>85</v>
      </c>
      <c r="CA885" s="66" t="s">
        <v>85</v>
      </c>
      <c r="CB885" s="66" t="s">
        <v>85</v>
      </c>
      <c r="CC885" s="66" t="s">
        <v>85</v>
      </c>
      <c r="CD885" s="66" t="s">
        <v>85</v>
      </c>
      <c r="CE885" s="66" t="s">
        <v>85</v>
      </c>
      <c r="CF885" s="66" t="s">
        <v>85</v>
      </c>
      <c r="CG885" s="66" t="s">
        <v>85</v>
      </c>
      <c r="CH885" s="66" t="s">
        <v>85</v>
      </c>
      <c r="CI885" s="66" t="s">
        <v>85</v>
      </c>
      <c r="CJ885" s="66" t="s">
        <v>85</v>
      </c>
      <c r="CK885" s="66" t="s">
        <v>85</v>
      </c>
      <c r="CL885" s="66" t="s">
        <v>85</v>
      </c>
      <c r="CM885" s="69" t="s">
        <v>85</v>
      </c>
    </row>
    <row r="886" spans="40:91" hidden="1" x14ac:dyDescent="0.25">
      <c r="AN886">
        <v>874</v>
      </c>
      <c r="AO886" s="23" t="s">
        <v>122</v>
      </c>
      <c r="AP886" s="21" t="s">
        <v>74</v>
      </c>
      <c r="AQ886" s="22" t="str">
        <f t="shared" si="18"/>
        <v>£70,000 - £99,999West Midlands</v>
      </c>
      <c r="AR886" s="88">
        <v>4600</v>
      </c>
      <c r="AS886" s="88">
        <v>5300</v>
      </c>
      <c r="AT886" s="88">
        <v>13430</v>
      </c>
      <c r="AU886" s="88">
        <v>4800</v>
      </c>
      <c r="AV886" s="88">
        <v>5500</v>
      </c>
      <c r="AW886" s="88">
        <v>13580</v>
      </c>
      <c r="AX886" s="66" t="s">
        <v>85</v>
      </c>
      <c r="AY886" s="66" t="s">
        <v>85</v>
      </c>
      <c r="AZ886" s="66" t="s">
        <v>85</v>
      </c>
      <c r="BA886" s="66" t="s">
        <v>85</v>
      </c>
      <c r="BB886" s="66" t="s">
        <v>85</v>
      </c>
      <c r="BC886" s="66" t="s">
        <v>85</v>
      </c>
      <c r="BD886" s="66" t="s">
        <v>85</v>
      </c>
      <c r="BE886" s="66" t="s">
        <v>85</v>
      </c>
      <c r="BF886" s="66" t="s">
        <v>85</v>
      </c>
      <c r="BG886" s="66" t="s">
        <v>85</v>
      </c>
      <c r="BH886" s="66" t="s">
        <v>85</v>
      </c>
      <c r="BI886" s="66" t="s">
        <v>85</v>
      </c>
      <c r="BJ886" s="66" t="s">
        <v>85</v>
      </c>
      <c r="BK886" s="66" t="s">
        <v>85</v>
      </c>
      <c r="BL886" s="66" t="s">
        <v>85</v>
      </c>
      <c r="BM886" s="66" t="s">
        <v>85</v>
      </c>
      <c r="BN886" s="66" t="s">
        <v>85</v>
      </c>
      <c r="BO886" s="88" t="s">
        <v>85</v>
      </c>
      <c r="BP886" s="100">
        <v>17800</v>
      </c>
      <c r="BQ886" s="66">
        <v>19100</v>
      </c>
      <c r="BR886" s="66">
        <v>10800</v>
      </c>
      <c r="BS886" s="66">
        <v>17600</v>
      </c>
      <c r="BT886" s="66">
        <v>19000</v>
      </c>
      <c r="BU886" s="66">
        <v>11290</v>
      </c>
      <c r="BV886" s="66" t="s">
        <v>85</v>
      </c>
      <c r="BW886" s="66" t="s">
        <v>85</v>
      </c>
      <c r="BX886" s="66" t="s">
        <v>85</v>
      </c>
      <c r="BY886" s="66" t="s">
        <v>85</v>
      </c>
      <c r="BZ886" s="66" t="s">
        <v>85</v>
      </c>
      <c r="CA886" s="66" t="s">
        <v>85</v>
      </c>
      <c r="CB886" s="66" t="s">
        <v>85</v>
      </c>
      <c r="CC886" s="66" t="s">
        <v>85</v>
      </c>
      <c r="CD886" s="66" t="s">
        <v>85</v>
      </c>
      <c r="CE886" s="66" t="s">
        <v>85</v>
      </c>
      <c r="CF886" s="66" t="s">
        <v>85</v>
      </c>
      <c r="CG886" s="66" t="s">
        <v>85</v>
      </c>
      <c r="CH886" s="66" t="s">
        <v>85</v>
      </c>
      <c r="CI886" s="66" t="s">
        <v>85</v>
      </c>
      <c r="CJ886" s="66" t="s">
        <v>85</v>
      </c>
      <c r="CK886" s="66" t="s">
        <v>85</v>
      </c>
      <c r="CL886" s="66" t="s">
        <v>85</v>
      </c>
      <c r="CM886" s="69" t="s">
        <v>85</v>
      </c>
    </row>
    <row r="887" spans="40:91" hidden="1" x14ac:dyDescent="0.25">
      <c r="AN887">
        <v>875</v>
      </c>
      <c r="AO887" s="23" t="s">
        <v>123</v>
      </c>
      <c r="AP887" s="21" t="s">
        <v>74</v>
      </c>
      <c r="AQ887" s="22" t="str">
        <f t="shared" si="18"/>
        <v>£100,000 - £149,999West Midlands</v>
      </c>
      <c r="AR887" s="88">
        <v>5200</v>
      </c>
      <c r="AS887" s="88">
        <v>6100</v>
      </c>
      <c r="AT887" s="88">
        <v>6130</v>
      </c>
      <c r="AU887" s="88">
        <v>5400</v>
      </c>
      <c r="AV887" s="88">
        <v>6200</v>
      </c>
      <c r="AW887" s="88">
        <v>6190</v>
      </c>
      <c r="AX887" s="66" t="s">
        <v>85</v>
      </c>
      <c r="AY887" s="66" t="s">
        <v>85</v>
      </c>
      <c r="AZ887" s="66" t="s">
        <v>85</v>
      </c>
      <c r="BA887" s="66" t="s">
        <v>85</v>
      </c>
      <c r="BB887" s="66" t="s">
        <v>85</v>
      </c>
      <c r="BC887" s="66" t="s">
        <v>85</v>
      </c>
      <c r="BD887" s="66" t="s">
        <v>85</v>
      </c>
      <c r="BE887" s="66" t="s">
        <v>85</v>
      </c>
      <c r="BF887" s="66" t="s">
        <v>85</v>
      </c>
      <c r="BG887" s="66" t="s">
        <v>85</v>
      </c>
      <c r="BH887" s="66" t="s">
        <v>85</v>
      </c>
      <c r="BI887" s="66" t="s">
        <v>85</v>
      </c>
      <c r="BJ887" s="66" t="s">
        <v>85</v>
      </c>
      <c r="BK887" s="66" t="s">
        <v>85</v>
      </c>
      <c r="BL887" s="66" t="s">
        <v>85</v>
      </c>
      <c r="BM887" s="66" t="s">
        <v>85</v>
      </c>
      <c r="BN887" s="66" t="s">
        <v>85</v>
      </c>
      <c r="BO887" s="88" t="s">
        <v>85</v>
      </c>
      <c r="BP887" s="100">
        <v>20200</v>
      </c>
      <c r="BQ887" s="66">
        <v>21600</v>
      </c>
      <c r="BR887" s="66">
        <v>4670</v>
      </c>
      <c r="BS887" s="66">
        <v>20100</v>
      </c>
      <c r="BT887" s="66">
        <v>21600</v>
      </c>
      <c r="BU887" s="66">
        <v>4930</v>
      </c>
      <c r="BV887" s="66" t="s">
        <v>85</v>
      </c>
      <c r="BW887" s="66" t="s">
        <v>85</v>
      </c>
      <c r="BX887" s="66" t="s">
        <v>85</v>
      </c>
      <c r="BY887" s="66" t="s">
        <v>85</v>
      </c>
      <c r="BZ887" s="66" t="s">
        <v>85</v>
      </c>
      <c r="CA887" s="66" t="s">
        <v>85</v>
      </c>
      <c r="CB887" s="66" t="s">
        <v>85</v>
      </c>
      <c r="CC887" s="66" t="s">
        <v>85</v>
      </c>
      <c r="CD887" s="66" t="s">
        <v>85</v>
      </c>
      <c r="CE887" s="66" t="s">
        <v>85</v>
      </c>
      <c r="CF887" s="66" t="s">
        <v>85</v>
      </c>
      <c r="CG887" s="66" t="s">
        <v>85</v>
      </c>
      <c r="CH887" s="66" t="s">
        <v>85</v>
      </c>
      <c r="CI887" s="66" t="s">
        <v>85</v>
      </c>
      <c r="CJ887" s="66" t="s">
        <v>85</v>
      </c>
      <c r="CK887" s="66" t="s">
        <v>85</v>
      </c>
      <c r="CL887" s="66" t="s">
        <v>85</v>
      </c>
      <c r="CM887" s="69" t="s">
        <v>85</v>
      </c>
    </row>
    <row r="888" spans="40:91" hidden="1" x14ac:dyDescent="0.25">
      <c r="AN888">
        <v>876</v>
      </c>
      <c r="AO888" s="23" t="s">
        <v>124</v>
      </c>
      <c r="AP888" s="21" t="s">
        <v>74</v>
      </c>
      <c r="AQ888" s="22" t="str">
        <f t="shared" si="18"/>
        <v>£150,000 and overWest Midlands</v>
      </c>
      <c r="AR888" s="88">
        <v>5700</v>
      </c>
      <c r="AS888" s="88">
        <v>6900</v>
      </c>
      <c r="AT888" s="88">
        <v>1680</v>
      </c>
      <c r="AU888" s="88">
        <v>6000</v>
      </c>
      <c r="AV888" s="88">
        <v>7200</v>
      </c>
      <c r="AW888" s="88">
        <v>1690</v>
      </c>
      <c r="AX888" s="66" t="s">
        <v>85</v>
      </c>
      <c r="AY888" s="66" t="s">
        <v>85</v>
      </c>
      <c r="AZ888" s="66" t="s">
        <v>85</v>
      </c>
      <c r="BA888" s="66" t="s">
        <v>85</v>
      </c>
      <c r="BB888" s="66" t="s">
        <v>85</v>
      </c>
      <c r="BC888" s="66" t="s">
        <v>85</v>
      </c>
      <c r="BD888" s="66" t="s">
        <v>85</v>
      </c>
      <c r="BE888" s="66" t="s">
        <v>85</v>
      </c>
      <c r="BF888" s="66" t="s">
        <v>85</v>
      </c>
      <c r="BG888" s="66" t="s">
        <v>85</v>
      </c>
      <c r="BH888" s="66" t="s">
        <v>85</v>
      </c>
      <c r="BI888" s="66" t="s">
        <v>85</v>
      </c>
      <c r="BJ888" s="66" t="s">
        <v>85</v>
      </c>
      <c r="BK888" s="66" t="s">
        <v>85</v>
      </c>
      <c r="BL888" s="66" t="s">
        <v>85</v>
      </c>
      <c r="BM888" s="66" t="s">
        <v>85</v>
      </c>
      <c r="BN888" s="66" t="s">
        <v>85</v>
      </c>
      <c r="BO888" s="88" t="s">
        <v>85</v>
      </c>
      <c r="BP888" s="100">
        <v>22600</v>
      </c>
      <c r="BQ888" s="66">
        <v>24300</v>
      </c>
      <c r="BR888" s="66">
        <v>1230</v>
      </c>
      <c r="BS888" s="66">
        <v>22300</v>
      </c>
      <c r="BT888" s="66">
        <v>24300</v>
      </c>
      <c r="BU888" s="66">
        <v>1290</v>
      </c>
      <c r="BV888" s="66" t="s">
        <v>85</v>
      </c>
      <c r="BW888" s="66" t="s">
        <v>85</v>
      </c>
      <c r="BX888" s="66" t="s">
        <v>85</v>
      </c>
      <c r="BY888" s="66" t="s">
        <v>85</v>
      </c>
      <c r="BZ888" s="66" t="s">
        <v>85</v>
      </c>
      <c r="CA888" s="66" t="s">
        <v>85</v>
      </c>
      <c r="CB888" s="66" t="s">
        <v>85</v>
      </c>
      <c r="CC888" s="66" t="s">
        <v>85</v>
      </c>
      <c r="CD888" s="66" t="s">
        <v>85</v>
      </c>
      <c r="CE888" s="66" t="s">
        <v>85</v>
      </c>
      <c r="CF888" s="66" t="s">
        <v>85</v>
      </c>
      <c r="CG888" s="66" t="s">
        <v>85</v>
      </c>
      <c r="CH888" s="66" t="s">
        <v>85</v>
      </c>
      <c r="CI888" s="66" t="s">
        <v>85</v>
      </c>
      <c r="CJ888" s="66" t="s">
        <v>85</v>
      </c>
      <c r="CK888" s="66" t="s">
        <v>85</v>
      </c>
      <c r="CL888" s="66" t="s">
        <v>85</v>
      </c>
      <c r="CM888" s="69" t="s">
        <v>85</v>
      </c>
    </row>
    <row r="889" spans="40:91" hidden="1" x14ac:dyDescent="0.25">
      <c r="AN889">
        <v>877</v>
      </c>
      <c r="AO889" s="23" t="s">
        <v>115</v>
      </c>
      <c r="AP889" s="21" t="s">
        <v>75</v>
      </c>
      <c r="AQ889" s="22" t="str">
        <f t="shared" si="18"/>
        <v>Less than £15,000East of England</v>
      </c>
      <c r="AR889" s="88">
        <v>2700</v>
      </c>
      <c r="AS889" s="88">
        <v>3600</v>
      </c>
      <c r="AT889" s="88">
        <v>65850</v>
      </c>
      <c r="AU889" s="88">
        <v>2700</v>
      </c>
      <c r="AV889" s="88">
        <v>3600</v>
      </c>
      <c r="AW889" s="88">
        <v>66330</v>
      </c>
      <c r="AX889" s="66" t="s">
        <v>85</v>
      </c>
      <c r="AY889" s="66" t="s">
        <v>85</v>
      </c>
      <c r="AZ889" s="66" t="s">
        <v>85</v>
      </c>
      <c r="BA889" s="66" t="s">
        <v>85</v>
      </c>
      <c r="BB889" s="66" t="s">
        <v>85</v>
      </c>
      <c r="BC889" s="66" t="s">
        <v>85</v>
      </c>
      <c r="BD889" s="66" t="s">
        <v>85</v>
      </c>
      <c r="BE889" s="66" t="s">
        <v>85</v>
      </c>
      <c r="BF889" s="66" t="s">
        <v>85</v>
      </c>
      <c r="BG889" s="66" t="s">
        <v>85</v>
      </c>
      <c r="BH889" s="66" t="s">
        <v>85</v>
      </c>
      <c r="BI889" s="66" t="s">
        <v>85</v>
      </c>
      <c r="BJ889" s="66" t="s">
        <v>85</v>
      </c>
      <c r="BK889" s="66" t="s">
        <v>85</v>
      </c>
      <c r="BL889" s="66" t="s">
        <v>85</v>
      </c>
      <c r="BM889" s="66" t="s">
        <v>85</v>
      </c>
      <c r="BN889" s="66" t="s">
        <v>85</v>
      </c>
      <c r="BO889" s="88" t="s">
        <v>85</v>
      </c>
      <c r="BP889" s="100">
        <v>10900</v>
      </c>
      <c r="BQ889" s="66">
        <v>11900</v>
      </c>
      <c r="BR889" s="66">
        <v>48950</v>
      </c>
      <c r="BS889" s="66">
        <v>10900</v>
      </c>
      <c r="BT889" s="66">
        <v>11900</v>
      </c>
      <c r="BU889" s="66">
        <v>51090</v>
      </c>
      <c r="BV889" s="66" t="s">
        <v>85</v>
      </c>
      <c r="BW889" s="66" t="s">
        <v>85</v>
      </c>
      <c r="BX889" s="66" t="s">
        <v>85</v>
      </c>
      <c r="BY889" s="66" t="s">
        <v>85</v>
      </c>
      <c r="BZ889" s="66" t="s">
        <v>85</v>
      </c>
      <c r="CA889" s="66" t="s">
        <v>85</v>
      </c>
      <c r="CB889" s="66" t="s">
        <v>85</v>
      </c>
      <c r="CC889" s="66" t="s">
        <v>85</v>
      </c>
      <c r="CD889" s="66" t="s">
        <v>85</v>
      </c>
      <c r="CE889" s="66" t="s">
        <v>85</v>
      </c>
      <c r="CF889" s="66" t="s">
        <v>85</v>
      </c>
      <c r="CG889" s="66" t="s">
        <v>85</v>
      </c>
      <c r="CH889" s="66" t="s">
        <v>85</v>
      </c>
      <c r="CI889" s="66" t="s">
        <v>85</v>
      </c>
      <c r="CJ889" s="66" t="s">
        <v>85</v>
      </c>
      <c r="CK889" s="66" t="s">
        <v>85</v>
      </c>
      <c r="CL889" s="66" t="s">
        <v>85</v>
      </c>
      <c r="CM889" s="69" t="s">
        <v>85</v>
      </c>
    </row>
    <row r="890" spans="40:91" hidden="1" x14ac:dyDescent="0.25">
      <c r="AN890">
        <v>878</v>
      </c>
      <c r="AO890" s="23" t="s">
        <v>116</v>
      </c>
      <c r="AP890" s="21" t="s">
        <v>75</v>
      </c>
      <c r="AQ890" s="22" t="str">
        <f t="shared" si="18"/>
        <v>£15,000 - £19,999East of England</v>
      </c>
      <c r="AR890" s="88">
        <v>3000</v>
      </c>
      <c r="AS890" s="88">
        <v>3900</v>
      </c>
      <c r="AT890" s="88">
        <v>26540</v>
      </c>
      <c r="AU890" s="88">
        <v>3000</v>
      </c>
      <c r="AV890" s="88">
        <v>3900</v>
      </c>
      <c r="AW890" s="88">
        <v>26670</v>
      </c>
      <c r="AX890" s="66" t="s">
        <v>85</v>
      </c>
      <c r="AY890" s="66" t="s">
        <v>85</v>
      </c>
      <c r="AZ890" s="66" t="s">
        <v>85</v>
      </c>
      <c r="BA890" s="66" t="s">
        <v>85</v>
      </c>
      <c r="BB890" s="66" t="s">
        <v>85</v>
      </c>
      <c r="BC890" s="66" t="s">
        <v>85</v>
      </c>
      <c r="BD890" s="66" t="s">
        <v>85</v>
      </c>
      <c r="BE890" s="66" t="s">
        <v>85</v>
      </c>
      <c r="BF890" s="66" t="s">
        <v>85</v>
      </c>
      <c r="BG890" s="66" t="s">
        <v>85</v>
      </c>
      <c r="BH890" s="66" t="s">
        <v>85</v>
      </c>
      <c r="BI890" s="66" t="s">
        <v>85</v>
      </c>
      <c r="BJ890" s="66" t="s">
        <v>85</v>
      </c>
      <c r="BK890" s="66" t="s">
        <v>85</v>
      </c>
      <c r="BL890" s="66" t="s">
        <v>85</v>
      </c>
      <c r="BM890" s="66" t="s">
        <v>85</v>
      </c>
      <c r="BN890" s="66" t="s">
        <v>85</v>
      </c>
      <c r="BO890" s="88" t="s">
        <v>85</v>
      </c>
      <c r="BP890" s="100">
        <v>11800</v>
      </c>
      <c r="BQ890" s="66">
        <v>12800</v>
      </c>
      <c r="BR890" s="66">
        <v>19240</v>
      </c>
      <c r="BS890" s="66">
        <v>11800</v>
      </c>
      <c r="BT890" s="66">
        <v>12800</v>
      </c>
      <c r="BU890" s="66">
        <v>20080</v>
      </c>
      <c r="BV890" s="66" t="s">
        <v>85</v>
      </c>
      <c r="BW890" s="66" t="s">
        <v>85</v>
      </c>
      <c r="BX890" s="66" t="s">
        <v>85</v>
      </c>
      <c r="BY890" s="66" t="s">
        <v>85</v>
      </c>
      <c r="BZ890" s="66" t="s">
        <v>85</v>
      </c>
      <c r="CA890" s="66" t="s">
        <v>85</v>
      </c>
      <c r="CB890" s="66" t="s">
        <v>85</v>
      </c>
      <c r="CC890" s="66" t="s">
        <v>85</v>
      </c>
      <c r="CD890" s="66" t="s">
        <v>85</v>
      </c>
      <c r="CE890" s="66" t="s">
        <v>85</v>
      </c>
      <c r="CF890" s="66" t="s">
        <v>85</v>
      </c>
      <c r="CG890" s="66" t="s">
        <v>85</v>
      </c>
      <c r="CH890" s="66" t="s">
        <v>85</v>
      </c>
      <c r="CI890" s="66" t="s">
        <v>85</v>
      </c>
      <c r="CJ890" s="66" t="s">
        <v>85</v>
      </c>
      <c r="CK890" s="66" t="s">
        <v>85</v>
      </c>
      <c r="CL890" s="66" t="s">
        <v>85</v>
      </c>
      <c r="CM890" s="69" t="s">
        <v>85</v>
      </c>
    </row>
    <row r="891" spans="40:91" hidden="1" x14ac:dyDescent="0.25">
      <c r="AN891">
        <v>879</v>
      </c>
      <c r="AO891" s="23" t="s">
        <v>117</v>
      </c>
      <c r="AP891" s="21" t="s">
        <v>75</v>
      </c>
      <c r="AQ891" s="22" t="str">
        <f t="shared" si="18"/>
        <v>£20,000 - £29,999East of England</v>
      </c>
      <c r="AR891" s="88">
        <v>3100</v>
      </c>
      <c r="AS891" s="88">
        <v>4000</v>
      </c>
      <c r="AT891" s="88">
        <v>72340</v>
      </c>
      <c r="AU891" s="88">
        <v>3200</v>
      </c>
      <c r="AV891" s="88">
        <v>4000</v>
      </c>
      <c r="AW891" s="88">
        <v>72800</v>
      </c>
      <c r="AX891" s="66" t="s">
        <v>85</v>
      </c>
      <c r="AY891" s="66" t="s">
        <v>85</v>
      </c>
      <c r="AZ891" s="66" t="s">
        <v>85</v>
      </c>
      <c r="BA891" s="66" t="s">
        <v>85</v>
      </c>
      <c r="BB891" s="66" t="s">
        <v>85</v>
      </c>
      <c r="BC891" s="66" t="s">
        <v>85</v>
      </c>
      <c r="BD891" s="66" t="s">
        <v>85</v>
      </c>
      <c r="BE891" s="66" t="s">
        <v>85</v>
      </c>
      <c r="BF891" s="66" t="s">
        <v>85</v>
      </c>
      <c r="BG891" s="66" t="s">
        <v>85</v>
      </c>
      <c r="BH891" s="66" t="s">
        <v>85</v>
      </c>
      <c r="BI891" s="66" t="s">
        <v>85</v>
      </c>
      <c r="BJ891" s="66" t="s">
        <v>85</v>
      </c>
      <c r="BK891" s="66" t="s">
        <v>85</v>
      </c>
      <c r="BL891" s="66" t="s">
        <v>85</v>
      </c>
      <c r="BM891" s="66" t="s">
        <v>85</v>
      </c>
      <c r="BN891" s="66" t="s">
        <v>85</v>
      </c>
      <c r="BO891" s="88" t="s">
        <v>85</v>
      </c>
      <c r="BP891" s="100">
        <v>11700</v>
      </c>
      <c r="BQ891" s="66">
        <v>12600</v>
      </c>
      <c r="BR891" s="66">
        <v>54450</v>
      </c>
      <c r="BS891" s="66">
        <v>11800</v>
      </c>
      <c r="BT891" s="66">
        <v>12600</v>
      </c>
      <c r="BU891" s="66">
        <v>56920</v>
      </c>
      <c r="BV891" s="66" t="s">
        <v>85</v>
      </c>
      <c r="BW891" s="66" t="s">
        <v>85</v>
      </c>
      <c r="BX891" s="66" t="s">
        <v>85</v>
      </c>
      <c r="BY891" s="66" t="s">
        <v>85</v>
      </c>
      <c r="BZ891" s="66" t="s">
        <v>85</v>
      </c>
      <c r="CA891" s="66" t="s">
        <v>85</v>
      </c>
      <c r="CB891" s="66" t="s">
        <v>85</v>
      </c>
      <c r="CC891" s="66" t="s">
        <v>85</v>
      </c>
      <c r="CD891" s="66" t="s">
        <v>85</v>
      </c>
      <c r="CE891" s="66" t="s">
        <v>85</v>
      </c>
      <c r="CF891" s="66" t="s">
        <v>85</v>
      </c>
      <c r="CG891" s="66" t="s">
        <v>85</v>
      </c>
      <c r="CH891" s="66" t="s">
        <v>85</v>
      </c>
      <c r="CI891" s="66" t="s">
        <v>85</v>
      </c>
      <c r="CJ891" s="66" t="s">
        <v>85</v>
      </c>
      <c r="CK891" s="66" t="s">
        <v>85</v>
      </c>
      <c r="CL891" s="66" t="s">
        <v>85</v>
      </c>
      <c r="CM891" s="69" t="s">
        <v>85</v>
      </c>
    </row>
    <row r="892" spans="40:91" hidden="1" x14ac:dyDescent="0.25">
      <c r="AN892">
        <v>880</v>
      </c>
      <c r="AO892" s="23" t="s">
        <v>118</v>
      </c>
      <c r="AP892" s="21" t="s">
        <v>75</v>
      </c>
      <c r="AQ892" s="22" t="str">
        <f t="shared" si="18"/>
        <v>£30,000 - £39,999East of England</v>
      </c>
      <c r="AR892" s="88">
        <v>3500</v>
      </c>
      <c r="AS892" s="88">
        <v>4300</v>
      </c>
      <c r="AT892" s="88">
        <v>61620</v>
      </c>
      <c r="AU892" s="88">
        <v>3600</v>
      </c>
      <c r="AV892" s="88">
        <v>4300</v>
      </c>
      <c r="AW892" s="88">
        <v>61990</v>
      </c>
      <c r="AX892" s="66" t="s">
        <v>85</v>
      </c>
      <c r="AY892" s="66" t="s">
        <v>85</v>
      </c>
      <c r="AZ892" s="66" t="s">
        <v>85</v>
      </c>
      <c r="BA892" s="66" t="s">
        <v>85</v>
      </c>
      <c r="BB892" s="66" t="s">
        <v>85</v>
      </c>
      <c r="BC892" s="66" t="s">
        <v>85</v>
      </c>
      <c r="BD892" s="66" t="s">
        <v>85</v>
      </c>
      <c r="BE892" s="66" t="s">
        <v>85</v>
      </c>
      <c r="BF892" s="66" t="s">
        <v>85</v>
      </c>
      <c r="BG892" s="66" t="s">
        <v>85</v>
      </c>
      <c r="BH892" s="66" t="s">
        <v>85</v>
      </c>
      <c r="BI892" s="66" t="s">
        <v>85</v>
      </c>
      <c r="BJ892" s="66" t="s">
        <v>85</v>
      </c>
      <c r="BK892" s="66" t="s">
        <v>85</v>
      </c>
      <c r="BL892" s="66" t="s">
        <v>85</v>
      </c>
      <c r="BM892" s="66" t="s">
        <v>85</v>
      </c>
      <c r="BN892" s="66" t="s">
        <v>85</v>
      </c>
      <c r="BO892" s="88" t="s">
        <v>85</v>
      </c>
      <c r="BP892" s="100">
        <v>12600</v>
      </c>
      <c r="BQ892" s="66">
        <v>13400</v>
      </c>
      <c r="BR892" s="66">
        <v>46360</v>
      </c>
      <c r="BS892" s="66">
        <v>12500</v>
      </c>
      <c r="BT892" s="66">
        <v>13400</v>
      </c>
      <c r="BU892" s="66">
        <v>48400</v>
      </c>
      <c r="BV892" s="66" t="s">
        <v>85</v>
      </c>
      <c r="BW892" s="66" t="s">
        <v>85</v>
      </c>
      <c r="BX892" s="66" t="s">
        <v>85</v>
      </c>
      <c r="BY892" s="66" t="s">
        <v>85</v>
      </c>
      <c r="BZ892" s="66" t="s">
        <v>85</v>
      </c>
      <c r="CA892" s="66" t="s">
        <v>85</v>
      </c>
      <c r="CB892" s="66" t="s">
        <v>85</v>
      </c>
      <c r="CC892" s="66" t="s">
        <v>85</v>
      </c>
      <c r="CD892" s="66" t="s">
        <v>85</v>
      </c>
      <c r="CE892" s="66" t="s">
        <v>85</v>
      </c>
      <c r="CF892" s="66" t="s">
        <v>85</v>
      </c>
      <c r="CG892" s="66" t="s">
        <v>85</v>
      </c>
      <c r="CH892" s="66" t="s">
        <v>85</v>
      </c>
      <c r="CI892" s="66" t="s">
        <v>85</v>
      </c>
      <c r="CJ892" s="66" t="s">
        <v>85</v>
      </c>
      <c r="CK892" s="66" t="s">
        <v>85</v>
      </c>
      <c r="CL892" s="66" t="s">
        <v>85</v>
      </c>
      <c r="CM892" s="69" t="s">
        <v>85</v>
      </c>
    </row>
    <row r="893" spans="40:91" hidden="1" x14ac:dyDescent="0.25">
      <c r="AN893">
        <v>881</v>
      </c>
      <c r="AO893" s="23" t="s">
        <v>119</v>
      </c>
      <c r="AP893" s="21" t="s">
        <v>75</v>
      </c>
      <c r="AQ893" s="22" t="str">
        <f t="shared" si="18"/>
        <v>£40,000 - £49,999East of England</v>
      </c>
      <c r="AR893" s="88">
        <v>3800</v>
      </c>
      <c r="AS893" s="88">
        <v>4600</v>
      </c>
      <c r="AT893" s="88">
        <v>43000</v>
      </c>
      <c r="AU893" s="88">
        <v>4000</v>
      </c>
      <c r="AV893" s="88">
        <v>4700</v>
      </c>
      <c r="AW893" s="88">
        <v>43330</v>
      </c>
      <c r="AX893" s="66" t="s">
        <v>85</v>
      </c>
      <c r="AY893" s="66" t="s">
        <v>85</v>
      </c>
      <c r="AZ893" s="66" t="s">
        <v>85</v>
      </c>
      <c r="BA893" s="66" t="s">
        <v>85</v>
      </c>
      <c r="BB893" s="66" t="s">
        <v>85</v>
      </c>
      <c r="BC893" s="66" t="s">
        <v>85</v>
      </c>
      <c r="BD893" s="66" t="s">
        <v>85</v>
      </c>
      <c r="BE893" s="66" t="s">
        <v>85</v>
      </c>
      <c r="BF893" s="66" t="s">
        <v>85</v>
      </c>
      <c r="BG893" s="66" t="s">
        <v>85</v>
      </c>
      <c r="BH893" s="66" t="s">
        <v>85</v>
      </c>
      <c r="BI893" s="66" t="s">
        <v>85</v>
      </c>
      <c r="BJ893" s="66" t="s">
        <v>85</v>
      </c>
      <c r="BK893" s="66" t="s">
        <v>85</v>
      </c>
      <c r="BL893" s="66" t="s">
        <v>85</v>
      </c>
      <c r="BM893" s="66" t="s">
        <v>85</v>
      </c>
      <c r="BN893" s="66" t="s">
        <v>85</v>
      </c>
      <c r="BO893" s="88" t="s">
        <v>85</v>
      </c>
      <c r="BP893" s="100">
        <v>13600</v>
      </c>
      <c r="BQ893" s="66">
        <v>14500</v>
      </c>
      <c r="BR893" s="66">
        <v>33160</v>
      </c>
      <c r="BS893" s="66">
        <v>13600</v>
      </c>
      <c r="BT893" s="66">
        <v>14500</v>
      </c>
      <c r="BU893" s="66">
        <v>34730</v>
      </c>
      <c r="BV893" s="66" t="s">
        <v>85</v>
      </c>
      <c r="BW893" s="66" t="s">
        <v>85</v>
      </c>
      <c r="BX893" s="66" t="s">
        <v>85</v>
      </c>
      <c r="BY893" s="66" t="s">
        <v>85</v>
      </c>
      <c r="BZ893" s="66" t="s">
        <v>85</v>
      </c>
      <c r="CA893" s="66" t="s">
        <v>85</v>
      </c>
      <c r="CB893" s="66" t="s">
        <v>85</v>
      </c>
      <c r="CC893" s="66" t="s">
        <v>85</v>
      </c>
      <c r="CD893" s="66" t="s">
        <v>85</v>
      </c>
      <c r="CE893" s="66" t="s">
        <v>85</v>
      </c>
      <c r="CF893" s="66" t="s">
        <v>85</v>
      </c>
      <c r="CG893" s="66" t="s">
        <v>85</v>
      </c>
      <c r="CH893" s="66" t="s">
        <v>85</v>
      </c>
      <c r="CI893" s="66" t="s">
        <v>85</v>
      </c>
      <c r="CJ893" s="66" t="s">
        <v>85</v>
      </c>
      <c r="CK893" s="66" t="s">
        <v>85</v>
      </c>
      <c r="CL893" s="66" t="s">
        <v>85</v>
      </c>
      <c r="CM893" s="69" t="s">
        <v>85</v>
      </c>
    </row>
    <row r="894" spans="40:91" hidden="1" x14ac:dyDescent="0.25">
      <c r="AN894">
        <v>882</v>
      </c>
      <c r="AO894" s="23" t="s">
        <v>120</v>
      </c>
      <c r="AP894" s="21" t="s">
        <v>75</v>
      </c>
      <c r="AQ894" s="22" t="str">
        <f t="shared" si="18"/>
        <v>£50,000 - £59,999East of England</v>
      </c>
      <c r="AR894" s="88">
        <v>4000</v>
      </c>
      <c r="AS894" s="88">
        <v>4800</v>
      </c>
      <c r="AT894" s="88">
        <v>28400</v>
      </c>
      <c r="AU894" s="88">
        <v>4100</v>
      </c>
      <c r="AV894" s="88">
        <v>4900</v>
      </c>
      <c r="AW894" s="88">
        <v>28630</v>
      </c>
      <c r="AX894" s="66" t="s">
        <v>85</v>
      </c>
      <c r="AY894" s="66" t="s">
        <v>85</v>
      </c>
      <c r="AZ894" s="66" t="s">
        <v>85</v>
      </c>
      <c r="BA894" s="66" t="s">
        <v>85</v>
      </c>
      <c r="BB894" s="66" t="s">
        <v>85</v>
      </c>
      <c r="BC894" s="66" t="s">
        <v>85</v>
      </c>
      <c r="BD894" s="66" t="s">
        <v>85</v>
      </c>
      <c r="BE894" s="66" t="s">
        <v>85</v>
      </c>
      <c r="BF894" s="66" t="s">
        <v>85</v>
      </c>
      <c r="BG894" s="66" t="s">
        <v>85</v>
      </c>
      <c r="BH894" s="66" t="s">
        <v>85</v>
      </c>
      <c r="BI894" s="66" t="s">
        <v>85</v>
      </c>
      <c r="BJ894" s="66" t="s">
        <v>85</v>
      </c>
      <c r="BK894" s="66" t="s">
        <v>85</v>
      </c>
      <c r="BL894" s="66" t="s">
        <v>85</v>
      </c>
      <c r="BM894" s="66" t="s">
        <v>85</v>
      </c>
      <c r="BN894" s="66" t="s">
        <v>85</v>
      </c>
      <c r="BO894" s="88" t="s">
        <v>85</v>
      </c>
      <c r="BP894" s="100">
        <v>14200</v>
      </c>
      <c r="BQ894" s="66">
        <v>15200</v>
      </c>
      <c r="BR894" s="66">
        <v>21630</v>
      </c>
      <c r="BS894" s="66">
        <v>14100</v>
      </c>
      <c r="BT894" s="66">
        <v>15200</v>
      </c>
      <c r="BU894" s="66">
        <v>22580</v>
      </c>
      <c r="BV894" s="66" t="s">
        <v>85</v>
      </c>
      <c r="BW894" s="66" t="s">
        <v>85</v>
      </c>
      <c r="BX894" s="66" t="s">
        <v>85</v>
      </c>
      <c r="BY894" s="66" t="s">
        <v>85</v>
      </c>
      <c r="BZ894" s="66" t="s">
        <v>85</v>
      </c>
      <c r="CA894" s="66" t="s">
        <v>85</v>
      </c>
      <c r="CB894" s="66" t="s">
        <v>85</v>
      </c>
      <c r="CC894" s="66" t="s">
        <v>85</v>
      </c>
      <c r="CD894" s="66" t="s">
        <v>85</v>
      </c>
      <c r="CE894" s="66" t="s">
        <v>85</v>
      </c>
      <c r="CF894" s="66" t="s">
        <v>85</v>
      </c>
      <c r="CG894" s="66" t="s">
        <v>85</v>
      </c>
      <c r="CH894" s="66" t="s">
        <v>85</v>
      </c>
      <c r="CI894" s="66" t="s">
        <v>85</v>
      </c>
      <c r="CJ894" s="66" t="s">
        <v>85</v>
      </c>
      <c r="CK894" s="66" t="s">
        <v>85</v>
      </c>
      <c r="CL894" s="66" t="s">
        <v>85</v>
      </c>
      <c r="CM894" s="69" t="s">
        <v>85</v>
      </c>
    </row>
    <row r="895" spans="40:91" hidden="1" x14ac:dyDescent="0.25">
      <c r="AN895">
        <v>883</v>
      </c>
      <c r="AO895" s="23" t="s">
        <v>121</v>
      </c>
      <c r="AP895" s="21" t="s">
        <v>75</v>
      </c>
      <c r="AQ895" s="22" t="str">
        <f t="shared" ref="AQ895:AQ958" si="19">CONCATENATE(AO895,AP895)</f>
        <v>£60,000 - £69,999East of England</v>
      </c>
      <c r="AR895" s="88">
        <v>4100</v>
      </c>
      <c r="AS895" s="88">
        <v>4900</v>
      </c>
      <c r="AT895" s="88">
        <v>20270</v>
      </c>
      <c r="AU895" s="88">
        <v>4200</v>
      </c>
      <c r="AV895" s="88">
        <v>5000</v>
      </c>
      <c r="AW895" s="88">
        <v>20340</v>
      </c>
      <c r="AX895" s="66" t="s">
        <v>85</v>
      </c>
      <c r="AY895" s="66" t="s">
        <v>85</v>
      </c>
      <c r="AZ895" s="66" t="s">
        <v>85</v>
      </c>
      <c r="BA895" s="66" t="s">
        <v>85</v>
      </c>
      <c r="BB895" s="66" t="s">
        <v>85</v>
      </c>
      <c r="BC895" s="66" t="s">
        <v>85</v>
      </c>
      <c r="BD895" s="66" t="s">
        <v>85</v>
      </c>
      <c r="BE895" s="66" t="s">
        <v>85</v>
      </c>
      <c r="BF895" s="66" t="s">
        <v>85</v>
      </c>
      <c r="BG895" s="66" t="s">
        <v>85</v>
      </c>
      <c r="BH895" s="66" t="s">
        <v>85</v>
      </c>
      <c r="BI895" s="66" t="s">
        <v>85</v>
      </c>
      <c r="BJ895" s="66" t="s">
        <v>85</v>
      </c>
      <c r="BK895" s="66" t="s">
        <v>85</v>
      </c>
      <c r="BL895" s="66" t="s">
        <v>85</v>
      </c>
      <c r="BM895" s="66" t="s">
        <v>85</v>
      </c>
      <c r="BN895" s="66" t="s">
        <v>85</v>
      </c>
      <c r="BO895" s="88" t="s">
        <v>85</v>
      </c>
      <c r="BP895" s="100">
        <v>14900</v>
      </c>
      <c r="BQ895" s="66">
        <v>16000</v>
      </c>
      <c r="BR895" s="66">
        <v>15220</v>
      </c>
      <c r="BS895" s="66">
        <v>14900</v>
      </c>
      <c r="BT895" s="66">
        <v>15900</v>
      </c>
      <c r="BU895" s="66">
        <v>16000</v>
      </c>
      <c r="BV895" s="66" t="s">
        <v>85</v>
      </c>
      <c r="BW895" s="66" t="s">
        <v>85</v>
      </c>
      <c r="BX895" s="66" t="s">
        <v>85</v>
      </c>
      <c r="BY895" s="66" t="s">
        <v>85</v>
      </c>
      <c r="BZ895" s="66" t="s">
        <v>85</v>
      </c>
      <c r="CA895" s="66" t="s">
        <v>85</v>
      </c>
      <c r="CB895" s="66" t="s">
        <v>85</v>
      </c>
      <c r="CC895" s="66" t="s">
        <v>85</v>
      </c>
      <c r="CD895" s="66" t="s">
        <v>85</v>
      </c>
      <c r="CE895" s="66" t="s">
        <v>85</v>
      </c>
      <c r="CF895" s="66" t="s">
        <v>85</v>
      </c>
      <c r="CG895" s="66" t="s">
        <v>85</v>
      </c>
      <c r="CH895" s="66" t="s">
        <v>85</v>
      </c>
      <c r="CI895" s="66" t="s">
        <v>85</v>
      </c>
      <c r="CJ895" s="66" t="s">
        <v>85</v>
      </c>
      <c r="CK895" s="66" t="s">
        <v>85</v>
      </c>
      <c r="CL895" s="66" t="s">
        <v>85</v>
      </c>
      <c r="CM895" s="69" t="s">
        <v>85</v>
      </c>
    </row>
    <row r="896" spans="40:91" hidden="1" x14ac:dyDescent="0.25">
      <c r="AN896">
        <v>884</v>
      </c>
      <c r="AO896" s="23" t="s">
        <v>122</v>
      </c>
      <c r="AP896" s="21" t="s">
        <v>75</v>
      </c>
      <c r="AQ896" s="22" t="str">
        <f t="shared" si="19"/>
        <v>£70,000 - £99,999East of England</v>
      </c>
      <c r="AR896" s="88">
        <v>4400</v>
      </c>
      <c r="AS896" s="88">
        <v>5200</v>
      </c>
      <c r="AT896" s="88">
        <v>26770</v>
      </c>
      <c r="AU896" s="88">
        <v>4500</v>
      </c>
      <c r="AV896" s="88">
        <v>5400</v>
      </c>
      <c r="AW896" s="88">
        <v>27020</v>
      </c>
      <c r="AX896" s="66" t="s">
        <v>85</v>
      </c>
      <c r="AY896" s="66" t="s">
        <v>85</v>
      </c>
      <c r="AZ896" s="66" t="s">
        <v>85</v>
      </c>
      <c r="BA896" s="66" t="s">
        <v>85</v>
      </c>
      <c r="BB896" s="66" t="s">
        <v>85</v>
      </c>
      <c r="BC896" s="66" t="s">
        <v>85</v>
      </c>
      <c r="BD896" s="66" t="s">
        <v>85</v>
      </c>
      <c r="BE896" s="66" t="s">
        <v>85</v>
      </c>
      <c r="BF896" s="66" t="s">
        <v>85</v>
      </c>
      <c r="BG896" s="66" t="s">
        <v>85</v>
      </c>
      <c r="BH896" s="66" t="s">
        <v>85</v>
      </c>
      <c r="BI896" s="66" t="s">
        <v>85</v>
      </c>
      <c r="BJ896" s="66" t="s">
        <v>85</v>
      </c>
      <c r="BK896" s="66" t="s">
        <v>85</v>
      </c>
      <c r="BL896" s="66" t="s">
        <v>85</v>
      </c>
      <c r="BM896" s="66" t="s">
        <v>85</v>
      </c>
      <c r="BN896" s="66" t="s">
        <v>85</v>
      </c>
      <c r="BO896" s="88" t="s">
        <v>85</v>
      </c>
      <c r="BP896" s="100">
        <v>16300</v>
      </c>
      <c r="BQ896" s="66">
        <v>17500</v>
      </c>
      <c r="BR896" s="66">
        <v>20270</v>
      </c>
      <c r="BS896" s="66">
        <v>16300</v>
      </c>
      <c r="BT896" s="66">
        <v>17500</v>
      </c>
      <c r="BU896" s="66">
        <v>21300</v>
      </c>
      <c r="BV896" s="66" t="s">
        <v>85</v>
      </c>
      <c r="BW896" s="66" t="s">
        <v>85</v>
      </c>
      <c r="BX896" s="66" t="s">
        <v>85</v>
      </c>
      <c r="BY896" s="66" t="s">
        <v>85</v>
      </c>
      <c r="BZ896" s="66" t="s">
        <v>85</v>
      </c>
      <c r="CA896" s="66" t="s">
        <v>85</v>
      </c>
      <c r="CB896" s="66" t="s">
        <v>85</v>
      </c>
      <c r="CC896" s="66" t="s">
        <v>85</v>
      </c>
      <c r="CD896" s="66" t="s">
        <v>85</v>
      </c>
      <c r="CE896" s="66" t="s">
        <v>85</v>
      </c>
      <c r="CF896" s="66" t="s">
        <v>85</v>
      </c>
      <c r="CG896" s="66" t="s">
        <v>85</v>
      </c>
      <c r="CH896" s="66" t="s">
        <v>85</v>
      </c>
      <c r="CI896" s="66" t="s">
        <v>85</v>
      </c>
      <c r="CJ896" s="66" t="s">
        <v>85</v>
      </c>
      <c r="CK896" s="66" t="s">
        <v>85</v>
      </c>
      <c r="CL896" s="66" t="s">
        <v>85</v>
      </c>
      <c r="CM896" s="69" t="s">
        <v>85</v>
      </c>
    </row>
    <row r="897" spans="40:91" hidden="1" x14ac:dyDescent="0.25">
      <c r="AN897">
        <v>885</v>
      </c>
      <c r="AO897" s="23" t="s">
        <v>123</v>
      </c>
      <c r="AP897" s="21" t="s">
        <v>75</v>
      </c>
      <c r="AQ897" s="22" t="str">
        <f t="shared" si="19"/>
        <v>£100,000 - £149,999East of England</v>
      </c>
      <c r="AR897" s="88">
        <v>5200</v>
      </c>
      <c r="AS897" s="88">
        <v>6100</v>
      </c>
      <c r="AT897" s="88">
        <v>16640</v>
      </c>
      <c r="AU897" s="88">
        <v>5300</v>
      </c>
      <c r="AV897" s="88">
        <v>6200</v>
      </c>
      <c r="AW897" s="88">
        <v>16810</v>
      </c>
      <c r="AX897" s="66" t="s">
        <v>85</v>
      </c>
      <c r="AY897" s="66" t="s">
        <v>85</v>
      </c>
      <c r="AZ897" s="66" t="s">
        <v>85</v>
      </c>
      <c r="BA897" s="66" t="s">
        <v>85</v>
      </c>
      <c r="BB897" s="66" t="s">
        <v>85</v>
      </c>
      <c r="BC897" s="66" t="s">
        <v>85</v>
      </c>
      <c r="BD897" s="66" t="s">
        <v>85</v>
      </c>
      <c r="BE897" s="66" t="s">
        <v>85</v>
      </c>
      <c r="BF897" s="66" t="s">
        <v>85</v>
      </c>
      <c r="BG897" s="66" t="s">
        <v>85</v>
      </c>
      <c r="BH897" s="66" t="s">
        <v>85</v>
      </c>
      <c r="BI897" s="66" t="s">
        <v>85</v>
      </c>
      <c r="BJ897" s="66" t="s">
        <v>85</v>
      </c>
      <c r="BK897" s="66" t="s">
        <v>85</v>
      </c>
      <c r="BL897" s="66" t="s">
        <v>85</v>
      </c>
      <c r="BM897" s="66" t="s">
        <v>85</v>
      </c>
      <c r="BN897" s="66" t="s">
        <v>85</v>
      </c>
      <c r="BO897" s="88" t="s">
        <v>85</v>
      </c>
      <c r="BP897" s="100">
        <v>19500</v>
      </c>
      <c r="BQ897" s="66">
        <v>20800</v>
      </c>
      <c r="BR897" s="66">
        <v>12530</v>
      </c>
      <c r="BS897" s="66">
        <v>19300</v>
      </c>
      <c r="BT897" s="66">
        <v>20600</v>
      </c>
      <c r="BU897" s="66">
        <v>13160</v>
      </c>
      <c r="BV897" s="66" t="s">
        <v>85</v>
      </c>
      <c r="BW897" s="66" t="s">
        <v>85</v>
      </c>
      <c r="BX897" s="66" t="s">
        <v>85</v>
      </c>
      <c r="BY897" s="66" t="s">
        <v>85</v>
      </c>
      <c r="BZ897" s="66" t="s">
        <v>85</v>
      </c>
      <c r="CA897" s="66" t="s">
        <v>85</v>
      </c>
      <c r="CB897" s="66" t="s">
        <v>85</v>
      </c>
      <c r="CC897" s="66" t="s">
        <v>85</v>
      </c>
      <c r="CD897" s="66" t="s">
        <v>85</v>
      </c>
      <c r="CE897" s="66" t="s">
        <v>85</v>
      </c>
      <c r="CF897" s="66" t="s">
        <v>85</v>
      </c>
      <c r="CG897" s="66" t="s">
        <v>85</v>
      </c>
      <c r="CH897" s="66" t="s">
        <v>85</v>
      </c>
      <c r="CI897" s="66" t="s">
        <v>85</v>
      </c>
      <c r="CJ897" s="66" t="s">
        <v>85</v>
      </c>
      <c r="CK897" s="66" t="s">
        <v>85</v>
      </c>
      <c r="CL897" s="66" t="s">
        <v>85</v>
      </c>
      <c r="CM897" s="69" t="s">
        <v>85</v>
      </c>
    </row>
    <row r="898" spans="40:91" hidden="1" x14ac:dyDescent="0.25">
      <c r="AN898">
        <v>886</v>
      </c>
      <c r="AO898" s="23" t="s">
        <v>124</v>
      </c>
      <c r="AP898" s="21" t="s">
        <v>75</v>
      </c>
      <c r="AQ898" s="22" t="str">
        <f t="shared" si="19"/>
        <v>£150,000 and overEast of England</v>
      </c>
      <c r="AR898" s="88">
        <v>5400</v>
      </c>
      <c r="AS898" s="88">
        <v>6600</v>
      </c>
      <c r="AT898" s="88">
        <v>4880</v>
      </c>
      <c r="AU898" s="88">
        <v>5600</v>
      </c>
      <c r="AV898" s="88">
        <v>6700</v>
      </c>
      <c r="AW898" s="88">
        <v>4930</v>
      </c>
      <c r="AX898" s="66" t="s">
        <v>85</v>
      </c>
      <c r="AY898" s="66" t="s">
        <v>85</v>
      </c>
      <c r="AZ898" s="66" t="s">
        <v>85</v>
      </c>
      <c r="BA898" s="66" t="s">
        <v>85</v>
      </c>
      <c r="BB898" s="66" t="s">
        <v>85</v>
      </c>
      <c r="BC898" s="66" t="s">
        <v>85</v>
      </c>
      <c r="BD898" s="66" t="s">
        <v>85</v>
      </c>
      <c r="BE898" s="66" t="s">
        <v>85</v>
      </c>
      <c r="BF898" s="66" t="s">
        <v>85</v>
      </c>
      <c r="BG898" s="66" t="s">
        <v>85</v>
      </c>
      <c r="BH898" s="66" t="s">
        <v>85</v>
      </c>
      <c r="BI898" s="66" t="s">
        <v>85</v>
      </c>
      <c r="BJ898" s="66" t="s">
        <v>85</v>
      </c>
      <c r="BK898" s="66" t="s">
        <v>85</v>
      </c>
      <c r="BL898" s="66" t="s">
        <v>85</v>
      </c>
      <c r="BM898" s="66" t="s">
        <v>85</v>
      </c>
      <c r="BN898" s="66" t="s">
        <v>85</v>
      </c>
      <c r="BO898" s="88" t="s">
        <v>85</v>
      </c>
      <c r="BP898" s="100">
        <v>20200</v>
      </c>
      <c r="BQ898" s="66">
        <v>22000</v>
      </c>
      <c r="BR898" s="66">
        <v>3540</v>
      </c>
      <c r="BS898" s="66">
        <v>20100</v>
      </c>
      <c r="BT898" s="66">
        <v>21900</v>
      </c>
      <c r="BU898" s="66">
        <v>3740</v>
      </c>
      <c r="BV898" s="66" t="s">
        <v>85</v>
      </c>
      <c r="BW898" s="66" t="s">
        <v>85</v>
      </c>
      <c r="BX898" s="66" t="s">
        <v>85</v>
      </c>
      <c r="BY898" s="66" t="s">
        <v>85</v>
      </c>
      <c r="BZ898" s="66" t="s">
        <v>85</v>
      </c>
      <c r="CA898" s="66" t="s">
        <v>85</v>
      </c>
      <c r="CB898" s="66" t="s">
        <v>85</v>
      </c>
      <c r="CC898" s="66" t="s">
        <v>85</v>
      </c>
      <c r="CD898" s="66" t="s">
        <v>85</v>
      </c>
      <c r="CE898" s="66" t="s">
        <v>85</v>
      </c>
      <c r="CF898" s="66" t="s">
        <v>85</v>
      </c>
      <c r="CG898" s="66" t="s">
        <v>85</v>
      </c>
      <c r="CH898" s="66" t="s">
        <v>85</v>
      </c>
      <c r="CI898" s="66" t="s">
        <v>85</v>
      </c>
      <c r="CJ898" s="66" t="s">
        <v>85</v>
      </c>
      <c r="CK898" s="66" t="s">
        <v>85</v>
      </c>
      <c r="CL898" s="66" t="s">
        <v>85</v>
      </c>
      <c r="CM898" s="69" t="s">
        <v>85</v>
      </c>
    </row>
    <row r="899" spans="40:91" hidden="1" x14ac:dyDescent="0.25">
      <c r="AN899">
        <v>887</v>
      </c>
      <c r="AO899" s="23" t="s">
        <v>115</v>
      </c>
      <c r="AP899" s="21" t="s">
        <v>76</v>
      </c>
      <c r="AQ899" s="22" t="str">
        <f t="shared" si="19"/>
        <v>Less than £15,000London</v>
      </c>
      <c r="AR899" s="88">
        <v>2800</v>
      </c>
      <c r="AS899" s="88">
        <v>3400</v>
      </c>
      <c r="AT899" s="88">
        <v>58520</v>
      </c>
      <c r="AU899" s="88">
        <v>2900</v>
      </c>
      <c r="AV899" s="88">
        <v>3500</v>
      </c>
      <c r="AW899" s="88">
        <v>59450</v>
      </c>
      <c r="AX899" s="66" t="s">
        <v>85</v>
      </c>
      <c r="AY899" s="66" t="s">
        <v>85</v>
      </c>
      <c r="AZ899" s="66" t="s">
        <v>85</v>
      </c>
      <c r="BA899" s="66" t="s">
        <v>85</v>
      </c>
      <c r="BB899" s="66" t="s">
        <v>85</v>
      </c>
      <c r="BC899" s="66" t="s">
        <v>85</v>
      </c>
      <c r="BD899" s="66" t="s">
        <v>85</v>
      </c>
      <c r="BE899" s="66" t="s">
        <v>85</v>
      </c>
      <c r="BF899" s="66" t="s">
        <v>85</v>
      </c>
      <c r="BG899" s="66" t="s">
        <v>85</v>
      </c>
      <c r="BH899" s="66" t="s">
        <v>85</v>
      </c>
      <c r="BI899" s="66" t="s">
        <v>85</v>
      </c>
      <c r="BJ899" s="66" t="s">
        <v>85</v>
      </c>
      <c r="BK899" s="66" t="s">
        <v>85</v>
      </c>
      <c r="BL899" s="66" t="s">
        <v>85</v>
      </c>
      <c r="BM899" s="66" t="s">
        <v>85</v>
      </c>
      <c r="BN899" s="66" t="s">
        <v>85</v>
      </c>
      <c r="BO899" s="88" t="s">
        <v>85</v>
      </c>
      <c r="BP899" s="100">
        <v>10300</v>
      </c>
      <c r="BQ899" s="66">
        <v>11400</v>
      </c>
      <c r="BR899" s="66">
        <v>46010</v>
      </c>
      <c r="BS899" s="66">
        <v>10400</v>
      </c>
      <c r="BT899" s="66">
        <v>11400</v>
      </c>
      <c r="BU899" s="66">
        <v>48360</v>
      </c>
      <c r="BV899" s="66" t="s">
        <v>85</v>
      </c>
      <c r="BW899" s="66" t="s">
        <v>85</v>
      </c>
      <c r="BX899" s="66" t="s">
        <v>85</v>
      </c>
      <c r="BY899" s="66" t="s">
        <v>85</v>
      </c>
      <c r="BZ899" s="66" t="s">
        <v>85</v>
      </c>
      <c r="CA899" s="66" t="s">
        <v>85</v>
      </c>
      <c r="CB899" s="66" t="s">
        <v>85</v>
      </c>
      <c r="CC899" s="66" t="s">
        <v>85</v>
      </c>
      <c r="CD899" s="66" t="s">
        <v>85</v>
      </c>
      <c r="CE899" s="66" t="s">
        <v>85</v>
      </c>
      <c r="CF899" s="66" t="s">
        <v>85</v>
      </c>
      <c r="CG899" s="66" t="s">
        <v>85</v>
      </c>
      <c r="CH899" s="66" t="s">
        <v>85</v>
      </c>
      <c r="CI899" s="66" t="s">
        <v>85</v>
      </c>
      <c r="CJ899" s="66" t="s">
        <v>85</v>
      </c>
      <c r="CK899" s="66" t="s">
        <v>85</v>
      </c>
      <c r="CL899" s="66" t="s">
        <v>85</v>
      </c>
      <c r="CM899" s="69" t="s">
        <v>85</v>
      </c>
    </row>
    <row r="900" spans="40:91" hidden="1" x14ac:dyDescent="0.25">
      <c r="AN900">
        <v>888</v>
      </c>
      <c r="AO900" s="23" t="s">
        <v>116</v>
      </c>
      <c r="AP900" s="21" t="s">
        <v>76</v>
      </c>
      <c r="AQ900" s="22" t="str">
        <f t="shared" si="19"/>
        <v>£15,000 - £19,999London</v>
      </c>
      <c r="AR900" s="88">
        <v>2600</v>
      </c>
      <c r="AS900" s="88">
        <v>3400</v>
      </c>
      <c r="AT900" s="88">
        <v>37020</v>
      </c>
      <c r="AU900" s="88">
        <v>2700</v>
      </c>
      <c r="AV900" s="88">
        <v>3400</v>
      </c>
      <c r="AW900" s="88">
        <v>37480</v>
      </c>
      <c r="AX900" s="66" t="s">
        <v>85</v>
      </c>
      <c r="AY900" s="66" t="s">
        <v>85</v>
      </c>
      <c r="AZ900" s="66" t="s">
        <v>85</v>
      </c>
      <c r="BA900" s="66" t="s">
        <v>85</v>
      </c>
      <c r="BB900" s="66" t="s">
        <v>85</v>
      </c>
      <c r="BC900" s="66" t="s">
        <v>85</v>
      </c>
      <c r="BD900" s="66" t="s">
        <v>85</v>
      </c>
      <c r="BE900" s="66" t="s">
        <v>85</v>
      </c>
      <c r="BF900" s="66" t="s">
        <v>85</v>
      </c>
      <c r="BG900" s="66" t="s">
        <v>85</v>
      </c>
      <c r="BH900" s="66" t="s">
        <v>85</v>
      </c>
      <c r="BI900" s="66" t="s">
        <v>85</v>
      </c>
      <c r="BJ900" s="66" t="s">
        <v>85</v>
      </c>
      <c r="BK900" s="66" t="s">
        <v>85</v>
      </c>
      <c r="BL900" s="66" t="s">
        <v>85</v>
      </c>
      <c r="BM900" s="66" t="s">
        <v>85</v>
      </c>
      <c r="BN900" s="66" t="s">
        <v>85</v>
      </c>
      <c r="BO900" s="88" t="s">
        <v>85</v>
      </c>
      <c r="BP900" s="100">
        <v>12200</v>
      </c>
      <c r="BQ900" s="66">
        <v>13200</v>
      </c>
      <c r="BR900" s="66">
        <v>30060</v>
      </c>
      <c r="BS900" s="66">
        <v>12100</v>
      </c>
      <c r="BT900" s="66">
        <v>13200</v>
      </c>
      <c r="BU900" s="66">
        <v>31620</v>
      </c>
      <c r="BV900" s="66" t="s">
        <v>85</v>
      </c>
      <c r="BW900" s="66" t="s">
        <v>85</v>
      </c>
      <c r="BX900" s="66" t="s">
        <v>85</v>
      </c>
      <c r="BY900" s="66" t="s">
        <v>85</v>
      </c>
      <c r="BZ900" s="66" t="s">
        <v>85</v>
      </c>
      <c r="CA900" s="66" t="s">
        <v>85</v>
      </c>
      <c r="CB900" s="66" t="s">
        <v>85</v>
      </c>
      <c r="CC900" s="66" t="s">
        <v>85</v>
      </c>
      <c r="CD900" s="66" t="s">
        <v>85</v>
      </c>
      <c r="CE900" s="66" t="s">
        <v>85</v>
      </c>
      <c r="CF900" s="66" t="s">
        <v>85</v>
      </c>
      <c r="CG900" s="66" t="s">
        <v>85</v>
      </c>
      <c r="CH900" s="66" t="s">
        <v>85</v>
      </c>
      <c r="CI900" s="66" t="s">
        <v>85</v>
      </c>
      <c r="CJ900" s="66" t="s">
        <v>85</v>
      </c>
      <c r="CK900" s="66" t="s">
        <v>85</v>
      </c>
      <c r="CL900" s="66" t="s">
        <v>85</v>
      </c>
      <c r="CM900" s="69" t="s">
        <v>85</v>
      </c>
    </row>
    <row r="901" spans="40:91" hidden="1" x14ac:dyDescent="0.25">
      <c r="AN901">
        <v>889</v>
      </c>
      <c r="AO901" s="23" t="s">
        <v>117</v>
      </c>
      <c r="AP901" s="21" t="s">
        <v>76</v>
      </c>
      <c r="AQ901" s="22" t="str">
        <f t="shared" si="19"/>
        <v>£20,000 - £29,999London</v>
      </c>
      <c r="AR901" s="88">
        <v>2900</v>
      </c>
      <c r="AS901" s="88">
        <v>3800</v>
      </c>
      <c r="AT901" s="88">
        <v>31950</v>
      </c>
      <c r="AU901" s="88">
        <v>3000</v>
      </c>
      <c r="AV901" s="88">
        <v>3800</v>
      </c>
      <c r="AW901" s="88">
        <v>32320</v>
      </c>
      <c r="AX901" s="66" t="s">
        <v>85</v>
      </c>
      <c r="AY901" s="66" t="s">
        <v>85</v>
      </c>
      <c r="AZ901" s="66" t="s">
        <v>85</v>
      </c>
      <c r="BA901" s="66" t="s">
        <v>85</v>
      </c>
      <c r="BB901" s="66" t="s">
        <v>85</v>
      </c>
      <c r="BC901" s="66" t="s">
        <v>85</v>
      </c>
      <c r="BD901" s="66" t="s">
        <v>85</v>
      </c>
      <c r="BE901" s="66" t="s">
        <v>85</v>
      </c>
      <c r="BF901" s="66" t="s">
        <v>85</v>
      </c>
      <c r="BG901" s="66" t="s">
        <v>85</v>
      </c>
      <c r="BH901" s="66" t="s">
        <v>85</v>
      </c>
      <c r="BI901" s="66" t="s">
        <v>85</v>
      </c>
      <c r="BJ901" s="66" t="s">
        <v>85</v>
      </c>
      <c r="BK901" s="66" t="s">
        <v>85</v>
      </c>
      <c r="BL901" s="66" t="s">
        <v>85</v>
      </c>
      <c r="BM901" s="66" t="s">
        <v>85</v>
      </c>
      <c r="BN901" s="66" t="s">
        <v>85</v>
      </c>
      <c r="BO901" s="88" t="s">
        <v>85</v>
      </c>
      <c r="BP901" s="100">
        <v>12500</v>
      </c>
      <c r="BQ901" s="66">
        <v>13900</v>
      </c>
      <c r="BR901" s="66">
        <v>25990</v>
      </c>
      <c r="BS901" s="66">
        <v>12600</v>
      </c>
      <c r="BT901" s="66">
        <v>14000</v>
      </c>
      <c r="BU901" s="66">
        <v>27180</v>
      </c>
      <c r="BV901" s="66" t="s">
        <v>85</v>
      </c>
      <c r="BW901" s="66" t="s">
        <v>85</v>
      </c>
      <c r="BX901" s="66" t="s">
        <v>85</v>
      </c>
      <c r="BY901" s="66" t="s">
        <v>85</v>
      </c>
      <c r="BZ901" s="66" t="s">
        <v>85</v>
      </c>
      <c r="CA901" s="66" t="s">
        <v>85</v>
      </c>
      <c r="CB901" s="66" t="s">
        <v>85</v>
      </c>
      <c r="CC901" s="66" t="s">
        <v>85</v>
      </c>
      <c r="CD901" s="66" t="s">
        <v>85</v>
      </c>
      <c r="CE901" s="66" t="s">
        <v>85</v>
      </c>
      <c r="CF901" s="66" t="s">
        <v>85</v>
      </c>
      <c r="CG901" s="66" t="s">
        <v>85</v>
      </c>
      <c r="CH901" s="66" t="s">
        <v>85</v>
      </c>
      <c r="CI901" s="66" t="s">
        <v>85</v>
      </c>
      <c r="CJ901" s="66" t="s">
        <v>85</v>
      </c>
      <c r="CK901" s="66" t="s">
        <v>85</v>
      </c>
      <c r="CL901" s="66" t="s">
        <v>85</v>
      </c>
      <c r="CM901" s="69" t="s">
        <v>85</v>
      </c>
    </row>
    <row r="902" spans="40:91" hidden="1" x14ac:dyDescent="0.25">
      <c r="AN902">
        <v>890</v>
      </c>
      <c r="AO902" s="23" t="s">
        <v>118</v>
      </c>
      <c r="AP902" s="21" t="s">
        <v>76</v>
      </c>
      <c r="AQ902" s="22" t="str">
        <f t="shared" si="19"/>
        <v>£30,000 - £39,999London</v>
      </c>
      <c r="AR902" s="88">
        <v>3000</v>
      </c>
      <c r="AS902" s="88">
        <v>3800</v>
      </c>
      <c r="AT902" s="88">
        <v>68690</v>
      </c>
      <c r="AU902" s="88">
        <v>3100</v>
      </c>
      <c r="AV902" s="88">
        <v>3800</v>
      </c>
      <c r="AW902" s="88">
        <v>69570</v>
      </c>
      <c r="AX902" s="66" t="s">
        <v>85</v>
      </c>
      <c r="AY902" s="66" t="s">
        <v>85</v>
      </c>
      <c r="AZ902" s="66" t="s">
        <v>85</v>
      </c>
      <c r="BA902" s="66" t="s">
        <v>85</v>
      </c>
      <c r="BB902" s="66" t="s">
        <v>85</v>
      </c>
      <c r="BC902" s="66" t="s">
        <v>85</v>
      </c>
      <c r="BD902" s="66" t="s">
        <v>85</v>
      </c>
      <c r="BE902" s="66" t="s">
        <v>85</v>
      </c>
      <c r="BF902" s="66" t="s">
        <v>85</v>
      </c>
      <c r="BG902" s="66" t="s">
        <v>85</v>
      </c>
      <c r="BH902" s="66" t="s">
        <v>85</v>
      </c>
      <c r="BI902" s="66" t="s">
        <v>85</v>
      </c>
      <c r="BJ902" s="66" t="s">
        <v>85</v>
      </c>
      <c r="BK902" s="66" t="s">
        <v>85</v>
      </c>
      <c r="BL902" s="66" t="s">
        <v>85</v>
      </c>
      <c r="BM902" s="66" t="s">
        <v>85</v>
      </c>
      <c r="BN902" s="66" t="s">
        <v>85</v>
      </c>
      <c r="BO902" s="88" t="s">
        <v>85</v>
      </c>
      <c r="BP902" s="100">
        <v>12100</v>
      </c>
      <c r="BQ902" s="66">
        <v>13500</v>
      </c>
      <c r="BR902" s="66">
        <v>56090</v>
      </c>
      <c r="BS902" s="66">
        <v>12200</v>
      </c>
      <c r="BT902" s="66">
        <v>13600</v>
      </c>
      <c r="BU902" s="66">
        <v>58740</v>
      </c>
      <c r="BV902" s="66" t="s">
        <v>85</v>
      </c>
      <c r="BW902" s="66" t="s">
        <v>85</v>
      </c>
      <c r="BX902" s="66" t="s">
        <v>85</v>
      </c>
      <c r="BY902" s="66" t="s">
        <v>85</v>
      </c>
      <c r="BZ902" s="66" t="s">
        <v>85</v>
      </c>
      <c r="CA902" s="66" t="s">
        <v>85</v>
      </c>
      <c r="CB902" s="66" t="s">
        <v>85</v>
      </c>
      <c r="CC902" s="66" t="s">
        <v>85</v>
      </c>
      <c r="CD902" s="66" t="s">
        <v>85</v>
      </c>
      <c r="CE902" s="66" t="s">
        <v>85</v>
      </c>
      <c r="CF902" s="66" t="s">
        <v>85</v>
      </c>
      <c r="CG902" s="66" t="s">
        <v>85</v>
      </c>
      <c r="CH902" s="66" t="s">
        <v>85</v>
      </c>
      <c r="CI902" s="66" t="s">
        <v>85</v>
      </c>
      <c r="CJ902" s="66" t="s">
        <v>85</v>
      </c>
      <c r="CK902" s="66" t="s">
        <v>85</v>
      </c>
      <c r="CL902" s="66" t="s">
        <v>85</v>
      </c>
      <c r="CM902" s="69" t="s">
        <v>85</v>
      </c>
    </row>
    <row r="903" spans="40:91" hidden="1" x14ac:dyDescent="0.25">
      <c r="AN903">
        <v>891</v>
      </c>
      <c r="AO903" s="23" t="s">
        <v>119</v>
      </c>
      <c r="AP903" s="21" t="s">
        <v>76</v>
      </c>
      <c r="AQ903" s="22" t="str">
        <f t="shared" si="19"/>
        <v>£40,000 - £49,999London</v>
      </c>
      <c r="AR903" s="88">
        <v>3200</v>
      </c>
      <c r="AS903" s="88">
        <v>4000</v>
      </c>
      <c r="AT903" s="88">
        <v>66060</v>
      </c>
      <c r="AU903" s="88">
        <v>3300</v>
      </c>
      <c r="AV903" s="88">
        <v>4000</v>
      </c>
      <c r="AW903" s="88">
        <v>66830</v>
      </c>
      <c r="AX903" s="66" t="s">
        <v>85</v>
      </c>
      <c r="AY903" s="66" t="s">
        <v>85</v>
      </c>
      <c r="AZ903" s="66" t="s">
        <v>85</v>
      </c>
      <c r="BA903" s="66" t="s">
        <v>85</v>
      </c>
      <c r="BB903" s="66" t="s">
        <v>85</v>
      </c>
      <c r="BC903" s="66" t="s">
        <v>85</v>
      </c>
      <c r="BD903" s="66" t="s">
        <v>85</v>
      </c>
      <c r="BE903" s="66" t="s">
        <v>85</v>
      </c>
      <c r="BF903" s="66" t="s">
        <v>85</v>
      </c>
      <c r="BG903" s="66" t="s">
        <v>85</v>
      </c>
      <c r="BH903" s="66" t="s">
        <v>85</v>
      </c>
      <c r="BI903" s="66" t="s">
        <v>85</v>
      </c>
      <c r="BJ903" s="66" t="s">
        <v>85</v>
      </c>
      <c r="BK903" s="66" t="s">
        <v>85</v>
      </c>
      <c r="BL903" s="66" t="s">
        <v>85</v>
      </c>
      <c r="BM903" s="66" t="s">
        <v>85</v>
      </c>
      <c r="BN903" s="66" t="s">
        <v>85</v>
      </c>
      <c r="BO903" s="88" t="s">
        <v>85</v>
      </c>
      <c r="BP903" s="100">
        <v>12500</v>
      </c>
      <c r="BQ903" s="66">
        <v>13800</v>
      </c>
      <c r="BR903" s="66">
        <v>52900</v>
      </c>
      <c r="BS903" s="66">
        <v>12600</v>
      </c>
      <c r="BT903" s="66">
        <v>13800</v>
      </c>
      <c r="BU903" s="66">
        <v>55550</v>
      </c>
      <c r="BV903" s="66" t="s">
        <v>85</v>
      </c>
      <c r="BW903" s="66" t="s">
        <v>85</v>
      </c>
      <c r="BX903" s="66" t="s">
        <v>85</v>
      </c>
      <c r="BY903" s="66" t="s">
        <v>85</v>
      </c>
      <c r="BZ903" s="66" t="s">
        <v>85</v>
      </c>
      <c r="CA903" s="66" t="s">
        <v>85</v>
      </c>
      <c r="CB903" s="66" t="s">
        <v>85</v>
      </c>
      <c r="CC903" s="66" t="s">
        <v>85</v>
      </c>
      <c r="CD903" s="66" t="s">
        <v>85</v>
      </c>
      <c r="CE903" s="66" t="s">
        <v>85</v>
      </c>
      <c r="CF903" s="66" t="s">
        <v>85</v>
      </c>
      <c r="CG903" s="66" t="s">
        <v>85</v>
      </c>
      <c r="CH903" s="66" t="s">
        <v>85</v>
      </c>
      <c r="CI903" s="66" t="s">
        <v>85</v>
      </c>
      <c r="CJ903" s="66" t="s">
        <v>85</v>
      </c>
      <c r="CK903" s="66" t="s">
        <v>85</v>
      </c>
      <c r="CL903" s="66" t="s">
        <v>85</v>
      </c>
      <c r="CM903" s="69" t="s">
        <v>85</v>
      </c>
    </row>
    <row r="904" spans="40:91" hidden="1" x14ac:dyDescent="0.25">
      <c r="AN904">
        <v>892</v>
      </c>
      <c r="AO904" s="23" t="s">
        <v>120</v>
      </c>
      <c r="AP904" s="21" t="s">
        <v>76</v>
      </c>
      <c r="AQ904" s="22" t="str">
        <f t="shared" si="19"/>
        <v>£50,000 - £59,999London</v>
      </c>
      <c r="AR904" s="88">
        <v>3600</v>
      </c>
      <c r="AS904" s="88">
        <v>4300</v>
      </c>
      <c r="AT904" s="88">
        <v>41910</v>
      </c>
      <c r="AU904" s="88">
        <v>3700</v>
      </c>
      <c r="AV904" s="88">
        <v>4400</v>
      </c>
      <c r="AW904" s="88">
        <v>42390</v>
      </c>
      <c r="AX904" s="66" t="s">
        <v>85</v>
      </c>
      <c r="AY904" s="66" t="s">
        <v>85</v>
      </c>
      <c r="AZ904" s="66" t="s">
        <v>85</v>
      </c>
      <c r="BA904" s="66" t="s">
        <v>85</v>
      </c>
      <c r="BB904" s="66" t="s">
        <v>85</v>
      </c>
      <c r="BC904" s="66" t="s">
        <v>85</v>
      </c>
      <c r="BD904" s="66" t="s">
        <v>85</v>
      </c>
      <c r="BE904" s="66" t="s">
        <v>85</v>
      </c>
      <c r="BF904" s="66" t="s">
        <v>85</v>
      </c>
      <c r="BG904" s="66" t="s">
        <v>85</v>
      </c>
      <c r="BH904" s="66" t="s">
        <v>85</v>
      </c>
      <c r="BI904" s="66" t="s">
        <v>85</v>
      </c>
      <c r="BJ904" s="66" t="s">
        <v>85</v>
      </c>
      <c r="BK904" s="66" t="s">
        <v>85</v>
      </c>
      <c r="BL904" s="66" t="s">
        <v>85</v>
      </c>
      <c r="BM904" s="66" t="s">
        <v>85</v>
      </c>
      <c r="BN904" s="66" t="s">
        <v>85</v>
      </c>
      <c r="BO904" s="88" t="s">
        <v>85</v>
      </c>
      <c r="BP904" s="100">
        <v>14600</v>
      </c>
      <c r="BQ904" s="66">
        <v>15700</v>
      </c>
      <c r="BR904" s="66">
        <v>34800</v>
      </c>
      <c r="BS904" s="66">
        <v>14600</v>
      </c>
      <c r="BT904" s="66">
        <v>15700</v>
      </c>
      <c r="BU904" s="66">
        <v>36590</v>
      </c>
      <c r="BV904" s="66" t="s">
        <v>85</v>
      </c>
      <c r="BW904" s="66" t="s">
        <v>85</v>
      </c>
      <c r="BX904" s="66" t="s">
        <v>85</v>
      </c>
      <c r="BY904" s="66" t="s">
        <v>85</v>
      </c>
      <c r="BZ904" s="66" t="s">
        <v>85</v>
      </c>
      <c r="CA904" s="66" t="s">
        <v>85</v>
      </c>
      <c r="CB904" s="66" t="s">
        <v>85</v>
      </c>
      <c r="CC904" s="66" t="s">
        <v>85</v>
      </c>
      <c r="CD904" s="66" t="s">
        <v>85</v>
      </c>
      <c r="CE904" s="66" t="s">
        <v>85</v>
      </c>
      <c r="CF904" s="66" t="s">
        <v>85</v>
      </c>
      <c r="CG904" s="66" t="s">
        <v>85</v>
      </c>
      <c r="CH904" s="66" t="s">
        <v>85</v>
      </c>
      <c r="CI904" s="66" t="s">
        <v>85</v>
      </c>
      <c r="CJ904" s="66" t="s">
        <v>85</v>
      </c>
      <c r="CK904" s="66" t="s">
        <v>85</v>
      </c>
      <c r="CL904" s="66" t="s">
        <v>85</v>
      </c>
      <c r="CM904" s="69" t="s">
        <v>85</v>
      </c>
    </row>
    <row r="905" spans="40:91" hidden="1" x14ac:dyDescent="0.25">
      <c r="AN905">
        <v>893</v>
      </c>
      <c r="AO905" s="23" t="s">
        <v>121</v>
      </c>
      <c r="AP905" s="21" t="s">
        <v>76</v>
      </c>
      <c r="AQ905" s="22" t="str">
        <f t="shared" si="19"/>
        <v>£60,000 - £69,999London</v>
      </c>
      <c r="AR905" s="88">
        <v>3800</v>
      </c>
      <c r="AS905" s="88">
        <v>4500</v>
      </c>
      <c r="AT905" s="88">
        <v>27840</v>
      </c>
      <c r="AU905" s="88">
        <v>3900</v>
      </c>
      <c r="AV905" s="88">
        <v>4600</v>
      </c>
      <c r="AW905" s="88">
        <v>28130</v>
      </c>
      <c r="AX905" s="66" t="s">
        <v>85</v>
      </c>
      <c r="AY905" s="66" t="s">
        <v>85</v>
      </c>
      <c r="AZ905" s="66" t="s">
        <v>85</v>
      </c>
      <c r="BA905" s="66" t="s">
        <v>85</v>
      </c>
      <c r="BB905" s="66" t="s">
        <v>85</v>
      </c>
      <c r="BC905" s="66" t="s">
        <v>85</v>
      </c>
      <c r="BD905" s="66" t="s">
        <v>85</v>
      </c>
      <c r="BE905" s="66" t="s">
        <v>85</v>
      </c>
      <c r="BF905" s="66" t="s">
        <v>85</v>
      </c>
      <c r="BG905" s="66" t="s">
        <v>85</v>
      </c>
      <c r="BH905" s="66" t="s">
        <v>85</v>
      </c>
      <c r="BI905" s="66" t="s">
        <v>85</v>
      </c>
      <c r="BJ905" s="66" t="s">
        <v>85</v>
      </c>
      <c r="BK905" s="66" t="s">
        <v>85</v>
      </c>
      <c r="BL905" s="66" t="s">
        <v>85</v>
      </c>
      <c r="BM905" s="66" t="s">
        <v>85</v>
      </c>
      <c r="BN905" s="66" t="s">
        <v>85</v>
      </c>
      <c r="BO905" s="88" t="s">
        <v>85</v>
      </c>
      <c r="BP905" s="100">
        <v>15100</v>
      </c>
      <c r="BQ905" s="66">
        <v>16300</v>
      </c>
      <c r="BR905" s="66">
        <v>22790</v>
      </c>
      <c r="BS905" s="66">
        <v>15100</v>
      </c>
      <c r="BT905" s="66">
        <v>16300</v>
      </c>
      <c r="BU905" s="66">
        <v>24070</v>
      </c>
      <c r="BV905" s="66" t="s">
        <v>85</v>
      </c>
      <c r="BW905" s="66" t="s">
        <v>85</v>
      </c>
      <c r="BX905" s="66" t="s">
        <v>85</v>
      </c>
      <c r="BY905" s="66" t="s">
        <v>85</v>
      </c>
      <c r="BZ905" s="66" t="s">
        <v>85</v>
      </c>
      <c r="CA905" s="66" t="s">
        <v>85</v>
      </c>
      <c r="CB905" s="66" t="s">
        <v>85</v>
      </c>
      <c r="CC905" s="66" t="s">
        <v>85</v>
      </c>
      <c r="CD905" s="66" t="s">
        <v>85</v>
      </c>
      <c r="CE905" s="66" t="s">
        <v>85</v>
      </c>
      <c r="CF905" s="66" t="s">
        <v>85</v>
      </c>
      <c r="CG905" s="66" t="s">
        <v>85</v>
      </c>
      <c r="CH905" s="66" t="s">
        <v>85</v>
      </c>
      <c r="CI905" s="66" t="s">
        <v>85</v>
      </c>
      <c r="CJ905" s="66" t="s">
        <v>85</v>
      </c>
      <c r="CK905" s="66" t="s">
        <v>85</v>
      </c>
      <c r="CL905" s="66" t="s">
        <v>85</v>
      </c>
      <c r="CM905" s="69" t="s">
        <v>85</v>
      </c>
    </row>
    <row r="906" spans="40:91" hidden="1" x14ac:dyDescent="0.25">
      <c r="AN906">
        <v>894</v>
      </c>
      <c r="AO906" s="23" t="s">
        <v>122</v>
      </c>
      <c r="AP906" s="21" t="s">
        <v>76</v>
      </c>
      <c r="AQ906" s="22" t="str">
        <f t="shared" si="19"/>
        <v>£70,000 - £99,999London</v>
      </c>
      <c r="AR906" s="88">
        <v>3800</v>
      </c>
      <c r="AS906" s="88">
        <v>4600</v>
      </c>
      <c r="AT906" s="88">
        <v>54210</v>
      </c>
      <c r="AU906" s="88">
        <v>3900</v>
      </c>
      <c r="AV906" s="88">
        <v>4700</v>
      </c>
      <c r="AW906" s="88">
        <v>54820</v>
      </c>
      <c r="AX906" s="66" t="s">
        <v>85</v>
      </c>
      <c r="AY906" s="66" t="s">
        <v>85</v>
      </c>
      <c r="AZ906" s="66" t="s">
        <v>85</v>
      </c>
      <c r="BA906" s="66" t="s">
        <v>85</v>
      </c>
      <c r="BB906" s="66" t="s">
        <v>85</v>
      </c>
      <c r="BC906" s="66" t="s">
        <v>85</v>
      </c>
      <c r="BD906" s="66" t="s">
        <v>85</v>
      </c>
      <c r="BE906" s="66" t="s">
        <v>85</v>
      </c>
      <c r="BF906" s="66" t="s">
        <v>85</v>
      </c>
      <c r="BG906" s="66" t="s">
        <v>85</v>
      </c>
      <c r="BH906" s="66" t="s">
        <v>85</v>
      </c>
      <c r="BI906" s="66" t="s">
        <v>85</v>
      </c>
      <c r="BJ906" s="66" t="s">
        <v>85</v>
      </c>
      <c r="BK906" s="66" t="s">
        <v>85</v>
      </c>
      <c r="BL906" s="66" t="s">
        <v>85</v>
      </c>
      <c r="BM906" s="66" t="s">
        <v>85</v>
      </c>
      <c r="BN906" s="66" t="s">
        <v>85</v>
      </c>
      <c r="BO906" s="88" t="s">
        <v>85</v>
      </c>
      <c r="BP906" s="100">
        <v>15200</v>
      </c>
      <c r="BQ906" s="66">
        <v>16500</v>
      </c>
      <c r="BR906" s="66">
        <v>43150</v>
      </c>
      <c r="BS906" s="66">
        <v>15200</v>
      </c>
      <c r="BT906" s="66">
        <v>16500</v>
      </c>
      <c r="BU906" s="66">
        <v>45450</v>
      </c>
      <c r="BV906" s="66" t="s">
        <v>85</v>
      </c>
      <c r="BW906" s="66" t="s">
        <v>85</v>
      </c>
      <c r="BX906" s="66" t="s">
        <v>85</v>
      </c>
      <c r="BY906" s="66" t="s">
        <v>85</v>
      </c>
      <c r="BZ906" s="66" t="s">
        <v>85</v>
      </c>
      <c r="CA906" s="66" t="s">
        <v>85</v>
      </c>
      <c r="CB906" s="66" t="s">
        <v>85</v>
      </c>
      <c r="CC906" s="66" t="s">
        <v>85</v>
      </c>
      <c r="CD906" s="66" t="s">
        <v>85</v>
      </c>
      <c r="CE906" s="66" t="s">
        <v>85</v>
      </c>
      <c r="CF906" s="66" t="s">
        <v>85</v>
      </c>
      <c r="CG906" s="66" t="s">
        <v>85</v>
      </c>
      <c r="CH906" s="66" t="s">
        <v>85</v>
      </c>
      <c r="CI906" s="66" t="s">
        <v>85</v>
      </c>
      <c r="CJ906" s="66" t="s">
        <v>85</v>
      </c>
      <c r="CK906" s="66" t="s">
        <v>85</v>
      </c>
      <c r="CL906" s="66" t="s">
        <v>85</v>
      </c>
      <c r="CM906" s="69" t="s">
        <v>85</v>
      </c>
    </row>
    <row r="907" spans="40:91" hidden="1" x14ac:dyDescent="0.25">
      <c r="AN907">
        <v>895</v>
      </c>
      <c r="AO907" s="23" t="s">
        <v>123</v>
      </c>
      <c r="AP907" s="21" t="s">
        <v>76</v>
      </c>
      <c r="AQ907" s="22" t="str">
        <f t="shared" si="19"/>
        <v>£100,000 - £149,999London</v>
      </c>
      <c r="AR907" s="88">
        <v>4300</v>
      </c>
      <c r="AS907" s="88">
        <v>5200</v>
      </c>
      <c r="AT907" s="88">
        <v>25650</v>
      </c>
      <c r="AU907" s="88">
        <v>4400</v>
      </c>
      <c r="AV907" s="88">
        <v>5300</v>
      </c>
      <c r="AW907" s="88">
        <v>25970</v>
      </c>
      <c r="AX907" s="66" t="s">
        <v>85</v>
      </c>
      <c r="AY907" s="66" t="s">
        <v>85</v>
      </c>
      <c r="AZ907" s="66" t="s">
        <v>85</v>
      </c>
      <c r="BA907" s="66" t="s">
        <v>85</v>
      </c>
      <c r="BB907" s="66" t="s">
        <v>85</v>
      </c>
      <c r="BC907" s="66" t="s">
        <v>85</v>
      </c>
      <c r="BD907" s="66" t="s">
        <v>85</v>
      </c>
      <c r="BE907" s="66" t="s">
        <v>85</v>
      </c>
      <c r="BF907" s="66" t="s">
        <v>85</v>
      </c>
      <c r="BG907" s="66" t="s">
        <v>85</v>
      </c>
      <c r="BH907" s="66" t="s">
        <v>85</v>
      </c>
      <c r="BI907" s="66" t="s">
        <v>85</v>
      </c>
      <c r="BJ907" s="66" t="s">
        <v>85</v>
      </c>
      <c r="BK907" s="66" t="s">
        <v>85</v>
      </c>
      <c r="BL907" s="66" t="s">
        <v>85</v>
      </c>
      <c r="BM907" s="66" t="s">
        <v>85</v>
      </c>
      <c r="BN907" s="66" t="s">
        <v>85</v>
      </c>
      <c r="BO907" s="88" t="s">
        <v>85</v>
      </c>
      <c r="BP907" s="100">
        <v>17700</v>
      </c>
      <c r="BQ907" s="66">
        <v>18900</v>
      </c>
      <c r="BR907" s="66">
        <v>19900</v>
      </c>
      <c r="BS907" s="66">
        <v>17500</v>
      </c>
      <c r="BT907" s="66">
        <v>18800</v>
      </c>
      <c r="BU907" s="66">
        <v>21100</v>
      </c>
      <c r="BV907" s="66" t="s">
        <v>85</v>
      </c>
      <c r="BW907" s="66" t="s">
        <v>85</v>
      </c>
      <c r="BX907" s="66" t="s">
        <v>85</v>
      </c>
      <c r="BY907" s="66" t="s">
        <v>85</v>
      </c>
      <c r="BZ907" s="66" t="s">
        <v>85</v>
      </c>
      <c r="CA907" s="66" t="s">
        <v>85</v>
      </c>
      <c r="CB907" s="66" t="s">
        <v>85</v>
      </c>
      <c r="CC907" s="66" t="s">
        <v>85</v>
      </c>
      <c r="CD907" s="66" t="s">
        <v>85</v>
      </c>
      <c r="CE907" s="66" t="s">
        <v>85</v>
      </c>
      <c r="CF907" s="66" t="s">
        <v>85</v>
      </c>
      <c r="CG907" s="66" t="s">
        <v>85</v>
      </c>
      <c r="CH907" s="66" t="s">
        <v>85</v>
      </c>
      <c r="CI907" s="66" t="s">
        <v>85</v>
      </c>
      <c r="CJ907" s="66" t="s">
        <v>85</v>
      </c>
      <c r="CK907" s="66" t="s">
        <v>85</v>
      </c>
      <c r="CL907" s="66" t="s">
        <v>85</v>
      </c>
      <c r="CM907" s="69" t="s">
        <v>85</v>
      </c>
    </row>
    <row r="908" spans="40:91" hidden="1" x14ac:dyDescent="0.25">
      <c r="AN908">
        <v>896</v>
      </c>
      <c r="AO908" s="23" t="s">
        <v>124</v>
      </c>
      <c r="AP908" s="21" t="s">
        <v>76</v>
      </c>
      <c r="AQ908" s="22" t="str">
        <f t="shared" si="19"/>
        <v>£150,000 and overLondon</v>
      </c>
      <c r="AR908" s="88">
        <v>4900</v>
      </c>
      <c r="AS908" s="88">
        <v>6000</v>
      </c>
      <c r="AT908" s="88">
        <v>12160</v>
      </c>
      <c r="AU908" s="88">
        <v>5000</v>
      </c>
      <c r="AV908" s="88">
        <v>6100</v>
      </c>
      <c r="AW908" s="88">
        <v>12300</v>
      </c>
      <c r="AX908" s="66" t="s">
        <v>85</v>
      </c>
      <c r="AY908" s="66" t="s">
        <v>85</v>
      </c>
      <c r="AZ908" s="66" t="s">
        <v>85</v>
      </c>
      <c r="BA908" s="66" t="s">
        <v>85</v>
      </c>
      <c r="BB908" s="66" t="s">
        <v>85</v>
      </c>
      <c r="BC908" s="66" t="s">
        <v>85</v>
      </c>
      <c r="BD908" s="66" t="s">
        <v>85</v>
      </c>
      <c r="BE908" s="66" t="s">
        <v>85</v>
      </c>
      <c r="BF908" s="66" t="s">
        <v>85</v>
      </c>
      <c r="BG908" s="66" t="s">
        <v>85</v>
      </c>
      <c r="BH908" s="66" t="s">
        <v>85</v>
      </c>
      <c r="BI908" s="66" t="s">
        <v>85</v>
      </c>
      <c r="BJ908" s="66" t="s">
        <v>85</v>
      </c>
      <c r="BK908" s="66" t="s">
        <v>85</v>
      </c>
      <c r="BL908" s="66" t="s">
        <v>85</v>
      </c>
      <c r="BM908" s="66" t="s">
        <v>85</v>
      </c>
      <c r="BN908" s="66" t="s">
        <v>85</v>
      </c>
      <c r="BO908" s="88" t="s">
        <v>85</v>
      </c>
      <c r="BP908" s="100">
        <v>19400</v>
      </c>
      <c r="BQ908" s="66">
        <v>21000</v>
      </c>
      <c r="BR908" s="66">
        <v>9670</v>
      </c>
      <c r="BS908" s="66">
        <v>19100</v>
      </c>
      <c r="BT908" s="66">
        <v>20600</v>
      </c>
      <c r="BU908" s="66">
        <v>10230</v>
      </c>
      <c r="BV908" s="66" t="s">
        <v>85</v>
      </c>
      <c r="BW908" s="66" t="s">
        <v>85</v>
      </c>
      <c r="BX908" s="66" t="s">
        <v>85</v>
      </c>
      <c r="BY908" s="66" t="s">
        <v>85</v>
      </c>
      <c r="BZ908" s="66" t="s">
        <v>85</v>
      </c>
      <c r="CA908" s="66" t="s">
        <v>85</v>
      </c>
      <c r="CB908" s="66" t="s">
        <v>85</v>
      </c>
      <c r="CC908" s="66" t="s">
        <v>85</v>
      </c>
      <c r="CD908" s="66" t="s">
        <v>85</v>
      </c>
      <c r="CE908" s="66" t="s">
        <v>85</v>
      </c>
      <c r="CF908" s="66" t="s">
        <v>85</v>
      </c>
      <c r="CG908" s="66" t="s">
        <v>85</v>
      </c>
      <c r="CH908" s="66" t="s">
        <v>85</v>
      </c>
      <c r="CI908" s="66" t="s">
        <v>85</v>
      </c>
      <c r="CJ908" s="66" t="s">
        <v>85</v>
      </c>
      <c r="CK908" s="66" t="s">
        <v>85</v>
      </c>
      <c r="CL908" s="66" t="s">
        <v>85</v>
      </c>
      <c r="CM908" s="69" t="s">
        <v>85</v>
      </c>
    </row>
    <row r="909" spans="40:91" hidden="1" x14ac:dyDescent="0.25">
      <c r="AN909">
        <v>897</v>
      </c>
      <c r="AO909" s="23" t="s">
        <v>115</v>
      </c>
      <c r="AP909" s="21" t="s">
        <v>77</v>
      </c>
      <c r="AQ909" s="22" t="str">
        <f t="shared" si="19"/>
        <v>Less than £15,000South East</v>
      </c>
      <c r="AR909" s="88">
        <v>2700</v>
      </c>
      <c r="AS909" s="88">
        <v>3500</v>
      </c>
      <c r="AT909" s="88">
        <v>77960</v>
      </c>
      <c r="AU909" s="88">
        <v>2700</v>
      </c>
      <c r="AV909" s="88">
        <v>3500</v>
      </c>
      <c r="AW909" s="88">
        <v>78620</v>
      </c>
      <c r="AX909" s="66" t="s">
        <v>85</v>
      </c>
      <c r="AY909" s="66" t="s">
        <v>85</v>
      </c>
      <c r="AZ909" s="66" t="s">
        <v>85</v>
      </c>
      <c r="BA909" s="66" t="s">
        <v>85</v>
      </c>
      <c r="BB909" s="66" t="s">
        <v>85</v>
      </c>
      <c r="BC909" s="66" t="s">
        <v>85</v>
      </c>
      <c r="BD909" s="66" t="s">
        <v>85</v>
      </c>
      <c r="BE909" s="66" t="s">
        <v>85</v>
      </c>
      <c r="BF909" s="66" t="s">
        <v>85</v>
      </c>
      <c r="BG909" s="66" t="s">
        <v>85</v>
      </c>
      <c r="BH909" s="66" t="s">
        <v>85</v>
      </c>
      <c r="BI909" s="66" t="s">
        <v>85</v>
      </c>
      <c r="BJ909" s="66" t="s">
        <v>85</v>
      </c>
      <c r="BK909" s="66" t="s">
        <v>85</v>
      </c>
      <c r="BL909" s="66" t="s">
        <v>85</v>
      </c>
      <c r="BM909" s="66" t="s">
        <v>85</v>
      </c>
      <c r="BN909" s="66" t="s">
        <v>85</v>
      </c>
      <c r="BO909" s="88" t="s">
        <v>85</v>
      </c>
      <c r="BP909" s="100">
        <v>10300</v>
      </c>
      <c r="BQ909" s="66">
        <v>11300</v>
      </c>
      <c r="BR909" s="66">
        <v>59140</v>
      </c>
      <c r="BS909" s="66">
        <v>10300</v>
      </c>
      <c r="BT909" s="66">
        <v>11300</v>
      </c>
      <c r="BU909" s="66">
        <v>62160</v>
      </c>
      <c r="BV909" s="66" t="s">
        <v>85</v>
      </c>
      <c r="BW909" s="66" t="s">
        <v>85</v>
      </c>
      <c r="BX909" s="66" t="s">
        <v>85</v>
      </c>
      <c r="BY909" s="66" t="s">
        <v>85</v>
      </c>
      <c r="BZ909" s="66" t="s">
        <v>85</v>
      </c>
      <c r="CA909" s="66" t="s">
        <v>85</v>
      </c>
      <c r="CB909" s="66" t="s">
        <v>85</v>
      </c>
      <c r="CC909" s="66" t="s">
        <v>85</v>
      </c>
      <c r="CD909" s="66" t="s">
        <v>85</v>
      </c>
      <c r="CE909" s="66" t="s">
        <v>85</v>
      </c>
      <c r="CF909" s="66" t="s">
        <v>85</v>
      </c>
      <c r="CG909" s="66" t="s">
        <v>85</v>
      </c>
      <c r="CH909" s="66" t="s">
        <v>85</v>
      </c>
      <c r="CI909" s="66" t="s">
        <v>85</v>
      </c>
      <c r="CJ909" s="66" t="s">
        <v>85</v>
      </c>
      <c r="CK909" s="66" t="s">
        <v>85</v>
      </c>
      <c r="CL909" s="66" t="s">
        <v>85</v>
      </c>
      <c r="CM909" s="69" t="s">
        <v>85</v>
      </c>
    </row>
    <row r="910" spans="40:91" hidden="1" x14ac:dyDescent="0.25">
      <c r="AN910">
        <v>898</v>
      </c>
      <c r="AO910" s="23" t="s">
        <v>116</v>
      </c>
      <c r="AP910" s="21" t="s">
        <v>77</v>
      </c>
      <c r="AQ910" s="22" t="str">
        <f t="shared" si="19"/>
        <v>£15,000 - £19,999South East</v>
      </c>
      <c r="AR910" s="88">
        <v>2800</v>
      </c>
      <c r="AS910" s="88">
        <v>3800</v>
      </c>
      <c r="AT910" s="88">
        <v>33680</v>
      </c>
      <c r="AU910" s="88">
        <v>2900</v>
      </c>
      <c r="AV910" s="88">
        <v>3800</v>
      </c>
      <c r="AW910" s="88">
        <v>33890</v>
      </c>
      <c r="AX910" s="66" t="s">
        <v>85</v>
      </c>
      <c r="AY910" s="66" t="s">
        <v>85</v>
      </c>
      <c r="AZ910" s="66" t="s">
        <v>85</v>
      </c>
      <c r="BA910" s="66" t="s">
        <v>85</v>
      </c>
      <c r="BB910" s="66" t="s">
        <v>85</v>
      </c>
      <c r="BC910" s="66" t="s">
        <v>85</v>
      </c>
      <c r="BD910" s="66" t="s">
        <v>85</v>
      </c>
      <c r="BE910" s="66" t="s">
        <v>85</v>
      </c>
      <c r="BF910" s="66" t="s">
        <v>85</v>
      </c>
      <c r="BG910" s="66" t="s">
        <v>85</v>
      </c>
      <c r="BH910" s="66" t="s">
        <v>85</v>
      </c>
      <c r="BI910" s="66" t="s">
        <v>85</v>
      </c>
      <c r="BJ910" s="66" t="s">
        <v>85</v>
      </c>
      <c r="BK910" s="66" t="s">
        <v>85</v>
      </c>
      <c r="BL910" s="66" t="s">
        <v>85</v>
      </c>
      <c r="BM910" s="66" t="s">
        <v>85</v>
      </c>
      <c r="BN910" s="66" t="s">
        <v>85</v>
      </c>
      <c r="BO910" s="88" t="s">
        <v>85</v>
      </c>
      <c r="BP910" s="100">
        <v>11600</v>
      </c>
      <c r="BQ910" s="66">
        <v>12500</v>
      </c>
      <c r="BR910" s="66">
        <v>24690</v>
      </c>
      <c r="BS910" s="66">
        <v>11500</v>
      </c>
      <c r="BT910" s="66">
        <v>12600</v>
      </c>
      <c r="BU910" s="66">
        <v>25970</v>
      </c>
      <c r="BV910" s="66" t="s">
        <v>85</v>
      </c>
      <c r="BW910" s="66" t="s">
        <v>85</v>
      </c>
      <c r="BX910" s="66" t="s">
        <v>85</v>
      </c>
      <c r="BY910" s="66" t="s">
        <v>85</v>
      </c>
      <c r="BZ910" s="66" t="s">
        <v>85</v>
      </c>
      <c r="CA910" s="66" t="s">
        <v>85</v>
      </c>
      <c r="CB910" s="66" t="s">
        <v>85</v>
      </c>
      <c r="CC910" s="66" t="s">
        <v>85</v>
      </c>
      <c r="CD910" s="66" t="s">
        <v>85</v>
      </c>
      <c r="CE910" s="66" t="s">
        <v>85</v>
      </c>
      <c r="CF910" s="66" t="s">
        <v>85</v>
      </c>
      <c r="CG910" s="66" t="s">
        <v>85</v>
      </c>
      <c r="CH910" s="66" t="s">
        <v>85</v>
      </c>
      <c r="CI910" s="66" t="s">
        <v>85</v>
      </c>
      <c r="CJ910" s="66" t="s">
        <v>85</v>
      </c>
      <c r="CK910" s="66" t="s">
        <v>85</v>
      </c>
      <c r="CL910" s="66" t="s">
        <v>85</v>
      </c>
      <c r="CM910" s="69" t="s">
        <v>85</v>
      </c>
    </row>
    <row r="911" spans="40:91" hidden="1" x14ac:dyDescent="0.25">
      <c r="AN911">
        <v>899</v>
      </c>
      <c r="AO911" s="23" t="s">
        <v>117</v>
      </c>
      <c r="AP911" s="21" t="s">
        <v>77</v>
      </c>
      <c r="AQ911" s="22" t="str">
        <f t="shared" si="19"/>
        <v>£20,000 - £29,999South East</v>
      </c>
      <c r="AR911" s="88">
        <v>3200</v>
      </c>
      <c r="AS911" s="88">
        <v>4000</v>
      </c>
      <c r="AT911" s="88">
        <v>89760</v>
      </c>
      <c r="AU911" s="88">
        <v>3300</v>
      </c>
      <c r="AV911" s="88">
        <v>4000</v>
      </c>
      <c r="AW911" s="88">
        <v>90300</v>
      </c>
      <c r="AX911" s="66" t="s">
        <v>85</v>
      </c>
      <c r="AY911" s="66" t="s">
        <v>85</v>
      </c>
      <c r="AZ911" s="66" t="s">
        <v>85</v>
      </c>
      <c r="BA911" s="66" t="s">
        <v>85</v>
      </c>
      <c r="BB911" s="66" t="s">
        <v>85</v>
      </c>
      <c r="BC911" s="66" t="s">
        <v>85</v>
      </c>
      <c r="BD911" s="66" t="s">
        <v>85</v>
      </c>
      <c r="BE911" s="66" t="s">
        <v>85</v>
      </c>
      <c r="BF911" s="66" t="s">
        <v>85</v>
      </c>
      <c r="BG911" s="66" t="s">
        <v>85</v>
      </c>
      <c r="BH911" s="66" t="s">
        <v>85</v>
      </c>
      <c r="BI911" s="66" t="s">
        <v>85</v>
      </c>
      <c r="BJ911" s="66" t="s">
        <v>85</v>
      </c>
      <c r="BK911" s="66" t="s">
        <v>85</v>
      </c>
      <c r="BL911" s="66" t="s">
        <v>85</v>
      </c>
      <c r="BM911" s="66" t="s">
        <v>85</v>
      </c>
      <c r="BN911" s="66" t="s">
        <v>85</v>
      </c>
      <c r="BO911" s="88" t="s">
        <v>85</v>
      </c>
      <c r="BP911" s="100">
        <v>11900</v>
      </c>
      <c r="BQ911" s="66">
        <v>13100</v>
      </c>
      <c r="BR911" s="66">
        <v>68900</v>
      </c>
      <c r="BS911" s="66">
        <v>11800</v>
      </c>
      <c r="BT911" s="66">
        <v>13100</v>
      </c>
      <c r="BU911" s="66">
        <v>72500</v>
      </c>
      <c r="BV911" s="66" t="s">
        <v>85</v>
      </c>
      <c r="BW911" s="66" t="s">
        <v>85</v>
      </c>
      <c r="BX911" s="66" t="s">
        <v>85</v>
      </c>
      <c r="BY911" s="66" t="s">
        <v>85</v>
      </c>
      <c r="BZ911" s="66" t="s">
        <v>85</v>
      </c>
      <c r="CA911" s="66" t="s">
        <v>85</v>
      </c>
      <c r="CB911" s="66" t="s">
        <v>85</v>
      </c>
      <c r="CC911" s="66" t="s">
        <v>85</v>
      </c>
      <c r="CD911" s="66" t="s">
        <v>85</v>
      </c>
      <c r="CE911" s="66" t="s">
        <v>85</v>
      </c>
      <c r="CF911" s="66" t="s">
        <v>85</v>
      </c>
      <c r="CG911" s="66" t="s">
        <v>85</v>
      </c>
      <c r="CH911" s="66" t="s">
        <v>85</v>
      </c>
      <c r="CI911" s="66" t="s">
        <v>85</v>
      </c>
      <c r="CJ911" s="66" t="s">
        <v>85</v>
      </c>
      <c r="CK911" s="66" t="s">
        <v>85</v>
      </c>
      <c r="CL911" s="66" t="s">
        <v>85</v>
      </c>
      <c r="CM911" s="69" t="s">
        <v>85</v>
      </c>
    </row>
    <row r="912" spans="40:91" hidden="1" x14ac:dyDescent="0.25">
      <c r="AN912">
        <v>900</v>
      </c>
      <c r="AO912" s="23" t="s">
        <v>118</v>
      </c>
      <c r="AP912" s="21" t="s">
        <v>77</v>
      </c>
      <c r="AQ912" s="22" t="str">
        <f t="shared" si="19"/>
        <v>£30,000 - £39,999South East</v>
      </c>
      <c r="AR912" s="88">
        <v>3300</v>
      </c>
      <c r="AS912" s="88">
        <v>4100</v>
      </c>
      <c r="AT912" s="88">
        <v>87670</v>
      </c>
      <c r="AU912" s="88">
        <v>3400</v>
      </c>
      <c r="AV912" s="88">
        <v>4200</v>
      </c>
      <c r="AW912" s="88">
        <v>88250</v>
      </c>
      <c r="AX912" s="66" t="s">
        <v>85</v>
      </c>
      <c r="AY912" s="66" t="s">
        <v>85</v>
      </c>
      <c r="AZ912" s="66" t="s">
        <v>85</v>
      </c>
      <c r="BA912" s="66" t="s">
        <v>85</v>
      </c>
      <c r="BB912" s="66" t="s">
        <v>85</v>
      </c>
      <c r="BC912" s="66" t="s">
        <v>85</v>
      </c>
      <c r="BD912" s="66" t="s">
        <v>85</v>
      </c>
      <c r="BE912" s="66" t="s">
        <v>85</v>
      </c>
      <c r="BF912" s="66" t="s">
        <v>85</v>
      </c>
      <c r="BG912" s="66" t="s">
        <v>85</v>
      </c>
      <c r="BH912" s="66" t="s">
        <v>85</v>
      </c>
      <c r="BI912" s="66" t="s">
        <v>85</v>
      </c>
      <c r="BJ912" s="66" t="s">
        <v>85</v>
      </c>
      <c r="BK912" s="66" t="s">
        <v>85</v>
      </c>
      <c r="BL912" s="66" t="s">
        <v>85</v>
      </c>
      <c r="BM912" s="66" t="s">
        <v>85</v>
      </c>
      <c r="BN912" s="66" t="s">
        <v>85</v>
      </c>
      <c r="BO912" s="88" t="s">
        <v>85</v>
      </c>
      <c r="BP912" s="100">
        <v>12000</v>
      </c>
      <c r="BQ912" s="66">
        <v>13000</v>
      </c>
      <c r="BR912" s="66">
        <v>69070</v>
      </c>
      <c r="BS912" s="66">
        <v>11900</v>
      </c>
      <c r="BT912" s="66">
        <v>13000</v>
      </c>
      <c r="BU912" s="66">
        <v>72600</v>
      </c>
      <c r="BV912" s="66" t="s">
        <v>85</v>
      </c>
      <c r="BW912" s="66" t="s">
        <v>85</v>
      </c>
      <c r="BX912" s="66" t="s">
        <v>85</v>
      </c>
      <c r="BY912" s="66" t="s">
        <v>85</v>
      </c>
      <c r="BZ912" s="66" t="s">
        <v>85</v>
      </c>
      <c r="CA912" s="66" t="s">
        <v>85</v>
      </c>
      <c r="CB912" s="66" t="s">
        <v>85</v>
      </c>
      <c r="CC912" s="66" t="s">
        <v>85</v>
      </c>
      <c r="CD912" s="66" t="s">
        <v>85</v>
      </c>
      <c r="CE912" s="66" t="s">
        <v>85</v>
      </c>
      <c r="CF912" s="66" t="s">
        <v>85</v>
      </c>
      <c r="CG912" s="66" t="s">
        <v>85</v>
      </c>
      <c r="CH912" s="66" t="s">
        <v>85</v>
      </c>
      <c r="CI912" s="66" t="s">
        <v>85</v>
      </c>
      <c r="CJ912" s="66" t="s">
        <v>85</v>
      </c>
      <c r="CK912" s="66" t="s">
        <v>85</v>
      </c>
      <c r="CL912" s="66" t="s">
        <v>85</v>
      </c>
      <c r="CM912" s="69" t="s">
        <v>85</v>
      </c>
    </row>
    <row r="913" spans="40:91" hidden="1" x14ac:dyDescent="0.25">
      <c r="AN913">
        <v>901</v>
      </c>
      <c r="AO913" s="23" t="s">
        <v>119</v>
      </c>
      <c r="AP913" s="21" t="s">
        <v>77</v>
      </c>
      <c r="AQ913" s="22" t="str">
        <f t="shared" si="19"/>
        <v>£40,000 - £49,999South East</v>
      </c>
      <c r="AR913" s="88">
        <v>3700</v>
      </c>
      <c r="AS913" s="88">
        <v>4400</v>
      </c>
      <c r="AT913" s="88">
        <v>66310</v>
      </c>
      <c r="AU913" s="88">
        <v>3800</v>
      </c>
      <c r="AV913" s="88">
        <v>4500</v>
      </c>
      <c r="AW913" s="88">
        <v>66800</v>
      </c>
      <c r="AX913" s="66" t="s">
        <v>85</v>
      </c>
      <c r="AY913" s="66" t="s">
        <v>85</v>
      </c>
      <c r="AZ913" s="66" t="s">
        <v>85</v>
      </c>
      <c r="BA913" s="66" t="s">
        <v>85</v>
      </c>
      <c r="BB913" s="66" t="s">
        <v>85</v>
      </c>
      <c r="BC913" s="66" t="s">
        <v>85</v>
      </c>
      <c r="BD913" s="66" t="s">
        <v>85</v>
      </c>
      <c r="BE913" s="66" t="s">
        <v>85</v>
      </c>
      <c r="BF913" s="66" t="s">
        <v>85</v>
      </c>
      <c r="BG913" s="66" t="s">
        <v>85</v>
      </c>
      <c r="BH913" s="66" t="s">
        <v>85</v>
      </c>
      <c r="BI913" s="66" t="s">
        <v>85</v>
      </c>
      <c r="BJ913" s="66" t="s">
        <v>85</v>
      </c>
      <c r="BK913" s="66" t="s">
        <v>85</v>
      </c>
      <c r="BL913" s="66" t="s">
        <v>85</v>
      </c>
      <c r="BM913" s="66" t="s">
        <v>85</v>
      </c>
      <c r="BN913" s="66" t="s">
        <v>85</v>
      </c>
      <c r="BO913" s="88" t="s">
        <v>85</v>
      </c>
      <c r="BP913" s="100">
        <v>13300</v>
      </c>
      <c r="BQ913" s="66">
        <v>14300</v>
      </c>
      <c r="BR913" s="66">
        <v>54160</v>
      </c>
      <c r="BS913" s="66">
        <v>13200</v>
      </c>
      <c r="BT913" s="66">
        <v>14200</v>
      </c>
      <c r="BU913" s="66">
        <v>56890</v>
      </c>
      <c r="BV913" s="66" t="s">
        <v>85</v>
      </c>
      <c r="BW913" s="66" t="s">
        <v>85</v>
      </c>
      <c r="BX913" s="66" t="s">
        <v>85</v>
      </c>
      <c r="BY913" s="66" t="s">
        <v>85</v>
      </c>
      <c r="BZ913" s="66" t="s">
        <v>85</v>
      </c>
      <c r="CA913" s="66" t="s">
        <v>85</v>
      </c>
      <c r="CB913" s="66" t="s">
        <v>85</v>
      </c>
      <c r="CC913" s="66" t="s">
        <v>85</v>
      </c>
      <c r="CD913" s="66" t="s">
        <v>85</v>
      </c>
      <c r="CE913" s="66" t="s">
        <v>85</v>
      </c>
      <c r="CF913" s="66" t="s">
        <v>85</v>
      </c>
      <c r="CG913" s="66" t="s">
        <v>85</v>
      </c>
      <c r="CH913" s="66" t="s">
        <v>85</v>
      </c>
      <c r="CI913" s="66" t="s">
        <v>85</v>
      </c>
      <c r="CJ913" s="66" t="s">
        <v>85</v>
      </c>
      <c r="CK913" s="66" t="s">
        <v>85</v>
      </c>
      <c r="CL913" s="66" t="s">
        <v>85</v>
      </c>
      <c r="CM913" s="69" t="s">
        <v>85</v>
      </c>
    </row>
    <row r="914" spans="40:91" hidden="1" x14ac:dyDescent="0.25">
      <c r="AN914">
        <v>902</v>
      </c>
      <c r="AO914" s="23" t="s">
        <v>120</v>
      </c>
      <c r="AP914" s="21" t="s">
        <v>77</v>
      </c>
      <c r="AQ914" s="22" t="str">
        <f t="shared" si="19"/>
        <v>£50,000 - £59,999South East</v>
      </c>
      <c r="AR914" s="88">
        <v>3900</v>
      </c>
      <c r="AS914" s="88">
        <v>4700</v>
      </c>
      <c r="AT914" s="88">
        <v>48210</v>
      </c>
      <c r="AU914" s="88">
        <v>4100</v>
      </c>
      <c r="AV914" s="88">
        <v>4800</v>
      </c>
      <c r="AW914" s="88">
        <v>48590</v>
      </c>
      <c r="AX914" s="66" t="s">
        <v>85</v>
      </c>
      <c r="AY914" s="66" t="s">
        <v>85</v>
      </c>
      <c r="AZ914" s="66" t="s">
        <v>85</v>
      </c>
      <c r="BA914" s="66" t="s">
        <v>85</v>
      </c>
      <c r="BB914" s="66" t="s">
        <v>85</v>
      </c>
      <c r="BC914" s="66" t="s">
        <v>85</v>
      </c>
      <c r="BD914" s="66" t="s">
        <v>85</v>
      </c>
      <c r="BE914" s="66" t="s">
        <v>85</v>
      </c>
      <c r="BF914" s="66" t="s">
        <v>85</v>
      </c>
      <c r="BG914" s="66" t="s">
        <v>85</v>
      </c>
      <c r="BH914" s="66" t="s">
        <v>85</v>
      </c>
      <c r="BI914" s="66" t="s">
        <v>85</v>
      </c>
      <c r="BJ914" s="66" t="s">
        <v>85</v>
      </c>
      <c r="BK914" s="66" t="s">
        <v>85</v>
      </c>
      <c r="BL914" s="66" t="s">
        <v>85</v>
      </c>
      <c r="BM914" s="66" t="s">
        <v>85</v>
      </c>
      <c r="BN914" s="66" t="s">
        <v>85</v>
      </c>
      <c r="BO914" s="88" t="s">
        <v>85</v>
      </c>
      <c r="BP914" s="100">
        <v>14100</v>
      </c>
      <c r="BQ914" s="66">
        <v>15200</v>
      </c>
      <c r="BR914" s="66">
        <v>38900</v>
      </c>
      <c r="BS914" s="66">
        <v>14000</v>
      </c>
      <c r="BT914" s="66">
        <v>15200</v>
      </c>
      <c r="BU914" s="66">
        <v>41040</v>
      </c>
      <c r="BV914" s="66" t="s">
        <v>85</v>
      </c>
      <c r="BW914" s="66" t="s">
        <v>85</v>
      </c>
      <c r="BX914" s="66" t="s">
        <v>85</v>
      </c>
      <c r="BY914" s="66" t="s">
        <v>85</v>
      </c>
      <c r="BZ914" s="66" t="s">
        <v>85</v>
      </c>
      <c r="CA914" s="66" t="s">
        <v>85</v>
      </c>
      <c r="CB914" s="66" t="s">
        <v>85</v>
      </c>
      <c r="CC914" s="66" t="s">
        <v>85</v>
      </c>
      <c r="CD914" s="66" t="s">
        <v>85</v>
      </c>
      <c r="CE914" s="66" t="s">
        <v>85</v>
      </c>
      <c r="CF914" s="66" t="s">
        <v>85</v>
      </c>
      <c r="CG914" s="66" t="s">
        <v>85</v>
      </c>
      <c r="CH914" s="66" t="s">
        <v>85</v>
      </c>
      <c r="CI914" s="66" t="s">
        <v>85</v>
      </c>
      <c r="CJ914" s="66" t="s">
        <v>85</v>
      </c>
      <c r="CK914" s="66" t="s">
        <v>85</v>
      </c>
      <c r="CL914" s="66" t="s">
        <v>85</v>
      </c>
      <c r="CM914" s="69" t="s">
        <v>85</v>
      </c>
    </row>
    <row r="915" spans="40:91" hidden="1" x14ac:dyDescent="0.25">
      <c r="AN915">
        <v>903</v>
      </c>
      <c r="AO915" s="23" t="s">
        <v>121</v>
      </c>
      <c r="AP915" s="21" t="s">
        <v>77</v>
      </c>
      <c r="AQ915" s="22" t="str">
        <f t="shared" si="19"/>
        <v>£60,000 - £69,999South East</v>
      </c>
      <c r="AR915" s="88">
        <v>4000</v>
      </c>
      <c r="AS915" s="88">
        <v>4800</v>
      </c>
      <c r="AT915" s="88">
        <v>34340</v>
      </c>
      <c r="AU915" s="88">
        <v>4200</v>
      </c>
      <c r="AV915" s="88">
        <v>4900</v>
      </c>
      <c r="AW915" s="88">
        <v>34570</v>
      </c>
      <c r="AX915" s="66" t="s">
        <v>85</v>
      </c>
      <c r="AY915" s="66" t="s">
        <v>85</v>
      </c>
      <c r="AZ915" s="66" t="s">
        <v>85</v>
      </c>
      <c r="BA915" s="66" t="s">
        <v>85</v>
      </c>
      <c r="BB915" s="66" t="s">
        <v>85</v>
      </c>
      <c r="BC915" s="66" t="s">
        <v>85</v>
      </c>
      <c r="BD915" s="66" t="s">
        <v>85</v>
      </c>
      <c r="BE915" s="66" t="s">
        <v>85</v>
      </c>
      <c r="BF915" s="66" t="s">
        <v>85</v>
      </c>
      <c r="BG915" s="66" t="s">
        <v>85</v>
      </c>
      <c r="BH915" s="66" t="s">
        <v>85</v>
      </c>
      <c r="BI915" s="66" t="s">
        <v>85</v>
      </c>
      <c r="BJ915" s="66" t="s">
        <v>85</v>
      </c>
      <c r="BK915" s="66" t="s">
        <v>85</v>
      </c>
      <c r="BL915" s="66" t="s">
        <v>85</v>
      </c>
      <c r="BM915" s="66" t="s">
        <v>85</v>
      </c>
      <c r="BN915" s="66" t="s">
        <v>85</v>
      </c>
      <c r="BO915" s="88" t="s">
        <v>85</v>
      </c>
      <c r="BP915" s="100">
        <v>14400</v>
      </c>
      <c r="BQ915" s="66">
        <v>15600</v>
      </c>
      <c r="BR915" s="66">
        <v>27520</v>
      </c>
      <c r="BS915" s="66">
        <v>14300</v>
      </c>
      <c r="BT915" s="66">
        <v>15500</v>
      </c>
      <c r="BU915" s="66">
        <v>28900</v>
      </c>
      <c r="BV915" s="66" t="s">
        <v>85</v>
      </c>
      <c r="BW915" s="66" t="s">
        <v>85</v>
      </c>
      <c r="BX915" s="66" t="s">
        <v>85</v>
      </c>
      <c r="BY915" s="66" t="s">
        <v>85</v>
      </c>
      <c r="BZ915" s="66" t="s">
        <v>85</v>
      </c>
      <c r="CA915" s="66" t="s">
        <v>85</v>
      </c>
      <c r="CB915" s="66" t="s">
        <v>85</v>
      </c>
      <c r="CC915" s="66" t="s">
        <v>85</v>
      </c>
      <c r="CD915" s="66" t="s">
        <v>85</v>
      </c>
      <c r="CE915" s="66" t="s">
        <v>85</v>
      </c>
      <c r="CF915" s="66" t="s">
        <v>85</v>
      </c>
      <c r="CG915" s="66" t="s">
        <v>85</v>
      </c>
      <c r="CH915" s="66" t="s">
        <v>85</v>
      </c>
      <c r="CI915" s="66" t="s">
        <v>85</v>
      </c>
      <c r="CJ915" s="66" t="s">
        <v>85</v>
      </c>
      <c r="CK915" s="66" t="s">
        <v>85</v>
      </c>
      <c r="CL915" s="66" t="s">
        <v>85</v>
      </c>
      <c r="CM915" s="69" t="s">
        <v>85</v>
      </c>
    </row>
    <row r="916" spans="40:91" hidden="1" x14ac:dyDescent="0.25">
      <c r="AN916">
        <v>904</v>
      </c>
      <c r="AO916" s="23" t="s">
        <v>122</v>
      </c>
      <c r="AP916" s="21" t="s">
        <v>77</v>
      </c>
      <c r="AQ916" s="22" t="str">
        <f t="shared" si="19"/>
        <v>£70,000 - £99,999South East</v>
      </c>
      <c r="AR916" s="88">
        <v>4400</v>
      </c>
      <c r="AS916" s="88">
        <v>5200</v>
      </c>
      <c r="AT916" s="88">
        <v>52450</v>
      </c>
      <c r="AU916" s="88">
        <v>4500</v>
      </c>
      <c r="AV916" s="88">
        <v>5300</v>
      </c>
      <c r="AW916" s="88">
        <v>52880</v>
      </c>
      <c r="AX916" s="66" t="s">
        <v>85</v>
      </c>
      <c r="AY916" s="66" t="s">
        <v>85</v>
      </c>
      <c r="AZ916" s="66" t="s">
        <v>85</v>
      </c>
      <c r="BA916" s="66" t="s">
        <v>85</v>
      </c>
      <c r="BB916" s="66" t="s">
        <v>85</v>
      </c>
      <c r="BC916" s="66" t="s">
        <v>85</v>
      </c>
      <c r="BD916" s="66" t="s">
        <v>85</v>
      </c>
      <c r="BE916" s="66" t="s">
        <v>85</v>
      </c>
      <c r="BF916" s="66" t="s">
        <v>85</v>
      </c>
      <c r="BG916" s="66" t="s">
        <v>85</v>
      </c>
      <c r="BH916" s="66" t="s">
        <v>85</v>
      </c>
      <c r="BI916" s="66" t="s">
        <v>85</v>
      </c>
      <c r="BJ916" s="66" t="s">
        <v>85</v>
      </c>
      <c r="BK916" s="66" t="s">
        <v>85</v>
      </c>
      <c r="BL916" s="66" t="s">
        <v>85</v>
      </c>
      <c r="BM916" s="66" t="s">
        <v>85</v>
      </c>
      <c r="BN916" s="66" t="s">
        <v>85</v>
      </c>
      <c r="BO916" s="88" t="s">
        <v>85</v>
      </c>
      <c r="BP916" s="100">
        <v>16200</v>
      </c>
      <c r="BQ916" s="66">
        <v>17400</v>
      </c>
      <c r="BR916" s="66">
        <v>41720</v>
      </c>
      <c r="BS916" s="66">
        <v>16000</v>
      </c>
      <c r="BT916" s="66">
        <v>17300</v>
      </c>
      <c r="BU916" s="66">
        <v>43960</v>
      </c>
      <c r="BV916" s="66" t="s">
        <v>85</v>
      </c>
      <c r="BW916" s="66" t="s">
        <v>85</v>
      </c>
      <c r="BX916" s="66" t="s">
        <v>85</v>
      </c>
      <c r="BY916" s="66" t="s">
        <v>85</v>
      </c>
      <c r="BZ916" s="66" t="s">
        <v>85</v>
      </c>
      <c r="CA916" s="66" t="s">
        <v>85</v>
      </c>
      <c r="CB916" s="66" t="s">
        <v>85</v>
      </c>
      <c r="CC916" s="66" t="s">
        <v>85</v>
      </c>
      <c r="CD916" s="66" t="s">
        <v>85</v>
      </c>
      <c r="CE916" s="66" t="s">
        <v>85</v>
      </c>
      <c r="CF916" s="66" t="s">
        <v>85</v>
      </c>
      <c r="CG916" s="66" t="s">
        <v>85</v>
      </c>
      <c r="CH916" s="66" t="s">
        <v>85</v>
      </c>
      <c r="CI916" s="66" t="s">
        <v>85</v>
      </c>
      <c r="CJ916" s="66" t="s">
        <v>85</v>
      </c>
      <c r="CK916" s="66" t="s">
        <v>85</v>
      </c>
      <c r="CL916" s="66" t="s">
        <v>85</v>
      </c>
      <c r="CM916" s="69" t="s">
        <v>85</v>
      </c>
    </row>
    <row r="917" spans="40:91" hidden="1" x14ac:dyDescent="0.25">
      <c r="AN917">
        <v>905</v>
      </c>
      <c r="AO917" s="23" t="s">
        <v>123</v>
      </c>
      <c r="AP917" s="21" t="s">
        <v>77</v>
      </c>
      <c r="AQ917" s="22" t="str">
        <f t="shared" si="19"/>
        <v>£100,000 - £149,999South East</v>
      </c>
      <c r="AR917" s="88">
        <v>5100</v>
      </c>
      <c r="AS917" s="88">
        <v>6000</v>
      </c>
      <c r="AT917" s="88">
        <v>28830</v>
      </c>
      <c r="AU917" s="88">
        <v>5200</v>
      </c>
      <c r="AV917" s="88">
        <v>6200</v>
      </c>
      <c r="AW917" s="88">
        <v>29110</v>
      </c>
      <c r="AX917" s="66" t="s">
        <v>85</v>
      </c>
      <c r="AY917" s="66" t="s">
        <v>85</v>
      </c>
      <c r="AZ917" s="66" t="s">
        <v>85</v>
      </c>
      <c r="BA917" s="66" t="s">
        <v>85</v>
      </c>
      <c r="BB917" s="66" t="s">
        <v>85</v>
      </c>
      <c r="BC917" s="66" t="s">
        <v>85</v>
      </c>
      <c r="BD917" s="66" t="s">
        <v>85</v>
      </c>
      <c r="BE917" s="66" t="s">
        <v>85</v>
      </c>
      <c r="BF917" s="66" t="s">
        <v>85</v>
      </c>
      <c r="BG917" s="66" t="s">
        <v>85</v>
      </c>
      <c r="BH917" s="66" t="s">
        <v>85</v>
      </c>
      <c r="BI917" s="66" t="s">
        <v>85</v>
      </c>
      <c r="BJ917" s="66" t="s">
        <v>85</v>
      </c>
      <c r="BK917" s="66" t="s">
        <v>85</v>
      </c>
      <c r="BL917" s="66" t="s">
        <v>85</v>
      </c>
      <c r="BM917" s="66" t="s">
        <v>85</v>
      </c>
      <c r="BN917" s="66" t="s">
        <v>85</v>
      </c>
      <c r="BO917" s="88" t="s">
        <v>85</v>
      </c>
      <c r="BP917" s="100">
        <v>18800</v>
      </c>
      <c r="BQ917" s="66">
        <v>20200</v>
      </c>
      <c r="BR917" s="66">
        <v>21760</v>
      </c>
      <c r="BS917" s="66">
        <v>18600</v>
      </c>
      <c r="BT917" s="66">
        <v>20000</v>
      </c>
      <c r="BU917" s="66">
        <v>23050</v>
      </c>
      <c r="BV917" s="66" t="s">
        <v>85</v>
      </c>
      <c r="BW917" s="66" t="s">
        <v>85</v>
      </c>
      <c r="BX917" s="66" t="s">
        <v>85</v>
      </c>
      <c r="BY917" s="66" t="s">
        <v>85</v>
      </c>
      <c r="BZ917" s="66" t="s">
        <v>85</v>
      </c>
      <c r="CA917" s="66" t="s">
        <v>85</v>
      </c>
      <c r="CB917" s="66" t="s">
        <v>85</v>
      </c>
      <c r="CC917" s="66" t="s">
        <v>85</v>
      </c>
      <c r="CD917" s="66" t="s">
        <v>85</v>
      </c>
      <c r="CE917" s="66" t="s">
        <v>85</v>
      </c>
      <c r="CF917" s="66" t="s">
        <v>85</v>
      </c>
      <c r="CG917" s="66" t="s">
        <v>85</v>
      </c>
      <c r="CH917" s="66" t="s">
        <v>85</v>
      </c>
      <c r="CI917" s="66" t="s">
        <v>85</v>
      </c>
      <c r="CJ917" s="66" t="s">
        <v>85</v>
      </c>
      <c r="CK917" s="66" t="s">
        <v>85</v>
      </c>
      <c r="CL917" s="66" t="s">
        <v>85</v>
      </c>
      <c r="CM917" s="69" t="s">
        <v>85</v>
      </c>
    </row>
    <row r="918" spans="40:91" hidden="1" x14ac:dyDescent="0.25">
      <c r="AN918">
        <v>906</v>
      </c>
      <c r="AO918" s="23" t="s">
        <v>124</v>
      </c>
      <c r="AP918" s="21" t="s">
        <v>77</v>
      </c>
      <c r="AQ918" s="22" t="str">
        <f t="shared" si="19"/>
        <v>£150,000 and overSouth East</v>
      </c>
      <c r="AR918" s="88">
        <v>5700</v>
      </c>
      <c r="AS918" s="88">
        <v>7000</v>
      </c>
      <c r="AT918" s="88">
        <v>10120</v>
      </c>
      <c r="AU918" s="88">
        <v>5900</v>
      </c>
      <c r="AV918" s="88">
        <v>7200</v>
      </c>
      <c r="AW918" s="88">
        <v>10260</v>
      </c>
      <c r="AX918" s="66" t="s">
        <v>85</v>
      </c>
      <c r="AY918" s="66" t="s">
        <v>85</v>
      </c>
      <c r="AZ918" s="66" t="s">
        <v>85</v>
      </c>
      <c r="BA918" s="66" t="s">
        <v>85</v>
      </c>
      <c r="BB918" s="66" t="s">
        <v>85</v>
      </c>
      <c r="BC918" s="66" t="s">
        <v>85</v>
      </c>
      <c r="BD918" s="66" t="s">
        <v>85</v>
      </c>
      <c r="BE918" s="66" t="s">
        <v>85</v>
      </c>
      <c r="BF918" s="66" t="s">
        <v>85</v>
      </c>
      <c r="BG918" s="66" t="s">
        <v>85</v>
      </c>
      <c r="BH918" s="66" t="s">
        <v>85</v>
      </c>
      <c r="BI918" s="66" t="s">
        <v>85</v>
      </c>
      <c r="BJ918" s="66" t="s">
        <v>85</v>
      </c>
      <c r="BK918" s="66" t="s">
        <v>85</v>
      </c>
      <c r="BL918" s="66" t="s">
        <v>85</v>
      </c>
      <c r="BM918" s="66" t="s">
        <v>85</v>
      </c>
      <c r="BN918" s="66" t="s">
        <v>85</v>
      </c>
      <c r="BO918" s="88" t="s">
        <v>85</v>
      </c>
      <c r="BP918" s="100">
        <v>20200</v>
      </c>
      <c r="BQ918" s="66">
        <v>22200</v>
      </c>
      <c r="BR918" s="66">
        <v>7010</v>
      </c>
      <c r="BS918" s="66">
        <v>20000</v>
      </c>
      <c r="BT918" s="66">
        <v>22100</v>
      </c>
      <c r="BU918" s="66">
        <v>7410</v>
      </c>
      <c r="BV918" s="66" t="s">
        <v>85</v>
      </c>
      <c r="BW918" s="66" t="s">
        <v>85</v>
      </c>
      <c r="BX918" s="66" t="s">
        <v>85</v>
      </c>
      <c r="BY918" s="66" t="s">
        <v>85</v>
      </c>
      <c r="BZ918" s="66" t="s">
        <v>85</v>
      </c>
      <c r="CA918" s="66" t="s">
        <v>85</v>
      </c>
      <c r="CB918" s="66" t="s">
        <v>85</v>
      </c>
      <c r="CC918" s="66" t="s">
        <v>85</v>
      </c>
      <c r="CD918" s="66" t="s">
        <v>85</v>
      </c>
      <c r="CE918" s="66" t="s">
        <v>85</v>
      </c>
      <c r="CF918" s="66" t="s">
        <v>85</v>
      </c>
      <c r="CG918" s="66" t="s">
        <v>85</v>
      </c>
      <c r="CH918" s="66" t="s">
        <v>85</v>
      </c>
      <c r="CI918" s="66" t="s">
        <v>85</v>
      </c>
      <c r="CJ918" s="66" t="s">
        <v>85</v>
      </c>
      <c r="CK918" s="66" t="s">
        <v>85</v>
      </c>
      <c r="CL918" s="66" t="s">
        <v>85</v>
      </c>
      <c r="CM918" s="69" t="s">
        <v>85</v>
      </c>
    </row>
    <row r="919" spans="40:91" hidden="1" x14ac:dyDescent="0.25">
      <c r="AN919">
        <v>907</v>
      </c>
      <c r="AO919" s="23" t="s">
        <v>115</v>
      </c>
      <c r="AP919" s="21" t="s">
        <v>78</v>
      </c>
      <c r="AQ919" s="22" t="str">
        <f t="shared" si="19"/>
        <v>Less than £15,000South West</v>
      </c>
      <c r="AR919" s="88">
        <v>2800</v>
      </c>
      <c r="AS919" s="88">
        <v>3900</v>
      </c>
      <c r="AT919" s="88">
        <v>63980</v>
      </c>
      <c r="AU919" s="88">
        <v>2900</v>
      </c>
      <c r="AV919" s="88">
        <v>3900</v>
      </c>
      <c r="AW919" s="88">
        <v>64570</v>
      </c>
      <c r="AX919" s="66" t="s">
        <v>85</v>
      </c>
      <c r="AY919" s="66" t="s">
        <v>85</v>
      </c>
      <c r="AZ919" s="66" t="s">
        <v>85</v>
      </c>
      <c r="BA919" s="66" t="s">
        <v>85</v>
      </c>
      <c r="BB919" s="66" t="s">
        <v>85</v>
      </c>
      <c r="BC919" s="66" t="s">
        <v>85</v>
      </c>
      <c r="BD919" s="66" t="s">
        <v>85</v>
      </c>
      <c r="BE919" s="66" t="s">
        <v>85</v>
      </c>
      <c r="BF919" s="66" t="s">
        <v>85</v>
      </c>
      <c r="BG919" s="66" t="s">
        <v>85</v>
      </c>
      <c r="BH919" s="66" t="s">
        <v>85</v>
      </c>
      <c r="BI919" s="66" t="s">
        <v>85</v>
      </c>
      <c r="BJ919" s="66" t="s">
        <v>85</v>
      </c>
      <c r="BK919" s="66" t="s">
        <v>85</v>
      </c>
      <c r="BL919" s="66" t="s">
        <v>85</v>
      </c>
      <c r="BM919" s="66" t="s">
        <v>85</v>
      </c>
      <c r="BN919" s="66" t="s">
        <v>85</v>
      </c>
      <c r="BO919" s="88" t="s">
        <v>85</v>
      </c>
      <c r="BP919" s="100">
        <v>9600</v>
      </c>
      <c r="BQ919" s="66">
        <v>10400</v>
      </c>
      <c r="BR919" s="66">
        <v>41730</v>
      </c>
      <c r="BS919" s="66">
        <v>9500</v>
      </c>
      <c r="BT919" s="66">
        <v>10400</v>
      </c>
      <c r="BU919" s="66">
        <v>43690</v>
      </c>
      <c r="BV919" s="66" t="s">
        <v>85</v>
      </c>
      <c r="BW919" s="66" t="s">
        <v>85</v>
      </c>
      <c r="BX919" s="66" t="s">
        <v>85</v>
      </c>
      <c r="BY919" s="66" t="s">
        <v>85</v>
      </c>
      <c r="BZ919" s="66" t="s">
        <v>85</v>
      </c>
      <c r="CA919" s="66" t="s">
        <v>85</v>
      </c>
      <c r="CB919" s="66" t="s">
        <v>85</v>
      </c>
      <c r="CC919" s="66" t="s">
        <v>85</v>
      </c>
      <c r="CD919" s="66" t="s">
        <v>85</v>
      </c>
      <c r="CE919" s="66" t="s">
        <v>85</v>
      </c>
      <c r="CF919" s="66" t="s">
        <v>85</v>
      </c>
      <c r="CG919" s="66" t="s">
        <v>85</v>
      </c>
      <c r="CH919" s="66" t="s">
        <v>85</v>
      </c>
      <c r="CI919" s="66" t="s">
        <v>85</v>
      </c>
      <c r="CJ919" s="66" t="s">
        <v>85</v>
      </c>
      <c r="CK919" s="66" t="s">
        <v>85</v>
      </c>
      <c r="CL919" s="66" t="s">
        <v>85</v>
      </c>
      <c r="CM919" s="69" t="s">
        <v>85</v>
      </c>
    </row>
    <row r="920" spans="40:91" hidden="1" x14ac:dyDescent="0.25">
      <c r="AN920">
        <v>908</v>
      </c>
      <c r="AO920" s="23" t="s">
        <v>116</v>
      </c>
      <c r="AP920" s="21" t="s">
        <v>78</v>
      </c>
      <c r="AQ920" s="22" t="str">
        <f t="shared" si="19"/>
        <v>£15,000 - £19,999South West</v>
      </c>
      <c r="AR920" s="88">
        <v>3200</v>
      </c>
      <c r="AS920" s="88">
        <v>4200</v>
      </c>
      <c r="AT920" s="88">
        <v>25470</v>
      </c>
      <c r="AU920" s="88">
        <v>3300</v>
      </c>
      <c r="AV920" s="88">
        <v>4200</v>
      </c>
      <c r="AW920" s="88">
        <v>25700</v>
      </c>
      <c r="AX920" s="66" t="s">
        <v>85</v>
      </c>
      <c r="AY920" s="66" t="s">
        <v>85</v>
      </c>
      <c r="AZ920" s="66" t="s">
        <v>85</v>
      </c>
      <c r="BA920" s="66" t="s">
        <v>85</v>
      </c>
      <c r="BB920" s="66" t="s">
        <v>85</v>
      </c>
      <c r="BC920" s="66" t="s">
        <v>85</v>
      </c>
      <c r="BD920" s="66" t="s">
        <v>85</v>
      </c>
      <c r="BE920" s="66" t="s">
        <v>85</v>
      </c>
      <c r="BF920" s="66" t="s">
        <v>85</v>
      </c>
      <c r="BG920" s="66" t="s">
        <v>85</v>
      </c>
      <c r="BH920" s="66" t="s">
        <v>85</v>
      </c>
      <c r="BI920" s="66" t="s">
        <v>85</v>
      </c>
      <c r="BJ920" s="66" t="s">
        <v>85</v>
      </c>
      <c r="BK920" s="66" t="s">
        <v>85</v>
      </c>
      <c r="BL920" s="66" t="s">
        <v>85</v>
      </c>
      <c r="BM920" s="66" t="s">
        <v>85</v>
      </c>
      <c r="BN920" s="66" t="s">
        <v>85</v>
      </c>
      <c r="BO920" s="88" t="s">
        <v>85</v>
      </c>
      <c r="BP920" s="100">
        <v>10300</v>
      </c>
      <c r="BQ920" s="66">
        <v>11300</v>
      </c>
      <c r="BR920" s="66">
        <v>16780</v>
      </c>
      <c r="BS920" s="66">
        <v>10100</v>
      </c>
      <c r="BT920" s="66">
        <v>11200</v>
      </c>
      <c r="BU920" s="66">
        <v>17590</v>
      </c>
      <c r="BV920" s="66" t="s">
        <v>85</v>
      </c>
      <c r="BW920" s="66" t="s">
        <v>85</v>
      </c>
      <c r="BX920" s="66" t="s">
        <v>85</v>
      </c>
      <c r="BY920" s="66" t="s">
        <v>85</v>
      </c>
      <c r="BZ920" s="66" t="s">
        <v>85</v>
      </c>
      <c r="CA920" s="66" t="s">
        <v>85</v>
      </c>
      <c r="CB920" s="66" t="s">
        <v>85</v>
      </c>
      <c r="CC920" s="66" t="s">
        <v>85</v>
      </c>
      <c r="CD920" s="66" t="s">
        <v>85</v>
      </c>
      <c r="CE920" s="66" t="s">
        <v>85</v>
      </c>
      <c r="CF920" s="66" t="s">
        <v>85</v>
      </c>
      <c r="CG920" s="66" t="s">
        <v>85</v>
      </c>
      <c r="CH920" s="66" t="s">
        <v>85</v>
      </c>
      <c r="CI920" s="66" t="s">
        <v>85</v>
      </c>
      <c r="CJ920" s="66" t="s">
        <v>85</v>
      </c>
      <c r="CK920" s="66" t="s">
        <v>85</v>
      </c>
      <c r="CL920" s="66" t="s">
        <v>85</v>
      </c>
      <c r="CM920" s="69" t="s">
        <v>85</v>
      </c>
    </row>
    <row r="921" spans="40:91" hidden="1" x14ac:dyDescent="0.25">
      <c r="AN921">
        <v>909</v>
      </c>
      <c r="AO921" s="23" t="s">
        <v>117</v>
      </c>
      <c r="AP921" s="21" t="s">
        <v>78</v>
      </c>
      <c r="AQ921" s="22" t="str">
        <f t="shared" si="19"/>
        <v>£20,000 - £29,999South West</v>
      </c>
      <c r="AR921" s="88">
        <v>3100</v>
      </c>
      <c r="AS921" s="88">
        <v>4100</v>
      </c>
      <c r="AT921" s="88">
        <v>74600</v>
      </c>
      <c r="AU921" s="88">
        <v>3200</v>
      </c>
      <c r="AV921" s="88">
        <v>4100</v>
      </c>
      <c r="AW921" s="88">
        <v>75210</v>
      </c>
      <c r="AX921" s="66" t="s">
        <v>85</v>
      </c>
      <c r="AY921" s="66" t="s">
        <v>85</v>
      </c>
      <c r="AZ921" s="66" t="s">
        <v>85</v>
      </c>
      <c r="BA921" s="66" t="s">
        <v>85</v>
      </c>
      <c r="BB921" s="66" t="s">
        <v>85</v>
      </c>
      <c r="BC921" s="66" t="s">
        <v>85</v>
      </c>
      <c r="BD921" s="66" t="s">
        <v>85</v>
      </c>
      <c r="BE921" s="66" t="s">
        <v>85</v>
      </c>
      <c r="BF921" s="66" t="s">
        <v>85</v>
      </c>
      <c r="BG921" s="66" t="s">
        <v>85</v>
      </c>
      <c r="BH921" s="66" t="s">
        <v>85</v>
      </c>
      <c r="BI921" s="66" t="s">
        <v>85</v>
      </c>
      <c r="BJ921" s="66" t="s">
        <v>85</v>
      </c>
      <c r="BK921" s="66" t="s">
        <v>85</v>
      </c>
      <c r="BL921" s="66" t="s">
        <v>85</v>
      </c>
      <c r="BM921" s="66" t="s">
        <v>85</v>
      </c>
      <c r="BN921" s="66" t="s">
        <v>85</v>
      </c>
      <c r="BO921" s="88" t="s">
        <v>85</v>
      </c>
      <c r="BP921" s="100">
        <v>10300</v>
      </c>
      <c r="BQ921" s="66">
        <v>11300</v>
      </c>
      <c r="BR921" s="66">
        <v>51900</v>
      </c>
      <c r="BS921" s="66">
        <v>10100</v>
      </c>
      <c r="BT921" s="66">
        <v>11100</v>
      </c>
      <c r="BU921" s="66">
        <v>54520</v>
      </c>
      <c r="BV921" s="66" t="s">
        <v>85</v>
      </c>
      <c r="BW921" s="66" t="s">
        <v>85</v>
      </c>
      <c r="BX921" s="66" t="s">
        <v>85</v>
      </c>
      <c r="BY921" s="66" t="s">
        <v>85</v>
      </c>
      <c r="BZ921" s="66" t="s">
        <v>85</v>
      </c>
      <c r="CA921" s="66" t="s">
        <v>85</v>
      </c>
      <c r="CB921" s="66" t="s">
        <v>85</v>
      </c>
      <c r="CC921" s="66" t="s">
        <v>85</v>
      </c>
      <c r="CD921" s="66" t="s">
        <v>85</v>
      </c>
      <c r="CE921" s="66" t="s">
        <v>85</v>
      </c>
      <c r="CF921" s="66" t="s">
        <v>85</v>
      </c>
      <c r="CG921" s="66" t="s">
        <v>85</v>
      </c>
      <c r="CH921" s="66" t="s">
        <v>85</v>
      </c>
      <c r="CI921" s="66" t="s">
        <v>85</v>
      </c>
      <c r="CJ921" s="66" t="s">
        <v>85</v>
      </c>
      <c r="CK921" s="66" t="s">
        <v>85</v>
      </c>
      <c r="CL921" s="66" t="s">
        <v>85</v>
      </c>
      <c r="CM921" s="69" t="s">
        <v>85</v>
      </c>
    </row>
    <row r="922" spans="40:91" hidden="1" x14ac:dyDescent="0.25">
      <c r="AN922">
        <v>910</v>
      </c>
      <c r="AO922" s="23" t="s">
        <v>118</v>
      </c>
      <c r="AP922" s="21" t="s">
        <v>78</v>
      </c>
      <c r="AQ922" s="22" t="str">
        <f t="shared" si="19"/>
        <v>£30,000 - £39,999South West</v>
      </c>
      <c r="AR922" s="88">
        <v>3600</v>
      </c>
      <c r="AS922" s="88">
        <v>4500</v>
      </c>
      <c r="AT922" s="88">
        <v>55080</v>
      </c>
      <c r="AU922" s="88">
        <v>3700</v>
      </c>
      <c r="AV922" s="88">
        <v>4500</v>
      </c>
      <c r="AW922" s="88">
        <v>55510</v>
      </c>
      <c r="AX922" s="66" t="s">
        <v>85</v>
      </c>
      <c r="AY922" s="66" t="s">
        <v>85</v>
      </c>
      <c r="AZ922" s="66" t="s">
        <v>85</v>
      </c>
      <c r="BA922" s="66" t="s">
        <v>85</v>
      </c>
      <c r="BB922" s="66" t="s">
        <v>85</v>
      </c>
      <c r="BC922" s="66" t="s">
        <v>85</v>
      </c>
      <c r="BD922" s="66" t="s">
        <v>85</v>
      </c>
      <c r="BE922" s="66" t="s">
        <v>85</v>
      </c>
      <c r="BF922" s="66" t="s">
        <v>85</v>
      </c>
      <c r="BG922" s="66" t="s">
        <v>85</v>
      </c>
      <c r="BH922" s="66" t="s">
        <v>85</v>
      </c>
      <c r="BI922" s="66" t="s">
        <v>85</v>
      </c>
      <c r="BJ922" s="66" t="s">
        <v>85</v>
      </c>
      <c r="BK922" s="66" t="s">
        <v>85</v>
      </c>
      <c r="BL922" s="66" t="s">
        <v>85</v>
      </c>
      <c r="BM922" s="66" t="s">
        <v>85</v>
      </c>
      <c r="BN922" s="66" t="s">
        <v>85</v>
      </c>
      <c r="BO922" s="88" t="s">
        <v>85</v>
      </c>
      <c r="BP922" s="100">
        <v>11400</v>
      </c>
      <c r="BQ922" s="66">
        <v>12400</v>
      </c>
      <c r="BR922" s="66">
        <v>39020</v>
      </c>
      <c r="BS922" s="66">
        <v>11200</v>
      </c>
      <c r="BT922" s="66">
        <v>12200</v>
      </c>
      <c r="BU922" s="66">
        <v>40950</v>
      </c>
      <c r="BV922" s="66" t="s">
        <v>85</v>
      </c>
      <c r="BW922" s="66" t="s">
        <v>85</v>
      </c>
      <c r="BX922" s="66" t="s">
        <v>85</v>
      </c>
      <c r="BY922" s="66" t="s">
        <v>85</v>
      </c>
      <c r="BZ922" s="66" t="s">
        <v>85</v>
      </c>
      <c r="CA922" s="66" t="s">
        <v>85</v>
      </c>
      <c r="CB922" s="66" t="s">
        <v>85</v>
      </c>
      <c r="CC922" s="66" t="s">
        <v>85</v>
      </c>
      <c r="CD922" s="66" t="s">
        <v>85</v>
      </c>
      <c r="CE922" s="66" t="s">
        <v>85</v>
      </c>
      <c r="CF922" s="66" t="s">
        <v>85</v>
      </c>
      <c r="CG922" s="66" t="s">
        <v>85</v>
      </c>
      <c r="CH922" s="66" t="s">
        <v>85</v>
      </c>
      <c r="CI922" s="66" t="s">
        <v>85</v>
      </c>
      <c r="CJ922" s="66" t="s">
        <v>85</v>
      </c>
      <c r="CK922" s="66" t="s">
        <v>85</v>
      </c>
      <c r="CL922" s="66" t="s">
        <v>85</v>
      </c>
      <c r="CM922" s="69" t="s">
        <v>85</v>
      </c>
    </row>
    <row r="923" spans="40:91" hidden="1" x14ac:dyDescent="0.25">
      <c r="AN923">
        <v>911</v>
      </c>
      <c r="AO923" s="23" t="s">
        <v>119</v>
      </c>
      <c r="AP923" s="21" t="s">
        <v>78</v>
      </c>
      <c r="AQ923" s="22" t="str">
        <f t="shared" si="19"/>
        <v>£40,000 - £49,999South West</v>
      </c>
      <c r="AR923" s="88">
        <v>3900</v>
      </c>
      <c r="AS923" s="88">
        <v>4700</v>
      </c>
      <c r="AT923" s="88">
        <v>44140</v>
      </c>
      <c r="AU923" s="88">
        <v>4000</v>
      </c>
      <c r="AV923" s="88">
        <v>4800</v>
      </c>
      <c r="AW923" s="88">
        <v>44470</v>
      </c>
      <c r="AX923" s="66" t="s">
        <v>85</v>
      </c>
      <c r="AY923" s="66" t="s">
        <v>85</v>
      </c>
      <c r="AZ923" s="66" t="s">
        <v>85</v>
      </c>
      <c r="BA923" s="66" t="s">
        <v>85</v>
      </c>
      <c r="BB923" s="66" t="s">
        <v>85</v>
      </c>
      <c r="BC923" s="66" t="s">
        <v>85</v>
      </c>
      <c r="BD923" s="66" t="s">
        <v>85</v>
      </c>
      <c r="BE923" s="66" t="s">
        <v>85</v>
      </c>
      <c r="BF923" s="66" t="s">
        <v>85</v>
      </c>
      <c r="BG923" s="66" t="s">
        <v>85</v>
      </c>
      <c r="BH923" s="66" t="s">
        <v>85</v>
      </c>
      <c r="BI923" s="66" t="s">
        <v>85</v>
      </c>
      <c r="BJ923" s="66" t="s">
        <v>85</v>
      </c>
      <c r="BK923" s="66" t="s">
        <v>85</v>
      </c>
      <c r="BL923" s="66" t="s">
        <v>85</v>
      </c>
      <c r="BM923" s="66" t="s">
        <v>85</v>
      </c>
      <c r="BN923" s="66" t="s">
        <v>85</v>
      </c>
      <c r="BO923" s="88" t="s">
        <v>85</v>
      </c>
      <c r="BP923" s="100">
        <v>12300</v>
      </c>
      <c r="BQ923" s="66">
        <v>13200</v>
      </c>
      <c r="BR923" s="66">
        <v>32220</v>
      </c>
      <c r="BS923" s="66">
        <v>12200</v>
      </c>
      <c r="BT923" s="66">
        <v>13100</v>
      </c>
      <c r="BU923" s="66">
        <v>33840</v>
      </c>
      <c r="BV923" s="66" t="s">
        <v>85</v>
      </c>
      <c r="BW923" s="66" t="s">
        <v>85</v>
      </c>
      <c r="BX923" s="66" t="s">
        <v>85</v>
      </c>
      <c r="BY923" s="66" t="s">
        <v>85</v>
      </c>
      <c r="BZ923" s="66" t="s">
        <v>85</v>
      </c>
      <c r="CA923" s="66" t="s">
        <v>85</v>
      </c>
      <c r="CB923" s="66" t="s">
        <v>85</v>
      </c>
      <c r="CC923" s="66" t="s">
        <v>85</v>
      </c>
      <c r="CD923" s="66" t="s">
        <v>85</v>
      </c>
      <c r="CE923" s="66" t="s">
        <v>85</v>
      </c>
      <c r="CF923" s="66" t="s">
        <v>85</v>
      </c>
      <c r="CG923" s="66" t="s">
        <v>85</v>
      </c>
      <c r="CH923" s="66" t="s">
        <v>85</v>
      </c>
      <c r="CI923" s="66" t="s">
        <v>85</v>
      </c>
      <c r="CJ923" s="66" t="s">
        <v>85</v>
      </c>
      <c r="CK923" s="66" t="s">
        <v>85</v>
      </c>
      <c r="CL923" s="66" t="s">
        <v>85</v>
      </c>
      <c r="CM923" s="69" t="s">
        <v>85</v>
      </c>
    </row>
    <row r="924" spans="40:91" hidden="1" x14ac:dyDescent="0.25">
      <c r="AN924">
        <v>912</v>
      </c>
      <c r="AO924" s="23" t="s">
        <v>120</v>
      </c>
      <c r="AP924" s="21" t="s">
        <v>78</v>
      </c>
      <c r="AQ924" s="22" t="str">
        <f t="shared" si="19"/>
        <v>£50,000 - £59,999South West</v>
      </c>
      <c r="AR924" s="88">
        <v>3900</v>
      </c>
      <c r="AS924" s="88">
        <v>4800</v>
      </c>
      <c r="AT924" s="88">
        <v>27330</v>
      </c>
      <c r="AU924" s="88">
        <v>4100</v>
      </c>
      <c r="AV924" s="88">
        <v>4900</v>
      </c>
      <c r="AW924" s="88">
        <v>27560</v>
      </c>
      <c r="AX924" s="66" t="s">
        <v>85</v>
      </c>
      <c r="AY924" s="66" t="s">
        <v>85</v>
      </c>
      <c r="AZ924" s="66" t="s">
        <v>85</v>
      </c>
      <c r="BA924" s="66" t="s">
        <v>85</v>
      </c>
      <c r="BB924" s="66" t="s">
        <v>85</v>
      </c>
      <c r="BC924" s="66" t="s">
        <v>85</v>
      </c>
      <c r="BD924" s="66" t="s">
        <v>85</v>
      </c>
      <c r="BE924" s="66" t="s">
        <v>85</v>
      </c>
      <c r="BF924" s="66" t="s">
        <v>85</v>
      </c>
      <c r="BG924" s="66" t="s">
        <v>85</v>
      </c>
      <c r="BH924" s="66" t="s">
        <v>85</v>
      </c>
      <c r="BI924" s="66" t="s">
        <v>85</v>
      </c>
      <c r="BJ924" s="66" t="s">
        <v>85</v>
      </c>
      <c r="BK924" s="66" t="s">
        <v>85</v>
      </c>
      <c r="BL924" s="66" t="s">
        <v>85</v>
      </c>
      <c r="BM924" s="66" t="s">
        <v>85</v>
      </c>
      <c r="BN924" s="66" t="s">
        <v>85</v>
      </c>
      <c r="BO924" s="88" t="s">
        <v>85</v>
      </c>
      <c r="BP924" s="100">
        <v>12700</v>
      </c>
      <c r="BQ924" s="66">
        <v>13800</v>
      </c>
      <c r="BR924" s="66">
        <v>19520</v>
      </c>
      <c r="BS924" s="66">
        <v>12400</v>
      </c>
      <c r="BT924" s="66">
        <v>13600</v>
      </c>
      <c r="BU924" s="66">
        <v>20510</v>
      </c>
      <c r="BV924" s="66" t="s">
        <v>85</v>
      </c>
      <c r="BW924" s="66" t="s">
        <v>85</v>
      </c>
      <c r="BX924" s="66" t="s">
        <v>85</v>
      </c>
      <c r="BY924" s="66" t="s">
        <v>85</v>
      </c>
      <c r="BZ924" s="66" t="s">
        <v>85</v>
      </c>
      <c r="CA924" s="66" t="s">
        <v>85</v>
      </c>
      <c r="CB924" s="66" t="s">
        <v>85</v>
      </c>
      <c r="CC924" s="66" t="s">
        <v>85</v>
      </c>
      <c r="CD924" s="66" t="s">
        <v>85</v>
      </c>
      <c r="CE924" s="66" t="s">
        <v>85</v>
      </c>
      <c r="CF924" s="66" t="s">
        <v>85</v>
      </c>
      <c r="CG924" s="66" t="s">
        <v>85</v>
      </c>
      <c r="CH924" s="66" t="s">
        <v>85</v>
      </c>
      <c r="CI924" s="66" t="s">
        <v>85</v>
      </c>
      <c r="CJ924" s="66" t="s">
        <v>85</v>
      </c>
      <c r="CK924" s="66" t="s">
        <v>85</v>
      </c>
      <c r="CL924" s="66" t="s">
        <v>85</v>
      </c>
      <c r="CM924" s="69" t="s">
        <v>85</v>
      </c>
    </row>
    <row r="925" spans="40:91" hidden="1" x14ac:dyDescent="0.25">
      <c r="AN925">
        <v>913</v>
      </c>
      <c r="AO925" s="23" t="s">
        <v>121</v>
      </c>
      <c r="AP925" s="21" t="s">
        <v>78</v>
      </c>
      <c r="AQ925" s="22" t="str">
        <f t="shared" si="19"/>
        <v>£60,000 - £69,999South West</v>
      </c>
      <c r="AR925" s="88">
        <v>4100</v>
      </c>
      <c r="AS925" s="88">
        <v>5000</v>
      </c>
      <c r="AT925" s="88">
        <v>15060</v>
      </c>
      <c r="AU925" s="88">
        <v>4300</v>
      </c>
      <c r="AV925" s="88">
        <v>5100</v>
      </c>
      <c r="AW925" s="88">
        <v>15220</v>
      </c>
      <c r="AX925" s="66" t="s">
        <v>85</v>
      </c>
      <c r="AY925" s="66" t="s">
        <v>85</v>
      </c>
      <c r="AZ925" s="66" t="s">
        <v>85</v>
      </c>
      <c r="BA925" s="66" t="s">
        <v>85</v>
      </c>
      <c r="BB925" s="66" t="s">
        <v>85</v>
      </c>
      <c r="BC925" s="66" t="s">
        <v>85</v>
      </c>
      <c r="BD925" s="66" t="s">
        <v>85</v>
      </c>
      <c r="BE925" s="66" t="s">
        <v>85</v>
      </c>
      <c r="BF925" s="66" t="s">
        <v>85</v>
      </c>
      <c r="BG925" s="66" t="s">
        <v>85</v>
      </c>
      <c r="BH925" s="66" t="s">
        <v>85</v>
      </c>
      <c r="BI925" s="66" t="s">
        <v>85</v>
      </c>
      <c r="BJ925" s="66" t="s">
        <v>85</v>
      </c>
      <c r="BK925" s="66" t="s">
        <v>85</v>
      </c>
      <c r="BL925" s="66" t="s">
        <v>85</v>
      </c>
      <c r="BM925" s="66" t="s">
        <v>85</v>
      </c>
      <c r="BN925" s="66" t="s">
        <v>85</v>
      </c>
      <c r="BO925" s="88" t="s">
        <v>85</v>
      </c>
      <c r="BP925" s="100">
        <v>13800</v>
      </c>
      <c r="BQ925" s="66">
        <v>14900</v>
      </c>
      <c r="BR925" s="66">
        <v>10590</v>
      </c>
      <c r="BS925" s="66">
        <v>13400</v>
      </c>
      <c r="BT925" s="66">
        <v>14700</v>
      </c>
      <c r="BU925" s="66">
        <v>11180</v>
      </c>
      <c r="BV925" s="66" t="s">
        <v>85</v>
      </c>
      <c r="BW925" s="66" t="s">
        <v>85</v>
      </c>
      <c r="BX925" s="66" t="s">
        <v>85</v>
      </c>
      <c r="BY925" s="66" t="s">
        <v>85</v>
      </c>
      <c r="BZ925" s="66" t="s">
        <v>85</v>
      </c>
      <c r="CA925" s="66" t="s">
        <v>85</v>
      </c>
      <c r="CB925" s="66" t="s">
        <v>85</v>
      </c>
      <c r="CC925" s="66" t="s">
        <v>85</v>
      </c>
      <c r="CD925" s="66" t="s">
        <v>85</v>
      </c>
      <c r="CE925" s="66" t="s">
        <v>85</v>
      </c>
      <c r="CF925" s="66" t="s">
        <v>85</v>
      </c>
      <c r="CG925" s="66" t="s">
        <v>85</v>
      </c>
      <c r="CH925" s="66" t="s">
        <v>85</v>
      </c>
      <c r="CI925" s="66" t="s">
        <v>85</v>
      </c>
      <c r="CJ925" s="66" t="s">
        <v>85</v>
      </c>
      <c r="CK925" s="66" t="s">
        <v>85</v>
      </c>
      <c r="CL925" s="66" t="s">
        <v>85</v>
      </c>
      <c r="CM925" s="69" t="s">
        <v>85</v>
      </c>
    </row>
    <row r="926" spans="40:91" hidden="1" x14ac:dyDescent="0.25">
      <c r="AN926">
        <v>914</v>
      </c>
      <c r="AO926" s="23" t="s">
        <v>122</v>
      </c>
      <c r="AP926" s="21" t="s">
        <v>78</v>
      </c>
      <c r="AQ926" s="22" t="str">
        <f t="shared" si="19"/>
        <v>£70,000 - £99,999South West</v>
      </c>
      <c r="AR926" s="88">
        <v>4400</v>
      </c>
      <c r="AS926" s="88">
        <v>5300</v>
      </c>
      <c r="AT926" s="88">
        <v>17630</v>
      </c>
      <c r="AU926" s="88">
        <v>4500</v>
      </c>
      <c r="AV926" s="88">
        <v>5400</v>
      </c>
      <c r="AW926" s="88">
        <v>17790</v>
      </c>
      <c r="AX926" s="66" t="s">
        <v>85</v>
      </c>
      <c r="AY926" s="66" t="s">
        <v>85</v>
      </c>
      <c r="AZ926" s="66" t="s">
        <v>85</v>
      </c>
      <c r="BA926" s="66" t="s">
        <v>85</v>
      </c>
      <c r="BB926" s="66" t="s">
        <v>85</v>
      </c>
      <c r="BC926" s="66" t="s">
        <v>85</v>
      </c>
      <c r="BD926" s="66" t="s">
        <v>85</v>
      </c>
      <c r="BE926" s="66" t="s">
        <v>85</v>
      </c>
      <c r="BF926" s="66" t="s">
        <v>85</v>
      </c>
      <c r="BG926" s="66" t="s">
        <v>85</v>
      </c>
      <c r="BH926" s="66" t="s">
        <v>85</v>
      </c>
      <c r="BI926" s="66" t="s">
        <v>85</v>
      </c>
      <c r="BJ926" s="66" t="s">
        <v>85</v>
      </c>
      <c r="BK926" s="66" t="s">
        <v>85</v>
      </c>
      <c r="BL926" s="66" t="s">
        <v>85</v>
      </c>
      <c r="BM926" s="66" t="s">
        <v>85</v>
      </c>
      <c r="BN926" s="66" t="s">
        <v>85</v>
      </c>
      <c r="BO926" s="88" t="s">
        <v>85</v>
      </c>
      <c r="BP926" s="100">
        <v>15100</v>
      </c>
      <c r="BQ926" s="66">
        <v>16600</v>
      </c>
      <c r="BR926" s="66">
        <v>11920</v>
      </c>
      <c r="BS926" s="66">
        <v>14900</v>
      </c>
      <c r="BT926" s="66">
        <v>16300</v>
      </c>
      <c r="BU926" s="66">
        <v>12640</v>
      </c>
      <c r="BV926" s="66" t="s">
        <v>85</v>
      </c>
      <c r="BW926" s="66" t="s">
        <v>85</v>
      </c>
      <c r="BX926" s="66" t="s">
        <v>85</v>
      </c>
      <c r="BY926" s="66" t="s">
        <v>85</v>
      </c>
      <c r="BZ926" s="66" t="s">
        <v>85</v>
      </c>
      <c r="CA926" s="66" t="s">
        <v>85</v>
      </c>
      <c r="CB926" s="66" t="s">
        <v>85</v>
      </c>
      <c r="CC926" s="66" t="s">
        <v>85</v>
      </c>
      <c r="CD926" s="66" t="s">
        <v>85</v>
      </c>
      <c r="CE926" s="66" t="s">
        <v>85</v>
      </c>
      <c r="CF926" s="66" t="s">
        <v>85</v>
      </c>
      <c r="CG926" s="66" t="s">
        <v>85</v>
      </c>
      <c r="CH926" s="66" t="s">
        <v>85</v>
      </c>
      <c r="CI926" s="66" t="s">
        <v>85</v>
      </c>
      <c r="CJ926" s="66" t="s">
        <v>85</v>
      </c>
      <c r="CK926" s="66" t="s">
        <v>85</v>
      </c>
      <c r="CL926" s="66" t="s">
        <v>85</v>
      </c>
      <c r="CM926" s="69" t="s">
        <v>85</v>
      </c>
    </row>
    <row r="927" spans="40:91" hidden="1" x14ac:dyDescent="0.25">
      <c r="AN927">
        <v>915</v>
      </c>
      <c r="AO927" s="23" t="s">
        <v>123</v>
      </c>
      <c r="AP927" s="21" t="s">
        <v>78</v>
      </c>
      <c r="AQ927" s="22" t="str">
        <f t="shared" si="19"/>
        <v>£100,000 - £149,999South West</v>
      </c>
      <c r="AR927" s="88">
        <v>5000</v>
      </c>
      <c r="AS927" s="88">
        <v>6100</v>
      </c>
      <c r="AT927" s="88">
        <v>6900</v>
      </c>
      <c r="AU927" s="88">
        <v>5200</v>
      </c>
      <c r="AV927" s="88">
        <v>6200</v>
      </c>
      <c r="AW927" s="88">
        <v>6990</v>
      </c>
      <c r="AX927" s="66" t="s">
        <v>85</v>
      </c>
      <c r="AY927" s="66" t="s">
        <v>85</v>
      </c>
      <c r="AZ927" s="66" t="s">
        <v>85</v>
      </c>
      <c r="BA927" s="66" t="s">
        <v>85</v>
      </c>
      <c r="BB927" s="66" t="s">
        <v>85</v>
      </c>
      <c r="BC927" s="66" t="s">
        <v>85</v>
      </c>
      <c r="BD927" s="66" t="s">
        <v>85</v>
      </c>
      <c r="BE927" s="66" t="s">
        <v>85</v>
      </c>
      <c r="BF927" s="66" t="s">
        <v>85</v>
      </c>
      <c r="BG927" s="66" t="s">
        <v>85</v>
      </c>
      <c r="BH927" s="66" t="s">
        <v>85</v>
      </c>
      <c r="BI927" s="66" t="s">
        <v>85</v>
      </c>
      <c r="BJ927" s="66" t="s">
        <v>85</v>
      </c>
      <c r="BK927" s="66" t="s">
        <v>85</v>
      </c>
      <c r="BL927" s="66" t="s">
        <v>85</v>
      </c>
      <c r="BM927" s="66" t="s">
        <v>85</v>
      </c>
      <c r="BN927" s="66" t="s">
        <v>85</v>
      </c>
      <c r="BO927" s="88" t="s">
        <v>85</v>
      </c>
      <c r="BP927" s="100">
        <v>18000</v>
      </c>
      <c r="BQ927" s="66">
        <v>19500</v>
      </c>
      <c r="BR927" s="66">
        <v>4400</v>
      </c>
      <c r="BS927" s="66">
        <v>17500</v>
      </c>
      <c r="BT927" s="66">
        <v>19000</v>
      </c>
      <c r="BU927" s="66">
        <v>4640</v>
      </c>
      <c r="BV927" s="66" t="s">
        <v>85</v>
      </c>
      <c r="BW927" s="66" t="s">
        <v>85</v>
      </c>
      <c r="BX927" s="66" t="s">
        <v>85</v>
      </c>
      <c r="BY927" s="66" t="s">
        <v>85</v>
      </c>
      <c r="BZ927" s="66" t="s">
        <v>85</v>
      </c>
      <c r="CA927" s="66" t="s">
        <v>85</v>
      </c>
      <c r="CB927" s="66" t="s">
        <v>85</v>
      </c>
      <c r="CC927" s="66" t="s">
        <v>85</v>
      </c>
      <c r="CD927" s="66" t="s">
        <v>85</v>
      </c>
      <c r="CE927" s="66" t="s">
        <v>85</v>
      </c>
      <c r="CF927" s="66" t="s">
        <v>85</v>
      </c>
      <c r="CG927" s="66" t="s">
        <v>85</v>
      </c>
      <c r="CH927" s="66" t="s">
        <v>85</v>
      </c>
      <c r="CI927" s="66" t="s">
        <v>85</v>
      </c>
      <c r="CJ927" s="66" t="s">
        <v>85</v>
      </c>
      <c r="CK927" s="66" t="s">
        <v>85</v>
      </c>
      <c r="CL927" s="66" t="s">
        <v>85</v>
      </c>
      <c r="CM927" s="69" t="s">
        <v>85</v>
      </c>
    </row>
    <row r="928" spans="40:91" hidden="1" x14ac:dyDescent="0.25">
      <c r="AN928">
        <v>916</v>
      </c>
      <c r="AO928" s="23" t="s">
        <v>124</v>
      </c>
      <c r="AP928" s="81" t="s">
        <v>78</v>
      </c>
      <c r="AQ928" s="77" t="str">
        <f t="shared" si="19"/>
        <v>£150,000 and overSouth West</v>
      </c>
      <c r="AR928" s="15">
        <v>5300</v>
      </c>
      <c r="AS928" s="15">
        <v>6700</v>
      </c>
      <c r="AT928" s="15">
        <v>1690</v>
      </c>
      <c r="AU928" s="15">
        <v>5500</v>
      </c>
      <c r="AV928" s="15">
        <v>6700</v>
      </c>
      <c r="AW928" s="15">
        <v>1710</v>
      </c>
      <c r="AX928" s="66" t="s">
        <v>85</v>
      </c>
      <c r="AY928" s="66" t="s">
        <v>85</v>
      </c>
      <c r="AZ928" s="66" t="s">
        <v>85</v>
      </c>
      <c r="BA928" s="66" t="s">
        <v>85</v>
      </c>
      <c r="BB928" s="66" t="s">
        <v>85</v>
      </c>
      <c r="BC928" s="66" t="s">
        <v>85</v>
      </c>
      <c r="BD928" s="66" t="s">
        <v>85</v>
      </c>
      <c r="BE928" s="66" t="s">
        <v>85</v>
      </c>
      <c r="BF928" s="66" t="s">
        <v>85</v>
      </c>
      <c r="BG928" s="66" t="s">
        <v>85</v>
      </c>
      <c r="BH928" s="66" t="s">
        <v>85</v>
      </c>
      <c r="BI928" s="66" t="s">
        <v>85</v>
      </c>
      <c r="BJ928" s="66" t="s">
        <v>85</v>
      </c>
      <c r="BK928" s="66" t="s">
        <v>85</v>
      </c>
      <c r="BL928" s="66" t="s">
        <v>85</v>
      </c>
      <c r="BM928" s="66" t="s">
        <v>85</v>
      </c>
      <c r="BN928" s="66" t="s">
        <v>85</v>
      </c>
      <c r="BO928" s="88" t="s">
        <v>85</v>
      </c>
      <c r="BP928" s="100">
        <v>17800</v>
      </c>
      <c r="BQ928" s="66">
        <v>19600</v>
      </c>
      <c r="BR928" s="66">
        <v>1050</v>
      </c>
      <c r="BS928" s="66">
        <v>17700</v>
      </c>
      <c r="BT928" s="66">
        <v>19500</v>
      </c>
      <c r="BU928" s="66">
        <v>1100</v>
      </c>
      <c r="BV928" s="66" t="s">
        <v>85</v>
      </c>
      <c r="BW928" s="66" t="s">
        <v>85</v>
      </c>
      <c r="BX928" s="66" t="s">
        <v>85</v>
      </c>
      <c r="BY928" s="66" t="s">
        <v>85</v>
      </c>
      <c r="BZ928" s="66" t="s">
        <v>85</v>
      </c>
      <c r="CA928" s="66" t="s">
        <v>85</v>
      </c>
      <c r="CB928" s="66" t="s">
        <v>85</v>
      </c>
      <c r="CC928" s="66" t="s">
        <v>85</v>
      </c>
      <c r="CD928" s="66" t="s">
        <v>85</v>
      </c>
      <c r="CE928" s="66" t="s">
        <v>85</v>
      </c>
      <c r="CF928" s="66" t="s">
        <v>85</v>
      </c>
      <c r="CG928" s="66" t="s">
        <v>85</v>
      </c>
      <c r="CH928" s="66" t="s">
        <v>85</v>
      </c>
      <c r="CI928" s="66" t="s">
        <v>85</v>
      </c>
      <c r="CJ928" s="66" t="s">
        <v>85</v>
      </c>
      <c r="CK928" s="66" t="s">
        <v>85</v>
      </c>
      <c r="CL928" s="66" t="s">
        <v>85</v>
      </c>
      <c r="CM928" s="69" t="s">
        <v>85</v>
      </c>
    </row>
    <row r="929" spans="40:91" hidden="1" x14ac:dyDescent="0.25">
      <c r="AN929">
        <v>917</v>
      </c>
      <c r="AO929" s="23" t="s">
        <v>115</v>
      </c>
      <c r="AP929" s="81" t="s">
        <v>127</v>
      </c>
      <c r="AQ929" s="77" t="str">
        <f t="shared" si="19"/>
        <v>Less than £15,000Wales</v>
      </c>
      <c r="AR929" s="15">
        <v>2600</v>
      </c>
      <c r="AS929" s="15">
        <v>3300</v>
      </c>
      <c r="AT929" s="15">
        <v>50510</v>
      </c>
      <c r="AU929" s="15">
        <v>2600</v>
      </c>
      <c r="AV929" s="15">
        <v>3300</v>
      </c>
      <c r="AW929" s="15">
        <v>51050</v>
      </c>
      <c r="AX929" s="66" t="s">
        <v>85</v>
      </c>
      <c r="AY929" s="66" t="s">
        <v>85</v>
      </c>
      <c r="AZ929" s="66" t="s">
        <v>85</v>
      </c>
      <c r="BA929" s="66" t="s">
        <v>85</v>
      </c>
      <c r="BB929" s="66" t="s">
        <v>85</v>
      </c>
      <c r="BC929" s="66" t="s">
        <v>85</v>
      </c>
      <c r="BD929" s="66" t="s">
        <v>85</v>
      </c>
      <c r="BE929" s="66" t="s">
        <v>85</v>
      </c>
      <c r="BF929" s="66" t="s">
        <v>85</v>
      </c>
      <c r="BG929" s="66" t="s">
        <v>85</v>
      </c>
      <c r="BH929" s="66" t="s">
        <v>85</v>
      </c>
      <c r="BI929" s="66" t="s">
        <v>85</v>
      </c>
      <c r="BJ929" s="66" t="s">
        <v>85</v>
      </c>
      <c r="BK929" s="66" t="s">
        <v>85</v>
      </c>
      <c r="BL929" s="66" t="s">
        <v>85</v>
      </c>
      <c r="BM929" s="66" t="s">
        <v>85</v>
      </c>
      <c r="BN929" s="66" t="s">
        <v>85</v>
      </c>
      <c r="BO929" s="88" t="s">
        <v>85</v>
      </c>
      <c r="BP929" s="100">
        <v>10800</v>
      </c>
      <c r="BQ929" s="66">
        <v>11600</v>
      </c>
      <c r="BR929" s="66">
        <v>39390</v>
      </c>
      <c r="BS929" s="66">
        <v>10900</v>
      </c>
      <c r="BT929" s="66">
        <v>11800</v>
      </c>
      <c r="BU929" s="66">
        <v>41230</v>
      </c>
      <c r="BV929" s="66" t="s">
        <v>85</v>
      </c>
      <c r="BW929" s="66" t="s">
        <v>85</v>
      </c>
      <c r="BX929" s="66" t="s">
        <v>85</v>
      </c>
      <c r="BY929" s="66" t="s">
        <v>85</v>
      </c>
      <c r="BZ929" s="66" t="s">
        <v>85</v>
      </c>
      <c r="CA929" s="66" t="s">
        <v>85</v>
      </c>
      <c r="CB929" s="66" t="s">
        <v>85</v>
      </c>
      <c r="CC929" s="66" t="s">
        <v>85</v>
      </c>
      <c r="CD929" s="66" t="s">
        <v>85</v>
      </c>
      <c r="CE929" s="66" t="s">
        <v>85</v>
      </c>
      <c r="CF929" s="66" t="s">
        <v>85</v>
      </c>
      <c r="CG929" s="66" t="s">
        <v>85</v>
      </c>
      <c r="CH929" s="66" t="s">
        <v>85</v>
      </c>
      <c r="CI929" s="66" t="s">
        <v>85</v>
      </c>
      <c r="CJ929" s="66" t="s">
        <v>85</v>
      </c>
      <c r="CK929" s="66" t="s">
        <v>85</v>
      </c>
      <c r="CL929" s="66" t="s">
        <v>85</v>
      </c>
      <c r="CM929" s="69" t="s">
        <v>85</v>
      </c>
    </row>
    <row r="930" spans="40:91" hidden="1" x14ac:dyDescent="0.25">
      <c r="AN930">
        <v>918</v>
      </c>
      <c r="AO930" s="23" t="s">
        <v>116</v>
      </c>
      <c r="AP930" s="81" t="s">
        <v>127</v>
      </c>
      <c r="AQ930" s="77" t="str">
        <f t="shared" si="19"/>
        <v>£15,000 - £19,999Wales</v>
      </c>
      <c r="AR930" s="15">
        <v>2900</v>
      </c>
      <c r="AS930" s="15">
        <v>3600</v>
      </c>
      <c r="AT930" s="15">
        <v>20520</v>
      </c>
      <c r="AU930" s="15">
        <v>3000</v>
      </c>
      <c r="AV930" s="15">
        <v>3600</v>
      </c>
      <c r="AW930" s="15">
        <v>20640</v>
      </c>
      <c r="AX930" s="66" t="s">
        <v>85</v>
      </c>
      <c r="AY930" s="66" t="s">
        <v>85</v>
      </c>
      <c r="AZ930" s="66" t="s">
        <v>85</v>
      </c>
      <c r="BA930" s="66" t="s">
        <v>85</v>
      </c>
      <c r="BB930" s="66" t="s">
        <v>85</v>
      </c>
      <c r="BC930" s="66" t="s">
        <v>85</v>
      </c>
      <c r="BD930" s="66" t="s">
        <v>85</v>
      </c>
      <c r="BE930" s="66" t="s">
        <v>85</v>
      </c>
      <c r="BF930" s="66" t="s">
        <v>85</v>
      </c>
      <c r="BG930" s="66" t="s">
        <v>85</v>
      </c>
      <c r="BH930" s="66" t="s">
        <v>85</v>
      </c>
      <c r="BI930" s="66" t="s">
        <v>85</v>
      </c>
      <c r="BJ930" s="66" t="s">
        <v>85</v>
      </c>
      <c r="BK930" s="66" t="s">
        <v>85</v>
      </c>
      <c r="BL930" s="66" t="s">
        <v>85</v>
      </c>
      <c r="BM930" s="66" t="s">
        <v>85</v>
      </c>
      <c r="BN930" s="66" t="s">
        <v>85</v>
      </c>
      <c r="BO930" s="88" t="s">
        <v>85</v>
      </c>
      <c r="BP930" s="100">
        <v>12000</v>
      </c>
      <c r="BQ930" s="66">
        <v>12800</v>
      </c>
      <c r="BR930" s="66">
        <v>15780</v>
      </c>
      <c r="BS930" s="66">
        <v>12000</v>
      </c>
      <c r="BT930" s="66">
        <v>12800</v>
      </c>
      <c r="BU930" s="66">
        <v>16510</v>
      </c>
      <c r="BV930" s="66" t="s">
        <v>85</v>
      </c>
      <c r="BW930" s="66" t="s">
        <v>85</v>
      </c>
      <c r="BX930" s="66" t="s">
        <v>85</v>
      </c>
      <c r="BY930" s="66" t="s">
        <v>85</v>
      </c>
      <c r="BZ930" s="66" t="s">
        <v>85</v>
      </c>
      <c r="CA930" s="66" t="s">
        <v>85</v>
      </c>
      <c r="CB930" s="66" t="s">
        <v>85</v>
      </c>
      <c r="CC930" s="66" t="s">
        <v>85</v>
      </c>
      <c r="CD930" s="66" t="s">
        <v>85</v>
      </c>
      <c r="CE930" s="66" t="s">
        <v>85</v>
      </c>
      <c r="CF930" s="66" t="s">
        <v>85</v>
      </c>
      <c r="CG930" s="66" t="s">
        <v>85</v>
      </c>
      <c r="CH930" s="66" t="s">
        <v>85</v>
      </c>
      <c r="CI930" s="66" t="s">
        <v>85</v>
      </c>
      <c r="CJ930" s="66" t="s">
        <v>85</v>
      </c>
      <c r="CK930" s="66" t="s">
        <v>85</v>
      </c>
      <c r="CL930" s="66" t="s">
        <v>85</v>
      </c>
      <c r="CM930" s="69" t="s">
        <v>85</v>
      </c>
    </row>
    <row r="931" spans="40:91" hidden="1" x14ac:dyDescent="0.25">
      <c r="AN931">
        <v>919</v>
      </c>
      <c r="AO931" s="23" t="s">
        <v>117</v>
      </c>
      <c r="AP931" s="81" t="s">
        <v>127</v>
      </c>
      <c r="AQ931" s="77" t="str">
        <f t="shared" si="19"/>
        <v>£20,000 - £29,999Wales</v>
      </c>
      <c r="AR931" s="15">
        <v>3100</v>
      </c>
      <c r="AS931" s="15">
        <v>3800</v>
      </c>
      <c r="AT931" s="15">
        <v>41860</v>
      </c>
      <c r="AU931" s="15">
        <v>3100</v>
      </c>
      <c r="AV931" s="15">
        <v>3800</v>
      </c>
      <c r="AW931" s="15">
        <v>42120</v>
      </c>
      <c r="AX931" s="66" t="s">
        <v>85</v>
      </c>
      <c r="AY931" s="66" t="s">
        <v>85</v>
      </c>
      <c r="AZ931" s="66" t="s">
        <v>85</v>
      </c>
      <c r="BA931" s="66" t="s">
        <v>85</v>
      </c>
      <c r="BB931" s="66" t="s">
        <v>85</v>
      </c>
      <c r="BC931" s="66" t="s">
        <v>85</v>
      </c>
      <c r="BD931" s="66" t="s">
        <v>85</v>
      </c>
      <c r="BE931" s="66" t="s">
        <v>85</v>
      </c>
      <c r="BF931" s="66" t="s">
        <v>85</v>
      </c>
      <c r="BG931" s="66" t="s">
        <v>85</v>
      </c>
      <c r="BH931" s="66" t="s">
        <v>85</v>
      </c>
      <c r="BI931" s="66" t="s">
        <v>85</v>
      </c>
      <c r="BJ931" s="66" t="s">
        <v>85</v>
      </c>
      <c r="BK931" s="66" t="s">
        <v>85</v>
      </c>
      <c r="BL931" s="66" t="s">
        <v>85</v>
      </c>
      <c r="BM931" s="66" t="s">
        <v>85</v>
      </c>
      <c r="BN931" s="66" t="s">
        <v>85</v>
      </c>
      <c r="BO931" s="88" t="s">
        <v>85</v>
      </c>
      <c r="BP931" s="100">
        <v>12300</v>
      </c>
      <c r="BQ931" s="66">
        <v>13100</v>
      </c>
      <c r="BR931" s="66">
        <v>31420</v>
      </c>
      <c r="BS931" s="66">
        <v>12200</v>
      </c>
      <c r="BT931" s="66">
        <v>13100</v>
      </c>
      <c r="BU931" s="66">
        <v>32850</v>
      </c>
      <c r="BV931" s="66" t="s">
        <v>85</v>
      </c>
      <c r="BW931" s="66" t="s">
        <v>85</v>
      </c>
      <c r="BX931" s="66" t="s">
        <v>85</v>
      </c>
      <c r="BY931" s="66" t="s">
        <v>85</v>
      </c>
      <c r="BZ931" s="66" t="s">
        <v>85</v>
      </c>
      <c r="CA931" s="66" t="s">
        <v>85</v>
      </c>
      <c r="CB931" s="66" t="s">
        <v>85</v>
      </c>
      <c r="CC931" s="66" t="s">
        <v>85</v>
      </c>
      <c r="CD931" s="66" t="s">
        <v>85</v>
      </c>
      <c r="CE931" s="66" t="s">
        <v>85</v>
      </c>
      <c r="CF931" s="66" t="s">
        <v>85</v>
      </c>
      <c r="CG931" s="66" t="s">
        <v>85</v>
      </c>
      <c r="CH931" s="66" t="s">
        <v>85</v>
      </c>
      <c r="CI931" s="66" t="s">
        <v>85</v>
      </c>
      <c r="CJ931" s="66" t="s">
        <v>85</v>
      </c>
      <c r="CK931" s="66" t="s">
        <v>85</v>
      </c>
      <c r="CL931" s="66" t="s">
        <v>85</v>
      </c>
      <c r="CM931" s="69" t="s">
        <v>85</v>
      </c>
    </row>
    <row r="932" spans="40:91" hidden="1" x14ac:dyDescent="0.25">
      <c r="AN932">
        <v>920</v>
      </c>
      <c r="AO932" s="23" t="s">
        <v>118</v>
      </c>
      <c r="AP932" s="81" t="s">
        <v>127</v>
      </c>
      <c r="AQ932" s="77" t="str">
        <f t="shared" si="19"/>
        <v>£30,000 - £39,999Wales</v>
      </c>
      <c r="AR932" s="15">
        <v>3600</v>
      </c>
      <c r="AS932" s="15">
        <v>4200</v>
      </c>
      <c r="AT932" s="15">
        <v>31730</v>
      </c>
      <c r="AU932" s="15">
        <v>3700</v>
      </c>
      <c r="AV932" s="15">
        <v>4300</v>
      </c>
      <c r="AW932" s="15">
        <v>31900</v>
      </c>
      <c r="AX932" s="66" t="s">
        <v>85</v>
      </c>
      <c r="AY932" s="66" t="s">
        <v>85</v>
      </c>
      <c r="AZ932" s="66" t="s">
        <v>85</v>
      </c>
      <c r="BA932" s="66" t="s">
        <v>85</v>
      </c>
      <c r="BB932" s="66" t="s">
        <v>85</v>
      </c>
      <c r="BC932" s="66" t="s">
        <v>85</v>
      </c>
      <c r="BD932" s="66" t="s">
        <v>85</v>
      </c>
      <c r="BE932" s="66" t="s">
        <v>85</v>
      </c>
      <c r="BF932" s="66" t="s">
        <v>85</v>
      </c>
      <c r="BG932" s="66" t="s">
        <v>85</v>
      </c>
      <c r="BH932" s="66" t="s">
        <v>85</v>
      </c>
      <c r="BI932" s="66" t="s">
        <v>85</v>
      </c>
      <c r="BJ932" s="66" t="s">
        <v>85</v>
      </c>
      <c r="BK932" s="66" t="s">
        <v>85</v>
      </c>
      <c r="BL932" s="66" t="s">
        <v>85</v>
      </c>
      <c r="BM932" s="66" t="s">
        <v>85</v>
      </c>
      <c r="BN932" s="66" t="s">
        <v>85</v>
      </c>
      <c r="BO932" s="88" t="s">
        <v>85</v>
      </c>
      <c r="BP932" s="100">
        <v>13600</v>
      </c>
      <c r="BQ932" s="66">
        <v>14500</v>
      </c>
      <c r="BR932" s="66">
        <v>23510</v>
      </c>
      <c r="BS932" s="66">
        <v>13500</v>
      </c>
      <c r="BT932" s="66">
        <v>14400</v>
      </c>
      <c r="BU932" s="66">
        <v>24810</v>
      </c>
      <c r="BV932" s="66" t="s">
        <v>85</v>
      </c>
      <c r="BW932" s="66" t="s">
        <v>85</v>
      </c>
      <c r="BX932" s="66" t="s">
        <v>85</v>
      </c>
      <c r="BY932" s="66" t="s">
        <v>85</v>
      </c>
      <c r="BZ932" s="66" t="s">
        <v>85</v>
      </c>
      <c r="CA932" s="66" t="s">
        <v>85</v>
      </c>
      <c r="CB932" s="66" t="s">
        <v>85</v>
      </c>
      <c r="CC932" s="66" t="s">
        <v>85</v>
      </c>
      <c r="CD932" s="66" t="s">
        <v>85</v>
      </c>
      <c r="CE932" s="66" t="s">
        <v>85</v>
      </c>
      <c r="CF932" s="66" t="s">
        <v>85</v>
      </c>
      <c r="CG932" s="66" t="s">
        <v>85</v>
      </c>
      <c r="CH932" s="66" t="s">
        <v>85</v>
      </c>
      <c r="CI932" s="66" t="s">
        <v>85</v>
      </c>
      <c r="CJ932" s="66" t="s">
        <v>85</v>
      </c>
      <c r="CK932" s="66" t="s">
        <v>85</v>
      </c>
      <c r="CL932" s="66" t="s">
        <v>85</v>
      </c>
      <c r="CM932" s="69" t="s">
        <v>85</v>
      </c>
    </row>
    <row r="933" spans="40:91" hidden="1" x14ac:dyDescent="0.25">
      <c r="AN933">
        <v>921</v>
      </c>
      <c r="AO933" s="23" t="s">
        <v>119</v>
      </c>
      <c r="AP933" s="81" t="s">
        <v>127</v>
      </c>
      <c r="AQ933" s="77" t="str">
        <f t="shared" si="19"/>
        <v>£40,000 - £49,999Wales</v>
      </c>
      <c r="AR933" s="15">
        <v>3800</v>
      </c>
      <c r="AS933" s="15">
        <v>4500</v>
      </c>
      <c r="AT933" s="15">
        <v>19750</v>
      </c>
      <c r="AU933" s="15">
        <v>4000</v>
      </c>
      <c r="AV933" s="15">
        <v>4600</v>
      </c>
      <c r="AW933" s="15">
        <v>19880</v>
      </c>
      <c r="AX933" s="66" t="s">
        <v>85</v>
      </c>
      <c r="AY933" s="66" t="s">
        <v>85</v>
      </c>
      <c r="AZ933" s="66" t="s">
        <v>85</v>
      </c>
      <c r="BA933" s="66" t="s">
        <v>85</v>
      </c>
      <c r="BB933" s="66" t="s">
        <v>85</v>
      </c>
      <c r="BC933" s="66" t="s">
        <v>85</v>
      </c>
      <c r="BD933" s="66" t="s">
        <v>85</v>
      </c>
      <c r="BE933" s="66" t="s">
        <v>85</v>
      </c>
      <c r="BF933" s="66" t="s">
        <v>85</v>
      </c>
      <c r="BG933" s="66" t="s">
        <v>85</v>
      </c>
      <c r="BH933" s="66" t="s">
        <v>85</v>
      </c>
      <c r="BI933" s="66" t="s">
        <v>85</v>
      </c>
      <c r="BJ933" s="66" t="s">
        <v>85</v>
      </c>
      <c r="BK933" s="66" t="s">
        <v>85</v>
      </c>
      <c r="BL933" s="66" t="s">
        <v>85</v>
      </c>
      <c r="BM933" s="66" t="s">
        <v>85</v>
      </c>
      <c r="BN933" s="66" t="s">
        <v>85</v>
      </c>
      <c r="BO933" s="88" t="s">
        <v>85</v>
      </c>
      <c r="BP933" s="100">
        <v>14300</v>
      </c>
      <c r="BQ933" s="66">
        <v>15200</v>
      </c>
      <c r="BR933" s="66">
        <v>14980</v>
      </c>
      <c r="BS933" s="66">
        <v>14200</v>
      </c>
      <c r="BT933" s="66">
        <v>15100</v>
      </c>
      <c r="BU933" s="66">
        <v>15810</v>
      </c>
      <c r="BV933" s="66" t="s">
        <v>85</v>
      </c>
      <c r="BW933" s="66" t="s">
        <v>85</v>
      </c>
      <c r="BX933" s="66" t="s">
        <v>85</v>
      </c>
      <c r="BY933" s="66" t="s">
        <v>85</v>
      </c>
      <c r="BZ933" s="66" t="s">
        <v>85</v>
      </c>
      <c r="CA933" s="66" t="s">
        <v>85</v>
      </c>
      <c r="CB933" s="66" t="s">
        <v>85</v>
      </c>
      <c r="CC933" s="66" t="s">
        <v>85</v>
      </c>
      <c r="CD933" s="66" t="s">
        <v>85</v>
      </c>
      <c r="CE933" s="66" t="s">
        <v>85</v>
      </c>
      <c r="CF933" s="66" t="s">
        <v>85</v>
      </c>
      <c r="CG933" s="66" t="s">
        <v>85</v>
      </c>
      <c r="CH933" s="66" t="s">
        <v>85</v>
      </c>
      <c r="CI933" s="66" t="s">
        <v>85</v>
      </c>
      <c r="CJ933" s="66" t="s">
        <v>85</v>
      </c>
      <c r="CK933" s="66" t="s">
        <v>85</v>
      </c>
      <c r="CL933" s="66" t="s">
        <v>85</v>
      </c>
      <c r="CM933" s="69" t="s">
        <v>85</v>
      </c>
    </row>
    <row r="934" spans="40:91" hidden="1" x14ac:dyDescent="0.25">
      <c r="AN934">
        <v>922</v>
      </c>
      <c r="AO934" s="23" t="s">
        <v>120</v>
      </c>
      <c r="AP934" s="81" t="s">
        <v>127</v>
      </c>
      <c r="AQ934" s="77" t="str">
        <f t="shared" si="19"/>
        <v>£50,000 - £59,999Wales</v>
      </c>
      <c r="AR934" s="15">
        <v>3900</v>
      </c>
      <c r="AS934" s="15">
        <v>4600</v>
      </c>
      <c r="AT934" s="15">
        <v>9510</v>
      </c>
      <c r="AU934" s="15">
        <v>4100</v>
      </c>
      <c r="AV934" s="15">
        <v>4800</v>
      </c>
      <c r="AW934" s="15">
        <v>9590</v>
      </c>
      <c r="AX934" s="66" t="s">
        <v>85</v>
      </c>
      <c r="AY934" s="66" t="s">
        <v>85</v>
      </c>
      <c r="AZ934" s="66" t="s">
        <v>85</v>
      </c>
      <c r="BA934" s="66" t="s">
        <v>85</v>
      </c>
      <c r="BB934" s="66" t="s">
        <v>85</v>
      </c>
      <c r="BC934" s="66" t="s">
        <v>85</v>
      </c>
      <c r="BD934" s="66" t="s">
        <v>85</v>
      </c>
      <c r="BE934" s="66" t="s">
        <v>85</v>
      </c>
      <c r="BF934" s="66" t="s">
        <v>85</v>
      </c>
      <c r="BG934" s="66" t="s">
        <v>85</v>
      </c>
      <c r="BH934" s="66" t="s">
        <v>85</v>
      </c>
      <c r="BI934" s="66" t="s">
        <v>85</v>
      </c>
      <c r="BJ934" s="66" t="s">
        <v>85</v>
      </c>
      <c r="BK934" s="66" t="s">
        <v>85</v>
      </c>
      <c r="BL934" s="66" t="s">
        <v>85</v>
      </c>
      <c r="BM934" s="66" t="s">
        <v>85</v>
      </c>
      <c r="BN934" s="66" t="s">
        <v>85</v>
      </c>
      <c r="BO934" s="88" t="s">
        <v>85</v>
      </c>
      <c r="BP934" s="100">
        <v>14900</v>
      </c>
      <c r="BQ934" s="66">
        <v>15800</v>
      </c>
      <c r="BR934" s="66">
        <v>7170</v>
      </c>
      <c r="BS934" s="66">
        <v>14600</v>
      </c>
      <c r="BT934" s="66">
        <v>15600</v>
      </c>
      <c r="BU934" s="66">
        <v>7590</v>
      </c>
      <c r="BV934" s="66" t="s">
        <v>85</v>
      </c>
      <c r="BW934" s="66" t="s">
        <v>85</v>
      </c>
      <c r="BX934" s="66" t="s">
        <v>85</v>
      </c>
      <c r="BY934" s="66" t="s">
        <v>85</v>
      </c>
      <c r="BZ934" s="66" t="s">
        <v>85</v>
      </c>
      <c r="CA934" s="66" t="s">
        <v>85</v>
      </c>
      <c r="CB934" s="66" t="s">
        <v>85</v>
      </c>
      <c r="CC934" s="66" t="s">
        <v>85</v>
      </c>
      <c r="CD934" s="66" t="s">
        <v>85</v>
      </c>
      <c r="CE934" s="66" t="s">
        <v>85</v>
      </c>
      <c r="CF934" s="66" t="s">
        <v>85</v>
      </c>
      <c r="CG934" s="66" t="s">
        <v>85</v>
      </c>
      <c r="CH934" s="66" t="s">
        <v>85</v>
      </c>
      <c r="CI934" s="66" t="s">
        <v>85</v>
      </c>
      <c r="CJ934" s="66" t="s">
        <v>85</v>
      </c>
      <c r="CK934" s="66" t="s">
        <v>85</v>
      </c>
      <c r="CL934" s="66" t="s">
        <v>85</v>
      </c>
      <c r="CM934" s="69" t="s">
        <v>85</v>
      </c>
    </row>
    <row r="935" spans="40:91" hidden="1" x14ac:dyDescent="0.25">
      <c r="AN935">
        <v>923</v>
      </c>
      <c r="AO935" s="23" t="s">
        <v>121</v>
      </c>
      <c r="AP935" s="81" t="s">
        <v>127</v>
      </c>
      <c r="AQ935" s="77" t="str">
        <f t="shared" si="19"/>
        <v>£60,000 - £69,999Wales</v>
      </c>
      <c r="AR935" s="15">
        <v>4100</v>
      </c>
      <c r="AS935" s="15">
        <v>4800</v>
      </c>
      <c r="AT935" s="15">
        <v>5720</v>
      </c>
      <c r="AU935" s="15">
        <v>4300</v>
      </c>
      <c r="AV935" s="15">
        <v>4900</v>
      </c>
      <c r="AW935" s="15">
        <v>5780</v>
      </c>
      <c r="AX935" s="66" t="s">
        <v>85</v>
      </c>
      <c r="AY935" s="66" t="s">
        <v>85</v>
      </c>
      <c r="AZ935" s="66" t="s">
        <v>85</v>
      </c>
      <c r="BA935" s="66" t="s">
        <v>85</v>
      </c>
      <c r="BB935" s="66" t="s">
        <v>85</v>
      </c>
      <c r="BC935" s="66" t="s">
        <v>85</v>
      </c>
      <c r="BD935" s="66" t="s">
        <v>85</v>
      </c>
      <c r="BE935" s="66" t="s">
        <v>85</v>
      </c>
      <c r="BF935" s="66" t="s">
        <v>85</v>
      </c>
      <c r="BG935" s="66" t="s">
        <v>85</v>
      </c>
      <c r="BH935" s="66" t="s">
        <v>85</v>
      </c>
      <c r="BI935" s="66" t="s">
        <v>85</v>
      </c>
      <c r="BJ935" s="66" t="s">
        <v>85</v>
      </c>
      <c r="BK935" s="66" t="s">
        <v>85</v>
      </c>
      <c r="BL935" s="66" t="s">
        <v>85</v>
      </c>
      <c r="BM935" s="66" t="s">
        <v>85</v>
      </c>
      <c r="BN935" s="66" t="s">
        <v>85</v>
      </c>
      <c r="BO935" s="88" t="s">
        <v>85</v>
      </c>
      <c r="BP935" s="100">
        <v>15500</v>
      </c>
      <c r="BQ935" s="66">
        <v>16500</v>
      </c>
      <c r="BR935" s="66">
        <v>4290</v>
      </c>
      <c r="BS935" s="66">
        <v>15200</v>
      </c>
      <c r="BT935" s="66">
        <v>16400</v>
      </c>
      <c r="BU935" s="66">
        <v>4550</v>
      </c>
      <c r="BV935" s="66" t="s">
        <v>85</v>
      </c>
      <c r="BW935" s="66" t="s">
        <v>85</v>
      </c>
      <c r="BX935" s="66" t="s">
        <v>85</v>
      </c>
      <c r="BY935" s="66" t="s">
        <v>85</v>
      </c>
      <c r="BZ935" s="66" t="s">
        <v>85</v>
      </c>
      <c r="CA935" s="66" t="s">
        <v>85</v>
      </c>
      <c r="CB935" s="66" t="s">
        <v>85</v>
      </c>
      <c r="CC935" s="66" t="s">
        <v>85</v>
      </c>
      <c r="CD935" s="66" t="s">
        <v>85</v>
      </c>
      <c r="CE935" s="66" t="s">
        <v>85</v>
      </c>
      <c r="CF935" s="66" t="s">
        <v>85</v>
      </c>
      <c r="CG935" s="66" t="s">
        <v>85</v>
      </c>
      <c r="CH935" s="66" t="s">
        <v>85</v>
      </c>
      <c r="CI935" s="66" t="s">
        <v>85</v>
      </c>
      <c r="CJ935" s="66" t="s">
        <v>85</v>
      </c>
      <c r="CK935" s="66" t="s">
        <v>85</v>
      </c>
      <c r="CL935" s="66" t="s">
        <v>85</v>
      </c>
      <c r="CM935" s="69" t="s">
        <v>85</v>
      </c>
    </row>
    <row r="936" spans="40:91" hidden="1" x14ac:dyDescent="0.25">
      <c r="AN936">
        <v>924</v>
      </c>
      <c r="AO936" s="23" t="s">
        <v>122</v>
      </c>
      <c r="AP936" s="81" t="s">
        <v>127</v>
      </c>
      <c r="AQ936" s="77" t="str">
        <f t="shared" si="19"/>
        <v>£70,000 - £99,999Wales</v>
      </c>
      <c r="AR936" s="15">
        <v>4300</v>
      </c>
      <c r="AS936" s="15">
        <v>4900</v>
      </c>
      <c r="AT936" s="15">
        <v>6060</v>
      </c>
      <c r="AU936" s="15">
        <v>4500</v>
      </c>
      <c r="AV936" s="15">
        <v>5100</v>
      </c>
      <c r="AW936" s="15">
        <v>6110</v>
      </c>
      <c r="AX936" s="66" t="s">
        <v>85</v>
      </c>
      <c r="AY936" s="66" t="s">
        <v>85</v>
      </c>
      <c r="AZ936" s="66" t="s">
        <v>85</v>
      </c>
      <c r="BA936" s="66" t="s">
        <v>85</v>
      </c>
      <c r="BB936" s="66" t="s">
        <v>85</v>
      </c>
      <c r="BC936" s="66" t="s">
        <v>85</v>
      </c>
      <c r="BD936" s="66" t="s">
        <v>85</v>
      </c>
      <c r="BE936" s="66" t="s">
        <v>85</v>
      </c>
      <c r="BF936" s="66" t="s">
        <v>85</v>
      </c>
      <c r="BG936" s="66" t="s">
        <v>85</v>
      </c>
      <c r="BH936" s="66" t="s">
        <v>85</v>
      </c>
      <c r="BI936" s="66" t="s">
        <v>85</v>
      </c>
      <c r="BJ936" s="66" t="s">
        <v>85</v>
      </c>
      <c r="BK936" s="66" t="s">
        <v>85</v>
      </c>
      <c r="BL936" s="66" t="s">
        <v>85</v>
      </c>
      <c r="BM936" s="66" t="s">
        <v>85</v>
      </c>
      <c r="BN936" s="66" t="s">
        <v>85</v>
      </c>
      <c r="BO936" s="88" t="s">
        <v>85</v>
      </c>
      <c r="BP936" s="100">
        <v>16200</v>
      </c>
      <c r="BQ936" s="66">
        <v>17400</v>
      </c>
      <c r="BR936" s="66">
        <v>4600</v>
      </c>
      <c r="BS936" s="66">
        <v>16000</v>
      </c>
      <c r="BT936" s="66">
        <v>17300</v>
      </c>
      <c r="BU936" s="66">
        <v>4860</v>
      </c>
      <c r="BV936" s="66" t="s">
        <v>85</v>
      </c>
      <c r="BW936" s="66" t="s">
        <v>85</v>
      </c>
      <c r="BX936" s="66" t="s">
        <v>85</v>
      </c>
      <c r="BY936" s="66" t="s">
        <v>85</v>
      </c>
      <c r="BZ936" s="66" t="s">
        <v>85</v>
      </c>
      <c r="CA936" s="66" t="s">
        <v>85</v>
      </c>
      <c r="CB936" s="66" t="s">
        <v>85</v>
      </c>
      <c r="CC936" s="66" t="s">
        <v>85</v>
      </c>
      <c r="CD936" s="66" t="s">
        <v>85</v>
      </c>
      <c r="CE936" s="66" t="s">
        <v>85</v>
      </c>
      <c r="CF936" s="66" t="s">
        <v>85</v>
      </c>
      <c r="CG936" s="66" t="s">
        <v>85</v>
      </c>
      <c r="CH936" s="66" t="s">
        <v>85</v>
      </c>
      <c r="CI936" s="66" t="s">
        <v>85</v>
      </c>
      <c r="CJ936" s="66" t="s">
        <v>85</v>
      </c>
      <c r="CK936" s="66" t="s">
        <v>85</v>
      </c>
      <c r="CL936" s="66" t="s">
        <v>85</v>
      </c>
      <c r="CM936" s="69" t="s">
        <v>85</v>
      </c>
    </row>
    <row r="937" spans="40:91" hidden="1" x14ac:dyDescent="0.25">
      <c r="AN937">
        <v>925</v>
      </c>
      <c r="AO937" s="23" t="s">
        <v>123</v>
      </c>
      <c r="AP937" s="81" t="s">
        <v>127</v>
      </c>
      <c r="AQ937" s="77" t="str">
        <f t="shared" si="19"/>
        <v>£100,000 - £149,999Wales</v>
      </c>
      <c r="AR937" s="15">
        <v>4600</v>
      </c>
      <c r="AS937" s="15">
        <v>5200</v>
      </c>
      <c r="AT937" s="15">
        <v>2170</v>
      </c>
      <c r="AU937" s="15">
        <v>4800</v>
      </c>
      <c r="AV937" s="15">
        <v>5400</v>
      </c>
      <c r="AW937" s="15">
        <v>2210</v>
      </c>
      <c r="AX937" s="66" t="s">
        <v>85</v>
      </c>
      <c r="AY937" s="66" t="s">
        <v>85</v>
      </c>
      <c r="AZ937" s="66" t="s">
        <v>85</v>
      </c>
      <c r="BA937" s="66" t="s">
        <v>85</v>
      </c>
      <c r="BB937" s="66" t="s">
        <v>85</v>
      </c>
      <c r="BC937" s="66" t="s">
        <v>85</v>
      </c>
      <c r="BD937" s="66" t="s">
        <v>85</v>
      </c>
      <c r="BE937" s="66" t="s">
        <v>85</v>
      </c>
      <c r="BF937" s="66" t="s">
        <v>85</v>
      </c>
      <c r="BG937" s="66" t="s">
        <v>85</v>
      </c>
      <c r="BH937" s="66" t="s">
        <v>85</v>
      </c>
      <c r="BI937" s="66" t="s">
        <v>85</v>
      </c>
      <c r="BJ937" s="66" t="s">
        <v>85</v>
      </c>
      <c r="BK937" s="66" t="s">
        <v>85</v>
      </c>
      <c r="BL937" s="66" t="s">
        <v>85</v>
      </c>
      <c r="BM937" s="66" t="s">
        <v>85</v>
      </c>
      <c r="BN937" s="66" t="s">
        <v>85</v>
      </c>
      <c r="BO937" s="88" t="s">
        <v>85</v>
      </c>
      <c r="BP937" s="100">
        <v>16800</v>
      </c>
      <c r="BQ937" s="66">
        <v>18100</v>
      </c>
      <c r="BR937" s="66">
        <v>1690</v>
      </c>
      <c r="BS937" s="66">
        <v>17000</v>
      </c>
      <c r="BT937" s="66">
        <v>18100</v>
      </c>
      <c r="BU937" s="66">
        <v>1780</v>
      </c>
      <c r="BV937" s="66" t="s">
        <v>85</v>
      </c>
      <c r="BW937" s="66" t="s">
        <v>85</v>
      </c>
      <c r="BX937" s="66" t="s">
        <v>85</v>
      </c>
      <c r="BY937" s="66" t="s">
        <v>85</v>
      </c>
      <c r="BZ937" s="66" t="s">
        <v>85</v>
      </c>
      <c r="CA937" s="66" t="s">
        <v>85</v>
      </c>
      <c r="CB937" s="66" t="s">
        <v>85</v>
      </c>
      <c r="CC937" s="66" t="s">
        <v>85</v>
      </c>
      <c r="CD937" s="66" t="s">
        <v>85</v>
      </c>
      <c r="CE937" s="66" t="s">
        <v>85</v>
      </c>
      <c r="CF937" s="66" t="s">
        <v>85</v>
      </c>
      <c r="CG937" s="66" t="s">
        <v>85</v>
      </c>
      <c r="CH937" s="66" t="s">
        <v>85</v>
      </c>
      <c r="CI937" s="66" t="s">
        <v>85</v>
      </c>
      <c r="CJ937" s="66" t="s">
        <v>85</v>
      </c>
      <c r="CK937" s="66" t="s">
        <v>85</v>
      </c>
      <c r="CL937" s="66" t="s">
        <v>85</v>
      </c>
      <c r="CM937" s="69" t="s">
        <v>85</v>
      </c>
    </row>
    <row r="938" spans="40:91" hidden="1" x14ac:dyDescent="0.25">
      <c r="AN938">
        <v>926</v>
      </c>
      <c r="AO938" s="23" t="s">
        <v>124</v>
      </c>
      <c r="AP938" s="81" t="s">
        <v>127</v>
      </c>
      <c r="AQ938" s="77" t="str">
        <f t="shared" si="19"/>
        <v>£150,000 and overWales</v>
      </c>
      <c r="AR938" s="15">
        <v>4700</v>
      </c>
      <c r="AS938" s="15">
        <v>5200</v>
      </c>
      <c r="AT938" s="15">
        <v>450</v>
      </c>
      <c r="AU938" s="15">
        <v>4800</v>
      </c>
      <c r="AV938" s="15">
        <v>5400</v>
      </c>
      <c r="AW938" s="15">
        <v>450</v>
      </c>
      <c r="AX938" s="66" t="s">
        <v>85</v>
      </c>
      <c r="AY938" s="66" t="s">
        <v>85</v>
      </c>
      <c r="AZ938" s="66" t="s">
        <v>85</v>
      </c>
      <c r="BA938" s="66" t="s">
        <v>85</v>
      </c>
      <c r="BB938" s="66" t="s">
        <v>85</v>
      </c>
      <c r="BC938" s="66" t="s">
        <v>85</v>
      </c>
      <c r="BD938" s="66" t="s">
        <v>85</v>
      </c>
      <c r="BE938" s="66" t="s">
        <v>85</v>
      </c>
      <c r="BF938" s="66" t="s">
        <v>85</v>
      </c>
      <c r="BG938" s="66" t="s">
        <v>85</v>
      </c>
      <c r="BH938" s="66" t="s">
        <v>85</v>
      </c>
      <c r="BI938" s="66" t="s">
        <v>85</v>
      </c>
      <c r="BJ938" s="66" t="s">
        <v>85</v>
      </c>
      <c r="BK938" s="66" t="s">
        <v>85</v>
      </c>
      <c r="BL938" s="66" t="s">
        <v>85</v>
      </c>
      <c r="BM938" s="66" t="s">
        <v>85</v>
      </c>
      <c r="BN938" s="66" t="s">
        <v>85</v>
      </c>
      <c r="BO938" s="88" t="s">
        <v>85</v>
      </c>
      <c r="BP938" s="100">
        <v>17300</v>
      </c>
      <c r="BQ938" s="66">
        <v>18500</v>
      </c>
      <c r="BR938" s="66">
        <v>360</v>
      </c>
      <c r="BS938" s="66">
        <v>17400</v>
      </c>
      <c r="BT938" s="66">
        <v>18600</v>
      </c>
      <c r="BU938" s="66">
        <v>380</v>
      </c>
      <c r="BV938" s="66" t="s">
        <v>85</v>
      </c>
      <c r="BW938" s="66" t="s">
        <v>85</v>
      </c>
      <c r="BX938" s="66" t="s">
        <v>85</v>
      </c>
      <c r="BY938" s="66" t="s">
        <v>85</v>
      </c>
      <c r="BZ938" s="66" t="s">
        <v>85</v>
      </c>
      <c r="CA938" s="66" t="s">
        <v>85</v>
      </c>
      <c r="CB938" s="66" t="s">
        <v>85</v>
      </c>
      <c r="CC938" s="66" t="s">
        <v>85</v>
      </c>
      <c r="CD938" s="66" t="s">
        <v>85</v>
      </c>
      <c r="CE938" s="66" t="s">
        <v>85</v>
      </c>
      <c r="CF938" s="66" t="s">
        <v>85</v>
      </c>
      <c r="CG938" s="66" t="s">
        <v>85</v>
      </c>
      <c r="CH938" s="66" t="s">
        <v>85</v>
      </c>
      <c r="CI938" s="66" t="s">
        <v>85</v>
      </c>
      <c r="CJ938" s="66" t="s">
        <v>85</v>
      </c>
      <c r="CK938" s="66" t="s">
        <v>85</v>
      </c>
      <c r="CL938" s="66" t="s">
        <v>85</v>
      </c>
      <c r="CM938" s="69" t="s">
        <v>85</v>
      </c>
    </row>
    <row r="939" spans="40:91" hidden="1" x14ac:dyDescent="0.25">
      <c r="AN939">
        <v>927</v>
      </c>
      <c r="AO939" s="85">
        <v>1</v>
      </c>
      <c r="AP939" s="20" t="s">
        <v>22</v>
      </c>
      <c r="AQ939" s="77" t="str">
        <f t="shared" si="19"/>
        <v>1Pre 1919</v>
      </c>
      <c r="AR939" s="15">
        <v>2600</v>
      </c>
      <c r="AS939" s="15">
        <v>3500</v>
      </c>
      <c r="AT939" s="15">
        <v>225270</v>
      </c>
      <c r="AU939" s="66">
        <v>2600</v>
      </c>
      <c r="AV939" s="66">
        <v>3500</v>
      </c>
      <c r="AW939" s="66">
        <v>229110</v>
      </c>
      <c r="AX939" s="66" t="s">
        <v>85</v>
      </c>
      <c r="AY939" s="66" t="s">
        <v>85</v>
      </c>
      <c r="AZ939" s="66" t="s">
        <v>85</v>
      </c>
      <c r="BA939" s="66" t="s">
        <v>85</v>
      </c>
      <c r="BB939" s="66" t="s">
        <v>85</v>
      </c>
      <c r="BC939" s="66" t="s">
        <v>85</v>
      </c>
      <c r="BD939" s="66" t="s">
        <v>85</v>
      </c>
      <c r="BE939" s="66" t="s">
        <v>85</v>
      </c>
      <c r="BF939" s="66" t="s">
        <v>85</v>
      </c>
      <c r="BG939" s="66" t="s">
        <v>85</v>
      </c>
      <c r="BH939" s="66" t="s">
        <v>85</v>
      </c>
      <c r="BI939" s="66" t="s">
        <v>85</v>
      </c>
      <c r="BJ939" s="66" t="s">
        <v>85</v>
      </c>
      <c r="BK939" s="66" t="s">
        <v>85</v>
      </c>
      <c r="BL939" s="66" t="s">
        <v>85</v>
      </c>
      <c r="BM939" s="66" t="s">
        <v>85</v>
      </c>
      <c r="BN939" s="66" t="s">
        <v>85</v>
      </c>
      <c r="BO939" s="88" t="s">
        <v>85</v>
      </c>
      <c r="BP939" s="100">
        <v>11500</v>
      </c>
      <c r="BQ939" s="66">
        <v>12800</v>
      </c>
      <c r="BR939" s="66">
        <v>177830</v>
      </c>
      <c r="BS939" s="66">
        <v>11400</v>
      </c>
      <c r="BT939" s="66">
        <v>12700</v>
      </c>
      <c r="BU939" s="66">
        <v>186330</v>
      </c>
      <c r="BV939" s="66" t="s">
        <v>85</v>
      </c>
      <c r="BW939" s="66" t="s">
        <v>85</v>
      </c>
      <c r="BX939" s="66" t="s">
        <v>85</v>
      </c>
      <c r="BY939" s="66" t="s">
        <v>85</v>
      </c>
      <c r="BZ939" s="66" t="s">
        <v>85</v>
      </c>
      <c r="CA939" s="66" t="s">
        <v>85</v>
      </c>
      <c r="CB939" s="66" t="s">
        <v>85</v>
      </c>
      <c r="CC939" s="66" t="s">
        <v>85</v>
      </c>
      <c r="CD939" s="66" t="s">
        <v>85</v>
      </c>
      <c r="CE939" s="66" t="s">
        <v>85</v>
      </c>
      <c r="CF939" s="66" t="s">
        <v>85</v>
      </c>
      <c r="CG939" s="66" t="s">
        <v>85</v>
      </c>
      <c r="CH939" s="66" t="s">
        <v>85</v>
      </c>
      <c r="CI939" s="66" t="s">
        <v>85</v>
      </c>
      <c r="CJ939" s="66" t="s">
        <v>85</v>
      </c>
      <c r="CK939" s="66" t="s">
        <v>85</v>
      </c>
      <c r="CL939" s="66" t="s">
        <v>85</v>
      </c>
      <c r="CM939" s="69" t="s">
        <v>85</v>
      </c>
    </row>
    <row r="940" spans="40:91" hidden="1" x14ac:dyDescent="0.25">
      <c r="AN940">
        <v>928</v>
      </c>
      <c r="AO940" s="84">
        <v>2</v>
      </c>
      <c r="AP940" s="20" t="s">
        <v>22</v>
      </c>
      <c r="AQ940" s="77" t="str">
        <f t="shared" si="19"/>
        <v>2Pre 1919</v>
      </c>
      <c r="AR940" s="15">
        <v>3500</v>
      </c>
      <c r="AS940" s="15">
        <v>4500</v>
      </c>
      <c r="AT940" s="15">
        <v>274040</v>
      </c>
      <c r="AU940" s="66">
        <v>3600</v>
      </c>
      <c r="AV940" s="66">
        <v>4500</v>
      </c>
      <c r="AW940" s="66">
        <v>277150</v>
      </c>
      <c r="AX940" s="66" t="s">
        <v>85</v>
      </c>
      <c r="AY940" s="66" t="s">
        <v>85</v>
      </c>
      <c r="AZ940" s="66" t="s">
        <v>85</v>
      </c>
      <c r="BA940" s="66" t="s">
        <v>85</v>
      </c>
      <c r="BB940" s="66" t="s">
        <v>85</v>
      </c>
      <c r="BC940" s="66" t="s">
        <v>85</v>
      </c>
      <c r="BD940" s="66" t="s">
        <v>85</v>
      </c>
      <c r="BE940" s="66" t="s">
        <v>85</v>
      </c>
      <c r="BF940" s="66" t="s">
        <v>85</v>
      </c>
      <c r="BG940" s="66" t="s">
        <v>85</v>
      </c>
      <c r="BH940" s="66" t="s">
        <v>85</v>
      </c>
      <c r="BI940" s="66" t="s">
        <v>85</v>
      </c>
      <c r="BJ940" s="66" t="s">
        <v>85</v>
      </c>
      <c r="BK940" s="66" t="s">
        <v>85</v>
      </c>
      <c r="BL940" s="66" t="s">
        <v>85</v>
      </c>
      <c r="BM940" s="66" t="s">
        <v>85</v>
      </c>
      <c r="BN940" s="66" t="s">
        <v>85</v>
      </c>
      <c r="BO940" s="88" t="s">
        <v>85</v>
      </c>
      <c r="BP940" s="100">
        <v>14300</v>
      </c>
      <c r="BQ940" s="66">
        <v>15700</v>
      </c>
      <c r="BR940" s="66">
        <v>211050</v>
      </c>
      <c r="BS940" s="66">
        <v>14200</v>
      </c>
      <c r="BT940" s="66">
        <v>15600</v>
      </c>
      <c r="BU940" s="66">
        <v>220860</v>
      </c>
      <c r="BV940" s="66" t="s">
        <v>85</v>
      </c>
      <c r="BW940" s="66" t="s">
        <v>85</v>
      </c>
      <c r="BX940" s="66" t="s">
        <v>85</v>
      </c>
      <c r="BY940" s="66" t="s">
        <v>85</v>
      </c>
      <c r="BZ940" s="66" t="s">
        <v>85</v>
      </c>
      <c r="CA940" s="66" t="s">
        <v>85</v>
      </c>
      <c r="CB940" s="66" t="s">
        <v>85</v>
      </c>
      <c r="CC940" s="66" t="s">
        <v>85</v>
      </c>
      <c r="CD940" s="66" t="s">
        <v>85</v>
      </c>
      <c r="CE940" s="66" t="s">
        <v>85</v>
      </c>
      <c r="CF940" s="66" t="s">
        <v>85</v>
      </c>
      <c r="CG940" s="66" t="s">
        <v>85</v>
      </c>
      <c r="CH940" s="66" t="s">
        <v>85</v>
      </c>
      <c r="CI940" s="66" t="s">
        <v>85</v>
      </c>
      <c r="CJ940" s="66" t="s">
        <v>85</v>
      </c>
      <c r="CK940" s="66" t="s">
        <v>85</v>
      </c>
      <c r="CL940" s="66" t="s">
        <v>85</v>
      </c>
      <c r="CM940" s="69" t="s">
        <v>85</v>
      </c>
    </row>
    <row r="941" spans="40:91" hidden="1" x14ac:dyDescent="0.25">
      <c r="AN941">
        <v>929</v>
      </c>
      <c r="AO941" s="84">
        <v>3</v>
      </c>
      <c r="AP941" s="20" t="s">
        <v>22</v>
      </c>
      <c r="AQ941" s="77" t="str">
        <f t="shared" si="19"/>
        <v>3Pre 1919</v>
      </c>
      <c r="AR941" s="15">
        <v>4000</v>
      </c>
      <c r="AS941" s="15">
        <v>5000</v>
      </c>
      <c r="AT941" s="15">
        <v>98750</v>
      </c>
      <c r="AU941" s="66">
        <v>4200</v>
      </c>
      <c r="AV941" s="66">
        <v>5100</v>
      </c>
      <c r="AW941" s="66">
        <v>100000</v>
      </c>
      <c r="AX941" s="66" t="s">
        <v>85</v>
      </c>
      <c r="AY941" s="66" t="s">
        <v>85</v>
      </c>
      <c r="AZ941" s="66" t="s">
        <v>85</v>
      </c>
      <c r="BA941" s="66" t="s">
        <v>85</v>
      </c>
      <c r="BB941" s="66" t="s">
        <v>85</v>
      </c>
      <c r="BC941" s="66" t="s">
        <v>85</v>
      </c>
      <c r="BD941" s="66" t="s">
        <v>85</v>
      </c>
      <c r="BE941" s="66" t="s">
        <v>85</v>
      </c>
      <c r="BF941" s="66" t="s">
        <v>85</v>
      </c>
      <c r="BG941" s="66" t="s">
        <v>85</v>
      </c>
      <c r="BH941" s="66" t="s">
        <v>85</v>
      </c>
      <c r="BI941" s="66" t="s">
        <v>85</v>
      </c>
      <c r="BJ941" s="66" t="s">
        <v>85</v>
      </c>
      <c r="BK941" s="66" t="s">
        <v>85</v>
      </c>
      <c r="BL941" s="66" t="s">
        <v>85</v>
      </c>
      <c r="BM941" s="66" t="s">
        <v>85</v>
      </c>
      <c r="BN941" s="66" t="s">
        <v>85</v>
      </c>
      <c r="BO941" s="88" t="s">
        <v>85</v>
      </c>
      <c r="BP941" s="100">
        <v>15700</v>
      </c>
      <c r="BQ941" s="66">
        <v>17100</v>
      </c>
      <c r="BR941" s="66">
        <v>77660</v>
      </c>
      <c r="BS941" s="66">
        <v>15700</v>
      </c>
      <c r="BT941" s="66">
        <v>17300</v>
      </c>
      <c r="BU941" s="66">
        <v>81160</v>
      </c>
      <c r="BV941" s="66" t="s">
        <v>85</v>
      </c>
      <c r="BW941" s="66" t="s">
        <v>85</v>
      </c>
      <c r="BX941" s="66" t="s">
        <v>85</v>
      </c>
      <c r="BY941" s="66" t="s">
        <v>85</v>
      </c>
      <c r="BZ941" s="66" t="s">
        <v>85</v>
      </c>
      <c r="CA941" s="66" t="s">
        <v>85</v>
      </c>
      <c r="CB941" s="66" t="s">
        <v>85</v>
      </c>
      <c r="CC941" s="66" t="s">
        <v>85</v>
      </c>
      <c r="CD941" s="66" t="s">
        <v>85</v>
      </c>
      <c r="CE941" s="66" t="s">
        <v>85</v>
      </c>
      <c r="CF941" s="66" t="s">
        <v>85</v>
      </c>
      <c r="CG941" s="66" t="s">
        <v>85</v>
      </c>
      <c r="CH941" s="66" t="s">
        <v>85</v>
      </c>
      <c r="CI941" s="66" t="s">
        <v>85</v>
      </c>
      <c r="CJ941" s="66" t="s">
        <v>85</v>
      </c>
      <c r="CK941" s="66" t="s">
        <v>85</v>
      </c>
      <c r="CL941" s="66" t="s">
        <v>85</v>
      </c>
      <c r="CM941" s="69" t="s">
        <v>85</v>
      </c>
    </row>
    <row r="942" spans="40:91" hidden="1" x14ac:dyDescent="0.25">
      <c r="AN942">
        <v>930</v>
      </c>
      <c r="AO942" s="84">
        <v>4</v>
      </c>
      <c r="AP942" s="20" t="s">
        <v>22</v>
      </c>
      <c r="AQ942" s="77" t="str">
        <f t="shared" si="19"/>
        <v>4Pre 1919</v>
      </c>
      <c r="AR942" s="15">
        <v>4500</v>
      </c>
      <c r="AS942" s="15">
        <v>5500</v>
      </c>
      <c r="AT942" s="15">
        <v>42430</v>
      </c>
      <c r="AU942" s="66">
        <v>4700</v>
      </c>
      <c r="AV942" s="66">
        <v>5700</v>
      </c>
      <c r="AW942" s="66">
        <v>42920</v>
      </c>
      <c r="AX942" s="66" t="s">
        <v>85</v>
      </c>
      <c r="AY942" s="66" t="s">
        <v>85</v>
      </c>
      <c r="AZ942" s="66" t="s">
        <v>85</v>
      </c>
      <c r="BA942" s="66" t="s">
        <v>85</v>
      </c>
      <c r="BB942" s="66" t="s">
        <v>85</v>
      </c>
      <c r="BC942" s="66" t="s">
        <v>85</v>
      </c>
      <c r="BD942" s="66" t="s">
        <v>85</v>
      </c>
      <c r="BE942" s="66" t="s">
        <v>85</v>
      </c>
      <c r="BF942" s="66" t="s">
        <v>85</v>
      </c>
      <c r="BG942" s="66" t="s">
        <v>85</v>
      </c>
      <c r="BH942" s="66" t="s">
        <v>85</v>
      </c>
      <c r="BI942" s="66" t="s">
        <v>85</v>
      </c>
      <c r="BJ942" s="66" t="s">
        <v>85</v>
      </c>
      <c r="BK942" s="66" t="s">
        <v>85</v>
      </c>
      <c r="BL942" s="66" t="s">
        <v>85</v>
      </c>
      <c r="BM942" s="66" t="s">
        <v>85</v>
      </c>
      <c r="BN942" s="66" t="s">
        <v>85</v>
      </c>
      <c r="BO942" s="88" t="s">
        <v>85</v>
      </c>
      <c r="BP942" s="100">
        <v>17300</v>
      </c>
      <c r="BQ942" s="66">
        <v>18700</v>
      </c>
      <c r="BR942" s="66">
        <v>33620</v>
      </c>
      <c r="BS942" s="66">
        <v>17400</v>
      </c>
      <c r="BT942" s="66">
        <v>18900</v>
      </c>
      <c r="BU942" s="66">
        <v>35180</v>
      </c>
      <c r="BV942" s="66" t="s">
        <v>85</v>
      </c>
      <c r="BW942" s="66" t="s">
        <v>85</v>
      </c>
      <c r="BX942" s="66" t="s">
        <v>85</v>
      </c>
      <c r="BY942" s="66" t="s">
        <v>85</v>
      </c>
      <c r="BZ942" s="66" t="s">
        <v>85</v>
      </c>
      <c r="CA942" s="66" t="s">
        <v>85</v>
      </c>
      <c r="CB942" s="66" t="s">
        <v>85</v>
      </c>
      <c r="CC942" s="66" t="s">
        <v>85</v>
      </c>
      <c r="CD942" s="66" t="s">
        <v>85</v>
      </c>
      <c r="CE942" s="66" t="s">
        <v>85</v>
      </c>
      <c r="CF942" s="66" t="s">
        <v>85</v>
      </c>
      <c r="CG942" s="66" t="s">
        <v>85</v>
      </c>
      <c r="CH942" s="66" t="s">
        <v>85</v>
      </c>
      <c r="CI942" s="66" t="s">
        <v>85</v>
      </c>
      <c r="CJ942" s="66" t="s">
        <v>85</v>
      </c>
      <c r="CK942" s="66" t="s">
        <v>85</v>
      </c>
      <c r="CL942" s="66" t="s">
        <v>85</v>
      </c>
      <c r="CM942" s="69" t="s">
        <v>85</v>
      </c>
    </row>
    <row r="943" spans="40:91" hidden="1" x14ac:dyDescent="0.25">
      <c r="AN943">
        <v>931</v>
      </c>
      <c r="AO943" s="85" t="s">
        <v>114</v>
      </c>
      <c r="AP943" s="20" t="s">
        <v>22</v>
      </c>
      <c r="AQ943" s="77" t="str">
        <f t="shared" si="19"/>
        <v>5 or morePre 1919</v>
      </c>
      <c r="AR943" s="15">
        <v>4900</v>
      </c>
      <c r="AS943" s="15">
        <v>6100</v>
      </c>
      <c r="AT943" s="15">
        <v>25610</v>
      </c>
      <c r="AU943" s="66">
        <v>5200</v>
      </c>
      <c r="AV943" s="66">
        <v>6200</v>
      </c>
      <c r="AW943" s="66">
        <v>25990</v>
      </c>
      <c r="AX943" s="66" t="s">
        <v>85</v>
      </c>
      <c r="AY943" s="66" t="s">
        <v>85</v>
      </c>
      <c r="AZ943" s="66" t="s">
        <v>85</v>
      </c>
      <c r="BA943" s="66" t="s">
        <v>85</v>
      </c>
      <c r="BB943" s="66" t="s">
        <v>85</v>
      </c>
      <c r="BC943" s="66" t="s">
        <v>85</v>
      </c>
      <c r="BD943" s="66" t="s">
        <v>85</v>
      </c>
      <c r="BE943" s="66" t="s">
        <v>85</v>
      </c>
      <c r="BF943" s="66" t="s">
        <v>85</v>
      </c>
      <c r="BG943" s="66" t="s">
        <v>85</v>
      </c>
      <c r="BH943" s="66" t="s">
        <v>85</v>
      </c>
      <c r="BI943" s="66" t="s">
        <v>85</v>
      </c>
      <c r="BJ943" s="66" t="s">
        <v>85</v>
      </c>
      <c r="BK943" s="66" t="s">
        <v>85</v>
      </c>
      <c r="BL943" s="66" t="s">
        <v>85</v>
      </c>
      <c r="BM943" s="66" t="s">
        <v>85</v>
      </c>
      <c r="BN943" s="66" t="s">
        <v>85</v>
      </c>
      <c r="BO943" s="88" t="s">
        <v>85</v>
      </c>
      <c r="BP943" s="100">
        <v>18600</v>
      </c>
      <c r="BQ943" s="66">
        <v>20100</v>
      </c>
      <c r="BR943" s="66">
        <v>20870</v>
      </c>
      <c r="BS943" s="66">
        <v>19300</v>
      </c>
      <c r="BT943" s="66">
        <v>20700</v>
      </c>
      <c r="BU943" s="66">
        <v>21720</v>
      </c>
      <c r="BV943" s="66" t="s">
        <v>85</v>
      </c>
      <c r="BW943" s="66" t="s">
        <v>85</v>
      </c>
      <c r="BX943" s="66" t="s">
        <v>85</v>
      </c>
      <c r="BY943" s="66" t="s">
        <v>85</v>
      </c>
      <c r="BZ943" s="66" t="s">
        <v>85</v>
      </c>
      <c r="CA943" s="66" t="s">
        <v>85</v>
      </c>
      <c r="CB943" s="66" t="s">
        <v>85</v>
      </c>
      <c r="CC943" s="66" t="s">
        <v>85</v>
      </c>
      <c r="CD943" s="66" t="s">
        <v>85</v>
      </c>
      <c r="CE943" s="66" t="s">
        <v>85</v>
      </c>
      <c r="CF943" s="66" t="s">
        <v>85</v>
      </c>
      <c r="CG943" s="66" t="s">
        <v>85</v>
      </c>
      <c r="CH943" s="66" t="s">
        <v>85</v>
      </c>
      <c r="CI943" s="66" t="s">
        <v>85</v>
      </c>
      <c r="CJ943" s="66" t="s">
        <v>85</v>
      </c>
      <c r="CK943" s="66" t="s">
        <v>85</v>
      </c>
      <c r="CL943" s="66" t="s">
        <v>85</v>
      </c>
      <c r="CM943" s="69" t="s">
        <v>85</v>
      </c>
    </row>
    <row r="944" spans="40:91" hidden="1" x14ac:dyDescent="0.25">
      <c r="AN944">
        <v>932</v>
      </c>
      <c r="AO944" s="85">
        <v>1</v>
      </c>
      <c r="AP944" s="20" t="s">
        <v>23</v>
      </c>
      <c r="AQ944" s="77" t="str">
        <f t="shared" si="19"/>
        <v>11919-44</v>
      </c>
      <c r="AR944" s="15">
        <v>2700</v>
      </c>
      <c r="AS944" s="15">
        <v>3300</v>
      </c>
      <c r="AT944" s="15">
        <v>187230</v>
      </c>
      <c r="AU944" s="66">
        <v>2700</v>
      </c>
      <c r="AV944" s="66">
        <v>3300</v>
      </c>
      <c r="AW944" s="66">
        <v>189270</v>
      </c>
      <c r="AX944" s="66" t="s">
        <v>85</v>
      </c>
      <c r="AY944" s="66" t="s">
        <v>85</v>
      </c>
      <c r="AZ944" s="66" t="s">
        <v>85</v>
      </c>
      <c r="BA944" s="66" t="s">
        <v>85</v>
      </c>
      <c r="BB944" s="66" t="s">
        <v>85</v>
      </c>
      <c r="BC944" s="66" t="s">
        <v>85</v>
      </c>
      <c r="BD944" s="66" t="s">
        <v>85</v>
      </c>
      <c r="BE944" s="66" t="s">
        <v>85</v>
      </c>
      <c r="BF944" s="66" t="s">
        <v>85</v>
      </c>
      <c r="BG944" s="66" t="s">
        <v>85</v>
      </c>
      <c r="BH944" s="66" t="s">
        <v>85</v>
      </c>
      <c r="BI944" s="66" t="s">
        <v>85</v>
      </c>
      <c r="BJ944" s="66" t="s">
        <v>85</v>
      </c>
      <c r="BK944" s="66" t="s">
        <v>85</v>
      </c>
      <c r="BL944" s="66" t="s">
        <v>85</v>
      </c>
      <c r="BM944" s="66" t="s">
        <v>85</v>
      </c>
      <c r="BN944" s="66" t="s">
        <v>85</v>
      </c>
      <c r="BO944" s="88" t="s">
        <v>85</v>
      </c>
      <c r="BP944" s="100">
        <v>12600</v>
      </c>
      <c r="BQ944" s="66">
        <v>13600</v>
      </c>
      <c r="BR944" s="66">
        <v>164830</v>
      </c>
      <c r="BS944" s="66">
        <v>12600</v>
      </c>
      <c r="BT944" s="66">
        <v>13500</v>
      </c>
      <c r="BU944" s="66">
        <v>172130</v>
      </c>
      <c r="BV944" s="66" t="s">
        <v>85</v>
      </c>
      <c r="BW944" s="66" t="s">
        <v>85</v>
      </c>
      <c r="BX944" s="66" t="s">
        <v>85</v>
      </c>
      <c r="BY944" s="66" t="s">
        <v>85</v>
      </c>
      <c r="BZ944" s="66" t="s">
        <v>85</v>
      </c>
      <c r="CA944" s="66" t="s">
        <v>85</v>
      </c>
      <c r="CB944" s="66" t="s">
        <v>85</v>
      </c>
      <c r="CC944" s="66" t="s">
        <v>85</v>
      </c>
      <c r="CD944" s="66" t="s">
        <v>85</v>
      </c>
      <c r="CE944" s="66" t="s">
        <v>85</v>
      </c>
      <c r="CF944" s="66" t="s">
        <v>85</v>
      </c>
      <c r="CG944" s="66" t="s">
        <v>85</v>
      </c>
      <c r="CH944" s="66" t="s">
        <v>85</v>
      </c>
      <c r="CI944" s="66" t="s">
        <v>85</v>
      </c>
      <c r="CJ944" s="66" t="s">
        <v>85</v>
      </c>
      <c r="CK944" s="66" t="s">
        <v>85</v>
      </c>
      <c r="CL944" s="66" t="s">
        <v>85</v>
      </c>
      <c r="CM944" s="69" t="s">
        <v>85</v>
      </c>
    </row>
    <row r="945" spans="40:91" hidden="1" x14ac:dyDescent="0.25">
      <c r="AN945">
        <v>933</v>
      </c>
      <c r="AO945" s="84">
        <v>2</v>
      </c>
      <c r="AP945" s="20" t="s">
        <v>23</v>
      </c>
      <c r="AQ945" s="77" t="str">
        <f t="shared" si="19"/>
        <v>21919-44</v>
      </c>
      <c r="AR945" s="15">
        <v>3600</v>
      </c>
      <c r="AS945" s="15">
        <v>4200</v>
      </c>
      <c r="AT945" s="15">
        <v>262760</v>
      </c>
      <c r="AU945" s="66">
        <v>3700</v>
      </c>
      <c r="AV945" s="66">
        <v>4300</v>
      </c>
      <c r="AW945" s="66">
        <v>264820</v>
      </c>
      <c r="AX945" s="66" t="s">
        <v>85</v>
      </c>
      <c r="AY945" s="66" t="s">
        <v>85</v>
      </c>
      <c r="AZ945" s="66" t="s">
        <v>85</v>
      </c>
      <c r="BA945" s="66" t="s">
        <v>85</v>
      </c>
      <c r="BB945" s="66" t="s">
        <v>85</v>
      </c>
      <c r="BC945" s="66" t="s">
        <v>85</v>
      </c>
      <c r="BD945" s="66" t="s">
        <v>85</v>
      </c>
      <c r="BE945" s="66" t="s">
        <v>85</v>
      </c>
      <c r="BF945" s="66" t="s">
        <v>85</v>
      </c>
      <c r="BG945" s="66" t="s">
        <v>85</v>
      </c>
      <c r="BH945" s="66" t="s">
        <v>85</v>
      </c>
      <c r="BI945" s="66" t="s">
        <v>85</v>
      </c>
      <c r="BJ945" s="66" t="s">
        <v>85</v>
      </c>
      <c r="BK945" s="66" t="s">
        <v>85</v>
      </c>
      <c r="BL945" s="66" t="s">
        <v>85</v>
      </c>
      <c r="BM945" s="66" t="s">
        <v>85</v>
      </c>
      <c r="BN945" s="66" t="s">
        <v>85</v>
      </c>
      <c r="BO945" s="88" t="s">
        <v>85</v>
      </c>
      <c r="BP945" s="100">
        <v>15000</v>
      </c>
      <c r="BQ945" s="66">
        <v>16000</v>
      </c>
      <c r="BR945" s="66">
        <v>233340</v>
      </c>
      <c r="BS945" s="66">
        <v>14900</v>
      </c>
      <c r="BT945" s="66">
        <v>15900</v>
      </c>
      <c r="BU945" s="66">
        <v>243570</v>
      </c>
      <c r="BV945" s="66" t="s">
        <v>85</v>
      </c>
      <c r="BW945" s="66" t="s">
        <v>85</v>
      </c>
      <c r="BX945" s="66" t="s">
        <v>85</v>
      </c>
      <c r="BY945" s="66" t="s">
        <v>85</v>
      </c>
      <c r="BZ945" s="66" t="s">
        <v>85</v>
      </c>
      <c r="CA945" s="66" t="s">
        <v>85</v>
      </c>
      <c r="CB945" s="66" t="s">
        <v>85</v>
      </c>
      <c r="CC945" s="66" t="s">
        <v>85</v>
      </c>
      <c r="CD945" s="66" t="s">
        <v>85</v>
      </c>
      <c r="CE945" s="66" t="s">
        <v>85</v>
      </c>
      <c r="CF945" s="66" t="s">
        <v>85</v>
      </c>
      <c r="CG945" s="66" t="s">
        <v>85</v>
      </c>
      <c r="CH945" s="66" t="s">
        <v>85</v>
      </c>
      <c r="CI945" s="66" t="s">
        <v>85</v>
      </c>
      <c r="CJ945" s="66" t="s">
        <v>85</v>
      </c>
      <c r="CK945" s="66" t="s">
        <v>85</v>
      </c>
      <c r="CL945" s="66" t="s">
        <v>85</v>
      </c>
      <c r="CM945" s="69" t="s">
        <v>85</v>
      </c>
    </row>
    <row r="946" spans="40:91" hidden="1" x14ac:dyDescent="0.25">
      <c r="AN946">
        <v>934</v>
      </c>
      <c r="AO946" s="84">
        <v>3</v>
      </c>
      <c r="AP946" s="20" t="s">
        <v>23</v>
      </c>
      <c r="AQ946" s="77" t="str">
        <f t="shared" si="19"/>
        <v>31919-44</v>
      </c>
      <c r="AR946" s="15">
        <v>4100</v>
      </c>
      <c r="AS946" s="15">
        <v>4700</v>
      </c>
      <c r="AT946" s="15">
        <v>100860</v>
      </c>
      <c r="AU946" s="66">
        <v>4300</v>
      </c>
      <c r="AV946" s="66">
        <v>4900</v>
      </c>
      <c r="AW946" s="66">
        <v>101740</v>
      </c>
      <c r="AX946" s="66" t="s">
        <v>85</v>
      </c>
      <c r="AY946" s="66" t="s">
        <v>85</v>
      </c>
      <c r="AZ946" s="66" t="s">
        <v>85</v>
      </c>
      <c r="BA946" s="66" t="s">
        <v>85</v>
      </c>
      <c r="BB946" s="66" t="s">
        <v>85</v>
      </c>
      <c r="BC946" s="66" t="s">
        <v>85</v>
      </c>
      <c r="BD946" s="66" t="s">
        <v>85</v>
      </c>
      <c r="BE946" s="66" t="s">
        <v>85</v>
      </c>
      <c r="BF946" s="66" t="s">
        <v>85</v>
      </c>
      <c r="BG946" s="66" t="s">
        <v>85</v>
      </c>
      <c r="BH946" s="66" t="s">
        <v>85</v>
      </c>
      <c r="BI946" s="66" t="s">
        <v>85</v>
      </c>
      <c r="BJ946" s="66" t="s">
        <v>85</v>
      </c>
      <c r="BK946" s="66" t="s">
        <v>85</v>
      </c>
      <c r="BL946" s="66" t="s">
        <v>85</v>
      </c>
      <c r="BM946" s="66" t="s">
        <v>85</v>
      </c>
      <c r="BN946" s="66" t="s">
        <v>85</v>
      </c>
      <c r="BO946" s="88" t="s">
        <v>85</v>
      </c>
      <c r="BP946" s="100">
        <v>15900</v>
      </c>
      <c r="BQ946" s="66">
        <v>17100</v>
      </c>
      <c r="BR946" s="66">
        <v>90240</v>
      </c>
      <c r="BS946" s="66">
        <v>15900</v>
      </c>
      <c r="BT946" s="66">
        <v>17100</v>
      </c>
      <c r="BU946" s="66">
        <v>94150</v>
      </c>
      <c r="BV946" s="66" t="s">
        <v>85</v>
      </c>
      <c r="BW946" s="66" t="s">
        <v>85</v>
      </c>
      <c r="BX946" s="66" t="s">
        <v>85</v>
      </c>
      <c r="BY946" s="66" t="s">
        <v>85</v>
      </c>
      <c r="BZ946" s="66" t="s">
        <v>85</v>
      </c>
      <c r="CA946" s="66" t="s">
        <v>85</v>
      </c>
      <c r="CB946" s="66" t="s">
        <v>85</v>
      </c>
      <c r="CC946" s="66" t="s">
        <v>85</v>
      </c>
      <c r="CD946" s="66" t="s">
        <v>85</v>
      </c>
      <c r="CE946" s="66" t="s">
        <v>85</v>
      </c>
      <c r="CF946" s="66" t="s">
        <v>85</v>
      </c>
      <c r="CG946" s="66" t="s">
        <v>85</v>
      </c>
      <c r="CH946" s="66" t="s">
        <v>85</v>
      </c>
      <c r="CI946" s="66" t="s">
        <v>85</v>
      </c>
      <c r="CJ946" s="66" t="s">
        <v>85</v>
      </c>
      <c r="CK946" s="66" t="s">
        <v>85</v>
      </c>
      <c r="CL946" s="66" t="s">
        <v>85</v>
      </c>
      <c r="CM946" s="69" t="s">
        <v>85</v>
      </c>
    </row>
    <row r="947" spans="40:91" hidden="1" x14ac:dyDescent="0.25">
      <c r="AN947">
        <v>935</v>
      </c>
      <c r="AO947" s="84">
        <v>4</v>
      </c>
      <c r="AP947" s="20" t="s">
        <v>23</v>
      </c>
      <c r="AQ947" s="77" t="str">
        <f t="shared" si="19"/>
        <v>41919-44</v>
      </c>
      <c r="AR947" s="15">
        <v>4600</v>
      </c>
      <c r="AS947" s="15">
        <v>5200</v>
      </c>
      <c r="AT947" s="15">
        <v>43970</v>
      </c>
      <c r="AU947" s="66">
        <v>4900</v>
      </c>
      <c r="AV947" s="66">
        <v>5500</v>
      </c>
      <c r="AW947" s="66">
        <v>44320</v>
      </c>
      <c r="AX947" s="66" t="s">
        <v>85</v>
      </c>
      <c r="AY947" s="66" t="s">
        <v>85</v>
      </c>
      <c r="AZ947" s="66" t="s">
        <v>85</v>
      </c>
      <c r="BA947" s="66" t="s">
        <v>85</v>
      </c>
      <c r="BB947" s="66" t="s">
        <v>85</v>
      </c>
      <c r="BC947" s="66" t="s">
        <v>85</v>
      </c>
      <c r="BD947" s="66" t="s">
        <v>85</v>
      </c>
      <c r="BE947" s="66" t="s">
        <v>85</v>
      </c>
      <c r="BF947" s="66" t="s">
        <v>85</v>
      </c>
      <c r="BG947" s="66" t="s">
        <v>85</v>
      </c>
      <c r="BH947" s="66" t="s">
        <v>85</v>
      </c>
      <c r="BI947" s="66" t="s">
        <v>85</v>
      </c>
      <c r="BJ947" s="66" t="s">
        <v>85</v>
      </c>
      <c r="BK947" s="66" t="s">
        <v>85</v>
      </c>
      <c r="BL947" s="66" t="s">
        <v>85</v>
      </c>
      <c r="BM947" s="66" t="s">
        <v>85</v>
      </c>
      <c r="BN947" s="66" t="s">
        <v>85</v>
      </c>
      <c r="BO947" s="88" t="s">
        <v>85</v>
      </c>
      <c r="BP947" s="100">
        <v>17200</v>
      </c>
      <c r="BQ947" s="66">
        <v>18400</v>
      </c>
      <c r="BR947" s="66">
        <v>39260</v>
      </c>
      <c r="BS947" s="66">
        <v>17400</v>
      </c>
      <c r="BT947" s="66">
        <v>18600</v>
      </c>
      <c r="BU947" s="66">
        <v>41030</v>
      </c>
      <c r="BV947" s="66" t="s">
        <v>85</v>
      </c>
      <c r="BW947" s="66" t="s">
        <v>85</v>
      </c>
      <c r="BX947" s="66" t="s">
        <v>85</v>
      </c>
      <c r="BY947" s="66" t="s">
        <v>85</v>
      </c>
      <c r="BZ947" s="66" t="s">
        <v>85</v>
      </c>
      <c r="CA947" s="66" t="s">
        <v>85</v>
      </c>
      <c r="CB947" s="66" t="s">
        <v>85</v>
      </c>
      <c r="CC947" s="66" t="s">
        <v>85</v>
      </c>
      <c r="CD947" s="66" t="s">
        <v>85</v>
      </c>
      <c r="CE947" s="66" t="s">
        <v>85</v>
      </c>
      <c r="CF947" s="66" t="s">
        <v>85</v>
      </c>
      <c r="CG947" s="66" t="s">
        <v>85</v>
      </c>
      <c r="CH947" s="66" t="s">
        <v>85</v>
      </c>
      <c r="CI947" s="66" t="s">
        <v>85</v>
      </c>
      <c r="CJ947" s="66" t="s">
        <v>85</v>
      </c>
      <c r="CK947" s="66" t="s">
        <v>85</v>
      </c>
      <c r="CL947" s="66" t="s">
        <v>85</v>
      </c>
      <c r="CM947" s="69" t="s">
        <v>85</v>
      </c>
    </row>
    <row r="948" spans="40:91" hidden="1" x14ac:dyDescent="0.25">
      <c r="AN948">
        <v>936</v>
      </c>
      <c r="AO948" s="85" t="s">
        <v>114</v>
      </c>
      <c r="AP948" s="20" t="s">
        <v>23</v>
      </c>
      <c r="AQ948" s="77" t="str">
        <f t="shared" si="19"/>
        <v>5 or more1919-44</v>
      </c>
      <c r="AR948" s="15">
        <v>5000</v>
      </c>
      <c r="AS948" s="15">
        <v>5700</v>
      </c>
      <c r="AT948" s="15">
        <v>19940</v>
      </c>
      <c r="AU948" s="66">
        <v>5300</v>
      </c>
      <c r="AV948" s="66">
        <v>6000</v>
      </c>
      <c r="AW948" s="66">
        <v>20100</v>
      </c>
      <c r="AX948" s="66" t="s">
        <v>85</v>
      </c>
      <c r="AY948" s="66" t="s">
        <v>85</v>
      </c>
      <c r="AZ948" s="66" t="s">
        <v>85</v>
      </c>
      <c r="BA948" s="66" t="s">
        <v>85</v>
      </c>
      <c r="BB948" s="66" t="s">
        <v>85</v>
      </c>
      <c r="BC948" s="66" t="s">
        <v>85</v>
      </c>
      <c r="BD948" s="66" t="s">
        <v>85</v>
      </c>
      <c r="BE948" s="66" t="s">
        <v>85</v>
      </c>
      <c r="BF948" s="66" t="s">
        <v>85</v>
      </c>
      <c r="BG948" s="66" t="s">
        <v>85</v>
      </c>
      <c r="BH948" s="66" t="s">
        <v>85</v>
      </c>
      <c r="BI948" s="66" t="s">
        <v>85</v>
      </c>
      <c r="BJ948" s="66" t="s">
        <v>85</v>
      </c>
      <c r="BK948" s="66" t="s">
        <v>85</v>
      </c>
      <c r="BL948" s="66" t="s">
        <v>85</v>
      </c>
      <c r="BM948" s="66" t="s">
        <v>85</v>
      </c>
      <c r="BN948" s="66" t="s">
        <v>85</v>
      </c>
      <c r="BO948" s="88" t="s">
        <v>85</v>
      </c>
      <c r="BP948" s="100">
        <v>18500</v>
      </c>
      <c r="BQ948" s="66">
        <v>19800</v>
      </c>
      <c r="BR948" s="66">
        <v>17780</v>
      </c>
      <c r="BS948" s="66">
        <v>19000</v>
      </c>
      <c r="BT948" s="66">
        <v>20200</v>
      </c>
      <c r="BU948" s="66">
        <v>18480</v>
      </c>
      <c r="BV948" s="66" t="s">
        <v>85</v>
      </c>
      <c r="BW948" s="66" t="s">
        <v>85</v>
      </c>
      <c r="BX948" s="66" t="s">
        <v>85</v>
      </c>
      <c r="BY948" s="66" t="s">
        <v>85</v>
      </c>
      <c r="BZ948" s="66" t="s">
        <v>85</v>
      </c>
      <c r="CA948" s="66" t="s">
        <v>85</v>
      </c>
      <c r="CB948" s="66" t="s">
        <v>85</v>
      </c>
      <c r="CC948" s="66" t="s">
        <v>85</v>
      </c>
      <c r="CD948" s="66" t="s">
        <v>85</v>
      </c>
      <c r="CE948" s="66" t="s">
        <v>85</v>
      </c>
      <c r="CF948" s="66" t="s">
        <v>85</v>
      </c>
      <c r="CG948" s="66" t="s">
        <v>85</v>
      </c>
      <c r="CH948" s="66" t="s">
        <v>85</v>
      </c>
      <c r="CI948" s="66" t="s">
        <v>85</v>
      </c>
      <c r="CJ948" s="66" t="s">
        <v>85</v>
      </c>
      <c r="CK948" s="66" t="s">
        <v>85</v>
      </c>
      <c r="CL948" s="66" t="s">
        <v>85</v>
      </c>
      <c r="CM948" s="69" t="s">
        <v>85</v>
      </c>
    </row>
    <row r="949" spans="40:91" hidden="1" x14ac:dyDescent="0.25">
      <c r="AN949">
        <v>937</v>
      </c>
      <c r="AO949" s="85">
        <v>1</v>
      </c>
      <c r="AP949" s="20" t="s">
        <v>24</v>
      </c>
      <c r="AQ949" s="77" t="str">
        <f t="shared" si="19"/>
        <v>11945-64</v>
      </c>
      <c r="AR949" s="15">
        <v>2400</v>
      </c>
      <c r="AS949" s="15">
        <v>3100</v>
      </c>
      <c r="AT949" s="15">
        <v>249580</v>
      </c>
      <c r="AU949" s="66">
        <v>2400</v>
      </c>
      <c r="AV949" s="66">
        <v>3100</v>
      </c>
      <c r="AW949" s="66">
        <v>252330</v>
      </c>
      <c r="AX949" s="66" t="s">
        <v>85</v>
      </c>
      <c r="AY949" s="66" t="s">
        <v>85</v>
      </c>
      <c r="AZ949" s="66" t="s">
        <v>85</v>
      </c>
      <c r="BA949" s="66" t="s">
        <v>85</v>
      </c>
      <c r="BB949" s="66" t="s">
        <v>85</v>
      </c>
      <c r="BC949" s="66" t="s">
        <v>85</v>
      </c>
      <c r="BD949" s="66" t="s">
        <v>85</v>
      </c>
      <c r="BE949" s="66" t="s">
        <v>85</v>
      </c>
      <c r="BF949" s="66" t="s">
        <v>85</v>
      </c>
      <c r="BG949" s="66" t="s">
        <v>85</v>
      </c>
      <c r="BH949" s="66" t="s">
        <v>85</v>
      </c>
      <c r="BI949" s="66" t="s">
        <v>85</v>
      </c>
      <c r="BJ949" s="66" t="s">
        <v>85</v>
      </c>
      <c r="BK949" s="66" t="s">
        <v>85</v>
      </c>
      <c r="BL949" s="66" t="s">
        <v>85</v>
      </c>
      <c r="BM949" s="66" t="s">
        <v>85</v>
      </c>
      <c r="BN949" s="66" t="s">
        <v>85</v>
      </c>
      <c r="BO949" s="88" t="s">
        <v>85</v>
      </c>
      <c r="BP949" s="100">
        <v>11200</v>
      </c>
      <c r="BQ949" s="66">
        <v>11900</v>
      </c>
      <c r="BR949" s="66">
        <v>211690</v>
      </c>
      <c r="BS949" s="66">
        <v>11100</v>
      </c>
      <c r="BT949" s="66">
        <v>11900</v>
      </c>
      <c r="BU949" s="66">
        <v>220910</v>
      </c>
      <c r="BV949" s="66" t="s">
        <v>85</v>
      </c>
      <c r="BW949" s="66" t="s">
        <v>85</v>
      </c>
      <c r="BX949" s="66" t="s">
        <v>85</v>
      </c>
      <c r="BY949" s="66" t="s">
        <v>85</v>
      </c>
      <c r="BZ949" s="66" t="s">
        <v>85</v>
      </c>
      <c r="CA949" s="66" t="s">
        <v>85</v>
      </c>
      <c r="CB949" s="66" t="s">
        <v>85</v>
      </c>
      <c r="CC949" s="66" t="s">
        <v>85</v>
      </c>
      <c r="CD949" s="66" t="s">
        <v>85</v>
      </c>
      <c r="CE949" s="66" t="s">
        <v>85</v>
      </c>
      <c r="CF949" s="66" t="s">
        <v>85</v>
      </c>
      <c r="CG949" s="66" t="s">
        <v>85</v>
      </c>
      <c r="CH949" s="66" t="s">
        <v>85</v>
      </c>
      <c r="CI949" s="66" t="s">
        <v>85</v>
      </c>
      <c r="CJ949" s="66" t="s">
        <v>85</v>
      </c>
      <c r="CK949" s="66" t="s">
        <v>85</v>
      </c>
      <c r="CL949" s="66" t="s">
        <v>85</v>
      </c>
      <c r="CM949" s="69" t="s">
        <v>85</v>
      </c>
    </row>
    <row r="950" spans="40:91" hidden="1" x14ac:dyDescent="0.25">
      <c r="AN950">
        <v>938</v>
      </c>
      <c r="AO950" s="84">
        <v>2</v>
      </c>
      <c r="AP950" s="20" t="s">
        <v>24</v>
      </c>
      <c r="AQ950" s="77" t="str">
        <f t="shared" si="19"/>
        <v>21945-64</v>
      </c>
      <c r="AR950" s="15">
        <v>3400</v>
      </c>
      <c r="AS950" s="15">
        <v>4000</v>
      </c>
      <c r="AT950" s="15">
        <v>290050</v>
      </c>
      <c r="AU950" s="66">
        <v>3500</v>
      </c>
      <c r="AV950" s="66">
        <v>4100</v>
      </c>
      <c r="AW950" s="66">
        <v>292020</v>
      </c>
      <c r="AX950" s="66" t="s">
        <v>85</v>
      </c>
      <c r="AY950" s="66" t="s">
        <v>85</v>
      </c>
      <c r="AZ950" s="66" t="s">
        <v>85</v>
      </c>
      <c r="BA950" s="66" t="s">
        <v>85</v>
      </c>
      <c r="BB950" s="66" t="s">
        <v>85</v>
      </c>
      <c r="BC950" s="66" t="s">
        <v>85</v>
      </c>
      <c r="BD950" s="66" t="s">
        <v>85</v>
      </c>
      <c r="BE950" s="66" t="s">
        <v>85</v>
      </c>
      <c r="BF950" s="66" t="s">
        <v>85</v>
      </c>
      <c r="BG950" s="66" t="s">
        <v>85</v>
      </c>
      <c r="BH950" s="66" t="s">
        <v>85</v>
      </c>
      <c r="BI950" s="66" t="s">
        <v>85</v>
      </c>
      <c r="BJ950" s="66" t="s">
        <v>85</v>
      </c>
      <c r="BK950" s="66" t="s">
        <v>85</v>
      </c>
      <c r="BL950" s="66" t="s">
        <v>85</v>
      </c>
      <c r="BM950" s="66" t="s">
        <v>85</v>
      </c>
      <c r="BN950" s="66" t="s">
        <v>85</v>
      </c>
      <c r="BO950" s="88" t="s">
        <v>85</v>
      </c>
      <c r="BP950" s="100">
        <v>13300</v>
      </c>
      <c r="BQ950" s="66">
        <v>14100</v>
      </c>
      <c r="BR950" s="66">
        <v>250810</v>
      </c>
      <c r="BS950" s="66">
        <v>13300</v>
      </c>
      <c r="BT950" s="66">
        <v>14100</v>
      </c>
      <c r="BU950" s="66">
        <v>261170</v>
      </c>
      <c r="BV950" s="66" t="s">
        <v>85</v>
      </c>
      <c r="BW950" s="66" t="s">
        <v>85</v>
      </c>
      <c r="BX950" s="66" t="s">
        <v>85</v>
      </c>
      <c r="BY950" s="66" t="s">
        <v>85</v>
      </c>
      <c r="BZ950" s="66" t="s">
        <v>85</v>
      </c>
      <c r="CA950" s="66" t="s">
        <v>85</v>
      </c>
      <c r="CB950" s="66" t="s">
        <v>85</v>
      </c>
      <c r="CC950" s="66" t="s">
        <v>85</v>
      </c>
      <c r="CD950" s="66" t="s">
        <v>85</v>
      </c>
      <c r="CE950" s="66" t="s">
        <v>85</v>
      </c>
      <c r="CF950" s="66" t="s">
        <v>85</v>
      </c>
      <c r="CG950" s="66" t="s">
        <v>85</v>
      </c>
      <c r="CH950" s="66" t="s">
        <v>85</v>
      </c>
      <c r="CI950" s="66" t="s">
        <v>85</v>
      </c>
      <c r="CJ950" s="66" t="s">
        <v>85</v>
      </c>
      <c r="CK950" s="66" t="s">
        <v>85</v>
      </c>
      <c r="CL950" s="66" t="s">
        <v>85</v>
      </c>
      <c r="CM950" s="69" t="s">
        <v>85</v>
      </c>
    </row>
    <row r="951" spans="40:91" hidden="1" x14ac:dyDescent="0.25">
      <c r="AN951">
        <v>939</v>
      </c>
      <c r="AO951" s="84">
        <v>3</v>
      </c>
      <c r="AP951" s="20" t="s">
        <v>24</v>
      </c>
      <c r="AQ951" s="77" t="str">
        <f t="shared" si="19"/>
        <v>31945-64</v>
      </c>
      <c r="AR951" s="15">
        <v>4000</v>
      </c>
      <c r="AS951" s="15">
        <v>4700</v>
      </c>
      <c r="AT951" s="15">
        <v>96420</v>
      </c>
      <c r="AU951" s="66">
        <v>4200</v>
      </c>
      <c r="AV951" s="66">
        <v>4800</v>
      </c>
      <c r="AW951" s="66">
        <v>97280</v>
      </c>
      <c r="AX951" s="66" t="s">
        <v>85</v>
      </c>
      <c r="AY951" s="66" t="s">
        <v>85</v>
      </c>
      <c r="AZ951" s="66" t="s">
        <v>85</v>
      </c>
      <c r="BA951" s="66" t="s">
        <v>85</v>
      </c>
      <c r="BB951" s="66" t="s">
        <v>85</v>
      </c>
      <c r="BC951" s="66" t="s">
        <v>85</v>
      </c>
      <c r="BD951" s="66" t="s">
        <v>85</v>
      </c>
      <c r="BE951" s="66" t="s">
        <v>85</v>
      </c>
      <c r="BF951" s="66" t="s">
        <v>85</v>
      </c>
      <c r="BG951" s="66" t="s">
        <v>85</v>
      </c>
      <c r="BH951" s="66" t="s">
        <v>85</v>
      </c>
      <c r="BI951" s="66" t="s">
        <v>85</v>
      </c>
      <c r="BJ951" s="66" t="s">
        <v>85</v>
      </c>
      <c r="BK951" s="66" t="s">
        <v>85</v>
      </c>
      <c r="BL951" s="66" t="s">
        <v>85</v>
      </c>
      <c r="BM951" s="66" t="s">
        <v>85</v>
      </c>
      <c r="BN951" s="66" t="s">
        <v>85</v>
      </c>
      <c r="BO951" s="88" t="s">
        <v>85</v>
      </c>
      <c r="BP951" s="100">
        <v>14200</v>
      </c>
      <c r="BQ951" s="66">
        <v>15200</v>
      </c>
      <c r="BR951" s="66">
        <v>84360</v>
      </c>
      <c r="BS951" s="66">
        <v>14300</v>
      </c>
      <c r="BT951" s="66">
        <v>15200</v>
      </c>
      <c r="BU951" s="66">
        <v>87940</v>
      </c>
      <c r="BV951" s="66" t="s">
        <v>85</v>
      </c>
      <c r="BW951" s="66" t="s">
        <v>85</v>
      </c>
      <c r="BX951" s="66" t="s">
        <v>85</v>
      </c>
      <c r="BY951" s="66" t="s">
        <v>85</v>
      </c>
      <c r="BZ951" s="66" t="s">
        <v>85</v>
      </c>
      <c r="CA951" s="66" t="s">
        <v>85</v>
      </c>
      <c r="CB951" s="66" t="s">
        <v>85</v>
      </c>
      <c r="CC951" s="66" t="s">
        <v>85</v>
      </c>
      <c r="CD951" s="66" t="s">
        <v>85</v>
      </c>
      <c r="CE951" s="66" t="s">
        <v>85</v>
      </c>
      <c r="CF951" s="66" t="s">
        <v>85</v>
      </c>
      <c r="CG951" s="66" t="s">
        <v>85</v>
      </c>
      <c r="CH951" s="66" t="s">
        <v>85</v>
      </c>
      <c r="CI951" s="66" t="s">
        <v>85</v>
      </c>
      <c r="CJ951" s="66" t="s">
        <v>85</v>
      </c>
      <c r="CK951" s="66" t="s">
        <v>85</v>
      </c>
      <c r="CL951" s="66" t="s">
        <v>85</v>
      </c>
      <c r="CM951" s="69" t="s">
        <v>85</v>
      </c>
    </row>
    <row r="952" spans="40:91" hidden="1" x14ac:dyDescent="0.25">
      <c r="AN952">
        <v>940</v>
      </c>
      <c r="AO952" s="84">
        <v>4</v>
      </c>
      <c r="AP952" s="20" t="s">
        <v>24</v>
      </c>
      <c r="AQ952" s="77" t="str">
        <f t="shared" si="19"/>
        <v>41945-64</v>
      </c>
      <c r="AR952" s="15">
        <v>4500</v>
      </c>
      <c r="AS952" s="15">
        <v>5200</v>
      </c>
      <c r="AT952" s="15">
        <v>38190</v>
      </c>
      <c r="AU952" s="66">
        <v>4800</v>
      </c>
      <c r="AV952" s="66">
        <v>5400</v>
      </c>
      <c r="AW952" s="66">
        <v>38570</v>
      </c>
      <c r="AX952" s="66" t="s">
        <v>85</v>
      </c>
      <c r="AY952" s="66" t="s">
        <v>85</v>
      </c>
      <c r="AZ952" s="66" t="s">
        <v>85</v>
      </c>
      <c r="BA952" s="66" t="s">
        <v>85</v>
      </c>
      <c r="BB952" s="66" t="s">
        <v>85</v>
      </c>
      <c r="BC952" s="66" t="s">
        <v>85</v>
      </c>
      <c r="BD952" s="66" t="s">
        <v>85</v>
      </c>
      <c r="BE952" s="66" t="s">
        <v>85</v>
      </c>
      <c r="BF952" s="66" t="s">
        <v>85</v>
      </c>
      <c r="BG952" s="66" t="s">
        <v>85</v>
      </c>
      <c r="BH952" s="66" t="s">
        <v>85</v>
      </c>
      <c r="BI952" s="66" t="s">
        <v>85</v>
      </c>
      <c r="BJ952" s="66" t="s">
        <v>85</v>
      </c>
      <c r="BK952" s="66" t="s">
        <v>85</v>
      </c>
      <c r="BL952" s="66" t="s">
        <v>85</v>
      </c>
      <c r="BM952" s="66" t="s">
        <v>85</v>
      </c>
      <c r="BN952" s="66" t="s">
        <v>85</v>
      </c>
      <c r="BO952" s="88" t="s">
        <v>85</v>
      </c>
      <c r="BP952" s="100">
        <v>15100</v>
      </c>
      <c r="BQ952" s="66">
        <v>16100</v>
      </c>
      <c r="BR952" s="66">
        <v>33490</v>
      </c>
      <c r="BS952" s="66">
        <v>15200</v>
      </c>
      <c r="BT952" s="66">
        <v>16300</v>
      </c>
      <c r="BU952" s="66">
        <v>34940</v>
      </c>
      <c r="BV952" s="66" t="s">
        <v>85</v>
      </c>
      <c r="BW952" s="66" t="s">
        <v>85</v>
      </c>
      <c r="BX952" s="66" t="s">
        <v>85</v>
      </c>
      <c r="BY952" s="66" t="s">
        <v>85</v>
      </c>
      <c r="BZ952" s="66" t="s">
        <v>85</v>
      </c>
      <c r="CA952" s="66" t="s">
        <v>85</v>
      </c>
      <c r="CB952" s="66" t="s">
        <v>85</v>
      </c>
      <c r="CC952" s="66" t="s">
        <v>85</v>
      </c>
      <c r="CD952" s="66" t="s">
        <v>85</v>
      </c>
      <c r="CE952" s="66" t="s">
        <v>85</v>
      </c>
      <c r="CF952" s="66" t="s">
        <v>85</v>
      </c>
      <c r="CG952" s="66" t="s">
        <v>85</v>
      </c>
      <c r="CH952" s="66" t="s">
        <v>85</v>
      </c>
      <c r="CI952" s="66" t="s">
        <v>85</v>
      </c>
      <c r="CJ952" s="66" t="s">
        <v>85</v>
      </c>
      <c r="CK952" s="66" t="s">
        <v>85</v>
      </c>
      <c r="CL952" s="66" t="s">
        <v>85</v>
      </c>
      <c r="CM952" s="69" t="s">
        <v>85</v>
      </c>
    </row>
    <row r="953" spans="40:91" hidden="1" x14ac:dyDescent="0.25">
      <c r="AN953">
        <v>941</v>
      </c>
      <c r="AO953" s="85" t="s">
        <v>114</v>
      </c>
      <c r="AP953" s="20" t="s">
        <v>24</v>
      </c>
      <c r="AQ953" s="77" t="str">
        <f t="shared" si="19"/>
        <v>5 or more1945-64</v>
      </c>
      <c r="AR953" s="15">
        <v>4900</v>
      </c>
      <c r="AS953" s="15">
        <v>5600</v>
      </c>
      <c r="AT953" s="15">
        <v>14840</v>
      </c>
      <c r="AU953" s="66">
        <v>5200</v>
      </c>
      <c r="AV953" s="66">
        <v>5900</v>
      </c>
      <c r="AW953" s="66">
        <v>14990</v>
      </c>
      <c r="AX953" s="66" t="s">
        <v>85</v>
      </c>
      <c r="AY953" s="66" t="s">
        <v>85</v>
      </c>
      <c r="AZ953" s="66" t="s">
        <v>85</v>
      </c>
      <c r="BA953" s="66" t="s">
        <v>85</v>
      </c>
      <c r="BB953" s="66" t="s">
        <v>85</v>
      </c>
      <c r="BC953" s="66" t="s">
        <v>85</v>
      </c>
      <c r="BD953" s="66" t="s">
        <v>85</v>
      </c>
      <c r="BE953" s="66" t="s">
        <v>85</v>
      </c>
      <c r="BF953" s="66" t="s">
        <v>85</v>
      </c>
      <c r="BG953" s="66" t="s">
        <v>85</v>
      </c>
      <c r="BH953" s="66" t="s">
        <v>85</v>
      </c>
      <c r="BI953" s="66" t="s">
        <v>85</v>
      </c>
      <c r="BJ953" s="66" t="s">
        <v>85</v>
      </c>
      <c r="BK953" s="66" t="s">
        <v>85</v>
      </c>
      <c r="BL953" s="66" t="s">
        <v>85</v>
      </c>
      <c r="BM953" s="66" t="s">
        <v>85</v>
      </c>
      <c r="BN953" s="66" t="s">
        <v>85</v>
      </c>
      <c r="BO953" s="88" t="s">
        <v>85</v>
      </c>
      <c r="BP953" s="100">
        <v>15500</v>
      </c>
      <c r="BQ953" s="66">
        <v>16800</v>
      </c>
      <c r="BR953" s="66">
        <v>12910</v>
      </c>
      <c r="BS953" s="66">
        <v>15900</v>
      </c>
      <c r="BT953" s="66">
        <v>17100</v>
      </c>
      <c r="BU953" s="66">
        <v>13480</v>
      </c>
      <c r="BV953" s="66" t="s">
        <v>85</v>
      </c>
      <c r="BW953" s="66" t="s">
        <v>85</v>
      </c>
      <c r="BX953" s="66" t="s">
        <v>85</v>
      </c>
      <c r="BY953" s="66" t="s">
        <v>85</v>
      </c>
      <c r="BZ953" s="66" t="s">
        <v>85</v>
      </c>
      <c r="CA953" s="66" t="s">
        <v>85</v>
      </c>
      <c r="CB953" s="66" t="s">
        <v>85</v>
      </c>
      <c r="CC953" s="66" t="s">
        <v>85</v>
      </c>
      <c r="CD953" s="66" t="s">
        <v>85</v>
      </c>
      <c r="CE953" s="66" t="s">
        <v>85</v>
      </c>
      <c r="CF953" s="66" t="s">
        <v>85</v>
      </c>
      <c r="CG953" s="66" t="s">
        <v>85</v>
      </c>
      <c r="CH953" s="66" t="s">
        <v>85</v>
      </c>
      <c r="CI953" s="66" t="s">
        <v>85</v>
      </c>
      <c r="CJ953" s="66" t="s">
        <v>85</v>
      </c>
      <c r="CK953" s="66" t="s">
        <v>85</v>
      </c>
      <c r="CL953" s="66" t="s">
        <v>85</v>
      </c>
      <c r="CM953" s="69" t="s">
        <v>85</v>
      </c>
    </row>
    <row r="954" spans="40:91" hidden="1" x14ac:dyDescent="0.25">
      <c r="AN954">
        <v>942</v>
      </c>
      <c r="AO954" s="85">
        <v>1</v>
      </c>
      <c r="AP954" s="20" t="s">
        <v>25</v>
      </c>
      <c r="AQ954" s="77" t="str">
        <f t="shared" si="19"/>
        <v>11965-82</v>
      </c>
      <c r="AR954" s="15">
        <v>2400</v>
      </c>
      <c r="AS954" s="15">
        <v>3200</v>
      </c>
      <c r="AT954" s="15">
        <v>291770</v>
      </c>
      <c r="AU954" s="66">
        <v>2400</v>
      </c>
      <c r="AV954" s="66">
        <v>3200</v>
      </c>
      <c r="AW954" s="66">
        <v>294580</v>
      </c>
      <c r="AX954" s="66" t="s">
        <v>85</v>
      </c>
      <c r="AY954" s="66" t="s">
        <v>85</v>
      </c>
      <c r="AZ954" s="66" t="s">
        <v>85</v>
      </c>
      <c r="BA954" s="66" t="s">
        <v>85</v>
      </c>
      <c r="BB954" s="66" t="s">
        <v>85</v>
      </c>
      <c r="BC954" s="66" t="s">
        <v>85</v>
      </c>
      <c r="BD954" s="66" t="s">
        <v>85</v>
      </c>
      <c r="BE954" s="66" t="s">
        <v>85</v>
      </c>
      <c r="BF954" s="66" t="s">
        <v>85</v>
      </c>
      <c r="BG954" s="66" t="s">
        <v>85</v>
      </c>
      <c r="BH954" s="66" t="s">
        <v>85</v>
      </c>
      <c r="BI954" s="66" t="s">
        <v>85</v>
      </c>
      <c r="BJ954" s="66" t="s">
        <v>85</v>
      </c>
      <c r="BK954" s="66" t="s">
        <v>85</v>
      </c>
      <c r="BL954" s="66" t="s">
        <v>85</v>
      </c>
      <c r="BM954" s="66" t="s">
        <v>85</v>
      </c>
      <c r="BN954" s="66" t="s">
        <v>85</v>
      </c>
      <c r="BO954" s="88" t="s">
        <v>85</v>
      </c>
      <c r="BP954" s="100">
        <v>10100</v>
      </c>
      <c r="BQ954" s="66">
        <v>10900</v>
      </c>
      <c r="BR954" s="66">
        <v>215820</v>
      </c>
      <c r="BS954" s="66">
        <v>10000</v>
      </c>
      <c r="BT954" s="66">
        <v>10900</v>
      </c>
      <c r="BU954" s="66">
        <v>225520</v>
      </c>
      <c r="BV954" s="66" t="s">
        <v>85</v>
      </c>
      <c r="BW954" s="66" t="s">
        <v>85</v>
      </c>
      <c r="BX954" s="66" t="s">
        <v>85</v>
      </c>
      <c r="BY954" s="66" t="s">
        <v>85</v>
      </c>
      <c r="BZ954" s="66" t="s">
        <v>85</v>
      </c>
      <c r="CA954" s="66" t="s">
        <v>85</v>
      </c>
      <c r="CB954" s="66" t="s">
        <v>85</v>
      </c>
      <c r="CC954" s="66" t="s">
        <v>85</v>
      </c>
      <c r="CD954" s="66" t="s">
        <v>85</v>
      </c>
      <c r="CE954" s="66" t="s">
        <v>85</v>
      </c>
      <c r="CF954" s="66" t="s">
        <v>85</v>
      </c>
      <c r="CG954" s="66" t="s">
        <v>85</v>
      </c>
      <c r="CH954" s="66" t="s">
        <v>85</v>
      </c>
      <c r="CI954" s="66" t="s">
        <v>85</v>
      </c>
      <c r="CJ954" s="66" t="s">
        <v>85</v>
      </c>
      <c r="CK954" s="66" t="s">
        <v>85</v>
      </c>
      <c r="CL954" s="66" t="s">
        <v>85</v>
      </c>
      <c r="CM954" s="69" t="s">
        <v>85</v>
      </c>
    </row>
    <row r="955" spans="40:91" hidden="1" x14ac:dyDescent="0.25">
      <c r="AN955">
        <v>943</v>
      </c>
      <c r="AO955" s="84">
        <v>2</v>
      </c>
      <c r="AP955" s="20" t="s">
        <v>25</v>
      </c>
      <c r="AQ955" s="77" t="str">
        <f t="shared" si="19"/>
        <v>21965-82</v>
      </c>
      <c r="AR955" s="15">
        <v>3400</v>
      </c>
      <c r="AS955" s="15">
        <v>4100</v>
      </c>
      <c r="AT955" s="15">
        <v>320140</v>
      </c>
      <c r="AU955" s="66">
        <v>3500</v>
      </c>
      <c r="AV955" s="66">
        <v>4200</v>
      </c>
      <c r="AW955" s="66">
        <v>321830</v>
      </c>
      <c r="AX955" s="66" t="s">
        <v>85</v>
      </c>
      <c r="AY955" s="66" t="s">
        <v>85</v>
      </c>
      <c r="AZ955" s="66" t="s">
        <v>85</v>
      </c>
      <c r="BA955" s="66" t="s">
        <v>85</v>
      </c>
      <c r="BB955" s="66" t="s">
        <v>85</v>
      </c>
      <c r="BC955" s="66" t="s">
        <v>85</v>
      </c>
      <c r="BD955" s="66" t="s">
        <v>85</v>
      </c>
      <c r="BE955" s="66" t="s">
        <v>85</v>
      </c>
      <c r="BF955" s="66" t="s">
        <v>85</v>
      </c>
      <c r="BG955" s="66" t="s">
        <v>85</v>
      </c>
      <c r="BH955" s="66" t="s">
        <v>85</v>
      </c>
      <c r="BI955" s="66" t="s">
        <v>85</v>
      </c>
      <c r="BJ955" s="66" t="s">
        <v>85</v>
      </c>
      <c r="BK955" s="66" t="s">
        <v>85</v>
      </c>
      <c r="BL955" s="66" t="s">
        <v>85</v>
      </c>
      <c r="BM955" s="66" t="s">
        <v>85</v>
      </c>
      <c r="BN955" s="66" t="s">
        <v>85</v>
      </c>
      <c r="BO955" s="88" t="s">
        <v>85</v>
      </c>
      <c r="BP955" s="100">
        <v>12800</v>
      </c>
      <c r="BQ955" s="66">
        <v>13600</v>
      </c>
      <c r="BR955" s="66">
        <v>260970</v>
      </c>
      <c r="BS955" s="66">
        <v>12700</v>
      </c>
      <c r="BT955" s="66">
        <v>13500</v>
      </c>
      <c r="BU955" s="66">
        <v>272460</v>
      </c>
      <c r="BV955" s="66" t="s">
        <v>85</v>
      </c>
      <c r="BW955" s="66" t="s">
        <v>85</v>
      </c>
      <c r="BX955" s="66" t="s">
        <v>85</v>
      </c>
      <c r="BY955" s="66" t="s">
        <v>85</v>
      </c>
      <c r="BZ955" s="66" t="s">
        <v>85</v>
      </c>
      <c r="CA955" s="66" t="s">
        <v>85</v>
      </c>
      <c r="CB955" s="66" t="s">
        <v>85</v>
      </c>
      <c r="CC955" s="66" t="s">
        <v>85</v>
      </c>
      <c r="CD955" s="66" t="s">
        <v>85</v>
      </c>
      <c r="CE955" s="66" t="s">
        <v>85</v>
      </c>
      <c r="CF955" s="66" t="s">
        <v>85</v>
      </c>
      <c r="CG955" s="66" t="s">
        <v>85</v>
      </c>
      <c r="CH955" s="66" t="s">
        <v>85</v>
      </c>
      <c r="CI955" s="66" t="s">
        <v>85</v>
      </c>
      <c r="CJ955" s="66" t="s">
        <v>85</v>
      </c>
      <c r="CK955" s="66" t="s">
        <v>85</v>
      </c>
      <c r="CL955" s="66" t="s">
        <v>85</v>
      </c>
      <c r="CM955" s="69" t="s">
        <v>85</v>
      </c>
    </row>
    <row r="956" spans="40:91" hidden="1" x14ac:dyDescent="0.25">
      <c r="AN956">
        <v>944</v>
      </c>
      <c r="AO956" s="84">
        <v>3</v>
      </c>
      <c r="AP956" s="20" t="s">
        <v>25</v>
      </c>
      <c r="AQ956" s="77" t="str">
        <f t="shared" si="19"/>
        <v>31965-82</v>
      </c>
      <c r="AR956" s="15">
        <v>4000</v>
      </c>
      <c r="AS956" s="15">
        <v>4600</v>
      </c>
      <c r="AT956" s="15">
        <v>102910</v>
      </c>
      <c r="AU956" s="66">
        <v>4200</v>
      </c>
      <c r="AV956" s="66">
        <v>4800</v>
      </c>
      <c r="AW956" s="66">
        <v>103710</v>
      </c>
      <c r="AX956" s="66" t="s">
        <v>85</v>
      </c>
      <c r="AY956" s="66" t="s">
        <v>85</v>
      </c>
      <c r="AZ956" s="66" t="s">
        <v>85</v>
      </c>
      <c r="BA956" s="66" t="s">
        <v>85</v>
      </c>
      <c r="BB956" s="66" t="s">
        <v>85</v>
      </c>
      <c r="BC956" s="66" t="s">
        <v>85</v>
      </c>
      <c r="BD956" s="66" t="s">
        <v>85</v>
      </c>
      <c r="BE956" s="66" t="s">
        <v>85</v>
      </c>
      <c r="BF956" s="66" t="s">
        <v>85</v>
      </c>
      <c r="BG956" s="66" t="s">
        <v>85</v>
      </c>
      <c r="BH956" s="66" t="s">
        <v>85</v>
      </c>
      <c r="BI956" s="66" t="s">
        <v>85</v>
      </c>
      <c r="BJ956" s="66" t="s">
        <v>85</v>
      </c>
      <c r="BK956" s="66" t="s">
        <v>85</v>
      </c>
      <c r="BL956" s="66" t="s">
        <v>85</v>
      </c>
      <c r="BM956" s="66" t="s">
        <v>85</v>
      </c>
      <c r="BN956" s="66" t="s">
        <v>85</v>
      </c>
      <c r="BO956" s="88" t="s">
        <v>85</v>
      </c>
      <c r="BP956" s="100">
        <v>13700</v>
      </c>
      <c r="BQ956" s="66">
        <v>14700</v>
      </c>
      <c r="BR956" s="66">
        <v>86580</v>
      </c>
      <c r="BS956" s="66">
        <v>13800</v>
      </c>
      <c r="BT956" s="66">
        <v>14700</v>
      </c>
      <c r="BU956" s="66">
        <v>90250</v>
      </c>
      <c r="BV956" s="66" t="s">
        <v>85</v>
      </c>
      <c r="BW956" s="66" t="s">
        <v>85</v>
      </c>
      <c r="BX956" s="66" t="s">
        <v>85</v>
      </c>
      <c r="BY956" s="66" t="s">
        <v>85</v>
      </c>
      <c r="BZ956" s="66" t="s">
        <v>85</v>
      </c>
      <c r="CA956" s="66" t="s">
        <v>85</v>
      </c>
      <c r="CB956" s="66" t="s">
        <v>85</v>
      </c>
      <c r="CC956" s="66" t="s">
        <v>85</v>
      </c>
      <c r="CD956" s="66" t="s">
        <v>85</v>
      </c>
      <c r="CE956" s="66" t="s">
        <v>85</v>
      </c>
      <c r="CF956" s="66" t="s">
        <v>85</v>
      </c>
      <c r="CG956" s="66" t="s">
        <v>85</v>
      </c>
      <c r="CH956" s="66" t="s">
        <v>85</v>
      </c>
      <c r="CI956" s="66" t="s">
        <v>85</v>
      </c>
      <c r="CJ956" s="66" t="s">
        <v>85</v>
      </c>
      <c r="CK956" s="66" t="s">
        <v>85</v>
      </c>
      <c r="CL956" s="66" t="s">
        <v>85</v>
      </c>
      <c r="CM956" s="69" t="s">
        <v>85</v>
      </c>
    </row>
    <row r="957" spans="40:91" hidden="1" x14ac:dyDescent="0.25">
      <c r="AN957">
        <v>945</v>
      </c>
      <c r="AO957" s="84">
        <v>4</v>
      </c>
      <c r="AP957" s="20" t="s">
        <v>25</v>
      </c>
      <c r="AQ957" s="77" t="str">
        <f t="shared" si="19"/>
        <v>41965-82</v>
      </c>
      <c r="AR957" s="15">
        <v>4400</v>
      </c>
      <c r="AS957" s="15">
        <v>5100</v>
      </c>
      <c r="AT957" s="15">
        <v>40090</v>
      </c>
      <c r="AU957" s="66">
        <v>4800</v>
      </c>
      <c r="AV957" s="66">
        <v>5400</v>
      </c>
      <c r="AW957" s="66">
        <v>40410</v>
      </c>
      <c r="AX957" s="66" t="s">
        <v>85</v>
      </c>
      <c r="AY957" s="66" t="s">
        <v>85</v>
      </c>
      <c r="AZ957" s="66" t="s">
        <v>85</v>
      </c>
      <c r="BA957" s="66" t="s">
        <v>85</v>
      </c>
      <c r="BB957" s="66" t="s">
        <v>85</v>
      </c>
      <c r="BC957" s="66" t="s">
        <v>85</v>
      </c>
      <c r="BD957" s="66" t="s">
        <v>85</v>
      </c>
      <c r="BE957" s="66" t="s">
        <v>85</v>
      </c>
      <c r="BF957" s="66" t="s">
        <v>85</v>
      </c>
      <c r="BG957" s="66" t="s">
        <v>85</v>
      </c>
      <c r="BH957" s="66" t="s">
        <v>85</v>
      </c>
      <c r="BI957" s="66" t="s">
        <v>85</v>
      </c>
      <c r="BJ957" s="66" t="s">
        <v>85</v>
      </c>
      <c r="BK957" s="66" t="s">
        <v>85</v>
      </c>
      <c r="BL957" s="66" t="s">
        <v>85</v>
      </c>
      <c r="BM957" s="66" t="s">
        <v>85</v>
      </c>
      <c r="BN957" s="66" t="s">
        <v>85</v>
      </c>
      <c r="BO957" s="88" t="s">
        <v>85</v>
      </c>
      <c r="BP957" s="100">
        <v>14600</v>
      </c>
      <c r="BQ957" s="66">
        <v>15600</v>
      </c>
      <c r="BR957" s="66">
        <v>33850</v>
      </c>
      <c r="BS957" s="66">
        <v>14800</v>
      </c>
      <c r="BT957" s="66">
        <v>15800</v>
      </c>
      <c r="BU957" s="66">
        <v>35340</v>
      </c>
      <c r="BV957" s="66" t="s">
        <v>85</v>
      </c>
      <c r="BW957" s="66" t="s">
        <v>85</v>
      </c>
      <c r="BX957" s="66" t="s">
        <v>85</v>
      </c>
      <c r="BY957" s="66" t="s">
        <v>85</v>
      </c>
      <c r="BZ957" s="66" t="s">
        <v>85</v>
      </c>
      <c r="CA957" s="66" t="s">
        <v>85</v>
      </c>
      <c r="CB957" s="66" t="s">
        <v>85</v>
      </c>
      <c r="CC957" s="66" t="s">
        <v>85</v>
      </c>
      <c r="CD957" s="66" t="s">
        <v>85</v>
      </c>
      <c r="CE957" s="66" t="s">
        <v>85</v>
      </c>
      <c r="CF957" s="66" t="s">
        <v>85</v>
      </c>
      <c r="CG957" s="66" t="s">
        <v>85</v>
      </c>
      <c r="CH957" s="66" t="s">
        <v>85</v>
      </c>
      <c r="CI957" s="66" t="s">
        <v>85</v>
      </c>
      <c r="CJ957" s="66" t="s">
        <v>85</v>
      </c>
      <c r="CK957" s="66" t="s">
        <v>85</v>
      </c>
      <c r="CL957" s="66" t="s">
        <v>85</v>
      </c>
      <c r="CM957" s="69" t="s">
        <v>85</v>
      </c>
    </row>
    <row r="958" spans="40:91" hidden="1" x14ac:dyDescent="0.25">
      <c r="AN958">
        <v>946</v>
      </c>
      <c r="AO958" s="85" t="s">
        <v>114</v>
      </c>
      <c r="AP958" s="20" t="s">
        <v>25</v>
      </c>
      <c r="AQ958" s="77" t="str">
        <f t="shared" si="19"/>
        <v>5 or more1965-82</v>
      </c>
      <c r="AR958" s="15">
        <v>4800</v>
      </c>
      <c r="AS958" s="15">
        <v>5500</v>
      </c>
      <c r="AT958" s="15">
        <v>14270</v>
      </c>
      <c r="AU958" s="66">
        <v>5100</v>
      </c>
      <c r="AV958" s="66">
        <v>5800</v>
      </c>
      <c r="AW958" s="66">
        <v>14360</v>
      </c>
      <c r="AX958" s="66" t="s">
        <v>85</v>
      </c>
      <c r="AY958" s="66" t="s">
        <v>85</v>
      </c>
      <c r="AZ958" s="66" t="s">
        <v>85</v>
      </c>
      <c r="BA958" s="66" t="s">
        <v>85</v>
      </c>
      <c r="BB958" s="66" t="s">
        <v>85</v>
      </c>
      <c r="BC958" s="66" t="s">
        <v>85</v>
      </c>
      <c r="BD958" s="66" t="s">
        <v>85</v>
      </c>
      <c r="BE958" s="66" t="s">
        <v>85</v>
      </c>
      <c r="BF958" s="66" t="s">
        <v>85</v>
      </c>
      <c r="BG958" s="66" t="s">
        <v>85</v>
      </c>
      <c r="BH958" s="66" t="s">
        <v>85</v>
      </c>
      <c r="BI958" s="66" t="s">
        <v>85</v>
      </c>
      <c r="BJ958" s="66" t="s">
        <v>85</v>
      </c>
      <c r="BK958" s="66" t="s">
        <v>85</v>
      </c>
      <c r="BL958" s="66" t="s">
        <v>85</v>
      </c>
      <c r="BM958" s="66" t="s">
        <v>85</v>
      </c>
      <c r="BN958" s="66" t="s">
        <v>85</v>
      </c>
      <c r="BO958" s="88" t="s">
        <v>85</v>
      </c>
      <c r="BP958" s="100">
        <v>15000</v>
      </c>
      <c r="BQ958" s="66">
        <v>16300</v>
      </c>
      <c r="BR958" s="66">
        <v>11930</v>
      </c>
      <c r="BS958" s="66">
        <v>15300</v>
      </c>
      <c r="BT958" s="66">
        <v>16600</v>
      </c>
      <c r="BU958" s="66">
        <v>12450</v>
      </c>
      <c r="BV958" s="66" t="s">
        <v>85</v>
      </c>
      <c r="BW958" s="66" t="s">
        <v>85</v>
      </c>
      <c r="BX958" s="66" t="s">
        <v>85</v>
      </c>
      <c r="BY958" s="66" t="s">
        <v>85</v>
      </c>
      <c r="BZ958" s="66" t="s">
        <v>85</v>
      </c>
      <c r="CA958" s="66" t="s">
        <v>85</v>
      </c>
      <c r="CB958" s="66" t="s">
        <v>85</v>
      </c>
      <c r="CC958" s="66" t="s">
        <v>85</v>
      </c>
      <c r="CD958" s="66" t="s">
        <v>85</v>
      </c>
      <c r="CE958" s="66" t="s">
        <v>85</v>
      </c>
      <c r="CF958" s="66" t="s">
        <v>85</v>
      </c>
      <c r="CG958" s="66" t="s">
        <v>85</v>
      </c>
      <c r="CH958" s="66" t="s">
        <v>85</v>
      </c>
      <c r="CI958" s="66" t="s">
        <v>85</v>
      </c>
      <c r="CJ958" s="66" t="s">
        <v>85</v>
      </c>
      <c r="CK958" s="66" t="s">
        <v>85</v>
      </c>
      <c r="CL958" s="66" t="s">
        <v>85</v>
      </c>
      <c r="CM958" s="69" t="s">
        <v>85</v>
      </c>
    </row>
    <row r="959" spans="40:91" hidden="1" x14ac:dyDescent="0.25">
      <c r="AN959">
        <v>947</v>
      </c>
      <c r="AO959" s="85">
        <v>1</v>
      </c>
      <c r="AP959" s="20" t="s">
        <v>26</v>
      </c>
      <c r="AQ959" s="77" t="str">
        <f t="shared" ref="AQ959:AQ1022" si="20">CONCATENATE(AO959,AP959)</f>
        <v>11983-92</v>
      </c>
      <c r="AR959" s="15">
        <v>2500</v>
      </c>
      <c r="AS959" s="15">
        <v>3500</v>
      </c>
      <c r="AT959" s="15">
        <v>113560</v>
      </c>
      <c r="AU959" s="66">
        <v>2600</v>
      </c>
      <c r="AV959" s="66">
        <v>3500</v>
      </c>
      <c r="AW959" s="66">
        <v>114160</v>
      </c>
      <c r="AX959" s="66" t="s">
        <v>85</v>
      </c>
      <c r="AY959" s="66" t="s">
        <v>85</v>
      </c>
      <c r="AZ959" s="66" t="s">
        <v>85</v>
      </c>
      <c r="BA959" s="66" t="s">
        <v>85</v>
      </c>
      <c r="BB959" s="66" t="s">
        <v>85</v>
      </c>
      <c r="BC959" s="66" t="s">
        <v>85</v>
      </c>
      <c r="BD959" s="66" t="s">
        <v>85</v>
      </c>
      <c r="BE959" s="66" t="s">
        <v>85</v>
      </c>
      <c r="BF959" s="66" t="s">
        <v>85</v>
      </c>
      <c r="BG959" s="66" t="s">
        <v>85</v>
      </c>
      <c r="BH959" s="66" t="s">
        <v>85</v>
      </c>
      <c r="BI959" s="66" t="s">
        <v>85</v>
      </c>
      <c r="BJ959" s="66" t="s">
        <v>85</v>
      </c>
      <c r="BK959" s="66" t="s">
        <v>85</v>
      </c>
      <c r="BL959" s="66" t="s">
        <v>85</v>
      </c>
      <c r="BM959" s="66" t="s">
        <v>85</v>
      </c>
      <c r="BN959" s="66" t="s">
        <v>85</v>
      </c>
      <c r="BO959" s="88" t="s">
        <v>85</v>
      </c>
      <c r="BP959" s="100">
        <v>9100</v>
      </c>
      <c r="BQ959" s="66">
        <v>10100</v>
      </c>
      <c r="BR959" s="66">
        <v>72240</v>
      </c>
      <c r="BS959" s="66">
        <v>9000</v>
      </c>
      <c r="BT959" s="66">
        <v>10100</v>
      </c>
      <c r="BU959" s="66">
        <v>75080</v>
      </c>
      <c r="BV959" s="66" t="s">
        <v>85</v>
      </c>
      <c r="BW959" s="66" t="s">
        <v>85</v>
      </c>
      <c r="BX959" s="66" t="s">
        <v>85</v>
      </c>
      <c r="BY959" s="66" t="s">
        <v>85</v>
      </c>
      <c r="BZ959" s="66" t="s">
        <v>85</v>
      </c>
      <c r="CA959" s="66" t="s">
        <v>85</v>
      </c>
      <c r="CB959" s="66" t="s">
        <v>85</v>
      </c>
      <c r="CC959" s="66" t="s">
        <v>85</v>
      </c>
      <c r="CD959" s="66" t="s">
        <v>85</v>
      </c>
      <c r="CE959" s="66" t="s">
        <v>85</v>
      </c>
      <c r="CF959" s="66" t="s">
        <v>85</v>
      </c>
      <c r="CG959" s="66" t="s">
        <v>85</v>
      </c>
      <c r="CH959" s="66" t="s">
        <v>85</v>
      </c>
      <c r="CI959" s="66" t="s">
        <v>85</v>
      </c>
      <c r="CJ959" s="66" t="s">
        <v>85</v>
      </c>
      <c r="CK959" s="66" t="s">
        <v>85</v>
      </c>
      <c r="CL959" s="66" t="s">
        <v>85</v>
      </c>
      <c r="CM959" s="69" t="s">
        <v>85</v>
      </c>
    </row>
    <row r="960" spans="40:91" hidden="1" x14ac:dyDescent="0.25">
      <c r="AN960">
        <v>948</v>
      </c>
      <c r="AO960" s="84">
        <v>2</v>
      </c>
      <c r="AP960" s="20" t="s">
        <v>26</v>
      </c>
      <c r="AQ960" s="77" t="str">
        <f t="shared" si="20"/>
        <v>21983-92</v>
      </c>
      <c r="AR960" s="15">
        <v>3600</v>
      </c>
      <c r="AS960" s="15">
        <v>4300</v>
      </c>
      <c r="AT960" s="15">
        <v>110600</v>
      </c>
      <c r="AU960" s="66">
        <v>3700</v>
      </c>
      <c r="AV960" s="66">
        <v>4400</v>
      </c>
      <c r="AW960" s="66">
        <v>111020</v>
      </c>
      <c r="AX960" s="66" t="s">
        <v>85</v>
      </c>
      <c r="AY960" s="66" t="s">
        <v>85</v>
      </c>
      <c r="AZ960" s="66" t="s">
        <v>85</v>
      </c>
      <c r="BA960" s="66" t="s">
        <v>85</v>
      </c>
      <c r="BB960" s="66" t="s">
        <v>85</v>
      </c>
      <c r="BC960" s="66" t="s">
        <v>85</v>
      </c>
      <c r="BD960" s="66" t="s">
        <v>85</v>
      </c>
      <c r="BE960" s="66" t="s">
        <v>85</v>
      </c>
      <c r="BF960" s="66" t="s">
        <v>85</v>
      </c>
      <c r="BG960" s="66" t="s">
        <v>85</v>
      </c>
      <c r="BH960" s="66" t="s">
        <v>85</v>
      </c>
      <c r="BI960" s="66" t="s">
        <v>85</v>
      </c>
      <c r="BJ960" s="66" t="s">
        <v>85</v>
      </c>
      <c r="BK960" s="66" t="s">
        <v>85</v>
      </c>
      <c r="BL960" s="66" t="s">
        <v>85</v>
      </c>
      <c r="BM960" s="66" t="s">
        <v>85</v>
      </c>
      <c r="BN960" s="66" t="s">
        <v>85</v>
      </c>
      <c r="BO960" s="88" t="s">
        <v>85</v>
      </c>
      <c r="BP960" s="100">
        <v>12400</v>
      </c>
      <c r="BQ960" s="66">
        <v>13300</v>
      </c>
      <c r="BR960" s="66">
        <v>86450</v>
      </c>
      <c r="BS960" s="66">
        <v>12300</v>
      </c>
      <c r="BT960" s="66">
        <v>13300</v>
      </c>
      <c r="BU960" s="66">
        <v>89840</v>
      </c>
      <c r="BV960" s="66" t="s">
        <v>85</v>
      </c>
      <c r="BW960" s="66" t="s">
        <v>85</v>
      </c>
      <c r="BX960" s="66" t="s">
        <v>85</v>
      </c>
      <c r="BY960" s="66" t="s">
        <v>85</v>
      </c>
      <c r="BZ960" s="66" t="s">
        <v>85</v>
      </c>
      <c r="CA960" s="66" t="s">
        <v>85</v>
      </c>
      <c r="CB960" s="66" t="s">
        <v>85</v>
      </c>
      <c r="CC960" s="66" t="s">
        <v>85</v>
      </c>
      <c r="CD960" s="66" t="s">
        <v>85</v>
      </c>
      <c r="CE960" s="66" t="s">
        <v>85</v>
      </c>
      <c r="CF960" s="66" t="s">
        <v>85</v>
      </c>
      <c r="CG960" s="66" t="s">
        <v>85</v>
      </c>
      <c r="CH960" s="66" t="s">
        <v>85</v>
      </c>
      <c r="CI960" s="66" t="s">
        <v>85</v>
      </c>
      <c r="CJ960" s="66" t="s">
        <v>85</v>
      </c>
      <c r="CK960" s="66" t="s">
        <v>85</v>
      </c>
      <c r="CL960" s="66" t="s">
        <v>85</v>
      </c>
      <c r="CM960" s="69" t="s">
        <v>85</v>
      </c>
    </row>
    <row r="961" spans="40:91" hidden="1" x14ac:dyDescent="0.25">
      <c r="AN961">
        <v>949</v>
      </c>
      <c r="AO961" s="84">
        <v>3</v>
      </c>
      <c r="AP961" s="20" t="s">
        <v>26</v>
      </c>
      <c r="AQ961" s="77" t="str">
        <f t="shared" si="20"/>
        <v>31983-92</v>
      </c>
      <c r="AR961" s="15">
        <v>4100</v>
      </c>
      <c r="AS961" s="15">
        <v>4900</v>
      </c>
      <c r="AT961" s="15">
        <v>34670</v>
      </c>
      <c r="AU961" s="66">
        <v>4400</v>
      </c>
      <c r="AV961" s="66">
        <v>5100</v>
      </c>
      <c r="AW961" s="66">
        <v>34820</v>
      </c>
      <c r="AX961" s="66" t="s">
        <v>85</v>
      </c>
      <c r="AY961" s="66" t="s">
        <v>85</v>
      </c>
      <c r="AZ961" s="66" t="s">
        <v>85</v>
      </c>
      <c r="BA961" s="66" t="s">
        <v>85</v>
      </c>
      <c r="BB961" s="66" t="s">
        <v>85</v>
      </c>
      <c r="BC961" s="66" t="s">
        <v>85</v>
      </c>
      <c r="BD961" s="66" t="s">
        <v>85</v>
      </c>
      <c r="BE961" s="66" t="s">
        <v>85</v>
      </c>
      <c r="BF961" s="66" t="s">
        <v>85</v>
      </c>
      <c r="BG961" s="66" t="s">
        <v>85</v>
      </c>
      <c r="BH961" s="66" t="s">
        <v>85</v>
      </c>
      <c r="BI961" s="66" t="s">
        <v>85</v>
      </c>
      <c r="BJ961" s="66" t="s">
        <v>85</v>
      </c>
      <c r="BK961" s="66" t="s">
        <v>85</v>
      </c>
      <c r="BL961" s="66" t="s">
        <v>85</v>
      </c>
      <c r="BM961" s="66" t="s">
        <v>85</v>
      </c>
      <c r="BN961" s="66" t="s">
        <v>85</v>
      </c>
      <c r="BO961" s="88" t="s">
        <v>85</v>
      </c>
      <c r="BP961" s="100">
        <v>14200</v>
      </c>
      <c r="BQ961" s="66">
        <v>15100</v>
      </c>
      <c r="BR961" s="66">
        <v>28380</v>
      </c>
      <c r="BS961" s="66">
        <v>14200</v>
      </c>
      <c r="BT961" s="66">
        <v>15100</v>
      </c>
      <c r="BU961" s="66">
        <v>29510</v>
      </c>
      <c r="BV961" s="66" t="s">
        <v>85</v>
      </c>
      <c r="BW961" s="66" t="s">
        <v>85</v>
      </c>
      <c r="BX961" s="66" t="s">
        <v>85</v>
      </c>
      <c r="BY961" s="66" t="s">
        <v>85</v>
      </c>
      <c r="BZ961" s="66" t="s">
        <v>85</v>
      </c>
      <c r="CA961" s="66" t="s">
        <v>85</v>
      </c>
      <c r="CB961" s="66" t="s">
        <v>85</v>
      </c>
      <c r="CC961" s="66" t="s">
        <v>85</v>
      </c>
      <c r="CD961" s="66" t="s">
        <v>85</v>
      </c>
      <c r="CE961" s="66" t="s">
        <v>85</v>
      </c>
      <c r="CF961" s="66" t="s">
        <v>85</v>
      </c>
      <c r="CG961" s="66" t="s">
        <v>85</v>
      </c>
      <c r="CH961" s="66" t="s">
        <v>85</v>
      </c>
      <c r="CI961" s="66" t="s">
        <v>85</v>
      </c>
      <c r="CJ961" s="66" t="s">
        <v>85</v>
      </c>
      <c r="CK961" s="66" t="s">
        <v>85</v>
      </c>
      <c r="CL961" s="66" t="s">
        <v>85</v>
      </c>
      <c r="CM961" s="69" t="s">
        <v>85</v>
      </c>
    </row>
    <row r="962" spans="40:91" hidden="1" x14ac:dyDescent="0.25">
      <c r="AN962">
        <v>950</v>
      </c>
      <c r="AO962" s="84">
        <v>4</v>
      </c>
      <c r="AP962" s="20" t="s">
        <v>26</v>
      </c>
      <c r="AQ962" s="77" t="str">
        <f t="shared" si="20"/>
        <v>41983-92</v>
      </c>
      <c r="AR962" s="15">
        <v>4600</v>
      </c>
      <c r="AS962" s="15">
        <v>5300</v>
      </c>
      <c r="AT962" s="15">
        <v>13740</v>
      </c>
      <c r="AU962" s="66">
        <v>4900</v>
      </c>
      <c r="AV962" s="66">
        <v>5600</v>
      </c>
      <c r="AW962" s="66">
        <v>13790</v>
      </c>
      <c r="AX962" s="66" t="s">
        <v>85</v>
      </c>
      <c r="AY962" s="66" t="s">
        <v>85</v>
      </c>
      <c r="AZ962" s="66" t="s">
        <v>85</v>
      </c>
      <c r="BA962" s="66" t="s">
        <v>85</v>
      </c>
      <c r="BB962" s="66" t="s">
        <v>85</v>
      </c>
      <c r="BC962" s="66" t="s">
        <v>85</v>
      </c>
      <c r="BD962" s="66" t="s">
        <v>85</v>
      </c>
      <c r="BE962" s="66" t="s">
        <v>85</v>
      </c>
      <c r="BF962" s="66" t="s">
        <v>85</v>
      </c>
      <c r="BG962" s="66" t="s">
        <v>85</v>
      </c>
      <c r="BH962" s="66" t="s">
        <v>85</v>
      </c>
      <c r="BI962" s="66" t="s">
        <v>85</v>
      </c>
      <c r="BJ962" s="66" t="s">
        <v>85</v>
      </c>
      <c r="BK962" s="66" t="s">
        <v>85</v>
      </c>
      <c r="BL962" s="66" t="s">
        <v>85</v>
      </c>
      <c r="BM962" s="66" t="s">
        <v>85</v>
      </c>
      <c r="BN962" s="66" t="s">
        <v>85</v>
      </c>
      <c r="BO962" s="88" t="s">
        <v>85</v>
      </c>
      <c r="BP962" s="100">
        <v>15600</v>
      </c>
      <c r="BQ962" s="66">
        <v>16400</v>
      </c>
      <c r="BR962" s="66">
        <v>11470</v>
      </c>
      <c r="BS962" s="66">
        <v>15700</v>
      </c>
      <c r="BT962" s="66">
        <v>16500</v>
      </c>
      <c r="BU962" s="66">
        <v>11980</v>
      </c>
      <c r="BV962" s="66" t="s">
        <v>85</v>
      </c>
      <c r="BW962" s="66" t="s">
        <v>85</v>
      </c>
      <c r="BX962" s="66" t="s">
        <v>85</v>
      </c>
      <c r="BY962" s="66" t="s">
        <v>85</v>
      </c>
      <c r="BZ962" s="66" t="s">
        <v>85</v>
      </c>
      <c r="CA962" s="66" t="s">
        <v>85</v>
      </c>
      <c r="CB962" s="66" t="s">
        <v>85</v>
      </c>
      <c r="CC962" s="66" t="s">
        <v>85</v>
      </c>
      <c r="CD962" s="66" t="s">
        <v>85</v>
      </c>
      <c r="CE962" s="66" t="s">
        <v>85</v>
      </c>
      <c r="CF962" s="66" t="s">
        <v>85</v>
      </c>
      <c r="CG962" s="66" t="s">
        <v>85</v>
      </c>
      <c r="CH962" s="66" t="s">
        <v>85</v>
      </c>
      <c r="CI962" s="66" t="s">
        <v>85</v>
      </c>
      <c r="CJ962" s="66" t="s">
        <v>85</v>
      </c>
      <c r="CK962" s="66" t="s">
        <v>85</v>
      </c>
      <c r="CL962" s="66" t="s">
        <v>85</v>
      </c>
      <c r="CM962" s="69" t="s">
        <v>85</v>
      </c>
    </row>
    <row r="963" spans="40:91" hidden="1" x14ac:dyDescent="0.25">
      <c r="AN963">
        <v>951</v>
      </c>
      <c r="AO963" s="85" t="s">
        <v>114</v>
      </c>
      <c r="AP963" s="20" t="s">
        <v>26</v>
      </c>
      <c r="AQ963" s="77" t="str">
        <f t="shared" si="20"/>
        <v>5 or more1983-92</v>
      </c>
      <c r="AR963" s="15">
        <v>4900</v>
      </c>
      <c r="AS963" s="15">
        <v>5800</v>
      </c>
      <c r="AT963" s="15">
        <v>4760</v>
      </c>
      <c r="AU963" s="66">
        <v>5300</v>
      </c>
      <c r="AV963" s="66">
        <v>6100</v>
      </c>
      <c r="AW963" s="66">
        <v>4770</v>
      </c>
      <c r="AX963" s="66" t="s">
        <v>85</v>
      </c>
      <c r="AY963" s="66" t="s">
        <v>85</v>
      </c>
      <c r="AZ963" s="66" t="s">
        <v>85</v>
      </c>
      <c r="BA963" s="66" t="s">
        <v>85</v>
      </c>
      <c r="BB963" s="66" t="s">
        <v>85</v>
      </c>
      <c r="BC963" s="66" t="s">
        <v>85</v>
      </c>
      <c r="BD963" s="66" t="s">
        <v>85</v>
      </c>
      <c r="BE963" s="66" t="s">
        <v>85</v>
      </c>
      <c r="BF963" s="66" t="s">
        <v>85</v>
      </c>
      <c r="BG963" s="66" t="s">
        <v>85</v>
      </c>
      <c r="BH963" s="66" t="s">
        <v>85</v>
      </c>
      <c r="BI963" s="66" t="s">
        <v>85</v>
      </c>
      <c r="BJ963" s="66" t="s">
        <v>85</v>
      </c>
      <c r="BK963" s="66" t="s">
        <v>85</v>
      </c>
      <c r="BL963" s="66" t="s">
        <v>85</v>
      </c>
      <c r="BM963" s="66" t="s">
        <v>85</v>
      </c>
      <c r="BN963" s="66" t="s">
        <v>85</v>
      </c>
      <c r="BO963" s="88" t="s">
        <v>85</v>
      </c>
      <c r="BP963" s="100">
        <v>16500</v>
      </c>
      <c r="BQ963" s="66">
        <v>17600</v>
      </c>
      <c r="BR963" s="66">
        <v>3940</v>
      </c>
      <c r="BS963" s="66">
        <v>16900</v>
      </c>
      <c r="BT963" s="66">
        <v>17800</v>
      </c>
      <c r="BU963" s="66">
        <v>4110</v>
      </c>
      <c r="BV963" s="66" t="s">
        <v>85</v>
      </c>
      <c r="BW963" s="66" t="s">
        <v>85</v>
      </c>
      <c r="BX963" s="66" t="s">
        <v>85</v>
      </c>
      <c r="BY963" s="66" t="s">
        <v>85</v>
      </c>
      <c r="BZ963" s="66" t="s">
        <v>85</v>
      </c>
      <c r="CA963" s="66" t="s">
        <v>85</v>
      </c>
      <c r="CB963" s="66" t="s">
        <v>85</v>
      </c>
      <c r="CC963" s="66" t="s">
        <v>85</v>
      </c>
      <c r="CD963" s="66" t="s">
        <v>85</v>
      </c>
      <c r="CE963" s="66" t="s">
        <v>85</v>
      </c>
      <c r="CF963" s="66" t="s">
        <v>85</v>
      </c>
      <c r="CG963" s="66" t="s">
        <v>85</v>
      </c>
      <c r="CH963" s="66" t="s">
        <v>85</v>
      </c>
      <c r="CI963" s="66" t="s">
        <v>85</v>
      </c>
      <c r="CJ963" s="66" t="s">
        <v>85</v>
      </c>
      <c r="CK963" s="66" t="s">
        <v>85</v>
      </c>
      <c r="CL963" s="66" t="s">
        <v>85</v>
      </c>
      <c r="CM963" s="69" t="s">
        <v>85</v>
      </c>
    </row>
    <row r="964" spans="40:91" hidden="1" x14ac:dyDescent="0.25">
      <c r="AN964">
        <v>952</v>
      </c>
      <c r="AO964" s="85">
        <v>1</v>
      </c>
      <c r="AP964" s="20" t="s">
        <v>27</v>
      </c>
      <c r="AQ964" s="77" t="str">
        <f t="shared" si="20"/>
        <v>11993-99</v>
      </c>
      <c r="AR964" s="15">
        <v>2700</v>
      </c>
      <c r="AS964" s="15">
        <v>3600</v>
      </c>
      <c r="AT964" s="15">
        <v>68000</v>
      </c>
      <c r="AU964" s="66">
        <v>2800</v>
      </c>
      <c r="AV964" s="66">
        <v>3600</v>
      </c>
      <c r="AW964" s="66">
        <v>68320</v>
      </c>
      <c r="AX964" s="66" t="s">
        <v>85</v>
      </c>
      <c r="AY964" s="66" t="s">
        <v>85</v>
      </c>
      <c r="AZ964" s="66" t="s">
        <v>85</v>
      </c>
      <c r="BA964" s="66" t="s">
        <v>85</v>
      </c>
      <c r="BB964" s="66" t="s">
        <v>85</v>
      </c>
      <c r="BC964" s="66" t="s">
        <v>85</v>
      </c>
      <c r="BD964" s="66" t="s">
        <v>85</v>
      </c>
      <c r="BE964" s="66" t="s">
        <v>85</v>
      </c>
      <c r="BF964" s="66" t="s">
        <v>85</v>
      </c>
      <c r="BG964" s="66" t="s">
        <v>85</v>
      </c>
      <c r="BH964" s="66" t="s">
        <v>85</v>
      </c>
      <c r="BI964" s="66" t="s">
        <v>85</v>
      </c>
      <c r="BJ964" s="66" t="s">
        <v>85</v>
      </c>
      <c r="BK964" s="66" t="s">
        <v>85</v>
      </c>
      <c r="BL964" s="66" t="s">
        <v>85</v>
      </c>
      <c r="BM964" s="66" t="s">
        <v>85</v>
      </c>
      <c r="BN964" s="66" t="s">
        <v>85</v>
      </c>
      <c r="BO964" s="88" t="s">
        <v>85</v>
      </c>
      <c r="BP964" s="100">
        <v>9500</v>
      </c>
      <c r="BQ964" s="66">
        <v>10600</v>
      </c>
      <c r="BR964" s="66">
        <v>48520</v>
      </c>
      <c r="BS964" s="66">
        <v>9500</v>
      </c>
      <c r="BT964" s="66">
        <v>10600</v>
      </c>
      <c r="BU964" s="66">
        <v>50550</v>
      </c>
      <c r="BV964" s="66" t="s">
        <v>85</v>
      </c>
      <c r="BW964" s="66" t="s">
        <v>85</v>
      </c>
      <c r="BX964" s="66" t="s">
        <v>85</v>
      </c>
      <c r="BY964" s="66" t="s">
        <v>85</v>
      </c>
      <c r="BZ964" s="66" t="s">
        <v>85</v>
      </c>
      <c r="CA964" s="66" t="s">
        <v>85</v>
      </c>
      <c r="CB964" s="66" t="s">
        <v>85</v>
      </c>
      <c r="CC964" s="66" t="s">
        <v>85</v>
      </c>
      <c r="CD964" s="66" t="s">
        <v>85</v>
      </c>
      <c r="CE964" s="66" t="s">
        <v>85</v>
      </c>
      <c r="CF964" s="66" t="s">
        <v>85</v>
      </c>
      <c r="CG964" s="66" t="s">
        <v>85</v>
      </c>
      <c r="CH964" s="66" t="s">
        <v>85</v>
      </c>
      <c r="CI964" s="66" t="s">
        <v>85</v>
      </c>
      <c r="CJ964" s="66" t="s">
        <v>85</v>
      </c>
      <c r="CK964" s="66" t="s">
        <v>85</v>
      </c>
      <c r="CL964" s="66" t="s">
        <v>85</v>
      </c>
      <c r="CM964" s="69" t="s">
        <v>85</v>
      </c>
    </row>
    <row r="965" spans="40:91" hidden="1" x14ac:dyDescent="0.25">
      <c r="AN965">
        <v>953</v>
      </c>
      <c r="AO965" s="84">
        <v>2</v>
      </c>
      <c r="AP965" s="20" t="s">
        <v>27</v>
      </c>
      <c r="AQ965" s="77" t="str">
        <f t="shared" si="20"/>
        <v>21993-99</v>
      </c>
      <c r="AR965" s="15">
        <v>3700</v>
      </c>
      <c r="AS965" s="15">
        <v>4400</v>
      </c>
      <c r="AT965" s="15">
        <v>85770</v>
      </c>
      <c r="AU965" s="66">
        <v>3900</v>
      </c>
      <c r="AV965" s="66">
        <v>4500</v>
      </c>
      <c r="AW965" s="66">
        <v>86130</v>
      </c>
      <c r="AX965" s="66" t="s">
        <v>85</v>
      </c>
      <c r="AY965" s="66" t="s">
        <v>85</v>
      </c>
      <c r="AZ965" s="66" t="s">
        <v>85</v>
      </c>
      <c r="BA965" s="66" t="s">
        <v>85</v>
      </c>
      <c r="BB965" s="66" t="s">
        <v>85</v>
      </c>
      <c r="BC965" s="66" t="s">
        <v>85</v>
      </c>
      <c r="BD965" s="66" t="s">
        <v>85</v>
      </c>
      <c r="BE965" s="66" t="s">
        <v>85</v>
      </c>
      <c r="BF965" s="66" t="s">
        <v>85</v>
      </c>
      <c r="BG965" s="66" t="s">
        <v>85</v>
      </c>
      <c r="BH965" s="66" t="s">
        <v>85</v>
      </c>
      <c r="BI965" s="66" t="s">
        <v>85</v>
      </c>
      <c r="BJ965" s="66" t="s">
        <v>85</v>
      </c>
      <c r="BK965" s="66" t="s">
        <v>85</v>
      </c>
      <c r="BL965" s="66" t="s">
        <v>85</v>
      </c>
      <c r="BM965" s="66" t="s">
        <v>85</v>
      </c>
      <c r="BN965" s="66" t="s">
        <v>85</v>
      </c>
      <c r="BO965" s="88" t="s">
        <v>85</v>
      </c>
      <c r="BP965" s="100">
        <v>12500</v>
      </c>
      <c r="BQ965" s="66">
        <v>13600</v>
      </c>
      <c r="BR965" s="66">
        <v>68650</v>
      </c>
      <c r="BS965" s="66">
        <v>12500</v>
      </c>
      <c r="BT965" s="66">
        <v>13500</v>
      </c>
      <c r="BU965" s="66">
        <v>71490</v>
      </c>
      <c r="BV965" s="66" t="s">
        <v>85</v>
      </c>
      <c r="BW965" s="66" t="s">
        <v>85</v>
      </c>
      <c r="BX965" s="66" t="s">
        <v>85</v>
      </c>
      <c r="BY965" s="66" t="s">
        <v>85</v>
      </c>
      <c r="BZ965" s="66" t="s">
        <v>85</v>
      </c>
      <c r="CA965" s="66" t="s">
        <v>85</v>
      </c>
      <c r="CB965" s="66" t="s">
        <v>85</v>
      </c>
      <c r="CC965" s="66" t="s">
        <v>85</v>
      </c>
      <c r="CD965" s="66" t="s">
        <v>85</v>
      </c>
      <c r="CE965" s="66" t="s">
        <v>85</v>
      </c>
      <c r="CF965" s="66" t="s">
        <v>85</v>
      </c>
      <c r="CG965" s="66" t="s">
        <v>85</v>
      </c>
      <c r="CH965" s="66" t="s">
        <v>85</v>
      </c>
      <c r="CI965" s="66" t="s">
        <v>85</v>
      </c>
      <c r="CJ965" s="66" t="s">
        <v>85</v>
      </c>
      <c r="CK965" s="66" t="s">
        <v>85</v>
      </c>
      <c r="CL965" s="66" t="s">
        <v>85</v>
      </c>
      <c r="CM965" s="69" t="s">
        <v>85</v>
      </c>
    </row>
    <row r="966" spans="40:91" hidden="1" x14ac:dyDescent="0.25">
      <c r="AN966">
        <v>954</v>
      </c>
      <c r="AO966" s="84">
        <v>3</v>
      </c>
      <c r="AP966" s="20" t="s">
        <v>27</v>
      </c>
      <c r="AQ966" s="77" t="str">
        <f t="shared" si="20"/>
        <v>31993-99</v>
      </c>
      <c r="AR966" s="15">
        <v>4100</v>
      </c>
      <c r="AS966" s="15">
        <v>4800</v>
      </c>
      <c r="AT966" s="15">
        <v>26970</v>
      </c>
      <c r="AU966" s="66">
        <v>4400</v>
      </c>
      <c r="AV966" s="66">
        <v>5000</v>
      </c>
      <c r="AW966" s="66">
        <v>27050</v>
      </c>
      <c r="AX966" s="66" t="s">
        <v>85</v>
      </c>
      <c r="AY966" s="66" t="s">
        <v>85</v>
      </c>
      <c r="AZ966" s="66" t="s">
        <v>85</v>
      </c>
      <c r="BA966" s="66" t="s">
        <v>85</v>
      </c>
      <c r="BB966" s="66" t="s">
        <v>85</v>
      </c>
      <c r="BC966" s="66" t="s">
        <v>85</v>
      </c>
      <c r="BD966" s="66" t="s">
        <v>85</v>
      </c>
      <c r="BE966" s="66" t="s">
        <v>85</v>
      </c>
      <c r="BF966" s="66" t="s">
        <v>85</v>
      </c>
      <c r="BG966" s="66" t="s">
        <v>85</v>
      </c>
      <c r="BH966" s="66" t="s">
        <v>85</v>
      </c>
      <c r="BI966" s="66" t="s">
        <v>85</v>
      </c>
      <c r="BJ966" s="66" t="s">
        <v>85</v>
      </c>
      <c r="BK966" s="66" t="s">
        <v>85</v>
      </c>
      <c r="BL966" s="66" t="s">
        <v>85</v>
      </c>
      <c r="BM966" s="66" t="s">
        <v>85</v>
      </c>
      <c r="BN966" s="66" t="s">
        <v>85</v>
      </c>
      <c r="BO966" s="88" t="s">
        <v>85</v>
      </c>
      <c r="BP966" s="100">
        <v>13700</v>
      </c>
      <c r="BQ966" s="66">
        <v>14700</v>
      </c>
      <c r="BR966" s="66">
        <v>21990</v>
      </c>
      <c r="BS966" s="66">
        <v>13700</v>
      </c>
      <c r="BT966" s="66">
        <v>14800</v>
      </c>
      <c r="BU966" s="66">
        <v>22950</v>
      </c>
      <c r="BV966" s="66" t="s">
        <v>85</v>
      </c>
      <c r="BW966" s="66" t="s">
        <v>85</v>
      </c>
      <c r="BX966" s="66" t="s">
        <v>85</v>
      </c>
      <c r="BY966" s="66" t="s">
        <v>85</v>
      </c>
      <c r="BZ966" s="66" t="s">
        <v>85</v>
      </c>
      <c r="CA966" s="66" t="s">
        <v>85</v>
      </c>
      <c r="CB966" s="66" t="s">
        <v>85</v>
      </c>
      <c r="CC966" s="66" t="s">
        <v>85</v>
      </c>
      <c r="CD966" s="66" t="s">
        <v>85</v>
      </c>
      <c r="CE966" s="66" t="s">
        <v>85</v>
      </c>
      <c r="CF966" s="66" t="s">
        <v>85</v>
      </c>
      <c r="CG966" s="66" t="s">
        <v>85</v>
      </c>
      <c r="CH966" s="66" t="s">
        <v>85</v>
      </c>
      <c r="CI966" s="66" t="s">
        <v>85</v>
      </c>
      <c r="CJ966" s="66" t="s">
        <v>85</v>
      </c>
      <c r="CK966" s="66" t="s">
        <v>85</v>
      </c>
      <c r="CL966" s="66" t="s">
        <v>85</v>
      </c>
      <c r="CM966" s="69" t="s">
        <v>85</v>
      </c>
    </row>
    <row r="967" spans="40:91" hidden="1" x14ac:dyDescent="0.25">
      <c r="AN967">
        <v>955</v>
      </c>
      <c r="AO967" s="84">
        <v>4</v>
      </c>
      <c r="AP967" s="20" t="s">
        <v>27</v>
      </c>
      <c r="AQ967" s="77" t="str">
        <f t="shared" si="20"/>
        <v>41993-99</v>
      </c>
      <c r="AR967" s="15">
        <v>4500</v>
      </c>
      <c r="AS967" s="15">
        <v>5200</v>
      </c>
      <c r="AT967" s="15">
        <v>10900</v>
      </c>
      <c r="AU967" s="66">
        <v>4800</v>
      </c>
      <c r="AV967" s="66">
        <v>5500</v>
      </c>
      <c r="AW967" s="66">
        <v>10960</v>
      </c>
      <c r="AX967" s="66" t="s">
        <v>85</v>
      </c>
      <c r="AY967" s="66" t="s">
        <v>85</v>
      </c>
      <c r="AZ967" s="66" t="s">
        <v>85</v>
      </c>
      <c r="BA967" s="66" t="s">
        <v>85</v>
      </c>
      <c r="BB967" s="66" t="s">
        <v>85</v>
      </c>
      <c r="BC967" s="66" t="s">
        <v>85</v>
      </c>
      <c r="BD967" s="66" t="s">
        <v>85</v>
      </c>
      <c r="BE967" s="66" t="s">
        <v>85</v>
      </c>
      <c r="BF967" s="66" t="s">
        <v>85</v>
      </c>
      <c r="BG967" s="66" t="s">
        <v>85</v>
      </c>
      <c r="BH967" s="66" t="s">
        <v>85</v>
      </c>
      <c r="BI967" s="66" t="s">
        <v>85</v>
      </c>
      <c r="BJ967" s="66" t="s">
        <v>85</v>
      </c>
      <c r="BK967" s="66" t="s">
        <v>85</v>
      </c>
      <c r="BL967" s="66" t="s">
        <v>85</v>
      </c>
      <c r="BM967" s="66" t="s">
        <v>85</v>
      </c>
      <c r="BN967" s="66" t="s">
        <v>85</v>
      </c>
      <c r="BO967" s="88" t="s">
        <v>85</v>
      </c>
      <c r="BP967" s="100">
        <v>15100</v>
      </c>
      <c r="BQ967" s="66">
        <v>16200</v>
      </c>
      <c r="BR967" s="66">
        <v>8980</v>
      </c>
      <c r="BS967" s="66">
        <v>15200</v>
      </c>
      <c r="BT967" s="66">
        <v>16200</v>
      </c>
      <c r="BU967" s="66">
        <v>9390</v>
      </c>
      <c r="BV967" s="66" t="s">
        <v>85</v>
      </c>
      <c r="BW967" s="66" t="s">
        <v>85</v>
      </c>
      <c r="BX967" s="66" t="s">
        <v>85</v>
      </c>
      <c r="BY967" s="66" t="s">
        <v>85</v>
      </c>
      <c r="BZ967" s="66" t="s">
        <v>85</v>
      </c>
      <c r="CA967" s="66" t="s">
        <v>85</v>
      </c>
      <c r="CB967" s="66" t="s">
        <v>85</v>
      </c>
      <c r="CC967" s="66" t="s">
        <v>85</v>
      </c>
      <c r="CD967" s="66" t="s">
        <v>85</v>
      </c>
      <c r="CE967" s="66" t="s">
        <v>85</v>
      </c>
      <c r="CF967" s="66" t="s">
        <v>85</v>
      </c>
      <c r="CG967" s="66" t="s">
        <v>85</v>
      </c>
      <c r="CH967" s="66" t="s">
        <v>85</v>
      </c>
      <c r="CI967" s="66" t="s">
        <v>85</v>
      </c>
      <c r="CJ967" s="66" t="s">
        <v>85</v>
      </c>
      <c r="CK967" s="66" t="s">
        <v>85</v>
      </c>
      <c r="CL967" s="66" t="s">
        <v>85</v>
      </c>
      <c r="CM967" s="69" t="s">
        <v>85</v>
      </c>
    </row>
    <row r="968" spans="40:91" hidden="1" x14ac:dyDescent="0.25">
      <c r="AN968">
        <v>956</v>
      </c>
      <c r="AO968" s="85" t="s">
        <v>114</v>
      </c>
      <c r="AP968" s="20" t="s">
        <v>27</v>
      </c>
      <c r="AQ968" s="77" t="str">
        <f t="shared" si="20"/>
        <v>5 or more1993-99</v>
      </c>
      <c r="AR968" s="15">
        <v>4800</v>
      </c>
      <c r="AS968" s="15">
        <v>5600</v>
      </c>
      <c r="AT968" s="15">
        <v>3870</v>
      </c>
      <c r="AU968" s="66">
        <v>5200</v>
      </c>
      <c r="AV968" s="66">
        <v>6000</v>
      </c>
      <c r="AW968" s="66">
        <v>3880</v>
      </c>
      <c r="AX968" s="66" t="s">
        <v>85</v>
      </c>
      <c r="AY968" s="66" t="s">
        <v>85</v>
      </c>
      <c r="AZ968" s="66" t="s">
        <v>85</v>
      </c>
      <c r="BA968" s="66" t="s">
        <v>85</v>
      </c>
      <c r="BB968" s="66" t="s">
        <v>85</v>
      </c>
      <c r="BC968" s="66" t="s">
        <v>85</v>
      </c>
      <c r="BD968" s="66" t="s">
        <v>85</v>
      </c>
      <c r="BE968" s="66" t="s">
        <v>85</v>
      </c>
      <c r="BF968" s="66" t="s">
        <v>85</v>
      </c>
      <c r="BG968" s="66" t="s">
        <v>85</v>
      </c>
      <c r="BH968" s="66" t="s">
        <v>85</v>
      </c>
      <c r="BI968" s="66" t="s">
        <v>85</v>
      </c>
      <c r="BJ968" s="66" t="s">
        <v>85</v>
      </c>
      <c r="BK968" s="66" t="s">
        <v>85</v>
      </c>
      <c r="BL968" s="66" t="s">
        <v>85</v>
      </c>
      <c r="BM968" s="66" t="s">
        <v>85</v>
      </c>
      <c r="BN968" s="66" t="s">
        <v>85</v>
      </c>
      <c r="BO968" s="88" t="s">
        <v>85</v>
      </c>
      <c r="BP968" s="100">
        <v>15600</v>
      </c>
      <c r="BQ968" s="66">
        <v>17000</v>
      </c>
      <c r="BR968" s="66">
        <v>3150</v>
      </c>
      <c r="BS968" s="66">
        <v>15900</v>
      </c>
      <c r="BT968" s="66">
        <v>17100</v>
      </c>
      <c r="BU968" s="66">
        <v>3270</v>
      </c>
      <c r="BV968" s="66" t="s">
        <v>85</v>
      </c>
      <c r="BW968" s="66" t="s">
        <v>85</v>
      </c>
      <c r="BX968" s="66" t="s">
        <v>85</v>
      </c>
      <c r="BY968" s="66" t="s">
        <v>85</v>
      </c>
      <c r="BZ968" s="66" t="s">
        <v>85</v>
      </c>
      <c r="CA968" s="66" t="s">
        <v>85</v>
      </c>
      <c r="CB968" s="66" t="s">
        <v>85</v>
      </c>
      <c r="CC968" s="66" t="s">
        <v>85</v>
      </c>
      <c r="CD968" s="66" t="s">
        <v>85</v>
      </c>
      <c r="CE968" s="66" t="s">
        <v>85</v>
      </c>
      <c r="CF968" s="66" t="s">
        <v>85</v>
      </c>
      <c r="CG968" s="66" t="s">
        <v>85</v>
      </c>
      <c r="CH968" s="66" t="s">
        <v>85</v>
      </c>
      <c r="CI968" s="66" t="s">
        <v>85</v>
      </c>
      <c r="CJ968" s="66" t="s">
        <v>85</v>
      </c>
      <c r="CK968" s="66" t="s">
        <v>85</v>
      </c>
      <c r="CL968" s="66" t="s">
        <v>85</v>
      </c>
      <c r="CM968" s="69" t="s">
        <v>85</v>
      </c>
    </row>
    <row r="969" spans="40:91" hidden="1" x14ac:dyDescent="0.25">
      <c r="AN969">
        <v>957</v>
      </c>
      <c r="AO969" s="85">
        <v>1</v>
      </c>
      <c r="AP969" s="20" t="s">
        <v>28</v>
      </c>
      <c r="AQ969" s="77" t="str">
        <f t="shared" si="20"/>
        <v>1Post 1999</v>
      </c>
      <c r="AR969" s="15">
        <v>2800</v>
      </c>
      <c r="AS969" s="15">
        <v>3800</v>
      </c>
      <c r="AT969" s="15">
        <v>88990</v>
      </c>
      <c r="AU969" s="66">
        <v>2900</v>
      </c>
      <c r="AV969" s="66">
        <v>3700</v>
      </c>
      <c r="AW969" s="66">
        <v>89360</v>
      </c>
      <c r="AX969" s="66" t="s">
        <v>85</v>
      </c>
      <c r="AY969" s="66" t="s">
        <v>85</v>
      </c>
      <c r="AZ969" s="66" t="s">
        <v>85</v>
      </c>
      <c r="BA969" s="66" t="s">
        <v>85</v>
      </c>
      <c r="BB969" s="66" t="s">
        <v>85</v>
      </c>
      <c r="BC969" s="66" t="s">
        <v>85</v>
      </c>
      <c r="BD969" s="66" t="s">
        <v>85</v>
      </c>
      <c r="BE969" s="66" t="s">
        <v>85</v>
      </c>
      <c r="BF969" s="66" t="s">
        <v>85</v>
      </c>
      <c r="BG969" s="66" t="s">
        <v>85</v>
      </c>
      <c r="BH969" s="66" t="s">
        <v>85</v>
      </c>
      <c r="BI969" s="66" t="s">
        <v>85</v>
      </c>
      <c r="BJ969" s="66" t="s">
        <v>85</v>
      </c>
      <c r="BK969" s="66" t="s">
        <v>85</v>
      </c>
      <c r="BL969" s="66" t="s">
        <v>85</v>
      </c>
      <c r="BM969" s="66" t="s">
        <v>85</v>
      </c>
      <c r="BN969" s="66" t="s">
        <v>85</v>
      </c>
      <c r="BO969" s="88" t="s">
        <v>85</v>
      </c>
      <c r="BP969" s="100">
        <v>9100</v>
      </c>
      <c r="BQ969" s="66">
        <v>10300</v>
      </c>
      <c r="BR969" s="66">
        <v>39620</v>
      </c>
      <c r="BS969" s="66">
        <v>9200</v>
      </c>
      <c r="BT969" s="66">
        <v>10400</v>
      </c>
      <c r="BU969" s="66">
        <v>44440</v>
      </c>
      <c r="BV969" s="66" t="s">
        <v>85</v>
      </c>
      <c r="BW969" s="66" t="s">
        <v>85</v>
      </c>
      <c r="BX969" s="66" t="s">
        <v>85</v>
      </c>
      <c r="BY969" s="66" t="s">
        <v>85</v>
      </c>
      <c r="BZ969" s="66" t="s">
        <v>85</v>
      </c>
      <c r="CA969" s="66" t="s">
        <v>85</v>
      </c>
      <c r="CB969" s="66" t="s">
        <v>85</v>
      </c>
      <c r="CC969" s="66" t="s">
        <v>85</v>
      </c>
      <c r="CD969" s="66" t="s">
        <v>85</v>
      </c>
      <c r="CE969" s="66" t="s">
        <v>85</v>
      </c>
      <c r="CF969" s="66" t="s">
        <v>85</v>
      </c>
      <c r="CG969" s="66" t="s">
        <v>85</v>
      </c>
      <c r="CH969" s="66" t="s">
        <v>85</v>
      </c>
      <c r="CI969" s="66" t="s">
        <v>85</v>
      </c>
      <c r="CJ969" s="66" t="s">
        <v>85</v>
      </c>
      <c r="CK969" s="66" t="s">
        <v>85</v>
      </c>
      <c r="CL969" s="66" t="s">
        <v>85</v>
      </c>
      <c r="CM969" s="69" t="s">
        <v>85</v>
      </c>
    </row>
    <row r="970" spans="40:91" hidden="1" x14ac:dyDescent="0.25">
      <c r="AN970">
        <v>958</v>
      </c>
      <c r="AO970" s="84">
        <v>2</v>
      </c>
      <c r="AP970" s="20" t="s">
        <v>28</v>
      </c>
      <c r="AQ970" s="77" t="str">
        <f t="shared" si="20"/>
        <v>2Post 1999</v>
      </c>
      <c r="AR970" s="15">
        <v>3600</v>
      </c>
      <c r="AS970" s="15">
        <v>4400</v>
      </c>
      <c r="AT970" s="15">
        <v>98280</v>
      </c>
      <c r="AU970" s="66">
        <v>3800</v>
      </c>
      <c r="AV970" s="66">
        <v>4400</v>
      </c>
      <c r="AW970" s="66">
        <v>98550</v>
      </c>
      <c r="AX970" s="66" t="s">
        <v>85</v>
      </c>
      <c r="AY970" s="66" t="s">
        <v>85</v>
      </c>
      <c r="AZ970" s="66" t="s">
        <v>85</v>
      </c>
      <c r="BA970" s="66" t="s">
        <v>85</v>
      </c>
      <c r="BB970" s="66" t="s">
        <v>85</v>
      </c>
      <c r="BC970" s="66" t="s">
        <v>85</v>
      </c>
      <c r="BD970" s="66" t="s">
        <v>85</v>
      </c>
      <c r="BE970" s="66" t="s">
        <v>85</v>
      </c>
      <c r="BF970" s="66" t="s">
        <v>85</v>
      </c>
      <c r="BG970" s="66" t="s">
        <v>85</v>
      </c>
      <c r="BH970" s="66" t="s">
        <v>85</v>
      </c>
      <c r="BI970" s="66" t="s">
        <v>85</v>
      </c>
      <c r="BJ970" s="66" t="s">
        <v>85</v>
      </c>
      <c r="BK970" s="66" t="s">
        <v>85</v>
      </c>
      <c r="BL970" s="66" t="s">
        <v>85</v>
      </c>
      <c r="BM970" s="66" t="s">
        <v>85</v>
      </c>
      <c r="BN970" s="66" t="s">
        <v>85</v>
      </c>
      <c r="BO970" s="88" t="s">
        <v>85</v>
      </c>
      <c r="BP970" s="100">
        <v>12200</v>
      </c>
      <c r="BQ970" s="66">
        <v>13300</v>
      </c>
      <c r="BR970" s="66">
        <v>54560</v>
      </c>
      <c r="BS970" s="66">
        <v>12300</v>
      </c>
      <c r="BT970" s="66">
        <v>13400</v>
      </c>
      <c r="BU970" s="66">
        <v>61160</v>
      </c>
      <c r="BV970" s="66" t="s">
        <v>85</v>
      </c>
      <c r="BW970" s="66" t="s">
        <v>85</v>
      </c>
      <c r="BX970" s="66" t="s">
        <v>85</v>
      </c>
      <c r="BY970" s="66" t="s">
        <v>85</v>
      </c>
      <c r="BZ970" s="66" t="s">
        <v>85</v>
      </c>
      <c r="CA970" s="66" t="s">
        <v>85</v>
      </c>
      <c r="CB970" s="66" t="s">
        <v>85</v>
      </c>
      <c r="CC970" s="66" t="s">
        <v>85</v>
      </c>
      <c r="CD970" s="66" t="s">
        <v>85</v>
      </c>
      <c r="CE970" s="66" t="s">
        <v>85</v>
      </c>
      <c r="CF970" s="66" t="s">
        <v>85</v>
      </c>
      <c r="CG970" s="66" t="s">
        <v>85</v>
      </c>
      <c r="CH970" s="66" t="s">
        <v>85</v>
      </c>
      <c r="CI970" s="66" t="s">
        <v>85</v>
      </c>
      <c r="CJ970" s="66" t="s">
        <v>85</v>
      </c>
      <c r="CK970" s="66" t="s">
        <v>85</v>
      </c>
      <c r="CL970" s="66" t="s">
        <v>85</v>
      </c>
      <c r="CM970" s="69" t="s">
        <v>85</v>
      </c>
    </row>
    <row r="971" spans="40:91" hidden="1" x14ac:dyDescent="0.25">
      <c r="AN971">
        <v>959</v>
      </c>
      <c r="AO971" s="84">
        <v>3</v>
      </c>
      <c r="AP971" s="20" t="s">
        <v>28</v>
      </c>
      <c r="AQ971" s="77" t="str">
        <f t="shared" si="20"/>
        <v>3Post 1999</v>
      </c>
      <c r="AR971" s="15">
        <v>4000</v>
      </c>
      <c r="AS971" s="15">
        <v>4700</v>
      </c>
      <c r="AT971" s="15">
        <v>26190</v>
      </c>
      <c r="AU971" s="66">
        <v>4200</v>
      </c>
      <c r="AV971" s="66">
        <v>4900</v>
      </c>
      <c r="AW971" s="66">
        <v>26340</v>
      </c>
      <c r="AX971" s="66" t="s">
        <v>85</v>
      </c>
      <c r="AY971" s="66" t="s">
        <v>85</v>
      </c>
      <c r="AZ971" s="66" t="s">
        <v>85</v>
      </c>
      <c r="BA971" s="66" t="s">
        <v>85</v>
      </c>
      <c r="BB971" s="66" t="s">
        <v>85</v>
      </c>
      <c r="BC971" s="66" t="s">
        <v>85</v>
      </c>
      <c r="BD971" s="66" t="s">
        <v>85</v>
      </c>
      <c r="BE971" s="66" t="s">
        <v>85</v>
      </c>
      <c r="BF971" s="66" t="s">
        <v>85</v>
      </c>
      <c r="BG971" s="66" t="s">
        <v>85</v>
      </c>
      <c r="BH971" s="66" t="s">
        <v>85</v>
      </c>
      <c r="BI971" s="66" t="s">
        <v>85</v>
      </c>
      <c r="BJ971" s="66" t="s">
        <v>85</v>
      </c>
      <c r="BK971" s="66" t="s">
        <v>85</v>
      </c>
      <c r="BL971" s="66" t="s">
        <v>85</v>
      </c>
      <c r="BM971" s="66" t="s">
        <v>85</v>
      </c>
      <c r="BN971" s="66" t="s">
        <v>85</v>
      </c>
      <c r="BO971" s="88" t="s">
        <v>85</v>
      </c>
      <c r="BP971" s="100">
        <v>13100</v>
      </c>
      <c r="BQ971" s="66">
        <v>14400</v>
      </c>
      <c r="BR971" s="66">
        <v>15220</v>
      </c>
      <c r="BS971" s="66">
        <v>13300</v>
      </c>
      <c r="BT971" s="66">
        <v>14500</v>
      </c>
      <c r="BU971" s="66">
        <v>17150</v>
      </c>
      <c r="BV971" s="66" t="s">
        <v>85</v>
      </c>
      <c r="BW971" s="66" t="s">
        <v>85</v>
      </c>
      <c r="BX971" s="66" t="s">
        <v>85</v>
      </c>
      <c r="BY971" s="66" t="s">
        <v>85</v>
      </c>
      <c r="BZ971" s="66" t="s">
        <v>85</v>
      </c>
      <c r="CA971" s="66" t="s">
        <v>85</v>
      </c>
      <c r="CB971" s="66" t="s">
        <v>85</v>
      </c>
      <c r="CC971" s="66" t="s">
        <v>85</v>
      </c>
      <c r="CD971" s="66" t="s">
        <v>85</v>
      </c>
      <c r="CE971" s="66" t="s">
        <v>85</v>
      </c>
      <c r="CF971" s="66" t="s">
        <v>85</v>
      </c>
      <c r="CG971" s="66" t="s">
        <v>85</v>
      </c>
      <c r="CH971" s="66" t="s">
        <v>85</v>
      </c>
      <c r="CI971" s="66" t="s">
        <v>85</v>
      </c>
      <c r="CJ971" s="66" t="s">
        <v>85</v>
      </c>
      <c r="CK971" s="66" t="s">
        <v>85</v>
      </c>
      <c r="CL971" s="66" t="s">
        <v>85</v>
      </c>
      <c r="CM971" s="69" t="s">
        <v>85</v>
      </c>
    </row>
    <row r="972" spans="40:91" hidden="1" x14ac:dyDescent="0.25">
      <c r="AN972">
        <v>960</v>
      </c>
      <c r="AO972" s="84">
        <v>4</v>
      </c>
      <c r="AP972" s="20" t="s">
        <v>28</v>
      </c>
      <c r="AQ972" s="77" t="str">
        <f t="shared" si="20"/>
        <v>4Post 1999</v>
      </c>
      <c r="AR972" s="15">
        <v>4400</v>
      </c>
      <c r="AS972" s="15">
        <v>5100</v>
      </c>
      <c r="AT972" s="15">
        <v>9780</v>
      </c>
      <c r="AU972" s="66">
        <v>4600</v>
      </c>
      <c r="AV972" s="66">
        <v>5300</v>
      </c>
      <c r="AW972" s="66">
        <v>9810</v>
      </c>
      <c r="AX972" s="66" t="s">
        <v>85</v>
      </c>
      <c r="AY972" s="66" t="s">
        <v>85</v>
      </c>
      <c r="AZ972" s="66" t="s">
        <v>85</v>
      </c>
      <c r="BA972" s="66" t="s">
        <v>85</v>
      </c>
      <c r="BB972" s="66" t="s">
        <v>85</v>
      </c>
      <c r="BC972" s="66" t="s">
        <v>85</v>
      </c>
      <c r="BD972" s="66" t="s">
        <v>85</v>
      </c>
      <c r="BE972" s="66" t="s">
        <v>85</v>
      </c>
      <c r="BF972" s="66" t="s">
        <v>85</v>
      </c>
      <c r="BG972" s="66" t="s">
        <v>85</v>
      </c>
      <c r="BH972" s="66" t="s">
        <v>85</v>
      </c>
      <c r="BI972" s="66" t="s">
        <v>85</v>
      </c>
      <c r="BJ972" s="66" t="s">
        <v>85</v>
      </c>
      <c r="BK972" s="66" t="s">
        <v>85</v>
      </c>
      <c r="BL972" s="66" t="s">
        <v>85</v>
      </c>
      <c r="BM972" s="66" t="s">
        <v>85</v>
      </c>
      <c r="BN972" s="66" t="s">
        <v>85</v>
      </c>
      <c r="BO972" s="88" t="s">
        <v>85</v>
      </c>
      <c r="BP972" s="100">
        <v>14700</v>
      </c>
      <c r="BQ972" s="66">
        <v>16100</v>
      </c>
      <c r="BR972" s="66">
        <v>5900</v>
      </c>
      <c r="BS972" s="66">
        <v>14900</v>
      </c>
      <c r="BT972" s="66">
        <v>16100</v>
      </c>
      <c r="BU972" s="66">
        <v>6610</v>
      </c>
      <c r="BV972" s="66" t="s">
        <v>85</v>
      </c>
      <c r="BW972" s="66" t="s">
        <v>85</v>
      </c>
      <c r="BX972" s="66" t="s">
        <v>85</v>
      </c>
      <c r="BY972" s="66" t="s">
        <v>85</v>
      </c>
      <c r="BZ972" s="66" t="s">
        <v>85</v>
      </c>
      <c r="CA972" s="66" t="s">
        <v>85</v>
      </c>
      <c r="CB972" s="66" t="s">
        <v>85</v>
      </c>
      <c r="CC972" s="66" t="s">
        <v>85</v>
      </c>
      <c r="CD972" s="66" t="s">
        <v>85</v>
      </c>
      <c r="CE972" s="66" t="s">
        <v>85</v>
      </c>
      <c r="CF972" s="66" t="s">
        <v>85</v>
      </c>
      <c r="CG972" s="66" t="s">
        <v>85</v>
      </c>
      <c r="CH972" s="66" t="s">
        <v>85</v>
      </c>
      <c r="CI972" s="66" t="s">
        <v>85</v>
      </c>
      <c r="CJ972" s="66" t="s">
        <v>85</v>
      </c>
      <c r="CK972" s="66" t="s">
        <v>85</v>
      </c>
      <c r="CL972" s="66" t="s">
        <v>85</v>
      </c>
      <c r="CM972" s="69" t="s">
        <v>85</v>
      </c>
    </row>
    <row r="973" spans="40:91" hidden="1" x14ac:dyDescent="0.25">
      <c r="AN973">
        <v>961</v>
      </c>
      <c r="AO973" s="85" t="s">
        <v>114</v>
      </c>
      <c r="AP973" s="20" t="s">
        <v>28</v>
      </c>
      <c r="AQ973" s="77" t="str">
        <f t="shared" si="20"/>
        <v>5 or morePost 1999</v>
      </c>
      <c r="AR973" s="15">
        <v>4500</v>
      </c>
      <c r="AS973" s="15">
        <v>5500</v>
      </c>
      <c r="AT973" s="15">
        <v>4010</v>
      </c>
      <c r="AU973" s="66">
        <v>4900</v>
      </c>
      <c r="AV973" s="66">
        <v>5800</v>
      </c>
      <c r="AW973" s="66">
        <v>4010</v>
      </c>
      <c r="AX973" s="66" t="s">
        <v>85</v>
      </c>
      <c r="AY973" s="66" t="s">
        <v>85</v>
      </c>
      <c r="AZ973" s="66" t="s">
        <v>85</v>
      </c>
      <c r="BA973" s="66" t="s">
        <v>85</v>
      </c>
      <c r="BB973" s="66" t="s">
        <v>85</v>
      </c>
      <c r="BC973" s="66" t="s">
        <v>85</v>
      </c>
      <c r="BD973" s="66" t="s">
        <v>85</v>
      </c>
      <c r="BE973" s="66" t="s">
        <v>85</v>
      </c>
      <c r="BF973" s="66" t="s">
        <v>85</v>
      </c>
      <c r="BG973" s="66" t="s">
        <v>85</v>
      </c>
      <c r="BH973" s="66" t="s">
        <v>85</v>
      </c>
      <c r="BI973" s="66" t="s">
        <v>85</v>
      </c>
      <c r="BJ973" s="66" t="s">
        <v>85</v>
      </c>
      <c r="BK973" s="66" t="s">
        <v>85</v>
      </c>
      <c r="BL973" s="66" t="s">
        <v>85</v>
      </c>
      <c r="BM973" s="66" t="s">
        <v>85</v>
      </c>
      <c r="BN973" s="66" t="s">
        <v>85</v>
      </c>
      <c r="BO973" s="88" t="s">
        <v>85</v>
      </c>
      <c r="BP973" s="100">
        <v>15300</v>
      </c>
      <c r="BQ973" s="66">
        <v>16900</v>
      </c>
      <c r="BR973" s="66">
        <v>2400</v>
      </c>
      <c r="BS973" s="66">
        <v>15700</v>
      </c>
      <c r="BT973" s="66">
        <v>17300</v>
      </c>
      <c r="BU973" s="66">
        <v>2760</v>
      </c>
      <c r="BV973" s="66" t="s">
        <v>85</v>
      </c>
      <c r="BW973" s="66" t="s">
        <v>85</v>
      </c>
      <c r="BX973" s="66" t="s">
        <v>85</v>
      </c>
      <c r="BY973" s="66" t="s">
        <v>85</v>
      </c>
      <c r="BZ973" s="66" t="s">
        <v>85</v>
      </c>
      <c r="CA973" s="66" t="s">
        <v>85</v>
      </c>
      <c r="CB973" s="66" t="s">
        <v>85</v>
      </c>
      <c r="CC973" s="66" t="s">
        <v>85</v>
      </c>
      <c r="CD973" s="66" t="s">
        <v>85</v>
      </c>
      <c r="CE973" s="66" t="s">
        <v>85</v>
      </c>
      <c r="CF973" s="66" t="s">
        <v>85</v>
      </c>
      <c r="CG973" s="66" t="s">
        <v>85</v>
      </c>
      <c r="CH973" s="66" t="s">
        <v>85</v>
      </c>
      <c r="CI973" s="66" t="s">
        <v>85</v>
      </c>
      <c r="CJ973" s="66" t="s">
        <v>85</v>
      </c>
      <c r="CK973" s="66" t="s">
        <v>85</v>
      </c>
      <c r="CL973" s="66" t="s">
        <v>85</v>
      </c>
      <c r="CM973" s="69" t="s">
        <v>85</v>
      </c>
    </row>
    <row r="974" spans="40:91" hidden="1" x14ac:dyDescent="0.25">
      <c r="AN974">
        <v>962</v>
      </c>
      <c r="AO974" s="85">
        <v>1</v>
      </c>
      <c r="AP974" s="20" t="s">
        <v>15</v>
      </c>
      <c r="AQ974" s="77" t="str">
        <f t="shared" si="20"/>
        <v>1Detached</v>
      </c>
      <c r="AR974" s="15">
        <v>3300</v>
      </c>
      <c r="AS974" s="15">
        <v>4200</v>
      </c>
      <c r="AT974" s="15">
        <v>119780</v>
      </c>
      <c r="AU974" s="66">
        <v>3400</v>
      </c>
      <c r="AV974" s="66">
        <v>4300</v>
      </c>
      <c r="AW974" s="66">
        <v>120630</v>
      </c>
      <c r="AX974" s="66" t="s">
        <v>85</v>
      </c>
      <c r="AY974" s="66" t="s">
        <v>85</v>
      </c>
      <c r="AZ974" s="66" t="s">
        <v>85</v>
      </c>
      <c r="BA974" s="66" t="s">
        <v>85</v>
      </c>
      <c r="BB974" s="66" t="s">
        <v>85</v>
      </c>
      <c r="BC974" s="66" t="s">
        <v>85</v>
      </c>
      <c r="BD974" s="66" t="s">
        <v>85</v>
      </c>
      <c r="BE974" s="66" t="s">
        <v>85</v>
      </c>
      <c r="BF974" s="66" t="s">
        <v>85</v>
      </c>
      <c r="BG974" s="66" t="s">
        <v>85</v>
      </c>
      <c r="BH974" s="66" t="s">
        <v>85</v>
      </c>
      <c r="BI974" s="66" t="s">
        <v>85</v>
      </c>
      <c r="BJ974" s="66" t="s">
        <v>85</v>
      </c>
      <c r="BK974" s="66" t="s">
        <v>85</v>
      </c>
      <c r="BL974" s="66" t="s">
        <v>85</v>
      </c>
      <c r="BM974" s="66" t="s">
        <v>85</v>
      </c>
      <c r="BN974" s="66" t="s">
        <v>85</v>
      </c>
      <c r="BO974" s="88" t="s">
        <v>85</v>
      </c>
      <c r="BP974" s="100">
        <v>16600</v>
      </c>
      <c r="BQ974" s="66">
        <v>18000</v>
      </c>
      <c r="BR974" s="66">
        <v>92260</v>
      </c>
      <c r="BS974" s="66">
        <v>16400</v>
      </c>
      <c r="BT974" s="66">
        <v>17800</v>
      </c>
      <c r="BU974" s="66">
        <v>97150</v>
      </c>
      <c r="BV974" s="66" t="s">
        <v>85</v>
      </c>
      <c r="BW974" s="66" t="s">
        <v>85</v>
      </c>
      <c r="BX974" s="66" t="s">
        <v>85</v>
      </c>
      <c r="BY974" s="66" t="s">
        <v>85</v>
      </c>
      <c r="BZ974" s="66" t="s">
        <v>85</v>
      </c>
      <c r="CA974" s="66" t="s">
        <v>85</v>
      </c>
      <c r="CB974" s="66" t="s">
        <v>85</v>
      </c>
      <c r="CC974" s="66" t="s">
        <v>85</v>
      </c>
      <c r="CD974" s="66" t="s">
        <v>85</v>
      </c>
      <c r="CE974" s="66" t="s">
        <v>85</v>
      </c>
      <c r="CF974" s="66" t="s">
        <v>85</v>
      </c>
      <c r="CG974" s="66" t="s">
        <v>85</v>
      </c>
      <c r="CH974" s="66" t="s">
        <v>85</v>
      </c>
      <c r="CI974" s="66" t="s">
        <v>85</v>
      </c>
      <c r="CJ974" s="66" t="s">
        <v>85</v>
      </c>
      <c r="CK974" s="66" t="s">
        <v>85</v>
      </c>
      <c r="CL974" s="66" t="s">
        <v>85</v>
      </c>
      <c r="CM974" s="69" t="s">
        <v>85</v>
      </c>
    </row>
    <row r="975" spans="40:91" hidden="1" x14ac:dyDescent="0.25">
      <c r="AN975">
        <v>963</v>
      </c>
      <c r="AO975" s="84">
        <v>2</v>
      </c>
      <c r="AP975" s="20" t="s">
        <v>15</v>
      </c>
      <c r="AQ975" s="77" t="str">
        <f t="shared" si="20"/>
        <v>2Detached</v>
      </c>
      <c r="AR975" s="15">
        <v>4400</v>
      </c>
      <c r="AS975" s="15">
        <v>5200</v>
      </c>
      <c r="AT975" s="15">
        <v>265540</v>
      </c>
      <c r="AU975" s="66">
        <v>4500</v>
      </c>
      <c r="AV975" s="66">
        <v>5300</v>
      </c>
      <c r="AW975" s="66">
        <v>267120</v>
      </c>
      <c r="AX975" s="66" t="s">
        <v>85</v>
      </c>
      <c r="AY975" s="66" t="s">
        <v>85</v>
      </c>
      <c r="AZ975" s="66" t="s">
        <v>85</v>
      </c>
      <c r="BA975" s="66" t="s">
        <v>85</v>
      </c>
      <c r="BB975" s="66" t="s">
        <v>85</v>
      </c>
      <c r="BC975" s="66" t="s">
        <v>85</v>
      </c>
      <c r="BD975" s="66" t="s">
        <v>85</v>
      </c>
      <c r="BE975" s="66" t="s">
        <v>85</v>
      </c>
      <c r="BF975" s="66" t="s">
        <v>85</v>
      </c>
      <c r="BG975" s="66" t="s">
        <v>85</v>
      </c>
      <c r="BH975" s="66" t="s">
        <v>85</v>
      </c>
      <c r="BI975" s="66" t="s">
        <v>85</v>
      </c>
      <c r="BJ975" s="66" t="s">
        <v>85</v>
      </c>
      <c r="BK975" s="66" t="s">
        <v>85</v>
      </c>
      <c r="BL975" s="66" t="s">
        <v>85</v>
      </c>
      <c r="BM975" s="66" t="s">
        <v>85</v>
      </c>
      <c r="BN975" s="66" t="s">
        <v>85</v>
      </c>
      <c r="BO975" s="88" t="s">
        <v>85</v>
      </c>
      <c r="BP975" s="100">
        <v>18000</v>
      </c>
      <c r="BQ975" s="66">
        <v>19500</v>
      </c>
      <c r="BR975" s="66">
        <v>204500</v>
      </c>
      <c r="BS975" s="66">
        <v>17800</v>
      </c>
      <c r="BT975" s="66">
        <v>19200</v>
      </c>
      <c r="BU975" s="66">
        <v>215480</v>
      </c>
      <c r="BV975" s="66" t="s">
        <v>85</v>
      </c>
      <c r="BW975" s="66" t="s">
        <v>85</v>
      </c>
      <c r="BX975" s="66" t="s">
        <v>85</v>
      </c>
      <c r="BY975" s="66" t="s">
        <v>85</v>
      </c>
      <c r="BZ975" s="66" t="s">
        <v>85</v>
      </c>
      <c r="CA975" s="66" t="s">
        <v>85</v>
      </c>
      <c r="CB975" s="66" t="s">
        <v>85</v>
      </c>
      <c r="CC975" s="66" t="s">
        <v>85</v>
      </c>
      <c r="CD975" s="66" t="s">
        <v>85</v>
      </c>
      <c r="CE975" s="66" t="s">
        <v>85</v>
      </c>
      <c r="CF975" s="66" t="s">
        <v>85</v>
      </c>
      <c r="CG975" s="66" t="s">
        <v>85</v>
      </c>
      <c r="CH975" s="66" t="s">
        <v>85</v>
      </c>
      <c r="CI975" s="66" t="s">
        <v>85</v>
      </c>
      <c r="CJ975" s="66" t="s">
        <v>85</v>
      </c>
      <c r="CK975" s="66" t="s">
        <v>85</v>
      </c>
      <c r="CL975" s="66" t="s">
        <v>85</v>
      </c>
      <c r="CM975" s="69" t="s">
        <v>85</v>
      </c>
    </row>
    <row r="976" spans="40:91" hidden="1" x14ac:dyDescent="0.25">
      <c r="AN976">
        <v>964</v>
      </c>
      <c r="AO976" s="84">
        <v>3</v>
      </c>
      <c r="AP976" s="20" t="s">
        <v>15</v>
      </c>
      <c r="AQ976" s="77" t="str">
        <f t="shared" si="20"/>
        <v>3Detached</v>
      </c>
      <c r="AR976" s="15">
        <v>4800</v>
      </c>
      <c r="AS976" s="15">
        <v>5800</v>
      </c>
      <c r="AT976" s="15">
        <v>98310</v>
      </c>
      <c r="AU976" s="66">
        <v>5100</v>
      </c>
      <c r="AV976" s="66">
        <v>6000</v>
      </c>
      <c r="AW976" s="66">
        <v>99010</v>
      </c>
      <c r="AX976" s="66" t="s">
        <v>85</v>
      </c>
      <c r="AY976" s="66" t="s">
        <v>85</v>
      </c>
      <c r="AZ976" s="66" t="s">
        <v>85</v>
      </c>
      <c r="BA976" s="66" t="s">
        <v>85</v>
      </c>
      <c r="BB976" s="66" t="s">
        <v>85</v>
      </c>
      <c r="BC976" s="66" t="s">
        <v>85</v>
      </c>
      <c r="BD976" s="66" t="s">
        <v>85</v>
      </c>
      <c r="BE976" s="66" t="s">
        <v>85</v>
      </c>
      <c r="BF976" s="66" t="s">
        <v>85</v>
      </c>
      <c r="BG976" s="66" t="s">
        <v>85</v>
      </c>
      <c r="BH976" s="66" t="s">
        <v>85</v>
      </c>
      <c r="BI976" s="66" t="s">
        <v>85</v>
      </c>
      <c r="BJ976" s="66" t="s">
        <v>85</v>
      </c>
      <c r="BK976" s="66" t="s">
        <v>85</v>
      </c>
      <c r="BL976" s="66" t="s">
        <v>85</v>
      </c>
      <c r="BM976" s="66" t="s">
        <v>85</v>
      </c>
      <c r="BN976" s="66" t="s">
        <v>85</v>
      </c>
      <c r="BO976" s="88" t="s">
        <v>85</v>
      </c>
      <c r="BP976" s="100">
        <v>19200</v>
      </c>
      <c r="BQ976" s="66">
        <v>20700</v>
      </c>
      <c r="BR976" s="66">
        <v>76100</v>
      </c>
      <c r="BS976" s="66">
        <v>19100</v>
      </c>
      <c r="BT976" s="66">
        <v>20600</v>
      </c>
      <c r="BU976" s="66">
        <v>79940</v>
      </c>
      <c r="BV976" s="66" t="s">
        <v>85</v>
      </c>
      <c r="BW976" s="66" t="s">
        <v>85</v>
      </c>
      <c r="BX976" s="66" t="s">
        <v>85</v>
      </c>
      <c r="BY976" s="66" t="s">
        <v>85</v>
      </c>
      <c r="BZ976" s="66" t="s">
        <v>85</v>
      </c>
      <c r="CA976" s="66" t="s">
        <v>85</v>
      </c>
      <c r="CB976" s="66" t="s">
        <v>85</v>
      </c>
      <c r="CC976" s="66" t="s">
        <v>85</v>
      </c>
      <c r="CD976" s="66" t="s">
        <v>85</v>
      </c>
      <c r="CE976" s="66" t="s">
        <v>85</v>
      </c>
      <c r="CF976" s="66" t="s">
        <v>85</v>
      </c>
      <c r="CG976" s="66" t="s">
        <v>85</v>
      </c>
      <c r="CH976" s="66" t="s">
        <v>85</v>
      </c>
      <c r="CI976" s="66" t="s">
        <v>85</v>
      </c>
      <c r="CJ976" s="66" t="s">
        <v>85</v>
      </c>
      <c r="CK976" s="66" t="s">
        <v>85</v>
      </c>
      <c r="CL976" s="66" t="s">
        <v>85</v>
      </c>
      <c r="CM976" s="69" t="s">
        <v>85</v>
      </c>
    </row>
    <row r="977" spans="40:91" hidden="1" x14ac:dyDescent="0.25">
      <c r="AN977">
        <v>965</v>
      </c>
      <c r="AO977" s="84">
        <v>4</v>
      </c>
      <c r="AP977" s="20" t="s">
        <v>15</v>
      </c>
      <c r="AQ977" s="77" t="str">
        <f t="shared" si="20"/>
        <v>4Detached</v>
      </c>
      <c r="AR977" s="15">
        <v>5300</v>
      </c>
      <c r="AS977" s="15">
        <v>6300</v>
      </c>
      <c r="AT977" s="15">
        <v>45100</v>
      </c>
      <c r="AU977" s="66">
        <v>5700</v>
      </c>
      <c r="AV977" s="66">
        <v>6600</v>
      </c>
      <c r="AW977" s="66">
        <v>45420</v>
      </c>
      <c r="AX977" s="66" t="s">
        <v>85</v>
      </c>
      <c r="AY977" s="66" t="s">
        <v>85</v>
      </c>
      <c r="AZ977" s="66" t="s">
        <v>85</v>
      </c>
      <c r="BA977" s="66" t="s">
        <v>85</v>
      </c>
      <c r="BB977" s="66" t="s">
        <v>85</v>
      </c>
      <c r="BC977" s="66" t="s">
        <v>85</v>
      </c>
      <c r="BD977" s="66" t="s">
        <v>85</v>
      </c>
      <c r="BE977" s="66" t="s">
        <v>85</v>
      </c>
      <c r="BF977" s="66" t="s">
        <v>85</v>
      </c>
      <c r="BG977" s="66" t="s">
        <v>85</v>
      </c>
      <c r="BH977" s="66" t="s">
        <v>85</v>
      </c>
      <c r="BI977" s="66" t="s">
        <v>85</v>
      </c>
      <c r="BJ977" s="66" t="s">
        <v>85</v>
      </c>
      <c r="BK977" s="66" t="s">
        <v>85</v>
      </c>
      <c r="BL977" s="66" t="s">
        <v>85</v>
      </c>
      <c r="BM977" s="66" t="s">
        <v>85</v>
      </c>
      <c r="BN977" s="66" t="s">
        <v>85</v>
      </c>
      <c r="BO977" s="88" t="s">
        <v>85</v>
      </c>
      <c r="BP977" s="100">
        <v>20400</v>
      </c>
      <c r="BQ977" s="66">
        <v>21900</v>
      </c>
      <c r="BR977" s="66">
        <v>34790</v>
      </c>
      <c r="BS977" s="66">
        <v>20200</v>
      </c>
      <c r="BT977" s="66">
        <v>21900</v>
      </c>
      <c r="BU977" s="66">
        <v>36600</v>
      </c>
      <c r="BV977" s="66" t="s">
        <v>85</v>
      </c>
      <c r="BW977" s="66" t="s">
        <v>85</v>
      </c>
      <c r="BX977" s="66" t="s">
        <v>85</v>
      </c>
      <c r="BY977" s="66" t="s">
        <v>85</v>
      </c>
      <c r="BZ977" s="66" t="s">
        <v>85</v>
      </c>
      <c r="CA977" s="66" t="s">
        <v>85</v>
      </c>
      <c r="CB977" s="66" t="s">
        <v>85</v>
      </c>
      <c r="CC977" s="66" t="s">
        <v>85</v>
      </c>
      <c r="CD977" s="66" t="s">
        <v>85</v>
      </c>
      <c r="CE977" s="66" t="s">
        <v>85</v>
      </c>
      <c r="CF977" s="66" t="s">
        <v>85</v>
      </c>
      <c r="CG977" s="66" t="s">
        <v>85</v>
      </c>
      <c r="CH977" s="66" t="s">
        <v>85</v>
      </c>
      <c r="CI977" s="66" t="s">
        <v>85</v>
      </c>
      <c r="CJ977" s="66" t="s">
        <v>85</v>
      </c>
      <c r="CK977" s="66" t="s">
        <v>85</v>
      </c>
      <c r="CL977" s="66" t="s">
        <v>85</v>
      </c>
      <c r="CM977" s="69" t="s">
        <v>85</v>
      </c>
    </row>
    <row r="978" spans="40:91" hidden="1" x14ac:dyDescent="0.25">
      <c r="AN978">
        <v>966</v>
      </c>
      <c r="AO978" s="85" t="s">
        <v>114</v>
      </c>
      <c r="AP978" s="20" t="s">
        <v>15</v>
      </c>
      <c r="AQ978" s="77" t="str">
        <f t="shared" si="20"/>
        <v>5 or moreDetached</v>
      </c>
      <c r="AR978" s="15">
        <v>6000</v>
      </c>
      <c r="AS978" s="15">
        <v>7100</v>
      </c>
      <c r="AT978" s="15">
        <v>17380</v>
      </c>
      <c r="AU978" s="66">
        <v>6400</v>
      </c>
      <c r="AV978" s="66">
        <v>7500</v>
      </c>
      <c r="AW978" s="66">
        <v>17500</v>
      </c>
      <c r="AX978" s="66" t="s">
        <v>85</v>
      </c>
      <c r="AY978" s="66" t="s">
        <v>85</v>
      </c>
      <c r="AZ978" s="66" t="s">
        <v>85</v>
      </c>
      <c r="BA978" s="66" t="s">
        <v>85</v>
      </c>
      <c r="BB978" s="66" t="s">
        <v>85</v>
      </c>
      <c r="BC978" s="66" t="s">
        <v>85</v>
      </c>
      <c r="BD978" s="66" t="s">
        <v>85</v>
      </c>
      <c r="BE978" s="66" t="s">
        <v>85</v>
      </c>
      <c r="BF978" s="66" t="s">
        <v>85</v>
      </c>
      <c r="BG978" s="66" t="s">
        <v>85</v>
      </c>
      <c r="BH978" s="66" t="s">
        <v>85</v>
      </c>
      <c r="BI978" s="66" t="s">
        <v>85</v>
      </c>
      <c r="BJ978" s="66" t="s">
        <v>85</v>
      </c>
      <c r="BK978" s="66" t="s">
        <v>85</v>
      </c>
      <c r="BL978" s="66" t="s">
        <v>85</v>
      </c>
      <c r="BM978" s="66" t="s">
        <v>85</v>
      </c>
      <c r="BN978" s="66" t="s">
        <v>85</v>
      </c>
      <c r="BO978" s="88" t="s">
        <v>85</v>
      </c>
      <c r="BP978" s="100">
        <v>22300</v>
      </c>
      <c r="BQ978" s="66">
        <v>24000</v>
      </c>
      <c r="BR978" s="66">
        <v>12750</v>
      </c>
      <c r="BS978" s="66">
        <v>22400</v>
      </c>
      <c r="BT978" s="66">
        <v>24000</v>
      </c>
      <c r="BU978" s="66">
        <v>13380</v>
      </c>
      <c r="BV978" s="66" t="s">
        <v>85</v>
      </c>
      <c r="BW978" s="66" t="s">
        <v>85</v>
      </c>
      <c r="BX978" s="66" t="s">
        <v>85</v>
      </c>
      <c r="BY978" s="66" t="s">
        <v>85</v>
      </c>
      <c r="BZ978" s="66" t="s">
        <v>85</v>
      </c>
      <c r="CA978" s="66" t="s">
        <v>85</v>
      </c>
      <c r="CB978" s="66" t="s">
        <v>85</v>
      </c>
      <c r="CC978" s="66" t="s">
        <v>85</v>
      </c>
      <c r="CD978" s="66" t="s">
        <v>85</v>
      </c>
      <c r="CE978" s="66" t="s">
        <v>85</v>
      </c>
      <c r="CF978" s="66" t="s">
        <v>85</v>
      </c>
      <c r="CG978" s="66" t="s">
        <v>85</v>
      </c>
      <c r="CH978" s="66" t="s">
        <v>85</v>
      </c>
      <c r="CI978" s="66" t="s">
        <v>85</v>
      </c>
      <c r="CJ978" s="66" t="s">
        <v>85</v>
      </c>
      <c r="CK978" s="66" t="s">
        <v>85</v>
      </c>
      <c r="CL978" s="66" t="s">
        <v>85</v>
      </c>
      <c r="CM978" s="69" t="s">
        <v>85</v>
      </c>
    </row>
    <row r="979" spans="40:91" hidden="1" x14ac:dyDescent="0.25">
      <c r="AN979">
        <v>967</v>
      </c>
      <c r="AO979" s="85">
        <v>1</v>
      </c>
      <c r="AP979" s="20" t="s">
        <v>16</v>
      </c>
      <c r="AQ979" s="77" t="str">
        <f t="shared" si="20"/>
        <v>1Semi detached</v>
      </c>
      <c r="AR979" s="15">
        <v>2700</v>
      </c>
      <c r="AS979" s="15">
        <v>3300</v>
      </c>
      <c r="AT979" s="15">
        <v>265130</v>
      </c>
      <c r="AU979" s="66">
        <v>2700</v>
      </c>
      <c r="AV979" s="66">
        <v>3300</v>
      </c>
      <c r="AW979" s="66">
        <v>267390</v>
      </c>
      <c r="AX979" s="66" t="s">
        <v>85</v>
      </c>
      <c r="AY979" s="66" t="s">
        <v>85</v>
      </c>
      <c r="AZ979" s="66" t="s">
        <v>85</v>
      </c>
      <c r="BA979" s="66" t="s">
        <v>85</v>
      </c>
      <c r="BB979" s="66" t="s">
        <v>85</v>
      </c>
      <c r="BC979" s="66" t="s">
        <v>85</v>
      </c>
      <c r="BD979" s="66" t="s">
        <v>85</v>
      </c>
      <c r="BE979" s="66" t="s">
        <v>85</v>
      </c>
      <c r="BF979" s="66" t="s">
        <v>85</v>
      </c>
      <c r="BG979" s="66" t="s">
        <v>85</v>
      </c>
      <c r="BH979" s="66" t="s">
        <v>85</v>
      </c>
      <c r="BI979" s="66" t="s">
        <v>85</v>
      </c>
      <c r="BJ979" s="66" t="s">
        <v>85</v>
      </c>
      <c r="BK979" s="66" t="s">
        <v>85</v>
      </c>
      <c r="BL979" s="66" t="s">
        <v>85</v>
      </c>
      <c r="BM979" s="66" t="s">
        <v>85</v>
      </c>
      <c r="BN979" s="66" t="s">
        <v>85</v>
      </c>
      <c r="BO979" s="88" t="s">
        <v>85</v>
      </c>
      <c r="BP979" s="100">
        <v>12400</v>
      </c>
      <c r="BQ979" s="66">
        <v>13200</v>
      </c>
      <c r="BR979" s="66">
        <v>229640</v>
      </c>
      <c r="BS979" s="66">
        <v>12300</v>
      </c>
      <c r="BT979" s="66">
        <v>13200</v>
      </c>
      <c r="BU979" s="66">
        <v>240430</v>
      </c>
      <c r="BV979" s="66" t="s">
        <v>85</v>
      </c>
      <c r="BW979" s="66" t="s">
        <v>85</v>
      </c>
      <c r="BX979" s="66" t="s">
        <v>85</v>
      </c>
      <c r="BY979" s="66" t="s">
        <v>85</v>
      </c>
      <c r="BZ979" s="66" t="s">
        <v>85</v>
      </c>
      <c r="CA979" s="66" t="s">
        <v>85</v>
      </c>
      <c r="CB979" s="66" t="s">
        <v>85</v>
      </c>
      <c r="CC979" s="66" t="s">
        <v>85</v>
      </c>
      <c r="CD979" s="66" t="s">
        <v>85</v>
      </c>
      <c r="CE979" s="66" t="s">
        <v>85</v>
      </c>
      <c r="CF979" s="66" t="s">
        <v>85</v>
      </c>
      <c r="CG979" s="66" t="s">
        <v>85</v>
      </c>
      <c r="CH979" s="66" t="s">
        <v>85</v>
      </c>
      <c r="CI979" s="66" t="s">
        <v>85</v>
      </c>
      <c r="CJ979" s="66" t="s">
        <v>85</v>
      </c>
      <c r="CK979" s="66" t="s">
        <v>85</v>
      </c>
      <c r="CL979" s="66" t="s">
        <v>85</v>
      </c>
      <c r="CM979" s="69" t="s">
        <v>85</v>
      </c>
    </row>
    <row r="980" spans="40:91" hidden="1" x14ac:dyDescent="0.25">
      <c r="AN980">
        <v>968</v>
      </c>
      <c r="AO980" s="84">
        <v>2</v>
      </c>
      <c r="AP980" s="20" t="s">
        <v>16</v>
      </c>
      <c r="AQ980" s="77" t="str">
        <f t="shared" si="20"/>
        <v>2Semi detached</v>
      </c>
      <c r="AR980" s="15">
        <v>3600</v>
      </c>
      <c r="AS980" s="15">
        <v>4200</v>
      </c>
      <c r="AT980" s="15">
        <v>418050</v>
      </c>
      <c r="AU980" s="66">
        <v>3700</v>
      </c>
      <c r="AV980" s="66">
        <v>4300</v>
      </c>
      <c r="AW980" s="66">
        <v>420700</v>
      </c>
      <c r="AX980" s="66" t="s">
        <v>85</v>
      </c>
      <c r="AY980" s="66" t="s">
        <v>85</v>
      </c>
      <c r="AZ980" s="66" t="s">
        <v>85</v>
      </c>
      <c r="BA980" s="66" t="s">
        <v>85</v>
      </c>
      <c r="BB980" s="66" t="s">
        <v>85</v>
      </c>
      <c r="BC980" s="66" t="s">
        <v>85</v>
      </c>
      <c r="BD980" s="66" t="s">
        <v>85</v>
      </c>
      <c r="BE980" s="66" t="s">
        <v>85</v>
      </c>
      <c r="BF980" s="66" t="s">
        <v>85</v>
      </c>
      <c r="BG980" s="66" t="s">
        <v>85</v>
      </c>
      <c r="BH980" s="66" t="s">
        <v>85</v>
      </c>
      <c r="BI980" s="66" t="s">
        <v>85</v>
      </c>
      <c r="BJ980" s="66" t="s">
        <v>85</v>
      </c>
      <c r="BK980" s="66" t="s">
        <v>85</v>
      </c>
      <c r="BL980" s="66" t="s">
        <v>85</v>
      </c>
      <c r="BM980" s="66" t="s">
        <v>85</v>
      </c>
      <c r="BN980" s="66" t="s">
        <v>85</v>
      </c>
      <c r="BO980" s="88" t="s">
        <v>85</v>
      </c>
      <c r="BP980" s="100">
        <v>14100</v>
      </c>
      <c r="BQ980" s="66">
        <v>15000</v>
      </c>
      <c r="BR980" s="66">
        <v>364190</v>
      </c>
      <c r="BS980" s="66">
        <v>14000</v>
      </c>
      <c r="BT980" s="66">
        <v>14900</v>
      </c>
      <c r="BU980" s="66">
        <v>380780</v>
      </c>
      <c r="BV980" s="66" t="s">
        <v>85</v>
      </c>
      <c r="BW980" s="66" t="s">
        <v>85</v>
      </c>
      <c r="BX980" s="66" t="s">
        <v>85</v>
      </c>
      <c r="BY980" s="66" t="s">
        <v>85</v>
      </c>
      <c r="BZ980" s="66" t="s">
        <v>85</v>
      </c>
      <c r="CA980" s="66" t="s">
        <v>85</v>
      </c>
      <c r="CB980" s="66" t="s">
        <v>85</v>
      </c>
      <c r="CC980" s="66" t="s">
        <v>85</v>
      </c>
      <c r="CD980" s="66" t="s">
        <v>85</v>
      </c>
      <c r="CE980" s="66" t="s">
        <v>85</v>
      </c>
      <c r="CF980" s="66" t="s">
        <v>85</v>
      </c>
      <c r="CG980" s="66" t="s">
        <v>85</v>
      </c>
      <c r="CH980" s="66" t="s">
        <v>85</v>
      </c>
      <c r="CI980" s="66" t="s">
        <v>85</v>
      </c>
      <c r="CJ980" s="66" t="s">
        <v>85</v>
      </c>
      <c r="CK980" s="66" t="s">
        <v>85</v>
      </c>
      <c r="CL980" s="66" t="s">
        <v>85</v>
      </c>
      <c r="CM980" s="69" t="s">
        <v>85</v>
      </c>
    </row>
    <row r="981" spans="40:91" hidden="1" x14ac:dyDescent="0.25">
      <c r="AN981">
        <v>969</v>
      </c>
      <c r="AO981" s="84">
        <v>3</v>
      </c>
      <c r="AP981" s="20" t="s">
        <v>16</v>
      </c>
      <c r="AQ981" s="77" t="str">
        <f t="shared" si="20"/>
        <v>3Semi detached</v>
      </c>
      <c r="AR981" s="15">
        <v>4100</v>
      </c>
      <c r="AS981" s="15">
        <v>4700</v>
      </c>
      <c r="AT981" s="15">
        <v>154390</v>
      </c>
      <c r="AU981" s="66">
        <v>4300</v>
      </c>
      <c r="AV981" s="66">
        <v>4900</v>
      </c>
      <c r="AW981" s="66">
        <v>155530</v>
      </c>
      <c r="AX981" s="66" t="s">
        <v>85</v>
      </c>
      <c r="AY981" s="66" t="s">
        <v>85</v>
      </c>
      <c r="AZ981" s="66" t="s">
        <v>85</v>
      </c>
      <c r="BA981" s="66" t="s">
        <v>85</v>
      </c>
      <c r="BB981" s="66" t="s">
        <v>85</v>
      </c>
      <c r="BC981" s="66" t="s">
        <v>85</v>
      </c>
      <c r="BD981" s="66" t="s">
        <v>85</v>
      </c>
      <c r="BE981" s="66" t="s">
        <v>85</v>
      </c>
      <c r="BF981" s="66" t="s">
        <v>85</v>
      </c>
      <c r="BG981" s="66" t="s">
        <v>85</v>
      </c>
      <c r="BH981" s="66" t="s">
        <v>85</v>
      </c>
      <c r="BI981" s="66" t="s">
        <v>85</v>
      </c>
      <c r="BJ981" s="66" t="s">
        <v>85</v>
      </c>
      <c r="BK981" s="66" t="s">
        <v>85</v>
      </c>
      <c r="BL981" s="66" t="s">
        <v>85</v>
      </c>
      <c r="BM981" s="66" t="s">
        <v>85</v>
      </c>
      <c r="BN981" s="66" t="s">
        <v>85</v>
      </c>
      <c r="BO981" s="88" t="s">
        <v>85</v>
      </c>
      <c r="BP981" s="100">
        <v>15000</v>
      </c>
      <c r="BQ981" s="66">
        <v>16000</v>
      </c>
      <c r="BR981" s="66">
        <v>135420</v>
      </c>
      <c r="BS981" s="66">
        <v>15000</v>
      </c>
      <c r="BT981" s="66">
        <v>16100</v>
      </c>
      <c r="BU981" s="66">
        <v>141450</v>
      </c>
      <c r="BV981" s="66" t="s">
        <v>85</v>
      </c>
      <c r="BW981" s="66" t="s">
        <v>85</v>
      </c>
      <c r="BX981" s="66" t="s">
        <v>85</v>
      </c>
      <c r="BY981" s="66" t="s">
        <v>85</v>
      </c>
      <c r="BZ981" s="66" t="s">
        <v>85</v>
      </c>
      <c r="CA981" s="66" t="s">
        <v>85</v>
      </c>
      <c r="CB981" s="66" t="s">
        <v>85</v>
      </c>
      <c r="CC981" s="66" t="s">
        <v>85</v>
      </c>
      <c r="CD981" s="66" t="s">
        <v>85</v>
      </c>
      <c r="CE981" s="66" t="s">
        <v>85</v>
      </c>
      <c r="CF981" s="66" t="s">
        <v>85</v>
      </c>
      <c r="CG981" s="66" t="s">
        <v>85</v>
      </c>
      <c r="CH981" s="66" t="s">
        <v>85</v>
      </c>
      <c r="CI981" s="66" t="s">
        <v>85</v>
      </c>
      <c r="CJ981" s="66" t="s">
        <v>85</v>
      </c>
      <c r="CK981" s="66" t="s">
        <v>85</v>
      </c>
      <c r="CL981" s="66" t="s">
        <v>85</v>
      </c>
      <c r="CM981" s="69" t="s">
        <v>85</v>
      </c>
    </row>
    <row r="982" spans="40:91" hidden="1" x14ac:dyDescent="0.25">
      <c r="AN982">
        <v>970</v>
      </c>
      <c r="AO982" s="84">
        <v>4</v>
      </c>
      <c r="AP982" s="20" t="s">
        <v>16</v>
      </c>
      <c r="AQ982" s="77" t="str">
        <f t="shared" si="20"/>
        <v>4Semi detached</v>
      </c>
      <c r="AR982" s="15">
        <v>4600</v>
      </c>
      <c r="AS982" s="15">
        <v>5200</v>
      </c>
      <c r="AT982" s="15">
        <v>64890</v>
      </c>
      <c r="AU982" s="66">
        <v>4800</v>
      </c>
      <c r="AV982" s="66">
        <v>5400</v>
      </c>
      <c r="AW982" s="66">
        <v>65360</v>
      </c>
      <c r="AX982" s="66" t="s">
        <v>85</v>
      </c>
      <c r="AY982" s="66" t="s">
        <v>85</v>
      </c>
      <c r="AZ982" s="66" t="s">
        <v>85</v>
      </c>
      <c r="BA982" s="66" t="s">
        <v>85</v>
      </c>
      <c r="BB982" s="66" t="s">
        <v>85</v>
      </c>
      <c r="BC982" s="66" t="s">
        <v>85</v>
      </c>
      <c r="BD982" s="66" t="s">
        <v>85</v>
      </c>
      <c r="BE982" s="66" t="s">
        <v>85</v>
      </c>
      <c r="BF982" s="66" t="s">
        <v>85</v>
      </c>
      <c r="BG982" s="66" t="s">
        <v>85</v>
      </c>
      <c r="BH982" s="66" t="s">
        <v>85</v>
      </c>
      <c r="BI982" s="66" t="s">
        <v>85</v>
      </c>
      <c r="BJ982" s="66" t="s">
        <v>85</v>
      </c>
      <c r="BK982" s="66" t="s">
        <v>85</v>
      </c>
      <c r="BL982" s="66" t="s">
        <v>85</v>
      </c>
      <c r="BM982" s="66" t="s">
        <v>85</v>
      </c>
      <c r="BN982" s="66" t="s">
        <v>85</v>
      </c>
      <c r="BO982" s="88" t="s">
        <v>85</v>
      </c>
      <c r="BP982" s="100">
        <v>16000</v>
      </c>
      <c r="BQ982" s="66">
        <v>17100</v>
      </c>
      <c r="BR982" s="66">
        <v>57150</v>
      </c>
      <c r="BS982" s="66">
        <v>16200</v>
      </c>
      <c r="BT982" s="66">
        <v>17300</v>
      </c>
      <c r="BU982" s="66">
        <v>59770</v>
      </c>
      <c r="BV982" s="66" t="s">
        <v>85</v>
      </c>
      <c r="BW982" s="66" t="s">
        <v>85</v>
      </c>
      <c r="BX982" s="66" t="s">
        <v>85</v>
      </c>
      <c r="BY982" s="66" t="s">
        <v>85</v>
      </c>
      <c r="BZ982" s="66" t="s">
        <v>85</v>
      </c>
      <c r="CA982" s="66" t="s">
        <v>85</v>
      </c>
      <c r="CB982" s="66" t="s">
        <v>85</v>
      </c>
      <c r="CC982" s="66" t="s">
        <v>85</v>
      </c>
      <c r="CD982" s="66" t="s">
        <v>85</v>
      </c>
      <c r="CE982" s="66" t="s">
        <v>85</v>
      </c>
      <c r="CF982" s="66" t="s">
        <v>85</v>
      </c>
      <c r="CG982" s="66" t="s">
        <v>85</v>
      </c>
      <c r="CH982" s="66" t="s">
        <v>85</v>
      </c>
      <c r="CI982" s="66" t="s">
        <v>85</v>
      </c>
      <c r="CJ982" s="66" t="s">
        <v>85</v>
      </c>
      <c r="CK982" s="66" t="s">
        <v>85</v>
      </c>
      <c r="CL982" s="66" t="s">
        <v>85</v>
      </c>
      <c r="CM982" s="69" t="s">
        <v>85</v>
      </c>
    </row>
    <row r="983" spans="40:91" hidden="1" x14ac:dyDescent="0.25">
      <c r="AN983">
        <v>971</v>
      </c>
      <c r="AO983" s="85" t="s">
        <v>114</v>
      </c>
      <c r="AP983" s="20" t="s">
        <v>16</v>
      </c>
      <c r="AQ983" s="77" t="str">
        <f t="shared" si="20"/>
        <v>5 or moreSemi detached</v>
      </c>
      <c r="AR983" s="15">
        <v>5000</v>
      </c>
      <c r="AS983" s="15">
        <v>5800</v>
      </c>
      <c r="AT983" s="15">
        <v>25640</v>
      </c>
      <c r="AU983" s="66">
        <v>5400</v>
      </c>
      <c r="AV983" s="66">
        <v>6000</v>
      </c>
      <c r="AW983" s="66">
        <v>25800</v>
      </c>
      <c r="AX983" s="66" t="s">
        <v>85</v>
      </c>
      <c r="AY983" s="66" t="s">
        <v>85</v>
      </c>
      <c r="AZ983" s="66" t="s">
        <v>85</v>
      </c>
      <c r="BA983" s="66" t="s">
        <v>85</v>
      </c>
      <c r="BB983" s="66" t="s">
        <v>85</v>
      </c>
      <c r="BC983" s="66" t="s">
        <v>85</v>
      </c>
      <c r="BD983" s="66" t="s">
        <v>85</v>
      </c>
      <c r="BE983" s="66" t="s">
        <v>85</v>
      </c>
      <c r="BF983" s="66" t="s">
        <v>85</v>
      </c>
      <c r="BG983" s="66" t="s">
        <v>85</v>
      </c>
      <c r="BH983" s="66" t="s">
        <v>85</v>
      </c>
      <c r="BI983" s="66" t="s">
        <v>85</v>
      </c>
      <c r="BJ983" s="66" t="s">
        <v>85</v>
      </c>
      <c r="BK983" s="66" t="s">
        <v>85</v>
      </c>
      <c r="BL983" s="66" t="s">
        <v>85</v>
      </c>
      <c r="BM983" s="66" t="s">
        <v>85</v>
      </c>
      <c r="BN983" s="66" t="s">
        <v>85</v>
      </c>
      <c r="BO983" s="88" t="s">
        <v>85</v>
      </c>
      <c r="BP983" s="100">
        <v>17600</v>
      </c>
      <c r="BQ983" s="66">
        <v>18900</v>
      </c>
      <c r="BR983" s="66">
        <v>22340</v>
      </c>
      <c r="BS983" s="66">
        <v>17800</v>
      </c>
      <c r="BT983" s="66">
        <v>19200</v>
      </c>
      <c r="BU983" s="66">
        <v>23440</v>
      </c>
      <c r="BV983" s="66" t="s">
        <v>85</v>
      </c>
      <c r="BW983" s="66" t="s">
        <v>85</v>
      </c>
      <c r="BX983" s="66" t="s">
        <v>85</v>
      </c>
      <c r="BY983" s="66" t="s">
        <v>85</v>
      </c>
      <c r="BZ983" s="66" t="s">
        <v>85</v>
      </c>
      <c r="CA983" s="66" t="s">
        <v>85</v>
      </c>
      <c r="CB983" s="66" t="s">
        <v>85</v>
      </c>
      <c r="CC983" s="66" t="s">
        <v>85</v>
      </c>
      <c r="CD983" s="66" t="s">
        <v>85</v>
      </c>
      <c r="CE983" s="66" t="s">
        <v>85</v>
      </c>
      <c r="CF983" s="66" t="s">
        <v>85</v>
      </c>
      <c r="CG983" s="66" t="s">
        <v>85</v>
      </c>
      <c r="CH983" s="66" t="s">
        <v>85</v>
      </c>
      <c r="CI983" s="66" t="s">
        <v>85</v>
      </c>
      <c r="CJ983" s="66" t="s">
        <v>85</v>
      </c>
      <c r="CK983" s="66" t="s">
        <v>85</v>
      </c>
      <c r="CL983" s="66" t="s">
        <v>85</v>
      </c>
      <c r="CM983" s="69" t="s">
        <v>85</v>
      </c>
    </row>
    <row r="984" spans="40:91" hidden="1" x14ac:dyDescent="0.25">
      <c r="AN984">
        <v>972</v>
      </c>
      <c r="AO984" s="85">
        <v>1</v>
      </c>
      <c r="AP984" s="20" t="s">
        <v>17</v>
      </c>
      <c r="AQ984" s="77" t="str">
        <f t="shared" si="20"/>
        <v>1End terrace</v>
      </c>
      <c r="AR984" s="15">
        <v>2700</v>
      </c>
      <c r="AS984" s="15">
        <v>3300</v>
      </c>
      <c r="AT984" s="15">
        <v>106270</v>
      </c>
      <c r="AU984" s="66">
        <v>2700</v>
      </c>
      <c r="AV984" s="66">
        <v>3300</v>
      </c>
      <c r="AW984" s="66">
        <v>107430</v>
      </c>
      <c r="AX984" s="66" t="s">
        <v>85</v>
      </c>
      <c r="AY984" s="66" t="s">
        <v>85</v>
      </c>
      <c r="AZ984" s="66" t="s">
        <v>85</v>
      </c>
      <c r="BA984" s="66" t="s">
        <v>85</v>
      </c>
      <c r="BB984" s="66" t="s">
        <v>85</v>
      </c>
      <c r="BC984" s="66" t="s">
        <v>85</v>
      </c>
      <c r="BD984" s="66" t="s">
        <v>85</v>
      </c>
      <c r="BE984" s="66" t="s">
        <v>85</v>
      </c>
      <c r="BF984" s="66" t="s">
        <v>85</v>
      </c>
      <c r="BG984" s="66" t="s">
        <v>85</v>
      </c>
      <c r="BH984" s="66" t="s">
        <v>85</v>
      </c>
      <c r="BI984" s="66" t="s">
        <v>85</v>
      </c>
      <c r="BJ984" s="66" t="s">
        <v>85</v>
      </c>
      <c r="BK984" s="66" t="s">
        <v>85</v>
      </c>
      <c r="BL984" s="66" t="s">
        <v>85</v>
      </c>
      <c r="BM984" s="66" t="s">
        <v>85</v>
      </c>
      <c r="BN984" s="66" t="s">
        <v>85</v>
      </c>
      <c r="BO984" s="88" t="s">
        <v>85</v>
      </c>
      <c r="BP984" s="100">
        <v>11200</v>
      </c>
      <c r="BQ984" s="66">
        <v>12000</v>
      </c>
      <c r="BR984" s="66">
        <v>90710</v>
      </c>
      <c r="BS984" s="66">
        <v>11200</v>
      </c>
      <c r="BT984" s="66">
        <v>12000</v>
      </c>
      <c r="BU984" s="66">
        <v>95120</v>
      </c>
      <c r="BV984" s="66" t="s">
        <v>85</v>
      </c>
      <c r="BW984" s="66" t="s">
        <v>85</v>
      </c>
      <c r="BX984" s="66" t="s">
        <v>85</v>
      </c>
      <c r="BY984" s="66" t="s">
        <v>85</v>
      </c>
      <c r="BZ984" s="66" t="s">
        <v>85</v>
      </c>
      <c r="CA984" s="66" t="s">
        <v>85</v>
      </c>
      <c r="CB984" s="66" t="s">
        <v>85</v>
      </c>
      <c r="CC984" s="66" t="s">
        <v>85</v>
      </c>
      <c r="CD984" s="66" t="s">
        <v>85</v>
      </c>
      <c r="CE984" s="66" t="s">
        <v>85</v>
      </c>
      <c r="CF984" s="66" t="s">
        <v>85</v>
      </c>
      <c r="CG984" s="66" t="s">
        <v>85</v>
      </c>
      <c r="CH984" s="66" t="s">
        <v>85</v>
      </c>
      <c r="CI984" s="66" t="s">
        <v>85</v>
      </c>
      <c r="CJ984" s="66" t="s">
        <v>85</v>
      </c>
      <c r="CK984" s="66" t="s">
        <v>85</v>
      </c>
      <c r="CL984" s="66" t="s">
        <v>85</v>
      </c>
      <c r="CM984" s="69" t="s">
        <v>85</v>
      </c>
    </row>
    <row r="985" spans="40:91" hidden="1" x14ac:dyDescent="0.25">
      <c r="AN985">
        <v>973</v>
      </c>
      <c r="AO985" s="84">
        <v>2</v>
      </c>
      <c r="AP985" s="20" t="s">
        <v>17</v>
      </c>
      <c r="AQ985" s="77" t="str">
        <f t="shared" si="20"/>
        <v>2End terrace</v>
      </c>
      <c r="AR985" s="15">
        <v>3400</v>
      </c>
      <c r="AS985" s="15">
        <v>4000</v>
      </c>
      <c r="AT985" s="15">
        <v>134560</v>
      </c>
      <c r="AU985" s="66">
        <v>3500</v>
      </c>
      <c r="AV985" s="66">
        <v>4100</v>
      </c>
      <c r="AW985" s="66">
        <v>135400</v>
      </c>
      <c r="AX985" s="66" t="s">
        <v>85</v>
      </c>
      <c r="AY985" s="66" t="s">
        <v>85</v>
      </c>
      <c r="AZ985" s="66" t="s">
        <v>85</v>
      </c>
      <c r="BA985" s="66" t="s">
        <v>85</v>
      </c>
      <c r="BB985" s="66" t="s">
        <v>85</v>
      </c>
      <c r="BC985" s="66" t="s">
        <v>85</v>
      </c>
      <c r="BD985" s="66" t="s">
        <v>85</v>
      </c>
      <c r="BE985" s="66" t="s">
        <v>85</v>
      </c>
      <c r="BF985" s="66" t="s">
        <v>85</v>
      </c>
      <c r="BG985" s="66" t="s">
        <v>85</v>
      </c>
      <c r="BH985" s="66" t="s">
        <v>85</v>
      </c>
      <c r="BI985" s="66" t="s">
        <v>85</v>
      </c>
      <c r="BJ985" s="66" t="s">
        <v>85</v>
      </c>
      <c r="BK985" s="66" t="s">
        <v>85</v>
      </c>
      <c r="BL985" s="66" t="s">
        <v>85</v>
      </c>
      <c r="BM985" s="66" t="s">
        <v>85</v>
      </c>
      <c r="BN985" s="66" t="s">
        <v>85</v>
      </c>
      <c r="BO985" s="88" t="s">
        <v>85</v>
      </c>
      <c r="BP985" s="100">
        <v>12600</v>
      </c>
      <c r="BQ985" s="66">
        <v>13500</v>
      </c>
      <c r="BR985" s="66">
        <v>115400</v>
      </c>
      <c r="BS985" s="66">
        <v>12600</v>
      </c>
      <c r="BT985" s="66">
        <v>13600</v>
      </c>
      <c r="BU985" s="66">
        <v>121020</v>
      </c>
      <c r="BV985" s="66" t="s">
        <v>85</v>
      </c>
      <c r="BW985" s="66" t="s">
        <v>85</v>
      </c>
      <c r="BX985" s="66" t="s">
        <v>85</v>
      </c>
      <c r="BY985" s="66" t="s">
        <v>85</v>
      </c>
      <c r="BZ985" s="66" t="s">
        <v>85</v>
      </c>
      <c r="CA985" s="66" t="s">
        <v>85</v>
      </c>
      <c r="CB985" s="66" t="s">
        <v>85</v>
      </c>
      <c r="CC985" s="66" t="s">
        <v>85</v>
      </c>
      <c r="CD985" s="66" t="s">
        <v>85</v>
      </c>
      <c r="CE985" s="66" t="s">
        <v>85</v>
      </c>
      <c r="CF985" s="66" t="s">
        <v>85</v>
      </c>
      <c r="CG985" s="66" t="s">
        <v>85</v>
      </c>
      <c r="CH985" s="66" t="s">
        <v>85</v>
      </c>
      <c r="CI985" s="66" t="s">
        <v>85</v>
      </c>
      <c r="CJ985" s="66" t="s">
        <v>85</v>
      </c>
      <c r="CK985" s="66" t="s">
        <v>85</v>
      </c>
      <c r="CL985" s="66" t="s">
        <v>85</v>
      </c>
      <c r="CM985" s="69" t="s">
        <v>85</v>
      </c>
    </row>
    <row r="986" spans="40:91" hidden="1" x14ac:dyDescent="0.25">
      <c r="AN986">
        <v>974</v>
      </c>
      <c r="AO986" s="84">
        <v>3</v>
      </c>
      <c r="AP986" s="20" t="s">
        <v>17</v>
      </c>
      <c r="AQ986" s="77" t="str">
        <f t="shared" si="20"/>
        <v>3End terrace</v>
      </c>
      <c r="AR986" s="15">
        <v>3900</v>
      </c>
      <c r="AS986" s="15">
        <v>4500</v>
      </c>
      <c r="AT986" s="15">
        <v>49270</v>
      </c>
      <c r="AU986" s="66">
        <v>4100</v>
      </c>
      <c r="AV986" s="66">
        <v>4700</v>
      </c>
      <c r="AW986" s="66">
        <v>49730</v>
      </c>
      <c r="AX986" s="66" t="s">
        <v>85</v>
      </c>
      <c r="AY986" s="66" t="s">
        <v>85</v>
      </c>
      <c r="AZ986" s="66" t="s">
        <v>85</v>
      </c>
      <c r="BA986" s="66" t="s">
        <v>85</v>
      </c>
      <c r="BB986" s="66" t="s">
        <v>85</v>
      </c>
      <c r="BC986" s="66" t="s">
        <v>85</v>
      </c>
      <c r="BD986" s="66" t="s">
        <v>85</v>
      </c>
      <c r="BE986" s="66" t="s">
        <v>85</v>
      </c>
      <c r="BF986" s="66" t="s">
        <v>85</v>
      </c>
      <c r="BG986" s="66" t="s">
        <v>85</v>
      </c>
      <c r="BH986" s="66" t="s">
        <v>85</v>
      </c>
      <c r="BI986" s="66" t="s">
        <v>85</v>
      </c>
      <c r="BJ986" s="66" t="s">
        <v>85</v>
      </c>
      <c r="BK986" s="66" t="s">
        <v>85</v>
      </c>
      <c r="BL986" s="66" t="s">
        <v>85</v>
      </c>
      <c r="BM986" s="66" t="s">
        <v>85</v>
      </c>
      <c r="BN986" s="66" t="s">
        <v>85</v>
      </c>
      <c r="BO986" s="88" t="s">
        <v>85</v>
      </c>
      <c r="BP986" s="100">
        <v>13500</v>
      </c>
      <c r="BQ986" s="66">
        <v>14500</v>
      </c>
      <c r="BR986" s="66">
        <v>43210</v>
      </c>
      <c r="BS986" s="66">
        <v>13600</v>
      </c>
      <c r="BT986" s="66">
        <v>14700</v>
      </c>
      <c r="BU986" s="66">
        <v>45230</v>
      </c>
      <c r="BV986" s="66" t="s">
        <v>85</v>
      </c>
      <c r="BW986" s="66" t="s">
        <v>85</v>
      </c>
      <c r="BX986" s="66" t="s">
        <v>85</v>
      </c>
      <c r="BY986" s="66" t="s">
        <v>85</v>
      </c>
      <c r="BZ986" s="66" t="s">
        <v>85</v>
      </c>
      <c r="CA986" s="66" t="s">
        <v>85</v>
      </c>
      <c r="CB986" s="66" t="s">
        <v>85</v>
      </c>
      <c r="CC986" s="66" t="s">
        <v>85</v>
      </c>
      <c r="CD986" s="66" t="s">
        <v>85</v>
      </c>
      <c r="CE986" s="66" t="s">
        <v>85</v>
      </c>
      <c r="CF986" s="66" t="s">
        <v>85</v>
      </c>
      <c r="CG986" s="66" t="s">
        <v>85</v>
      </c>
      <c r="CH986" s="66" t="s">
        <v>85</v>
      </c>
      <c r="CI986" s="66" t="s">
        <v>85</v>
      </c>
      <c r="CJ986" s="66" t="s">
        <v>85</v>
      </c>
      <c r="CK986" s="66" t="s">
        <v>85</v>
      </c>
      <c r="CL986" s="66" t="s">
        <v>85</v>
      </c>
      <c r="CM986" s="69" t="s">
        <v>85</v>
      </c>
    </row>
    <row r="987" spans="40:91" hidden="1" x14ac:dyDescent="0.25">
      <c r="AN987">
        <v>975</v>
      </c>
      <c r="AO987" s="84">
        <v>4</v>
      </c>
      <c r="AP987" s="20" t="s">
        <v>17</v>
      </c>
      <c r="AQ987" s="77" t="str">
        <f t="shared" si="20"/>
        <v>4End terrace</v>
      </c>
      <c r="AR987" s="15">
        <v>4300</v>
      </c>
      <c r="AS987" s="15">
        <v>5000</v>
      </c>
      <c r="AT987" s="15">
        <v>20340</v>
      </c>
      <c r="AU987" s="66">
        <v>4600</v>
      </c>
      <c r="AV987" s="66">
        <v>5200</v>
      </c>
      <c r="AW987" s="66">
        <v>20530</v>
      </c>
      <c r="AX987" s="66" t="s">
        <v>85</v>
      </c>
      <c r="AY987" s="66" t="s">
        <v>85</v>
      </c>
      <c r="AZ987" s="66" t="s">
        <v>85</v>
      </c>
      <c r="BA987" s="66" t="s">
        <v>85</v>
      </c>
      <c r="BB987" s="66" t="s">
        <v>85</v>
      </c>
      <c r="BC987" s="66" t="s">
        <v>85</v>
      </c>
      <c r="BD987" s="66" t="s">
        <v>85</v>
      </c>
      <c r="BE987" s="66" t="s">
        <v>85</v>
      </c>
      <c r="BF987" s="66" t="s">
        <v>85</v>
      </c>
      <c r="BG987" s="66" t="s">
        <v>85</v>
      </c>
      <c r="BH987" s="66" t="s">
        <v>85</v>
      </c>
      <c r="BI987" s="66" t="s">
        <v>85</v>
      </c>
      <c r="BJ987" s="66" t="s">
        <v>85</v>
      </c>
      <c r="BK987" s="66" t="s">
        <v>85</v>
      </c>
      <c r="BL987" s="66" t="s">
        <v>85</v>
      </c>
      <c r="BM987" s="66" t="s">
        <v>85</v>
      </c>
      <c r="BN987" s="66" t="s">
        <v>85</v>
      </c>
      <c r="BO987" s="88" t="s">
        <v>85</v>
      </c>
      <c r="BP987" s="100">
        <v>14400</v>
      </c>
      <c r="BQ987" s="66">
        <v>15700</v>
      </c>
      <c r="BR987" s="66">
        <v>17950</v>
      </c>
      <c r="BS987" s="66">
        <v>14700</v>
      </c>
      <c r="BT987" s="66">
        <v>15900</v>
      </c>
      <c r="BU987" s="66">
        <v>18780</v>
      </c>
      <c r="BV987" s="66" t="s">
        <v>85</v>
      </c>
      <c r="BW987" s="66" t="s">
        <v>85</v>
      </c>
      <c r="BX987" s="66" t="s">
        <v>85</v>
      </c>
      <c r="BY987" s="66" t="s">
        <v>85</v>
      </c>
      <c r="BZ987" s="66" t="s">
        <v>85</v>
      </c>
      <c r="CA987" s="66" t="s">
        <v>85</v>
      </c>
      <c r="CB987" s="66" t="s">
        <v>85</v>
      </c>
      <c r="CC987" s="66" t="s">
        <v>85</v>
      </c>
      <c r="CD987" s="66" t="s">
        <v>85</v>
      </c>
      <c r="CE987" s="66" t="s">
        <v>85</v>
      </c>
      <c r="CF987" s="66" t="s">
        <v>85</v>
      </c>
      <c r="CG987" s="66" t="s">
        <v>85</v>
      </c>
      <c r="CH987" s="66" t="s">
        <v>85</v>
      </c>
      <c r="CI987" s="66" t="s">
        <v>85</v>
      </c>
      <c r="CJ987" s="66" t="s">
        <v>85</v>
      </c>
      <c r="CK987" s="66" t="s">
        <v>85</v>
      </c>
      <c r="CL987" s="66" t="s">
        <v>85</v>
      </c>
      <c r="CM987" s="69" t="s">
        <v>85</v>
      </c>
    </row>
    <row r="988" spans="40:91" hidden="1" x14ac:dyDescent="0.25">
      <c r="AN988">
        <v>976</v>
      </c>
      <c r="AO988" s="85" t="s">
        <v>114</v>
      </c>
      <c r="AP988" s="20" t="s">
        <v>17</v>
      </c>
      <c r="AQ988" s="77" t="str">
        <f t="shared" si="20"/>
        <v>5 or moreEnd terrace</v>
      </c>
      <c r="AR988" s="15">
        <v>4700</v>
      </c>
      <c r="AS988" s="15">
        <v>5500</v>
      </c>
      <c r="AT988" s="15">
        <v>9660</v>
      </c>
      <c r="AU988" s="66">
        <v>5000</v>
      </c>
      <c r="AV988" s="66">
        <v>5700</v>
      </c>
      <c r="AW988" s="66">
        <v>9740</v>
      </c>
      <c r="AX988" s="66" t="s">
        <v>85</v>
      </c>
      <c r="AY988" s="66" t="s">
        <v>85</v>
      </c>
      <c r="AZ988" s="66" t="s">
        <v>85</v>
      </c>
      <c r="BA988" s="66" t="s">
        <v>85</v>
      </c>
      <c r="BB988" s="66" t="s">
        <v>85</v>
      </c>
      <c r="BC988" s="66" t="s">
        <v>85</v>
      </c>
      <c r="BD988" s="66" t="s">
        <v>85</v>
      </c>
      <c r="BE988" s="66" t="s">
        <v>85</v>
      </c>
      <c r="BF988" s="66" t="s">
        <v>85</v>
      </c>
      <c r="BG988" s="66" t="s">
        <v>85</v>
      </c>
      <c r="BH988" s="66" t="s">
        <v>85</v>
      </c>
      <c r="BI988" s="66" t="s">
        <v>85</v>
      </c>
      <c r="BJ988" s="66" t="s">
        <v>85</v>
      </c>
      <c r="BK988" s="66" t="s">
        <v>85</v>
      </c>
      <c r="BL988" s="66" t="s">
        <v>85</v>
      </c>
      <c r="BM988" s="66" t="s">
        <v>85</v>
      </c>
      <c r="BN988" s="66" t="s">
        <v>85</v>
      </c>
      <c r="BO988" s="88" t="s">
        <v>85</v>
      </c>
      <c r="BP988" s="100">
        <v>16000</v>
      </c>
      <c r="BQ988" s="66">
        <v>17500</v>
      </c>
      <c r="BR988" s="66">
        <v>8560</v>
      </c>
      <c r="BS988" s="66">
        <v>16500</v>
      </c>
      <c r="BT988" s="66">
        <v>18000</v>
      </c>
      <c r="BU988" s="66">
        <v>8910</v>
      </c>
      <c r="BV988" s="66" t="s">
        <v>85</v>
      </c>
      <c r="BW988" s="66" t="s">
        <v>85</v>
      </c>
      <c r="BX988" s="66" t="s">
        <v>85</v>
      </c>
      <c r="BY988" s="66" t="s">
        <v>85</v>
      </c>
      <c r="BZ988" s="66" t="s">
        <v>85</v>
      </c>
      <c r="CA988" s="66" t="s">
        <v>85</v>
      </c>
      <c r="CB988" s="66" t="s">
        <v>85</v>
      </c>
      <c r="CC988" s="66" t="s">
        <v>85</v>
      </c>
      <c r="CD988" s="66" t="s">
        <v>85</v>
      </c>
      <c r="CE988" s="66" t="s">
        <v>85</v>
      </c>
      <c r="CF988" s="66" t="s">
        <v>85</v>
      </c>
      <c r="CG988" s="66" t="s">
        <v>85</v>
      </c>
      <c r="CH988" s="66" t="s">
        <v>85</v>
      </c>
      <c r="CI988" s="66" t="s">
        <v>85</v>
      </c>
      <c r="CJ988" s="66" t="s">
        <v>85</v>
      </c>
      <c r="CK988" s="66" t="s">
        <v>85</v>
      </c>
      <c r="CL988" s="66" t="s">
        <v>85</v>
      </c>
      <c r="CM988" s="69" t="s">
        <v>85</v>
      </c>
    </row>
    <row r="989" spans="40:91" hidden="1" x14ac:dyDescent="0.25">
      <c r="AN989">
        <v>977</v>
      </c>
      <c r="AO989" s="85">
        <v>1</v>
      </c>
      <c r="AP989" s="20" t="s">
        <v>18</v>
      </c>
      <c r="AQ989" s="77" t="str">
        <f t="shared" si="20"/>
        <v>1Mid terrace</v>
      </c>
      <c r="AR989" s="15">
        <v>2500</v>
      </c>
      <c r="AS989" s="15">
        <v>3100</v>
      </c>
      <c r="AT989" s="15">
        <v>242600</v>
      </c>
      <c r="AU989" s="66">
        <v>2500</v>
      </c>
      <c r="AV989" s="66">
        <v>3100</v>
      </c>
      <c r="AW989" s="66">
        <v>245630</v>
      </c>
      <c r="AX989" s="66" t="s">
        <v>85</v>
      </c>
      <c r="AY989" s="66" t="s">
        <v>85</v>
      </c>
      <c r="AZ989" s="66" t="s">
        <v>85</v>
      </c>
      <c r="BA989" s="66" t="s">
        <v>85</v>
      </c>
      <c r="BB989" s="66" t="s">
        <v>85</v>
      </c>
      <c r="BC989" s="66" t="s">
        <v>85</v>
      </c>
      <c r="BD989" s="66" t="s">
        <v>85</v>
      </c>
      <c r="BE989" s="66" t="s">
        <v>85</v>
      </c>
      <c r="BF989" s="66" t="s">
        <v>85</v>
      </c>
      <c r="BG989" s="66" t="s">
        <v>85</v>
      </c>
      <c r="BH989" s="66" t="s">
        <v>85</v>
      </c>
      <c r="BI989" s="66" t="s">
        <v>85</v>
      </c>
      <c r="BJ989" s="66" t="s">
        <v>85</v>
      </c>
      <c r="BK989" s="66" t="s">
        <v>85</v>
      </c>
      <c r="BL989" s="66" t="s">
        <v>85</v>
      </c>
      <c r="BM989" s="66" t="s">
        <v>85</v>
      </c>
      <c r="BN989" s="66" t="s">
        <v>85</v>
      </c>
      <c r="BO989" s="88" t="s">
        <v>85</v>
      </c>
      <c r="BP989" s="100">
        <v>10200</v>
      </c>
      <c r="BQ989" s="66">
        <v>11000</v>
      </c>
      <c r="BR989" s="66">
        <v>210880</v>
      </c>
      <c r="BS989" s="66">
        <v>10200</v>
      </c>
      <c r="BT989" s="66">
        <v>11000</v>
      </c>
      <c r="BU989" s="66">
        <v>220680</v>
      </c>
      <c r="BV989" s="66" t="s">
        <v>85</v>
      </c>
      <c r="BW989" s="66" t="s">
        <v>85</v>
      </c>
      <c r="BX989" s="66" t="s">
        <v>85</v>
      </c>
      <c r="BY989" s="66" t="s">
        <v>85</v>
      </c>
      <c r="BZ989" s="66" t="s">
        <v>85</v>
      </c>
      <c r="CA989" s="66" t="s">
        <v>85</v>
      </c>
      <c r="CB989" s="66" t="s">
        <v>85</v>
      </c>
      <c r="CC989" s="66" t="s">
        <v>85</v>
      </c>
      <c r="CD989" s="66" t="s">
        <v>85</v>
      </c>
      <c r="CE989" s="66" t="s">
        <v>85</v>
      </c>
      <c r="CF989" s="66" t="s">
        <v>85</v>
      </c>
      <c r="CG989" s="66" t="s">
        <v>85</v>
      </c>
      <c r="CH989" s="66" t="s">
        <v>85</v>
      </c>
      <c r="CI989" s="66" t="s">
        <v>85</v>
      </c>
      <c r="CJ989" s="66" t="s">
        <v>85</v>
      </c>
      <c r="CK989" s="66" t="s">
        <v>85</v>
      </c>
      <c r="CL989" s="66" t="s">
        <v>85</v>
      </c>
      <c r="CM989" s="69" t="s">
        <v>85</v>
      </c>
    </row>
    <row r="990" spans="40:91" hidden="1" x14ac:dyDescent="0.25">
      <c r="AN990">
        <v>978</v>
      </c>
      <c r="AO990" s="84">
        <v>2</v>
      </c>
      <c r="AP990" s="20" t="s">
        <v>18</v>
      </c>
      <c r="AQ990" s="77" t="str">
        <f t="shared" si="20"/>
        <v>2Mid terrace</v>
      </c>
      <c r="AR990" s="15">
        <v>3200</v>
      </c>
      <c r="AS990" s="15">
        <v>3800</v>
      </c>
      <c r="AT990" s="15">
        <v>284500</v>
      </c>
      <c r="AU990" s="66">
        <v>3300</v>
      </c>
      <c r="AV990" s="66">
        <v>3900</v>
      </c>
      <c r="AW990" s="66">
        <v>286860</v>
      </c>
      <c r="AX990" s="66" t="s">
        <v>85</v>
      </c>
      <c r="AY990" s="66" t="s">
        <v>85</v>
      </c>
      <c r="AZ990" s="66" t="s">
        <v>85</v>
      </c>
      <c r="BA990" s="66" t="s">
        <v>85</v>
      </c>
      <c r="BB990" s="66" t="s">
        <v>85</v>
      </c>
      <c r="BC990" s="66" t="s">
        <v>85</v>
      </c>
      <c r="BD990" s="66" t="s">
        <v>85</v>
      </c>
      <c r="BE990" s="66" t="s">
        <v>85</v>
      </c>
      <c r="BF990" s="66" t="s">
        <v>85</v>
      </c>
      <c r="BG990" s="66" t="s">
        <v>85</v>
      </c>
      <c r="BH990" s="66" t="s">
        <v>85</v>
      </c>
      <c r="BI990" s="66" t="s">
        <v>85</v>
      </c>
      <c r="BJ990" s="66" t="s">
        <v>85</v>
      </c>
      <c r="BK990" s="66" t="s">
        <v>85</v>
      </c>
      <c r="BL990" s="66" t="s">
        <v>85</v>
      </c>
      <c r="BM990" s="66" t="s">
        <v>85</v>
      </c>
      <c r="BN990" s="66" t="s">
        <v>85</v>
      </c>
      <c r="BO990" s="88" t="s">
        <v>85</v>
      </c>
      <c r="BP990" s="100">
        <v>11700</v>
      </c>
      <c r="BQ990" s="66">
        <v>12500</v>
      </c>
      <c r="BR990" s="66">
        <v>249760</v>
      </c>
      <c r="BS990" s="66">
        <v>11700</v>
      </c>
      <c r="BT990" s="66">
        <v>12600</v>
      </c>
      <c r="BU990" s="66">
        <v>260860</v>
      </c>
      <c r="BV990" s="66" t="s">
        <v>85</v>
      </c>
      <c r="BW990" s="66" t="s">
        <v>85</v>
      </c>
      <c r="BX990" s="66" t="s">
        <v>85</v>
      </c>
      <c r="BY990" s="66" t="s">
        <v>85</v>
      </c>
      <c r="BZ990" s="66" t="s">
        <v>85</v>
      </c>
      <c r="CA990" s="66" t="s">
        <v>85</v>
      </c>
      <c r="CB990" s="66" t="s">
        <v>85</v>
      </c>
      <c r="CC990" s="66" t="s">
        <v>85</v>
      </c>
      <c r="CD990" s="66" t="s">
        <v>85</v>
      </c>
      <c r="CE990" s="66" t="s">
        <v>85</v>
      </c>
      <c r="CF990" s="66" t="s">
        <v>85</v>
      </c>
      <c r="CG990" s="66" t="s">
        <v>85</v>
      </c>
      <c r="CH990" s="66" t="s">
        <v>85</v>
      </c>
      <c r="CI990" s="66" t="s">
        <v>85</v>
      </c>
      <c r="CJ990" s="66" t="s">
        <v>85</v>
      </c>
      <c r="CK990" s="66" t="s">
        <v>85</v>
      </c>
      <c r="CL990" s="66" t="s">
        <v>85</v>
      </c>
      <c r="CM990" s="69" t="s">
        <v>85</v>
      </c>
    </row>
    <row r="991" spans="40:91" hidden="1" x14ac:dyDescent="0.25">
      <c r="AN991">
        <v>979</v>
      </c>
      <c r="AO991" s="84">
        <v>3</v>
      </c>
      <c r="AP991" s="20" t="s">
        <v>18</v>
      </c>
      <c r="AQ991" s="77" t="str">
        <f t="shared" si="20"/>
        <v>3Mid terrace</v>
      </c>
      <c r="AR991" s="15">
        <v>3600</v>
      </c>
      <c r="AS991" s="15">
        <v>4200</v>
      </c>
      <c r="AT991" s="15">
        <v>103990</v>
      </c>
      <c r="AU991" s="66">
        <v>3800</v>
      </c>
      <c r="AV991" s="66">
        <v>4400</v>
      </c>
      <c r="AW991" s="66">
        <v>105050</v>
      </c>
      <c r="AX991" s="66" t="s">
        <v>85</v>
      </c>
      <c r="AY991" s="66" t="s">
        <v>85</v>
      </c>
      <c r="AZ991" s="66" t="s">
        <v>85</v>
      </c>
      <c r="BA991" s="66" t="s">
        <v>85</v>
      </c>
      <c r="BB991" s="66" t="s">
        <v>85</v>
      </c>
      <c r="BC991" s="66" t="s">
        <v>85</v>
      </c>
      <c r="BD991" s="66" t="s">
        <v>85</v>
      </c>
      <c r="BE991" s="66" t="s">
        <v>85</v>
      </c>
      <c r="BF991" s="66" t="s">
        <v>85</v>
      </c>
      <c r="BG991" s="66" t="s">
        <v>85</v>
      </c>
      <c r="BH991" s="66" t="s">
        <v>85</v>
      </c>
      <c r="BI991" s="66" t="s">
        <v>85</v>
      </c>
      <c r="BJ991" s="66" t="s">
        <v>85</v>
      </c>
      <c r="BK991" s="66" t="s">
        <v>85</v>
      </c>
      <c r="BL991" s="66" t="s">
        <v>85</v>
      </c>
      <c r="BM991" s="66" t="s">
        <v>85</v>
      </c>
      <c r="BN991" s="66" t="s">
        <v>85</v>
      </c>
      <c r="BO991" s="88" t="s">
        <v>85</v>
      </c>
      <c r="BP991" s="100">
        <v>12600</v>
      </c>
      <c r="BQ991" s="66">
        <v>13500</v>
      </c>
      <c r="BR991" s="66">
        <v>92830</v>
      </c>
      <c r="BS991" s="66">
        <v>12700</v>
      </c>
      <c r="BT991" s="66">
        <v>13700</v>
      </c>
      <c r="BU991" s="66">
        <v>96920</v>
      </c>
      <c r="BV991" s="66" t="s">
        <v>85</v>
      </c>
      <c r="BW991" s="66" t="s">
        <v>85</v>
      </c>
      <c r="BX991" s="66" t="s">
        <v>85</v>
      </c>
      <c r="BY991" s="66" t="s">
        <v>85</v>
      </c>
      <c r="BZ991" s="66" t="s">
        <v>85</v>
      </c>
      <c r="CA991" s="66" t="s">
        <v>85</v>
      </c>
      <c r="CB991" s="66" t="s">
        <v>85</v>
      </c>
      <c r="CC991" s="66" t="s">
        <v>85</v>
      </c>
      <c r="CD991" s="66" t="s">
        <v>85</v>
      </c>
      <c r="CE991" s="66" t="s">
        <v>85</v>
      </c>
      <c r="CF991" s="66" t="s">
        <v>85</v>
      </c>
      <c r="CG991" s="66" t="s">
        <v>85</v>
      </c>
      <c r="CH991" s="66" t="s">
        <v>85</v>
      </c>
      <c r="CI991" s="66" t="s">
        <v>85</v>
      </c>
      <c r="CJ991" s="66" t="s">
        <v>85</v>
      </c>
      <c r="CK991" s="66" t="s">
        <v>85</v>
      </c>
      <c r="CL991" s="66" t="s">
        <v>85</v>
      </c>
      <c r="CM991" s="69" t="s">
        <v>85</v>
      </c>
    </row>
    <row r="992" spans="40:91" hidden="1" x14ac:dyDescent="0.25">
      <c r="AN992">
        <v>980</v>
      </c>
      <c r="AO992" s="84">
        <v>4</v>
      </c>
      <c r="AP992" s="20" t="s">
        <v>18</v>
      </c>
      <c r="AQ992" s="77" t="str">
        <f t="shared" si="20"/>
        <v>4Mid terrace</v>
      </c>
      <c r="AR992" s="15">
        <v>4000</v>
      </c>
      <c r="AS992" s="15">
        <v>4600</v>
      </c>
      <c r="AT992" s="15">
        <v>42950</v>
      </c>
      <c r="AU992" s="66">
        <v>4200</v>
      </c>
      <c r="AV992" s="66">
        <v>4800</v>
      </c>
      <c r="AW992" s="66">
        <v>43320</v>
      </c>
      <c r="AX992" s="66" t="s">
        <v>85</v>
      </c>
      <c r="AY992" s="66" t="s">
        <v>85</v>
      </c>
      <c r="AZ992" s="66" t="s">
        <v>85</v>
      </c>
      <c r="BA992" s="66" t="s">
        <v>85</v>
      </c>
      <c r="BB992" s="66" t="s">
        <v>85</v>
      </c>
      <c r="BC992" s="66" t="s">
        <v>85</v>
      </c>
      <c r="BD992" s="66" t="s">
        <v>85</v>
      </c>
      <c r="BE992" s="66" t="s">
        <v>85</v>
      </c>
      <c r="BF992" s="66" t="s">
        <v>85</v>
      </c>
      <c r="BG992" s="66" t="s">
        <v>85</v>
      </c>
      <c r="BH992" s="66" t="s">
        <v>85</v>
      </c>
      <c r="BI992" s="66" t="s">
        <v>85</v>
      </c>
      <c r="BJ992" s="66" t="s">
        <v>85</v>
      </c>
      <c r="BK992" s="66" t="s">
        <v>85</v>
      </c>
      <c r="BL992" s="66" t="s">
        <v>85</v>
      </c>
      <c r="BM992" s="66" t="s">
        <v>85</v>
      </c>
      <c r="BN992" s="66" t="s">
        <v>85</v>
      </c>
      <c r="BO992" s="88" t="s">
        <v>85</v>
      </c>
      <c r="BP992" s="100">
        <v>13600</v>
      </c>
      <c r="BQ992" s="66">
        <v>14700</v>
      </c>
      <c r="BR992" s="66">
        <v>38310</v>
      </c>
      <c r="BS992" s="66">
        <v>13800</v>
      </c>
      <c r="BT992" s="66">
        <v>15000</v>
      </c>
      <c r="BU992" s="66">
        <v>40090</v>
      </c>
      <c r="BV992" s="66" t="s">
        <v>85</v>
      </c>
      <c r="BW992" s="66" t="s">
        <v>85</v>
      </c>
      <c r="BX992" s="66" t="s">
        <v>85</v>
      </c>
      <c r="BY992" s="66" t="s">
        <v>85</v>
      </c>
      <c r="BZ992" s="66" t="s">
        <v>85</v>
      </c>
      <c r="CA992" s="66" t="s">
        <v>85</v>
      </c>
      <c r="CB992" s="66" t="s">
        <v>85</v>
      </c>
      <c r="CC992" s="66" t="s">
        <v>85</v>
      </c>
      <c r="CD992" s="66" t="s">
        <v>85</v>
      </c>
      <c r="CE992" s="66" t="s">
        <v>85</v>
      </c>
      <c r="CF992" s="66" t="s">
        <v>85</v>
      </c>
      <c r="CG992" s="66" t="s">
        <v>85</v>
      </c>
      <c r="CH992" s="66" t="s">
        <v>85</v>
      </c>
      <c r="CI992" s="66" t="s">
        <v>85</v>
      </c>
      <c r="CJ992" s="66" t="s">
        <v>85</v>
      </c>
      <c r="CK992" s="66" t="s">
        <v>85</v>
      </c>
      <c r="CL992" s="66" t="s">
        <v>85</v>
      </c>
      <c r="CM992" s="69" t="s">
        <v>85</v>
      </c>
    </row>
    <row r="993" spans="40:91" hidden="1" x14ac:dyDescent="0.25">
      <c r="AN993">
        <v>981</v>
      </c>
      <c r="AO993" s="85" t="s">
        <v>114</v>
      </c>
      <c r="AP993" s="20" t="s">
        <v>18</v>
      </c>
      <c r="AQ993" s="77" t="str">
        <f t="shared" si="20"/>
        <v>5 or moreMid terrace</v>
      </c>
      <c r="AR993" s="15">
        <v>4300</v>
      </c>
      <c r="AS993" s="15">
        <v>5000</v>
      </c>
      <c r="AT993" s="15">
        <v>22940</v>
      </c>
      <c r="AU993" s="66">
        <v>4600</v>
      </c>
      <c r="AV993" s="66">
        <v>5300</v>
      </c>
      <c r="AW993" s="66">
        <v>23210</v>
      </c>
      <c r="AX993" s="66" t="s">
        <v>85</v>
      </c>
      <c r="AY993" s="66" t="s">
        <v>85</v>
      </c>
      <c r="AZ993" s="66" t="s">
        <v>85</v>
      </c>
      <c r="BA993" s="66" t="s">
        <v>85</v>
      </c>
      <c r="BB993" s="66" t="s">
        <v>85</v>
      </c>
      <c r="BC993" s="66" t="s">
        <v>85</v>
      </c>
      <c r="BD993" s="66" t="s">
        <v>85</v>
      </c>
      <c r="BE993" s="66" t="s">
        <v>85</v>
      </c>
      <c r="BF993" s="66" t="s">
        <v>85</v>
      </c>
      <c r="BG993" s="66" t="s">
        <v>85</v>
      </c>
      <c r="BH993" s="66" t="s">
        <v>85</v>
      </c>
      <c r="BI993" s="66" t="s">
        <v>85</v>
      </c>
      <c r="BJ993" s="66" t="s">
        <v>85</v>
      </c>
      <c r="BK993" s="66" t="s">
        <v>85</v>
      </c>
      <c r="BL993" s="66" t="s">
        <v>85</v>
      </c>
      <c r="BM993" s="66" t="s">
        <v>85</v>
      </c>
      <c r="BN993" s="66" t="s">
        <v>85</v>
      </c>
      <c r="BO993" s="88" t="s">
        <v>85</v>
      </c>
      <c r="BP993" s="100">
        <v>15000</v>
      </c>
      <c r="BQ993" s="66">
        <v>16500</v>
      </c>
      <c r="BR993" s="66">
        <v>20780</v>
      </c>
      <c r="BS993" s="66">
        <v>15600</v>
      </c>
      <c r="BT993" s="66">
        <v>17100</v>
      </c>
      <c r="BU993" s="66">
        <v>21600</v>
      </c>
      <c r="BV993" s="66" t="s">
        <v>85</v>
      </c>
      <c r="BW993" s="66" t="s">
        <v>85</v>
      </c>
      <c r="BX993" s="66" t="s">
        <v>85</v>
      </c>
      <c r="BY993" s="66" t="s">
        <v>85</v>
      </c>
      <c r="BZ993" s="66" t="s">
        <v>85</v>
      </c>
      <c r="CA993" s="66" t="s">
        <v>85</v>
      </c>
      <c r="CB993" s="66" t="s">
        <v>85</v>
      </c>
      <c r="CC993" s="66" t="s">
        <v>85</v>
      </c>
      <c r="CD993" s="66" t="s">
        <v>85</v>
      </c>
      <c r="CE993" s="66" t="s">
        <v>85</v>
      </c>
      <c r="CF993" s="66" t="s">
        <v>85</v>
      </c>
      <c r="CG993" s="66" t="s">
        <v>85</v>
      </c>
      <c r="CH993" s="66" t="s">
        <v>85</v>
      </c>
      <c r="CI993" s="66" t="s">
        <v>85</v>
      </c>
      <c r="CJ993" s="66" t="s">
        <v>85</v>
      </c>
      <c r="CK993" s="66" t="s">
        <v>85</v>
      </c>
      <c r="CL993" s="66" t="s">
        <v>85</v>
      </c>
      <c r="CM993" s="69" t="s">
        <v>85</v>
      </c>
    </row>
    <row r="994" spans="40:91" hidden="1" x14ac:dyDescent="0.25">
      <c r="AN994">
        <v>982</v>
      </c>
      <c r="AO994" s="85">
        <v>1</v>
      </c>
      <c r="AP994" s="20" t="s">
        <v>19</v>
      </c>
      <c r="AQ994" s="77" t="str">
        <f t="shared" si="20"/>
        <v>1Bungalow</v>
      </c>
      <c r="AR994" s="15">
        <v>2300</v>
      </c>
      <c r="AS994" s="15">
        <v>3200</v>
      </c>
      <c r="AT994" s="15">
        <v>151960</v>
      </c>
      <c r="AU994" s="66">
        <v>2300</v>
      </c>
      <c r="AV994" s="66">
        <v>3200</v>
      </c>
      <c r="AW994" s="66">
        <v>153020</v>
      </c>
      <c r="AX994" s="66" t="s">
        <v>85</v>
      </c>
      <c r="AY994" s="66" t="s">
        <v>85</v>
      </c>
      <c r="AZ994" s="66" t="s">
        <v>85</v>
      </c>
      <c r="BA994" s="66" t="s">
        <v>85</v>
      </c>
      <c r="BB994" s="66" t="s">
        <v>85</v>
      </c>
      <c r="BC994" s="66" t="s">
        <v>85</v>
      </c>
      <c r="BD994" s="66" t="s">
        <v>85</v>
      </c>
      <c r="BE994" s="66" t="s">
        <v>85</v>
      </c>
      <c r="BF994" s="66" t="s">
        <v>85</v>
      </c>
      <c r="BG994" s="66" t="s">
        <v>85</v>
      </c>
      <c r="BH994" s="66" t="s">
        <v>85</v>
      </c>
      <c r="BI994" s="66" t="s">
        <v>85</v>
      </c>
      <c r="BJ994" s="66" t="s">
        <v>85</v>
      </c>
      <c r="BK994" s="66" t="s">
        <v>85</v>
      </c>
      <c r="BL994" s="66" t="s">
        <v>85</v>
      </c>
      <c r="BM994" s="66" t="s">
        <v>85</v>
      </c>
      <c r="BN994" s="66" t="s">
        <v>85</v>
      </c>
      <c r="BO994" s="88" t="s">
        <v>85</v>
      </c>
      <c r="BP994" s="100">
        <v>11800</v>
      </c>
      <c r="BQ994" s="66">
        <v>12800</v>
      </c>
      <c r="BR994" s="66">
        <v>120900</v>
      </c>
      <c r="BS994" s="66">
        <v>11800</v>
      </c>
      <c r="BT994" s="66">
        <v>12800</v>
      </c>
      <c r="BU994" s="66">
        <v>126280</v>
      </c>
      <c r="BV994" s="66" t="s">
        <v>85</v>
      </c>
      <c r="BW994" s="66" t="s">
        <v>85</v>
      </c>
      <c r="BX994" s="66" t="s">
        <v>85</v>
      </c>
      <c r="BY994" s="66" t="s">
        <v>85</v>
      </c>
      <c r="BZ994" s="66" t="s">
        <v>85</v>
      </c>
      <c r="CA994" s="66" t="s">
        <v>85</v>
      </c>
      <c r="CB994" s="66" t="s">
        <v>85</v>
      </c>
      <c r="CC994" s="66" t="s">
        <v>85</v>
      </c>
      <c r="CD994" s="66" t="s">
        <v>85</v>
      </c>
      <c r="CE994" s="66" t="s">
        <v>85</v>
      </c>
      <c r="CF994" s="66" t="s">
        <v>85</v>
      </c>
      <c r="CG994" s="66" t="s">
        <v>85</v>
      </c>
      <c r="CH994" s="66" t="s">
        <v>85</v>
      </c>
      <c r="CI994" s="66" t="s">
        <v>85</v>
      </c>
      <c r="CJ994" s="66" t="s">
        <v>85</v>
      </c>
      <c r="CK994" s="66" t="s">
        <v>85</v>
      </c>
      <c r="CL994" s="66" t="s">
        <v>85</v>
      </c>
      <c r="CM994" s="69" t="s">
        <v>85</v>
      </c>
    </row>
    <row r="995" spans="40:91" hidden="1" x14ac:dyDescent="0.25">
      <c r="AN995">
        <v>983</v>
      </c>
      <c r="AO995" s="84">
        <v>2</v>
      </c>
      <c r="AP995" s="20" t="s">
        <v>19</v>
      </c>
      <c r="AQ995" s="77" t="str">
        <f t="shared" si="20"/>
        <v>2Bungalow</v>
      </c>
      <c r="AR995" s="66">
        <v>3300</v>
      </c>
      <c r="AS995" s="66">
        <v>4100</v>
      </c>
      <c r="AT995" s="66">
        <v>160570</v>
      </c>
      <c r="AU995" s="115">
        <v>3400</v>
      </c>
      <c r="AV995" s="66">
        <v>4200</v>
      </c>
      <c r="AW995" s="66">
        <v>161230</v>
      </c>
      <c r="AX995" s="66" t="s">
        <v>85</v>
      </c>
      <c r="AY995" s="66" t="s">
        <v>85</v>
      </c>
      <c r="AZ995" s="66" t="s">
        <v>85</v>
      </c>
      <c r="BA995" s="66" t="s">
        <v>85</v>
      </c>
      <c r="BB995" s="66" t="s">
        <v>85</v>
      </c>
      <c r="BC995" s="66" t="s">
        <v>85</v>
      </c>
      <c r="BD995" s="66" t="s">
        <v>85</v>
      </c>
      <c r="BE995" s="66" t="s">
        <v>85</v>
      </c>
      <c r="BF995" s="66" t="s">
        <v>85</v>
      </c>
      <c r="BG995" s="66" t="s">
        <v>85</v>
      </c>
      <c r="BH995" s="66" t="s">
        <v>85</v>
      </c>
      <c r="BI995" s="66" t="s">
        <v>85</v>
      </c>
      <c r="BJ995" s="66" t="s">
        <v>85</v>
      </c>
      <c r="BK995" s="66" t="s">
        <v>85</v>
      </c>
      <c r="BL995" s="66" t="s">
        <v>85</v>
      </c>
      <c r="BM995" s="66" t="s">
        <v>85</v>
      </c>
      <c r="BN995" s="66" t="s">
        <v>85</v>
      </c>
      <c r="BO995" s="88" t="s">
        <v>85</v>
      </c>
      <c r="BP995" s="100">
        <v>13900</v>
      </c>
      <c r="BQ995" s="66">
        <v>14900</v>
      </c>
      <c r="BR995" s="66">
        <v>125200</v>
      </c>
      <c r="BS995" s="66">
        <v>13700</v>
      </c>
      <c r="BT995" s="66">
        <v>14800</v>
      </c>
      <c r="BU995" s="66">
        <v>130640</v>
      </c>
      <c r="BV995" s="66" t="s">
        <v>85</v>
      </c>
      <c r="BW995" s="66" t="s">
        <v>85</v>
      </c>
      <c r="BX995" s="66" t="s">
        <v>85</v>
      </c>
      <c r="BY995" s="66" t="s">
        <v>85</v>
      </c>
      <c r="BZ995" s="66" t="s">
        <v>85</v>
      </c>
      <c r="CA995" s="66" t="s">
        <v>85</v>
      </c>
      <c r="CB995" s="66" t="s">
        <v>85</v>
      </c>
      <c r="CC995" s="66" t="s">
        <v>85</v>
      </c>
      <c r="CD995" s="66" t="s">
        <v>85</v>
      </c>
      <c r="CE995" s="66" t="s">
        <v>85</v>
      </c>
      <c r="CF995" s="66" t="s">
        <v>85</v>
      </c>
      <c r="CG995" s="66" t="s">
        <v>85</v>
      </c>
      <c r="CH995" s="66" t="s">
        <v>85</v>
      </c>
      <c r="CI995" s="66" t="s">
        <v>85</v>
      </c>
      <c r="CJ995" s="66" t="s">
        <v>85</v>
      </c>
      <c r="CK995" s="66" t="s">
        <v>85</v>
      </c>
      <c r="CL995" s="66" t="s">
        <v>85</v>
      </c>
      <c r="CM995" s="69" t="s">
        <v>85</v>
      </c>
    </row>
    <row r="996" spans="40:91" hidden="1" x14ac:dyDescent="0.25">
      <c r="AN996">
        <v>984</v>
      </c>
      <c r="AO996" s="84">
        <v>3</v>
      </c>
      <c r="AP996" s="20" t="s">
        <v>19</v>
      </c>
      <c r="AQ996" s="77" t="str">
        <f t="shared" si="20"/>
        <v>3Bungalow</v>
      </c>
      <c r="AR996" s="66">
        <v>4100</v>
      </c>
      <c r="AS996" s="66">
        <v>5100</v>
      </c>
      <c r="AT996" s="66">
        <v>36210</v>
      </c>
      <c r="AU996" s="115">
        <v>4300</v>
      </c>
      <c r="AV996" s="66">
        <v>5200</v>
      </c>
      <c r="AW996" s="66">
        <v>36430</v>
      </c>
      <c r="AX996" s="66" t="s">
        <v>85</v>
      </c>
      <c r="AY996" s="66" t="s">
        <v>85</v>
      </c>
      <c r="AZ996" s="66" t="s">
        <v>85</v>
      </c>
      <c r="BA996" s="66" t="s">
        <v>85</v>
      </c>
      <c r="BB996" s="66" t="s">
        <v>85</v>
      </c>
      <c r="BC996" s="66" t="s">
        <v>85</v>
      </c>
      <c r="BD996" s="66" t="s">
        <v>85</v>
      </c>
      <c r="BE996" s="66" t="s">
        <v>85</v>
      </c>
      <c r="BF996" s="66" t="s">
        <v>85</v>
      </c>
      <c r="BG996" s="66" t="s">
        <v>85</v>
      </c>
      <c r="BH996" s="66" t="s">
        <v>85</v>
      </c>
      <c r="BI996" s="66" t="s">
        <v>85</v>
      </c>
      <c r="BJ996" s="66" t="s">
        <v>85</v>
      </c>
      <c r="BK996" s="66" t="s">
        <v>85</v>
      </c>
      <c r="BL996" s="66" t="s">
        <v>85</v>
      </c>
      <c r="BM996" s="66" t="s">
        <v>85</v>
      </c>
      <c r="BN996" s="66" t="s">
        <v>85</v>
      </c>
      <c r="BO996" s="88" t="s">
        <v>85</v>
      </c>
      <c r="BP996" s="100">
        <v>15800</v>
      </c>
      <c r="BQ996" s="66">
        <v>16900</v>
      </c>
      <c r="BR996" s="66">
        <v>27750</v>
      </c>
      <c r="BS996" s="66">
        <v>15700</v>
      </c>
      <c r="BT996" s="66">
        <v>16900</v>
      </c>
      <c r="BU996" s="66">
        <v>28960</v>
      </c>
      <c r="BV996" s="66" t="s">
        <v>85</v>
      </c>
      <c r="BW996" s="66" t="s">
        <v>85</v>
      </c>
      <c r="BX996" s="66" t="s">
        <v>85</v>
      </c>
      <c r="BY996" s="66" t="s">
        <v>85</v>
      </c>
      <c r="BZ996" s="66" t="s">
        <v>85</v>
      </c>
      <c r="CA996" s="66" t="s">
        <v>85</v>
      </c>
      <c r="CB996" s="66" t="s">
        <v>85</v>
      </c>
      <c r="CC996" s="66" t="s">
        <v>85</v>
      </c>
      <c r="CD996" s="66" t="s">
        <v>85</v>
      </c>
      <c r="CE996" s="66" t="s">
        <v>85</v>
      </c>
      <c r="CF996" s="66" t="s">
        <v>85</v>
      </c>
      <c r="CG996" s="66" t="s">
        <v>85</v>
      </c>
      <c r="CH996" s="66" t="s">
        <v>85</v>
      </c>
      <c r="CI996" s="66" t="s">
        <v>85</v>
      </c>
      <c r="CJ996" s="66" t="s">
        <v>85</v>
      </c>
      <c r="CK996" s="66" t="s">
        <v>85</v>
      </c>
      <c r="CL996" s="66" t="s">
        <v>85</v>
      </c>
      <c r="CM996" s="69" t="s">
        <v>85</v>
      </c>
    </row>
    <row r="997" spans="40:91" hidden="1" x14ac:dyDescent="0.25">
      <c r="AN997">
        <v>985</v>
      </c>
      <c r="AO997" s="84">
        <v>4</v>
      </c>
      <c r="AP997" s="20" t="s">
        <v>19</v>
      </c>
      <c r="AQ997" s="77" t="str">
        <f t="shared" si="20"/>
        <v>4Bungalow</v>
      </c>
      <c r="AR997" s="66">
        <v>5000</v>
      </c>
      <c r="AS997" s="66">
        <v>5900</v>
      </c>
      <c r="AT997" s="66">
        <v>11000</v>
      </c>
      <c r="AU997" s="115">
        <v>5300</v>
      </c>
      <c r="AV997" s="66">
        <v>6100</v>
      </c>
      <c r="AW997" s="66">
        <v>11090</v>
      </c>
      <c r="AX997" s="66" t="s">
        <v>85</v>
      </c>
      <c r="AY997" s="66" t="s">
        <v>85</v>
      </c>
      <c r="AZ997" s="66" t="s">
        <v>85</v>
      </c>
      <c r="BA997" s="66" t="s">
        <v>85</v>
      </c>
      <c r="BB997" s="66" t="s">
        <v>85</v>
      </c>
      <c r="BC997" s="66" t="s">
        <v>85</v>
      </c>
      <c r="BD997" s="66" t="s">
        <v>85</v>
      </c>
      <c r="BE997" s="66" t="s">
        <v>85</v>
      </c>
      <c r="BF997" s="66" t="s">
        <v>85</v>
      </c>
      <c r="BG997" s="66" t="s">
        <v>85</v>
      </c>
      <c r="BH997" s="66" t="s">
        <v>85</v>
      </c>
      <c r="BI997" s="66" t="s">
        <v>85</v>
      </c>
      <c r="BJ997" s="66" t="s">
        <v>85</v>
      </c>
      <c r="BK997" s="66" t="s">
        <v>85</v>
      </c>
      <c r="BL997" s="66" t="s">
        <v>85</v>
      </c>
      <c r="BM997" s="66" t="s">
        <v>85</v>
      </c>
      <c r="BN997" s="66" t="s">
        <v>85</v>
      </c>
      <c r="BO997" s="88" t="s">
        <v>85</v>
      </c>
      <c r="BP997" s="100">
        <v>17800</v>
      </c>
      <c r="BQ997" s="66">
        <v>18900</v>
      </c>
      <c r="BR997" s="66">
        <v>8230</v>
      </c>
      <c r="BS997" s="66">
        <v>17700</v>
      </c>
      <c r="BT997" s="66">
        <v>19000</v>
      </c>
      <c r="BU997" s="66">
        <v>8620</v>
      </c>
      <c r="BV997" s="66" t="s">
        <v>85</v>
      </c>
      <c r="BW997" s="66" t="s">
        <v>85</v>
      </c>
      <c r="BX997" s="66" t="s">
        <v>85</v>
      </c>
      <c r="BY997" s="66" t="s">
        <v>85</v>
      </c>
      <c r="BZ997" s="66" t="s">
        <v>85</v>
      </c>
      <c r="CA997" s="66" t="s">
        <v>85</v>
      </c>
      <c r="CB997" s="66" t="s">
        <v>85</v>
      </c>
      <c r="CC997" s="66" t="s">
        <v>85</v>
      </c>
      <c r="CD997" s="66" t="s">
        <v>85</v>
      </c>
      <c r="CE997" s="66" t="s">
        <v>85</v>
      </c>
      <c r="CF997" s="66" t="s">
        <v>85</v>
      </c>
      <c r="CG997" s="66" t="s">
        <v>85</v>
      </c>
      <c r="CH997" s="66" t="s">
        <v>85</v>
      </c>
      <c r="CI997" s="66" t="s">
        <v>85</v>
      </c>
      <c r="CJ997" s="66" t="s">
        <v>85</v>
      </c>
      <c r="CK997" s="66" t="s">
        <v>85</v>
      </c>
      <c r="CL997" s="66" t="s">
        <v>85</v>
      </c>
      <c r="CM997" s="69" t="s">
        <v>85</v>
      </c>
    </row>
    <row r="998" spans="40:91" hidden="1" x14ac:dyDescent="0.25">
      <c r="AN998">
        <v>986</v>
      </c>
      <c r="AO998" s="85" t="s">
        <v>114</v>
      </c>
      <c r="AP998" s="20" t="s">
        <v>19</v>
      </c>
      <c r="AQ998" s="77" t="str">
        <f t="shared" si="20"/>
        <v>5 or moreBungalow</v>
      </c>
      <c r="AR998" s="66">
        <v>5700</v>
      </c>
      <c r="AS998" s="66">
        <v>6700</v>
      </c>
      <c r="AT998" s="66">
        <v>3570</v>
      </c>
      <c r="AU998" s="115">
        <v>6000</v>
      </c>
      <c r="AV998" s="66">
        <v>7000</v>
      </c>
      <c r="AW998" s="66">
        <v>3590</v>
      </c>
      <c r="AX998" s="66" t="s">
        <v>85</v>
      </c>
      <c r="AY998" s="66" t="s">
        <v>85</v>
      </c>
      <c r="AZ998" s="66" t="s">
        <v>85</v>
      </c>
      <c r="BA998" s="66" t="s">
        <v>85</v>
      </c>
      <c r="BB998" s="66" t="s">
        <v>85</v>
      </c>
      <c r="BC998" s="66" t="s">
        <v>85</v>
      </c>
      <c r="BD998" s="66" t="s">
        <v>85</v>
      </c>
      <c r="BE998" s="66" t="s">
        <v>85</v>
      </c>
      <c r="BF998" s="66" t="s">
        <v>85</v>
      </c>
      <c r="BG998" s="66" t="s">
        <v>85</v>
      </c>
      <c r="BH998" s="66" t="s">
        <v>85</v>
      </c>
      <c r="BI998" s="66" t="s">
        <v>85</v>
      </c>
      <c r="BJ998" s="66" t="s">
        <v>85</v>
      </c>
      <c r="BK998" s="66" t="s">
        <v>85</v>
      </c>
      <c r="BL998" s="66" t="s">
        <v>85</v>
      </c>
      <c r="BM998" s="66" t="s">
        <v>85</v>
      </c>
      <c r="BN998" s="66" t="s">
        <v>85</v>
      </c>
      <c r="BO998" s="88" t="s">
        <v>85</v>
      </c>
      <c r="BP998" s="100">
        <v>19800</v>
      </c>
      <c r="BQ998" s="66">
        <v>21100</v>
      </c>
      <c r="BR998" s="66">
        <v>2610</v>
      </c>
      <c r="BS998" s="66">
        <v>19800</v>
      </c>
      <c r="BT998" s="66">
        <v>21200</v>
      </c>
      <c r="BU998" s="66">
        <v>2700</v>
      </c>
      <c r="BV998" s="66" t="s">
        <v>85</v>
      </c>
      <c r="BW998" s="66" t="s">
        <v>85</v>
      </c>
      <c r="BX998" s="66" t="s">
        <v>85</v>
      </c>
      <c r="BY998" s="66" t="s">
        <v>85</v>
      </c>
      <c r="BZ998" s="66" t="s">
        <v>85</v>
      </c>
      <c r="CA998" s="66" t="s">
        <v>85</v>
      </c>
      <c r="CB998" s="66" t="s">
        <v>85</v>
      </c>
      <c r="CC998" s="66" t="s">
        <v>85</v>
      </c>
      <c r="CD998" s="66" t="s">
        <v>85</v>
      </c>
      <c r="CE998" s="66" t="s">
        <v>85</v>
      </c>
      <c r="CF998" s="66" t="s">
        <v>85</v>
      </c>
      <c r="CG998" s="66" t="s">
        <v>85</v>
      </c>
      <c r="CH998" s="66" t="s">
        <v>85</v>
      </c>
      <c r="CI998" s="66" t="s">
        <v>85</v>
      </c>
      <c r="CJ998" s="66" t="s">
        <v>85</v>
      </c>
      <c r="CK998" s="66" t="s">
        <v>85</v>
      </c>
      <c r="CL998" s="66" t="s">
        <v>85</v>
      </c>
      <c r="CM998" s="69" t="s">
        <v>85</v>
      </c>
    </row>
    <row r="999" spans="40:91" hidden="1" x14ac:dyDescent="0.25">
      <c r="AN999">
        <v>987</v>
      </c>
      <c r="AO999" s="85">
        <v>1</v>
      </c>
      <c r="AP999" s="20" t="s">
        <v>20</v>
      </c>
      <c r="AQ999" s="77" t="str">
        <f t="shared" si="20"/>
        <v>1Converted flat</v>
      </c>
      <c r="AR999" s="66">
        <v>2500</v>
      </c>
      <c r="AS999" s="66">
        <v>3700</v>
      </c>
      <c r="AT999" s="66">
        <v>38170</v>
      </c>
      <c r="AU999" s="115">
        <v>2500</v>
      </c>
      <c r="AV999" s="66">
        <v>3600</v>
      </c>
      <c r="AW999" s="66">
        <v>38820</v>
      </c>
      <c r="AX999" s="66" t="s">
        <v>85</v>
      </c>
      <c r="AY999" s="66" t="s">
        <v>85</v>
      </c>
      <c r="AZ999" s="66" t="s">
        <v>85</v>
      </c>
      <c r="BA999" s="66" t="s">
        <v>85</v>
      </c>
      <c r="BB999" s="66" t="s">
        <v>85</v>
      </c>
      <c r="BC999" s="66" t="s">
        <v>85</v>
      </c>
      <c r="BD999" s="66" t="s">
        <v>85</v>
      </c>
      <c r="BE999" s="66" t="s">
        <v>85</v>
      </c>
      <c r="BF999" s="66" t="s">
        <v>85</v>
      </c>
      <c r="BG999" s="66" t="s">
        <v>85</v>
      </c>
      <c r="BH999" s="66" t="s">
        <v>85</v>
      </c>
      <c r="BI999" s="66" t="s">
        <v>85</v>
      </c>
      <c r="BJ999" s="66" t="s">
        <v>85</v>
      </c>
      <c r="BK999" s="66" t="s">
        <v>85</v>
      </c>
      <c r="BL999" s="66" t="s">
        <v>85</v>
      </c>
      <c r="BM999" s="66" t="s">
        <v>85</v>
      </c>
      <c r="BN999" s="66" t="s">
        <v>85</v>
      </c>
      <c r="BO999" s="88" t="s">
        <v>85</v>
      </c>
      <c r="BP999" s="100">
        <v>8000</v>
      </c>
      <c r="BQ999" s="66">
        <v>9500</v>
      </c>
      <c r="BR999" s="66">
        <v>23760</v>
      </c>
      <c r="BS999" s="66">
        <v>8000</v>
      </c>
      <c r="BT999" s="66">
        <v>9500</v>
      </c>
      <c r="BU999" s="66">
        <v>24980</v>
      </c>
      <c r="BV999" s="66" t="s">
        <v>85</v>
      </c>
      <c r="BW999" s="66" t="s">
        <v>85</v>
      </c>
      <c r="BX999" s="66" t="s">
        <v>85</v>
      </c>
      <c r="BY999" s="66" t="s">
        <v>85</v>
      </c>
      <c r="BZ999" s="66" t="s">
        <v>85</v>
      </c>
      <c r="CA999" s="66" t="s">
        <v>85</v>
      </c>
      <c r="CB999" s="66" t="s">
        <v>85</v>
      </c>
      <c r="CC999" s="66" t="s">
        <v>85</v>
      </c>
      <c r="CD999" s="66" t="s">
        <v>85</v>
      </c>
      <c r="CE999" s="66" t="s">
        <v>85</v>
      </c>
      <c r="CF999" s="66" t="s">
        <v>85</v>
      </c>
      <c r="CG999" s="66" t="s">
        <v>85</v>
      </c>
      <c r="CH999" s="66" t="s">
        <v>85</v>
      </c>
      <c r="CI999" s="66" t="s">
        <v>85</v>
      </c>
      <c r="CJ999" s="66" t="s">
        <v>85</v>
      </c>
      <c r="CK999" s="66" t="s">
        <v>85</v>
      </c>
      <c r="CL999" s="66" t="s">
        <v>85</v>
      </c>
      <c r="CM999" s="69" t="s">
        <v>85</v>
      </c>
    </row>
    <row r="1000" spans="40:91" hidden="1" x14ac:dyDescent="0.25">
      <c r="AN1000">
        <v>988</v>
      </c>
      <c r="AO1000" s="84">
        <v>2</v>
      </c>
      <c r="AP1000" s="20" t="s">
        <v>20</v>
      </c>
      <c r="AQ1000" s="77" t="str">
        <f t="shared" si="20"/>
        <v>2Converted flat</v>
      </c>
      <c r="AR1000" s="66">
        <v>2900</v>
      </c>
      <c r="AS1000" s="66">
        <v>4100</v>
      </c>
      <c r="AT1000" s="66">
        <v>26140</v>
      </c>
      <c r="AU1000" s="115">
        <v>3000</v>
      </c>
      <c r="AV1000" s="66">
        <v>4100</v>
      </c>
      <c r="AW1000" s="66">
        <v>26460</v>
      </c>
      <c r="AX1000" s="66" t="s">
        <v>85</v>
      </c>
      <c r="AY1000" s="66" t="s">
        <v>85</v>
      </c>
      <c r="AZ1000" s="66" t="s">
        <v>85</v>
      </c>
      <c r="BA1000" s="66" t="s">
        <v>85</v>
      </c>
      <c r="BB1000" s="66" t="s">
        <v>85</v>
      </c>
      <c r="BC1000" s="66" t="s">
        <v>85</v>
      </c>
      <c r="BD1000" s="66" t="s">
        <v>85</v>
      </c>
      <c r="BE1000" s="66" t="s">
        <v>85</v>
      </c>
      <c r="BF1000" s="66" t="s">
        <v>85</v>
      </c>
      <c r="BG1000" s="66" t="s">
        <v>85</v>
      </c>
      <c r="BH1000" s="66" t="s">
        <v>85</v>
      </c>
      <c r="BI1000" s="66" t="s">
        <v>85</v>
      </c>
      <c r="BJ1000" s="66" t="s">
        <v>85</v>
      </c>
      <c r="BK1000" s="66" t="s">
        <v>85</v>
      </c>
      <c r="BL1000" s="66" t="s">
        <v>85</v>
      </c>
      <c r="BM1000" s="66" t="s">
        <v>85</v>
      </c>
      <c r="BN1000" s="66" t="s">
        <v>85</v>
      </c>
      <c r="BO1000" s="88" t="s">
        <v>85</v>
      </c>
      <c r="BP1000" s="100">
        <v>9400</v>
      </c>
      <c r="BQ1000" s="66">
        <v>11000</v>
      </c>
      <c r="BR1000" s="66">
        <v>16780</v>
      </c>
      <c r="BS1000" s="66">
        <v>9400</v>
      </c>
      <c r="BT1000" s="66">
        <v>11100</v>
      </c>
      <c r="BU1000" s="66">
        <v>17600</v>
      </c>
      <c r="BV1000" s="66" t="s">
        <v>85</v>
      </c>
      <c r="BW1000" s="66" t="s">
        <v>85</v>
      </c>
      <c r="BX1000" s="66" t="s">
        <v>85</v>
      </c>
      <c r="BY1000" s="66" t="s">
        <v>85</v>
      </c>
      <c r="BZ1000" s="66" t="s">
        <v>85</v>
      </c>
      <c r="CA1000" s="66" t="s">
        <v>85</v>
      </c>
      <c r="CB1000" s="66" t="s">
        <v>85</v>
      </c>
      <c r="CC1000" s="66" t="s">
        <v>85</v>
      </c>
      <c r="CD1000" s="66" t="s">
        <v>85</v>
      </c>
      <c r="CE1000" s="66" t="s">
        <v>85</v>
      </c>
      <c r="CF1000" s="66" t="s">
        <v>85</v>
      </c>
      <c r="CG1000" s="66" t="s">
        <v>85</v>
      </c>
      <c r="CH1000" s="66" t="s">
        <v>85</v>
      </c>
      <c r="CI1000" s="66" t="s">
        <v>85</v>
      </c>
      <c r="CJ1000" s="66" t="s">
        <v>85</v>
      </c>
      <c r="CK1000" s="66" t="s">
        <v>85</v>
      </c>
      <c r="CL1000" s="66" t="s">
        <v>85</v>
      </c>
      <c r="CM1000" s="69" t="s">
        <v>85</v>
      </c>
    </row>
    <row r="1001" spans="40:91" hidden="1" x14ac:dyDescent="0.25">
      <c r="AN1001">
        <v>989</v>
      </c>
      <c r="AO1001" s="84">
        <v>3</v>
      </c>
      <c r="AP1001" s="20" t="s">
        <v>20</v>
      </c>
      <c r="AQ1001" s="77" t="str">
        <f t="shared" si="20"/>
        <v>3Converted flat</v>
      </c>
      <c r="AR1001" s="66">
        <v>3200</v>
      </c>
      <c r="AS1001" s="66">
        <v>4400</v>
      </c>
      <c r="AT1001" s="66">
        <v>7770</v>
      </c>
      <c r="AU1001" s="115">
        <v>3300</v>
      </c>
      <c r="AV1001" s="66">
        <v>4400</v>
      </c>
      <c r="AW1001" s="66">
        <v>7890</v>
      </c>
      <c r="AX1001" s="66" t="s">
        <v>85</v>
      </c>
      <c r="AY1001" s="66" t="s">
        <v>85</v>
      </c>
      <c r="AZ1001" s="66" t="s">
        <v>85</v>
      </c>
      <c r="BA1001" s="66" t="s">
        <v>85</v>
      </c>
      <c r="BB1001" s="66" t="s">
        <v>85</v>
      </c>
      <c r="BC1001" s="66" t="s">
        <v>85</v>
      </c>
      <c r="BD1001" s="66" t="s">
        <v>85</v>
      </c>
      <c r="BE1001" s="66" t="s">
        <v>85</v>
      </c>
      <c r="BF1001" s="66" t="s">
        <v>85</v>
      </c>
      <c r="BG1001" s="66" t="s">
        <v>85</v>
      </c>
      <c r="BH1001" s="66" t="s">
        <v>85</v>
      </c>
      <c r="BI1001" s="66" t="s">
        <v>85</v>
      </c>
      <c r="BJ1001" s="66" t="s">
        <v>85</v>
      </c>
      <c r="BK1001" s="66" t="s">
        <v>85</v>
      </c>
      <c r="BL1001" s="66" t="s">
        <v>85</v>
      </c>
      <c r="BM1001" s="66" t="s">
        <v>85</v>
      </c>
      <c r="BN1001" s="66" t="s">
        <v>85</v>
      </c>
      <c r="BO1001" s="88" t="s">
        <v>85</v>
      </c>
      <c r="BP1001" s="100">
        <v>10800</v>
      </c>
      <c r="BQ1001" s="66">
        <v>12600</v>
      </c>
      <c r="BR1001" s="66">
        <v>5610</v>
      </c>
      <c r="BS1001" s="66">
        <v>10900</v>
      </c>
      <c r="BT1001" s="66">
        <v>12800</v>
      </c>
      <c r="BU1001" s="66">
        <v>5870</v>
      </c>
      <c r="BV1001" s="66" t="s">
        <v>85</v>
      </c>
      <c r="BW1001" s="66" t="s">
        <v>85</v>
      </c>
      <c r="BX1001" s="66" t="s">
        <v>85</v>
      </c>
      <c r="BY1001" s="66" t="s">
        <v>85</v>
      </c>
      <c r="BZ1001" s="66" t="s">
        <v>85</v>
      </c>
      <c r="CA1001" s="66" t="s">
        <v>85</v>
      </c>
      <c r="CB1001" s="66" t="s">
        <v>85</v>
      </c>
      <c r="CC1001" s="66" t="s">
        <v>85</v>
      </c>
      <c r="CD1001" s="66" t="s">
        <v>85</v>
      </c>
      <c r="CE1001" s="66" t="s">
        <v>85</v>
      </c>
      <c r="CF1001" s="66" t="s">
        <v>85</v>
      </c>
      <c r="CG1001" s="66" t="s">
        <v>85</v>
      </c>
      <c r="CH1001" s="66" t="s">
        <v>85</v>
      </c>
      <c r="CI1001" s="66" t="s">
        <v>85</v>
      </c>
      <c r="CJ1001" s="66" t="s">
        <v>85</v>
      </c>
      <c r="CK1001" s="66" t="s">
        <v>85</v>
      </c>
      <c r="CL1001" s="66" t="s">
        <v>85</v>
      </c>
      <c r="CM1001" s="69" t="s">
        <v>85</v>
      </c>
    </row>
    <row r="1002" spans="40:91" hidden="1" x14ac:dyDescent="0.25">
      <c r="AN1002">
        <v>990</v>
      </c>
      <c r="AO1002" s="84">
        <v>4</v>
      </c>
      <c r="AP1002" s="20" t="s">
        <v>20</v>
      </c>
      <c r="AQ1002" s="77" t="str">
        <f t="shared" si="20"/>
        <v>4Converted flat</v>
      </c>
      <c r="AR1002" s="66">
        <v>3600</v>
      </c>
      <c r="AS1002" s="66">
        <v>5000</v>
      </c>
      <c r="AT1002" s="66">
        <v>2670</v>
      </c>
      <c r="AU1002" s="115">
        <v>3800</v>
      </c>
      <c r="AV1002" s="66">
        <v>5000</v>
      </c>
      <c r="AW1002" s="66">
        <v>2690</v>
      </c>
      <c r="AX1002" s="66" t="s">
        <v>85</v>
      </c>
      <c r="AY1002" s="66" t="s">
        <v>85</v>
      </c>
      <c r="AZ1002" s="66" t="s">
        <v>85</v>
      </c>
      <c r="BA1002" s="66" t="s">
        <v>85</v>
      </c>
      <c r="BB1002" s="66" t="s">
        <v>85</v>
      </c>
      <c r="BC1002" s="66" t="s">
        <v>85</v>
      </c>
      <c r="BD1002" s="66" t="s">
        <v>85</v>
      </c>
      <c r="BE1002" s="66" t="s">
        <v>85</v>
      </c>
      <c r="BF1002" s="66" t="s">
        <v>85</v>
      </c>
      <c r="BG1002" s="66" t="s">
        <v>85</v>
      </c>
      <c r="BH1002" s="66" t="s">
        <v>85</v>
      </c>
      <c r="BI1002" s="66" t="s">
        <v>85</v>
      </c>
      <c r="BJ1002" s="66" t="s">
        <v>85</v>
      </c>
      <c r="BK1002" s="66" t="s">
        <v>85</v>
      </c>
      <c r="BL1002" s="66" t="s">
        <v>85</v>
      </c>
      <c r="BM1002" s="66" t="s">
        <v>85</v>
      </c>
      <c r="BN1002" s="66" t="s">
        <v>85</v>
      </c>
      <c r="BO1002" s="88" t="s">
        <v>85</v>
      </c>
      <c r="BP1002" s="100">
        <v>12300</v>
      </c>
      <c r="BQ1002" s="66">
        <v>14500</v>
      </c>
      <c r="BR1002" s="66">
        <v>2010</v>
      </c>
      <c r="BS1002" s="66">
        <v>12500</v>
      </c>
      <c r="BT1002" s="66">
        <v>14700</v>
      </c>
      <c r="BU1002" s="66">
        <v>2120</v>
      </c>
      <c r="BV1002" s="66" t="s">
        <v>85</v>
      </c>
      <c r="BW1002" s="66" t="s">
        <v>85</v>
      </c>
      <c r="BX1002" s="66" t="s">
        <v>85</v>
      </c>
      <c r="BY1002" s="66" t="s">
        <v>85</v>
      </c>
      <c r="BZ1002" s="66" t="s">
        <v>85</v>
      </c>
      <c r="CA1002" s="66" t="s">
        <v>85</v>
      </c>
      <c r="CB1002" s="66" t="s">
        <v>85</v>
      </c>
      <c r="CC1002" s="66" t="s">
        <v>85</v>
      </c>
      <c r="CD1002" s="66" t="s">
        <v>85</v>
      </c>
      <c r="CE1002" s="66" t="s">
        <v>85</v>
      </c>
      <c r="CF1002" s="66" t="s">
        <v>85</v>
      </c>
      <c r="CG1002" s="66" t="s">
        <v>85</v>
      </c>
      <c r="CH1002" s="66" t="s">
        <v>85</v>
      </c>
      <c r="CI1002" s="66" t="s">
        <v>85</v>
      </c>
      <c r="CJ1002" s="66" t="s">
        <v>85</v>
      </c>
      <c r="CK1002" s="66" t="s">
        <v>85</v>
      </c>
      <c r="CL1002" s="66" t="s">
        <v>85</v>
      </c>
      <c r="CM1002" s="69" t="s">
        <v>85</v>
      </c>
    </row>
    <row r="1003" spans="40:91" hidden="1" x14ac:dyDescent="0.25">
      <c r="AN1003">
        <v>991</v>
      </c>
      <c r="AO1003" s="85" t="s">
        <v>114</v>
      </c>
      <c r="AP1003" s="20" t="s">
        <v>20</v>
      </c>
      <c r="AQ1003" s="77" t="str">
        <f t="shared" si="20"/>
        <v>5 or moreConverted flat</v>
      </c>
      <c r="AR1003" s="66">
        <v>4400</v>
      </c>
      <c r="AS1003" s="66">
        <v>5800</v>
      </c>
      <c r="AT1003" s="66">
        <v>1820</v>
      </c>
      <c r="AU1003" s="115">
        <v>4600</v>
      </c>
      <c r="AV1003" s="66">
        <v>5800</v>
      </c>
      <c r="AW1003" s="66">
        <v>1840</v>
      </c>
      <c r="AX1003" s="66" t="s">
        <v>85</v>
      </c>
      <c r="AY1003" s="66" t="s">
        <v>85</v>
      </c>
      <c r="AZ1003" s="66" t="s">
        <v>85</v>
      </c>
      <c r="BA1003" s="66" t="s">
        <v>85</v>
      </c>
      <c r="BB1003" s="66" t="s">
        <v>85</v>
      </c>
      <c r="BC1003" s="66" t="s">
        <v>85</v>
      </c>
      <c r="BD1003" s="66" t="s">
        <v>85</v>
      </c>
      <c r="BE1003" s="66" t="s">
        <v>85</v>
      </c>
      <c r="BF1003" s="66" t="s">
        <v>85</v>
      </c>
      <c r="BG1003" s="66" t="s">
        <v>85</v>
      </c>
      <c r="BH1003" s="66" t="s">
        <v>85</v>
      </c>
      <c r="BI1003" s="66" t="s">
        <v>85</v>
      </c>
      <c r="BJ1003" s="66" t="s">
        <v>85</v>
      </c>
      <c r="BK1003" s="66" t="s">
        <v>85</v>
      </c>
      <c r="BL1003" s="66" t="s">
        <v>85</v>
      </c>
      <c r="BM1003" s="66" t="s">
        <v>85</v>
      </c>
      <c r="BN1003" s="66" t="s">
        <v>85</v>
      </c>
      <c r="BO1003" s="88" t="s">
        <v>85</v>
      </c>
      <c r="BP1003" s="100">
        <v>14000</v>
      </c>
      <c r="BQ1003" s="66">
        <v>16500</v>
      </c>
      <c r="BR1003" s="66">
        <v>1460</v>
      </c>
      <c r="BS1003" s="66">
        <v>14600</v>
      </c>
      <c r="BT1003" s="66">
        <v>16900</v>
      </c>
      <c r="BU1003" s="66">
        <v>1520</v>
      </c>
      <c r="BV1003" s="66" t="s">
        <v>85</v>
      </c>
      <c r="BW1003" s="66" t="s">
        <v>85</v>
      </c>
      <c r="BX1003" s="66" t="s">
        <v>85</v>
      </c>
      <c r="BY1003" s="66" t="s">
        <v>85</v>
      </c>
      <c r="BZ1003" s="66" t="s">
        <v>85</v>
      </c>
      <c r="CA1003" s="66" t="s">
        <v>85</v>
      </c>
      <c r="CB1003" s="66" t="s">
        <v>85</v>
      </c>
      <c r="CC1003" s="66" t="s">
        <v>85</v>
      </c>
      <c r="CD1003" s="66" t="s">
        <v>85</v>
      </c>
      <c r="CE1003" s="66" t="s">
        <v>85</v>
      </c>
      <c r="CF1003" s="66" t="s">
        <v>85</v>
      </c>
      <c r="CG1003" s="66" t="s">
        <v>85</v>
      </c>
      <c r="CH1003" s="66" t="s">
        <v>85</v>
      </c>
      <c r="CI1003" s="66" t="s">
        <v>85</v>
      </c>
      <c r="CJ1003" s="66" t="s">
        <v>85</v>
      </c>
      <c r="CK1003" s="66" t="s">
        <v>85</v>
      </c>
      <c r="CL1003" s="66" t="s">
        <v>85</v>
      </c>
      <c r="CM1003" s="69" t="s">
        <v>85</v>
      </c>
    </row>
    <row r="1004" spans="40:91" hidden="1" x14ac:dyDescent="0.25">
      <c r="AN1004">
        <v>992</v>
      </c>
      <c r="AO1004" s="85">
        <v>1</v>
      </c>
      <c r="AP1004" s="20" t="s">
        <v>21</v>
      </c>
      <c r="AQ1004" s="77" t="str">
        <f t="shared" si="20"/>
        <v>1Purpose built flat</v>
      </c>
      <c r="AR1004" s="66">
        <v>2200</v>
      </c>
      <c r="AS1004" s="66">
        <v>3200</v>
      </c>
      <c r="AT1004" s="66">
        <v>300480</v>
      </c>
      <c r="AU1004" s="115">
        <v>2200</v>
      </c>
      <c r="AV1004" s="66">
        <v>3200</v>
      </c>
      <c r="AW1004" s="66">
        <v>304200</v>
      </c>
      <c r="AX1004" s="66" t="s">
        <v>85</v>
      </c>
      <c r="AY1004" s="66" t="s">
        <v>85</v>
      </c>
      <c r="AZ1004" s="66" t="s">
        <v>85</v>
      </c>
      <c r="BA1004" s="66" t="s">
        <v>85</v>
      </c>
      <c r="BB1004" s="66" t="s">
        <v>85</v>
      </c>
      <c r="BC1004" s="66" t="s">
        <v>85</v>
      </c>
      <c r="BD1004" s="66" t="s">
        <v>85</v>
      </c>
      <c r="BE1004" s="66" t="s">
        <v>85</v>
      </c>
      <c r="BF1004" s="66" t="s">
        <v>85</v>
      </c>
      <c r="BG1004" s="66" t="s">
        <v>85</v>
      </c>
      <c r="BH1004" s="66" t="s">
        <v>85</v>
      </c>
      <c r="BI1004" s="66" t="s">
        <v>85</v>
      </c>
      <c r="BJ1004" s="66" t="s">
        <v>85</v>
      </c>
      <c r="BK1004" s="66" t="s">
        <v>85</v>
      </c>
      <c r="BL1004" s="66" t="s">
        <v>85</v>
      </c>
      <c r="BM1004" s="66" t="s">
        <v>85</v>
      </c>
      <c r="BN1004" s="66" t="s">
        <v>85</v>
      </c>
      <c r="BO1004" s="88" t="s">
        <v>85</v>
      </c>
      <c r="BP1004" s="100">
        <v>6400</v>
      </c>
      <c r="BQ1004" s="66">
        <v>7100</v>
      </c>
      <c r="BR1004" s="66">
        <v>162400</v>
      </c>
      <c r="BS1004" s="66">
        <v>6500</v>
      </c>
      <c r="BT1004" s="66">
        <v>7200</v>
      </c>
      <c r="BU1004" s="66">
        <v>170320</v>
      </c>
      <c r="BV1004" s="66" t="s">
        <v>85</v>
      </c>
      <c r="BW1004" s="66" t="s">
        <v>85</v>
      </c>
      <c r="BX1004" s="66" t="s">
        <v>85</v>
      </c>
      <c r="BY1004" s="66" t="s">
        <v>85</v>
      </c>
      <c r="BZ1004" s="66" t="s">
        <v>85</v>
      </c>
      <c r="CA1004" s="66" t="s">
        <v>85</v>
      </c>
      <c r="CB1004" s="66" t="s">
        <v>85</v>
      </c>
      <c r="CC1004" s="66" t="s">
        <v>85</v>
      </c>
      <c r="CD1004" s="66" t="s">
        <v>85</v>
      </c>
      <c r="CE1004" s="66" t="s">
        <v>85</v>
      </c>
      <c r="CF1004" s="66" t="s">
        <v>85</v>
      </c>
      <c r="CG1004" s="66" t="s">
        <v>85</v>
      </c>
      <c r="CH1004" s="66" t="s">
        <v>85</v>
      </c>
      <c r="CI1004" s="66" t="s">
        <v>85</v>
      </c>
      <c r="CJ1004" s="66" t="s">
        <v>85</v>
      </c>
      <c r="CK1004" s="66" t="s">
        <v>85</v>
      </c>
      <c r="CL1004" s="66" t="s">
        <v>85</v>
      </c>
      <c r="CM1004" s="69" t="s">
        <v>85</v>
      </c>
    </row>
    <row r="1005" spans="40:91" hidden="1" x14ac:dyDescent="0.25">
      <c r="AN1005">
        <v>993</v>
      </c>
      <c r="AO1005" s="84">
        <v>2</v>
      </c>
      <c r="AP1005" s="20" t="s">
        <v>21</v>
      </c>
      <c r="AQ1005" s="77" t="str">
        <f t="shared" si="20"/>
        <v>2Purpose built flat</v>
      </c>
      <c r="AR1005" s="15">
        <v>2700</v>
      </c>
      <c r="AS1005" s="15">
        <v>3700</v>
      </c>
      <c r="AT1005" s="15">
        <v>152270</v>
      </c>
      <c r="AU1005" s="66">
        <v>2800</v>
      </c>
      <c r="AV1005" s="66">
        <v>3700</v>
      </c>
      <c r="AW1005" s="66">
        <v>153750</v>
      </c>
      <c r="AX1005" s="66" t="s">
        <v>85</v>
      </c>
      <c r="AY1005" s="66" t="s">
        <v>85</v>
      </c>
      <c r="AZ1005" s="66" t="s">
        <v>85</v>
      </c>
      <c r="BA1005" s="66" t="s">
        <v>85</v>
      </c>
      <c r="BB1005" s="66" t="s">
        <v>85</v>
      </c>
      <c r="BC1005" s="66" t="s">
        <v>85</v>
      </c>
      <c r="BD1005" s="66" t="s">
        <v>85</v>
      </c>
      <c r="BE1005" s="66" t="s">
        <v>85</v>
      </c>
      <c r="BF1005" s="66" t="s">
        <v>85</v>
      </c>
      <c r="BG1005" s="66" t="s">
        <v>85</v>
      </c>
      <c r="BH1005" s="66" t="s">
        <v>85</v>
      </c>
      <c r="BI1005" s="66" t="s">
        <v>85</v>
      </c>
      <c r="BJ1005" s="66" t="s">
        <v>85</v>
      </c>
      <c r="BK1005" s="66" t="s">
        <v>85</v>
      </c>
      <c r="BL1005" s="66" t="s">
        <v>85</v>
      </c>
      <c r="BM1005" s="66" t="s">
        <v>85</v>
      </c>
      <c r="BN1005" s="66" t="s">
        <v>85</v>
      </c>
      <c r="BO1005" s="88" t="s">
        <v>85</v>
      </c>
      <c r="BP1005" s="100">
        <v>7500</v>
      </c>
      <c r="BQ1005" s="66">
        <v>8200</v>
      </c>
      <c r="BR1005" s="66">
        <v>90000</v>
      </c>
      <c r="BS1005" s="66">
        <v>7600</v>
      </c>
      <c r="BT1005" s="66">
        <v>8400</v>
      </c>
      <c r="BU1005" s="66">
        <v>94150</v>
      </c>
      <c r="BV1005" s="66" t="s">
        <v>85</v>
      </c>
      <c r="BW1005" s="66" t="s">
        <v>85</v>
      </c>
      <c r="BX1005" s="66" t="s">
        <v>85</v>
      </c>
      <c r="BY1005" s="66" t="s">
        <v>85</v>
      </c>
      <c r="BZ1005" s="66" t="s">
        <v>85</v>
      </c>
      <c r="CA1005" s="66" t="s">
        <v>85</v>
      </c>
      <c r="CB1005" s="66" t="s">
        <v>85</v>
      </c>
      <c r="CC1005" s="66" t="s">
        <v>85</v>
      </c>
      <c r="CD1005" s="66" t="s">
        <v>85</v>
      </c>
      <c r="CE1005" s="66" t="s">
        <v>85</v>
      </c>
      <c r="CF1005" s="66" t="s">
        <v>85</v>
      </c>
      <c r="CG1005" s="66" t="s">
        <v>85</v>
      </c>
      <c r="CH1005" s="66" t="s">
        <v>85</v>
      </c>
      <c r="CI1005" s="66" t="s">
        <v>85</v>
      </c>
      <c r="CJ1005" s="66" t="s">
        <v>85</v>
      </c>
      <c r="CK1005" s="66" t="s">
        <v>85</v>
      </c>
      <c r="CL1005" s="66" t="s">
        <v>85</v>
      </c>
      <c r="CM1005" s="69" t="s">
        <v>85</v>
      </c>
    </row>
    <row r="1006" spans="40:91" hidden="1" x14ac:dyDescent="0.25">
      <c r="AN1006">
        <v>994</v>
      </c>
      <c r="AO1006" s="84">
        <v>3</v>
      </c>
      <c r="AP1006" s="20" t="s">
        <v>21</v>
      </c>
      <c r="AQ1006" s="77" t="str">
        <f t="shared" si="20"/>
        <v>3Purpose built flat</v>
      </c>
      <c r="AR1006" s="15">
        <v>3000</v>
      </c>
      <c r="AS1006" s="15">
        <v>4000</v>
      </c>
      <c r="AT1006" s="15">
        <v>36840</v>
      </c>
      <c r="AU1006" s="66">
        <v>3200</v>
      </c>
      <c r="AV1006" s="66">
        <v>4100</v>
      </c>
      <c r="AW1006" s="66">
        <v>37310</v>
      </c>
      <c r="AX1006" s="66" t="s">
        <v>85</v>
      </c>
      <c r="AY1006" s="66" t="s">
        <v>85</v>
      </c>
      <c r="AZ1006" s="66" t="s">
        <v>85</v>
      </c>
      <c r="BA1006" s="66" t="s">
        <v>85</v>
      </c>
      <c r="BB1006" s="66" t="s">
        <v>85</v>
      </c>
      <c r="BC1006" s="66" t="s">
        <v>85</v>
      </c>
      <c r="BD1006" s="66" t="s">
        <v>85</v>
      </c>
      <c r="BE1006" s="66" t="s">
        <v>85</v>
      </c>
      <c r="BF1006" s="66" t="s">
        <v>85</v>
      </c>
      <c r="BG1006" s="66" t="s">
        <v>85</v>
      </c>
      <c r="BH1006" s="66" t="s">
        <v>85</v>
      </c>
      <c r="BI1006" s="66" t="s">
        <v>85</v>
      </c>
      <c r="BJ1006" s="66" t="s">
        <v>85</v>
      </c>
      <c r="BK1006" s="66" t="s">
        <v>85</v>
      </c>
      <c r="BL1006" s="66" t="s">
        <v>85</v>
      </c>
      <c r="BM1006" s="66" t="s">
        <v>85</v>
      </c>
      <c r="BN1006" s="66" t="s">
        <v>85</v>
      </c>
      <c r="BO1006" s="88" t="s">
        <v>85</v>
      </c>
      <c r="BP1006" s="100">
        <v>8500</v>
      </c>
      <c r="BQ1006" s="66">
        <v>9200</v>
      </c>
      <c r="BR1006" s="66">
        <v>23500</v>
      </c>
      <c r="BS1006" s="66">
        <v>8700</v>
      </c>
      <c r="BT1006" s="66">
        <v>9500</v>
      </c>
      <c r="BU1006" s="66">
        <v>24710</v>
      </c>
      <c r="BV1006" s="66" t="s">
        <v>85</v>
      </c>
      <c r="BW1006" s="66" t="s">
        <v>85</v>
      </c>
      <c r="BX1006" s="66" t="s">
        <v>85</v>
      </c>
      <c r="BY1006" s="66" t="s">
        <v>85</v>
      </c>
      <c r="BZ1006" s="66" t="s">
        <v>85</v>
      </c>
      <c r="CA1006" s="66" t="s">
        <v>85</v>
      </c>
      <c r="CB1006" s="66" t="s">
        <v>85</v>
      </c>
      <c r="CC1006" s="66" t="s">
        <v>85</v>
      </c>
      <c r="CD1006" s="66" t="s">
        <v>85</v>
      </c>
      <c r="CE1006" s="66" t="s">
        <v>85</v>
      </c>
      <c r="CF1006" s="66" t="s">
        <v>85</v>
      </c>
      <c r="CG1006" s="66" t="s">
        <v>85</v>
      </c>
      <c r="CH1006" s="66" t="s">
        <v>85</v>
      </c>
      <c r="CI1006" s="66" t="s">
        <v>85</v>
      </c>
      <c r="CJ1006" s="66" t="s">
        <v>85</v>
      </c>
      <c r="CK1006" s="66" t="s">
        <v>85</v>
      </c>
      <c r="CL1006" s="66" t="s">
        <v>85</v>
      </c>
      <c r="CM1006" s="69" t="s">
        <v>85</v>
      </c>
    </row>
    <row r="1007" spans="40:91" hidden="1" x14ac:dyDescent="0.25">
      <c r="AN1007">
        <v>995</v>
      </c>
      <c r="AO1007" s="84">
        <v>4</v>
      </c>
      <c r="AP1007" s="20" t="s">
        <v>21</v>
      </c>
      <c r="AQ1007" s="77" t="str">
        <f t="shared" si="20"/>
        <v>4Purpose built flat</v>
      </c>
      <c r="AR1007" s="15">
        <v>3200</v>
      </c>
      <c r="AS1007" s="15">
        <v>4200</v>
      </c>
      <c r="AT1007" s="15">
        <v>12150</v>
      </c>
      <c r="AU1007" s="66">
        <v>3400</v>
      </c>
      <c r="AV1007" s="66">
        <v>4300</v>
      </c>
      <c r="AW1007" s="66">
        <v>12360</v>
      </c>
      <c r="AX1007" s="66" t="s">
        <v>85</v>
      </c>
      <c r="AY1007" s="66" t="s">
        <v>85</v>
      </c>
      <c r="AZ1007" s="66" t="s">
        <v>85</v>
      </c>
      <c r="BA1007" s="66" t="s">
        <v>85</v>
      </c>
      <c r="BB1007" s="66" t="s">
        <v>85</v>
      </c>
      <c r="BC1007" s="66" t="s">
        <v>85</v>
      </c>
      <c r="BD1007" s="66" t="s">
        <v>85</v>
      </c>
      <c r="BE1007" s="66" t="s">
        <v>85</v>
      </c>
      <c r="BF1007" s="66" t="s">
        <v>85</v>
      </c>
      <c r="BG1007" s="66" t="s">
        <v>85</v>
      </c>
      <c r="BH1007" s="66" t="s">
        <v>85</v>
      </c>
      <c r="BI1007" s="66" t="s">
        <v>85</v>
      </c>
      <c r="BJ1007" s="66" t="s">
        <v>85</v>
      </c>
      <c r="BK1007" s="66" t="s">
        <v>85</v>
      </c>
      <c r="BL1007" s="66" t="s">
        <v>85</v>
      </c>
      <c r="BM1007" s="66" t="s">
        <v>85</v>
      </c>
      <c r="BN1007" s="66" t="s">
        <v>85</v>
      </c>
      <c r="BO1007" s="88" t="s">
        <v>85</v>
      </c>
      <c r="BP1007" s="100">
        <v>9200</v>
      </c>
      <c r="BQ1007" s="66">
        <v>9900</v>
      </c>
      <c r="BR1007" s="66">
        <v>8110</v>
      </c>
      <c r="BS1007" s="66">
        <v>9500</v>
      </c>
      <c r="BT1007" s="66">
        <v>10300</v>
      </c>
      <c r="BU1007" s="66">
        <v>8520</v>
      </c>
      <c r="BV1007" s="66" t="s">
        <v>85</v>
      </c>
      <c r="BW1007" s="66" t="s">
        <v>85</v>
      </c>
      <c r="BX1007" s="66" t="s">
        <v>85</v>
      </c>
      <c r="BY1007" s="66" t="s">
        <v>85</v>
      </c>
      <c r="BZ1007" s="66" t="s">
        <v>85</v>
      </c>
      <c r="CA1007" s="66" t="s">
        <v>85</v>
      </c>
      <c r="CB1007" s="66" t="s">
        <v>85</v>
      </c>
      <c r="CC1007" s="66" t="s">
        <v>85</v>
      </c>
      <c r="CD1007" s="66" t="s">
        <v>85</v>
      </c>
      <c r="CE1007" s="66" t="s">
        <v>85</v>
      </c>
      <c r="CF1007" s="66" t="s">
        <v>85</v>
      </c>
      <c r="CG1007" s="66" t="s">
        <v>85</v>
      </c>
      <c r="CH1007" s="66" t="s">
        <v>85</v>
      </c>
      <c r="CI1007" s="66" t="s">
        <v>85</v>
      </c>
      <c r="CJ1007" s="66" t="s">
        <v>85</v>
      </c>
      <c r="CK1007" s="66" t="s">
        <v>85</v>
      </c>
      <c r="CL1007" s="66" t="s">
        <v>85</v>
      </c>
      <c r="CM1007" s="69" t="s">
        <v>85</v>
      </c>
    </row>
    <row r="1008" spans="40:91" hidden="1" x14ac:dyDescent="0.25">
      <c r="AN1008">
        <v>996</v>
      </c>
      <c r="AO1008" s="85" t="s">
        <v>114</v>
      </c>
      <c r="AP1008" s="20" t="s">
        <v>21</v>
      </c>
      <c r="AQ1008" s="77" t="str">
        <f t="shared" si="20"/>
        <v>5 or morePurpose built flat</v>
      </c>
      <c r="AR1008" s="15">
        <v>3400</v>
      </c>
      <c r="AS1008" s="15">
        <v>4400</v>
      </c>
      <c r="AT1008" s="15">
        <v>6300</v>
      </c>
      <c r="AU1008" s="66">
        <v>3600</v>
      </c>
      <c r="AV1008" s="66">
        <v>4600</v>
      </c>
      <c r="AW1008" s="66">
        <v>6410</v>
      </c>
      <c r="AX1008" s="66" t="s">
        <v>85</v>
      </c>
      <c r="AY1008" s="66" t="s">
        <v>85</v>
      </c>
      <c r="AZ1008" s="66" t="s">
        <v>85</v>
      </c>
      <c r="BA1008" s="66" t="s">
        <v>85</v>
      </c>
      <c r="BB1008" s="66" t="s">
        <v>85</v>
      </c>
      <c r="BC1008" s="66" t="s">
        <v>85</v>
      </c>
      <c r="BD1008" s="66" t="s">
        <v>85</v>
      </c>
      <c r="BE1008" s="66" t="s">
        <v>85</v>
      </c>
      <c r="BF1008" s="66" t="s">
        <v>85</v>
      </c>
      <c r="BG1008" s="66" t="s">
        <v>85</v>
      </c>
      <c r="BH1008" s="66" t="s">
        <v>85</v>
      </c>
      <c r="BI1008" s="66" t="s">
        <v>85</v>
      </c>
      <c r="BJ1008" s="66" t="s">
        <v>85</v>
      </c>
      <c r="BK1008" s="66" t="s">
        <v>85</v>
      </c>
      <c r="BL1008" s="66" t="s">
        <v>85</v>
      </c>
      <c r="BM1008" s="66" t="s">
        <v>85</v>
      </c>
      <c r="BN1008" s="66" t="s">
        <v>85</v>
      </c>
      <c r="BO1008" s="88" t="s">
        <v>85</v>
      </c>
      <c r="BP1008" s="100">
        <v>10000</v>
      </c>
      <c r="BQ1008" s="66">
        <v>10900</v>
      </c>
      <c r="BR1008" s="66">
        <v>4490</v>
      </c>
      <c r="BS1008" s="66">
        <v>10700</v>
      </c>
      <c r="BT1008" s="66">
        <v>11500</v>
      </c>
      <c r="BU1008" s="66">
        <v>4700</v>
      </c>
      <c r="BV1008" s="66" t="s">
        <v>85</v>
      </c>
      <c r="BW1008" s="66" t="s">
        <v>85</v>
      </c>
      <c r="BX1008" s="66" t="s">
        <v>85</v>
      </c>
      <c r="BY1008" s="66" t="s">
        <v>85</v>
      </c>
      <c r="BZ1008" s="66" t="s">
        <v>85</v>
      </c>
      <c r="CA1008" s="66" t="s">
        <v>85</v>
      </c>
      <c r="CB1008" s="66" t="s">
        <v>85</v>
      </c>
      <c r="CC1008" s="66" t="s">
        <v>85</v>
      </c>
      <c r="CD1008" s="66" t="s">
        <v>85</v>
      </c>
      <c r="CE1008" s="66" t="s">
        <v>85</v>
      </c>
      <c r="CF1008" s="66" t="s">
        <v>85</v>
      </c>
      <c r="CG1008" s="66" t="s">
        <v>85</v>
      </c>
      <c r="CH1008" s="66" t="s">
        <v>85</v>
      </c>
      <c r="CI1008" s="66" t="s">
        <v>85</v>
      </c>
      <c r="CJ1008" s="66" t="s">
        <v>85</v>
      </c>
      <c r="CK1008" s="66" t="s">
        <v>85</v>
      </c>
      <c r="CL1008" s="66" t="s">
        <v>85</v>
      </c>
      <c r="CM1008" s="69" t="s">
        <v>85</v>
      </c>
    </row>
    <row r="1009" spans="40:91" hidden="1" x14ac:dyDescent="0.25">
      <c r="AN1009">
        <v>997</v>
      </c>
      <c r="AO1009" s="85">
        <v>1</v>
      </c>
      <c r="AP1009" s="20" t="s">
        <v>14</v>
      </c>
      <c r="AQ1009" s="77" t="str">
        <f t="shared" si="20"/>
        <v>11 bedroom</v>
      </c>
      <c r="AR1009" s="15">
        <v>1900</v>
      </c>
      <c r="AS1009" s="15">
        <v>2900</v>
      </c>
      <c r="AT1009" s="15">
        <v>215190</v>
      </c>
      <c r="AU1009" s="66">
        <v>1900</v>
      </c>
      <c r="AV1009" s="66">
        <v>2900</v>
      </c>
      <c r="AW1009" s="66">
        <v>217820</v>
      </c>
      <c r="AX1009" s="66" t="s">
        <v>85</v>
      </c>
      <c r="AY1009" s="66" t="s">
        <v>85</v>
      </c>
      <c r="AZ1009" s="66" t="s">
        <v>85</v>
      </c>
      <c r="BA1009" s="66" t="s">
        <v>85</v>
      </c>
      <c r="BB1009" s="66" t="s">
        <v>85</v>
      </c>
      <c r="BC1009" s="66" t="s">
        <v>85</v>
      </c>
      <c r="BD1009" s="66" t="s">
        <v>85</v>
      </c>
      <c r="BE1009" s="66" t="s">
        <v>85</v>
      </c>
      <c r="BF1009" s="66" t="s">
        <v>85</v>
      </c>
      <c r="BG1009" s="66" t="s">
        <v>85</v>
      </c>
      <c r="BH1009" s="66" t="s">
        <v>85</v>
      </c>
      <c r="BI1009" s="66" t="s">
        <v>85</v>
      </c>
      <c r="BJ1009" s="66" t="s">
        <v>85</v>
      </c>
      <c r="BK1009" s="66" t="s">
        <v>85</v>
      </c>
      <c r="BL1009" s="66" t="s">
        <v>85</v>
      </c>
      <c r="BM1009" s="66" t="s">
        <v>85</v>
      </c>
      <c r="BN1009" s="66" t="s">
        <v>85</v>
      </c>
      <c r="BO1009" s="88" t="s">
        <v>85</v>
      </c>
      <c r="BP1009" s="100">
        <v>6100</v>
      </c>
      <c r="BQ1009" s="66">
        <v>6800</v>
      </c>
      <c r="BR1009" s="66">
        <v>116680</v>
      </c>
      <c r="BS1009" s="66">
        <v>6200</v>
      </c>
      <c r="BT1009" s="66">
        <v>6900</v>
      </c>
      <c r="BU1009" s="66">
        <v>121880</v>
      </c>
      <c r="BV1009" s="66" t="s">
        <v>85</v>
      </c>
      <c r="BW1009" s="66" t="s">
        <v>85</v>
      </c>
      <c r="BX1009" s="66" t="s">
        <v>85</v>
      </c>
      <c r="BY1009" s="66" t="s">
        <v>85</v>
      </c>
      <c r="BZ1009" s="66" t="s">
        <v>85</v>
      </c>
      <c r="CA1009" s="66" t="s">
        <v>85</v>
      </c>
      <c r="CB1009" s="66" t="s">
        <v>85</v>
      </c>
      <c r="CC1009" s="66" t="s">
        <v>85</v>
      </c>
      <c r="CD1009" s="66" t="s">
        <v>85</v>
      </c>
      <c r="CE1009" s="66" t="s">
        <v>85</v>
      </c>
      <c r="CF1009" s="66" t="s">
        <v>85</v>
      </c>
      <c r="CG1009" s="66" t="s">
        <v>85</v>
      </c>
      <c r="CH1009" s="66" t="s">
        <v>85</v>
      </c>
      <c r="CI1009" s="66" t="s">
        <v>85</v>
      </c>
      <c r="CJ1009" s="66" t="s">
        <v>85</v>
      </c>
      <c r="CK1009" s="66" t="s">
        <v>85</v>
      </c>
      <c r="CL1009" s="66" t="s">
        <v>85</v>
      </c>
      <c r="CM1009" s="69" t="s">
        <v>85</v>
      </c>
    </row>
    <row r="1010" spans="40:91" hidden="1" x14ac:dyDescent="0.25">
      <c r="AN1010">
        <v>998</v>
      </c>
      <c r="AO1010" s="84">
        <v>2</v>
      </c>
      <c r="AP1010" s="20" t="s">
        <v>14</v>
      </c>
      <c r="AQ1010" s="77" t="str">
        <f t="shared" si="20"/>
        <v>21 bedroom</v>
      </c>
      <c r="AR1010" s="15">
        <v>2400</v>
      </c>
      <c r="AS1010" s="15">
        <v>3400</v>
      </c>
      <c r="AT1010" s="15">
        <v>82440</v>
      </c>
      <c r="AU1010" s="66">
        <v>2400</v>
      </c>
      <c r="AV1010" s="66">
        <v>3400</v>
      </c>
      <c r="AW1010" s="66">
        <v>83320</v>
      </c>
      <c r="AX1010" s="66" t="s">
        <v>85</v>
      </c>
      <c r="AY1010" s="66" t="s">
        <v>85</v>
      </c>
      <c r="AZ1010" s="66" t="s">
        <v>85</v>
      </c>
      <c r="BA1010" s="66" t="s">
        <v>85</v>
      </c>
      <c r="BB1010" s="66" t="s">
        <v>85</v>
      </c>
      <c r="BC1010" s="66" t="s">
        <v>85</v>
      </c>
      <c r="BD1010" s="66" t="s">
        <v>85</v>
      </c>
      <c r="BE1010" s="66" t="s">
        <v>85</v>
      </c>
      <c r="BF1010" s="66" t="s">
        <v>85</v>
      </c>
      <c r="BG1010" s="66" t="s">
        <v>85</v>
      </c>
      <c r="BH1010" s="66" t="s">
        <v>85</v>
      </c>
      <c r="BI1010" s="66" t="s">
        <v>85</v>
      </c>
      <c r="BJ1010" s="66" t="s">
        <v>85</v>
      </c>
      <c r="BK1010" s="66" t="s">
        <v>85</v>
      </c>
      <c r="BL1010" s="66" t="s">
        <v>85</v>
      </c>
      <c r="BM1010" s="66" t="s">
        <v>85</v>
      </c>
      <c r="BN1010" s="66" t="s">
        <v>85</v>
      </c>
      <c r="BO1010" s="88" t="s">
        <v>85</v>
      </c>
      <c r="BP1010" s="100">
        <v>7000</v>
      </c>
      <c r="BQ1010" s="66">
        <v>7800</v>
      </c>
      <c r="BR1010" s="66">
        <v>47900</v>
      </c>
      <c r="BS1010" s="66">
        <v>7100</v>
      </c>
      <c r="BT1010" s="66">
        <v>8000</v>
      </c>
      <c r="BU1010" s="66">
        <v>50040</v>
      </c>
      <c r="BV1010" s="66" t="s">
        <v>85</v>
      </c>
      <c r="BW1010" s="66" t="s">
        <v>85</v>
      </c>
      <c r="BX1010" s="66" t="s">
        <v>85</v>
      </c>
      <c r="BY1010" s="66" t="s">
        <v>85</v>
      </c>
      <c r="BZ1010" s="66" t="s">
        <v>85</v>
      </c>
      <c r="CA1010" s="66" t="s">
        <v>85</v>
      </c>
      <c r="CB1010" s="66" t="s">
        <v>85</v>
      </c>
      <c r="CC1010" s="66" t="s">
        <v>85</v>
      </c>
      <c r="CD1010" s="66" t="s">
        <v>85</v>
      </c>
      <c r="CE1010" s="66" t="s">
        <v>85</v>
      </c>
      <c r="CF1010" s="66" t="s">
        <v>85</v>
      </c>
      <c r="CG1010" s="66" t="s">
        <v>85</v>
      </c>
      <c r="CH1010" s="66" t="s">
        <v>85</v>
      </c>
      <c r="CI1010" s="66" t="s">
        <v>85</v>
      </c>
      <c r="CJ1010" s="66" t="s">
        <v>85</v>
      </c>
      <c r="CK1010" s="66" t="s">
        <v>85</v>
      </c>
      <c r="CL1010" s="66" t="s">
        <v>85</v>
      </c>
      <c r="CM1010" s="69" t="s">
        <v>85</v>
      </c>
    </row>
    <row r="1011" spans="40:91" hidden="1" x14ac:dyDescent="0.25">
      <c r="AN1011">
        <v>999</v>
      </c>
      <c r="AO1011" s="84">
        <v>3</v>
      </c>
      <c r="AP1011" s="20" t="s">
        <v>14</v>
      </c>
      <c r="AQ1011" s="77" t="str">
        <f t="shared" si="20"/>
        <v>31 bedroom</v>
      </c>
      <c r="AR1011" s="15">
        <v>2700</v>
      </c>
      <c r="AS1011" s="15">
        <v>3700</v>
      </c>
      <c r="AT1011" s="15">
        <v>14570</v>
      </c>
      <c r="AU1011" s="66">
        <v>2800</v>
      </c>
      <c r="AV1011" s="66">
        <v>3800</v>
      </c>
      <c r="AW1011" s="66">
        <v>14750</v>
      </c>
      <c r="AX1011" s="66" t="s">
        <v>85</v>
      </c>
      <c r="AY1011" s="66" t="s">
        <v>85</v>
      </c>
      <c r="AZ1011" s="66" t="s">
        <v>85</v>
      </c>
      <c r="BA1011" s="66" t="s">
        <v>85</v>
      </c>
      <c r="BB1011" s="66" t="s">
        <v>85</v>
      </c>
      <c r="BC1011" s="66" t="s">
        <v>85</v>
      </c>
      <c r="BD1011" s="66" t="s">
        <v>85</v>
      </c>
      <c r="BE1011" s="66" t="s">
        <v>85</v>
      </c>
      <c r="BF1011" s="66" t="s">
        <v>85</v>
      </c>
      <c r="BG1011" s="66" t="s">
        <v>85</v>
      </c>
      <c r="BH1011" s="66" t="s">
        <v>85</v>
      </c>
      <c r="BI1011" s="66" t="s">
        <v>85</v>
      </c>
      <c r="BJ1011" s="66" t="s">
        <v>85</v>
      </c>
      <c r="BK1011" s="66" t="s">
        <v>85</v>
      </c>
      <c r="BL1011" s="66" t="s">
        <v>85</v>
      </c>
      <c r="BM1011" s="66" t="s">
        <v>85</v>
      </c>
      <c r="BN1011" s="66" t="s">
        <v>85</v>
      </c>
      <c r="BO1011" s="88" t="s">
        <v>85</v>
      </c>
      <c r="BP1011" s="100">
        <v>7600</v>
      </c>
      <c r="BQ1011" s="66">
        <v>8900</v>
      </c>
      <c r="BR1011" s="66">
        <v>8930</v>
      </c>
      <c r="BS1011" s="66">
        <v>7800</v>
      </c>
      <c r="BT1011" s="66">
        <v>9100</v>
      </c>
      <c r="BU1011" s="66">
        <v>9420</v>
      </c>
      <c r="BV1011" s="66" t="s">
        <v>85</v>
      </c>
      <c r="BW1011" s="66" t="s">
        <v>85</v>
      </c>
      <c r="BX1011" s="66" t="s">
        <v>85</v>
      </c>
      <c r="BY1011" s="66" t="s">
        <v>85</v>
      </c>
      <c r="BZ1011" s="66" t="s">
        <v>85</v>
      </c>
      <c r="CA1011" s="66" t="s">
        <v>85</v>
      </c>
      <c r="CB1011" s="66" t="s">
        <v>85</v>
      </c>
      <c r="CC1011" s="66" t="s">
        <v>85</v>
      </c>
      <c r="CD1011" s="66" t="s">
        <v>85</v>
      </c>
      <c r="CE1011" s="66" t="s">
        <v>85</v>
      </c>
      <c r="CF1011" s="66" t="s">
        <v>85</v>
      </c>
      <c r="CG1011" s="66" t="s">
        <v>85</v>
      </c>
      <c r="CH1011" s="66" t="s">
        <v>85</v>
      </c>
      <c r="CI1011" s="66" t="s">
        <v>85</v>
      </c>
      <c r="CJ1011" s="66" t="s">
        <v>85</v>
      </c>
      <c r="CK1011" s="66" t="s">
        <v>85</v>
      </c>
      <c r="CL1011" s="66" t="s">
        <v>85</v>
      </c>
      <c r="CM1011" s="69" t="s">
        <v>85</v>
      </c>
    </row>
    <row r="1012" spans="40:91" hidden="1" x14ac:dyDescent="0.25">
      <c r="AN1012">
        <v>1000</v>
      </c>
      <c r="AO1012" s="84">
        <v>4</v>
      </c>
      <c r="AP1012" s="20" t="s">
        <v>14</v>
      </c>
      <c r="AQ1012" s="77" t="str">
        <f t="shared" si="20"/>
        <v>41 bedroom</v>
      </c>
      <c r="AR1012" s="15">
        <v>2900</v>
      </c>
      <c r="AS1012" s="15">
        <v>3900</v>
      </c>
      <c r="AT1012" s="15">
        <v>3610</v>
      </c>
      <c r="AU1012" s="97">
        <v>3100</v>
      </c>
      <c r="AV1012" s="66">
        <v>4000</v>
      </c>
      <c r="AW1012" s="66">
        <v>3680</v>
      </c>
      <c r="AX1012" s="66" t="s">
        <v>85</v>
      </c>
      <c r="AY1012" s="66" t="s">
        <v>85</v>
      </c>
      <c r="AZ1012" s="66" t="s">
        <v>85</v>
      </c>
      <c r="BA1012" s="66" t="s">
        <v>85</v>
      </c>
      <c r="BB1012" s="66" t="s">
        <v>85</v>
      </c>
      <c r="BC1012" s="66" t="s">
        <v>85</v>
      </c>
      <c r="BD1012" s="66" t="s">
        <v>85</v>
      </c>
      <c r="BE1012" s="66" t="s">
        <v>85</v>
      </c>
      <c r="BF1012" s="66" t="s">
        <v>85</v>
      </c>
      <c r="BG1012" s="66" t="s">
        <v>85</v>
      </c>
      <c r="BH1012" s="66" t="s">
        <v>85</v>
      </c>
      <c r="BI1012" s="66" t="s">
        <v>85</v>
      </c>
      <c r="BJ1012" s="66" t="s">
        <v>85</v>
      </c>
      <c r="BK1012" s="66" t="s">
        <v>85</v>
      </c>
      <c r="BL1012" s="66" t="s">
        <v>85</v>
      </c>
      <c r="BM1012" s="66" t="s">
        <v>85</v>
      </c>
      <c r="BN1012" s="66" t="s">
        <v>85</v>
      </c>
      <c r="BO1012" s="88" t="s">
        <v>85</v>
      </c>
      <c r="BP1012" s="100">
        <v>8300</v>
      </c>
      <c r="BQ1012" s="66">
        <v>10100</v>
      </c>
      <c r="BR1012" s="66">
        <v>2250</v>
      </c>
      <c r="BS1012" s="66">
        <v>8600</v>
      </c>
      <c r="BT1012" s="66">
        <v>10400</v>
      </c>
      <c r="BU1012" s="66">
        <v>2360</v>
      </c>
      <c r="BV1012" s="66" t="s">
        <v>85</v>
      </c>
      <c r="BW1012" s="66" t="s">
        <v>85</v>
      </c>
      <c r="BX1012" s="66" t="s">
        <v>85</v>
      </c>
      <c r="BY1012" s="66" t="s">
        <v>85</v>
      </c>
      <c r="BZ1012" s="66" t="s">
        <v>85</v>
      </c>
      <c r="CA1012" s="66" t="s">
        <v>85</v>
      </c>
      <c r="CB1012" s="66" t="s">
        <v>85</v>
      </c>
      <c r="CC1012" s="66" t="s">
        <v>85</v>
      </c>
      <c r="CD1012" s="66" t="s">
        <v>85</v>
      </c>
      <c r="CE1012" s="66" t="s">
        <v>85</v>
      </c>
      <c r="CF1012" s="66" t="s">
        <v>85</v>
      </c>
      <c r="CG1012" s="66" t="s">
        <v>85</v>
      </c>
      <c r="CH1012" s="66" t="s">
        <v>85</v>
      </c>
      <c r="CI1012" s="66" t="s">
        <v>85</v>
      </c>
      <c r="CJ1012" s="66" t="s">
        <v>85</v>
      </c>
      <c r="CK1012" s="66" t="s">
        <v>85</v>
      </c>
      <c r="CL1012" s="66" t="s">
        <v>85</v>
      </c>
      <c r="CM1012" s="69" t="s">
        <v>85</v>
      </c>
    </row>
    <row r="1013" spans="40:91" hidden="1" x14ac:dyDescent="0.25">
      <c r="AN1013">
        <v>1001</v>
      </c>
      <c r="AO1013" s="85" t="s">
        <v>114</v>
      </c>
      <c r="AP1013" s="20" t="s">
        <v>14</v>
      </c>
      <c r="AQ1013" s="77" t="str">
        <f t="shared" si="20"/>
        <v>5 or more1 bedroom</v>
      </c>
      <c r="AR1013" s="15">
        <v>3500</v>
      </c>
      <c r="AS1013" s="15">
        <v>4700</v>
      </c>
      <c r="AT1013" s="15">
        <v>1600</v>
      </c>
      <c r="AU1013" s="97">
        <v>3800</v>
      </c>
      <c r="AV1013" s="66">
        <v>4800</v>
      </c>
      <c r="AW1013" s="66">
        <v>1620</v>
      </c>
      <c r="AX1013" s="66" t="s">
        <v>85</v>
      </c>
      <c r="AY1013" s="66" t="s">
        <v>85</v>
      </c>
      <c r="AZ1013" s="66" t="s">
        <v>85</v>
      </c>
      <c r="BA1013" s="66" t="s">
        <v>85</v>
      </c>
      <c r="BB1013" s="66" t="s">
        <v>85</v>
      </c>
      <c r="BC1013" s="66" t="s">
        <v>85</v>
      </c>
      <c r="BD1013" s="66" t="s">
        <v>85</v>
      </c>
      <c r="BE1013" s="66" t="s">
        <v>85</v>
      </c>
      <c r="BF1013" s="66" t="s">
        <v>85</v>
      </c>
      <c r="BG1013" s="66" t="s">
        <v>85</v>
      </c>
      <c r="BH1013" s="66" t="s">
        <v>85</v>
      </c>
      <c r="BI1013" s="66" t="s">
        <v>85</v>
      </c>
      <c r="BJ1013" s="66" t="s">
        <v>85</v>
      </c>
      <c r="BK1013" s="66" t="s">
        <v>85</v>
      </c>
      <c r="BL1013" s="66" t="s">
        <v>85</v>
      </c>
      <c r="BM1013" s="66" t="s">
        <v>85</v>
      </c>
      <c r="BN1013" s="66" t="s">
        <v>85</v>
      </c>
      <c r="BO1013" s="88" t="s">
        <v>85</v>
      </c>
      <c r="BP1013" s="100">
        <v>10200</v>
      </c>
      <c r="BQ1013" s="66">
        <v>12400</v>
      </c>
      <c r="BR1013" s="66">
        <v>1090</v>
      </c>
      <c r="BS1013" s="66">
        <v>10600</v>
      </c>
      <c r="BT1013" s="66">
        <v>12900</v>
      </c>
      <c r="BU1013" s="66">
        <v>1130</v>
      </c>
      <c r="BV1013" s="66" t="s">
        <v>85</v>
      </c>
      <c r="BW1013" s="66" t="s">
        <v>85</v>
      </c>
      <c r="BX1013" s="66" t="s">
        <v>85</v>
      </c>
      <c r="BY1013" s="66" t="s">
        <v>85</v>
      </c>
      <c r="BZ1013" s="66" t="s">
        <v>85</v>
      </c>
      <c r="CA1013" s="66" t="s">
        <v>85</v>
      </c>
      <c r="CB1013" s="66" t="s">
        <v>85</v>
      </c>
      <c r="CC1013" s="66" t="s">
        <v>85</v>
      </c>
      <c r="CD1013" s="66" t="s">
        <v>85</v>
      </c>
      <c r="CE1013" s="66" t="s">
        <v>85</v>
      </c>
      <c r="CF1013" s="66" t="s">
        <v>85</v>
      </c>
      <c r="CG1013" s="66" t="s">
        <v>85</v>
      </c>
      <c r="CH1013" s="66" t="s">
        <v>85</v>
      </c>
      <c r="CI1013" s="66" t="s">
        <v>85</v>
      </c>
      <c r="CJ1013" s="66" t="s">
        <v>85</v>
      </c>
      <c r="CK1013" s="66" t="s">
        <v>85</v>
      </c>
      <c r="CL1013" s="66" t="s">
        <v>85</v>
      </c>
      <c r="CM1013" s="69" t="s">
        <v>85</v>
      </c>
    </row>
    <row r="1014" spans="40:91" hidden="1" x14ac:dyDescent="0.25">
      <c r="AN1014">
        <v>1002</v>
      </c>
      <c r="AO1014" s="85">
        <v>1</v>
      </c>
      <c r="AP1014" s="20" t="s">
        <v>10</v>
      </c>
      <c r="AQ1014" s="77" t="str">
        <f t="shared" si="20"/>
        <v>12 bedrooms</v>
      </c>
      <c r="AR1014" s="15">
        <v>2400</v>
      </c>
      <c r="AS1014" s="15">
        <v>3300</v>
      </c>
      <c r="AT1014" s="15">
        <v>423220</v>
      </c>
      <c r="AU1014" s="97">
        <v>2400</v>
      </c>
      <c r="AV1014" s="66">
        <v>3300</v>
      </c>
      <c r="AW1014" s="66">
        <v>428030</v>
      </c>
      <c r="AX1014" s="66" t="s">
        <v>85</v>
      </c>
      <c r="AY1014" s="66" t="s">
        <v>85</v>
      </c>
      <c r="AZ1014" s="66" t="s">
        <v>85</v>
      </c>
      <c r="BA1014" s="66" t="s">
        <v>85</v>
      </c>
      <c r="BB1014" s="66" t="s">
        <v>85</v>
      </c>
      <c r="BC1014" s="66" t="s">
        <v>85</v>
      </c>
      <c r="BD1014" s="66" t="s">
        <v>85</v>
      </c>
      <c r="BE1014" s="66" t="s">
        <v>85</v>
      </c>
      <c r="BF1014" s="66" t="s">
        <v>85</v>
      </c>
      <c r="BG1014" s="66" t="s">
        <v>85</v>
      </c>
      <c r="BH1014" s="66" t="s">
        <v>85</v>
      </c>
      <c r="BI1014" s="66" t="s">
        <v>85</v>
      </c>
      <c r="BJ1014" s="66" t="s">
        <v>85</v>
      </c>
      <c r="BK1014" s="66" t="s">
        <v>85</v>
      </c>
      <c r="BL1014" s="66" t="s">
        <v>85</v>
      </c>
      <c r="BM1014" s="66" t="s">
        <v>85</v>
      </c>
      <c r="BN1014" s="66" t="s">
        <v>85</v>
      </c>
      <c r="BO1014" s="88" t="s">
        <v>85</v>
      </c>
      <c r="BP1014" s="100">
        <v>9500</v>
      </c>
      <c r="BQ1014" s="66">
        <v>10200</v>
      </c>
      <c r="BR1014" s="66">
        <v>319300</v>
      </c>
      <c r="BS1014" s="66">
        <v>9400</v>
      </c>
      <c r="BT1014" s="66">
        <v>10300</v>
      </c>
      <c r="BU1014" s="66">
        <v>334600</v>
      </c>
      <c r="BV1014" s="66" t="s">
        <v>85</v>
      </c>
      <c r="BW1014" s="66" t="s">
        <v>85</v>
      </c>
      <c r="BX1014" s="66" t="s">
        <v>85</v>
      </c>
      <c r="BY1014" s="66" t="s">
        <v>85</v>
      </c>
      <c r="BZ1014" s="66" t="s">
        <v>85</v>
      </c>
      <c r="CA1014" s="66" t="s">
        <v>85</v>
      </c>
      <c r="CB1014" s="66" t="s">
        <v>85</v>
      </c>
      <c r="CC1014" s="66" t="s">
        <v>85</v>
      </c>
      <c r="CD1014" s="66" t="s">
        <v>85</v>
      </c>
      <c r="CE1014" s="66" t="s">
        <v>85</v>
      </c>
      <c r="CF1014" s="66" t="s">
        <v>85</v>
      </c>
      <c r="CG1014" s="66" t="s">
        <v>85</v>
      </c>
      <c r="CH1014" s="66" t="s">
        <v>85</v>
      </c>
      <c r="CI1014" s="66" t="s">
        <v>85</v>
      </c>
      <c r="CJ1014" s="66" t="s">
        <v>85</v>
      </c>
      <c r="CK1014" s="66" t="s">
        <v>85</v>
      </c>
      <c r="CL1014" s="66" t="s">
        <v>85</v>
      </c>
      <c r="CM1014" s="69" t="s">
        <v>85</v>
      </c>
    </row>
    <row r="1015" spans="40:91" hidden="1" x14ac:dyDescent="0.25">
      <c r="AN1015">
        <v>1003</v>
      </c>
      <c r="AO1015" s="84">
        <v>2</v>
      </c>
      <c r="AP1015" s="20" t="s">
        <v>10</v>
      </c>
      <c r="AQ1015" s="77" t="str">
        <f t="shared" si="20"/>
        <v>22 bedrooms</v>
      </c>
      <c r="AR1015" s="15">
        <v>3000</v>
      </c>
      <c r="AS1015" s="15">
        <v>3800</v>
      </c>
      <c r="AT1015" s="15">
        <v>388910</v>
      </c>
      <c r="AU1015" s="97">
        <v>3100</v>
      </c>
      <c r="AV1015" s="66">
        <v>3900</v>
      </c>
      <c r="AW1015" s="66">
        <v>391590</v>
      </c>
      <c r="AX1015" s="66" t="s">
        <v>85</v>
      </c>
      <c r="AY1015" s="66" t="s">
        <v>85</v>
      </c>
      <c r="AZ1015" s="66" t="s">
        <v>85</v>
      </c>
      <c r="BA1015" s="66" t="s">
        <v>85</v>
      </c>
      <c r="BB1015" s="66" t="s">
        <v>85</v>
      </c>
      <c r="BC1015" s="66" t="s">
        <v>85</v>
      </c>
      <c r="BD1015" s="66" t="s">
        <v>85</v>
      </c>
      <c r="BE1015" s="66" t="s">
        <v>85</v>
      </c>
      <c r="BF1015" s="66" t="s">
        <v>85</v>
      </c>
      <c r="BG1015" s="66" t="s">
        <v>85</v>
      </c>
      <c r="BH1015" s="66" t="s">
        <v>85</v>
      </c>
      <c r="BI1015" s="66" t="s">
        <v>85</v>
      </c>
      <c r="BJ1015" s="66" t="s">
        <v>85</v>
      </c>
      <c r="BK1015" s="66" t="s">
        <v>85</v>
      </c>
      <c r="BL1015" s="66" t="s">
        <v>85</v>
      </c>
      <c r="BM1015" s="66" t="s">
        <v>85</v>
      </c>
      <c r="BN1015" s="66" t="s">
        <v>85</v>
      </c>
      <c r="BO1015" s="88" t="s">
        <v>85</v>
      </c>
      <c r="BP1015" s="100">
        <v>10900</v>
      </c>
      <c r="BQ1015" s="66">
        <v>11700</v>
      </c>
      <c r="BR1015" s="66">
        <v>302130</v>
      </c>
      <c r="BS1015" s="66">
        <v>10900</v>
      </c>
      <c r="BT1015" s="66">
        <v>11800</v>
      </c>
      <c r="BU1015" s="66">
        <v>315580</v>
      </c>
      <c r="BV1015" s="66" t="s">
        <v>85</v>
      </c>
      <c r="BW1015" s="66" t="s">
        <v>85</v>
      </c>
      <c r="BX1015" s="66" t="s">
        <v>85</v>
      </c>
      <c r="BY1015" s="66" t="s">
        <v>85</v>
      </c>
      <c r="BZ1015" s="66" t="s">
        <v>85</v>
      </c>
      <c r="CA1015" s="66" t="s">
        <v>85</v>
      </c>
      <c r="CB1015" s="66" t="s">
        <v>85</v>
      </c>
      <c r="CC1015" s="66" t="s">
        <v>85</v>
      </c>
      <c r="CD1015" s="66" t="s">
        <v>85</v>
      </c>
      <c r="CE1015" s="66" t="s">
        <v>85</v>
      </c>
      <c r="CF1015" s="66" t="s">
        <v>85</v>
      </c>
      <c r="CG1015" s="66" t="s">
        <v>85</v>
      </c>
      <c r="CH1015" s="66" t="s">
        <v>85</v>
      </c>
      <c r="CI1015" s="66" t="s">
        <v>85</v>
      </c>
      <c r="CJ1015" s="66" t="s">
        <v>85</v>
      </c>
      <c r="CK1015" s="66" t="s">
        <v>85</v>
      </c>
      <c r="CL1015" s="66" t="s">
        <v>85</v>
      </c>
      <c r="CM1015" s="69" t="s">
        <v>85</v>
      </c>
    </row>
    <row r="1016" spans="40:91" hidden="1" x14ac:dyDescent="0.25">
      <c r="AN1016">
        <v>1004</v>
      </c>
      <c r="AO1016" s="84">
        <v>3</v>
      </c>
      <c r="AP1016" s="20" t="s">
        <v>10</v>
      </c>
      <c r="AQ1016" s="77" t="str">
        <f t="shared" si="20"/>
        <v>32 bedrooms</v>
      </c>
      <c r="AR1016" s="15">
        <v>3400</v>
      </c>
      <c r="AS1016" s="15">
        <v>4200</v>
      </c>
      <c r="AT1016" s="15">
        <v>100140</v>
      </c>
      <c r="AU1016" s="97">
        <v>3600</v>
      </c>
      <c r="AV1016" s="66">
        <v>4300</v>
      </c>
      <c r="AW1016" s="66">
        <v>101100</v>
      </c>
      <c r="AX1016" s="66" t="s">
        <v>85</v>
      </c>
      <c r="AY1016" s="66" t="s">
        <v>85</v>
      </c>
      <c r="AZ1016" s="66" t="s">
        <v>85</v>
      </c>
      <c r="BA1016" s="66" t="s">
        <v>85</v>
      </c>
      <c r="BB1016" s="66" t="s">
        <v>85</v>
      </c>
      <c r="BC1016" s="66" t="s">
        <v>85</v>
      </c>
      <c r="BD1016" s="66" t="s">
        <v>85</v>
      </c>
      <c r="BE1016" s="66" t="s">
        <v>85</v>
      </c>
      <c r="BF1016" s="66" t="s">
        <v>85</v>
      </c>
      <c r="BG1016" s="66" t="s">
        <v>85</v>
      </c>
      <c r="BH1016" s="66" t="s">
        <v>85</v>
      </c>
      <c r="BI1016" s="66" t="s">
        <v>85</v>
      </c>
      <c r="BJ1016" s="66" t="s">
        <v>85</v>
      </c>
      <c r="BK1016" s="66" t="s">
        <v>85</v>
      </c>
      <c r="BL1016" s="66" t="s">
        <v>85</v>
      </c>
      <c r="BM1016" s="66" t="s">
        <v>85</v>
      </c>
      <c r="BN1016" s="66" t="s">
        <v>85</v>
      </c>
      <c r="BO1016" s="88" t="s">
        <v>85</v>
      </c>
      <c r="BP1016" s="100">
        <v>11600</v>
      </c>
      <c r="BQ1016" s="66">
        <v>12500</v>
      </c>
      <c r="BR1016" s="66">
        <v>79290</v>
      </c>
      <c r="BS1016" s="66">
        <v>11700</v>
      </c>
      <c r="BT1016" s="66">
        <v>12700</v>
      </c>
      <c r="BU1016" s="66">
        <v>82920</v>
      </c>
      <c r="BV1016" s="66" t="s">
        <v>85</v>
      </c>
      <c r="BW1016" s="66" t="s">
        <v>85</v>
      </c>
      <c r="BX1016" s="66" t="s">
        <v>85</v>
      </c>
      <c r="BY1016" s="66" t="s">
        <v>85</v>
      </c>
      <c r="BZ1016" s="66" t="s">
        <v>85</v>
      </c>
      <c r="CA1016" s="66" t="s">
        <v>85</v>
      </c>
      <c r="CB1016" s="66" t="s">
        <v>85</v>
      </c>
      <c r="CC1016" s="66" t="s">
        <v>85</v>
      </c>
      <c r="CD1016" s="66" t="s">
        <v>85</v>
      </c>
      <c r="CE1016" s="66" t="s">
        <v>85</v>
      </c>
      <c r="CF1016" s="66" t="s">
        <v>85</v>
      </c>
      <c r="CG1016" s="66" t="s">
        <v>85</v>
      </c>
      <c r="CH1016" s="66" t="s">
        <v>85</v>
      </c>
      <c r="CI1016" s="66" t="s">
        <v>85</v>
      </c>
      <c r="CJ1016" s="66" t="s">
        <v>85</v>
      </c>
      <c r="CK1016" s="66" t="s">
        <v>85</v>
      </c>
      <c r="CL1016" s="66" t="s">
        <v>85</v>
      </c>
      <c r="CM1016" s="69" t="s">
        <v>85</v>
      </c>
    </row>
    <row r="1017" spans="40:91" hidden="1" x14ac:dyDescent="0.25">
      <c r="AN1017">
        <v>1005</v>
      </c>
      <c r="AO1017" s="84">
        <v>4</v>
      </c>
      <c r="AP1017" s="20" t="s">
        <v>10</v>
      </c>
      <c r="AQ1017" s="77" t="str">
        <f t="shared" si="20"/>
        <v>42 bedrooms</v>
      </c>
      <c r="AR1017" s="15">
        <v>3700</v>
      </c>
      <c r="AS1017" s="15">
        <v>4600</v>
      </c>
      <c r="AT1017" s="15">
        <v>31530</v>
      </c>
      <c r="AU1017" s="66">
        <v>3900</v>
      </c>
      <c r="AV1017" s="66">
        <v>4700</v>
      </c>
      <c r="AW1017" s="66">
        <v>31870</v>
      </c>
      <c r="AX1017" s="66" t="s">
        <v>85</v>
      </c>
      <c r="AY1017" s="66" t="s">
        <v>85</v>
      </c>
      <c r="AZ1017" s="66" t="s">
        <v>85</v>
      </c>
      <c r="BA1017" s="66" t="s">
        <v>85</v>
      </c>
      <c r="BB1017" s="66" t="s">
        <v>85</v>
      </c>
      <c r="BC1017" s="66" t="s">
        <v>85</v>
      </c>
      <c r="BD1017" s="66" t="s">
        <v>85</v>
      </c>
      <c r="BE1017" s="66" t="s">
        <v>85</v>
      </c>
      <c r="BF1017" s="66" t="s">
        <v>85</v>
      </c>
      <c r="BG1017" s="66" t="s">
        <v>85</v>
      </c>
      <c r="BH1017" s="66" t="s">
        <v>85</v>
      </c>
      <c r="BI1017" s="66" t="s">
        <v>85</v>
      </c>
      <c r="BJ1017" s="66" t="s">
        <v>85</v>
      </c>
      <c r="BK1017" s="66" t="s">
        <v>85</v>
      </c>
      <c r="BL1017" s="66" t="s">
        <v>85</v>
      </c>
      <c r="BM1017" s="66" t="s">
        <v>85</v>
      </c>
      <c r="BN1017" s="66" t="s">
        <v>85</v>
      </c>
      <c r="BO1017" s="88" t="s">
        <v>85</v>
      </c>
      <c r="BP1017" s="100">
        <v>12300</v>
      </c>
      <c r="BQ1017" s="66">
        <v>13500</v>
      </c>
      <c r="BR1017" s="66">
        <v>25140</v>
      </c>
      <c r="BS1017" s="66">
        <v>12600</v>
      </c>
      <c r="BT1017" s="66">
        <v>13700</v>
      </c>
      <c r="BU1017" s="66">
        <v>26290</v>
      </c>
      <c r="BV1017" s="66" t="s">
        <v>85</v>
      </c>
      <c r="BW1017" s="66" t="s">
        <v>85</v>
      </c>
      <c r="BX1017" s="66" t="s">
        <v>85</v>
      </c>
      <c r="BY1017" s="66" t="s">
        <v>85</v>
      </c>
      <c r="BZ1017" s="66" t="s">
        <v>85</v>
      </c>
      <c r="CA1017" s="66" t="s">
        <v>85</v>
      </c>
      <c r="CB1017" s="66" t="s">
        <v>85</v>
      </c>
      <c r="CC1017" s="66" t="s">
        <v>85</v>
      </c>
      <c r="CD1017" s="66" t="s">
        <v>85</v>
      </c>
      <c r="CE1017" s="66" t="s">
        <v>85</v>
      </c>
      <c r="CF1017" s="66" t="s">
        <v>85</v>
      </c>
      <c r="CG1017" s="66" t="s">
        <v>85</v>
      </c>
      <c r="CH1017" s="66" t="s">
        <v>85</v>
      </c>
      <c r="CI1017" s="66" t="s">
        <v>85</v>
      </c>
      <c r="CJ1017" s="66" t="s">
        <v>85</v>
      </c>
      <c r="CK1017" s="66" t="s">
        <v>85</v>
      </c>
      <c r="CL1017" s="66" t="s">
        <v>85</v>
      </c>
      <c r="CM1017" s="69" t="s">
        <v>85</v>
      </c>
    </row>
    <row r="1018" spans="40:91" hidden="1" x14ac:dyDescent="0.25">
      <c r="AN1018">
        <v>1006</v>
      </c>
      <c r="AO1018" s="85" t="s">
        <v>114</v>
      </c>
      <c r="AP1018" s="20" t="s">
        <v>10</v>
      </c>
      <c r="AQ1018" s="77" t="str">
        <f t="shared" si="20"/>
        <v>5 or more2 bedrooms</v>
      </c>
      <c r="AR1018" s="15">
        <v>3900</v>
      </c>
      <c r="AS1018" s="15">
        <v>4800</v>
      </c>
      <c r="AT1018" s="15">
        <v>12140</v>
      </c>
      <c r="AU1018" s="66">
        <v>4100</v>
      </c>
      <c r="AV1018" s="66">
        <v>5100</v>
      </c>
      <c r="AW1018" s="66">
        <v>12310</v>
      </c>
      <c r="AX1018" s="66" t="s">
        <v>85</v>
      </c>
      <c r="AY1018" s="66" t="s">
        <v>85</v>
      </c>
      <c r="AZ1018" s="66" t="s">
        <v>85</v>
      </c>
      <c r="BA1018" s="66" t="s">
        <v>85</v>
      </c>
      <c r="BB1018" s="66" t="s">
        <v>85</v>
      </c>
      <c r="BC1018" s="66" t="s">
        <v>85</v>
      </c>
      <c r="BD1018" s="66" t="s">
        <v>85</v>
      </c>
      <c r="BE1018" s="66" t="s">
        <v>85</v>
      </c>
      <c r="BF1018" s="66" t="s">
        <v>85</v>
      </c>
      <c r="BG1018" s="66" t="s">
        <v>85</v>
      </c>
      <c r="BH1018" s="66" t="s">
        <v>85</v>
      </c>
      <c r="BI1018" s="66" t="s">
        <v>85</v>
      </c>
      <c r="BJ1018" s="66" t="s">
        <v>85</v>
      </c>
      <c r="BK1018" s="66" t="s">
        <v>85</v>
      </c>
      <c r="BL1018" s="66" t="s">
        <v>85</v>
      </c>
      <c r="BM1018" s="66" t="s">
        <v>85</v>
      </c>
      <c r="BN1018" s="66" t="s">
        <v>85</v>
      </c>
      <c r="BO1018" s="88" t="s">
        <v>85</v>
      </c>
      <c r="BP1018" s="100">
        <v>12900</v>
      </c>
      <c r="BQ1018" s="66">
        <v>14400</v>
      </c>
      <c r="BR1018" s="66">
        <v>9650</v>
      </c>
      <c r="BS1018" s="66">
        <v>13400</v>
      </c>
      <c r="BT1018" s="66">
        <v>14900</v>
      </c>
      <c r="BU1018" s="66">
        <v>10050</v>
      </c>
      <c r="BV1018" s="66" t="s">
        <v>85</v>
      </c>
      <c r="BW1018" s="66" t="s">
        <v>85</v>
      </c>
      <c r="BX1018" s="66" t="s">
        <v>85</v>
      </c>
      <c r="BY1018" s="66" t="s">
        <v>85</v>
      </c>
      <c r="BZ1018" s="66" t="s">
        <v>85</v>
      </c>
      <c r="CA1018" s="66" t="s">
        <v>85</v>
      </c>
      <c r="CB1018" s="66" t="s">
        <v>85</v>
      </c>
      <c r="CC1018" s="66" t="s">
        <v>85</v>
      </c>
      <c r="CD1018" s="66" t="s">
        <v>85</v>
      </c>
      <c r="CE1018" s="66" t="s">
        <v>85</v>
      </c>
      <c r="CF1018" s="66" t="s">
        <v>85</v>
      </c>
      <c r="CG1018" s="66" t="s">
        <v>85</v>
      </c>
      <c r="CH1018" s="66" t="s">
        <v>85</v>
      </c>
      <c r="CI1018" s="66" t="s">
        <v>85</v>
      </c>
      <c r="CJ1018" s="66" t="s">
        <v>85</v>
      </c>
      <c r="CK1018" s="66" t="s">
        <v>85</v>
      </c>
      <c r="CL1018" s="66" t="s">
        <v>85</v>
      </c>
      <c r="CM1018" s="69" t="s">
        <v>85</v>
      </c>
    </row>
    <row r="1019" spans="40:91" hidden="1" x14ac:dyDescent="0.25">
      <c r="AN1019">
        <v>1007</v>
      </c>
      <c r="AO1019" s="85">
        <v>1</v>
      </c>
      <c r="AP1019" s="20" t="s">
        <v>11</v>
      </c>
      <c r="AQ1019" s="77" t="str">
        <f t="shared" si="20"/>
        <v>13 bedrooms</v>
      </c>
      <c r="AR1019" s="15">
        <v>2700</v>
      </c>
      <c r="AS1019" s="15">
        <v>3400</v>
      </c>
      <c r="AT1019" s="15">
        <v>486660</v>
      </c>
      <c r="AU1019" s="66">
        <v>2700</v>
      </c>
      <c r="AV1019" s="66">
        <v>3400</v>
      </c>
      <c r="AW1019" s="66">
        <v>491070</v>
      </c>
      <c r="AX1019" s="66" t="s">
        <v>85</v>
      </c>
      <c r="AY1019" s="66" t="s">
        <v>85</v>
      </c>
      <c r="AZ1019" s="66" t="s">
        <v>85</v>
      </c>
      <c r="BA1019" s="66" t="s">
        <v>85</v>
      </c>
      <c r="BB1019" s="66" t="s">
        <v>85</v>
      </c>
      <c r="BC1019" s="66" t="s">
        <v>85</v>
      </c>
      <c r="BD1019" s="66" t="s">
        <v>85</v>
      </c>
      <c r="BE1019" s="66" t="s">
        <v>85</v>
      </c>
      <c r="BF1019" s="66" t="s">
        <v>85</v>
      </c>
      <c r="BG1019" s="66" t="s">
        <v>85</v>
      </c>
      <c r="BH1019" s="66" t="s">
        <v>85</v>
      </c>
      <c r="BI1019" s="66" t="s">
        <v>85</v>
      </c>
      <c r="BJ1019" s="66" t="s">
        <v>85</v>
      </c>
      <c r="BK1019" s="66" t="s">
        <v>85</v>
      </c>
      <c r="BL1019" s="66" t="s">
        <v>85</v>
      </c>
      <c r="BM1019" s="66" t="s">
        <v>85</v>
      </c>
      <c r="BN1019" s="66" t="s">
        <v>85</v>
      </c>
      <c r="BO1019" s="88" t="s">
        <v>85</v>
      </c>
      <c r="BP1019" s="100">
        <v>12400</v>
      </c>
      <c r="BQ1019" s="66">
        <v>13200</v>
      </c>
      <c r="BR1019" s="66">
        <v>416450</v>
      </c>
      <c r="BS1019" s="66">
        <v>12300</v>
      </c>
      <c r="BT1019" s="66">
        <v>13200</v>
      </c>
      <c r="BU1019" s="66">
        <v>436200</v>
      </c>
      <c r="BV1019" s="66" t="s">
        <v>85</v>
      </c>
      <c r="BW1019" s="66" t="s">
        <v>85</v>
      </c>
      <c r="BX1019" s="66" t="s">
        <v>85</v>
      </c>
      <c r="BY1019" s="66" t="s">
        <v>85</v>
      </c>
      <c r="BZ1019" s="66" t="s">
        <v>85</v>
      </c>
      <c r="CA1019" s="66" t="s">
        <v>85</v>
      </c>
      <c r="CB1019" s="66" t="s">
        <v>85</v>
      </c>
      <c r="CC1019" s="66" t="s">
        <v>85</v>
      </c>
      <c r="CD1019" s="66" t="s">
        <v>85</v>
      </c>
      <c r="CE1019" s="66" t="s">
        <v>85</v>
      </c>
      <c r="CF1019" s="66" t="s">
        <v>85</v>
      </c>
      <c r="CG1019" s="66" t="s">
        <v>85</v>
      </c>
      <c r="CH1019" s="66" t="s">
        <v>85</v>
      </c>
      <c r="CI1019" s="66" t="s">
        <v>85</v>
      </c>
      <c r="CJ1019" s="66" t="s">
        <v>85</v>
      </c>
      <c r="CK1019" s="66" t="s">
        <v>85</v>
      </c>
      <c r="CL1019" s="66" t="s">
        <v>85</v>
      </c>
      <c r="CM1019" s="69" t="s">
        <v>85</v>
      </c>
    </row>
    <row r="1020" spans="40:91" hidden="1" x14ac:dyDescent="0.25">
      <c r="AN1020">
        <v>1008</v>
      </c>
      <c r="AO1020" s="84">
        <v>2</v>
      </c>
      <c r="AP1020" s="20" t="s">
        <v>11</v>
      </c>
      <c r="AQ1020" s="77" t="str">
        <f t="shared" si="20"/>
        <v>23 bedrooms</v>
      </c>
      <c r="AR1020" s="15">
        <v>3600</v>
      </c>
      <c r="AS1020" s="15">
        <v>4200</v>
      </c>
      <c r="AT1020" s="15">
        <v>742720</v>
      </c>
      <c r="AU1020" s="66">
        <v>3700</v>
      </c>
      <c r="AV1020" s="66">
        <v>4300</v>
      </c>
      <c r="AW1020" s="66">
        <v>747670</v>
      </c>
      <c r="AX1020" s="66" t="s">
        <v>85</v>
      </c>
      <c r="AY1020" s="66" t="s">
        <v>85</v>
      </c>
      <c r="AZ1020" s="66" t="s">
        <v>85</v>
      </c>
      <c r="BA1020" s="66" t="s">
        <v>85</v>
      </c>
      <c r="BB1020" s="66" t="s">
        <v>85</v>
      </c>
      <c r="BC1020" s="66" t="s">
        <v>85</v>
      </c>
      <c r="BD1020" s="66" t="s">
        <v>85</v>
      </c>
      <c r="BE1020" s="66" t="s">
        <v>85</v>
      </c>
      <c r="BF1020" s="66" t="s">
        <v>85</v>
      </c>
      <c r="BG1020" s="66" t="s">
        <v>85</v>
      </c>
      <c r="BH1020" s="66" t="s">
        <v>85</v>
      </c>
      <c r="BI1020" s="66" t="s">
        <v>85</v>
      </c>
      <c r="BJ1020" s="66" t="s">
        <v>85</v>
      </c>
      <c r="BK1020" s="66" t="s">
        <v>85</v>
      </c>
      <c r="BL1020" s="66" t="s">
        <v>85</v>
      </c>
      <c r="BM1020" s="66" t="s">
        <v>85</v>
      </c>
      <c r="BN1020" s="66" t="s">
        <v>85</v>
      </c>
      <c r="BO1020" s="88" t="s">
        <v>85</v>
      </c>
      <c r="BP1020" s="100">
        <v>13900</v>
      </c>
      <c r="BQ1020" s="66">
        <v>14700</v>
      </c>
      <c r="BR1020" s="66">
        <v>637350</v>
      </c>
      <c r="BS1020" s="66">
        <v>13800</v>
      </c>
      <c r="BT1020" s="66">
        <v>14600</v>
      </c>
      <c r="BU1020" s="66">
        <v>666780</v>
      </c>
      <c r="BV1020" s="66" t="s">
        <v>85</v>
      </c>
      <c r="BW1020" s="66" t="s">
        <v>85</v>
      </c>
      <c r="BX1020" s="66" t="s">
        <v>85</v>
      </c>
      <c r="BY1020" s="66" t="s">
        <v>85</v>
      </c>
      <c r="BZ1020" s="66" t="s">
        <v>85</v>
      </c>
      <c r="CA1020" s="66" t="s">
        <v>85</v>
      </c>
      <c r="CB1020" s="66" t="s">
        <v>85</v>
      </c>
      <c r="CC1020" s="66" t="s">
        <v>85</v>
      </c>
      <c r="CD1020" s="66" t="s">
        <v>85</v>
      </c>
      <c r="CE1020" s="66" t="s">
        <v>85</v>
      </c>
      <c r="CF1020" s="66" t="s">
        <v>85</v>
      </c>
      <c r="CG1020" s="66" t="s">
        <v>85</v>
      </c>
      <c r="CH1020" s="66" t="s">
        <v>85</v>
      </c>
      <c r="CI1020" s="66" t="s">
        <v>85</v>
      </c>
      <c r="CJ1020" s="66" t="s">
        <v>85</v>
      </c>
      <c r="CK1020" s="66" t="s">
        <v>85</v>
      </c>
      <c r="CL1020" s="66" t="s">
        <v>85</v>
      </c>
      <c r="CM1020" s="69" t="s">
        <v>85</v>
      </c>
    </row>
    <row r="1021" spans="40:91" hidden="1" x14ac:dyDescent="0.25">
      <c r="AN1021">
        <v>1009</v>
      </c>
      <c r="AO1021" s="84">
        <v>3</v>
      </c>
      <c r="AP1021" s="20" t="s">
        <v>11</v>
      </c>
      <c r="AQ1021" s="77" t="str">
        <f t="shared" si="20"/>
        <v>33 bedrooms</v>
      </c>
      <c r="AR1021" s="15">
        <v>4000</v>
      </c>
      <c r="AS1021" s="15">
        <v>4600</v>
      </c>
      <c r="AT1021" s="15">
        <v>275220</v>
      </c>
      <c r="AU1021" s="66">
        <v>4200</v>
      </c>
      <c r="AV1021" s="66">
        <v>4800</v>
      </c>
      <c r="AW1021" s="66">
        <v>277510</v>
      </c>
      <c r="AX1021" s="66" t="s">
        <v>85</v>
      </c>
      <c r="AY1021" s="66" t="s">
        <v>85</v>
      </c>
      <c r="AZ1021" s="66" t="s">
        <v>85</v>
      </c>
      <c r="BA1021" s="66" t="s">
        <v>85</v>
      </c>
      <c r="BB1021" s="66" t="s">
        <v>85</v>
      </c>
      <c r="BC1021" s="66" t="s">
        <v>85</v>
      </c>
      <c r="BD1021" s="66" t="s">
        <v>85</v>
      </c>
      <c r="BE1021" s="66" t="s">
        <v>85</v>
      </c>
      <c r="BF1021" s="66" t="s">
        <v>85</v>
      </c>
      <c r="BG1021" s="66" t="s">
        <v>85</v>
      </c>
      <c r="BH1021" s="66" t="s">
        <v>85</v>
      </c>
      <c r="BI1021" s="66" t="s">
        <v>85</v>
      </c>
      <c r="BJ1021" s="66" t="s">
        <v>85</v>
      </c>
      <c r="BK1021" s="66" t="s">
        <v>85</v>
      </c>
      <c r="BL1021" s="66" t="s">
        <v>85</v>
      </c>
      <c r="BM1021" s="66" t="s">
        <v>85</v>
      </c>
      <c r="BN1021" s="66" t="s">
        <v>85</v>
      </c>
      <c r="BO1021" s="88" t="s">
        <v>85</v>
      </c>
      <c r="BP1021" s="100">
        <v>14500</v>
      </c>
      <c r="BQ1021" s="66">
        <v>15400</v>
      </c>
      <c r="BR1021" s="66">
        <v>239340</v>
      </c>
      <c r="BS1021" s="66">
        <v>14500</v>
      </c>
      <c r="BT1021" s="66">
        <v>15500</v>
      </c>
      <c r="BU1021" s="66">
        <v>249930</v>
      </c>
      <c r="BV1021" s="66" t="s">
        <v>85</v>
      </c>
      <c r="BW1021" s="66" t="s">
        <v>85</v>
      </c>
      <c r="BX1021" s="66" t="s">
        <v>85</v>
      </c>
      <c r="BY1021" s="66" t="s">
        <v>85</v>
      </c>
      <c r="BZ1021" s="66" t="s">
        <v>85</v>
      </c>
      <c r="CA1021" s="66" t="s">
        <v>85</v>
      </c>
      <c r="CB1021" s="66" t="s">
        <v>85</v>
      </c>
      <c r="CC1021" s="66" t="s">
        <v>85</v>
      </c>
      <c r="CD1021" s="66" t="s">
        <v>85</v>
      </c>
      <c r="CE1021" s="66" t="s">
        <v>85</v>
      </c>
      <c r="CF1021" s="66" t="s">
        <v>85</v>
      </c>
      <c r="CG1021" s="66" t="s">
        <v>85</v>
      </c>
      <c r="CH1021" s="66" t="s">
        <v>85</v>
      </c>
      <c r="CI1021" s="66" t="s">
        <v>85</v>
      </c>
      <c r="CJ1021" s="66" t="s">
        <v>85</v>
      </c>
      <c r="CK1021" s="66" t="s">
        <v>85</v>
      </c>
      <c r="CL1021" s="66" t="s">
        <v>85</v>
      </c>
      <c r="CM1021" s="69" t="s">
        <v>85</v>
      </c>
    </row>
    <row r="1022" spans="40:91" hidden="1" x14ac:dyDescent="0.25">
      <c r="AN1022">
        <v>1010</v>
      </c>
      <c r="AO1022" s="84">
        <v>4</v>
      </c>
      <c r="AP1022" s="20" t="s">
        <v>11</v>
      </c>
      <c r="AQ1022" s="77" t="str">
        <f t="shared" si="20"/>
        <v>43 bedrooms</v>
      </c>
      <c r="AR1022" s="15">
        <v>4400</v>
      </c>
      <c r="AS1022" s="15">
        <v>5000</v>
      </c>
      <c r="AT1022" s="15">
        <v>114890</v>
      </c>
      <c r="AU1022" s="66">
        <v>4700</v>
      </c>
      <c r="AV1022" s="66">
        <v>5300</v>
      </c>
      <c r="AW1022" s="66">
        <v>115770</v>
      </c>
      <c r="AX1022" s="66" t="s">
        <v>85</v>
      </c>
      <c r="AY1022" s="66" t="s">
        <v>85</v>
      </c>
      <c r="AZ1022" s="66" t="s">
        <v>85</v>
      </c>
      <c r="BA1022" s="66" t="s">
        <v>85</v>
      </c>
      <c r="BB1022" s="66" t="s">
        <v>85</v>
      </c>
      <c r="BC1022" s="66" t="s">
        <v>85</v>
      </c>
      <c r="BD1022" s="66" t="s">
        <v>85</v>
      </c>
      <c r="BE1022" s="66" t="s">
        <v>85</v>
      </c>
      <c r="BF1022" s="66" t="s">
        <v>85</v>
      </c>
      <c r="BG1022" s="66" t="s">
        <v>85</v>
      </c>
      <c r="BH1022" s="66" t="s">
        <v>85</v>
      </c>
      <c r="BI1022" s="66" t="s">
        <v>85</v>
      </c>
      <c r="BJ1022" s="66" t="s">
        <v>85</v>
      </c>
      <c r="BK1022" s="66" t="s">
        <v>85</v>
      </c>
      <c r="BL1022" s="66" t="s">
        <v>85</v>
      </c>
      <c r="BM1022" s="66" t="s">
        <v>85</v>
      </c>
      <c r="BN1022" s="66" t="s">
        <v>85</v>
      </c>
      <c r="BO1022" s="88" t="s">
        <v>85</v>
      </c>
      <c r="BP1022" s="100">
        <v>15200</v>
      </c>
      <c r="BQ1022" s="66">
        <v>16200</v>
      </c>
      <c r="BR1022" s="66">
        <v>100080</v>
      </c>
      <c r="BS1022" s="66">
        <v>15400</v>
      </c>
      <c r="BT1022" s="66">
        <v>16400</v>
      </c>
      <c r="BU1022" s="66">
        <v>104650</v>
      </c>
      <c r="BV1022" s="66" t="s">
        <v>85</v>
      </c>
      <c r="BW1022" s="66" t="s">
        <v>85</v>
      </c>
      <c r="BX1022" s="66" t="s">
        <v>85</v>
      </c>
      <c r="BY1022" s="66" t="s">
        <v>85</v>
      </c>
      <c r="BZ1022" s="66" t="s">
        <v>85</v>
      </c>
      <c r="CA1022" s="66" t="s">
        <v>85</v>
      </c>
      <c r="CB1022" s="66" t="s">
        <v>85</v>
      </c>
      <c r="CC1022" s="66" t="s">
        <v>85</v>
      </c>
      <c r="CD1022" s="66" t="s">
        <v>85</v>
      </c>
      <c r="CE1022" s="66" t="s">
        <v>85</v>
      </c>
      <c r="CF1022" s="66" t="s">
        <v>85</v>
      </c>
      <c r="CG1022" s="66" t="s">
        <v>85</v>
      </c>
      <c r="CH1022" s="66" t="s">
        <v>85</v>
      </c>
      <c r="CI1022" s="66" t="s">
        <v>85</v>
      </c>
      <c r="CJ1022" s="66" t="s">
        <v>85</v>
      </c>
      <c r="CK1022" s="66" t="s">
        <v>85</v>
      </c>
      <c r="CL1022" s="66" t="s">
        <v>85</v>
      </c>
      <c r="CM1022" s="69" t="s">
        <v>85</v>
      </c>
    </row>
    <row r="1023" spans="40:91" hidden="1" x14ac:dyDescent="0.25">
      <c r="AN1023">
        <v>1011</v>
      </c>
      <c r="AO1023" s="85" t="s">
        <v>114</v>
      </c>
      <c r="AP1023" s="20" t="s">
        <v>11</v>
      </c>
      <c r="AQ1023" s="77" t="str">
        <f t="shared" ref="AQ1023:AQ1086" si="21">CONCATENATE(AO1023,AP1023)</f>
        <v>5 or more3 bedrooms</v>
      </c>
      <c r="AR1023" s="15">
        <v>4700</v>
      </c>
      <c r="AS1023" s="15">
        <v>5400</v>
      </c>
      <c r="AT1023" s="15">
        <v>47720</v>
      </c>
      <c r="AU1023" s="66">
        <v>5000</v>
      </c>
      <c r="AV1023" s="66">
        <v>5600</v>
      </c>
      <c r="AW1023" s="66">
        <v>48120</v>
      </c>
      <c r="AX1023" s="66" t="s">
        <v>85</v>
      </c>
      <c r="AY1023" s="66" t="s">
        <v>85</v>
      </c>
      <c r="AZ1023" s="66" t="s">
        <v>85</v>
      </c>
      <c r="BA1023" s="66" t="s">
        <v>85</v>
      </c>
      <c r="BB1023" s="66" t="s">
        <v>85</v>
      </c>
      <c r="BC1023" s="66" t="s">
        <v>85</v>
      </c>
      <c r="BD1023" s="66" t="s">
        <v>85</v>
      </c>
      <c r="BE1023" s="66" t="s">
        <v>85</v>
      </c>
      <c r="BF1023" s="66" t="s">
        <v>85</v>
      </c>
      <c r="BG1023" s="66" t="s">
        <v>85</v>
      </c>
      <c r="BH1023" s="66" t="s">
        <v>85</v>
      </c>
      <c r="BI1023" s="66" t="s">
        <v>85</v>
      </c>
      <c r="BJ1023" s="66" t="s">
        <v>85</v>
      </c>
      <c r="BK1023" s="66" t="s">
        <v>85</v>
      </c>
      <c r="BL1023" s="66" t="s">
        <v>85</v>
      </c>
      <c r="BM1023" s="66" t="s">
        <v>85</v>
      </c>
      <c r="BN1023" s="66" t="s">
        <v>85</v>
      </c>
      <c r="BO1023" s="88" t="s">
        <v>85</v>
      </c>
      <c r="BP1023" s="100">
        <v>16100</v>
      </c>
      <c r="BQ1023" s="66">
        <v>17300</v>
      </c>
      <c r="BR1023" s="66">
        <v>41880</v>
      </c>
      <c r="BS1023" s="66">
        <v>16500</v>
      </c>
      <c r="BT1023" s="66">
        <v>17800</v>
      </c>
      <c r="BU1023" s="66">
        <v>43710</v>
      </c>
      <c r="BV1023" s="66" t="s">
        <v>85</v>
      </c>
      <c r="BW1023" s="66" t="s">
        <v>85</v>
      </c>
      <c r="BX1023" s="66" t="s">
        <v>85</v>
      </c>
      <c r="BY1023" s="66" t="s">
        <v>85</v>
      </c>
      <c r="BZ1023" s="66" t="s">
        <v>85</v>
      </c>
      <c r="CA1023" s="66" t="s">
        <v>85</v>
      </c>
      <c r="CB1023" s="66" t="s">
        <v>85</v>
      </c>
      <c r="CC1023" s="66" t="s">
        <v>85</v>
      </c>
      <c r="CD1023" s="66" t="s">
        <v>85</v>
      </c>
      <c r="CE1023" s="66" t="s">
        <v>85</v>
      </c>
      <c r="CF1023" s="66" t="s">
        <v>85</v>
      </c>
      <c r="CG1023" s="66" t="s">
        <v>85</v>
      </c>
      <c r="CH1023" s="66" t="s">
        <v>85</v>
      </c>
      <c r="CI1023" s="66" t="s">
        <v>85</v>
      </c>
      <c r="CJ1023" s="66" t="s">
        <v>85</v>
      </c>
      <c r="CK1023" s="66" t="s">
        <v>85</v>
      </c>
      <c r="CL1023" s="66" t="s">
        <v>85</v>
      </c>
      <c r="CM1023" s="69" t="s">
        <v>85</v>
      </c>
    </row>
    <row r="1024" spans="40:91" hidden="1" x14ac:dyDescent="0.25">
      <c r="AN1024">
        <v>1012</v>
      </c>
      <c r="AO1024" s="85">
        <v>1</v>
      </c>
      <c r="AP1024" s="20" t="s">
        <v>12</v>
      </c>
      <c r="AQ1024" s="77" t="str">
        <f t="shared" si="21"/>
        <v>14 bedrooms</v>
      </c>
      <c r="AR1024" s="15">
        <v>3500</v>
      </c>
      <c r="AS1024" s="15">
        <v>4300</v>
      </c>
      <c r="AT1024" s="15">
        <v>83260</v>
      </c>
      <c r="AU1024" s="66">
        <v>3500</v>
      </c>
      <c r="AV1024" s="66">
        <v>4300</v>
      </c>
      <c r="AW1024" s="66">
        <v>83940</v>
      </c>
      <c r="AX1024" s="66" t="s">
        <v>85</v>
      </c>
      <c r="AY1024" s="66" t="s">
        <v>85</v>
      </c>
      <c r="AZ1024" s="66" t="s">
        <v>85</v>
      </c>
      <c r="BA1024" s="66" t="s">
        <v>85</v>
      </c>
      <c r="BB1024" s="66" t="s">
        <v>85</v>
      </c>
      <c r="BC1024" s="66" t="s">
        <v>85</v>
      </c>
      <c r="BD1024" s="66" t="s">
        <v>85</v>
      </c>
      <c r="BE1024" s="66" t="s">
        <v>85</v>
      </c>
      <c r="BF1024" s="66" t="s">
        <v>85</v>
      </c>
      <c r="BG1024" s="66" t="s">
        <v>85</v>
      </c>
      <c r="BH1024" s="66" t="s">
        <v>85</v>
      </c>
      <c r="BI1024" s="66" t="s">
        <v>85</v>
      </c>
      <c r="BJ1024" s="66" t="s">
        <v>85</v>
      </c>
      <c r="BK1024" s="66" t="s">
        <v>85</v>
      </c>
      <c r="BL1024" s="66" t="s">
        <v>85</v>
      </c>
      <c r="BM1024" s="66" t="s">
        <v>85</v>
      </c>
      <c r="BN1024" s="66" t="s">
        <v>85</v>
      </c>
      <c r="BO1024" s="88" t="s">
        <v>85</v>
      </c>
      <c r="BP1024" s="100">
        <v>16900</v>
      </c>
      <c r="BQ1024" s="66">
        <v>18100</v>
      </c>
      <c r="BR1024" s="66">
        <v>67080</v>
      </c>
      <c r="BS1024" s="66">
        <v>16600</v>
      </c>
      <c r="BT1024" s="66">
        <v>17800</v>
      </c>
      <c r="BU1024" s="66">
        <v>70620</v>
      </c>
      <c r="BV1024" s="66" t="s">
        <v>85</v>
      </c>
      <c r="BW1024" s="66" t="s">
        <v>85</v>
      </c>
      <c r="BX1024" s="66" t="s">
        <v>85</v>
      </c>
      <c r="BY1024" s="66" t="s">
        <v>85</v>
      </c>
      <c r="BZ1024" s="66" t="s">
        <v>85</v>
      </c>
      <c r="CA1024" s="66" t="s">
        <v>85</v>
      </c>
      <c r="CB1024" s="66" t="s">
        <v>85</v>
      </c>
      <c r="CC1024" s="66" t="s">
        <v>85</v>
      </c>
      <c r="CD1024" s="66" t="s">
        <v>85</v>
      </c>
      <c r="CE1024" s="66" t="s">
        <v>85</v>
      </c>
      <c r="CF1024" s="66" t="s">
        <v>85</v>
      </c>
      <c r="CG1024" s="66" t="s">
        <v>85</v>
      </c>
      <c r="CH1024" s="66" t="s">
        <v>85</v>
      </c>
      <c r="CI1024" s="66" t="s">
        <v>85</v>
      </c>
      <c r="CJ1024" s="66" t="s">
        <v>85</v>
      </c>
      <c r="CK1024" s="66" t="s">
        <v>85</v>
      </c>
      <c r="CL1024" s="66" t="s">
        <v>85</v>
      </c>
      <c r="CM1024" s="69" t="s">
        <v>85</v>
      </c>
    </row>
    <row r="1025" spans="40:91" hidden="1" x14ac:dyDescent="0.25">
      <c r="AN1025">
        <v>1013</v>
      </c>
      <c r="AO1025" s="84">
        <v>2</v>
      </c>
      <c r="AP1025" s="20" t="s">
        <v>12</v>
      </c>
      <c r="AQ1025" s="77" t="str">
        <f t="shared" si="21"/>
        <v>24 bedrooms</v>
      </c>
      <c r="AR1025" s="15">
        <v>4400</v>
      </c>
      <c r="AS1025" s="15">
        <v>5100</v>
      </c>
      <c r="AT1025" s="15">
        <v>188270</v>
      </c>
      <c r="AU1025" s="66">
        <v>4600</v>
      </c>
      <c r="AV1025" s="66">
        <v>5200</v>
      </c>
      <c r="AW1025" s="66">
        <v>189290</v>
      </c>
      <c r="AX1025" s="66" t="s">
        <v>85</v>
      </c>
      <c r="AY1025" s="66" t="s">
        <v>85</v>
      </c>
      <c r="AZ1025" s="66" t="s">
        <v>85</v>
      </c>
      <c r="BA1025" s="66" t="s">
        <v>85</v>
      </c>
      <c r="BB1025" s="66" t="s">
        <v>85</v>
      </c>
      <c r="BC1025" s="66" t="s">
        <v>85</v>
      </c>
      <c r="BD1025" s="66" t="s">
        <v>85</v>
      </c>
      <c r="BE1025" s="66" t="s">
        <v>85</v>
      </c>
      <c r="BF1025" s="66" t="s">
        <v>85</v>
      </c>
      <c r="BG1025" s="66" t="s">
        <v>85</v>
      </c>
      <c r="BH1025" s="66" t="s">
        <v>85</v>
      </c>
      <c r="BI1025" s="66" t="s">
        <v>85</v>
      </c>
      <c r="BJ1025" s="66" t="s">
        <v>85</v>
      </c>
      <c r="BK1025" s="66" t="s">
        <v>85</v>
      </c>
      <c r="BL1025" s="66" t="s">
        <v>85</v>
      </c>
      <c r="BM1025" s="66" t="s">
        <v>85</v>
      </c>
      <c r="BN1025" s="66" t="s">
        <v>85</v>
      </c>
      <c r="BO1025" s="88" t="s">
        <v>85</v>
      </c>
      <c r="BP1025" s="100">
        <v>18200</v>
      </c>
      <c r="BQ1025" s="66">
        <v>19500</v>
      </c>
      <c r="BR1025" s="66">
        <v>151670</v>
      </c>
      <c r="BS1025" s="66">
        <v>17900</v>
      </c>
      <c r="BT1025" s="66">
        <v>19300</v>
      </c>
      <c r="BU1025" s="66">
        <v>159850</v>
      </c>
      <c r="BV1025" s="66" t="s">
        <v>85</v>
      </c>
      <c r="BW1025" s="66" t="s">
        <v>85</v>
      </c>
      <c r="BX1025" s="66" t="s">
        <v>85</v>
      </c>
      <c r="BY1025" s="66" t="s">
        <v>85</v>
      </c>
      <c r="BZ1025" s="66" t="s">
        <v>85</v>
      </c>
      <c r="CA1025" s="66" t="s">
        <v>85</v>
      </c>
      <c r="CB1025" s="66" t="s">
        <v>85</v>
      </c>
      <c r="CC1025" s="66" t="s">
        <v>85</v>
      </c>
      <c r="CD1025" s="66" t="s">
        <v>85</v>
      </c>
      <c r="CE1025" s="66" t="s">
        <v>85</v>
      </c>
      <c r="CF1025" s="66" t="s">
        <v>85</v>
      </c>
      <c r="CG1025" s="66" t="s">
        <v>85</v>
      </c>
      <c r="CH1025" s="66" t="s">
        <v>85</v>
      </c>
      <c r="CI1025" s="66" t="s">
        <v>85</v>
      </c>
      <c r="CJ1025" s="66" t="s">
        <v>85</v>
      </c>
      <c r="CK1025" s="66" t="s">
        <v>85</v>
      </c>
      <c r="CL1025" s="66" t="s">
        <v>85</v>
      </c>
      <c r="CM1025" s="69" t="s">
        <v>85</v>
      </c>
    </row>
    <row r="1026" spans="40:91" hidden="1" x14ac:dyDescent="0.25">
      <c r="AN1026">
        <v>1014</v>
      </c>
      <c r="AO1026" s="84">
        <v>3</v>
      </c>
      <c r="AP1026" s="20" t="s">
        <v>12</v>
      </c>
      <c r="AQ1026" s="77" t="str">
        <f t="shared" si="21"/>
        <v>34 bedrooms</v>
      </c>
      <c r="AR1026" s="15">
        <v>4800</v>
      </c>
      <c r="AS1026" s="15">
        <v>5500</v>
      </c>
      <c r="AT1026" s="15">
        <v>78250</v>
      </c>
      <c r="AU1026" s="66">
        <v>5000</v>
      </c>
      <c r="AV1026" s="66">
        <v>5800</v>
      </c>
      <c r="AW1026" s="66">
        <v>78810</v>
      </c>
      <c r="AX1026" s="66" t="s">
        <v>85</v>
      </c>
      <c r="AY1026" s="66" t="s">
        <v>85</v>
      </c>
      <c r="AZ1026" s="66" t="s">
        <v>85</v>
      </c>
      <c r="BA1026" s="66" t="s">
        <v>85</v>
      </c>
      <c r="BB1026" s="66" t="s">
        <v>85</v>
      </c>
      <c r="BC1026" s="66" t="s">
        <v>85</v>
      </c>
      <c r="BD1026" s="66" t="s">
        <v>85</v>
      </c>
      <c r="BE1026" s="66" t="s">
        <v>85</v>
      </c>
      <c r="BF1026" s="66" t="s">
        <v>85</v>
      </c>
      <c r="BG1026" s="66" t="s">
        <v>85</v>
      </c>
      <c r="BH1026" s="66" t="s">
        <v>85</v>
      </c>
      <c r="BI1026" s="66" t="s">
        <v>85</v>
      </c>
      <c r="BJ1026" s="66" t="s">
        <v>85</v>
      </c>
      <c r="BK1026" s="66" t="s">
        <v>85</v>
      </c>
      <c r="BL1026" s="66" t="s">
        <v>85</v>
      </c>
      <c r="BM1026" s="66" t="s">
        <v>85</v>
      </c>
      <c r="BN1026" s="66" t="s">
        <v>85</v>
      </c>
      <c r="BO1026" s="88" t="s">
        <v>85</v>
      </c>
      <c r="BP1026" s="100">
        <v>18900</v>
      </c>
      <c r="BQ1026" s="66">
        <v>20200</v>
      </c>
      <c r="BR1026" s="66">
        <v>64010</v>
      </c>
      <c r="BS1026" s="66">
        <v>18800</v>
      </c>
      <c r="BT1026" s="66">
        <v>20200</v>
      </c>
      <c r="BU1026" s="66">
        <v>67320</v>
      </c>
      <c r="BV1026" s="66" t="s">
        <v>85</v>
      </c>
      <c r="BW1026" s="66" t="s">
        <v>85</v>
      </c>
      <c r="BX1026" s="66" t="s">
        <v>85</v>
      </c>
      <c r="BY1026" s="66" t="s">
        <v>85</v>
      </c>
      <c r="BZ1026" s="66" t="s">
        <v>85</v>
      </c>
      <c r="CA1026" s="66" t="s">
        <v>85</v>
      </c>
      <c r="CB1026" s="66" t="s">
        <v>85</v>
      </c>
      <c r="CC1026" s="66" t="s">
        <v>85</v>
      </c>
      <c r="CD1026" s="66" t="s">
        <v>85</v>
      </c>
      <c r="CE1026" s="66" t="s">
        <v>85</v>
      </c>
      <c r="CF1026" s="66" t="s">
        <v>85</v>
      </c>
      <c r="CG1026" s="66" t="s">
        <v>85</v>
      </c>
      <c r="CH1026" s="66" t="s">
        <v>85</v>
      </c>
      <c r="CI1026" s="66" t="s">
        <v>85</v>
      </c>
      <c r="CJ1026" s="66" t="s">
        <v>85</v>
      </c>
      <c r="CK1026" s="66" t="s">
        <v>85</v>
      </c>
      <c r="CL1026" s="66" t="s">
        <v>85</v>
      </c>
      <c r="CM1026" s="69" t="s">
        <v>85</v>
      </c>
    </row>
    <row r="1027" spans="40:91" hidden="1" x14ac:dyDescent="0.25">
      <c r="AN1027">
        <v>1015</v>
      </c>
      <c r="AO1027" s="84">
        <v>4</v>
      </c>
      <c r="AP1027" s="20" t="s">
        <v>12</v>
      </c>
      <c r="AQ1027" s="77" t="str">
        <f t="shared" si="21"/>
        <v>44 bedrooms</v>
      </c>
      <c r="AR1027" s="15">
        <v>5100</v>
      </c>
      <c r="AS1027" s="15">
        <v>5900</v>
      </c>
      <c r="AT1027" s="15">
        <v>38760</v>
      </c>
      <c r="AU1027" s="66">
        <v>5500</v>
      </c>
      <c r="AV1027" s="66">
        <v>6200</v>
      </c>
      <c r="AW1027" s="66">
        <v>39090</v>
      </c>
      <c r="AX1027" s="66" t="s">
        <v>85</v>
      </c>
      <c r="AY1027" s="66" t="s">
        <v>85</v>
      </c>
      <c r="AZ1027" s="66" t="s">
        <v>85</v>
      </c>
      <c r="BA1027" s="66" t="s">
        <v>85</v>
      </c>
      <c r="BB1027" s="66" t="s">
        <v>85</v>
      </c>
      <c r="BC1027" s="66" t="s">
        <v>85</v>
      </c>
      <c r="BD1027" s="66" t="s">
        <v>85</v>
      </c>
      <c r="BE1027" s="66" t="s">
        <v>85</v>
      </c>
      <c r="BF1027" s="66" t="s">
        <v>85</v>
      </c>
      <c r="BG1027" s="66" t="s">
        <v>85</v>
      </c>
      <c r="BH1027" s="66" t="s">
        <v>85</v>
      </c>
      <c r="BI1027" s="66" t="s">
        <v>85</v>
      </c>
      <c r="BJ1027" s="66" t="s">
        <v>85</v>
      </c>
      <c r="BK1027" s="66" t="s">
        <v>85</v>
      </c>
      <c r="BL1027" s="66" t="s">
        <v>85</v>
      </c>
      <c r="BM1027" s="66" t="s">
        <v>85</v>
      </c>
      <c r="BN1027" s="66" t="s">
        <v>85</v>
      </c>
      <c r="BO1027" s="88" t="s">
        <v>85</v>
      </c>
      <c r="BP1027" s="100">
        <v>19700</v>
      </c>
      <c r="BQ1027" s="66">
        <v>21000</v>
      </c>
      <c r="BR1027" s="66">
        <v>31980</v>
      </c>
      <c r="BS1027" s="66">
        <v>19700</v>
      </c>
      <c r="BT1027" s="66">
        <v>21000</v>
      </c>
      <c r="BU1027" s="66">
        <v>33750</v>
      </c>
      <c r="BV1027" s="66" t="s">
        <v>85</v>
      </c>
      <c r="BW1027" s="66" t="s">
        <v>85</v>
      </c>
      <c r="BX1027" s="66" t="s">
        <v>85</v>
      </c>
      <c r="BY1027" s="66" t="s">
        <v>85</v>
      </c>
      <c r="BZ1027" s="66" t="s">
        <v>85</v>
      </c>
      <c r="CA1027" s="66" t="s">
        <v>85</v>
      </c>
      <c r="CB1027" s="66" t="s">
        <v>85</v>
      </c>
      <c r="CC1027" s="66" t="s">
        <v>85</v>
      </c>
      <c r="CD1027" s="66" t="s">
        <v>85</v>
      </c>
      <c r="CE1027" s="66" t="s">
        <v>85</v>
      </c>
      <c r="CF1027" s="66" t="s">
        <v>85</v>
      </c>
      <c r="CG1027" s="66" t="s">
        <v>85</v>
      </c>
      <c r="CH1027" s="66" t="s">
        <v>85</v>
      </c>
      <c r="CI1027" s="66" t="s">
        <v>85</v>
      </c>
      <c r="CJ1027" s="66" t="s">
        <v>85</v>
      </c>
      <c r="CK1027" s="66" t="s">
        <v>85</v>
      </c>
      <c r="CL1027" s="66" t="s">
        <v>85</v>
      </c>
      <c r="CM1027" s="69" t="s">
        <v>85</v>
      </c>
    </row>
    <row r="1028" spans="40:91" hidden="1" x14ac:dyDescent="0.25">
      <c r="AN1028">
        <v>1016</v>
      </c>
      <c r="AO1028" s="85" t="s">
        <v>114</v>
      </c>
      <c r="AP1028" s="20" t="s">
        <v>12</v>
      </c>
      <c r="AQ1028" s="77" t="str">
        <f t="shared" si="21"/>
        <v>5 or more4 bedrooms</v>
      </c>
      <c r="AR1028" s="15">
        <v>5500</v>
      </c>
      <c r="AS1028" s="15">
        <v>6400</v>
      </c>
      <c r="AT1028" s="15">
        <v>18530</v>
      </c>
      <c r="AU1028" s="66">
        <v>5900</v>
      </c>
      <c r="AV1028" s="66">
        <v>6700</v>
      </c>
      <c r="AW1028" s="66">
        <v>18630</v>
      </c>
      <c r="AX1028" s="66" t="s">
        <v>85</v>
      </c>
      <c r="AY1028" s="66" t="s">
        <v>85</v>
      </c>
      <c r="AZ1028" s="66" t="s">
        <v>85</v>
      </c>
      <c r="BA1028" s="66" t="s">
        <v>85</v>
      </c>
      <c r="BB1028" s="66" t="s">
        <v>85</v>
      </c>
      <c r="BC1028" s="66" t="s">
        <v>85</v>
      </c>
      <c r="BD1028" s="66" t="s">
        <v>85</v>
      </c>
      <c r="BE1028" s="66" t="s">
        <v>85</v>
      </c>
      <c r="BF1028" s="66" t="s">
        <v>85</v>
      </c>
      <c r="BG1028" s="66" t="s">
        <v>85</v>
      </c>
      <c r="BH1028" s="66" t="s">
        <v>85</v>
      </c>
      <c r="BI1028" s="66" t="s">
        <v>85</v>
      </c>
      <c r="BJ1028" s="66" t="s">
        <v>85</v>
      </c>
      <c r="BK1028" s="66" t="s">
        <v>85</v>
      </c>
      <c r="BL1028" s="66" t="s">
        <v>85</v>
      </c>
      <c r="BM1028" s="66" t="s">
        <v>85</v>
      </c>
      <c r="BN1028" s="66" t="s">
        <v>85</v>
      </c>
      <c r="BO1028" s="88" t="s">
        <v>85</v>
      </c>
      <c r="BP1028" s="100">
        <v>20500</v>
      </c>
      <c r="BQ1028" s="66">
        <v>21800</v>
      </c>
      <c r="BR1028" s="66">
        <v>15320</v>
      </c>
      <c r="BS1028" s="66">
        <v>20700</v>
      </c>
      <c r="BT1028" s="66">
        <v>22100</v>
      </c>
      <c r="BU1028" s="66">
        <v>16040</v>
      </c>
      <c r="BV1028" s="66" t="s">
        <v>85</v>
      </c>
      <c r="BW1028" s="66" t="s">
        <v>85</v>
      </c>
      <c r="BX1028" s="66" t="s">
        <v>85</v>
      </c>
      <c r="BY1028" s="66" t="s">
        <v>85</v>
      </c>
      <c r="BZ1028" s="66" t="s">
        <v>85</v>
      </c>
      <c r="CA1028" s="66" t="s">
        <v>85</v>
      </c>
      <c r="CB1028" s="66" t="s">
        <v>85</v>
      </c>
      <c r="CC1028" s="66" t="s">
        <v>85</v>
      </c>
      <c r="CD1028" s="66" t="s">
        <v>85</v>
      </c>
      <c r="CE1028" s="66" t="s">
        <v>85</v>
      </c>
      <c r="CF1028" s="66" t="s">
        <v>85</v>
      </c>
      <c r="CG1028" s="66" t="s">
        <v>85</v>
      </c>
      <c r="CH1028" s="66" t="s">
        <v>85</v>
      </c>
      <c r="CI1028" s="66" t="s">
        <v>85</v>
      </c>
      <c r="CJ1028" s="66" t="s">
        <v>85</v>
      </c>
      <c r="CK1028" s="66" t="s">
        <v>85</v>
      </c>
      <c r="CL1028" s="66" t="s">
        <v>85</v>
      </c>
      <c r="CM1028" s="69" t="s">
        <v>85</v>
      </c>
    </row>
    <row r="1029" spans="40:91" hidden="1" x14ac:dyDescent="0.25">
      <c r="AN1029">
        <v>1017</v>
      </c>
      <c r="AO1029" s="85">
        <v>1</v>
      </c>
      <c r="AP1029" s="20" t="s">
        <v>13</v>
      </c>
      <c r="AQ1029" s="77" t="str">
        <f t="shared" si="21"/>
        <v>15 or more bedrooms</v>
      </c>
      <c r="AR1029" s="15">
        <v>4600</v>
      </c>
      <c r="AS1029" s="15">
        <v>5900</v>
      </c>
      <c r="AT1029" s="15">
        <v>16060</v>
      </c>
      <c r="AU1029" s="66">
        <v>4700</v>
      </c>
      <c r="AV1029" s="66">
        <v>6000</v>
      </c>
      <c r="AW1029" s="66">
        <v>16270</v>
      </c>
      <c r="AX1029" s="66" t="s">
        <v>85</v>
      </c>
      <c r="AY1029" s="66" t="s">
        <v>85</v>
      </c>
      <c r="AZ1029" s="66" t="s">
        <v>85</v>
      </c>
      <c r="BA1029" s="66" t="s">
        <v>85</v>
      </c>
      <c r="BB1029" s="66" t="s">
        <v>85</v>
      </c>
      <c r="BC1029" s="66" t="s">
        <v>85</v>
      </c>
      <c r="BD1029" s="66" t="s">
        <v>85</v>
      </c>
      <c r="BE1029" s="66" t="s">
        <v>85</v>
      </c>
      <c r="BF1029" s="66" t="s">
        <v>85</v>
      </c>
      <c r="BG1029" s="66" t="s">
        <v>85</v>
      </c>
      <c r="BH1029" s="66" t="s">
        <v>85</v>
      </c>
      <c r="BI1029" s="66" t="s">
        <v>85</v>
      </c>
      <c r="BJ1029" s="66" t="s">
        <v>85</v>
      </c>
      <c r="BK1029" s="66" t="s">
        <v>85</v>
      </c>
      <c r="BL1029" s="66" t="s">
        <v>85</v>
      </c>
      <c r="BM1029" s="66" t="s">
        <v>85</v>
      </c>
      <c r="BN1029" s="66" t="s">
        <v>85</v>
      </c>
      <c r="BO1029" s="88" t="s">
        <v>85</v>
      </c>
      <c r="BP1029" s="100">
        <v>22400</v>
      </c>
      <c r="BQ1029" s="66">
        <v>23400</v>
      </c>
      <c r="BR1029" s="66">
        <v>11040</v>
      </c>
      <c r="BS1029" s="66">
        <v>22000</v>
      </c>
      <c r="BT1029" s="66">
        <v>23100</v>
      </c>
      <c r="BU1029" s="66">
        <v>11660</v>
      </c>
      <c r="BV1029" s="66" t="s">
        <v>85</v>
      </c>
      <c r="BW1029" s="66" t="s">
        <v>85</v>
      </c>
      <c r="BX1029" s="66" t="s">
        <v>85</v>
      </c>
      <c r="BY1029" s="66" t="s">
        <v>85</v>
      </c>
      <c r="BZ1029" s="66" t="s">
        <v>85</v>
      </c>
      <c r="CA1029" s="66" t="s">
        <v>85</v>
      </c>
      <c r="CB1029" s="66" t="s">
        <v>85</v>
      </c>
      <c r="CC1029" s="66" t="s">
        <v>85</v>
      </c>
      <c r="CD1029" s="66" t="s">
        <v>85</v>
      </c>
      <c r="CE1029" s="66" t="s">
        <v>85</v>
      </c>
      <c r="CF1029" s="66" t="s">
        <v>85</v>
      </c>
      <c r="CG1029" s="66" t="s">
        <v>85</v>
      </c>
      <c r="CH1029" s="66" t="s">
        <v>85</v>
      </c>
      <c r="CI1029" s="66" t="s">
        <v>85</v>
      </c>
      <c r="CJ1029" s="66" t="s">
        <v>85</v>
      </c>
      <c r="CK1029" s="66" t="s">
        <v>85</v>
      </c>
      <c r="CL1029" s="66" t="s">
        <v>85</v>
      </c>
      <c r="CM1029" s="69" t="s">
        <v>85</v>
      </c>
    </row>
    <row r="1030" spans="40:91" hidden="1" x14ac:dyDescent="0.25">
      <c r="AN1030">
        <v>1018</v>
      </c>
      <c r="AO1030" s="84">
        <v>2</v>
      </c>
      <c r="AP1030" s="20" t="s">
        <v>13</v>
      </c>
      <c r="AQ1030" s="77" t="str">
        <f t="shared" si="21"/>
        <v>25 or more bedrooms</v>
      </c>
      <c r="AR1030" s="15">
        <v>5600</v>
      </c>
      <c r="AS1030" s="15">
        <v>6900</v>
      </c>
      <c r="AT1030" s="15">
        <v>39300</v>
      </c>
      <c r="AU1030" s="66">
        <v>5800</v>
      </c>
      <c r="AV1030" s="66">
        <v>7000</v>
      </c>
      <c r="AW1030" s="66">
        <v>39660</v>
      </c>
      <c r="AX1030" s="66" t="s">
        <v>85</v>
      </c>
      <c r="AY1030" s="66" t="s">
        <v>85</v>
      </c>
      <c r="AZ1030" s="66" t="s">
        <v>85</v>
      </c>
      <c r="BA1030" s="66" t="s">
        <v>85</v>
      </c>
      <c r="BB1030" s="66" t="s">
        <v>85</v>
      </c>
      <c r="BC1030" s="66" t="s">
        <v>85</v>
      </c>
      <c r="BD1030" s="66" t="s">
        <v>85</v>
      </c>
      <c r="BE1030" s="66" t="s">
        <v>85</v>
      </c>
      <c r="BF1030" s="66" t="s">
        <v>85</v>
      </c>
      <c r="BG1030" s="66" t="s">
        <v>85</v>
      </c>
      <c r="BH1030" s="66" t="s">
        <v>85</v>
      </c>
      <c r="BI1030" s="66" t="s">
        <v>85</v>
      </c>
      <c r="BJ1030" s="66" t="s">
        <v>85</v>
      </c>
      <c r="BK1030" s="66" t="s">
        <v>85</v>
      </c>
      <c r="BL1030" s="66" t="s">
        <v>85</v>
      </c>
      <c r="BM1030" s="66" t="s">
        <v>85</v>
      </c>
      <c r="BN1030" s="66" t="s">
        <v>85</v>
      </c>
      <c r="BO1030" s="88" t="s">
        <v>85</v>
      </c>
      <c r="BP1030" s="100">
        <v>24600</v>
      </c>
      <c r="BQ1030" s="66">
        <v>25500</v>
      </c>
      <c r="BR1030" s="66">
        <v>26780</v>
      </c>
      <c r="BS1030" s="66">
        <v>24100</v>
      </c>
      <c r="BT1030" s="66">
        <v>25200</v>
      </c>
      <c r="BU1030" s="66">
        <v>28280</v>
      </c>
      <c r="BV1030" s="66" t="s">
        <v>85</v>
      </c>
      <c r="BW1030" s="66" t="s">
        <v>85</v>
      </c>
      <c r="BX1030" s="66" t="s">
        <v>85</v>
      </c>
      <c r="BY1030" s="66" t="s">
        <v>85</v>
      </c>
      <c r="BZ1030" s="66" t="s">
        <v>85</v>
      </c>
      <c r="CA1030" s="66" t="s">
        <v>85</v>
      </c>
      <c r="CB1030" s="66" t="s">
        <v>85</v>
      </c>
      <c r="CC1030" s="66" t="s">
        <v>85</v>
      </c>
      <c r="CD1030" s="66" t="s">
        <v>85</v>
      </c>
      <c r="CE1030" s="66" t="s">
        <v>85</v>
      </c>
      <c r="CF1030" s="66" t="s">
        <v>85</v>
      </c>
      <c r="CG1030" s="66" t="s">
        <v>85</v>
      </c>
      <c r="CH1030" s="66" t="s">
        <v>85</v>
      </c>
      <c r="CI1030" s="66" t="s">
        <v>85</v>
      </c>
      <c r="CJ1030" s="66" t="s">
        <v>85</v>
      </c>
      <c r="CK1030" s="66" t="s">
        <v>85</v>
      </c>
      <c r="CL1030" s="66" t="s">
        <v>85</v>
      </c>
      <c r="CM1030" s="69" t="s">
        <v>85</v>
      </c>
    </row>
    <row r="1031" spans="40:91" hidden="1" x14ac:dyDescent="0.25">
      <c r="AN1031">
        <v>1019</v>
      </c>
      <c r="AO1031" s="84">
        <v>3</v>
      </c>
      <c r="AP1031" s="20" t="s">
        <v>13</v>
      </c>
      <c r="AQ1031" s="77" t="str">
        <f t="shared" si="21"/>
        <v>35 or more bedrooms</v>
      </c>
      <c r="AR1031" s="15">
        <v>6000</v>
      </c>
      <c r="AS1031" s="15">
        <v>7200</v>
      </c>
      <c r="AT1031" s="15">
        <v>18590</v>
      </c>
      <c r="AU1031" s="66">
        <v>6300</v>
      </c>
      <c r="AV1031" s="66">
        <v>7500</v>
      </c>
      <c r="AW1031" s="66">
        <v>18790</v>
      </c>
      <c r="AX1031" s="66" t="s">
        <v>85</v>
      </c>
      <c r="AY1031" s="66" t="s">
        <v>85</v>
      </c>
      <c r="AZ1031" s="66" t="s">
        <v>85</v>
      </c>
      <c r="BA1031" s="66" t="s">
        <v>85</v>
      </c>
      <c r="BB1031" s="66" t="s">
        <v>85</v>
      </c>
      <c r="BC1031" s="66" t="s">
        <v>85</v>
      </c>
      <c r="BD1031" s="66" t="s">
        <v>85</v>
      </c>
      <c r="BE1031" s="66" t="s">
        <v>85</v>
      </c>
      <c r="BF1031" s="66" t="s">
        <v>85</v>
      </c>
      <c r="BG1031" s="66" t="s">
        <v>85</v>
      </c>
      <c r="BH1031" s="66" t="s">
        <v>85</v>
      </c>
      <c r="BI1031" s="66" t="s">
        <v>85</v>
      </c>
      <c r="BJ1031" s="66" t="s">
        <v>85</v>
      </c>
      <c r="BK1031" s="66" t="s">
        <v>85</v>
      </c>
      <c r="BL1031" s="66" t="s">
        <v>85</v>
      </c>
      <c r="BM1031" s="66" t="s">
        <v>85</v>
      </c>
      <c r="BN1031" s="66" t="s">
        <v>85</v>
      </c>
      <c r="BO1031" s="88" t="s">
        <v>85</v>
      </c>
      <c r="BP1031" s="100">
        <v>25400</v>
      </c>
      <c r="BQ1031" s="66">
        <v>26200</v>
      </c>
      <c r="BR1031" s="66">
        <v>12840</v>
      </c>
      <c r="BS1031" s="66">
        <v>25000</v>
      </c>
      <c r="BT1031" s="66">
        <v>26000</v>
      </c>
      <c r="BU1031" s="66">
        <v>13510</v>
      </c>
      <c r="BV1031" s="66" t="s">
        <v>85</v>
      </c>
      <c r="BW1031" s="66" t="s">
        <v>85</v>
      </c>
      <c r="BX1031" s="66" t="s">
        <v>85</v>
      </c>
      <c r="BY1031" s="66" t="s">
        <v>85</v>
      </c>
      <c r="BZ1031" s="66" t="s">
        <v>85</v>
      </c>
      <c r="CA1031" s="66" t="s">
        <v>85</v>
      </c>
      <c r="CB1031" s="66" t="s">
        <v>85</v>
      </c>
      <c r="CC1031" s="66" t="s">
        <v>85</v>
      </c>
      <c r="CD1031" s="66" t="s">
        <v>85</v>
      </c>
      <c r="CE1031" s="66" t="s">
        <v>85</v>
      </c>
      <c r="CF1031" s="66" t="s">
        <v>85</v>
      </c>
      <c r="CG1031" s="66" t="s">
        <v>85</v>
      </c>
      <c r="CH1031" s="66" t="s">
        <v>85</v>
      </c>
      <c r="CI1031" s="66" t="s">
        <v>85</v>
      </c>
      <c r="CJ1031" s="66" t="s">
        <v>85</v>
      </c>
      <c r="CK1031" s="66" t="s">
        <v>85</v>
      </c>
      <c r="CL1031" s="66" t="s">
        <v>85</v>
      </c>
      <c r="CM1031" s="69" t="s">
        <v>85</v>
      </c>
    </row>
    <row r="1032" spans="40:91" hidden="1" x14ac:dyDescent="0.25">
      <c r="AN1032">
        <v>1020</v>
      </c>
      <c r="AO1032" s="84">
        <v>4</v>
      </c>
      <c r="AP1032" s="20" t="s">
        <v>13</v>
      </c>
      <c r="AQ1032" s="77" t="str">
        <f t="shared" si="21"/>
        <v>45 or more bedrooms</v>
      </c>
      <c r="AR1032" s="15">
        <v>6500</v>
      </c>
      <c r="AS1032" s="15">
        <v>7700</v>
      </c>
      <c r="AT1032" s="15">
        <v>10310</v>
      </c>
      <c r="AU1032" s="66">
        <v>6800</v>
      </c>
      <c r="AV1032" s="66">
        <v>7900</v>
      </c>
      <c r="AW1032" s="66">
        <v>10370</v>
      </c>
      <c r="AX1032" s="66" t="s">
        <v>85</v>
      </c>
      <c r="AY1032" s="66" t="s">
        <v>85</v>
      </c>
      <c r="AZ1032" s="66" t="s">
        <v>85</v>
      </c>
      <c r="BA1032" s="66" t="s">
        <v>85</v>
      </c>
      <c r="BB1032" s="66" t="s">
        <v>85</v>
      </c>
      <c r="BC1032" s="66" t="s">
        <v>85</v>
      </c>
      <c r="BD1032" s="66" t="s">
        <v>85</v>
      </c>
      <c r="BE1032" s="66" t="s">
        <v>85</v>
      </c>
      <c r="BF1032" s="66" t="s">
        <v>85</v>
      </c>
      <c r="BG1032" s="66" t="s">
        <v>85</v>
      </c>
      <c r="BH1032" s="66" t="s">
        <v>85</v>
      </c>
      <c r="BI1032" s="66" t="s">
        <v>85</v>
      </c>
      <c r="BJ1032" s="66" t="s">
        <v>85</v>
      </c>
      <c r="BK1032" s="66" t="s">
        <v>85</v>
      </c>
      <c r="BL1032" s="66" t="s">
        <v>85</v>
      </c>
      <c r="BM1032" s="66" t="s">
        <v>85</v>
      </c>
      <c r="BN1032" s="66" t="s">
        <v>85</v>
      </c>
      <c r="BO1032" s="88" t="s">
        <v>85</v>
      </c>
      <c r="BP1032" s="100">
        <v>26100</v>
      </c>
      <c r="BQ1032" s="66">
        <v>27000</v>
      </c>
      <c r="BR1032" s="66">
        <v>7110</v>
      </c>
      <c r="BS1032" s="66">
        <v>26300</v>
      </c>
      <c r="BT1032" s="66">
        <v>27000</v>
      </c>
      <c r="BU1032" s="66">
        <v>7440</v>
      </c>
      <c r="BV1032" s="66" t="s">
        <v>85</v>
      </c>
      <c r="BW1032" s="66" t="s">
        <v>85</v>
      </c>
      <c r="BX1032" s="66" t="s">
        <v>85</v>
      </c>
      <c r="BY1032" s="66" t="s">
        <v>85</v>
      </c>
      <c r="BZ1032" s="66" t="s">
        <v>85</v>
      </c>
      <c r="CA1032" s="66" t="s">
        <v>85</v>
      </c>
      <c r="CB1032" s="66" t="s">
        <v>85</v>
      </c>
      <c r="CC1032" s="66" t="s">
        <v>85</v>
      </c>
      <c r="CD1032" s="66" t="s">
        <v>85</v>
      </c>
      <c r="CE1032" s="66" t="s">
        <v>85</v>
      </c>
      <c r="CF1032" s="66" t="s">
        <v>85</v>
      </c>
      <c r="CG1032" s="66" t="s">
        <v>85</v>
      </c>
      <c r="CH1032" s="66" t="s">
        <v>85</v>
      </c>
      <c r="CI1032" s="66" t="s">
        <v>85</v>
      </c>
      <c r="CJ1032" s="66" t="s">
        <v>85</v>
      </c>
      <c r="CK1032" s="66" t="s">
        <v>85</v>
      </c>
      <c r="CL1032" s="66" t="s">
        <v>85</v>
      </c>
      <c r="CM1032" s="69" t="s">
        <v>85</v>
      </c>
    </row>
    <row r="1033" spans="40:91" hidden="1" x14ac:dyDescent="0.25">
      <c r="AN1033">
        <v>1021</v>
      </c>
      <c r="AO1033" s="85" t="s">
        <v>114</v>
      </c>
      <c r="AP1033" s="20" t="s">
        <v>13</v>
      </c>
      <c r="AQ1033" s="77" t="str">
        <f t="shared" si="21"/>
        <v>5 or more5 or more bedrooms</v>
      </c>
      <c r="AR1033" s="15">
        <v>7000</v>
      </c>
      <c r="AS1033" s="15">
        <v>8300</v>
      </c>
      <c r="AT1033" s="15">
        <v>7320</v>
      </c>
      <c r="AU1033" s="66">
        <v>7300</v>
      </c>
      <c r="AV1033" s="66">
        <v>8500</v>
      </c>
      <c r="AW1033" s="66">
        <v>7400</v>
      </c>
      <c r="AX1033" s="66" t="s">
        <v>85</v>
      </c>
      <c r="AY1033" s="66" t="s">
        <v>85</v>
      </c>
      <c r="AZ1033" s="66" t="s">
        <v>85</v>
      </c>
      <c r="BA1033" s="66" t="s">
        <v>85</v>
      </c>
      <c r="BB1033" s="66" t="s">
        <v>85</v>
      </c>
      <c r="BC1033" s="66" t="s">
        <v>85</v>
      </c>
      <c r="BD1033" s="66" t="s">
        <v>85</v>
      </c>
      <c r="BE1033" s="66" t="s">
        <v>85</v>
      </c>
      <c r="BF1033" s="66" t="s">
        <v>85</v>
      </c>
      <c r="BG1033" s="66" t="s">
        <v>85</v>
      </c>
      <c r="BH1033" s="66" t="s">
        <v>85</v>
      </c>
      <c r="BI1033" s="66" t="s">
        <v>85</v>
      </c>
      <c r="BJ1033" s="66" t="s">
        <v>85</v>
      </c>
      <c r="BK1033" s="66" t="s">
        <v>85</v>
      </c>
      <c r="BL1033" s="66" t="s">
        <v>85</v>
      </c>
      <c r="BM1033" s="66" t="s">
        <v>85</v>
      </c>
      <c r="BN1033" s="66" t="s">
        <v>85</v>
      </c>
      <c r="BO1033" s="88" t="s">
        <v>85</v>
      </c>
      <c r="BP1033" s="100">
        <v>26400</v>
      </c>
      <c r="BQ1033" s="66">
        <v>26900</v>
      </c>
      <c r="BR1033" s="66">
        <v>5060</v>
      </c>
      <c r="BS1033" s="66">
        <v>26400</v>
      </c>
      <c r="BT1033" s="66">
        <v>27100</v>
      </c>
      <c r="BU1033" s="66">
        <v>5320</v>
      </c>
      <c r="BV1033" s="66" t="s">
        <v>85</v>
      </c>
      <c r="BW1033" s="66" t="s">
        <v>85</v>
      </c>
      <c r="BX1033" s="66" t="s">
        <v>85</v>
      </c>
      <c r="BY1033" s="66" t="s">
        <v>85</v>
      </c>
      <c r="BZ1033" s="66" t="s">
        <v>85</v>
      </c>
      <c r="CA1033" s="66" t="s">
        <v>85</v>
      </c>
      <c r="CB1033" s="66" t="s">
        <v>85</v>
      </c>
      <c r="CC1033" s="66" t="s">
        <v>85</v>
      </c>
      <c r="CD1033" s="66" t="s">
        <v>85</v>
      </c>
      <c r="CE1033" s="66" t="s">
        <v>85</v>
      </c>
      <c r="CF1033" s="66" t="s">
        <v>85</v>
      </c>
      <c r="CG1033" s="66" t="s">
        <v>85</v>
      </c>
      <c r="CH1033" s="66" t="s">
        <v>85</v>
      </c>
      <c r="CI1033" s="66" t="s">
        <v>85</v>
      </c>
      <c r="CJ1033" s="66" t="s">
        <v>85</v>
      </c>
      <c r="CK1033" s="66" t="s">
        <v>85</v>
      </c>
      <c r="CL1033" s="66" t="s">
        <v>85</v>
      </c>
      <c r="CM1033" s="69" t="s">
        <v>85</v>
      </c>
    </row>
    <row r="1034" spans="40:91" hidden="1" x14ac:dyDescent="0.25">
      <c r="AN1034">
        <v>1022</v>
      </c>
      <c r="AO1034" s="85">
        <v>1</v>
      </c>
      <c r="AP1034" s="31" t="s">
        <v>29</v>
      </c>
      <c r="AQ1034" s="77" t="str">
        <f t="shared" si="21"/>
        <v>150 or less</v>
      </c>
      <c r="AR1034" s="15">
        <v>2100</v>
      </c>
      <c r="AS1034" s="15">
        <v>3100</v>
      </c>
      <c r="AT1034" s="15">
        <v>266030</v>
      </c>
      <c r="AU1034" s="66">
        <v>2100</v>
      </c>
      <c r="AV1034" s="66">
        <v>3100</v>
      </c>
      <c r="AW1034" s="66">
        <v>269320</v>
      </c>
      <c r="AX1034" s="66" t="s">
        <v>85</v>
      </c>
      <c r="AY1034" s="66" t="s">
        <v>85</v>
      </c>
      <c r="AZ1034" s="66" t="s">
        <v>85</v>
      </c>
      <c r="BA1034" s="66" t="s">
        <v>85</v>
      </c>
      <c r="BB1034" s="66" t="s">
        <v>85</v>
      </c>
      <c r="BC1034" s="66" t="s">
        <v>85</v>
      </c>
      <c r="BD1034" s="66" t="s">
        <v>85</v>
      </c>
      <c r="BE1034" s="66" t="s">
        <v>85</v>
      </c>
      <c r="BF1034" s="66" t="s">
        <v>85</v>
      </c>
      <c r="BG1034" s="66" t="s">
        <v>85</v>
      </c>
      <c r="BH1034" s="66" t="s">
        <v>85</v>
      </c>
      <c r="BI1034" s="66" t="s">
        <v>85</v>
      </c>
      <c r="BJ1034" s="66" t="s">
        <v>85</v>
      </c>
      <c r="BK1034" s="66" t="s">
        <v>85</v>
      </c>
      <c r="BL1034" s="66" t="s">
        <v>85</v>
      </c>
      <c r="BM1034" s="66" t="s">
        <v>85</v>
      </c>
      <c r="BN1034" s="66" t="s">
        <v>85</v>
      </c>
      <c r="BO1034" s="88" t="s">
        <v>85</v>
      </c>
      <c r="BP1034" s="100">
        <v>6200</v>
      </c>
      <c r="BQ1034" s="66">
        <v>6900</v>
      </c>
      <c r="BR1034" s="66">
        <v>141630</v>
      </c>
      <c r="BS1034" s="66">
        <v>6200</v>
      </c>
      <c r="BT1034" s="66">
        <v>7000</v>
      </c>
      <c r="BU1034" s="66">
        <v>148320</v>
      </c>
      <c r="BV1034" s="66" t="s">
        <v>85</v>
      </c>
      <c r="BW1034" s="66" t="s">
        <v>85</v>
      </c>
      <c r="BX1034" s="66" t="s">
        <v>85</v>
      </c>
      <c r="BY1034" s="66" t="s">
        <v>85</v>
      </c>
      <c r="BZ1034" s="66" t="s">
        <v>85</v>
      </c>
      <c r="CA1034" s="66" t="s">
        <v>85</v>
      </c>
      <c r="CB1034" s="66" t="s">
        <v>85</v>
      </c>
      <c r="CC1034" s="66" t="s">
        <v>85</v>
      </c>
      <c r="CD1034" s="66" t="s">
        <v>85</v>
      </c>
      <c r="CE1034" s="66" t="s">
        <v>85</v>
      </c>
      <c r="CF1034" s="66" t="s">
        <v>85</v>
      </c>
      <c r="CG1034" s="66" t="s">
        <v>85</v>
      </c>
      <c r="CH1034" s="66" t="s">
        <v>85</v>
      </c>
      <c r="CI1034" s="66" t="s">
        <v>85</v>
      </c>
      <c r="CJ1034" s="66" t="s">
        <v>85</v>
      </c>
      <c r="CK1034" s="66" t="s">
        <v>85</v>
      </c>
      <c r="CL1034" s="66" t="s">
        <v>85</v>
      </c>
      <c r="CM1034" s="69" t="s">
        <v>85</v>
      </c>
    </row>
    <row r="1035" spans="40:91" hidden="1" x14ac:dyDescent="0.25">
      <c r="AN1035">
        <v>1023</v>
      </c>
      <c r="AO1035" s="84">
        <v>2</v>
      </c>
      <c r="AP1035" s="31" t="s">
        <v>29</v>
      </c>
      <c r="AQ1035" s="77" t="str">
        <f t="shared" si="21"/>
        <v>250 or less</v>
      </c>
      <c r="AR1035" s="15">
        <v>2500</v>
      </c>
      <c r="AS1035" s="15">
        <v>3600</v>
      </c>
      <c r="AT1035" s="15">
        <v>120930</v>
      </c>
      <c r="AU1035" s="66">
        <v>2600</v>
      </c>
      <c r="AV1035" s="66">
        <v>3600</v>
      </c>
      <c r="AW1035" s="66">
        <v>122130</v>
      </c>
      <c r="AX1035" s="66" t="s">
        <v>85</v>
      </c>
      <c r="AY1035" s="66" t="s">
        <v>85</v>
      </c>
      <c r="AZ1035" s="66" t="s">
        <v>85</v>
      </c>
      <c r="BA1035" s="66" t="s">
        <v>85</v>
      </c>
      <c r="BB1035" s="66" t="s">
        <v>85</v>
      </c>
      <c r="BC1035" s="66" t="s">
        <v>85</v>
      </c>
      <c r="BD1035" s="66" t="s">
        <v>85</v>
      </c>
      <c r="BE1035" s="66" t="s">
        <v>85</v>
      </c>
      <c r="BF1035" s="66" t="s">
        <v>85</v>
      </c>
      <c r="BG1035" s="66" t="s">
        <v>85</v>
      </c>
      <c r="BH1035" s="66" t="s">
        <v>85</v>
      </c>
      <c r="BI1035" s="66" t="s">
        <v>85</v>
      </c>
      <c r="BJ1035" s="66" t="s">
        <v>85</v>
      </c>
      <c r="BK1035" s="66" t="s">
        <v>85</v>
      </c>
      <c r="BL1035" s="66" t="s">
        <v>85</v>
      </c>
      <c r="BM1035" s="66" t="s">
        <v>85</v>
      </c>
      <c r="BN1035" s="66" t="s">
        <v>85</v>
      </c>
      <c r="BO1035" s="88" t="s">
        <v>85</v>
      </c>
      <c r="BP1035" s="100">
        <v>7100</v>
      </c>
      <c r="BQ1035" s="66">
        <v>7700</v>
      </c>
      <c r="BR1035" s="66">
        <v>69360</v>
      </c>
      <c r="BS1035" s="66">
        <v>7200</v>
      </c>
      <c r="BT1035" s="66">
        <v>7900</v>
      </c>
      <c r="BU1035" s="66">
        <v>72620</v>
      </c>
      <c r="BV1035" s="66" t="s">
        <v>85</v>
      </c>
      <c r="BW1035" s="66" t="s">
        <v>85</v>
      </c>
      <c r="BX1035" s="66" t="s">
        <v>85</v>
      </c>
      <c r="BY1035" s="66" t="s">
        <v>85</v>
      </c>
      <c r="BZ1035" s="66" t="s">
        <v>85</v>
      </c>
      <c r="CA1035" s="66" t="s">
        <v>85</v>
      </c>
      <c r="CB1035" s="66" t="s">
        <v>85</v>
      </c>
      <c r="CC1035" s="66" t="s">
        <v>85</v>
      </c>
      <c r="CD1035" s="66" t="s">
        <v>85</v>
      </c>
      <c r="CE1035" s="66" t="s">
        <v>85</v>
      </c>
      <c r="CF1035" s="66" t="s">
        <v>85</v>
      </c>
      <c r="CG1035" s="66" t="s">
        <v>85</v>
      </c>
      <c r="CH1035" s="66" t="s">
        <v>85</v>
      </c>
      <c r="CI1035" s="66" t="s">
        <v>85</v>
      </c>
      <c r="CJ1035" s="66" t="s">
        <v>85</v>
      </c>
      <c r="CK1035" s="66" t="s">
        <v>85</v>
      </c>
      <c r="CL1035" s="66" t="s">
        <v>85</v>
      </c>
      <c r="CM1035" s="69" t="s">
        <v>85</v>
      </c>
    </row>
    <row r="1036" spans="40:91" hidden="1" x14ac:dyDescent="0.25">
      <c r="AN1036">
        <v>1024</v>
      </c>
      <c r="AO1036" s="84">
        <v>3</v>
      </c>
      <c r="AP1036" s="31" t="s">
        <v>29</v>
      </c>
      <c r="AQ1036" s="77" t="str">
        <f t="shared" si="21"/>
        <v>350 or less</v>
      </c>
      <c r="AR1036" s="15">
        <v>2800</v>
      </c>
      <c r="AS1036" s="15">
        <v>3900</v>
      </c>
      <c r="AT1036" s="15">
        <v>26020</v>
      </c>
      <c r="AU1036" s="66">
        <v>3000</v>
      </c>
      <c r="AV1036" s="66">
        <v>3900</v>
      </c>
      <c r="AW1036" s="66">
        <v>26380</v>
      </c>
      <c r="AX1036" s="66" t="s">
        <v>85</v>
      </c>
      <c r="AY1036" s="66" t="s">
        <v>85</v>
      </c>
      <c r="AZ1036" s="66" t="s">
        <v>85</v>
      </c>
      <c r="BA1036" s="66" t="s">
        <v>85</v>
      </c>
      <c r="BB1036" s="66" t="s">
        <v>85</v>
      </c>
      <c r="BC1036" s="66" t="s">
        <v>85</v>
      </c>
      <c r="BD1036" s="66" t="s">
        <v>85</v>
      </c>
      <c r="BE1036" s="66" t="s">
        <v>85</v>
      </c>
      <c r="BF1036" s="66" t="s">
        <v>85</v>
      </c>
      <c r="BG1036" s="66" t="s">
        <v>85</v>
      </c>
      <c r="BH1036" s="66" t="s">
        <v>85</v>
      </c>
      <c r="BI1036" s="66" t="s">
        <v>85</v>
      </c>
      <c r="BJ1036" s="66" t="s">
        <v>85</v>
      </c>
      <c r="BK1036" s="66" t="s">
        <v>85</v>
      </c>
      <c r="BL1036" s="66" t="s">
        <v>85</v>
      </c>
      <c r="BM1036" s="66" t="s">
        <v>85</v>
      </c>
      <c r="BN1036" s="66" t="s">
        <v>85</v>
      </c>
      <c r="BO1036" s="88" t="s">
        <v>85</v>
      </c>
      <c r="BP1036" s="100">
        <v>7900</v>
      </c>
      <c r="BQ1036" s="66">
        <v>8700</v>
      </c>
      <c r="BR1036" s="66">
        <v>15970</v>
      </c>
      <c r="BS1036" s="66">
        <v>8000</v>
      </c>
      <c r="BT1036" s="66">
        <v>8900</v>
      </c>
      <c r="BU1036" s="66">
        <v>16830</v>
      </c>
      <c r="BV1036" s="66" t="s">
        <v>85</v>
      </c>
      <c r="BW1036" s="66" t="s">
        <v>85</v>
      </c>
      <c r="BX1036" s="66" t="s">
        <v>85</v>
      </c>
      <c r="BY1036" s="66" t="s">
        <v>85</v>
      </c>
      <c r="BZ1036" s="66" t="s">
        <v>85</v>
      </c>
      <c r="CA1036" s="66" t="s">
        <v>85</v>
      </c>
      <c r="CB1036" s="66" t="s">
        <v>85</v>
      </c>
      <c r="CC1036" s="66" t="s">
        <v>85</v>
      </c>
      <c r="CD1036" s="66" t="s">
        <v>85</v>
      </c>
      <c r="CE1036" s="66" t="s">
        <v>85</v>
      </c>
      <c r="CF1036" s="66" t="s">
        <v>85</v>
      </c>
      <c r="CG1036" s="66" t="s">
        <v>85</v>
      </c>
      <c r="CH1036" s="66" t="s">
        <v>85</v>
      </c>
      <c r="CI1036" s="66" t="s">
        <v>85</v>
      </c>
      <c r="CJ1036" s="66" t="s">
        <v>85</v>
      </c>
      <c r="CK1036" s="66" t="s">
        <v>85</v>
      </c>
      <c r="CL1036" s="66" t="s">
        <v>85</v>
      </c>
      <c r="CM1036" s="69" t="s">
        <v>85</v>
      </c>
    </row>
    <row r="1037" spans="40:91" hidden="1" x14ac:dyDescent="0.25">
      <c r="AN1037">
        <v>1025</v>
      </c>
      <c r="AO1037" s="84">
        <v>4</v>
      </c>
      <c r="AP1037" s="31" t="s">
        <v>29</v>
      </c>
      <c r="AQ1037" s="77" t="str">
        <f t="shared" si="21"/>
        <v>450 or less</v>
      </c>
      <c r="AR1037" s="15">
        <v>3000</v>
      </c>
      <c r="AS1037" s="15">
        <v>4100</v>
      </c>
      <c r="AT1037" s="15">
        <v>7570</v>
      </c>
      <c r="AU1037" s="66">
        <v>3200</v>
      </c>
      <c r="AV1037" s="66">
        <v>4100</v>
      </c>
      <c r="AW1037" s="66">
        <v>7670</v>
      </c>
      <c r="AX1037" s="66" t="s">
        <v>85</v>
      </c>
      <c r="AY1037" s="66" t="s">
        <v>85</v>
      </c>
      <c r="AZ1037" s="66" t="s">
        <v>85</v>
      </c>
      <c r="BA1037" s="66" t="s">
        <v>85</v>
      </c>
      <c r="BB1037" s="66" t="s">
        <v>85</v>
      </c>
      <c r="BC1037" s="66" t="s">
        <v>85</v>
      </c>
      <c r="BD1037" s="66" t="s">
        <v>85</v>
      </c>
      <c r="BE1037" s="66" t="s">
        <v>85</v>
      </c>
      <c r="BF1037" s="66" t="s">
        <v>85</v>
      </c>
      <c r="BG1037" s="66" t="s">
        <v>85</v>
      </c>
      <c r="BH1037" s="66" t="s">
        <v>85</v>
      </c>
      <c r="BI1037" s="66" t="s">
        <v>85</v>
      </c>
      <c r="BJ1037" s="66" t="s">
        <v>85</v>
      </c>
      <c r="BK1037" s="66" t="s">
        <v>85</v>
      </c>
      <c r="BL1037" s="66" t="s">
        <v>85</v>
      </c>
      <c r="BM1037" s="66" t="s">
        <v>85</v>
      </c>
      <c r="BN1037" s="66" t="s">
        <v>85</v>
      </c>
      <c r="BO1037" s="88" t="s">
        <v>85</v>
      </c>
      <c r="BP1037" s="100">
        <v>8500</v>
      </c>
      <c r="BQ1037" s="66">
        <v>9500</v>
      </c>
      <c r="BR1037" s="66">
        <v>4800</v>
      </c>
      <c r="BS1037" s="66">
        <v>8800</v>
      </c>
      <c r="BT1037" s="66">
        <v>9900</v>
      </c>
      <c r="BU1037" s="66">
        <v>5020</v>
      </c>
      <c r="BV1037" s="66" t="s">
        <v>85</v>
      </c>
      <c r="BW1037" s="66" t="s">
        <v>85</v>
      </c>
      <c r="BX1037" s="66" t="s">
        <v>85</v>
      </c>
      <c r="BY1037" s="66" t="s">
        <v>85</v>
      </c>
      <c r="BZ1037" s="66" t="s">
        <v>85</v>
      </c>
      <c r="CA1037" s="66" t="s">
        <v>85</v>
      </c>
      <c r="CB1037" s="66" t="s">
        <v>85</v>
      </c>
      <c r="CC1037" s="66" t="s">
        <v>85</v>
      </c>
      <c r="CD1037" s="66" t="s">
        <v>85</v>
      </c>
      <c r="CE1037" s="66" t="s">
        <v>85</v>
      </c>
      <c r="CF1037" s="66" t="s">
        <v>85</v>
      </c>
      <c r="CG1037" s="66" t="s">
        <v>85</v>
      </c>
      <c r="CH1037" s="66" t="s">
        <v>85</v>
      </c>
      <c r="CI1037" s="66" t="s">
        <v>85</v>
      </c>
      <c r="CJ1037" s="66" t="s">
        <v>85</v>
      </c>
      <c r="CK1037" s="66" t="s">
        <v>85</v>
      </c>
      <c r="CL1037" s="66" t="s">
        <v>85</v>
      </c>
      <c r="CM1037" s="69" t="s">
        <v>85</v>
      </c>
    </row>
    <row r="1038" spans="40:91" hidden="1" x14ac:dyDescent="0.25">
      <c r="AN1038">
        <v>1026</v>
      </c>
      <c r="AO1038" s="85" t="s">
        <v>114</v>
      </c>
      <c r="AP1038" s="31" t="s">
        <v>29</v>
      </c>
      <c r="AQ1038" s="77" t="str">
        <f t="shared" si="21"/>
        <v>5 or more50 or less</v>
      </c>
      <c r="AR1038" s="15">
        <v>3200</v>
      </c>
      <c r="AS1038" s="15">
        <v>4400</v>
      </c>
      <c r="AT1038" s="15">
        <v>3460</v>
      </c>
      <c r="AU1038" s="66">
        <v>3500</v>
      </c>
      <c r="AV1038" s="66">
        <v>4500</v>
      </c>
      <c r="AW1038" s="66">
        <v>3510</v>
      </c>
      <c r="AX1038" s="66" t="s">
        <v>85</v>
      </c>
      <c r="AY1038" s="66" t="s">
        <v>85</v>
      </c>
      <c r="AZ1038" s="66" t="s">
        <v>85</v>
      </c>
      <c r="BA1038" s="66" t="s">
        <v>85</v>
      </c>
      <c r="BB1038" s="66" t="s">
        <v>85</v>
      </c>
      <c r="BC1038" s="66" t="s">
        <v>85</v>
      </c>
      <c r="BD1038" s="66" t="s">
        <v>85</v>
      </c>
      <c r="BE1038" s="66" t="s">
        <v>85</v>
      </c>
      <c r="BF1038" s="66" t="s">
        <v>85</v>
      </c>
      <c r="BG1038" s="66" t="s">
        <v>85</v>
      </c>
      <c r="BH1038" s="66" t="s">
        <v>85</v>
      </c>
      <c r="BI1038" s="66" t="s">
        <v>85</v>
      </c>
      <c r="BJ1038" s="66" t="s">
        <v>85</v>
      </c>
      <c r="BK1038" s="66" t="s">
        <v>85</v>
      </c>
      <c r="BL1038" s="66" t="s">
        <v>85</v>
      </c>
      <c r="BM1038" s="66" t="s">
        <v>85</v>
      </c>
      <c r="BN1038" s="66" t="s">
        <v>85</v>
      </c>
      <c r="BO1038" s="88" t="s">
        <v>85</v>
      </c>
      <c r="BP1038" s="100">
        <v>9500</v>
      </c>
      <c r="BQ1038" s="66">
        <v>11100</v>
      </c>
      <c r="BR1038" s="66">
        <v>2380</v>
      </c>
      <c r="BS1038" s="66">
        <v>10200</v>
      </c>
      <c r="BT1038" s="66">
        <v>11700</v>
      </c>
      <c r="BU1038" s="66">
        <v>2470</v>
      </c>
      <c r="BV1038" s="66" t="s">
        <v>85</v>
      </c>
      <c r="BW1038" s="66" t="s">
        <v>85</v>
      </c>
      <c r="BX1038" s="66" t="s">
        <v>85</v>
      </c>
      <c r="BY1038" s="66" t="s">
        <v>85</v>
      </c>
      <c r="BZ1038" s="66" t="s">
        <v>85</v>
      </c>
      <c r="CA1038" s="66" t="s">
        <v>85</v>
      </c>
      <c r="CB1038" s="66" t="s">
        <v>85</v>
      </c>
      <c r="CC1038" s="66" t="s">
        <v>85</v>
      </c>
      <c r="CD1038" s="66" t="s">
        <v>85</v>
      </c>
      <c r="CE1038" s="66" t="s">
        <v>85</v>
      </c>
      <c r="CF1038" s="66" t="s">
        <v>85</v>
      </c>
      <c r="CG1038" s="66" t="s">
        <v>85</v>
      </c>
      <c r="CH1038" s="66" t="s">
        <v>85</v>
      </c>
      <c r="CI1038" s="66" t="s">
        <v>85</v>
      </c>
      <c r="CJ1038" s="66" t="s">
        <v>85</v>
      </c>
      <c r="CK1038" s="66" t="s">
        <v>85</v>
      </c>
      <c r="CL1038" s="66" t="s">
        <v>85</v>
      </c>
      <c r="CM1038" s="69" t="s">
        <v>85</v>
      </c>
    </row>
    <row r="1039" spans="40:91" hidden="1" x14ac:dyDescent="0.25">
      <c r="AN1039">
        <v>1027</v>
      </c>
      <c r="AO1039" s="85">
        <v>1</v>
      </c>
      <c r="AP1039" s="31" t="s">
        <v>30</v>
      </c>
      <c r="AQ1039" s="77" t="str">
        <f t="shared" si="21"/>
        <v>151 to 100</v>
      </c>
      <c r="AR1039" s="15">
        <v>2400</v>
      </c>
      <c r="AS1039" s="15">
        <v>3200</v>
      </c>
      <c r="AT1039" s="15">
        <v>651760</v>
      </c>
      <c r="AU1039" s="66">
        <v>2500</v>
      </c>
      <c r="AV1039" s="66">
        <v>3200</v>
      </c>
      <c r="AW1039" s="66">
        <v>658250</v>
      </c>
      <c r="AX1039" s="66" t="s">
        <v>85</v>
      </c>
      <c r="AY1039" s="66" t="s">
        <v>85</v>
      </c>
      <c r="AZ1039" s="66" t="s">
        <v>85</v>
      </c>
      <c r="BA1039" s="66" t="s">
        <v>85</v>
      </c>
      <c r="BB1039" s="66" t="s">
        <v>85</v>
      </c>
      <c r="BC1039" s="66" t="s">
        <v>85</v>
      </c>
      <c r="BD1039" s="66" t="s">
        <v>85</v>
      </c>
      <c r="BE1039" s="66" t="s">
        <v>85</v>
      </c>
      <c r="BF1039" s="66" t="s">
        <v>85</v>
      </c>
      <c r="BG1039" s="66" t="s">
        <v>85</v>
      </c>
      <c r="BH1039" s="66" t="s">
        <v>85</v>
      </c>
      <c r="BI1039" s="66" t="s">
        <v>85</v>
      </c>
      <c r="BJ1039" s="66" t="s">
        <v>85</v>
      </c>
      <c r="BK1039" s="66" t="s">
        <v>85</v>
      </c>
      <c r="BL1039" s="66" t="s">
        <v>85</v>
      </c>
      <c r="BM1039" s="66" t="s">
        <v>85</v>
      </c>
      <c r="BN1039" s="66" t="s">
        <v>85</v>
      </c>
      <c r="BO1039" s="88" t="s">
        <v>85</v>
      </c>
      <c r="BP1039" s="100">
        <v>10500</v>
      </c>
      <c r="BQ1039" s="66">
        <v>11000</v>
      </c>
      <c r="BR1039" s="66">
        <v>541070</v>
      </c>
      <c r="BS1039" s="66">
        <v>10400</v>
      </c>
      <c r="BT1039" s="66">
        <v>11000</v>
      </c>
      <c r="BU1039" s="66">
        <v>566200</v>
      </c>
      <c r="BV1039" s="66" t="s">
        <v>85</v>
      </c>
      <c r="BW1039" s="66" t="s">
        <v>85</v>
      </c>
      <c r="BX1039" s="66" t="s">
        <v>85</v>
      </c>
      <c r="BY1039" s="66" t="s">
        <v>85</v>
      </c>
      <c r="BZ1039" s="66" t="s">
        <v>85</v>
      </c>
      <c r="CA1039" s="66" t="s">
        <v>85</v>
      </c>
      <c r="CB1039" s="66" t="s">
        <v>85</v>
      </c>
      <c r="CC1039" s="66" t="s">
        <v>85</v>
      </c>
      <c r="CD1039" s="66" t="s">
        <v>85</v>
      </c>
      <c r="CE1039" s="66" t="s">
        <v>85</v>
      </c>
      <c r="CF1039" s="66" t="s">
        <v>85</v>
      </c>
      <c r="CG1039" s="66" t="s">
        <v>85</v>
      </c>
      <c r="CH1039" s="66" t="s">
        <v>85</v>
      </c>
      <c r="CI1039" s="66" t="s">
        <v>85</v>
      </c>
      <c r="CJ1039" s="66" t="s">
        <v>85</v>
      </c>
      <c r="CK1039" s="66" t="s">
        <v>85</v>
      </c>
      <c r="CL1039" s="66" t="s">
        <v>85</v>
      </c>
      <c r="CM1039" s="69" t="s">
        <v>85</v>
      </c>
    </row>
    <row r="1040" spans="40:91" hidden="1" x14ac:dyDescent="0.25">
      <c r="AN1040">
        <v>1028</v>
      </c>
      <c r="AO1040" s="84">
        <v>2</v>
      </c>
      <c r="AP1040" s="31" t="s">
        <v>30</v>
      </c>
      <c r="AQ1040" s="77" t="str">
        <f t="shared" si="21"/>
        <v>251 to 100</v>
      </c>
      <c r="AR1040" s="15">
        <v>3200</v>
      </c>
      <c r="AS1040" s="15">
        <v>3800</v>
      </c>
      <c r="AT1040" s="15">
        <v>751320</v>
      </c>
      <c r="AU1040" s="66">
        <v>3300</v>
      </c>
      <c r="AV1040" s="66">
        <v>3900</v>
      </c>
      <c r="AW1040" s="66">
        <v>756040</v>
      </c>
      <c r="AX1040" s="66" t="s">
        <v>85</v>
      </c>
      <c r="AY1040" s="66" t="s">
        <v>85</v>
      </c>
      <c r="AZ1040" s="66" t="s">
        <v>85</v>
      </c>
      <c r="BA1040" s="66" t="s">
        <v>85</v>
      </c>
      <c r="BB1040" s="66" t="s">
        <v>85</v>
      </c>
      <c r="BC1040" s="66" t="s">
        <v>85</v>
      </c>
      <c r="BD1040" s="66" t="s">
        <v>85</v>
      </c>
      <c r="BE1040" s="66" t="s">
        <v>85</v>
      </c>
      <c r="BF1040" s="66" t="s">
        <v>85</v>
      </c>
      <c r="BG1040" s="66" t="s">
        <v>85</v>
      </c>
      <c r="BH1040" s="66" t="s">
        <v>85</v>
      </c>
      <c r="BI1040" s="66" t="s">
        <v>85</v>
      </c>
      <c r="BJ1040" s="66" t="s">
        <v>85</v>
      </c>
      <c r="BK1040" s="66" t="s">
        <v>85</v>
      </c>
      <c r="BL1040" s="66" t="s">
        <v>85</v>
      </c>
      <c r="BM1040" s="66" t="s">
        <v>85</v>
      </c>
      <c r="BN1040" s="66" t="s">
        <v>85</v>
      </c>
      <c r="BO1040" s="88" t="s">
        <v>85</v>
      </c>
      <c r="BP1040" s="100">
        <v>11900</v>
      </c>
      <c r="BQ1040" s="66">
        <v>12500</v>
      </c>
      <c r="BR1040" s="66">
        <v>637790</v>
      </c>
      <c r="BS1040" s="66">
        <v>11900</v>
      </c>
      <c r="BT1040" s="66">
        <v>12500</v>
      </c>
      <c r="BU1040" s="66">
        <v>666020</v>
      </c>
      <c r="BV1040" s="66" t="s">
        <v>85</v>
      </c>
      <c r="BW1040" s="66" t="s">
        <v>85</v>
      </c>
      <c r="BX1040" s="66" t="s">
        <v>85</v>
      </c>
      <c r="BY1040" s="66" t="s">
        <v>85</v>
      </c>
      <c r="BZ1040" s="66" t="s">
        <v>85</v>
      </c>
      <c r="CA1040" s="66" t="s">
        <v>85</v>
      </c>
      <c r="CB1040" s="66" t="s">
        <v>85</v>
      </c>
      <c r="CC1040" s="66" t="s">
        <v>85</v>
      </c>
      <c r="CD1040" s="66" t="s">
        <v>85</v>
      </c>
      <c r="CE1040" s="66" t="s">
        <v>85</v>
      </c>
      <c r="CF1040" s="66" t="s">
        <v>85</v>
      </c>
      <c r="CG1040" s="66" t="s">
        <v>85</v>
      </c>
      <c r="CH1040" s="66" t="s">
        <v>85</v>
      </c>
      <c r="CI1040" s="66" t="s">
        <v>85</v>
      </c>
      <c r="CJ1040" s="66" t="s">
        <v>85</v>
      </c>
      <c r="CK1040" s="66" t="s">
        <v>85</v>
      </c>
      <c r="CL1040" s="66" t="s">
        <v>85</v>
      </c>
      <c r="CM1040" s="69" t="s">
        <v>85</v>
      </c>
    </row>
    <row r="1041" spans="40:91" hidden="1" x14ac:dyDescent="0.25">
      <c r="AN1041">
        <v>1029</v>
      </c>
      <c r="AO1041" s="84">
        <v>3</v>
      </c>
      <c r="AP1041" s="31" t="s">
        <v>30</v>
      </c>
      <c r="AQ1041" s="77" t="str">
        <f t="shared" si="21"/>
        <v>351 to 100</v>
      </c>
      <c r="AR1041" s="15">
        <v>3700</v>
      </c>
      <c r="AS1041" s="15">
        <v>4300</v>
      </c>
      <c r="AT1041" s="15">
        <v>238230</v>
      </c>
      <c r="AU1041" s="66">
        <v>3900</v>
      </c>
      <c r="AV1041" s="66">
        <v>4500</v>
      </c>
      <c r="AW1041" s="66">
        <v>240300</v>
      </c>
      <c r="AX1041" s="66" t="s">
        <v>85</v>
      </c>
      <c r="AY1041" s="66" t="s">
        <v>85</v>
      </c>
      <c r="AZ1041" s="66" t="s">
        <v>85</v>
      </c>
      <c r="BA1041" s="66" t="s">
        <v>85</v>
      </c>
      <c r="BB1041" s="66" t="s">
        <v>85</v>
      </c>
      <c r="BC1041" s="66" t="s">
        <v>85</v>
      </c>
      <c r="BD1041" s="66" t="s">
        <v>85</v>
      </c>
      <c r="BE1041" s="66" t="s">
        <v>85</v>
      </c>
      <c r="BF1041" s="66" t="s">
        <v>85</v>
      </c>
      <c r="BG1041" s="66" t="s">
        <v>85</v>
      </c>
      <c r="BH1041" s="66" t="s">
        <v>85</v>
      </c>
      <c r="BI1041" s="66" t="s">
        <v>85</v>
      </c>
      <c r="BJ1041" s="66" t="s">
        <v>85</v>
      </c>
      <c r="BK1041" s="66" t="s">
        <v>85</v>
      </c>
      <c r="BL1041" s="66" t="s">
        <v>85</v>
      </c>
      <c r="BM1041" s="66" t="s">
        <v>85</v>
      </c>
      <c r="BN1041" s="66" t="s">
        <v>85</v>
      </c>
      <c r="BO1041" s="88" t="s">
        <v>85</v>
      </c>
      <c r="BP1041" s="100">
        <v>12700</v>
      </c>
      <c r="BQ1041" s="66">
        <v>13300</v>
      </c>
      <c r="BR1041" s="66">
        <v>206480</v>
      </c>
      <c r="BS1041" s="66">
        <v>12800</v>
      </c>
      <c r="BT1041" s="66">
        <v>13400</v>
      </c>
      <c r="BU1041" s="66">
        <v>215460</v>
      </c>
      <c r="BV1041" s="66" t="s">
        <v>85</v>
      </c>
      <c r="BW1041" s="66" t="s">
        <v>85</v>
      </c>
      <c r="BX1041" s="66" t="s">
        <v>85</v>
      </c>
      <c r="BY1041" s="66" t="s">
        <v>85</v>
      </c>
      <c r="BZ1041" s="66" t="s">
        <v>85</v>
      </c>
      <c r="CA1041" s="66" t="s">
        <v>85</v>
      </c>
      <c r="CB1041" s="66" t="s">
        <v>85</v>
      </c>
      <c r="CC1041" s="66" t="s">
        <v>85</v>
      </c>
      <c r="CD1041" s="66" t="s">
        <v>85</v>
      </c>
      <c r="CE1041" s="66" t="s">
        <v>85</v>
      </c>
      <c r="CF1041" s="66" t="s">
        <v>85</v>
      </c>
      <c r="CG1041" s="66" t="s">
        <v>85</v>
      </c>
      <c r="CH1041" s="66" t="s">
        <v>85</v>
      </c>
      <c r="CI1041" s="66" t="s">
        <v>85</v>
      </c>
      <c r="CJ1041" s="66" t="s">
        <v>85</v>
      </c>
      <c r="CK1041" s="66" t="s">
        <v>85</v>
      </c>
      <c r="CL1041" s="66" t="s">
        <v>85</v>
      </c>
      <c r="CM1041" s="69" t="s">
        <v>85</v>
      </c>
    </row>
    <row r="1042" spans="40:91" hidden="1" x14ac:dyDescent="0.25">
      <c r="AN1042">
        <v>1030</v>
      </c>
      <c r="AO1042" s="84">
        <v>4</v>
      </c>
      <c r="AP1042" s="31" t="s">
        <v>30</v>
      </c>
      <c r="AQ1042" s="77" t="str">
        <f t="shared" si="21"/>
        <v>451 to 100</v>
      </c>
      <c r="AR1042" s="15">
        <v>4100</v>
      </c>
      <c r="AS1042" s="15">
        <v>4700</v>
      </c>
      <c r="AT1042" s="15">
        <v>88300</v>
      </c>
      <c r="AU1042" s="66">
        <v>4300</v>
      </c>
      <c r="AV1042" s="66">
        <v>4900</v>
      </c>
      <c r="AW1042" s="66">
        <v>89070</v>
      </c>
      <c r="AX1042" s="66" t="s">
        <v>85</v>
      </c>
      <c r="AY1042" s="66" t="s">
        <v>85</v>
      </c>
      <c r="AZ1042" s="66" t="s">
        <v>85</v>
      </c>
      <c r="BA1042" s="66" t="s">
        <v>85</v>
      </c>
      <c r="BB1042" s="66" t="s">
        <v>85</v>
      </c>
      <c r="BC1042" s="66" t="s">
        <v>85</v>
      </c>
      <c r="BD1042" s="66" t="s">
        <v>85</v>
      </c>
      <c r="BE1042" s="66" t="s">
        <v>85</v>
      </c>
      <c r="BF1042" s="66" t="s">
        <v>85</v>
      </c>
      <c r="BG1042" s="66" t="s">
        <v>85</v>
      </c>
      <c r="BH1042" s="66" t="s">
        <v>85</v>
      </c>
      <c r="BI1042" s="66" t="s">
        <v>85</v>
      </c>
      <c r="BJ1042" s="66" t="s">
        <v>85</v>
      </c>
      <c r="BK1042" s="66" t="s">
        <v>85</v>
      </c>
      <c r="BL1042" s="66" t="s">
        <v>85</v>
      </c>
      <c r="BM1042" s="66" t="s">
        <v>85</v>
      </c>
      <c r="BN1042" s="66" t="s">
        <v>85</v>
      </c>
      <c r="BO1042" s="88" t="s">
        <v>85</v>
      </c>
      <c r="BP1042" s="100">
        <v>13400</v>
      </c>
      <c r="BQ1042" s="66">
        <v>14000</v>
      </c>
      <c r="BR1042" s="66">
        <v>76930</v>
      </c>
      <c r="BS1042" s="66">
        <v>13600</v>
      </c>
      <c r="BT1042" s="66">
        <v>14300</v>
      </c>
      <c r="BU1042" s="66">
        <v>80380</v>
      </c>
      <c r="BV1042" s="66" t="s">
        <v>85</v>
      </c>
      <c r="BW1042" s="66" t="s">
        <v>85</v>
      </c>
      <c r="BX1042" s="66" t="s">
        <v>85</v>
      </c>
      <c r="BY1042" s="66" t="s">
        <v>85</v>
      </c>
      <c r="BZ1042" s="66" t="s">
        <v>85</v>
      </c>
      <c r="CA1042" s="66" t="s">
        <v>85</v>
      </c>
      <c r="CB1042" s="66" t="s">
        <v>85</v>
      </c>
      <c r="CC1042" s="66" t="s">
        <v>85</v>
      </c>
      <c r="CD1042" s="66" t="s">
        <v>85</v>
      </c>
      <c r="CE1042" s="66" t="s">
        <v>85</v>
      </c>
      <c r="CF1042" s="66" t="s">
        <v>85</v>
      </c>
      <c r="CG1042" s="66" t="s">
        <v>85</v>
      </c>
      <c r="CH1042" s="66" t="s">
        <v>85</v>
      </c>
      <c r="CI1042" s="66" t="s">
        <v>85</v>
      </c>
      <c r="CJ1042" s="66" t="s">
        <v>85</v>
      </c>
      <c r="CK1042" s="66" t="s">
        <v>85</v>
      </c>
      <c r="CL1042" s="66" t="s">
        <v>85</v>
      </c>
      <c r="CM1042" s="69" t="s">
        <v>85</v>
      </c>
    </row>
    <row r="1043" spans="40:91" hidden="1" x14ac:dyDescent="0.25">
      <c r="AN1043">
        <v>1031</v>
      </c>
      <c r="AO1043" s="85" t="s">
        <v>114</v>
      </c>
      <c r="AP1043" s="31" t="s">
        <v>30</v>
      </c>
      <c r="AQ1043" s="77" t="str">
        <f t="shared" si="21"/>
        <v>5 or more51 to 100</v>
      </c>
      <c r="AR1043" s="15">
        <v>4200</v>
      </c>
      <c r="AS1043" s="15">
        <v>4900</v>
      </c>
      <c r="AT1043" s="15">
        <v>34040</v>
      </c>
      <c r="AU1043" s="66">
        <v>4500</v>
      </c>
      <c r="AV1043" s="66">
        <v>5200</v>
      </c>
      <c r="AW1043" s="66">
        <v>34380</v>
      </c>
      <c r="AX1043" s="66" t="s">
        <v>85</v>
      </c>
      <c r="AY1043" s="66" t="s">
        <v>85</v>
      </c>
      <c r="AZ1043" s="66" t="s">
        <v>85</v>
      </c>
      <c r="BA1043" s="66" t="s">
        <v>85</v>
      </c>
      <c r="BB1043" s="66" t="s">
        <v>85</v>
      </c>
      <c r="BC1043" s="66" t="s">
        <v>85</v>
      </c>
      <c r="BD1043" s="66" t="s">
        <v>85</v>
      </c>
      <c r="BE1043" s="66" t="s">
        <v>85</v>
      </c>
      <c r="BF1043" s="66" t="s">
        <v>85</v>
      </c>
      <c r="BG1043" s="66" t="s">
        <v>85</v>
      </c>
      <c r="BH1043" s="66" t="s">
        <v>85</v>
      </c>
      <c r="BI1043" s="66" t="s">
        <v>85</v>
      </c>
      <c r="BJ1043" s="66" t="s">
        <v>85</v>
      </c>
      <c r="BK1043" s="66" t="s">
        <v>85</v>
      </c>
      <c r="BL1043" s="66" t="s">
        <v>85</v>
      </c>
      <c r="BM1043" s="66" t="s">
        <v>85</v>
      </c>
      <c r="BN1043" s="66" t="s">
        <v>85</v>
      </c>
      <c r="BO1043" s="88" t="s">
        <v>85</v>
      </c>
      <c r="BP1043" s="100">
        <v>13900</v>
      </c>
      <c r="BQ1043" s="66">
        <v>14900</v>
      </c>
      <c r="BR1043" s="66">
        <v>29770</v>
      </c>
      <c r="BS1043" s="66">
        <v>14300</v>
      </c>
      <c r="BT1043" s="66">
        <v>15300</v>
      </c>
      <c r="BU1043" s="66">
        <v>31040</v>
      </c>
      <c r="BV1043" s="66" t="s">
        <v>85</v>
      </c>
      <c r="BW1043" s="66" t="s">
        <v>85</v>
      </c>
      <c r="BX1043" s="66" t="s">
        <v>85</v>
      </c>
      <c r="BY1043" s="66" t="s">
        <v>85</v>
      </c>
      <c r="BZ1043" s="66" t="s">
        <v>85</v>
      </c>
      <c r="CA1043" s="66" t="s">
        <v>85</v>
      </c>
      <c r="CB1043" s="66" t="s">
        <v>85</v>
      </c>
      <c r="CC1043" s="66" t="s">
        <v>85</v>
      </c>
      <c r="CD1043" s="66" t="s">
        <v>85</v>
      </c>
      <c r="CE1043" s="66" t="s">
        <v>85</v>
      </c>
      <c r="CF1043" s="66" t="s">
        <v>85</v>
      </c>
      <c r="CG1043" s="66" t="s">
        <v>85</v>
      </c>
      <c r="CH1043" s="66" t="s">
        <v>85</v>
      </c>
      <c r="CI1043" s="66" t="s">
        <v>85</v>
      </c>
      <c r="CJ1043" s="66" t="s">
        <v>85</v>
      </c>
      <c r="CK1043" s="66" t="s">
        <v>85</v>
      </c>
      <c r="CL1043" s="66" t="s">
        <v>85</v>
      </c>
      <c r="CM1043" s="69" t="s">
        <v>85</v>
      </c>
    </row>
    <row r="1044" spans="40:91" hidden="1" x14ac:dyDescent="0.25">
      <c r="AN1044">
        <v>1032</v>
      </c>
      <c r="AO1044" s="85">
        <v>1</v>
      </c>
      <c r="AP1044" s="31" t="s">
        <v>31</v>
      </c>
      <c r="AQ1044" s="77" t="str">
        <f t="shared" si="21"/>
        <v>1101 to 150</v>
      </c>
      <c r="AR1044" s="15">
        <v>2900</v>
      </c>
      <c r="AS1044" s="15">
        <v>3600</v>
      </c>
      <c r="AT1044" s="15">
        <v>246500</v>
      </c>
      <c r="AU1044" s="66">
        <v>3000</v>
      </c>
      <c r="AV1044" s="66">
        <v>3600</v>
      </c>
      <c r="AW1044" s="66">
        <v>248810</v>
      </c>
      <c r="AX1044" s="66" t="s">
        <v>85</v>
      </c>
      <c r="AY1044" s="66" t="s">
        <v>85</v>
      </c>
      <c r="AZ1044" s="66" t="s">
        <v>85</v>
      </c>
      <c r="BA1044" s="66" t="s">
        <v>85</v>
      </c>
      <c r="BB1044" s="66" t="s">
        <v>85</v>
      </c>
      <c r="BC1044" s="66" t="s">
        <v>85</v>
      </c>
      <c r="BD1044" s="66" t="s">
        <v>85</v>
      </c>
      <c r="BE1044" s="66" t="s">
        <v>85</v>
      </c>
      <c r="BF1044" s="66" t="s">
        <v>85</v>
      </c>
      <c r="BG1044" s="66" t="s">
        <v>85</v>
      </c>
      <c r="BH1044" s="66" t="s">
        <v>85</v>
      </c>
      <c r="BI1044" s="66" t="s">
        <v>85</v>
      </c>
      <c r="BJ1044" s="66" t="s">
        <v>85</v>
      </c>
      <c r="BK1044" s="66" t="s">
        <v>85</v>
      </c>
      <c r="BL1044" s="66" t="s">
        <v>85</v>
      </c>
      <c r="BM1044" s="66" t="s">
        <v>85</v>
      </c>
      <c r="BN1044" s="66" t="s">
        <v>85</v>
      </c>
      <c r="BO1044" s="88" t="s">
        <v>85</v>
      </c>
      <c r="BP1044" s="100">
        <v>14700</v>
      </c>
      <c r="BQ1044" s="66">
        <v>15400</v>
      </c>
      <c r="BR1044" s="66">
        <v>206960</v>
      </c>
      <c r="BS1044" s="66">
        <v>14500</v>
      </c>
      <c r="BT1044" s="66">
        <v>15300</v>
      </c>
      <c r="BU1044" s="66">
        <v>217310</v>
      </c>
      <c r="BV1044" s="66" t="s">
        <v>85</v>
      </c>
      <c r="BW1044" s="66" t="s">
        <v>85</v>
      </c>
      <c r="BX1044" s="66" t="s">
        <v>85</v>
      </c>
      <c r="BY1044" s="66" t="s">
        <v>85</v>
      </c>
      <c r="BZ1044" s="66" t="s">
        <v>85</v>
      </c>
      <c r="CA1044" s="66" t="s">
        <v>85</v>
      </c>
      <c r="CB1044" s="66" t="s">
        <v>85</v>
      </c>
      <c r="CC1044" s="66" t="s">
        <v>85</v>
      </c>
      <c r="CD1044" s="66" t="s">
        <v>85</v>
      </c>
      <c r="CE1044" s="66" t="s">
        <v>85</v>
      </c>
      <c r="CF1044" s="66" t="s">
        <v>85</v>
      </c>
      <c r="CG1044" s="66" t="s">
        <v>85</v>
      </c>
      <c r="CH1044" s="66" t="s">
        <v>85</v>
      </c>
      <c r="CI1044" s="66" t="s">
        <v>85</v>
      </c>
      <c r="CJ1044" s="66" t="s">
        <v>85</v>
      </c>
      <c r="CK1044" s="66" t="s">
        <v>85</v>
      </c>
      <c r="CL1044" s="66" t="s">
        <v>85</v>
      </c>
      <c r="CM1044" s="69" t="s">
        <v>85</v>
      </c>
    </row>
    <row r="1045" spans="40:91" hidden="1" x14ac:dyDescent="0.25">
      <c r="AN1045">
        <v>1033</v>
      </c>
      <c r="AO1045" s="84">
        <v>2</v>
      </c>
      <c r="AP1045" s="31" t="s">
        <v>31</v>
      </c>
      <c r="AQ1045" s="77" t="str">
        <f t="shared" si="21"/>
        <v>2101 to 150</v>
      </c>
      <c r="AR1045" s="15">
        <v>3800</v>
      </c>
      <c r="AS1045" s="15">
        <v>4400</v>
      </c>
      <c r="AT1045" s="15">
        <v>433580</v>
      </c>
      <c r="AU1045" s="66">
        <v>4000</v>
      </c>
      <c r="AV1045" s="66">
        <v>4500</v>
      </c>
      <c r="AW1045" s="66">
        <v>436300</v>
      </c>
      <c r="AX1045" s="66" t="s">
        <v>85</v>
      </c>
      <c r="AY1045" s="66" t="s">
        <v>85</v>
      </c>
      <c r="AZ1045" s="66" t="s">
        <v>85</v>
      </c>
      <c r="BA1045" s="66" t="s">
        <v>85</v>
      </c>
      <c r="BB1045" s="66" t="s">
        <v>85</v>
      </c>
      <c r="BC1045" s="66" t="s">
        <v>85</v>
      </c>
      <c r="BD1045" s="66" t="s">
        <v>85</v>
      </c>
      <c r="BE1045" s="66" t="s">
        <v>85</v>
      </c>
      <c r="BF1045" s="66" t="s">
        <v>85</v>
      </c>
      <c r="BG1045" s="66" t="s">
        <v>85</v>
      </c>
      <c r="BH1045" s="66" t="s">
        <v>85</v>
      </c>
      <c r="BI1045" s="66" t="s">
        <v>85</v>
      </c>
      <c r="BJ1045" s="66" t="s">
        <v>85</v>
      </c>
      <c r="BK1045" s="66" t="s">
        <v>85</v>
      </c>
      <c r="BL1045" s="66" t="s">
        <v>85</v>
      </c>
      <c r="BM1045" s="66" t="s">
        <v>85</v>
      </c>
      <c r="BN1045" s="66" t="s">
        <v>85</v>
      </c>
      <c r="BO1045" s="88" t="s">
        <v>85</v>
      </c>
      <c r="BP1045" s="100">
        <v>16100</v>
      </c>
      <c r="BQ1045" s="66">
        <v>16900</v>
      </c>
      <c r="BR1045" s="66">
        <v>366060</v>
      </c>
      <c r="BS1045" s="66">
        <v>16000</v>
      </c>
      <c r="BT1045" s="66">
        <v>16700</v>
      </c>
      <c r="BU1045" s="66">
        <v>384360</v>
      </c>
      <c r="BV1045" s="66" t="s">
        <v>85</v>
      </c>
      <c r="BW1045" s="66" t="s">
        <v>85</v>
      </c>
      <c r="BX1045" s="66" t="s">
        <v>85</v>
      </c>
      <c r="BY1045" s="66" t="s">
        <v>85</v>
      </c>
      <c r="BZ1045" s="66" t="s">
        <v>85</v>
      </c>
      <c r="CA1045" s="66" t="s">
        <v>85</v>
      </c>
      <c r="CB1045" s="66" t="s">
        <v>85</v>
      </c>
      <c r="CC1045" s="66" t="s">
        <v>85</v>
      </c>
      <c r="CD1045" s="66" t="s">
        <v>85</v>
      </c>
      <c r="CE1045" s="66" t="s">
        <v>85</v>
      </c>
      <c r="CF1045" s="66" t="s">
        <v>85</v>
      </c>
      <c r="CG1045" s="66" t="s">
        <v>85</v>
      </c>
      <c r="CH1045" s="66" t="s">
        <v>85</v>
      </c>
      <c r="CI1045" s="66" t="s">
        <v>85</v>
      </c>
      <c r="CJ1045" s="66" t="s">
        <v>85</v>
      </c>
      <c r="CK1045" s="66" t="s">
        <v>85</v>
      </c>
      <c r="CL1045" s="66" t="s">
        <v>85</v>
      </c>
      <c r="CM1045" s="69" t="s">
        <v>85</v>
      </c>
    </row>
    <row r="1046" spans="40:91" hidden="1" x14ac:dyDescent="0.25">
      <c r="AN1046">
        <v>1034</v>
      </c>
      <c r="AO1046" s="84">
        <v>3</v>
      </c>
      <c r="AP1046" s="31" t="s">
        <v>31</v>
      </c>
      <c r="AQ1046" s="77" t="str">
        <f t="shared" si="21"/>
        <v>3101 to 150</v>
      </c>
      <c r="AR1046" s="15">
        <v>4300</v>
      </c>
      <c r="AS1046" s="15">
        <v>4900</v>
      </c>
      <c r="AT1046" s="15">
        <v>165670</v>
      </c>
      <c r="AU1046" s="66">
        <v>4500</v>
      </c>
      <c r="AV1046" s="66">
        <v>5100</v>
      </c>
      <c r="AW1046" s="66">
        <v>166850</v>
      </c>
      <c r="AX1046" s="66" t="s">
        <v>85</v>
      </c>
      <c r="AY1046" s="66" t="s">
        <v>85</v>
      </c>
      <c r="AZ1046" s="66" t="s">
        <v>85</v>
      </c>
      <c r="BA1046" s="66" t="s">
        <v>85</v>
      </c>
      <c r="BB1046" s="66" t="s">
        <v>85</v>
      </c>
      <c r="BC1046" s="66" t="s">
        <v>85</v>
      </c>
      <c r="BD1046" s="66" t="s">
        <v>85</v>
      </c>
      <c r="BE1046" s="66" t="s">
        <v>85</v>
      </c>
      <c r="BF1046" s="66" t="s">
        <v>85</v>
      </c>
      <c r="BG1046" s="66" t="s">
        <v>85</v>
      </c>
      <c r="BH1046" s="66" t="s">
        <v>85</v>
      </c>
      <c r="BI1046" s="66" t="s">
        <v>85</v>
      </c>
      <c r="BJ1046" s="66" t="s">
        <v>85</v>
      </c>
      <c r="BK1046" s="66" t="s">
        <v>85</v>
      </c>
      <c r="BL1046" s="66" t="s">
        <v>85</v>
      </c>
      <c r="BM1046" s="66" t="s">
        <v>85</v>
      </c>
      <c r="BN1046" s="66" t="s">
        <v>85</v>
      </c>
      <c r="BO1046" s="88" t="s">
        <v>85</v>
      </c>
      <c r="BP1046" s="100">
        <v>16800</v>
      </c>
      <c r="BQ1046" s="66">
        <v>17600</v>
      </c>
      <c r="BR1046" s="66">
        <v>142420</v>
      </c>
      <c r="BS1046" s="66">
        <v>16800</v>
      </c>
      <c r="BT1046" s="66">
        <v>17600</v>
      </c>
      <c r="BU1046" s="66">
        <v>149180</v>
      </c>
      <c r="BV1046" s="66" t="s">
        <v>85</v>
      </c>
      <c r="BW1046" s="66" t="s">
        <v>85</v>
      </c>
      <c r="BX1046" s="66" t="s">
        <v>85</v>
      </c>
      <c r="BY1046" s="66" t="s">
        <v>85</v>
      </c>
      <c r="BZ1046" s="66" t="s">
        <v>85</v>
      </c>
      <c r="CA1046" s="66" t="s">
        <v>85</v>
      </c>
      <c r="CB1046" s="66" t="s">
        <v>85</v>
      </c>
      <c r="CC1046" s="66" t="s">
        <v>85</v>
      </c>
      <c r="CD1046" s="66" t="s">
        <v>85</v>
      </c>
      <c r="CE1046" s="66" t="s">
        <v>85</v>
      </c>
      <c r="CF1046" s="66" t="s">
        <v>85</v>
      </c>
      <c r="CG1046" s="66" t="s">
        <v>85</v>
      </c>
      <c r="CH1046" s="66" t="s">
        <v>85</v>
      </c>
      <c r="CI1046" s="66" t="s">
        <v>85</v>
      </c>
      <c r="CJ1046" s="66" t="s">
        <v>85</v>
      </c>
      <c r="CK1046" s="66" t="s">
        <v>85</v>
      </c>
      <c r="CL1046" s="66" t="s">
        <v>85</v>
      </c>
      <c r="CM1046" s="69" t="s">
        <v>85</v>
      </c>
    </row>
    <row r="1047" spans="40:91" hidden="1" x14ac:dyDescent="0.25">
      <c r="AN1047">
        <v>1035</v>
      </c>
      <c r="AO1047" s="84">
        <v>4</v>
      </c>
      <c r="AP1047" s="31" t="s">
        <v>31</v>
      </c>
      <c r="AQ1047" s="77" t="str">
        <f t="shared" si="21"/>
        <v>4101 to 150</v>
      </c>
      <c r="AR1047" s="15">
        <v>4700</v>
      </c>
      <c r="AS1047" s="15">
        <v>5300</v>
      </c>
      <c r="AT1047" s="15">
        <v>74350</v>
      </c>
      <c r="AU1047" s="66">
        <v>5000</v>
      </c>
      <c r="AV1047" s="66">
        <v>5600</v>
      </c>
      <c r="AW1047" s="66">
        <v>74880</v>
      </c>
      <c r="AX1047" s="66" t="s">
        <v>85</v>
      </c>
      <c r="AY1047" s="66" t="s">
        <v>85</v>
      </c>
      <c r="AZ1047" s="66" t="s">
        <v>85</v>
      </c>
      <c r="BA1047" s="66" t="s">
        <v>85</v>
      </c>
      <c r="BB1047" s="66" t="s">
        <v>85</v>
      </c>
      <c r="BC1047" s="66" t="s">
        <v>85</v>
      </c>
      <c r="BD1047" s="66" t="s">
        <v>85</v>
      </c>
      <c r="BE1047" s="66" t="s">
        <v>85</v>
      </c>
      <c r="BF1047" s="66" t="s">
        <v>85</v>
      </c>
      <c r="BG1047" s="66" t="s">
        <v>85</v>
      </c>
      <c r="BH1047" s="66" t="s">
        <v>85</v>
      </c>
      <c r="BI1047" s="66" t="s">
        <v>85</v>
      </c>
      <c r="BJ1047" s="66" t="s">
        <v>85</v>
      </c>
      <c r="BK1047" s="66" t="s">
        <v>85</v>
      </c>
      <c r="BL1047" s="66" t="s">
        <v>85</v>
      </c>
      <c r="BM1047" s="66" t="s">
        <v>85</v>
      </c>
      <c r="BN1047" s="66" t="s">
        <v>85</v>
      </c>
      <c r="BO1047" s="88" t="s">
        <v>85</v>
      </c>
      <c r="BP1047" s="100">
        <v>17600</v>
      </c>
      <c r="BQ1047" s="66">
        <v>18400</v>
      </c>
      <c r="BR1047" s="66">
        <v>64450</v>
      </c>
      <c r="BS1047" s="66">
        <v>17600</v>
      </c>
      <c r="BT1047" s="66">
        <v>18500</v>
      </c>
      <c r="BU1047" s="66">
        <v>67630</v>
      </c>
      <c r="BV1047" s="66" t="s">
        <v>85</v>
      </c>
      <c r="BW1047" s="66" t="s">
        <v>85</v>
      </c>
      <c r="BX1047" s="66" t="s">
        <v>85</v>
      </c>
      <c r="BY1047" s="66" t="s">
        <v>85</v>
      </c>
      <c r="BZ1047" s="66" t="s">
        <v>85</v>
      </c>
      <c r="CA1047" s="66" t="s">
        <v>85</v>
      </c>
      <c r="CB1047" s="66" t="s">
        <v>85</v>
      </c>
      <c r="CC1047" s="66" t="s">
        <v>85</v>
      </c>
      <c r="CD1047" s="66" t="s">
        <v>85</v>
      </c>
      <c r="CE1047" s="66" t="s">
        <v>85</v>
      </c>
      <c r="CF1047" s="66" t="s">
        <v>85</v>
      </c>
      <c r="CG1047" s="66" t="s">
        <v>85</v>
      </c>
      <c r="CH1047" s="66" t="s">
        <v>85</v>
      </c>
      <c r="CI1047" s="66" t="s">
        <v>85</v>
      </c>
      <c r="CJ1047" s="66" t="s">
        <v>85</v>
      </c>
      <c r="CK1047" s="66" t="s">
        <v>85</v>
      </c>
      <c r="CL1047" s="66" t="s">
        <v>85</v>
      </c>
      <c r="CM1047" s="69" t="s">
        <v>85</v>
      </c>
    </row>
    <row r="1048" spans="40:91" hidden="1" x14ac:dyDescent="0.25">
      <c r="AN1048">
        <v>1036</v>
      </c>
      <c r="AO1048" s="85" t="s">
        <v>114</v>
      </c>
      <c r="AP1048" s="31" t="s">
        <v>31</v>
      </c>
      <c r="AQ1048" s="77" t="str">
        <f t="shared" si="21"/>
        <v>5 or more101 to 150</v>
      </c>
      <c r="AR1048" s="15">
        <v>5000</v>
      </c>
      <c r="AS1048" s="15">
        <v>5700</v>
      </c>
      <c r="AT1048" s="15">
        <v>33740</v>
      </c>
      <c r="AU1048" s="66">
        <v>5300</v>
      </c>
      <c r="AV1048" s="66">
        <v>6000</v>
      </c>
      <c r="AW1048" s="66">
        <v>33970</v>
      </c>
      <c r="AX1048" s="66" t="s">
        <v>85</v>
      </c>
      <c r="AY1048" s="66" t="s">
        <v>85</v>
      </c>
      <c r="AZ1048" s="66" t="s">
        <v>85</v>
      </c>
      <c r="BA1048" s="66" t="s">
        <v>85</v>
      </c>
      <c r="BB1048" s="66" t="s">
        <v>85</v>
      </c>
      <c r="BC1048" s="66" t="s">
        <v>85</v>
      </c>
      <c r="BD1048" s="66" t="s">
        <v>85</v>
      </c>
      <c r="BE1048" s="66" t="s">
        <v>85</v>
      </c>
      <c r="BF1048" s="66" t="s">
        <v>85</v>
      </c>
      <c r="BG1048" s="66" t="s">
        <v>85</v>
      </c>
      <c r="BH1048" s="66" t="s">
        <v>85</v>
      </c>
      <c r="BI1048" s="66" t="s">
        <v>85</v>
      </c>
      <c r="BJ1048" s="66" t="s">
        <v>85</v>
      </c>
      <c r="BK1048" s="66" t="s">
        <v>85</v>
      </c>
      <c r="BL1048" s="66" t="s">
        <v>85</v>
      </c>
      <c r="BM1048" s="66" t="s">
        <v>85</v>
      </c>
      <c r="BN1048" s="66" t="s">
        <v>85</v>
      </c>
      <c r="BO1048" s="88" t="s">
        <v>85</v>
      </c>
      <c r="BP1048" s="100">
        <v>18400</v>
      </c>
      <c r="BQ1048" s="66">
        <v>19400</v>
      </c>
      <c r="BR1048" s="66">
        <v>29560</v>
      </c>
      <c r="BS1048" s="66">
        <v>18700</v>
      </c>
      <c r="BT1048" s="66">
        <v>19700</v>
      </c>
      <c r="BU1048" s="66">
        <v>30920</v>
      </c>
      <c r="BV1048" s="66" t="s">
        <v>85</v>
      </c>
      <c r="BW1048" s="66" t="s">
        <v>85</v>
      </c>
      <c r="BX1048" s="66" t="s">
        <v>85</v>
      </c>
      <c r="BY1048" s="66" t="s">
        <v>85</v>
      </c>
      <c r="BZ1048" s="66" t="s">
        <v>85</v>
      </c>
      <c r="CA1048" s="66" t="s">
        <v>85</v>
      </c>
      <c r="CB1048" s="66" t="s">
        <v>85</v>
      </c>
      <c r="CC1048" s="66" t="s">
        <v>85</v>
      </c>
      <c r="CD1048" s="66" t="s">
        <v>85</v>
      </c>
      <c r="CE1048" s="66" t="s">
        <v>85</v>
      </c>
      <c r="CF1048" s="66" t="s">
        <v>85</v>
      </c>
      <c r="CG1048" s="66" t="s">
        <v>85</v>
      </c>
      <c r="CH1048" s="66" t="s">
        <v>85</v>
      </c>
      <c r="CI1048" s="66" t="s">
        <v>85</v>
      </c>
      <c r="CJ1048" s="66" t="s">
        <v>85</v>
      </c>
      <c r="CK1048" s="66" t="s">
        <v>85</v>
      </c>
      <c r="CL1048" s="66" t="s">
        <v>85</v>
      </c>
      <c r="CM1048" s="69" t="s">
        <v>85</v>
      </c>
    </row>
    <row r="1049" spans="40:91" hidden="1" x14ac:dyDescent="0.25">
      <c r="AN1049">
        <v>1037</v>
      </c>
      <c r="AO1049" s="85">
        <v>1</v>
      </c>
      <c r="AP1049" s="31" t="s">
        <v>32</v>
      </c>
      <c r="AQ1049" s="77" t="str">
        <f t="shared" si="21"/>
        <v>1151 to 200</v>
      </c>
      <c r="AR1049" s="15">
        <v>3800</v>
      </c>
      <c r="AS1049" s="15">
        <v>4700</v>
      </c>
      <c r="AT1049" s="15">
        <v>39420</v>
      </c>
      <c r="AU1049" s="98">
        <v>3900</v>
      </c>
      <c r="AV1049" s="66">
        <v>4700</v>
      </c>
      <c r="AW1049" s="66">
        <v>39820</v>
      </c>
      <c r="AX1049" s="66" t="s">
        <v>85</v>
      </c>
      <c r="AY1049" s="66" t="s">
        <v>85</v>
      </c>
      <c r="AZ1049" s="66" t="s">
        <v>85</v>
      </c>
      <c r="BA1049" s="66" t="s">
        <v>85</v>
      </c>
      <c r="BB1049" s="66" t="s">
        <v>85</v>
      </c>
      <c r="BC1049" s="66" t="s">
        <v>85</v>
      </c>
      <c r="BD1049" s="66" t="s">
        <v>85</v>
      </c>
      <c r="BE1049" s="66" t="s">
        <v>85</v>
      </c>
      <c r="BF1049" s="66" t="s">
        <v>85</v>
      </c>
      <c r="BG1049" s="66" t="s">
        <v>85</v>
      </c>
      <c r="BH1049" s="66" t="s">
        <v>85</v>
      </c>
      <c r="BI1049" s="66" t="s">
        <v>85</v>
      </c>
      <c r="BJ1049" s="66" t="s">
        <v>85</v>
      </c>
      <c r="BK1049" s="66" t="s">
        <v>85</v>
      </c>
      <c r="BL1049" s="66" t="s">
        <v>85</v>
      </c>
      <c r="BM1049" s="66" t="s">
        <v>85</v>
      </c>
      <c r="BN1049" s="66" t="s">
        <v>85</v>
      </c>
      <c r="BO1049" s="88" t="s">
        <v>85</v>
      </c>
      <c r="BP1049" s="100">
        <v>20800</v>
      </c>
      <c r="BQ1049" s="66">
        <v>21600</v>
      </c>
      <c r="BR1049" s="66">
        <v>29170</v>
      </c>
      <c r="BS1049" s="66">
        <v>20400</v>
      </c>
      <c r="BT1049" s="66">
        <v>21400</v>
      </c>
      <c r="BU1049" s="66">
        <v>30750</v>
      </c>
      <c r="BV1049" s="66" t="s">
        <v>85</v>
      </c>
      <c r="BW1049" s="66" t="s">
        <v>85</v>
      </c>
      <c r="BX1049" s="66" t="s">
        <v>85</v>
      </c>
      <c r="BY1049" s="66" t="s">
        <v>85</v>
      </c>
      <c r="BZ1049" s="66" t="s">
        <v>85</v>
      </c>
      <c r="CA1049" s="66" t="s">
        <v>85</v>
      </c>
      <c r="CB1049" s="66" t="s">
        <v>85</v>
      </c>
      <c r="CC1049" s="66" t="s">
        <v>85</v>
      </c>
      <c r="CD1049" s="66" t="s">
        <v>85</v>
      </c>
      <c r="CE1049" s="66" t="s">
        <v>85</v>
      </c>
      <c r="CF1049" s="66" t="s">
        <v>85</v>
      </c>
      <c r="CG1049" s="66" t="s">
        <v>85</v>
      </c>
      <c r="CH1049" s="66" t="s">
        <v>85</v>
      </c>
      <c r="CI1049" s="66" t="s">
        <v>85</v>
      </c>
      <c r="CJ1049" s="66" t="s">
        <v>85</v>
      </c>
      <c r="CK1049" s="66" t="s">
        <v>85</v>
      </c>
      <c r="CL1049" s="66" t="s">
        <v>85</v>
      </c>
      <c r="CM1049" s="69" t="s">
        <v>85</v>
      </c>
    </row>
    <row r="1050" spans="40:91" hidden="1" x14ac:dyDescent="0.25">
      <c r="AN1050">
        <v>1038</v>
      </c>
      <c r="AO1050" s="84">
        <v>2</v>
      </c>
      <c r="AP1050" s="31" t="s">
        <v>32</v>
      </c>
      <c r="AQ1050" s="77" t="str">
        <f t="shared" si="21"/>
        <v>2151 to 200</v>
      </c>
      <c r="AR1050" s="15">
        <v>4800</v>
      </c>
      <c r="AS1050" s="15">
        <v>5600</v>
      </c>
      <c r="AT1050" s="15">
        <v>89930</v>
      </c>
      <c r="AU1050" s="98">
        <v>4900</v>
      </c>
      <c r="AV1050" s="66">
        <v>5700</v>
      </c>
      <c r="AW1050" s="66">
        <v>90650</v>
      </c>
      <c r="AX1050" s="66" t="s">
        <v>85</v>
      </c>
      <c r="AY1050" s="66" t="s">
        <v>85</v>
      </c>
      <c r="AZ1050" s="66" t="s">
        <v>85</v>
      </c>
      <c r="BA1050" s="66" t="s">
        <v>85</v>
      </c>
      <c r="BB1050" s="66" t="s">
        <v>85</v>
      </c>
      <c r="BC1050" s="66" t="s">
        <v>85</v>
      </c>
      <c r="BD1050" s="66" t="s">
        <v>85</v>
      </c>
      <c r="BE1050" s="66" t="s">
        <v>85</v>
      </c>
      <c r="BF1050" s="66" t="s">
        <v>85</v>
      </c>
      <c r="BG1050" s="66" t="s">
        <v>85</v>
      </c>
      <c r="BH1050" s="66" t="s">
        <v>85</v>
      </c>
      <c r="BI1050" s="66" t="s">
        <v>85</v>
      </c>
      <c r="BJ1050" s="66" t="s">
        <v>85</v>
      </c>
      <c r="BK1050" s="66" t="s">
        <v>85</v>
      </c>
      <c r="BL1050" s="66" t="s">
        <v>85</v>
      </c>
      <c r="BM1050" s="66" t="s">
        <v>85</v>
      </c>
      <c r="BN1050" s="66" t="s">
        <v>85</v>
      </c>
      <c r="BO1050" s="88" t="s">
        <v>85</v>
      </c>
      <c r="BP1050" s="100">
        <v>22200</v>
      </c>
      <c r="BQ1050" s="66">
        <v>23100</v>
      </c>
      <c r="BR1050" s="66">
        <v>67030</v>
      </c>
      <c r="BS1050" s="66">
        <v>21800</v>
      </c>
      <c r="BT1050" s="66">
        <v>22800</v>
      </c>
      <c r="BU1050" s="66">
        <v>70580</v>
      </c>
      <c r="BV1050" s="66" t="s">
        <v>85</v>
      </c>
      <c r="BW1050" s="66" t="s">
        <v>85</v>
      </c>
      <c r="BX1050" s="66" t="s">
        <v>85</v>
      </c>
      <c r="BY1050" s="66" t="s">
        <v>85</v>
      </c>
      <c r="BZ1050" s="66" t="s">
        <v>85</v>
      </c>
      <c r="CA1050" s="66" t="s">
        <v>85</v>
      </c>
      <c r="CB1050" s="66" t="s">
        <v>85</v>
      </c>
      <c r="CC1050" s="66" t="s">
        <v>85</v>
      </c>
      <c r="CD1050" s="66" t="s">
        <v>85</v>
      </c>
      <c r="CE1050" s="66" t="s">
        <v>85</v>
      </c>
      <c r="CF1050" s="66" t="s">
        <v>85</v>
      </c>
      <c r="CG1050" s="66" t="s">
        <v>85</v>
      </c>
      <c r="CH1050" s="66" t="s">
        <v>85</v>
      </c>
      <c r="CI1050" s="66" t="s">
        <v>85</v>
      </c>
      <c r="CJ1050" s="66" t="s">
        <v>85</v>
      </c>
      <c r="CK1050" s="66" t="s">
        <v>85</v>
      </c>
      <c r="CL1050" s="66" t="s">
        <v>85</v>
      </c>
      <c r="CM1050" s="69" t="s">
        <v>85</v>
      </c>
    </row>
    <row r="1051" spans="40:91" hidden="1" x14ac:dyDescent="0.25">
      <c r="AN1051">
        <v>1039</v>
      </c>
      <c r="AO1051" s="84">
        <v>3</v>
      </c>
      <c r="AP1051" s="31" t="s">
        <v>32</v>
      </c>
      <c r="AQ1051" s="77" t="str">
        <f t="shared" si="21"/>
        <v>3151 to 200</v>
      </c>
      <c r="AR1051" s="15">
        <v>5100</v>
      </c>
      <c r="AS1051" s="15">
        <v>6000</v>
      </c>
      <c r="AT1051" s="15">
        <v>36470</v>
      </c>
      <c r="AU1051" s="98">
        <v>5400</v>
      </c>
      <c r="AV1051" s="66">
        <v>6200</v>
      </c>
      <c r="AW1051" s="66">
        <v>36800</v>
      </c>
      <c r="AX1051" s="66" t="s">
        <v>85</v>
      </c>
      <c r="AY1051" s="66" t="s">
        <v>85</v>
      </c>
      <c r="AZ1051" s="66" t="s">
        <v>85</v>
      </c>
      <c r="BA1051" s="66" t="s">
        <v>85</v>
      </c>
      <c r="BB1051" s="66" t="s">
        <v>85</v>
      </c>
      <c r="BC1051" s="66" t="s">
        <v>85</v>
      </c>
      <c r="BD1051" s="66" t="s">
        <v>85</v>
      </c>
      <c r="BE1051" s="66" t="s">
        <v>85</v>
      </c>
      <c r="BF1051" s="66" t="s">
        <v>85</v>
      </c>
      <c r="BG1051" s="66" t="s">
        <v>85</v>
      </c>
      <c r="BH1051" s="66" t="s">
        <v>85</v>
      </c>
      <c r="BI1051" s="66" t="s">
        <v>85</v>
      </c>
      <c r="BJ1051" s="66" t="s">
        <v>85</v>
      </c>
      <c r="BK1051" s="66" t="s">
        <v>85</v>
      </c>
      <c r="BL1051" s="66" t="s">
        <v>85</v>
      </c>
      <c r="BM1051" s="66" t="s">
        <v>85</v>
      </c>
      <c r="BN1051" s="66" t="s">
        <v>85</v>
      </c>
      <c r="BO1051" s="88" t="s">
        <v>85</v>
      </c>
      <c r="BP1051" s="100">
        <v>23100</v>
      </c>
      <c r="BQ1051" s="66">
        <v>24000</v>
      </c>
      <c r="BR1051" s="66">
        <v>27960</v>
      </c>
      <c r="BS1051" s="66">
        <v>22900</v>
      </c>
      <c r="BT1051" s="66">
        <v>23800</v>
      </c>
      <c r="BU1051" s="66">
        <v>29460</v>
      </c>
      <c r="BV1051" s="66" t="s">
        <v>85</v>
      </c>
      <c r="BW1051" s="66" t="s">
        <v>85</v>
      </c>
      <c r="BX1051" s="66" t="s">
        <v>85</v>
      </c>
      <c r="BY1051" s="66" t="s">
        <v>85</v>
      </c>
      <c r="BZ1051" s="66" t="s">
        <v>85</v>
      </c>
      <c r="CA1051" s="66" t="s">
        <v>85</v>
      </c>
      <c r="CB1051" s="66" t="s">
        <v>85</v>
      </c>
      <c r="CC1051" s="66" t="s">
        <v>85</v>
      </c>
      <c r="CD1051" s="66" t="s">
        <v>85</v>
      </c>
      <c r="CE1051" s="66" t="s">
        <v>85</v>
      </c>
      <c r="CF1051" s="66" t="s">
        <v>85</v>
      </c>
      <c r="CG1051" s="66" t="s">
        <v>85</v>
      </c>
      <c r="CH1051" s="66" t="s">
        <v>85</v>
      </c>
      <c r="CI1051" s="66" t="s">
        <v>85</v>
      </c>
      <c r="CJ1051" s="66" t="s">
        <v>85</v>
      </c>
      <c r="CK1051" s="66" t="s">
        <v>85</v>
      </c>
      <c r="CL1051" s="66" t="s">
        <v>85</v>
      </c>
      <c r="CM1051" s="69" t="s">
        <v>85</v>
      </c>
    </row>
    <row r="1052" spans="40:91" hidden="1" x14ac:dyDescent="0.25">
      <c r="AN1052">
        <v>1040</v>
      </c>
      <c r="AO1052" s="84">
        <v>4</v>
      </c>
      <c r="AP1052" s="31" t="s">
        <v>32</v>
      </c>
      <c r="AQ1052" s="77" t="str">
        <f t="shared" si="21"/>
        <v>4151 to 200</v>
      </c>
      <c r="AR1052" s="15">
        <v>5600</v>
      </c>
      <c r="AS1052" s="15">
        <v>6500</v>
      </c>
      <c r="AT1052" s="15">
        <v>18300</v>
      </c>
      <c r="AU1052" s="98">
        <v>5900</v>
      </c>
      <c r="AV1052" s="66">
        <v>6700</v>
      </c>
      <c r="AW1052" s="66">
        <v>18450</v>
      </c>
      <c r="AX1052" s="66" t="s">
        <v>85</v>
      </c>
      <c r="AY1052" s="66" t="s">
        <v>85</v>
      </c>
      <c r="AZ1052" s="66" t="s">
        <v>85</v>
      </c>
      <c r="BA1052" s="66" t="s">
        <v>85</v>
      </c>
      <c r="BB1052" s="66" t="s">
        <v>85</v>
      </c>
      <c r="BC1052" s="66" t="s">
        <v>85</v>
      </c>
      <c r="BD1052" s="66" t="s">
        <v>85</v>
      </c>
      <c r="BE1052" s="66" t="s">
        <v>85</v>
      </c>
      <c r="BF1052" s="66" t="s">
        <v>85</v>
      </c>
      <c r="BG1052" s="66" t="s">
        <v>85</v>
      </c>
      <c r="BH1052" s="66" t="s">
        <v>85</v>
      </c>
      <c r="BI1052" s="66" t="s">
        <v>85</v>
      </c>
      <c r="BJ1052" s="66" t="s">
        <v>85</v>
      </c>
      <c r="BK1052" s="66" t="s">
        <v>85</v>
      </c>
      <c r="BL1052" s="66" t="s">
        <v>85</v>
      </c>
      <c r="BM1052" s="66" t="s">
        <v>85</v>
      </c>
      <c r="BN1052" s="66" t="s">
        <v>85</v>
      </c>
      <c r="BO1052" s="88" t="s">
        <v>85</v>
      </c>
      <c r="BP1052" s="100">
        <v>24200</v>
      </c>
      <c r="BQ1052" s="66">
        <v>25000</v>
      </c>
      <c r="BR1052" s="66">
        <v>14300</v>
      </c>
      <c r="BS1052" s="66">
        <v>24000</v>
      </c>
      <c r="BT1052" s="66">
        <v>25000</v>
      </c>
      <c r="BU1052" s="66">
        <v>15110</v>
      </c>
      <c r="BV1052" s="66" t="s">
        <v>85</v>
      </c>
      <c r="BW1052" s="66" t="s">
        <v>85</v>
      </c>
      <c r="BX1052" s="66" t="s">
        <v>85</v>
      </c>
      <c r="BY1052" s="66" t="s">
        <v>85</v>
      </c>
      <c r="BZ1052" s="66" t="s">
        <v>85</v>
      </c>
      <c r="CA1052" s="66" t="s">
        <v>85</v>
      </c>
      <c r="CB1052" s="66" t="s">
        <v>85</v>
      </c>
      <c r="CC1052" s="66" t="s">
        <v>85</v>
      </c>
      <c r="CD1052" s="66" t="s">
        <v>85</v>
      </c>
      <c r="CE1052" s="66" t="s">
        <v>85</v>
      </c>
      <c r="CF1052" s="66" t="s">
        <v>85</v>
      </c>
      <c r="CG1052" s="66" t="s">
        <v>85</v>
      </c>
      <c r="CH1052" s="66" t="s">
        <v>85</v>
      </c>
      <c r="CI1052" s="66" t="s">
        <v>85</v>
      </c>
      <c r="CJ1052" s="66" t="s">
        <v>85</v>
      </c>
      <c r="CK1052" s="66" t="s">
        <v>85</v>
      </c>
      <c r="CL1052" s="66" t="s">
        <v>85</v>
      </c>
      <c r="CM1052" s="69" t="s">
        <v>85</v>
      </c>
    </row>
    <row r="1053" spans="40:91" hidden="1" x14ac:dyDescent="0.25">
      <c r="AN1053">
        <v>1041</v>
      </c>
      <c r="AO1053" s="85" t="s">
        <v>114</v>
      </c>
      <c r="AP1053" s="31" t="s">
        <v>32</v>
      </c>
      <c r="AQ1053" s="77" t="str">
        <f t="shared" si="21"/>
        <v>5 or more151 to 200</v>
      </c>
      <c r="AR1053" s="15">
        <v>6100</v>
      </c>
      <c r="AS1053" s="15">
        <v>7100</v>
      </c>
      <c r="AT1053" s="15">
        <v>9690</v>
      </c>
      <c r="AU1053" s="98">
        <v>6400</v>
      </c>
      <c r="AV1053" s="66">
        <v>7300</v>
      </c>
      <c r="AW1053" s="66">
        <v>9770</v>
      </c>
      <c r="AX1053" s="66" t="s">
        <v>85</v>
      </c>
      <c r="AY1053" s="66" t="s">
        <v>85</v>
      </c>
      <c r="AZ1053" s="66" t="s">
        <v>85</v>
      </c>
      <c r="BA1053" s="66" t="s">
        <v>85</v>
      </c>
      <c r="BB1053" s="66" t="s">
        <v>85</v>
      </c>
      <c r="BC1053" s="66" t="s">
        <v>85</v>
      </c>
      <c r="BD1053" s="66" t="s">
        <v>85</v>
      </c>
      <c r="BE1053" s="66" t="s">
        <v>85</v>
      </c>
      <c r="BF1053" s="66" t="s">
        <v>85</v>
      </c>
      <c r="BG1053" s="66" t="s">
        <v>85</v>
      </c>
      <c r="BH1053" s="66" t="s">
        <v>85</v>
      </c>
      <c r="BI1053" s="66" t="s">
        <v>85</v>
      </c>
      <c r="BJ1053" s="66" t="s">
        <v>85</v>
      </c>
      <c r="BK1053" s="66" t="s">
        <v>85</v>
      </c>
      <c r="BL1053" s="66" t="s">
        <v>85</v>
      </c>
      <c r="BM1053" s="66" t="s">
        <v>85</v>
      </c>
      <c r="BN1053" s="66" t="s">
        <v>85</v>
      </c>
      <c r="BO1053" s="88" t="s">
        <v>85</v>
      </c>
      <c r="BP1053" s="100">
        <v>25100</v>
      </c>
      <c r="BQ1053" s="66">
        <v>25700</v>
      </c>
      <c r="BR1053" s="66">
        <v>7610</v>
      </c>
      <c r="BS1053" s="66">
        <v>25200</v>
      </c>
      <c r="BT1053" s="66">
        <v>25900</v>
      </c>
      <c r="BU1053" s="66">
        <v>7980</v>
      </c>
      <c r="BV1053" s="66" t="s">
        <v>85</v>
      </c>
      <c r="BW1053" s="66" t="s">
        <v>85</v>
      </c>
      <c r="BX1053" s="66" t="s">
        <v>85</v>
      </c>
      <c r="BY1053" s="66" t="s">
        <v>85</v>
      </c>
      <c r="BZ1053" s="66" t="s">
        <v>85</v>
      </c>
      <c r="CA1053" s="66" t="s">
        <v>85</v>
      </c>
      <c r="CB1053" s="66" t="s">
        <v>85</v>
      </c>
      <c r="CC1053" s="66" t="s">
        <v>85</v>
      </c>
      <c r="CD1053" s="66" t="s">
        <v>85</v>
      </c>
      <c r="CE1053" s="66" t="s">
        <v>85</v>
      </c>
      <c r="CF1053" s="66" t="s">
        <v>85</v>
      </c>
      <c r="CG1053" s="66" t="s">
        <v>85</v>
      </c>
      <c r="CH1053" s="66" t="s">
        <v>85</v>
      </c>
      <c r="CI1053" s="66" t="s">
        <v>85</v>
      </c>
      <c r="CJ1053" s="66" t="s">
        <v>85</v>
      </c>
      <c r="CK1053" s="66" t="s">
        <v>85</v>
      </c>
      <c r="CL1053" s="66" t="s">
        <v>85</v>
      </c>
      <c r="CM1053" s="69" t="s">
        <v>85</v>
      </c>
    </row>
    <row r="1054" spans="40:91" hidden="1" x14ac:dyDescent="0.25">
      <c r="AN1054">
        <v>1042</v>
      </c>
      <c r="AO1054" s="85">
        <v>1</v>
      </c>
      <c r="AP1054" s="31" t="s">
        <v>125</v>
      </c>
      <c r="AQ1054" s="77" t="str">
        <f t="shared" si="21"/>
        <v>1Over 200</v>
      </c>
      <c r="AR1054" s="15">
        <v>5200</v>
      </c>
      <c r="AS1054" s="15">
        <v>6600</v>
      </c>
      <c r="AT1054" s="15">
        <v>17030</v>
      </c>
      <c r="AU1054" s="66">
        <v>5300</v>
      </c>
      <c r="AV1054" s="66">
        <v>6600</v>
      </c>
      <c r="AW1054" s="66">
        <v>17200</v>
      </c>
      <c r="AX1054" s="66" t="s">
        <v>85</v>
      </c>
      <c r="AY1054" s="66" t="s">
        <v>85</v>
      </c>
      <c r="AZ1054" s="66" t="s">
        <v>85</v>
      </c>
      <c r="BA1054" s="66" t="s">
        <v>85</v>
      </c>
      <c r="BB1054" s="66" t="s">
        <v>85</v>
      </c>
      <c r="BC1054" s="66" t="s">
        <v>85</v>
      </c>
      <c r="BD1054" s="66" t="s">
        <v>85</v>
      </c>
      <c r="BE1054" s="66" t="s">
        <v>85</v>
      </c>
      <c r="BF1054" s="66" t="s">
        <v>85</v>
      </c>
      <c r="BG1054" s="66" t="s">
        <v>85</v>
      </c>
      <c r="BH1054" s="66" t="s">
        <v>85</v>
      </c>
      <c r="BI1054" s="66" t="s">
        <v>85</v>
      </c>
      <c r="BJ1054" s="66" t="s">
        <v>85</v>
      </c>
      <c r="BK1054" s="66" t="s">
        <v>85</v>
      </c>
      <c r="BL1054" s="66" t="s">
        <v>85</v>
      </c>
      <c r="BM1054" s="66" t="s">
        <v>85</v>
      </c>
      <c r="BN1054" s="66" t="s">
        <v>85</v>
      </c>
      <c r="BO1054" s="88" t="s">
        <v>85</v>
      </c>
      <c r="BP1054" s="100">
        <v>27000</v>
      </c>
      <c r="BQ1054" s="66">
        <v>27100</v>
      </c>
      <c r="BR1054" s="66">
        <v>9390</v>
      </c>
      <c r="BS1054" s="66">
        <v>26400</v>
      </c>
      <c r="BT1054" s="66">
        <v>26800</v>
      </c>
      <c r="BU1054" s="66">
        <v>9930</v>
      </c>
      <c r="BV1054" s="66" t="s">
        <v>85</v>
      </c>
      <c r="BW1054" s="66" t="s">
        <v>85</v>
      </c>
      <c r="BX1054" s="66" t="s">
        <v>85</v>
      </c>
      <c r="BY1054" s="66" t="s">
        <v>85</v>
      </c>
      <c r="BZ1054" s="66" t="s">
        <v>85</v>
      </c>
      <c r="CA1054" s="66" t="s">
        <v>85</v>
      </c>
      <c r="CB1054" s="66" t="s">
        <v>85</v>
      </c>
      <c r="CC1054" s="66" t="s">
        <v>85</v>
      </c>
      <c r="CD1054" s="66" t="s">
        <v>85</v>
      </c>
      <c r="CE1054" s="66" t="s">
        <v>85</v>
      </c>
      <c r="CF1054" s="66" t="s">
        <v>85</v>
      </c>
      <c r="CG1054" s="66" t="s">
        <v>85</v>
      </c>
      <c r="CH1054" s="66" t="s">
        <v>85</v>
      </c>
      <c r="CI1054" s="66" t="s">
        <v>85</v>
      </c>
      <c r="CJ1054" s="66" t="s">
        <v>85</v>
      </c>
      <c r="CK1054" s="66" t="s">
        <v>85</v>
      </c>
      <c r="CL1054" s="66" t="s">
        <v>85</v>
      </c>
      <c r="CM1054" s="69" t="s">
        <v>85</v>
      </c>
    </row>
    <row r="1055" spans="40:91" hidden="1" x14ac:dyDescent="0.25">
      <c r="AN1055">
        <v>1043</v>
      </c>
      <c r="AO1055" s="84">
        <v>2</v>
      </c>
      <c r="AP1055" s="31" t="s">
        <v>125</v>
      </c>
      <c r="AQ1055" s="77" t="str">
        <f t="shared" si="21"/>
        <v>2Over 200</v>
      </c>
      <c r="AR1055" s="15">
        <v>6300</v>
      </c>
      <c r="AS1055" s="15">
        <v>7600</v>
      </c>
      <c r="AT1055" s="15">
        <v>42590</v>
      </c>
      <c r="AU1055" s="66">
        <v>6500</v>
      </c>
      <c r="AV1055" s="66">
        <v>7700</v>
      </c>
      <c r="AW1055" s="66">
        <v>43050</v>
      </c>
      <c r="AX1055" s="66" t="s">
        <v>85</v>
      </c>
      <c r="AY1055" s="66" t="s">
        <v>85</v>
      </c>
      <c r="AZ1055" s="66" t="s">
        <v>85</v>
      </c>
      <c r="BA1055" s="66" t="s">
        <v>85</v>
      </c>
      <c r="BB1055" s="66" t="s">
        <v>85</v>
      </c>
      <c r="BC1055" s="66" t="s">
        <v>85</v>
      </c>
      <c r="BD1055" s="66" t="s">
        <v>85</v>
      </c>
      <c r="BE1055" s="66" t="s">
        <v>85</v>
      </c>
      <c r="BF1055" s="66" t="s">
        <v>85</v>
      </c>
      <c r="BG1055" s="66" t="s">
        <v>85</v>
      </c>
      <c r="BH1055" s="66" t="s">
        <v>85</v>
      </c>
      <c r="BI1055" s="66" t="s">
        <v>85</v>
      </c>
      <c r="BJ1055" s="66" t="s">
        <v>85</v>
      </c>
      <c r="BK1055" s="66" t="s">
        <v>85</v>
      </c>
      <c r="BL1055" s="66" t="s">
        <v>85</v>
      </c>
      <c r="BM1055" s="66" t="s">
        <v>85</v>
      </c>
      <c r="BN1055" s="66" t="s">
        <v>85</v>
      </c>
      <c r="BO1055" s="88" t="s">
        <v>85</v>
      </c>
      <c r="BP1055" s="100">
        <v>28800</v>
      </c>
      <c r="BQ1055" s="66">
        <v>28900</v>
      </c>
      <c r="BR1055" s="66">
        <v>23220</v>
      </c>
      <c r="BS1055" s="66">
        <v>28300</v>
      </c>
      <c r="BT1055" s="66">
        <v>28600</v>
      </c>
      <c r="BU1055" s="66">
        <v>24500</v>
      </c>
      <c r="BV1055" s="66" t="s">
        <v>85</v>
      </c>
      <c r="BW1055" s="66" t="s">
        <v>85</v>
      </c>
      <c r="BX1055" s="66" t="s">
        <v>85</v>
      </c>
      <c r="BY1055" s="66" t="s">
        <v>85</v>
      </c>
      <c r="BZ1055" s="66" t="s">
        <v>85</v>
      </c>
      <c r="CA1055" s="66" t="s">
        <v>85</v>
      </c>
      <c r="CB1055" s="66" t="s">
        <v>85</v>
      </c>
      <c r="CC1055" s="66" t="s">
        <v>85</v>
      </c>
      <c r="CD1055" s="66" t="s">
        <v>85</v>
      </c>
      <c r="CE1055" s="66" t="s">
        <v>85</v>
      </c>
      <c r="CF1055" s="66" t="s">
        <v>85</v>
      </c>
      <c r="CG1055" s="66" t="s">
        <v>85</v>
      </c>
      <c r="CH1055" s="66" t="s">
        <v>85</v>
      </c>
      <c r="CI1055" s="66" t="s">
        <v>85</v>
      </c>
      <c r="CJ1055" s="66" t="s">
        <v>85</v>
      </c>
      <c r="CK1055" s="66" t="s">
        <v>85</v>
      </c>
      <c r="CL1055" s="66" t="s">
        <v>85</v>
      </c>
      <c r="CM1055" s="69" t="s">
        <v>85</v>
      </c>
    </row>
    <row r="1056" spans="40:91" hidden="1" x14ac:dyDescent="0.25">
      <c r="AN1056">
        <v>1044</v>
      </c>
      <c r="AO1056" s="84">
        <v>3</v>
      </c>
      <c r="AP1056" s="31" t="s">
        <v>125</v>
      </c>
      <c r="AQ1056" s="77" t="str">
        <f t="shared" si="21"/>
        <v>3Over 200</v>
      </c>
      <c r="AR1056" s="15">
        <v>6800</v>
      </c>
      <c r="AS1056" s="15">
        <v>8000</v>
      </c>
      <c r="AT1056" s="15">
        <v>18920</v>
      </c>
      <c r="AU1056" s="66">
        <v>7100</v>
      </c>
      <c r="AV1056" s="66">
        <v>8300</v>
      </c>
      <c r="AW1056" s="66">
        <v>19140</v>
      </c>
      <c r="AX1056" s="66" t="s">
        <v>85</v>
      </c>
      <c r="AY1056" s="66" t="s">
        <v>85</v>
      </c>
      <c r="AZ1056" s="66" t="s">
        <v>85</v>
      </c>
      <c r="BA1056" s="66" t="s">
        <v>85</v>
      </c>
      <c r="BB1056" s="66" t="s">
        <v>85</v>
      </c>
      <c r="BC1056" s="66" t="s">
        <v>85</v>
      </c>
      <c r="BD1056" s="66" t="s">
        <v>85</v>
      </c>
      <c r="BE1056" s="66" t="s">
        <v>85</v>
      </c>
      <c r="BF1056" s="66" t="s">
        <v>85</v>
      </c>
      <c r="BG1056" s="66" t="s">
        <v>85</v>
      </c>
      <c r="BH1056" s="66" t="s">
        <v>85</v>
      </c>
      <c r="BI1056" s="66" t="s">
        <v>85</v>
      </c>
      <c r="BJ1056" s="66" t="s">
        <v>85</v>
      </c>
      <c r="BK1056" s="66" t="s">
        <v>85</v>
      </c>
      <c r="BL1056" s="66" t="s">
        <v>85</v>
      </c>
      <c r="BM1056" s="66" t="s">
        <v>85</v>
      </c>
      <c r="BN1056" s="66" t="s">
        <v>85</v>
      </c>
      <c r="BO1056" s="88" t="s">
        <v>85</v>
      </c>
      <c r="BP1056" s="100">
        <v>29700</v>
      </c>
      <c r="BQ1056" s="66">
        <v>29800</v>
      </c>
      <c r="BR1056" s="66">
        <v>10510</v>
      </c>
      <c r="BS1056" s="66">
        <v>29300</v>
      </c>
      <c r="BT1056" s="66">
        <v>29500</v>
      </c>
      <c r="BU1056" s="66">
        <v>11020</v>
      </c>
      <c r="BV1056" s="66" t="s">
        <v>85</v>
      </c>
      <c r="BW1056" s="66" t="s">
        <v>85</v>
      </c>
      <c r="BX1056" s="66" t="s">
        <v>85</v>
      </c>
      <c r="BY1056" s="66" t="s">
        <v>85</v>
      </c>
      <c r="BZ1056" s="66" t="s">
        <v>85</v>
      </c>
      <c r="CA1056" s="66" t="s">
        <v>85</v>
      </c>
      <c r="CB1056" s="66" t="s">
        <v>85</v>
      </c>
      <c r="CC1056" s="66" t="s">
        <v>85</v>
      </c>
      <c r="CD1056" s="66" t="s">
        <v>85</v>
      </c>
      <c r="CE1056" s="66" t="s">
        <v>85</v>
      </c>
      <c r="CF1056" s="66" t="s">
        <v>85</v>
      </c>
      <c r="CG1056" s="66" t="s">
        <v>85</v>
      </c>
      <c r="CH1056" s="66" t="s">
        <v>85</v>
      </c>
      <c r="CI1056" s="66" t="s">
        <v>85</v>
      </c>
      <c r="CJ1056" s="66" t="s">
        <v>85</v>
      </c>
      <c r="CK1056" s="66" t="s">
        <v>85</v>
      </c>
      <c r="CL1056" s="66" t="s">
        <v>85</v>
      </c>
      <c r="CM1056" s="69" t="s">
        <v>85</v>
      </c>
    </row>
    <row r="1057" spans="40:91" hidden="1" x14ac:dyDescent="0.25">
      <c r="AN1057">
        <v>1045</v>
      </c>
      <c r="AO1057" s="84">
        <v>4</v>
      </c>
      <c r="AP1057" s="31" t="s">
        <v>125</v>
      </c>
      <c r="AQ1057" s="77" t="str">
        <f t="shared" si="21"/>
        <v>4Over 200</v>
      </c>
      <c r="AR1057" s="15">
        <v>7200</v>
      </c>
      <c r="AS1057" s="15">
        <v>8400</v>
      </c>
      <c r="AT1057" s="15">
        <v>10000</v>
      </c>
      <c r="AU1057" s="66">
        <v>7500</v>
      </c>
      <c r="AV1057" s="66">
        <v>8700</v>
      </c>
      <c r="AW1057" s="66">
        <v>10110</v>
      </c>
      <c r="AX1057" s="66" t="s">
        <v>85</v>
      </c>
      <c r="AY1057" s="66" t="s">
        <v>85</v>
      </c>
      <c r="AZ1057" s="66" t="s">
        <v>85</v>
      </c>
      <c r="BA1057" s="66" t="s">
        <v>85</v>
      </c>
      <c r="BB1057" s="66" t="s">
        <v>85</v>
      </c>
      <c r="BC1057" s="66" t="s">
        <v>85</v>
      </c>
      <c r="BD1057" s="66" t="s">
        <v>85</v>
      </c>
      <c r="BE1057" s="66" t="s">
        <v>85</v>
      </c>
      <c r="BF1057" s="66" t="s">
        <v>85</v>
      </c>
      <c r="BG1057" s="66" t="s">
        <v>85</v>
      </c>
      <c r="BH1057" s="66" t="s">
        <v>85</v>
      </c>
      <c r="BI1057" s="66" t="s">
        <v>85</v>
      </c>
      <c r="BJ1057" s="66" t="s">
        <v>85</v>
      </c>
      <c r="BK1057" s="66" t="s">
        <v>85</v>
      </c>
      <c r="BL1057" s="66" t="s">
        <v>85</v>
      </c>
      <c r="BM1057" s="66" t="s">
        <v>85</v>
      </c>
      <c r="BN1057" s="66" t="s">
        <v>85</v>
      </c>
      <c r="BO1057" s="88" t="s">
        <v>85</v>
      </c>
      <c r="BP1057" s="100">
        <v>30400</v>
      </c>
      <c r="BQ1057" s="66">
        <v>30300</v>
      </c>
      <c r="BR1057" s="66">
        <v>5610</v>
      </c>
      <c r="BS1057" s="66">
        <v>30200</v>
      </c>
      <c r="BT1057" s="66">
        <v>30300</v>
      </c>
      <c r="BU1057" s="66">
        <v>5880</v>
      </c>
      <c r="BV1057" s="66" t="s">
        <v>85</v>
      </c>
      <c r="BW1057" s="66" t="s">
        <v>85</v>
      </c>
      <c r="BX1057" s="66" t="s">
        <v>85</v>
      </c>
      <c r="BY1057" s="66" t="s">
        <v>85</v>
      </c>
      <c r="BZ1057" s="66" t="s">
        <v>85</v>
      </c>
      <c r="CA1057" s="66" t="s">
        <v>85</v>
      </c>
      <c r="CB1057" s="66" t="s">
        <v>85</v>
      </c>
      <c r="CC1057" s="66" t="s">
        <v>85</v>
      </c>
      <c r="CD1057" s="66" t="s">
        <v>85</v>
      </c>
      <c r="CE1057" s="66" t="s">
        <v>85</v>
      </c>
      <c r="CF1057" s="66" t="s">
        <v>85</v>
      </c>
      <c r="CG1057" s="66" t="s">
        <v>85</v>
      </c>
      <c r="CH1057" s="66" t="s">
        <v>85</v>
      </c>
      <c r="CI1057" s="66" t="s">
        <v>85</v>
      </c>
      <c r="CJ1057" s="66" t="s">
        <v>85</v>
      </c>
      <c r="CK1057" s="66" t="s">
        <v>85</v>
      </c>
      <c r="CL1057" s="66" t="s">
        <v>85</v>
      </c>
      <c r="CM1057" s="69" t="s">
        <v>85</v>
      </c>
    </row>
    <row r="1058" spans="40:91" hidden="1" x14ac:dyDescent="0.25">
      <c r="AN1058">
        <v>1046</v>
      </c>
      <c r="AO1058" s="85" t="s">
        <v>114</v>
      </c>
      <c r="AP1058" s="31" t="s">
        <v>125</v>
      </c>
      <c r="AQ1058" s="77" t="str">
        <f t="shared" si="21"/>
        <v>5 or moreOver 200</v>
      </c>
      <c r="AR1058" s="15">
        <v>8100</v>
      </c>
      <c r="AS1058" s="15">
        <v>9300</v>
      </c>
      <c r="AT1058" s="15">
        <v>5940</v>
      </c>
      <c r="AU1058" s="66">
        <v>8400</v>
      </c>
      <c r="AV1058" s="66">
        <v>9600</v>
      </c>
      <c r="AW1058" s="66">
        <v>6000</v>
      </c>
      <c r="AX1058" s="66" t="s">
        <v>85</v>
      </c>
      <c r="AY1058" s="66" t="s">
        <v>85</v>
      </c>
      <c r="AZ1058" s="66" t="s">
        <v>85</v>
      </c>
      <c r="BA1058" s="66" t="s">
        <v>85</v>
      </c>
      <c r="BB1058" s="66" t="s">
        <v>85</v>
      </c>
      <c r="BC1058" s="66" t="s">
        <v>85</v>
      </c>
      <c r="BD1058" s="66" t="s">
        <v>85</v>
      </c>
      <c r="BE1058" s="66" t="s">
        <v>85</v>
      </c>
      <c r="BF1058" s="66" t="s">
        <v>85</v>
      </c>
      <c r="BG1058" s="66" t="s">
        <v>85</v>
      </c>
      <c r="BH1058" s="66" t="s">
        <v>85</v>
      </c>
      <c r="BI1058" s="66" t="s">
        <v>85</v>
      </c>
      <c r="BJ1058" s="66" t="s">
        <v>85</v>
      </c>
      <c r="BK1058" s="66" t="s">
        <v>85</v>
      </c>
      <c r="BL1058" s="66" t="s">
        <v>85</v>
      </c>
      <c r="BM1058" s="66" t="s">
        <v>85</v>
      </c>
      <c r="BN1058" s="66" t="s">
        <v>85</v>
      </c>
      <c r="BO1058" s="88" t="s">
        <v>85</v>
      </c>
      <c r="BP1058" s="100">
        <v>31200</v>
      </c>
      <c r="BQ1058" s="66">
        <v>30900</v>
      </c>
      <c r="BR1058" s="66">
        <v>3330</v>
      </c>
      <c r="BS1058" s="66">
        <v>31200</v>
      </c>
      <c r="BT1058" s="66">
        <v>31000</v>
      </c>
      <c r="BU1058" s="66">
        <v>3510</v>
      </c>
      <c r="BV1058" s="66" t="s">
        <v>85</v>
      </c>
      <c r="BW1058" s="66" t="s">
        <v>85</v>
      </c>
      <c r="BX1058" s="66" t="s">
        <v>85</v>
      </c>
      <c r="BY1058" s="66" t="s">
        <v>85</v>
      </c>
      <c r="BZ1058" s="66" t="s">
        <v>85</v>
      </c>
      <c r="CA1058" s="66" t="s">
        <v>85</v>
      </c>
      <c r="CB1058" s="66" t="s">
        <v>85</v>
      </c>
      <c r="CC1058" s="66" t="s">
        <v>85</v>
      </c>
      <c r="CD1058" s="66" t="s">
        <v>85</v>
      </c>
      <c r="CE1058" s="66" t="s">
        <v>85</v>
      </c>
      <c r="CF1058" s="66" t="s">
        <v>85</v>
      </c>
      <c r="CG1058" s="66" t="s">
        <v>85</v>
      </c>
      <c r="CH1058" s="66" t="s">
        <v>85</v>
      </c>
      <c r="CI1058" s="66" t="s">
        <v>85</v>
      </c>
      <c r="CJ1058" s="66" t="s">
        <v>85</v>
      </c>
      <c r="CK1058" s="66" t="s">
        <v>85</v>
      </c>
      <c r="CL1058" s="66" t="s">
        <v>85</v>
      </c>
      <c r="CM1058" s="69" t="s">
        <v>85</v>
      </c>
    </row>
    <row r="1059" spans="40:91" hidden="1" x14ac:dyDescent="0.25">
      <c r="AN1059">
        <v>1047</v>
      </c>
      <c r="AO1059" s="85">
        <v>1</v>
      </c>
      <c r="AP1059" s="31" t="s">
        <v>67</v>
      </c>
      <c r="AQ1059" s="77" t="str">
        <f t="shared" si="21"/>
        <v>1Owner-occupied</v>
      </c>
      <c r="AR1059" s="15">
        <v>2600</v>
      </c>
      <c r="AS1059" s="15">
        <v>3500</v>
      </c>
      <c r="AT1059" s="15">
        <v>691460</v>
      </c>
      <c r="AU1059" s="66">
        <v>2700</v>
      </c>
      <c r="AV1059" s="66">
        <v>3500</v>
      </c>
      <c r="AW1059" s="66">
        <v>697950</v>
      </c>
      <c r="AX1059" s="66" t="s">
        <v>85</v>
      </c>
      <c r="AY1059" s="66" t="s">
        <v>85</v>
      </c>
      <c r="AZ1059" s="66" t="s">
        <v>85</v>
      </c>
      <c r="BA1059" s="66" t="s">
        <v>85</v>
      </c>
      <c r="BB1059" s="66" t="s">
        <v>85</v>
      </c>
      <c r="BC1059" s="66" t="s">
        <v>85</v>
      </c>
      <c r="BD1059" s="66" t="s">
        <v>85</v>
      </c>
      <c r="BE1059" s="66" t="s">
        <v>85</v>
      </c>
      <c r="BF1059" s="66" t="s">
        <v>85</v>
      </c>
      <c r="BG1059" s="66" t="s">
        <v>85</v>
      </c>
      <c r="BH1059" s="66" t="s">
        <v>85</v>
      </c>
      <c r="BI1059" s="66" t="s">
        <v>85</v>
      </c>
      <c r="BJ1059" s="66" t="s">
        <v>85</v>
      </c>
      <c r="BK1059" s="66" t="s">
        <v>85</v>
      </c>
      <c r="BL1059" s="66" t="s">
        <v>85</v>
      </c>
      <c r="BM1059" s="66" t="s">
        <v>85</v>
      </c>
      <c r="BN1059" s="66" t="s">
        <v>85</v>
      </c>
      <c r="BO1059" s="88" t="s">
        <v>85</v>
      </c>
      <c r="BP1059" s="100">
        <v>12300</v>
      </c>
      <c r="BQ1059" s="66">
        <v>13300</v>
      </c>
      <c r="BR1059" s="66">
        <v>545210</v>
      </c>
      <c r="BS1059" s="66">
        <v>12100</v>
      </c>
      <c r="BT1059" s="66">
        <v>13200</v>
      </c>
      <c r="BU1059" s="66">
        <v>572660</v>
      </c>
      <c r="BV1059" s="66" t="s">
        <v>85</v>
      </c>
      <c r="BW1059" s="66" t="s">
        <v>85</v>
      </c>
      <c r="BX1059" s="66" t="s">
        <v>85</v>
      </c>
      <c r="BY1059" s="66" t="s">
        <v>85</v>
      </c>
      <c r="BZ1059" s="66" t="s">
        <v>85</v>
      </c>
      <c r="CA1059" s="66" t="s">
        <v>85</v>
      </c>
      <c r="CB1059" s="66" t="s">
        <v>85</v>
      </c>
      <c r="CC1059" s="66" t="s">
        <v>85</v>
      </c>
      <c r="CD1059" s="66" t="s">
        <v>85</v>
      </c>
      <c r="CE1059" s="66" t="s">
        <v>85</v>
      </c>
      <c r="CF1059" s="66" t="s">
        <v>85</v>
      </c>
      <c r="CG1059" s="66" t="s">
        <v>85</v>
      </c>
      <c r="CH1059" s="66" t="s">
        <v>85</v>
      </c>
      <c r="CI1059" s="66" t="s">
        <v>85</v>
      </c>
      <c r="CJ1059" s="66" t="s">
        <v>85</v>
      </c>
      <c r="CK1059" s="66" t="s">
        <v>85</v>
      </c>
      <c r="CL1059" s="66" t="s">
        <v>85</v>
      </c>
      <c r="CM1059" s="69" t="s">
        <v>85</v>
      </c>
    </row>
    <row r="1060" spans="40:91" hidden="1" x14ac:dyDescent="0.25">
      <c r="AN1060">
        <v>1048</v>
      </c>
      <c r="AO1060" s="84">
        <v>2</v>
      </c>
      <c r="AP1060" s="31" t="s">
        <v>67</v>
      </c>
      <c r="AQ1060" s="77" t="str">
        <f t="shared" si="21"/>
        <v>2Owner-occupied</v>
      </c>
      <c r="AR1060" s="15">
        <v>3600</v>
      </c>
      <c r="AS1060" s="15">
        <v>4400</v>
      </c>
      <c r="AT1060" s="15">
        <v>1092600</v>
      </c>
      <c r="AU1060" s="66">
        <v>3800</v>
      </c>
      <c r="AV1060" s="66">
        <v>4400</v>
      </c>
      <c r="AW1060" s="66">
        <v>1099340</v>
      </c>
      <c r="AX1060" s="66" t="s">
        <v>85</v>
      </c>
      <c r="AY1060" s="66" t="s">
        <v>85</v>
      </c>
      <c r="AZ1060" s="66" t="s">
        <v>85</v>
      </c>
      <c r="BA1060" s="66" t="s">
        <v>85</v>
      </c>
      <c r="BB1060" s="66" t="s">
        <v>85</v>
      </c>
      <c r="BC1060" s="66" t="s">
        <v>85</v>
      </c>
      <c r="BD1060" s="66" t="s">
        <v>85</v>
      </c>
      <c r="BE1060" s="66" t="s">
        <v>85</v>
      </c>
      <c r="BF1060" s="66" t="s">
        <v>85</v>
      </c>
      <c r="BG1060" s="66" t="s">
        <v>85</v>
      </c>
      <c r="BH1060" s="66" t="s">
        <v>85</v>
      </c>
      <c r="BI1060" s="66" t="s">
        <v>85</v>
      </c>
      <c r="BJ1060" s="66" t="s">
        <v>85</v>
      </c>
      <c r="BK1060" s="66" t="s">
        <v>85</v>
      </c>
      <c r="BL1060" s="66" t="s">
        <v>85</v>
      </c>
      <c r="BM1060" s="66" t="s">
        <v>85</v>
      </c>
      <c r="BN1060" s="66" t="s">
        <v>85</v>
      </c>
      <c r="BO1060" s="88" t="s">
        <v>85</v>
      </c>
      <c r="BP1060" s="100">
        <v>14500</v>
      </c>
      <c r="BQ1060" s="66">
        <v>15500</v>
      </c>
      <c r="BR1060" s="66">
        <v>894100</v>
      </c>
      <c r="BS1060" s="66">
        <v>14300</v>
      </c>
      <c r="BT1060" s="66">
        <v>15400</v>
      </c>
      <c r="BU1060" s="66">
        <v>937470</v>
      </c>
      <c r="BV1060" s="66" t="s">
        <v>85</v>
      </c>
      <c r="BW1060" s="66" t="s">
        <v>85</v>
      </c>
      <c r="BX1060" s="66" t="s">
        <v>85</v>
      </c>
      <c r="BY1060" s="66" t="s">
        <v>85</v>
      </c>
      <c r="BZ1060" s="66" t="s">
        <v>85</v>
      </c>
      <c r="CA1060" s="66" t="s">
        <v>85</v>
      </c>
      <c r="CB1060" s="66" t="s">
        <v>85</v>
      </c>
      <c r="CC1060" s="66" t="s">
        <v>85</v>
      </c>
      <c r="CD1060" s="66" t="s">
        <v>85</v>
      </c>
      <c r="CE1060" s="66" t="s">
        <v>85</v>
      </c>
      <c r="CF1060" s="66" t="s">
        <v>85</v>
      </c>
      <c r="CG1060" s="66" t="s">
        <v>85</v>
      </c>
      <c r="CH1060" s="66" t="s">
        <v>85</v>
      </c>
      <c r="CI1060" s="66" t="s">
        <v>85</v>
      </c>
      <c r="CJ1060" s="66" t="s">
        <v>85</v>
      </c>
      <c r="CK1060" s="66" t="s">
        <v>85</v>
      </c>
      <c r="CL1060" s="66" t="s">
        <v>85</v>
      </c>
      <c r="CM1060" s="69" t="s">
        <v>85</v>
      </c>
    </row>
    <row r="1061" spans="40:91" hidden="1" x14ac:dyDescent="0.25">
      <c r="AN1061">
        <v>1049</v>
      </c>
      <c r="AO1061" s="84">
        <v>3</v>
      </c>
      <c r="AP1061" s="31" t="s">
        <v>67</v>
      </c>
      <c r="AQ1061" s="77" t="str">
        <f t="shared" si="21"/>
        <v>3Owner-occupied</v>
      </c>
      <c r="AR1061" s="15">
        <v>4200</v>
      </c>
      <c r="AS1061" s="15">
        <v>5000</v>
      </c>
      <c r="AT1061" s="15">
        <v>344030</v>
      </c>
      <c r="AU1061" s="66">
        <v>4400</v>
      </c>
      <c r="AV1061" s="66">
        <v>5100</v>
      </c>
      <c r="AW1061" s="66">
        <v>346710</v>
      </c>
      <c r="AX1061" s="66" t="s">
        <v>85</v>
      </c>
      <c r="AY1061" s="66" t="s">
        <v>85</v>
      </c>
      <c r="AZ1061" s="66" t="s">
        <v>85</v>
      </c>
      <c r="BA1061" s="66" t="s">
        <v>85</v>
      </c>
      <c r="BB1061" s="66" t="s">
        <v>85</v>
      </c>
      <c r="BC1061" s="66" t="s">
        <v>85</v>
      </c>
      <c r="BD1061" s="66" t="s">
        <v>85</v>
      </c>
      <c r="BE1061" s="66" t="s">
        <v>85</v>
      </c>
      <c r="BF1061" s="66" t="s">
        <v>85</v>
      </c>
      <c r="BG1061" s="66" t="s">
        <v>85</v>
      </c>
      <c r="BH1061" s="66" t="s">
        <v>85</v>
      </c>
      <c r="BI1061" s="66" t="s">
        <v>85</v>
      </c>
      <c r="BJ1061" s="66" t="s">
        <v>85</v>
      </c>
      <c r="BK1061" s="66" t="s">
        <v>85</v>
      </c>
      <c r="BL1061" s="66" t="s">
        <v>85</v>
      </c>
      <c r="BM1061" s="66" t="s">
        <v>85</v>
      </c>
      <c r="BN1061" s="66" t="s">
        <v>85</v>
      </c>
      <c r="BO1061" s="88" t="s">
        <v>85</v>
      </c>
      <c r="BP1061" s="100">
        <v>15900</v>
      </c>
      <c r="BQ1061" s="66">
        <v>17100</v>
      </c>
      <c r="BR1061" s="66">
        <v>287980</v>
      </c>
      <c r="BS1061" s="66">
        <v>15900</v>
      </c>
      <c r="BT1061" s="66">
        <v>17100</v>
      </c>
      <c r="BU1061" s="66">
        <v>301610</v>
      </c>
      <c r="BV1061" s="66" t="s">
        <v>85</v>
      </c>
      <c r="BW1061" s="66" t="s">
        <v>85</v>
      </c>
      <c r="BX1061" s="66" t="s">
        <v>85</v>
      </c>
      <c r="BY1061" s="66" t="s">
        <v>85</v>
      </c>
      <c r="BZ1061" s="66" t="s">
        <v>85</v>
      </c>
      <c r="CA1061" s="66" t="s">
        <v>85</v>
      </c>
      <c r="CB1061" s="66" t="s">
        <v>85</v>
      </c>
      <c r="CC1061" s="66" t="s">
        <v>85</v>
      </c>
      <c r="CD1061" s="66" t="s">
        <v>85</v>
      </c>
      <c r="CE1061" s="66" t="s">
        <v>85</v>
      </c>
      <c r="CF1061" s="66" t="s">
        <v>85</v>
      </c>
      <c r="CG1061" s="66" t="s">
        <v>85</v>
      </c>
      <c r="CH1061" s="66" t="s">
        <v>85</v>
      </c>
      <c r="CI1061" s="66" t="s">
        <v>85</v>
      </c>
      <c r="CJ1061" s="66" t="s">
        <v>85</v>
      </c>
      <c r="CK1061" s="66" t="s">
        <v>85</v>
      </c>
      <c r="CL1061" s="66" t="s">
        <v>85</v>
      </c>
      <c r="CM1061" s="69" t="s">
        <v>85</v>
      </c>
    </row>
    <row r="1062" spans="40:91" hidden="1" x14ac:dyDescent="0.25">
      <c r="AN1062">
        <v>1050</v>
      </c>
      <c r="AO1062" s="84">
        <v>4</v>
      </c>
      <c r="AP1062" s="31" t="s">
        <v>67</v>
      </c>
      <c r="AQ1062" s="77" t="str">
        <f t="shared" si="21"/>
        <v>4Owner-occupied</v>
      </c>
      <c r="AR1062" s="15">
        <v>4800</v>
      </c>
      <c r="AS1062" s="15">
        <v>5500</v>
      </c>
      <c r="AT1062" s="15">
        <v>139870</v>
      </c>
      <c r="AU1062" s="66">
        <v>5000</v>
      </c>
      <c r="AV1062" s="66">
        <v>5800</v>
      </c>
      <c r="AW1062" s="66">
        <v>140890</v>
      </c>
      <c r="AX1062" s="66" t="s">
        <v>85</v>
      </c>
      <c r="AY1062" s="66" t="s">
        <v>85</v>
      </c>
      <c r="AZ1062" s="66" t="s">
        <v>85</v>
      </c>
      <c r="BA1062" s="66" t="s">
        <v>85</v>
      </c>
      <c r="BB1062" s="66" t="s">
        <v>85</v>
      </c>
      <c r="BC1062" s="66" t="s">
        <v>85</v>
      </c>
      <c r="BD1062" s="66" t="s">
        <v>85</v>
      </c>
      <c r="BE1062" s="66" t="s">
        <v>85</v>
      </c>
      <c r="BF1062" s="66" t="s">
        <v>85</v>
      </c>
      <c r="BG1062" s="66" t="s">
        <v>85</v>
      </c>
      <c r="BH1062" s="66" t="s">
        <v>85</v>
      </c>
      <c r="BI1062" s="66" t="s">
        <v>85</v>
      </c>
      <c r="BJ1062" s="66" t="s">
        <v>85</v>
      </c>
      <c r="BK1062" s="66" t="s">
        <v>85</v>
      </c>
      <c r="BL1062" s="66" t="s">
        <v>85</v>
      </c>
      <c r="BM1062" s="66" t="s">
        <v>85</v>
      </c>
      <c r="BN1062" s="66" t="s">
        <v>85</v>
      </c>
      <c r="BO1062" s="88" t="s">
        <v>85</v>
      </c>
      <c r="BP1062" s="100">
        <v>17300</v>
      </c>
      <c r="BQ1062" s="66">
        <v>18600</v>
      </c>
      <c r="BR1062" s="66">
        <v>117620</v>
      </c>
      <c r="BS1062" s="66">
        <v>17400</v>
      </c>
      <c r="BT1062" s="66">
        <v>18700</v>
      </c>
      <c r="BU1062" s="66">
        <v>123290</v>
      </c>
      <c r="BV1062" s="66" t="s">
        <v>85</v>
      </c>
      <c r="BW1062" s="66" t="s">
        <v>85</v>
      </c>
      <c r="BX1062" s="66" t="s">
        <v>85</v>
      </c>
      <c r="BY1062" s="66" t="s">
        <v>85</v>
      </c>
      <c r="BZ1062" s="66" t="s">
        <v>85</v>
      </c>
      <c r="CA1062" s="66" t="s">
        <v>85</v>
      </c>
      <c r="CB1062" s="66" t="s">
        <v>85</v>
      </c>
      <c r="CC1062" s="66" t="s">
        <v>85</v>
      </c>
      <c r="CD1062" s="66" t="s">
        <v>85</v>
      </c>
      <c r="CE1062" s="66" t="s">
        <v>85</v>
      </c>
      <c r="CF1062" s="66" t="s">
        <v>85</v>
      </c>
      <c r="CG1062" s="66" t="s">
        <v>85</v>
      </c>
      <c r="CH1062" s="66" t="s">
        <v>85</v>
      </c>
      <c r="CI1062" s="66" t="s">
        <v>85</v>
      </c>
      <c r="CJ1062" s="66" t="s">
        <v>85</v>
      </c>
      <c r="CK1062" s="66" t="s">
        <v>85</v>
      </c>
      <c r="CL1062" s="66" t="s">
        <v>85</v>
      </c>
      <c r="CM1062" s="69" t="s">
        <v>85</v>
      </c>
    </row>
    <row r="1063" spans="40:91" hidden="1" x14ac:dyDescent="0.25">
      <c r="AN1063">
        <v>1051</v>
      </c>
      <c r="AO1063" s="85" t="s">
        <v>114</v>
      </c>
      <c r="AP1063" s="31" t="s">
        <v>67</v>
      </c>
      <c r="AQ1063" s="77" t="str">
        <f t="shared" si="21"/>
        <v>5 or moreOwner-occupied</v>
      </c>
      <c r="AR1063" s="15">
        <v>5200</v>
      </c>
      <c r="AS1063" s="15">
        <v>6100</v>
      </c>
      <c r="AT1063" s="15">
        <v>51380</v>
      </c>
      <c r="AU1063" s="66">
        <v>5600</v>
      </c>
      <c r="AV1063" s="66">
        <v>6400</v>
      </c>
      <c r="AW1063" s="66">
        <v>51780</v>
      </c>
      <c r="AX1063" s="66" t="s">
        <v>85</v>
      </c>
      <c r="AY1063" s="66" t="s">
        <v>85</v>
      </c>
      <c r="AZ1063" s="66" t="s">
        <v>85</v>
      </c>
      <c r="BA1063" s="66" t="s">
        <v>85</v>
      </c>
      <c r="BB1063" s="66" t="s">
        <v>85</v>
      </c>
      <c r="BC1063" s="66" t="s">
        <v>85</v>
      </c>
      <c r="BD1063" s="66" t="s">
        <v>85</v>
      </c>
      <c r="BE1063" s="66" t="s">
        <v>85</v>
      </c>
      <c r="BF1063" s="66" t="s">
        <v>85</v>
      </c>
      <c r="BG1063" s="66" t="s">
        <v>85</v>
      </c>
      <c r="BH1063" s="66" t="s">
        <v>85</v>
      </c>
      <c r="BI1063" s="66" t="s">
        <v>85</v>
      </c>
      <c r="BJ1063" s="66" t="s">
        <v>85</v>
      </c>
      <c r="BK1063" s="66" t="s">
        <v>85</v>
      </c>
      <c r="BL1063" s="66" t="s">
        <v>85</v>
      </c>
      <c r="BM1063" s="66" t="s">
        <v>85</v>
      </c>
      <c r="BN1063" s="66" t="s">
        <v>85</v>
      </c>
      <c r="BO1063" s="88" t="s">
        <v>85</v>
      </c>
      <c r="BP1063" s="100">
        <v>19100</v>
      </c>
      <c r="BQ1063" s="66">
        <v>20500</v>
      </c>
      <c r="BR1063" s="66">
        <v>42820</v>
      </c>
      <c r="BS1063" s="66">
        <v>19400</v>
      </c>
      <c r="BT1063" s="66">
        <v>20800</v>
      </c>
      <c r="BU1063" s="66">
        <v>44820</v>
      </c>
      <c r="BV1063" s="66" t="s">
        <v>85</v>
      </c>
      <c r="BW1063" s="66" t="s">
        <v>85</v>
      </c>
      <c r="BX1063" s="66" t="s">
        <v>85</v>
      </c>
      <c r="BY1063" s="66" t="s">
        <v>85</v>
      </c>
      <c r="BZ1063" s="66" t="s">
        <v>85</v>
      </c>
      <c r="CA1063" s="66" t="s">
        <v>85</v>
      </c>
      <c r="CB1063" s="66" t="s">
        <v>85</v>
      </c>
      <c r="CC1063" s="66" t="s">
        <v>85</v>
      </c>
      <c r="CD1063" s="66" t="s">
        <v>85</v>
      </c>
      <c r="CE1063" s="66" t="s">
        <v>85</v>
      </c>
      <c r="CF1063" s="66" t="s">
        <v>85</v>
      </c>
      <c r="CG1063" s="66" t="s">
        <v>85</v>
      </c>
      <c r="CH1063" s="66" t="s">
        <v>85</v>
      </c>
      <c r="CI1063" s="66" t="s">
        <v>85</v>
      </c>
      <c r="CJ1063" s="66" t="s">
        <v>85</v>
      </c>
      <c r="CK1063" s="66" t="s">
        <v>85</v>
      </c>
      <c r="CL1063" s="66" t="s">
        <v>85</v>
      </c>
      <c r="CM1063" s="69" t="s">
        <v>85</v>
      </c>
    </row>
    <row r="1064" spans="40:91" hidden="1" x14ac:dyDescent="0.25">
      <c r="AN1064">
        <v>1052</v>
      </c>
      <c r="AO1064" s="85">
        <v>1</v>
      </c>
      <c r="AP1064" s="87" t="s">
        <v>68</v>
      </c>
      <c r="AQ1064" s="77" t="str">
        <f t="shared" si="21"/>
        <v>1Privately rented</v>
      </c>
      <c r="AR1064" s="15">
        <v>2600</v>
      </c>
      <c r="AS1064" s="15">
        <v>3500</v>
      </c>
      <c r="AT1064" s="15">
        <v>222330</v>
      </c>
      <c r="AU1064" s="66">
        <v>2600</v>
      </c>
      <c r="AV1064" s="66">
        <v>3500</v>
      </c>
      <c r="AW1064" s="66">
        <v>224960</v>
      </c>
      <c r="AX1064" s="66" t="s">
        <v>85</v>
      </c>
      <c r="AY1064" s="66" t="s">
        <v>85</v>
      </c>
      <c r="AZ1064" s="66" t="s">
        <v>85</v>
      </c>
      <c r="BA1064" s="66" t="s">
        <v>85</v>
      </c>
      <c r="BB1064" s="66" t="s">
        <v>85</v>
      </c>
      <c r="BC1064" s="66" t="s">
        <v>85</v>
      </c>
      <c r="BD1064" s="66" t="s">
        <v>85</v>
      </c>
      <c r="BE1064" s="66" t="s">
        <v>85</v>
      </c>
      <c r="BF1064" s="66" t="s">
        <v>85</v>
      </c>
      <c r="BG1064" s="66" t="s">
        <v>85</v>
      </c>
      <c r="BH1064" s="66" t="s">
        <v>85</v>
      </c>
      <c r="BI1064" s="66" t="s">
        <v>85</v>
      </c>
      <c r="BJ1064" s="66" t="s">
        <v>85</v>
      </c>
      <c r="BK1064" s="66" t="s">
        <v>85</v>
      </c>
      <c r="BL1064" s="66" t="s">
        <v>85</v>
      </c>
      <c r="BM1064" s="66" t="s">
        <v>85</v>
      </c>
      <c r="BN1064" s="66" t="s">
        <v>85</v>
      </c>
      <c r="BO1064" s="88" t="s">
        <v>85</v>
      </c>
      <c r="BP1064" s="100">
        <v>9100</v>
      </c>
      <c r="BQ1064" s="66">
        <v>10200</v>
      </c>
      <c r="BR1064" s="66">
        <v>144890</v>
      </c>
      <c r="BS1064" s="66">
        <v>9100</v>
      </c>
      <c r="BT1064" s="66">
        <v>10200</v>
      </c>
      <c r="BU1064" s="66">
        <v>151400</v>
      </c>
      <c r="BV1064" s="66" t="s">
        <v>85</v>
      </c>
      <c r="BW1064" s="66" t="s">
        <v>85</v>
      </c>
      <c r="BX1064" s="66" t="s">
        <v>85</v>
      </c>
      <c r="BY1064" s="66" t="s">
        <v>85</v>
      </c>
      <c r="BZ1064" s="66" t="s">
        <v>85</v>
      </c>
      <c r="CA1064" s="66" t="s">
        <v>85</v>
      </c>
      <c r="CB1064" s="66" t="s">
        <v>85</v>
      </c>
      <c r="CC1064" s="66" t="s">
        <v>85</v>
      </c>
      <c r="CD1064" s="66" t="s">
        <v>85</v>
      </c>
      <c r="CE1064" s="66" t="s">
        <v>85</v>
      </c>
      <c r="CF1064" s="66" t="s">
        <v>85</v>
      </c>
      <c r="CG1064" s="66" t="s">
        <v>85</v>
      </c>
      <c r="CH1064" s="66" t="s">
        <v>85</v>
      </c>
      <c r="CI1064" s="66" t="s">
        <v>85</v>
      </c>
      <c r="CJ1064" s="66" t="s">
        <v>85</v>
      </c>
      <c r="CK1064" s="66" t="s">
        <v>85</v>
      </c>
      <c r="CL1064" s="66" t="s">
        <v>85</v>
      </c>
      <c r="CM1064" s="69" t="s">
        <v>85</v>
      </c>
    </row>
    <row r="1065" spans="40:91" hidden="1" x14ac:dyDescent="0.25">
      <c r="AN1065">
        <v>1053</v>
      </c>
      <c r="AO1065" s="84">
        <v>2</v>
      </c>
      <c r="AP1065" s="87" t="s">
        <v>68</v>
      </c>
      <c r="AQ1065" s="77" t="str">
        <f t="shared" si="21"/>
        <v>2Privately rented</v>
      </c>
      <c r="AR1065" s="15">
        <v>3100</v>
      </c>
      <c r="AS1065" s="15">
        <v>3900</v>
      </c>
      <c r="AT1065" s="15">
        <v>142250</v>
      </c>
      <c r="AU1065" s="66">
        <v>3100</v>
      </c>
      <c r="AV1065" s="66">
        <v>4000</v>
      </c>
      <c r="AW1065" s="66">
        <v>143720</v>
      </c>
      <c r="AX1065" s="66" t="s">
        <v>85</v>
      </c>
      <c r="AY1065" s="66" t="s">
        <v>85</v>
      </c>
      <c r="AZ1065" s="66" t="s">
        <v>85</v>
      </c>
      <c r="BA1065" s="66" t="s">
        <v>85</v>
      </c>
      <c r="BB1065" s="66" t="s">
        <v>85</v>
      </c>
      <c r="BC1065" s="66" t="s">
        <v>85</v>
      </c>
      <c r="BD1065" s="66" t="s">
        <v>85</v>
      </c>
      <c r="BE1065" s="66" t="s">
        <v>85</v>
      </c>
      <c r="BF1065" s="66" t="s">
        <v>85</v>
      </c>
      <c r="BG1065" s="66" t="s">
        <v>85</v>
      </c>
      <c r="BH1065" s="66" t="s">
        <v>85</v>
      </c>
      <c r="BI1065" s="66" t="s">
        <v>85</v>
      </c>
      <c r="BJ1065" s="66" t="s">
        <v>85</v>
      </c>
      <c r="BK1065" s="66" t="s">
        <v>85</v>
      </c>
      <c r="BL1065" s="66" t="s">
        <v>85</v>
      </c>
      <c r="BM1065" s="66" t="s">
        <v>85</v>
      </c>
      <c r="BN1065" s="66" t="s">
        <v>85</v>
      </c>
      <c r="BO1065" s="88" t="s">
        <v>85</v>
      </c>
      <c r="BP1065" s="100">
        <v>10500</v>
      </c>
      <c r="BQ1065" s="66">
        <v>11600</v>
      </c>
      <c r="BR1065" s="66">
        <v>98730</v>
      </c>
      <c r="BS1065" s="66">
        <v>10600</v>
      </c>
      <c r="BT1065" s="66">
        <v>11700</v>
      </c>
      <c r="BU1065" s="66">
        <v>103390</v>
      </c>
      <c r="BV1065" s="66" t="s">
        <v>85</v>
      </c>
      <c r="BW1065" s="66" t="s">
        <v>85</v>
      </c>
      <c r="BX1065" s="66" t="s">
        <v>85</v>
      </c>
      <c r="BY1065" s="66" t="s">
        <v>85</v>
      </c>
      <c r="BZ1065" s="66" t="s">
        <v>85</v>
      </c>
      <c r="CA1065" s="66" t="s">
        <v>85</v>
      </c>
      <c r="CB1065" s="66" t="s">
        <v>85</v>
      </c>
      <c r="CC1065" s="66" t="s">
        <v>85</v>
      </c>
      <c r="CD1065" s="66" t="s">
        <v>85</v>
      </c>
      <c r="CE1065" s="66" t="s">
        <v>85</v>
      </c>
      <c r="CF1065" s="66" t="s">
        <v>85</v>
      </c>
      <c r="CG1065" s="66" t="s">
        <v>85</v>
      </c>
      <c r="CH1065" s="66" t="s">
        <v>85</v>
      </c>
      <c r="CI1065" s="66" t="s">
        <v>85</v>
      </c>
      <c r="CJ1065" s="66" t="s">
        <v>85</v>
      </c>
      <c r="CK1065" s="66" t="s">
        <v>85</v>
      </c>
      <c r="CL1065" s="66" t="s">
        <v>85</v>
      </c>
      <c r="CM1065" s="69" t="s">
        <v>85</v>
      </c>
    </row>
    <row r="1066" spans="40:91" hidden="1" x14ac:dyDescent="0.25">
      <c r="AN1066">
        <v>1054</v>
      </c>
      <c r="AO1066" s="84">
        <v>3</v>
      </c>
      <c r="AP1066" s="87" t="s">
        <v>68</v>
      </c>
      <c r="AQ1066" s="77" t="str">
        <f t="shared" si="21"/>
        <v>3Privately rented</v>
      </c>
      <c r="AR1066" s="15">
        <v>3400</v>
      </c>
      <c r="AS1066" s="15">
        <v>4300</v>
      </c>
      <c r="AT1066" s="15">
        <v>73850</v>
      </c>
      <c r="AU1066" s="66">
        <v>3500</v>
      </c>
      <c r="AV1066" s="66">
        <v>4400</v>
      </c>
      <c r="AW1066" s="66">
        <v>74780</v>
      </c>
      <c r="AX1066" s="66" t="s">
        <v>85</v>
      </c>
      <c r="AY1066" s="66" t="s">
        <v>85</v>
      </c>
      <c r="AZ1066" s="66" t="s">
        <v>85</v>
      </c>
      <c r="BA1066" s="66" t="s">
        <v>85</v>
      </c>
      <c r="BB1066" s="66" t="s">
        <v>85</v>
      </c>
      <c r="BC1066" s="66" t="s">
        <v>85</v>
      </c>
      <c r="BD1066" s="66" t="s">
        <v>85</v>
      </c>
      <c r="BE1066" s="66" t="s">
        <v>85</v>
      </c>
      <c r="BF1066" s="66" t="s">
        <v>85</v>
      </c>
      <c r="BG1066" s="66" t="s">
        <v>85</v>
      </c>
      <c r="BH1066" s="66" t="s">
        <v>85</v>
      </c>
      <c r="BI1066" s="66" t="s">
        <v>85</v>
      </c>
      <c r="BJ1066" s="66" t="s">
        <v>85</v>
      </c>
      <c r="BK1066" s="66" t="s">
        <v>85</v>
      </c>
      <c r="BL1066" s="66" t="s">
        <v>85</v>
      </c>
      <c r="BM1066" s="66" t="s">
        <v>85</v>
      </c>
      <c r="BN1066" s="66" t="s">
        <v>85</v>
      </c>
      <c r="BO1066" s="88" t="s">
        <v>85</v>
      </c>
      <c r="BP1066" s="100">
        <v>11700</v>
      </c>
      <c r="BQ1066" s="66">
        <v>13000</v>
      </c>
      <c r="BR1066" s="66">
        <v>56300</v>
      </c>
      <c r="BS1066" s="66">
        <v>11900</v>
      </c>
      <c r="BT1066" s="66">
        <v>13200</v>
      </c>
      <c r="BU1066" s="66">
        <v>59010</v>
      </c>
      <c r="BV1066" s="66" t="s">
        <v>85</v>
      </c>
      <c r="BW1066" s="66" t="s">
        <v>85</v>
      </c>
      <c r="BX1066" s="66" t="s">
        <v>85</v>
      </c>
      <c r="BY1066" s="66" t="s">
        <v>85</v>
      </c>
      <c r="BZ1066" s="66" t="s">
        <v>85</v>
      </c>
      <c r="CA1066" s="66" t="s">
        <v>85</v>
      </c>
      <c r="CB1066" s="66" t="s">
        <v>85</v>
      </c>
      <c r="CC1066" s="66" t="s">
        <v>85</v>
      </c>
      <c r="CD1066" s="66" t="s">
        <v>85</v>
      </c>
      <c r="CE1066" s="66" t="s">
        <v>85</v>
      </c>
      <c r="CF1066" s="66" t="s">
        <v>85</v>
      </c>
      <c r="CG1066" s="66" t="s">
        <v>85</v>
      </c>
      <c r="CH1066" s="66" t="s">
        <v>85</v>
      </c>
      <c r="CI1066" s="66" t="s">
        <v>85</v>
      </c>
      <c r="CJ1066" s="66" t="s">
        <v>85</v>
      </c>
      <c r="CK1066" s="66" t="s">
        <v>85</v>
      </c>
      <c r="CL1066" s="66" t="s">
        <v>85</v>
      </c>
      <c r="CM1066" s="69" t="s">
        <v>85</v>
      </c>
    </row>
    <row r="1067" spans="40:91" hidden="1" x14ac:dyDescent="0.25">
      <c r="AN1067">
        <v>1055</v>
      </c>
      <c r="AO1067" s="84">
        <v>4</v>
      </c>
      <c r="AP1067" s="87" t="s">
        <v>68</v>
      </c>
      <c r="AQ1067" s="77" t="str">
        <f t="shared" si="21"/>
        <v>4Privately rented</v>
      </c>
      <c r="AR1067" s="15">
        <v>3700</v>
      </c>
      <c r="AS1067" s="15">
        <v>4600</v>
      </c>
      <c r="AT1067" s="15">
        <v>32770</v>
      </c>
      <c r="AU1067" s="66">
        <v>3900</v>
      </c>
      <c r="AV1067" s="66">
        <v>4700</v>
      </c>
      <c r="AW1067" s="66">
        <v>33180</v>
      </c>
      <c r="AX1067" s="66" t="s">
        <v>85</v>
      </c>
      <c r="AY1067" s="66" t="s">
        <v>85</v>
      </c>
      <c r="AZ1067" s="66" t="s">
        <v>85</v>
      </c>
      <c r="BA1067" s="66" t="s">
        <v>85</v>
      </c>
      <c r="BB1067" s="66" t="s">
        <v>85</v>
      </c>
      <c r="BC1067" s="66" t="s">
        <v>85</v>
      </c>
      <c r="BD1067" s="66" t="s">
        <v>85</v>
      </c>
      <c r="BE1067" s="66" t="s">
        <v>85</v>
      </c>
      <c r="BF1067" s="66" t="s">
        <v>85</v>
      </c>
      <c r="BG1067" s="66" t="s">
        <v>85</v>
      </c>
      <c r="BH1067" s="66" t="s">
        <v>85</v>
      </c>
      <c r="BI1067" s="66" t="s">
        <v>85</v>
      </c>
      <c r="BJ1067" s="66" t="s">
        <v>85</v>
      </c>
      <c r="BK1067" s="66" t="s">
        <v>85</v>
      </c>
      <c r="BL1067" s="66" t="s">
        <v>85</v>
      </c>
      <c r="BM1067" s="66" t="s">
        <v>85</v>
      </c>
      <c r="BN1067" s="66" t="s">
        <v>85</v>
      </c>
      <c r="BO1067" s="88" t="s">
        <v>85</v>
      </c>
      <c r="BP1067" s="100">
        <v>12800</v>
      </c>
      <c r="BQ1067" s="66">
        <v>14200</v>
      </c>
      <c r="BR1067" s="66">
        <v>25780</v>
      </c>
      <c r="BS1067" s="66">
        <v>13000</v>
      </c>
      <c r="BT1067" s="66">
        <v>14400</v>
      </c>
      <c r="BU1067" s="66">
        <v>27100</v>
      </c>
      <c r="BV1067" s="66" t="s">
        <v>85</v>
      </c>
      <c r="BW1067" s="66" t="s">
        <v>85</v>
      </c>
      <c r="BX1067" s="66" t="s">
        <v>85</v>
      </c>
      <c r="BY1067" s="66" t="s">
        <v>85</v>
      </c>
      <c r="BZ1067" s="66" t="s">
        <v>85</v>
      </c>
      <c r="CA1067" s="66" t="s">
        <v>85</v>
      </c>
      <c r="CB1067" s="66" t="s">
        <v>85</v>
      </c>
      <c r="CC1067" s="66" t="s">
        <v>85</v>
      </c>
      <c r="CD1067" s="66" t="s">
        <v>85</v>
      </c>
      <c r="CE1067" s="66" t="s">
        <v>85</v>
      </c>
      <c r="CF1067" s="66" t="s">
        <v>85</v>
      </c>
      <c r="CG1067" s="66" t="s">
        <v>85</v>
      </c>
      <c r="CH1067" s="66" t="s">
        <v>85</v>
      </c>
      <c r="CI1067" s="66" t="s">
        <v>85</v>
      </c>
      <c r="CJ1067" s="66" t="s">
        <v>85</v>
      </c>
      <c r="CK1067" s="66" t="s">
        <v>85</v>
      </c>
      <c r="CL1067" s="66" t="s">
        <v>85</v>
      </c>
      <c r="CM1067" s="69" t="s">
        <v>85</v>
      </c>
    </row>
    <row r="1068" spans="40:91" hidden="1" x14ac:dyDescent="0.25">
      <c r="AN1068">
        <v>1056</v>
      </c>
      <c r="AO1068" s="85" t="s">
        <v>114</v>
      </c>
      <c r="AP1068" s="87" t="s">
        <v>68</v>
      </c>
      <c r="AQ1068" s="77" t="str">
        <f t="shared" si="21"/>
        <v>5 or morePrivately rented</v>
      </c>
      <c r="AR1068" s="15">
        <v>4200</v>
      </c>
      <c r="AS1068" s="15">
        <v>5200</v>
      </c>
      <c r="AT1068" s="15">
        <v>24370</v>
      </c>
      <c r="AU1068" s="66">
        <v>4500</v>
      </c>
      <c r="AV1068" s="66">
        <v>5500</v>
      </c>
      <c r="AW1068" s="66">
        <v>24670</v>
      </c>
      <c r="AX1068" s="66" t="s">
        <v>85</v>
      </c>
      <c r="AY1068" s="66" t="s">
        <v>85</v>
      </c>
      <c r="AZ1068" s="66" t="s">
        <v>85</v>
      </c>
      <c r="BA1068" s="66" t="s">
        <v>85</v>
      </c>
      <c r="BB1068" s="66" t="s">
        <v>85</v>
      </c>
      <c r="BC1068" s="66" t="s">
        <v>85</v>
      </c>
      <c r="BD1068" s="66" t="s">
        <v>85</v>
      </c>
      <c r="BE1068" s="66" t="s">
        <v>85</v>
      </c>
      <c r="BF1068" s="66" t="s">
        <v>85</v>
      </c>
      <c r="BG1068" s="66" t="s">
        <v>85</v>
      </c>
      <c r="BH1068" s="66" t="s">
        <v>85</v>
      </c>
      <c r="BI1068" s="66" t="s">
        <v>85</v>
      </c>
      <c r="BJ1068" s="66" t="s">
        <v>85</v>
      </c>
      <c r="BK1068" s="66" t="s">
        <v>85</v>
      </c>
      <c r="BL1068" s="66" t="s">
        <v>85</v>
      </c>
      <c r="BM1068" s="66" t="s">
        <v>85</v>
      </c>
      <c r="BN1068" s="66" t="s">
        <v>85</v>
      </c>
      <c r="BO1068" s="88" t="s">
        <v>85</v>
      </c>
      <c r="BP1068" s="100">
        <v>14400</v>
      </c>
      <c r="BQ1068" s="66">
        <v>16200</v>
      </c>
      <c r="BR1068" s="66">
        <v>19940</v>
      </c>
      <c r="BS1068" s="66">
        <v>15000</v>
      </c>
      <c r="BT1068" s="66">
        <v>16700</v>
      </c>
      <c r="BU1068" s="66">
        <v>20810</v>
      </c>
      <c r="BV1068" s="66" t="s">
        <v>85</v>
      </c>
      <c r="BW1068" s="66" t="s">
        <v>85</v>
      </c>
      <c r="BX1068" s="66" t="s">
        <v>85</v>
      </c>
      <c r="BY1068" s="66" t="s">
        <v>85</v>
      </c>
      <c r="BZ1068" s="66" t="s">
        <v>85</v>
      </c>
      <c r="CA1068" s="66" t="s">
        <v>85</v>
      </c>
      <c r="CB1068" s="66" t="s">
        <v>85</v>
      </c>
      <c r="CC1068" s="66" t="s">
        <v>85</v>
      </c>
      <c r="CD1068" s="66" t="s">
        <v>85</v>
      </c>
      <c r="CE1068" s="66" t="s">
        <v>85</v>
      </c>
      <c r="CF1068" s="66" t="s">
        <v>85</v>
      </c>
      <c r="CG1068" s="66" t="s">
        <v>85</v>
      </c>
      <c r="CH1068" s="66" t="s">
        <v>85</v>
      </c>
      <c r="CI1068" s="66" t="s">
        <v>85</v>
      </c>
      <c r="CJ1068" s="66" t="s">
        <v>85</v>
      </c>
      <c r="CK1068" s="66" t="s">
        <v>85</v>
      </c>
      <c r="CL1068" s="66" t="s">
        <v>85</v>
      </c>
      <c r="CM1068" s="69" t="s">
        <v>85</v>
      </c>
    </row>
    <row r="1069" spans="40:91" hidden="1" x14ac:dyDescent="0.25">
      <c r="AN1069">
        <v>1057</v>
      </c>
      <c r="AO1069" s="85">
        <v>1</v>
      </c>
      <c r="AP1069" s="86" t="s">
        <v>69</v>
      </c>
      <c r="AQ1069" s="77" t="str">
        <f t="shared" si="21"/>
        <v>1Council/Housing Association</v>
      </c>
      <c r="AR1069" s="15">
        <v>2300</v>
      </c>
      <c r="AS1069" s="15">
        <v>3000</v>
      </c>
      <c r="AT1069" s="15">
        <v>310600</v>
      </c>
      <c r="AU1069" s="66">
        <v>2300</v>
      </c>
      <c r="AV1069" s="66">
        <v>3000</v>
      </c>
      <c r="AW1069" s="66">
        <v>314220</v>
      </c>
      <c r="AX1069" s="66" t="s">
        <v>85</v>
      </c>
      <c r="AY1069" s="66" t="s">
        <v>85</v>
      </c>
      <c r="AZ1069" s="66" t="s">
        <v>85</v>
      </c>
      <c r="BA1069" s="66" t="s">
        <v>85</v>
      </c>
      <c r="BB1069" s="66" t="s">
        <v>85</v>
      </c>
      <c r="BC1069" s="66" t="s">
        <v>85</v>
      </c>
      <c r="BD1069" s="66" t="s">
        <v>85</v>
      </c>
      <c r="BE1069" s="66" t="s">
        <v>85</v>
      </c>
      <c r="BF1069" s="66" t="s">
        <v>85</v>
      </c>
      <c r="BG1069" s="66" t="s">
        <v>85</v>
      </c>
      <c r="BH1069" s="66" t="s">
        <v>85</v>
      </c>
      <c r="BI1069" s="66" t="s">
        <v>85</v>
      </c>
      <c r="BJ1069" s="66" t="s">
        <v>85</v>
      </c>
      <c r="BK1069" s="66" t="s">
        <v>85</v>
      </c>
      <c r="BL1069" s="66" t="s">
        <v>85</v>
      </c>
      <c r="BM1069" s="66" t="s">
        <v>85</v>
      </c>
      <c r="BN1069" s="66" t="s">
        <v>85</v>
      </c>
      <c r="BO1069" s="88" t="s">
        <v>85</v>
      </c>
      <c r="BP1069" s="100">
        <v>9100</v>
      </c>
      <c r="BQ1069" s="66">
        <v>9600</v>
      </c>
      <c r="BR1069" s="66">
        <v>240460</v>
      </c>
      <c r="BS1069" s="66">
        <v>9100</v>
      </c>
      <c r="BT1069" s="66">
        <v>9800</v>
      </c>
      <c r="BU1069" s="66">
        <v>250900</v>
      </c>
      <c r="BV1069" s="66" t="s">
        <v>85</v>
      </c>
      <c r="BW1069" s="66" t="s">
        <v>85</v>
      </c>
      <c r="BX1069" s="66" t="s">
        <v>85</v>
      </c>
      <c r="BY1069" s="66" t="s">
        <v>85</v>
      </c>
      <c r="BZ1069" s="66" t="s">
        <v>85</v>
      </c>
      <c r="CA1069" s="66" t="s">
        <v>85</v>
      </c>
      <c r="CB1069" s="66" t="s">
        <v>85</v>
      </c>
      <c r="CC1069" s="66" t="s">
        <v>85</v>
      </c>
      <c r="CD1069" s="66" t="s">
        <v>85</v>
      </c>
      <c r="CE1069" s="66" t="s">
        <v>85</v>
      </c>
      <c r="CF1069" s="66" t="s">
        <v>85</v>
      </c>
      <c r="CG1069" s="66" t="s">
        <v>85</v>
      </c>
      <c r="CH1069" s="66" t="s">
        <v>85</v>
      </c>
      <c r="CI1069" s="66" t="s">
        <v>85</v>
      </c>
      <c r="CJ1069" s="66" t="s">
        <v>85</v>
      </c>
      <c r="CK1069" s="66" t="s">
        <v>85</v>
      </c>
      <c r="CL1069" s="66" t="s">
        <v>85</v>
      </c>
      <c r="CM1069" s="69" t="s">
        <v>85</v>
      </c>
    </row>
    <row r="1070" spans="40:91" hidden="1" x14ac:dyDescent="0.25">
      <c r="AN1070">
        <v>1058</v>
      </c>
      <c r="AO1070" s="84">
        <v>2</v>
      </c>
      <c r="AP1070" s="86" t="s">
        <v>69</v>
      </c>
      <c r="AQ1070" s="77" t="str">
        <f t="shared" si="21"/>
        <v>2Council/Housing Association</v>
      </c>
      <c r="AR1070" s="15">
        <v>3100</v>
      </c>
      <c r="AS1070" s="15">
        <v>3700</v>
      </c>
      <c r="AT1070" s="15">
        <v>206780</v>
      </c>
      <c r="AU1070" s="66">
        <v>3200</v>
      </c>
      <c r="AV1070" s="66">
        <v>3800</v>
      </c>
      <c r="AW1070" s="66">
        <v>208460</v>
      </c>
      <c r="AX1070" s="66" t="s">
        <v>85</v>
      </c>
      <c r="AY1070" s="66" t="s">
        <v>85</v>
      </c>
      <c r="AZ1070" s="66" t="s">
        <v>85</v>
      </c>
      <c r="BA1070" s="66" t="s">
        <v>85</v>
      </c>
      <c r="BB1070" s="66" t="s">
        <v>85</v>
      </c>
      <c r="BC1070" s="66" t="s">
        <v>85</v>
      </c>
      <c r="BD1070" s="66" t="s">
        <v>85</v>
      </c>
      <c r="BE1070" s="66" t="s">
        <v>85</v>
      </c>
      <c r="BF1070" s="66" t="s">
        <v>85</v>
      </c>
      <c r="BG1070" s="66" t="s">
        <v>85</v>
      </c>
      <c r="BH1070" s="66" t="s">
        <v>85</v>
      </c>
      <c r="BI1070" s="66" t="s">
        <v>85</v>
      </c>
      <c r="BJ1070" s="66" t="s">
        <v>85</v>
      </c>
      <c r="BK1070" s="66" t="s">
        <v>85</v>
      </c>
      <c r="BL1070" s="66" t="s">
        <v>85</v>
      </c>
      <c r="BM1070" s="66" t="s">
        <v>85</v>
      </c>
      <c r="BN1070" s="66" t="s">
        <v>85</v>
      </c>
      <c r="BO1070" s="88" t="s">
        <v>85</v>
      </c>
      <c r="BP1070" s="100">
        <v>10600</v>
      </c>
      <c r="BQ1070" s="66">
        <v>11000</v>
      </c>
      <c r="BR1070" s="66">
        <v>172990</v>
      </c>
      <c r="BS1070" s="66">
        <v>10700</v>
      </c>
      <c r="BT1070" s="66">
        <v>11200</v>
      </c>
      <c r="BU1070" s="66">
        <v>179670</v>
      </c>
      <c r="BV1070" s="66" t="s">
        <v>85</v>
      </c>
      <c r="BW1070" s="66" t="s">
        <v>85</v>
      </c>
      <c r="BX1070" s="66" t="s">
        <v>85</v>
      </c>
      <c r="BY1070" s="66" t="s">
        <v>85</v>
      </c>
      <c r="BZ1070" s="66" t="s">
        <v>85</v>
      </c>
      <c r="CA1070" s="66" t="s">
        <v>85</v>
      </c>
      <c r="CB1070" s="66" t="s">
        <v>85</v>
      </c>
      <c r="CC1070" s="66" t="s">
        <v>85</v>
      </c>
      <c r="CD1070" s="66" t="s">
        <v>85</v>
      </c>
      <c r="CE1070" s="66" t="s">
        <v>85</v>
      </c>
      <c r="CF1070" s="66" t="s">
        <v>85</v>
      </c>
      <c r="CG1070" s="66" t="s">
        <v>85</v>
      </c>
      <c r="CH1070" s="66" t="s">
        <v>85</v>
      </c>
      <c r="CI1070" s="66" t="s">
        <v>85</v>
      </c>
      <c r="CJ1070" s="66" t="s">
        <v>85</v>
      </c>
      <c r="CK1070" s="66" t="s">
        <v>85</v>
      </c>
      <c r="CL1070" s="66" t="s">
        <v>85</v>
      </c>
      <c r="CM1070" s="69" t="s">
        <v>85</v>
      </c>
    </row>
    <row r="1071" spans="40:91" hidden="1" x14ac:dyDescent="0.25">
      <c r="AN1071">
        <v>1059</v>
      </c>
      <c r="AO1071" s="84">
        <v>3</v>
      </c>
      <c r="AP1071" s="86" t="s">
        <v>69</v>
      </c>
      <c r="AQ1071" s="77" t="str">
        <f t="shared" si="21"/>
        <v>3Council/Housing Association</v>
      </c>
      <c r="AR1071" s="15">
        <v>3700</v>
      </c>
      <c r="AS1071" s="15">
        <v>4300</v>
      </c>
      <c r="AT1071" s="15">
        <v>68890</v>
      </c>
      <c r="AU1071" s="66">
        <v>3900</v>
      </c>
      <c r="AV1071" s="66">
        <v>4400</v>
      </c>
      <c r="AW1071" s="66">
        <v>69470</v>
      </c>
      <c r="AX1071" s="66" t="s">
        <v>85</v>
      </c>
      <c r="AY1071" s="66" t="s">
        <v>85</v>
      </c>
      <c r="AZ1071" s="66" t="s">
        <v>85</v>
      </c>
      <c r="BA1071" s="66" t="s">
        <v>85</v>
      </c>
      <c r="BB1071" s="66" t="s">
        <v>85</v>
      </c>
      <c r="BC1071" s="66" t="s">
        <v>85</v>
      </c>
      <c r="BD1071" s="66" t="s">
        <v>85</v>
      </c>
      <c r="BE1071" s="66" t="s">
        <v>85</v>
      </c>
      <c r="BF1071" s="66" t="s">
        <v>85</v>
      </c>
      <c r="BG1071" s="66" t="s">
        <v>85</v>
      </c>
      <c r="BH1071" s="66" t="s">
        <v>85</v>
      </c>
      <c r="BI1071" s="66" t="s">
        <v>85</v>
      </c>
      <c r="BJ1071" s="66" t="s">
        <v>85</v>
      </c>
      <c r="BK1071" s="66" t="s">
        <v>85</v>
      </c>
      <c r="BL1071" s="66" t="s">
        <v>85</v>
      </c>
      <c r="BM1071" s="66" t="s">
        <v>85</v>
      </c>
      <c r="BN1071" s="66" t="s">
        <v>85</v>
      </c>
      <c r="BO1071" s="88" t="s">
        <v>85</v>
      </c>
      <c r="BP1071" s="100">
        <v>11600</v>
      </c>
      <c r="BQ1071" s="66">
        <v>12200</v>
      </c>
      <c r="BR1071" s="66">
        <v>60140</v>
      </c>
      <c r="BS1071" s="66">
        <v>11800</v>
      </c>
      <c r="BT1071" s="66">
        <v>12500</v>
      </c>
      <c r="BU1071" s="66">
        <v>62480</v>
      </c>
      <c r="BV1071" s="66" t="s">
        <v>85</v>
      </c>
      <c r="BW1071" s="66" t="s">
        <v>85</v>
      </c>
      <c r="BX1071" s="66" t="s">
        <v>85</v>
      </c>
      <c r="BY1071" s="66" t="s">
        <v>85</v>
      </c>
      <c r="BZ1071" s="66" t="s">
        <v>85</v>
      </c>
      <c r="CA1071" s="66" t="s">
        <v>85</v>
      </c>
      <c r="CB1071" s="66" t="s">
        <v>85</v>
      </c>
      <c r="CC1071" s="66" t="s">
        <v>85</v>
      </c>
      <c r="CD1071" s="66" t="s">
        <v>85</v>
      </c>
      <c r="CE1071" s="66" t="s">
        <v>85</v>
      </c>
      <c r="CF1071" s="66" t="s">
        <v>85</v>
      </c>
      <c r="CG1071" s="66" t="s">
        <v>85</v>
      </c>
      <c r="CH1071" s="66" t="s">
        <v>85</v>
      </c>
      <c r="CI1071" s="66" t="s">
        <v>85</v>
      </c>
      <c r="CJ1071" s="66" t="s">
        <v>85</v>
      </c>
      <c r="CK1071" s="66" t="s">
        <v>85</v>
      </c>
      <c r="CL1071" s="66" t="s">
        <v>85</v>
      </c>
      <c r="CM1071" s="69" t="s">
        <v>85</v>
      </c>
    </row>
    <row r="1072" spans="40:91" hidden="1" x14ac:dyDescent="0.25">
      <c r="AN1072">
        <v>1060</v>
      </c>
      <c r="AO1072" s="84">
        <v>4</v>
      </c>
      <c r="AP1072" s="86" t="s">
        <v>69</v>
      </c>
      <c r="AQ1072" s="77" t="str">
        <f t="shared" si="21"/>
        <v>4Council/Housing Association</v>
      </c>
      <c r="AR1072" s="15">
        <v>4200</v>
      </c>
      <c r="AS1072" s="15">
        <v>4700</v>
      </c>
      <c r="AT1072" s="15">
        <v>26460</v>
      </c>
      <c r="AU1072" s="66">
        <v>4400</v>
      </c>
      <c r="AV1072" s="66">
        <v>5000</v>
      </c>
      <c r="AW1072" s="66">
        <v>26710</v>
      </c>
      <c r="AX1072" s="66" t="s">
        <v>85</v>
      </c>
      <c r="AY1072" s="66" t="s">
        <v>85</v>
      </c>
      <c r="AZ1072" s="66" t="s">
        <v>85</v>
      </c>
      <c r="BA1072" s="66" t="s">
        <v>85</v>
      </c>
      <c r="BB1072" s="66" t="s">
        <v>85</v>
      </c>
      <c r="BC1072" s="66" t="s">
        <v>85</v>
      </c>
      <c r="BD1072" s="66" t="s">
        <v>85</v>
      </c>
      <c r="BE1072" s="66" t="s">
        <v>85</v>
      </c>
      <c r="BF1072" s="66" t="s">
        <v>85</v>
      </c>
      <c r="BG1072" s="66" t="s">
        <v>85</v>
      </c>
      <c r="BH1072" s="66" t="s">
        <v>85</v>
      </c>
      <c r="BI1072" s="66" t="s">
        <v>85</v>
      </c>
      <c r="BJ1072" s="66" t="s">
        <v>85</v>
      </c>
      <c r="BK1072" s="66" t="s">
        <v>85</v>
      </c>
      <c r="BL1072" s="66" t="s">
        <v>85</v>
      </c>
      <c r="BM1072" s="66" t="s">
        <v>85</v>
      </c>
      <c r="BN1072" s="66" t="s">
        <v>85</v>
      </c>
      <c r="BO1072" s="88" t="s">
        <v>85</v>
      </c>
      <c r="BP1072" s="100">
        <v>12400</v>
      </c>
      <c r="BQ1072" s="66">
        <v>13100</v>
      </c>
      <c r="BR1072" s="66">
        <v>23160</v>
      </c>
      <c r="BS1072" s="66">
        <v>12700</v>
      </c>
      <c r="BT1072" s="66">
        <v>13400</v>
      </c>
      <c r="BU1072" s="66">
        <v>24090</v>
      </c>
      <c r="BV1072" s="66" t="s">
        <v>85</v>
      </c>
      <c r="BW1072" s="66" t="s">
        <v>85</v>
      </c>
      <c r="BX1072" s="66" t="s">
        <v>85</v>
      </c>
      <c r="BY1072" s="66" t="s">
        <v>85</v>
      </c>
      <c r="BZ1072" s="66" t="s">
        <v>85</v>
      </c>
      <c r="CA1072" s="66" t="s">
        <v>85</v>
      </c>
      <c r="CB1072" s="66" t="s">
        <v>85</v>
      </c>
      <c r="CC1072" s="66" t="s">
        <v>85</v>
      </c>
      <c r="CD1072" s="66" t="s">
        <v>85</v>
      </c>
      <c r="CE1072" s="66" t="s">
        <v>85</v>
      </c>
      <c r="CF1072" s="66" t="s">
        <v>85</v>
      </c>
      <c r="CG1072" s="66" t="s">
        <v>85</v>
      </c>
      <c r="CH1072" s="66" t="s">
        <v>85</v>
      </c>
      <c r="CI1072" s="66" t="s">
        <v>85</v>
      </c>
      <c r="CJ1072" s="66" t="s">
        <v>85</v>
      </c>
      <c r="CK1072" s="66" t="s">
        <v>85</v>
      </c>
      <c r="CL1072" s="66" t="s">
        <v>85</v>
      </c>
      <c r="CM1072" s="69" t="s">
        <v>85</v>
      </c>
    </row>
    <row r="1073" spans="40:91" hidden="1" x14ac:dyDescent="0.25">
      <c r="AN1073">
        <v>1061</v>
      </c>
      <c r="AO1073" s="85" t="s">
        <v>114</v>
      </c>
      <c r="AP1073" s="86" t="s">
        <v>69</v>
      </c>
      <c r="AQ1073" s="77" t="str">
        <f t="shared" si="21"/>
        <v>5 or moreCouncil/Housing Association</v>
      </c>
      <c r="AR1073" s="15">
        <v>4600</v>
      </c>
      <c r="AS1073" s="15">
        <v>5200</v>
      </c>
      <c r="AT1073" s="15">
        <v>11550</v>
      </c>
      <c r="AU1073" s="66">
        <v>4900</v>
      </c>
      <c r="AV1073" s="66">
        <v>5500</v>
      </c>
      <c r="AW1073" s="66">
        <v>11640</v>
      </c>
      <c r="AX1073" s="66" t="s">
        <v>85</v>
      </c>
      <c r="AY1073" s="66" t="s">
        <v>85</v>
      </c>
      <c r="AZ1073" s="66" t="s">
        <v>85</v>
      </c>
      <c r="BA1073" s="66" t="s">
        <v>85</v>
      </c>
      <c r="BB1073" s="66" t="s">
        <v>85</v>
      </c>
      <c r="BC1073" s="66" t="s">
        <v>85</v>
      </c>
      <c r="BD1073" s="66" t="s">
        <v>85</v>
      </c>
      <c r="BE1073" s="66" t="s">
        <v>85</v>
      </c>
      <c r="BF1073" s="66" t="s">
        <v>85</v>
      </c>
      <c r="BG1073" s="66" t="s">
        <v>85</v>
      </c>
      <c r="BH1073" s="66" t="s">
        <v>85</v>
      </c>
      <c r="BI1073" s="66" t="s">
        <v>85</v>
      </c>
      <c r="BJ1073" s="66" t="s">
        <v>85</v>
      </c>
      <c r="BK1073" s="66" t="s">
        <v>85</v>
      </c>
      <c r="BL1073" s="66" t="s">
        <v>85</v>
      </c>
      <c r="BM1073" s="66" t="s">
        <v>85</v>
      </c>
      <c r="BN1073" s="66" t="s">
        <v>85</v>
      </c>
      <c r="BO1073" s="88" t="s">
        <v>85</v>
      </c>
      <c r="BP1073" s="100">
        <v>13300</v>
      </c>
      <c r="BQ1073" s="66">
        <v>14600</v>
      </c>
      <c r="BR1073" s="66">
        <v>10240</v>
      </c>
      <c r="BS1073" s="66">
        <v>13800</v>
      </c>
      <c r="BT1073" s="66">
        <v>15000</v>
      </c>
      <c r="BU1073" s="66">
        <v>10630</v>
      </c>
      <c r="BV1073" s="66" t="s">
        <v>85</v>
      </c>
      <c r="BW1073" s="66" t="s">
        <v>85</v>
      </c>
      <c r="BX1073" s="66" t="s">
        <v>85</v>
      </c>
      <c r="BY1073" s="66" t="s">
        <v>85</v>
      </c>
      <c r="BZ1073" s="66" t="s">
        <v>85</v>
      </c>
      <c r="CA1073" s="66" t="s">
        <v>85</v>
      </c>
      <c r="CB1073" s="66" t="s">
        <v>85</v>
      </c>
      <c r="CC1073" s="66" t="s">
        <v>85</v>
      </c>
      <c r="CD1073" s="66" t="s">
        <v>85</v>
      </c>
      <c r="CE1073" s="66" t="s">
        <v>85</v>
      </c>
      <c r="CF1073" s="66" t="s">
        <v>85</v>
      </c>
      <c r="CG1073" s="66" t="s">
        <v>85</v>
      </c>
      <c r="CH1073" s="66" t="s">
        <v>85</v>
      </c>
      <c r="CI1073" s="66" t="s">
        <v>85</v>
      </c>
      <c r="CJ1073" s="66" t="s">
        <v>85</v>
      </c>
      <c r="CK1073" s="66" t="s">
        <v>85</v>
      </c>
      <c r="CL1073" s="66" t="s">
        <v>85</v>
      </c>
      <c r="CM1073" s="69" t="s">
        <v>85</v>
      </c>
    </row>
    <row r="1074" spans="40:91" hidden="1" x14ac:dyDescent="0.25">
      <c r="AN1074">
        <v>1062</v>
      </c>
      <c r="AO1074" s="85">
        <v>1</v>
      </c>
      <c r="AP1074" s="31" t="s">
        <v>115</v>
      </c>
      <c r="AQ1074" s="77" t="str">
        <f t="shared" si="21"/>
        <v>1Less than £15,000</v>
      </c>
      <c r="AR1074" s="15">
        <v>2300</v>
      </c>
      <c r="AS1074" s="15">
        <v>3100</v>
      </c>
      <c r="AT1074" s="15">
        <v>530520</v>
      </c>
      <c r="AU1074" s="66">
        <v>2400</v>
      </c>
      <c r="AV1074" s="66">
        <v>3100</v>
      </c>
      <c r="AW1074" s="66">
        <v>536300</v>
      </c>
      <c r="AX1074" s="66" t="s">
        <v>85</v>
      </c>
      <c r="AY1074" s="66" t="s">
        <v>85</v>
      </c>
      <c r="AZ1074" s="66" t="s">
        <v>85</v>
      </c>
      <c r="BA1074" s="66" t="s">
        <v>85</v>
      </c>
      <c r="BB1074" s="66" t="s">
        <v>85</v>
      </c>
      <c r="BC1074" s="66" t="s">
        <v>85</v>
      </c>
      <c r="BD1074" s="66" t="s">
        <v>85</v>
      </c>
      <c r="BE1074" s="66" t="s">
        <v>85</v>
      </c>
      <c r="BF1074" s="66" t="s">
        <v>85</v>
      </c>
      <c r="BG1074" s="66" t="s">
        <v>85</v>
      </c>
      <c r="BH1074" s="66" t="s">
        <v>85</v>
      </c>
      <c r="BI1074" s="66" t="s">
        <v>85</v>
      </c>
      <c r="BJ1074" s="66" t="s">
        <v>85</v>
      </c>
      <c r="BK1074" s="66" t="s">
        <v>85</v>
      </c>
      <c r="BL1074" s="66" t="s">
        <v>85</v>
      </c>
      <c r="BM1074" s="66" t="s">
        <v>85</v>
      </c>
      <c r="BN1074" s="66" t="s">
        <v>85</v>
      </c>
      <c r="BO1074" s="88" t="s">
        <v>85</v>
      </c>
      <c r="BP1074" s="100">
        <v>10600</v>
      </c>
      <c r="BQ1074" s="66">
        <v>11400</v>
      </c>
      <c r="BR1074" s="66">
        <v>407530</v>
      </c>
      <c r="BS1074" s="66">
        <v>10600</v>
      </c>
      <c r="BT1074" s="66">
        <v>11500</v>
      </c>
      <c r="BU1074" s="66">
        <v>425670</v>
      </c>
      <c r="BV1074" s="66" t="s">
        <v>85</v>
      </c>
      <c r="BW1074" s="66" t="s">
        <v>85</v>
      </c>
      <c r="BX1074" s="66" t="s">
        <v>85</v>
      </c>
      <c r="BY1074" s="66" t="s">
        <v>85</v>
      </c>
      <c r="BZ1074" s="66" t="s">
        <v>85</v>
      </c>
      <c r="CA1074" s="66" t="s">
        <v>85</v>
      </c>
      <c r="CB1074" s="66" t="s">
        <v>85</v>
      </c>
      <c r="CC1074" s="66" t="s">
        <v>85</v>
      </c>
      <c r="CD1074" s="66" t="s">
        <v>85</v>
      </c>
      <c r="CE1074" s="66" t="s">
        <v>85</v>
      </c>
      <c r="CF1074" s="66" t="s">
        <v>85</v>
      </c>
      <c r="CG1074" s="66" t="s">
        <v>85</v>
      </c>
      <c r="CH1074" s="66" t="s">
        <v>85</v>
      </c>
      <c r="CI1074" s="66" t="s">
        <v>85</v>
      </c>
      <c r="CJ1074" s="66" t="s">
        <v>85</v>
      </c>
      <c r="CK1074" s="66" t="s">
        <v>85</v>
      </c>
      <c r="CL1074" s="66" t="s">
        <v>85</v>
      </c>
      <c r="CM1074" s="69" t="s">
        <v>85</v>
      </c>
    </row>
    <row r="1075" spans="40:91" hidden="1" x14ac:dyDescent="0.25">
      <c r="AN1075">
        <v>1063</v>
      </c>
      <c r="AO1075" s="84">
        <v>2</v>
      </c>
      <c r="AP1075" s="31" t="s">
        <v>115</v>
      </c>
      <c r="AQ1075" s="77" t="str">
        <f t="shared" si="21"/>
        <v>2Less than £15,000</v>
      </c>
      <c r="AR1075" s="15">
        <v>3300</v>
      </c>
      <c r="AS1075" s="15">
        <v>3900</v>
      </c>
      <c r="AT1075" s="15">
        <v>130620</v>
      </c>
      <c r="AU1075" s="66">
        <v>3400</v>
      </c>
      <c r="AV1075" s="66">
        <v>4000</v>
      </c>
      <c r="AW1075" s="66">
        <v>131930</v>
      </c>
      <c r="AX1075" s="66" t="s">
        <v>85</v>
      </c>
      <c r="AY1075" s="66" t="s">
        <v>85</v>
      </c>
      <c r="AZ1075" s="66" t="s">
        <v>85</v>
      </c>
      <c r="BA1075" s="66" t="s">
        <v>85</v>
      </c>
      <c r="BB1075" s="66" t="s">
        <v>85</v>
      </c>
      <c r="BC1075" s="66" t="s">
        <v>85</v>
      </c>
      <c r="BD1075" s="66" t="s">
        <v>85</v>
      </c>
      <c r="BE1075" s="66" t="s">
        <v>85</v>
      </c>
      <c r="BF1075" s="66" t="s">
        <v>85</v>
      </c>
      <c r="BG1075" s="66" t="s">
        <v>85</v>
      </c>
      <c r="BH1075" s="66" t="s">
        <v>85</v>
      </c>
      <c r="BI1075" s="66" t="s">
        <v>85</v>
      </c>
      <c r="BJ1075" s="66" t="s">
        <v>85</v>
      </c>
      <c r="BK1075" s="66" t="s">
        <v>85</v>
      </c>
      <c r="BL1075" s="66" t="s">
        <v>85</v>
      </c>
      <c r="BM1075" s="66" t="s">
        <v>85</v>
      </c>
      <c r="BN1075" s="66" t="s">
        <v>85</v>
      </c>
      <c r="BO1075" s="88" t="s">
        <v>85</v>
      </c>
      <c r="BP1075" s="100">
        <v>11200</v>
      </c>
      <c r="BQ1075" s="66">
        <v>12000</v>
      </c>
      <c r="BR1075" s="66">
        <v>109730</v>
      </c>
      <c r="BS1075" s="66">
        <v>11400</v>
      </c>
      <c r="BT1075" s="66">
        <v>12200</v>
      </c>
      <c r="BU1075" s="66">
        <v>114150</v>
      </c>
      <c r="BV1075" s="66" t="s">
        <v>85</v>
      </c>
      <c r="BW1075" s="66" t="s">
        <v>85</v>
      </c>
      <c r="BX1075" s="66" t="s">
        <v>85</v>
      </c>
      <c r="BY1075" s="66" t="s">
        <v>85</v>
      </c>
      <c r="BZ1075" s="66" t="s">
        <v>85</v>
      </c>
      <c r="CA1075" s="66" t="s">
        <v>85</v>
      </c>
      <c r="CB1075" s="66" t="s">
        <v>85</v>
      </c>
      <c r="CC1075" s="66" t="s">
        <v>85</v>
      </c>
      <c r="CD1075" s="66" t="s">
        <v>85</v>
      </c>
      <c r="CE1075" s="66" t="s">
        <v>85</v>
      </c>
      <c r="CF1075" s="66" t="s">
        <v>85</v>
      </c>
      <c r="CG1075" s="66" t="s">
        <v>85</v>
      </c>
      <c r="CH1075" s="66" t="s">
        <v>85</v>
      </c>
      <c r="CI1075" s="66" t="s">
        <v>85</v>
      </c>
      <c r="CJ1075" s="66" t="s">
        <v>85</v>
      </c>
      <c r="CK1075" s="66" t="s">
        <v>85</v>
      </c>
      <c r="CL1075" s="66" t="s">
        <v>85</v>
      </c>
      <c r="CM1075" s="69" t="s">
        <v>85</v>
      </c>
    </row>
    <row r="1076" spans="40:91" hidden="1" x14ac:dyDescent="0.25">
      <c r="AN1076">
        <v>1064</v>
      </c>
      <c r="AO1076" s="84">
        <v>3</v>
      </c>
      <c r="AP1076" s="31" t="s">
        <v>115</v>
      </c>
      <c r="AQ1076" s="77" t="str">
        <f t="shared" si="21"/>
        <v>3Less than £15,000</v>
      </c>
      <c r="AR1076" s="15">
        <v>3800</v>
      </c>
      <c r="AS1076" s="15">
        <v>4400</v>
      </c>
      <c r="AT1076" s="15">
        <v>39410</v>
      </c>
      <c r="AU1076" s="66">
        <v>4000</v>
      </c>
      <c r="AV1076" s="66">
        <v>4500</v>
      </c>
      <c r="AW1076" s="66">
        <v>39760</v>
      </c>
      <c r="AX1076" s="66" t="s">
        <v>85</v>
      </c>
      <c r="AY1076" s="66" t="s">
        <v>85</v>
      </c>
      <c r="AZ1076" s="66" t="s">
        <v>85</v>
      </c>
      <c r="BA1076" s="66" t="s">
        <v>85</v>
      </c>
      <c r="BB1076" s="66" t="s">
        <v>85</v>
      </c>
      <c r="BC1076" s="66" t="s">
        <v>85</v>
      </c>
      <c r="BD1076" s="66" t="s">
        <v>85</v>
      </c>
      <c r="BE1076" s="66" t="s">
        <v>85</v>
      </c>
      <c r="BF1076" s="66" t="s">
        <v>85</v>
      </c>
      <c r="BG1076" s="66" t="s">
        <v>85</v>
      </c>
      <c r="BH1076" s="66" t="s">
        <v>85</v>
      </c>
      <c r="BI1076" s="66" t="s">
        <v>85</v>
      </c>
      <c r="BJ1076" s="66" t="s">
        <v>85</v>
      </c>
      <c r="BK1076" s="66" t="s">
        <v>85</v>
      </c>
      <c r="BL1076" s="66" t="s">
        <v>85</v>
      </c>
      <c r="BM1076" s="66" t="s">
        <v>85</v>
      </c>
      <c r="BN1076" s="66" t="s">
        <v>85</v>
      </c>
      <c r="BO1076" s="88" t="s">
        <v>85</v>
      </c>
      <c r="BP1076" s="100">
        <v>12100</v>
      </c>
      <c r="BQ1076" s="66">
        <v>12900</v>
      </c>
      <c r="BR1076" s="66">
        <v>34170</v>
      </c>
      <c r="BS1076" s="66">
        <v>12400</v>
      </c>
      <c r="BT1076" s="66">
        <v>13200</v>
      </c>
      <c r="BU1076" s="66">
        <v>35590</v>
      </c>
      <c r="BV1076" s="66" t="s">
        <v>85</v>
      </c>
      <c r="BW1076" s="66" t="s">
        <v>85</v>
      </c>
      <c r="BX1076" s="66" t="s">
        <v>85</v>
      </c>
      <c r="BY1076" s="66" t="s">
        <v>85</v>
      </c>
      <c r="BZ1076" s="66" t="s">
        <v>85</v>
      </c>
      <c r="CA1076" s="66" t="s">
        <v>85</v>
      </c>
      <c r="CB1076" s="66" t="s">
        <v>85</v>
      </c>
      <c r="CC1076" s="66" t="s">
        <v>85</v>
      </c>
      <c r="CD1076" s="66" t="s">
        <v>85</v>
      </c>
      <c r="CE1076" s="66" t="s">
        <v>85</v>
      </c>
      <c r="CF1076" s="66" t="s">
        <v>85</v>
      </c>
      <c r="CG1076" s="66" t="s">
        <v>85</v>
      </c>
      <c r="CH1076" s="66" t="s">
        <v>85</v>
      </c>
      <c r="CI1076" s="66" t="s">
        <v>85</v>
      </c>
      <c r="CJ1076" s="66" t="s">
        <v>85</v>
      </c>
      <c r="CK1076" s="66" t="s">
        <v>85</v>
      </c>
      <c r="CL1076" s="66" t="s">
        <v>85</v>
      </c>
      <c r="CM1076" s="69" t="s">
        <v>85</v>
      </c>
    </row>
    <row r="1077" spans="40:91" hidden="1" x14ac:dyDescent="0.25">
      <c r="AN1077">
        <v>1065</v>
      </c>
      <c r="AO1077" s="84">
        <v>4</v>
      </c>
      <c r="AP1077" s="31" t="s">
        <v>115</v>
      </c>
      <c r="AQ1077" s="77" t="str">
        <f t="shared" si="21"/>
        <v>4Less than £15,000</v>
      </c>
      <c r="AR1077" s="15">
        <v>4200</v>
      </c>
      <c r="AS1077" s="15">
        <v>4700</v>
      </c>
      <c r="AT1077" s="15">
        <v>13060</v>
      </c>
      <c r="AU1077" s="66">
        <v>4500</v>
      </c>
      <c r="AV1077" s="66">
        <v>5000</v>
      </c>
      <c r="AW1077" s="66">
        <v>13190</v>
      </c>
      <c r="AX1077" s="66" t="s">
        <v>85</v>
      </c>
      <c r="AY1077" s="66" t="s">
        <v>85</v>
      </c>
      <c r="AZ1077" s="66" t="s">
        <v>85</v>
      </c>
      <c r="BA1077" s="66" t="s">
        <v>85</v>
      </c>
      <c r="BB1077" s="66" t="s">
        <v>85</v>
      </c>
      <c r="BC1077" s="66" t="s">
        <v>85</v>
      </c>
      <c r="BD1077" s="66" t="s">
        <v>85</v>
      </c>
      <c r="BE1077" s="66" t="s">
        <v>85</v>
      </c>
      <c r="BF1077" s="66" t="s">
        <v>85</v>
      </c>
      <c r="BG1077" s="66" t="s">
        <v>85</v>
      </c>
      <c r="BH1077" s="66" t="s">
        <v>85</v>
      </c>
      <c r="BI1077" s="66" t="s">
        <v>85</v>
      </c>
      <c r="BJ1077" s="66" t="s">
        <v>85</v>
      </c>
      <c r="BK1077" s="66" t="s">
        <v>85</v>
      </c>
      <c r="BL1077" s="66" t="s">
        <v>85</v>
      </c>
      <c r="BM1077" s="66" t="s">
        <v>85</v>
      </c>
      <c r="BN1077" s="66" t="s">
        <v>85</v>
      </c>
      <c r="BO1077" s="88" t="s">
        <v>85</v>
      </c>
      <c r="BP1077" s="100">
        <v>12500</v>
      </c>
      <c r="BQ1077" s="66">
        <v>13400</v>
      </c>
      <c r="BR1077" s="66">
        <v>11410</v>
      </c>
      <c r="BS1077" s="66">
        <v>12900</v>
      </c>
      <c r="BT1077" s="66">
        <v>13800</v>
      </c>
      <c r="BU1077" s="66">
        <v>11840</v>
      </c>
      <c r="BV1077" s="66" t="s">
        <v>85</v>
      </c>
      <c r="BW1077" s="66" t="s">
        <v>85</v>
      </c>
      <c r="BX1077" s="66" t="s">
        <v>85</v>
      </c>
      <c r="BY1077" s="66" t="s">
        <v>85</v>
      </c>
      <c r="BZ1077" s="66" t="s">
        <v>85</v>
      </c>
      <c r="CA1077" s="66" t="s">
        <v>85</v>
      </c>
      <c r="CB1077" s="66" t="s">
        <v>85</v>
      </c>
      <c r="CC1077" s="66" t="s">
        <v>85</v>
      </c>
      <c r="CD1077" s="66" t="s">
        <v>85</v>
      </c>
      <c r="CE1077" s="66" t="s">
        <v>85</v>
      </c>
      <c r="CF1077" s="66" t="s">
        <v>85</v>
      </c>
      <c r="CG1077" s="66" t="s">
        <v>85</v>
      </c>
      <c r="CH1077" s="66" t="s">
        <v>85</v>
      </c>
      <c r="CI1077" s="66" t="s">
        <v>85</v>
      </c>
      <c r="CJ1077" s="66" t="s">
        <v>85</v>
      </c>
      <c r="CK1077" s="66" t="s">
        <v>85</v>
      </c>
      <c r="CL1077" s="66" t="s">
        <v>85</v>
      </c>
      <c r="CM1077" s="69" t="s">
        <v>85</v>
      </c>
    </row>
    <row r="1078" spans="40:91" hidden="1" x14ac:dyDescent="0.25">
      <c r="AN1078">
        <v>1066</v>
      </c>
      <c r="AO1078" s="85" t="s">
        <v>114</v>
      </c>
      <c r="AP1078" s="31" t="s">
        <v>115</v>
      </c>
      <c r="AQ1078" s="77" t="str">
        <f t="shared" si="21"/>
        <v>5 or moreLess than £15,000</v>
      </c>
      <c r="AR1078" s="15">
        <v>4600</v>
      </c>
      <c r="AS1078" s="15">
        <v>5100</v>
      </c>
      <c r="AT1078" s="15">
        <v>4570</v>
      </c>
      <c r="AU1078" s="66">
        <v>4900</v>
      </c>
      <c r="AV1078" s="66">
        <v>5400</v>
      </c>
      <c r="AW1078" s="66">
        <v>4630</v>
      </c>
      <c r="AX1078" s="66" t="s">
        <v>85</v>
      </c>
      <c r="AY1078" s="66" t="s">
        <v>85</v>
      </c>
      <c r="AZ1078" s="66" t="s">
        <v>85</v>
      </c>
      <c r="BA1078" s="66" t="s">
        <v>85</v>
      </c>
      <c r="BB1078" s="66" t="s">
        <v>85</v>
      </c>
      <c r="BC1078" s="66" t="s">
        <v>85</v>
      </c>
      <c r="BD1078" s="66" t="s">
        <v>85</v>
      </c>
      <c r="BE1078" s="66" t="s">
        <v>85</v>
      </c>
      <c r="BF1078" s="66" t="s">
        <v>85</v>
      </c>
      <c r="BG1078" s="66" t="s">
        <v>85</v>
      </c>
      <c r="BH1078" s="66" t="s">
        <v>85</v>
      </c>
      <c r="BI1078" s="66" t="s">
        <v>85</v>
      </c>
      <c r="BJ1078" s="66" t="s">
        <v>85</v>
      </c>
      <c r="BK1078" s="66" t="s">
        <v>85</v>
      </c>
      <c r="BL1078" s="66" t="s">
        <v>85</v>
      </c>
      <c r="BM1078" s="66" t="s">
        <v>85</v>
      </c>
      <c r="BN1078" s="66" t="s">
        <v>85</v>
      </c>
      <c r="BO1078" s="88" t="s">
        <v>85</v>
      </c>
      <c r="BP1078" s="100">
        <v>13100</v>
      </c>
      <c r="BQ1078" s="66">
        <v>14400</v>
      </c>
      <c r="BR1078" s="66">
        <v>4020</v>
      </c>
      <c r="BS1078" s="66">
        <v>13700</v>
      </c>
      <c r="BT1078" s="66">
        <v>14800</v>
      </c>
      <c r="BU1078" s="66">
        <v>4170</v>
      </c>
      <c r="BV1078" s="66" t="s">
        <v>85</v>
      </c>
      <c r="BW1078" s="66" t="s">
        <v>85</v>
      </c>
      <c r="BX1078" s="66" t="s">
        <v>85</v>
      </c>
      <c r="BY1078" s="66" t="s">
        <v>85</v>
      </c>
      <c r="BZ1078" s="66" t="s">
        <v>85</v>
      </c>
      <c r="CA1078" s="66" t="s">
        <v>85</v>
      </c>
      <c r="CB1078" s="66" t="s">
        <v>85</v>
      </c>
      <c r="CC1078" s="66" t="s">
        <v>85</v>
      </c>
      <c r="CD1078" s="66" t="s">
        <v>85</v>
      </c>
      <c r="CE1078" s="66" t="s">
        <v>85</v>
      </c>
      <c r="CF1078" s="66" t="s">
        <v>85</v>
      </c>
      <c r="CG1078" s="66" t="s">
        <v>85</v>
      </c>
      <c r="CH1078" s="66" t="s">
        <v>85</v>
      </c>
      <c r="CI1078" s="66" t="s">
        <v>85</v>
      </c>
      <c r="CJ1078" s="66" t="s">
        <v>85</v>
      </c>
      <c r="CK1078" s="66" t="s">
        <v>85</v>
      </c>
      <c r="CL1078" s="66" t="s">
        <v>85</v>
      </c>
      <c r="CM1078" s="69" t="s">
        <v>85</v>
      </c>
    </row>
    <row r="1079" spans="40:91" hidden="1" x14ac:dyDescent="0.25">
      <c r="AN1079">
        <v>1067</v>
      </c>
      <c r="AO1079" s="85">
        <v>1</v>
      </c>
      <c r="AP1079" s="31" t="s">
        <v>116</v>
      </c>
      <c r="AQ1079" s="77" t="str">
        <f t="shared" si="21"/>
        <v>1£15,000 - £19,999</v>
      </c>
      <c r="AR1079" s="15">
        <v>2500</v>
      </c>
      <c r="AS1079" s="15">
        <v>3300</v>
      </c>
      <c r="AT1079" s="15">
        <v>146080</v>
      </c>
      <c r="AU1079" s="66">
        <v>2500</v>
      </c>
      <c r="AV1079" s="66">
        <v>3300</v>
      </c>
      <c r="AW1079" s="66">
        <v>147510</v>
      </c>
      <c r="AX1079" s="66" t="s">
        <v>85</v>
      </c>
      <c r="AY1079" s="66" t="s">
        <v>85</v>
      </c>
      <c r="AZ1079" s="66" t="s">
        <v>85</v>
      </c>
      <c r="BA1079" s="66" t="s">
        <v>85</v>
      </c>
      <c r="BB1079" s="66" t="s">
        <v>85</v>
      </c>
      <c r="BC1079" s="66" t="s">
        <v>85</v>
      </c>
      <c r="BD1079" s="66" t="s">
        <v>85</v>
      </c>
      <c r="BE1079" s="66" t="s">
        <v>85</v>
      </c>
      <c r="BF1079" s="66" t="s">
        <v>85</v>
      </c>
      <c r="BG1079" s="66" t="s">
        <v>85</v>
      </c>
      <c r="BH1079" s="66" t="s">
        <v>85</v>
      </c>
      <c r="BI1079" s="66" t="s">
        <v>85</v>
      </c>
      <c r="BJ1079" s="66" t="s">
        <v>85</v>
      </c>
      <c r="BK1079" s="66" t="s">
        <v>85</v>
      </c>
      <c r="BL1079" s="66" t="s">
        <v>85</v>
      </c>
      <c r="BM1079" s="66" t="s">
        <v>85</v>
      </c>
      <c r="BN1079" s="66" t="s">
        <v>85</v>
      </c>
      <c r="BO1079" s="88" t="s">
        <v>85</v>
      </c>
      <c r="BP1079" s="100">
        <v>11000</v>
      </c>
      <c r="BQ1079" s="66">
        <v>12000</v>
      </c>
      <c r="BR1079" s="66">
        <v>109870</v>
      </c>
      <c r="BS1079" s="66">
        <v>10900</v>
      </c>
      <c r="BT1079" s="66">
        <v>12000</v>
      </c>
      <c r="BU1079" s="66">
        <v>115090</v>
      </c>
      <c r="BV1079" s="66" t="s">
        <v>85</v>
      </c>
      <c r="BW1079" s="66" t="s">
        <v>85</v>
      </c>
      <c r="BX1079" s="66" t="s">
        <v>85</v>
      </c>
      <c r="BY1079" s="66" t="s">
        <v>85</v>
      </c>
      <c r="BZ1079" s="66" t="s">
        <v>85</v>
      </c>
      <c r="CA1079" s="66" t="s">
        <v>85</v>
      </c>
      <c r="CB1079" s="66" t="s">
        <v>85</v>
      </c>
      <c r="CC1079" s="66" t="s">
        <v>85</v>
      </c>
      <c r="CD1079" s="66" t="s">
        <v>85</v>
      </c>
      <c r="CE1079" s="66" t="s">
        <v>85</v>
      </c>
      <c r="CF1079" s="66" t="s">
        <v>85</v>
      </c>
      <c r="CG1079" s="66" t="s">
        <v>85</v>
      </c>
      <c r="CH1079" s="66" t="s">
        <v>85</v>
      </c>
      <c r="CI1079" s="66" t="s">
        <v>85</v>
      </c>
      <c r="CJ1079" s="66" t="s">
        <v>85</v>
      </c>
      <c r="CK1079" s="66" t="s">
        <v>85</v>
      </c>
      <c r="CL1079" s="66" t="s">
        <v>85</v>
      </c>
      <c r="CM1079" s="69" t="s">
        <v>85</v>
      </c>
    </row>
    <row r="1080" spans="40:91" hidden="1" x14ac:dyDescent="0.25">
      <c r="AN1080">
        <v>1068</v>
      </c>
      <c r="AO1080" s="84">
        <v>2</v>
      </c>
      <c r="AP1080" s="31" t="s">
        <v>116</v>
      </c>
      <c r="AQ1080" s="77" t="str">
        <f t="shared" si="21"/>
        <v>2£15,000 - £19,999</v>
      </c>
      <c r="AR1080" s="15">
        <v>3000</v>
      </c>
      <c r="AS1080" s="15">
        <v>3700</v>
      </c>
      <c r="AT1080" s="15">
        <v>92310</v>
      </c>
      <c r="AU1080" s="66">
        <v>3100</v>
      </c>
      <c r="AV1080" s="66">
        <v>3800</v>
      </c>
      <c r="AW1080" s="66">
        <v>92820</v>
      </c>
      <c r="AX1080" s="66" t="s">
        <v>85</v>
      </c>
      <c r="AY1080" s="66" t="s">
        <v>85</v>
      </c>
      <c r="AZ1080" s="66" t="s">
        <v>85</v>
      </c>
      <c r="BA1080" s="66" t="s">
        <v>85</v>
      </c>
      <c r="BB1080" s="66" t="s">
        <v>85</v>
      </c>
      <c r="BC1080" s="66" t="s">
        <v>85</v>
      </c>
      <c r="BD1080" s="66" t="s">
        <v>85</v>
      </c>
      <c r="BE1080" s="66" t="s">
        <v>85</v>
      </c>
      <c r="BF1080" s="66" t="s">
        <v>85</v>
      </c>
      <c r="BG1080" s="66" t="s">
        <v>85</v>
      </c>
      <c r="BH1080" s="66" t="s">
        <v>85</v>
      </c>
      <c r="BI1080" s="66" t="s">
        <v>85</v>
      </c>
      <c r="BJ1080" s="66" t="s">
        <v>85</v>
      </c>
      <c r="BK1080" s="66" t="s">
        <v>85</v>
      </c>
      <c r="BL1080" s="66" t="s">
        <v>85</v>
      </c>
      <c r="BM1080" s="66" t="s">
        <v>85</v>
      </c>
      <c r="BN1080" s="66" t="s">
        <v>85</v>
      </c>
      <c r="BO1080" s="88" t="s">
        <v>85</v>
      </c>
      <c r="BP1080" s="100">
        <v>12200</v>
      </c>
      <c r="BQ1080" s="66">
        <v>13000</v>
      </c>
      <c r="BR1080" s="66">
        <v>74330</v>
      </c>
      <c r="BS1080" s="66">
        <v>12200</v>
      </c>
      <c r="BT1080" s="66">
        <v>13100</v>
      </c>
      <c r="BU1080" s="66">
        <v>77470</v>
      </c>
      <c r="BV1080" s="66" t="s">
        <v>85</v>
      </c>
      <c r="BW1080" s="66" t="s">
        <v>85</v>
      </c>
      <c r="BX1080" s="66" t="s">
        <v>85</v>
      </c>
      <c r="BY1080" s="66" t="s">
        <v>85</v>
      </c>
      <c r="BZ1080" s="66" t="s">
        <v>85</v>
      </c>
      <c r="CA1080" s="66" t="s">
        <v>85</v>
      </c>
      <c r="CB1080" s="66" t="s">
        <v>85</v>
      </c>
      <c r="CC1080" s="66" t="s">
        <v>85</v>
      </c>
      <c r="CD1080" s="66" t="s">
        <v>85</v>
      </c>
      <c r="CE1080" s="66" t="s">
        <v>85</v>
      </c>
      <c r="CF1080" s="66" t="s">
        <v>85</v>
      </c>
      <c r="CG1080" s="66" t="s">
        <v>85</v>
      </c>
      <c r="CH1080" s="66" t="s">
        <v>85</v>
      </c>
      <c r="CI1080" s="66" t="s">
        <v>85</v>
      </c>
      <c r="CJ1080" s="66" t="s">
        <v>85</v>
      </c>
      <c r="CK1080" s="66" t="s">
        <v>85</v>
      </c>
      <c r="CL1080" s="66" t="s">
        <v>85</v>
      </c>
      <c r="CM1080" s="69" t="s">
        <v>85</v>
      </c>
    </row>
    <row r="1081" spans="40:91" hidden="1" x14ac:dyDescent="0.25">
      <c r="AN1081">
        <v>1069</v>
      </c>
      <c r="AO1081" s="84">
        <v>3</v>
      </c>
      <c r="AP1081" s="31" t="s">
        <v>116</v>
      </c>
      <c r="AQ1081" s="77" t="str">
        <f t="shared" si="21"/>
        <v>3£15,000 - £19,999</v>
      </c>
      <c r="AR1081" s="15">
        <v>3600</v>
      </c>
      <c r="AS1081" s="15">
        <v>4300</v>
      </c>
      <c r="AT1081" s="15">
        <v>29220</v>
      </c>
      <c r="AU1081" s="66">
        <v>3800</v>
      </c>
      <c r="AV1081" s="66">
        <v>4400</v>
      </c>
      <c r="AW1081" s="66">
        <v>29520</v>
      </c>
      <c r="AX1081" s="66" t="s">
        <v>85</v>
      </c>
      <c r="AY1081" s="66" t="s">
        <v>85</v>
      </c>
      <c r="AZ1081" s="66" t="s">
        <v>85</v>
      </c>
      <c r="BA1081" s="66" t="s">
        <v>85</v>
      </c>
      <c r="BB1081" s="66" t="s">
        <v>85</v>
      </c>
      <c r="BC1081" s="66" t="s">
        <v>85</v>
      </c>
      <c r="BD1081" s="66" t="s">
        <v>85</v>
      </c>
      <c r="BE1081" s="66" t="s">
        <v>85</v>
      </c>
      <c r="BF1081" s="66" t="s">
        <v>85</v>
      </c>
      <c r="BG1081" s="66" t="s">
        <v>85</v>
      </c>
      <c r="BH1081" s="66" t="s">
        <v>85</v>
      </c>
      <c r="BI1081" s="66" t="s">
        <v>85</v>
      </c>
      <c r="BJ1081" s="66" t="s">
        <v>85</v>
      </c>
      <c r="BK1081" s="66" t="s">
        <v>85</v>
      </c>
      <c r="BL1081" s="66" t="s">
        <v>85</v>
      </c>
      <c r="BM1081" s="66" t="s">
        <v>85</v>
      </c>
      <c r="BN1081" s="66" t="s">
        <v>85</v>
      </c>
      <c r="BO1081" s="88" t="s">
        <v>85</v>
      </c>
      <c r="BP1081" s="100">
        <v>12900</v>
      </c>
      <c r="BQ1081" s="66">
        <v>13800</v>
      </c>
      <c r="BR1081" s="66">
        <v>24810</v>
      </c>
      <c r="BS1081" s="66">
        <v>13000</v>
      </c>
      <c r="BT1081" s="66">
        <v>14000</v>
      </c>
      <c r="BU1081" s="66">
        <v>25840</v>
      </c>
      <c r="BV1081" s="66" t="s">
        <v>85</v>
      </c>
      <c r="BW1081" s="66" t="s">
        <v>85</v>
      </c>
      <c r="BX1081" s="66" t="s">
        <v>85</v>
      </c>
      <c r="BY1081" s="66" t="s">
        <v>85</v>
      </c>
      <c r="BZ1081" s="66" t="s">
        <v>85</v>
      </c>
      <c r="CA1081" s="66" t="s">
        <v>85</v>
      </c>
      <c r="CB1081" s="66" t="s">
        <v>85</v>
      </c>
      <c r="CC1081" s="66" t="s">
        <v>85</v>
      </c>
      <c r="CD1081" s="66" t="s">
        <v>85</v>
      </c>
      <c r="CE1081" s="66" t="s">
        <v>85</v>
      </c>
      <c r="CF1081" s="66" t="s">
        <v>85</v>
      </c>
      <c r="CG1081" s="66" t="s">
        <v>85</v>
      </c>
      <c r="CH1081" s="66" t="s">
        <v>85</v>
      </c>
      <c r="CI1081" s="66" t="s">
        <v>85</v>
      </c>
      <c r="CJ1081" s="66" t="s">
        <v>85</v>
      </c>
      <c r="CK1081" s="66" t="s">
        <v>85</v>
      </c>
      <c r="CL1081" s="66" t="s">
        <v>85</v>
      </c>
      <c r="CM1081" s="69" t="s">
        <v>85</v>
      </c>
    </row>
    <row r="1082" spans="40:91" hidden="1" x14ac:dyDescent="0.25">
      <c r="AN1082">
        <v>1070</v>
      </c>
      <c r="AO1082" s="84">
        <v>4</v>
      </c>
      <c r="AP1082" s="31" t="s">
        <v>116</v>
      </c>
      <c r="AQ1082" s="77" t="str">
        <f t="shared" si="21"/>
        <v>4£15,000 - £19,999</v>
      </c>
      <c r="AR1082" s="15">
        <v>4100</v>
      </c>
      <c r="AS1082" s="15">
        <v>4700</v>
      </c>
      <c r="AT1082" s="15">
        <v>9790</v>
      </c>
      <c r="AU1082" s="66">
        <v>4400</v>
      </c>
      <c r="AV1082" s="66">
        <v>5000</v>
      </c>
      <c r="AW1082" s="66">
        <v>9910</v>
      </c>
      <c r="AX1082" s="66" t="s">
        <v>85</v>
      </c>
      <c r="AY1082" s="66" t="s">
        <v>85</v>
      </c>
      <c r="AZ1082" s="66" t="s">
        <v>85</v>
      </c>
      <c r="BA1082" s="66" t="s">
        <v>85</v>
      </c>
      <c r="BB1082" s="66" t="s">
        <v>85</v>
      </c>
      <c r="BC1082" s="66" t="s">
        <v>85</v>
      </c>
      <c r="BD1082" s="66" t="s">
        <v>85</v>
      </c>
      <c r="BE1082" s="66" t="s">
        <v>85</v>
      </c>
      <c r="BF1082" s="66" t="s">
        <v>85</v>
      </c>
      <c r="BG1082" s="66" t="s">
        <v>85</v>
      </c>
      <c r="BH1082" s="66" t="s">
        <v>85</v>
      </c>
      <c r="BI1082" s="66" t="s">
        <v>85</v>
      </c>
      <c r="BJ1082" s="66" t="s">
        <v>85</v>
      </c>
      <c r="BK1082" s="66" t="s">
        <v>85</v>
      </c>
      <c r="BL1082" s="66" t="s">
        <v>85</v>
      </c>
      <c r="BM1082" s="66" t="s">
        <v>85</v>
      </c>
      <c r="BN1082" s="66" t="s">
        <v>85</v>
      </c>
      <c r="BO1082" s="88" t="s">
        <v>85</v>
      </c>
      <c r="BP1082" s="100">
        <v>13200</v>
      </c>
      <c r="BQ1082" s="66">
        <v>14100</v>
      </c>
      <c r="BR1082" s="66">
        <v>8420</v>
      </c>
      <c r="BS1082" s="66">
        <v>13500</v>
      </c>
      <c r="BT1082" s="66">
        <v>14400</v>
      </c>
      <c r="BU1082" s="66">
        <v>8770</v>
      </c>
      <c r="BV1082" s="66" t="s">
        <v>85</v>
      </c>
      <c r="BW1082" s="66" t="s">
        <v>85</v>
      </c>
      <c r="BX1082" s="66" t="s">
        <v>85</v>
      </c>
      <c r="BY1082" s="66" t="s">
        <v>85</v>
      </c>
      <c r="BZ1082" s="66" t="s">
        <v>85</v>
      </c>
      <c r="CA1082" s="66" t="s">
        <v>85</v>
      </c>
      <c r="CB1082" s="66" t="s">
        <v>85</v>
      </c>
      <c r="CC1082" s="66" t="s">
        <v>85</v>
      </c>
      <c r="CD1082" s="66" t="s">
        <v>85</v>
      </c>
      <c r="CE1082" s="66" t="s">
        <v>85</v>
      </c>
      <c r="CF1082" s="66" t="s">
        <v>85</v>
      </c>
      <c r="CG1082" s="66" t="s">
        <v>85</v>
      </c>
      <c r="CH1082" s="66" t="s">
        <v>85</v>
      </c>
      <c r="CI1082" s="66" t="s">
        <v>85</v>
      </c>
      <c r="CJ1082" s="66" t="s">
        <v>85</v>
      </c>
      <c r="CK1082" s="66" t="s">
        <v>85</v>
      </c>
      <c r="CL1082" s="66" t="s">
        <v>85</v>
      </c>
      <c r="CM1082" s="69" t="s">
        <v>85</v>
      </c>
    </row>
    <row r="1083" spans="40:91" hidden="1" x14ac:dyDescent="0.25">
      <c r="AN1083">
        <v>1071</v>
      </c>
      <c r="AO1083" s="85" t="s">
        <v>114</v>
      </c>
      <c r="AP1083" s="31" t="s">
        <v>116</v>
      </c>
      <c r="AQ1083" s="77" t="str">
        <f t="shared" si="21"/>
        <v>5 or more£15,000 - £19,999</v>
      </c>
      <c r="AR1083" s="15">
        <v>4400</v>
      </c>
      <c r="AS1083" s="15">
        <v>5100</v>
      </c>
      <c r="AT1083" s="15">
        <v>4120</v>
      </c>
      <c r="AU1083" s="66">
        <v>4800</v>
      </c>
      <c r="AV1083" s="66">
        <v>5400</v>
      </c>
      <c r="AW1083" s="66">
        <v>4150</v>
      </c>
      <c r="AX1083" s="66" t="s">
        <v>85</v>
      </c>
      <c r="AY1083" s="66" t="s">
        <v>85</v>
      </c>
      <c r="AZ1083" s="66" t="s">
        <v>85</v>
      </c>
      <c r="BA1083" s="66" t="s">
        <v>85</v>
      </c>
      <c r="BB1083" s="66" t="s">
        <v>85</v>
      </c>
      <c r="BC1083" s="66" t="s">
        <v>85</v>
      </c>
      <c r="BD1083" s="66" t="s">
        <v>85</v>
      </c>
      <c r="BE1083" s="66" t="s">
        <v>85</v>
      </c>
      <c r="BF1083" s="66" t="s">
        <v>85</v>
      </c>
      <c r="BG1083" s="66" t="s">
        <v>85</v>
      </c>
      <c r="BH1083" s="66" t="s">
        <v>85</v>
      </c>
      <c r="BI1083" s="66" t="s">
        <v>85</v>
      </c>
      <c r="BJ1083" s="66" t="s">
        <v>85</v>
      </c>
      <c r="BK1083" s="66" t="s">
        <v>85</v>
      </c>
      <c r="BL1083" s="66" t="s">
        <v>85</v>
      </c>
      <c r="BM1083" s="66" t="s">
        <v>85</v>
      </c>
      <c r="BN1083" s="66" t="s">
        <v>85</v>
      </c>
      <c r="BO1083" s="88" t="s">
        <v>85</v>
      </c>
      <c r="BP1083" s="100">
        <v>13900</v>
      </c>
      <c r="BQ1083" s="66">
        <v>15200</v>
      </c>
      <c r="BR1083" s="66">
        <v>3590</v>
      </c>
      <c r="BS1083" s="66">
        <v>14200</v>
      </c>
      <c r="BT1083" s="66">
        <v>15600</v>
      </c>
      <c r="BU1083" s="66">
        <v>3740</v>
      </c>
      <c r="BV1083" s="66" t="s">
        <v>85</v>
      </c>
      <c r="BW1083" s="66" t="s">
        <v>85</v>
      </c>
      <c r="BX1083" s="66" t="s">
        <v>85</v>
      </c>
      <c r="BY1083" s="66" t="s">
        <v>85</v>
      </c>
      <c r="BZ1083" s="66" t="s">
        <v>85</v>
      </c>
      <c r="CA1083" s="66" t="s">
        <v>85</v>
      </c>
      <c r="CB1083" s="66" t="s">
        <v>85</v>
      </c>
      <c r="CC1083" s="66" t="s">
        <v>85</v>
      </c>
      <c r="CD1083" s="66" t="s">
        <v>85</v>
      </c>
      <c r="CE1083" s="66" t="s">
        <v>85</v>
      </c>
      <c r="CF1083" s="66" t="s">
        <v>85</v>
      </c>
      <c r="CG1083" s="66" t="s">
        <v>85</v>
      </c>
      <c r="CH1083" s="66" t="s">
        <v>85</v>
      </c>
      <c r="CI1083" s="66" t="s">
        <v>85</v>
      </c>
      <c r="CJ1083" s="66" t="s">
        <v>85</v>
      </c>
      <c r="CK1083" s="66" t="s">
        <v>85</v>
      </c>
      <c r="CL1083" s="66" t="s">
        <v>85</v>
      </c>
      <c r="CM1083" s="69" t="s">
        <v>85</v>
      </c>
    </row>
    <row r="1084" spans="40:91" hidden="1" x14ac:dyDescent="0.25">
      <c r="AN1084">
        <v>1072</v>
      </c>
      <c r="AO1084" s="85">
        <v>1</v>
      </c>
      <c r="AP1084" s="31" t="s">
        <v>117</v>
      </c>
      <c r="AQ1084" s="77" t="str">
        <f t="shared" si="21"/>
        <v>1£20,000 - £29,999</v>
      </c>
      <c r="AR1084" s="15">
        <v>2600</v>
      </c>
      <c r="AS1084" s="15">
        <v>3400</v>
      </c>
      <c r="AT1084" s="15">
        <v>274360</v>
      </c>
      <c r="AU1084" s="66">
        <v>2700</v>
      </c>
      <c r="AV1084" s="66">
        <v>3400</v>
      </c>
      <c r="AW1084" s="66">
        <v>277110</v>
      </c>
      <c r="AX1084" s="66" t="s">
        <v>85</v>
      </c>
      <c r="AY1084" s="66" t="s">
        <v>85</v>
      </c>
      <c r="AZ1084" s="66" t="s">
        <v>85</v>
      </c>
      <c r="BA1084" s="66" t="s">
        <v>85</v>
      </c>
      <c r="BB1084" s="66" t="s">
        <v>85</v>
      </c>
      <c r="BC1084" s="66" t="s">
        <v>85</v>
      </c>
      <c r="BD1084" s="66" t="s">
        <v>85</v>
      </c>
      <c r="BE1084" s="66" t="s">
        <v>85</v>
      </c>
      <c r="BF1084" s="66" t="s">
        <v>85</v>
      </c>
      <c r="BG1084" s="66" t="s">
        <v>85</v>
      </c>
      <c r="BH1084" s="66" t="s">
        <v>85</v>
      </c>
      <c r="BI1084" s="66" t="s">
        <v>85</v>
      </c>
      <c r="BJ1084" s="66" t="s">
        <v>85</v>
      </c>
      <c r="BK1084" s="66" t="s">
        <v>85</v>
      </c>
      <c r="BL1084" s="66" t="s">
        <v>85</v>
      </c>
      <c r="BM1084" s="66" t="s">
        <v>85</v>
      </c>
      <c r="BN1084" s="66" t="s">
        <v>85</v>
      </c>
      <c r="BO1084" s="88" t="s">
        <v>85</v>
      </c>
      <c r="BP1084" s="100">
        <v>10500</v>
      </c>
      <c r="BQ1084" s="66">
        <v>11500</v>
      </c>
      <c r="BR1084" s="66">
        <v>210270</v>
      </c>
      <c r="BS1084" s="66">
        <v>10400</v>
      </c>
      <c r="BT1084" s="66">
        <v>11400</v>
      </c>
      <c r="BU1084" s="66">
        <v>220330</v>
      </c>
      <c r="BV1084" s="66" t="s">
        <v>85</v>
      </c>
      <c r="BW1084" s="66" t="s">
        <v>85</v>
      </c>
      <c r="BX1084" s="66" t="s">
        <v>85</v>
      </c>
      <c r="BY1084" s="66" t="s">
        <v>85</v>
      </c>
      <c r="BZ1084" s="66" t="s">
        <v>85</v>
      </c>
      <c r="CA1084" s="66" t="s">
        <v>85</v>
      </c>
      <c r="CB1084" s="66" t="s">
        <v>85</v>
      </c>
      <c r="CC1084" s="66" t="s">
        <v>85</v>
      </c>
      <c r="CD1084" s="66" t="s">
        <v>85</v>
      </c>
      <c r="CE1084" s="66" t="s">
        <v>85</v>
      </c>
      <c r="CF1084" s="66" t="s">
        <v>85</v>
      </c>
      <c r="CG1084" s="66" t="s">
        <v>85</v>
      </c>
      <c r="CH1084" s="66" t="s">
        <v>85</v>
      </c>
      <c r="CI1084" s="66" t="s">
        <v>85</v>
      </c>
      <c r="CJ1084" s="66" t="s">
        <v>85</v>
      </c>
      <c r="CK1084" s="66" t="s">
        <v>85</v>
      </c>
      <c r="CL1084" s="66" t="s">
        <v>85</v>
      </c>
      <c r="CM1084" s="69" t="s">
        <v>85</v>
      </c>
    </row>
    <row r="1085" spans="40:91" hidden="1" x14ac:dyDescent="0.25">
      <c r="AN1085">
        <v>1073</v>
      </c>
      <c r="AO1085" s="84">
        <v>2</v>
      </c>
      <c r="AP1085" s="31" t="s">
        <v>117</v>
      </c>
      <c r="AQ1085" s="77" t="str">
        <f t="shared" si="21"/>
        <v>2£20,000 - £29,999</v>
      </c>
      <c r="AR1085" s="15">
        <v>3100</v>
      </c>
      <c r="AS1085" s="15">
        <v>3800</v>
      </c>
      <c r="AT1085" s="15">
        <v>281680</v>
      </c>
      <c r="AU1085" s="66">
        <v>3200</v>
      </c>
      <c r="AV1085" s="66">
        <v>3900</v>
      </c>
      <c r="AW1085" s="66">
        <v>283120</v>
      </c>
      <c r="AX1085" s="66" t="s">
        <v>85</v>
      </c>
      <c r="AY1085" s="66" t="s">
        <v>85</v>
      </c>
      <c r="AZ1085" s="66" t="s">
        <v>85</v>
      </c>
      <c r="BA1085" s="66" t="s">
        <v>85</v>
      </c>
      <c r="BB1085" s="66" t="s">
        <v>85</v>
      </c>
      <c r="BC1085" s="66" t="s">
        <v>85</v>
      </c>
      <c r="BD1085" s="66" t="s">
        <v>85</v>
      </c>
      <c r="BE1085" s="66" t="s">
        <v>85</v>
      </c>
      <c r="BF1085" s="66" t="s">
        <v>85</v>
      </c>
      <c r="BG1085" s="66" t="s">
        <v>85</v>
      </c>
      <c r="BH1085" s="66" t="s">
        <v>85</v>
      </c>
      <c r="BI1085" s="66" t="s">
        <v>85</v>
      </c>
      <c r="BJ1085" s="66" t="s">
        <v>85</v>
      </c>
      <c r="BK1085" s="66" t="s">
        <v>85</v>
      </c>
      <c r="BL1085" s="66" t="s">
        <v>85</v>
      </c>
      <c r="BM1085" s="66" t="s">
        <v>85</v>
      </c>
      <c r="BN1085" s="66" t="s">
        <v>85</v>
      </c>
      <c r="BO1085" s="88" t="s">
        <v>85</v>
      </c>
      <c r="BP1085" s="100">
        <v>12700</v>
      </c>
      <c r="BQ1085" s="66">
        <v>13600</v>
      </c>
      <c r="BR1085" s="66">
        <v>227700</v>
      </c>
      <c r="BS1085" s="66">
        <v>12700</v>
      </c>
      <c r="BT1085" s="66">
        <v>13600</v>
      </c>
      <c r="BU1085" s="66">
        <v>237350</v>
      </c>
      <c r="BV1085" s="66" t="s">
        <v>85</v>
      </c>
      <c r="BW1085" s="66" t="s">
        <v>85</v>
      </c>
      <c r="BX1085" s="66" t="s">
        <v>85</v>
      </c>
      <c r="BY1085" s="66" t="s">
        <v>85</v>
      </c>
      <c r="BZ1085" s="66" t="s">
        <v>85</v>
      </c>
      <c r="CA1085" s="66" t="s">
        <v>85</v>
      </c>
      <c r="CB1085" s="66" t="s">
        <v>85</v>
      </c>
      <c r="CC1085" s="66" t="s">
        <v>85</v>
      </c>
      <c r="CD1085" s="66" t="s">
        <v>85</v>
      </c>
      <c r="CE1085" s="66" t="s">
        <v>85</v>
      </c>
      <c r="CF1085" s="66" t="s">
        <v>85</v>
      </c>
      <c r="CG1085" s="66" t="s">
        <v>85</v>
      </c>
      <c r="CH1085" s="66" t="s">
        <v>85</v>
      </c>
      <c r="CI1085" s="66" t="s">
        <v>85</v>
      </c>
      <c r="CJ1085" s="66" t="s">
        <v>85</v>
      </c>
      <c r="CK1085" s="66" t="s">
        <v>85</v>
      </c>
      <c r="CL1085" s="66" t="s">
        <v>85</v>
      </c>
      <c r="CM1085" s="69" t="s">
        <v>85</v>
      </c>
    </row>
    <row r="1086" spans="40:91" hidden="1" x14ac:dyDescent="0.25">
      <c r="AN1086">
        <v>1074</v>
      </c>
      <c r="AO1086" s="84">
        <v>3</v>
      </c>
      <c r="AP1086" s="31" t="s">
        <v>117</v>
      </c>
      <c r="AQ1086" s="77" t="str">
        <f t="shared" si="21"/>
        <v>3£20,000 - £29,999</v>
      </c>
      <c r="AR1086" s="15">
        <v>3700</v>
      </c>
      <c r="AS1086" s="15">
        <v>4400</v>
      </c>
      <c r="AT1086" s="15">
        <v>81630</v>
      </c>
      <c r="AU1086" s="66">
        <v>3900</v>
      </c>
      <c r="AV1086" s="66">
        <v>4500</v>
      </c>
      <c r="AW1086" s="66">
        <v>82290</v>
      </c>
      <c r="AX1086" s="66" t="s">
        <v>85</v>
      </c>
      <c r="AY1086" s="66" t="s">
        <v>85</v>
      </c>
      <c r="AZ1086" s="66" t="s">
        <v>85</v>
      </c>
      <c r="BA1086" s="66" t="s">
        <v>85</v>
      </c>
      <c r="BB1086" s="66" t="s">
        <v>85</v>
      </c>
      <c r="BC1086" s="66" t="s">
        <v>85</v>
      </c>
      <c r="BD1086" s="66" t="s">
        <v>85</v>
      </c>
      <c r="BE1086" s="66" t="s">
        <v>85</v>
      </c>
      <c r="BF1086" s="66" t="s">
        <v>85</v>
      </c>
      <c r="BG1086" s="66" t="s">
        <v>85</v>
      </c>
      <c r="BH1086" s="66" t="s">
        <v>85</v>
      </c>
      <c r="BI1086" s="66" t="s">
        <v>85</v>
      </c>
      <c r="BJ1086" s="66" t="s">
        <v>85</v>
      </c>
      <c r="BK1086" s="66" t="s">
        <v>85</v>
      </c>
      <c r="BL1086" s="66" t="s">
        <v>85</v>
      </c>
      <c r="BM1086" s="66" t="s">
        <v>85</v>
      </c>
      <c r="BN1086" s="66" t="s">
        <v>85</v>
      </c>
      <c r="BO1086" s="88" t="s">
        <v>85</v>
      </c>
      <c r="BP1086" s="100">
        <v>13400</v>
      </c>
      <c r="BQ1086" s="66">
        <v>14300</v>
      </c>
      <c r="BR1086" s="66">
        <v>68180</v>
      </c>
      <c r="BS1086" s="66">
        <v>13500</v>
      </c>
      <c r="BT1086" s="66">
        <v>14500</v>
      </c>
      <c r="BU1086" s="66">
        <v>71110</v>
      </c>
      <c r="BV1086" s="66" t="s">
        <v>85</v>
      </c>
      <c r="BW1086" s="66" t="s">
        <v>85</v>
      </c>
      <c r="BX1086" s="66" t="s">
        <v>85</v>
      </c>
      <c r="BY1086" s="66" t="s">
        <v>85</v>
      </c>
      <c r="BZ1086" s="66" t="s">
        <v>85</v>
      </c>
      <c r="CA1086" s="66" t="s">
        <v>85</v>
      </c>
      <c r="CB1086" s="66" t="s">
        <v>85</v>
      </c>
      <c r="CC1086" s="66" t="s">
        <v>85</v>
      </c>
      <c r="CD1086" s="66" t="s">
        <v>85</v>
      </c>
      <c r="CE1086" s="66" t="s">
        <v>85</v>
      </c>
      <c r="CF1086" s="66" t="s">
        <v>85</v>
      </c>
      <c r="CG1086" s="66" t="s">
        <v>85</v>
      </c>
      <c r="CH1086" s="66" t="s">
        <v>85</v>
      </c>
      <c r="CI1086" s="66" t="s">
        <v>85</v>
      </c>
      <c r="CJ1086" s="66" t="s">
        <v>85</v>
      </c>
      <c r="CK1086" s="66" t="s">
        <v>85</v>
      </c>
      <c r="CL1086" s="66" t="s">
        <v>85</v>
      </c>
      <c r="CM1086" s="69" t="s">
        <v>85</v>
      </c>
    </row>
    <row r="1087" spans="40:91" hidden="1" x14ac:dyDescent="0.25">
      <c r="AN1087">
        <v>1075</v>
      </c>
      <c r="AO1087" s="84">
        <v>4</v>
      </c>
      <c r="AP1087" s="31" t="s">
        <v>117</v>
      </c>
      <c r="AQ1087" s="77" t="str">
        <f t="shared" ref="AQ1087:AQ1150" si="22">CONCATENATE(AO1087,AP1087)</f>
        <v>4£20,000 - £29,999</v>
      </c>
      <c r="AR1087" s="15">
        <v>4100</v>
      </c>
      <c r="AS1087" s="15">
        <v>4800</v>
      </c>
      <c r="AT1087" s="15">
        <v>29250</v>
      </c>
      <c r="AU1087" s="66">
        <v>4300</v>
      </c>
      <c r="AV1087" s="66">
        <v>5000</v>
      </c>
      <c r="AW1087" s="66">
        <v>29520</v>
      </c>
      <c r="AX1087" s="66" t="s">
        <v>85</v>
      </c>
      <c r="AY1087" s="66" t="s">
        <v>85</v>
      </c>
      <c r="AZ1087" s="66" t="s">
        <v>85</v>
      </c>
      <c r="BA1087" s="66" t="s">
        <v>85</v>
      </c>
      <c r="BB1087" s="66" t="s">
        <v>85</v>
      </c>
      <c r="BC1087" s="66" t="s">
        <v>85</v>
      </c>
      <c r="BD1087" s="66" t="s">
        <v>85</v>
      </c>
      <c r="BE1087" s="66" t="s">
        <v>85</v>
      </c>
      <c r="BF1087" s="66" t="s">
        <v>85</v>
      </c>
      <c r="BG1087" s="66" t="s">
        <v>85</v>
      </c>
      <c r="BH1087" s="66" t="s">
        <v>85</v>
      </c>
      <c r="BI1087" s="66" t="s">
        <v>85</v>
      </c>
      <c r="BJ1087" s="66" t="s">
        <v>85</v>
      </c>
      <c r="BK1087" s="66" t="s">
        <v>85</v>
      </c>
      <c r="BL1087" s="66" t="s">
        <v>85</v>
      </c>
      <c r="BM1087" s="66" t="s">
        <v>85</v>
      </c>
      <c r="BN1087" s="66" t="s">
        <v>85</v>
      </c>
      <c r="BO1087" s="88" t="s">
        <v>85</v>
      </c>
      <c r="BP1087" s="100">
        <v>14000</v>
      </c>
      <c r="BQ1087" s="66">
        <v>15100</v>
      </c>
      <c r="BR1087" s="66">
        <v>24680</v>
      </c>
      <c r="BS1087" s="66">
        <v>14200</v>
      </c>
      <c r="BT1087" s="66">
        <v>15400</v>
      </c>
      <c r="BU1087" s="66">
        <v>25810</v>
      </c>
      <c r="BV1087" s="66" t="s">
        <v>85</v>
      </c>
      <c r="BW1087" s="66" t="s">
        <v>85</v>
      </c>
      <c r="BX1087" s="66" t="s">
        <v>85</v>
      </c>
      <c r="BY1087" s="66" t="s">
        <v>85</v>
      </c>
      <c r="BZ1087" s="66" t="s">
        <v>85</v>
      </c>
      <c r="CA1087" s="66" t="s">
        <v>85</v>
      </c>
      <c r="CB1087" s="66" t="s">
        <v>85</v>
      </c>
      <c r="CC1087" s="66" t="s">
        <v>85</v>
      </c>
      <c r="CD1087" s="66" t="s">
        <v>85</v>
      </c>
      <c r="CE1087" s="66" t="s">
        <v>85</v>
      </c>
      <c r="CF1087" s="66" t="s">
        <v>85</v>
      </c>
      <c r="CG1087" s="66" t="s">
        <v>85</v>
      </c>
      <c r="CH1087" s="66" t="s">
        <v>85</v>
      </c>
      <c r="CI1087" s="66" t="s">
        <v>85</v>
      </c>
      <c r="CJ1087" s="66" t="s">
        <v>85</v>
      </c>
      <c r="CK1087" s="66" t="s">
        <v>85</v>
      </c>
      <c r="CL1087" s="66" t="s">
        <v>85</v>
      </c>
      <c r="CM1087" s="69" t="s">
        <v>85</v>
      </c>
    </row>
    <row r="1088" spans="40:91" hidden="1" x14ac:dyDescent="0.25">
      <c r="AN1088">
        <v>1076</v>
      </c>
      <c r="AO1088" s="85" t="s">
        <v>114</v>
      </c>
      <c r="AP1088" s="31" t="s">
        <v>117</v>
      </c>
      <c r="AQ1088" s="77" t="str">
        <f t="shared" si="22"/>
        <v>5 or more£20,000 - £29,999</v>
      </c>
      <c r="AR1088" s="15">
        <v>4400</v>
      </c>
      <c r="AS1088" s="15">
        <v>5200</v>
      </c>
      <c r="AT1088" s="15">
        <v>13090</v>
      </c>
      <c r="AU1088" s="66">
        <v>4700</v>
      </c>
      <c r="AV1088" s="66">
        <v>5400</v>
      </c>
      <c r="AW1088" s="66">
        <v>13220</v>
      </c>
      <c r="AX1088" s="66" t="s">
        <v>85</v>
      </c>
      <c r="AY1088" s="66" t="s">
        <v>85</v>
      </c>
      <c r="AZ1088" s="66" t="s">
        <v>85</v>
      </c>
      <c r="BA1088" s="66" t="s">
        <v>85</v>
      </c>
      <c r="BB1088" s="66" t="s">
        <v>85</v>
      </c>
      <c r="BC1088" s="66" t="s">
        <v>85</v>
      </c>
      <c r="BD1088" s="66" t="s">
        <v>85</v>
      </c>
      <c r="BE1088" s="66" t="s">
        <v>85</v>
      </c>
      <c r="BF1088" s="66" t="s">
        <v>85</v>
      </c>
      <c r="BG1088" s="66" t="s">
        <v>85</v>
      </c>
      <c r="BH1088" s="66" t="s">
        <v>85</v>
      </c>
      <c r="BI1088" s="66" t="s">
        <v>85</v>
      </c>
      <c r="BJ1088" s="66" t="s">
        <v>85</v>
      </c>
      <c r="BK1088" s="66" t="s">
        <v>85</v>
      </c>
      <c r="BL1088" s="66" t="s">
        <v>85</v>
      </c>
      <c r="BM1088" s="66" t="s">
        <v>85</v>
      </c>
      <c r="BN1088" s="66" t="s">
        <v>85</v>
      </c>
      <c r="BO1088" s="88" t="s">
        <v>85</v>
      </c>
      <c r="BP1088" s="100">
        <v>14800</v>
      </c>
      <c r="BQ1088" s="66">
        <v>16200</v>
      </c>
      <c r="BR1088" s="66">
        <v>11260</v>
      </c>
      <c r="BS1088" s="66">
        <v>15200</v>
      </c>
      <c r="BT1088" s="66">
        <v>16800</v>
      </c>
      <c r="BU1088" s="66">
        <v>11740</v>
      </c>
      <c r="BV1088" s="66" t="s">
        <v>85</v>
      </c>
      <c r="BW1088" s="66" t="s">
        <v>85</v>
      </c>
      <c r="BX1088" s="66" t="s">
        <v>85</v>
      </c>
      <c r="BY1088" s="66" t="s">
        <v>85</v>
      </c>
      <c r="BZ1088" s="66" t="s">
        <v>85</v>
      </c>
      <c r="CA1088" s="66" t="s">
        <v>85</v>
      </c>
      <c r="CB1088" s="66" t="s">
        <v>85</v>
      </c>
      <c r="CC1088" s="66" t="s">
        <v>85</v>
      </c>
      <c r="CD1088" s="66" t="s">
        <v>85</v>
      </c>
      <c r="CE1088" s="66" t="s">
        <v>85</v>
      </c>
      <c r="CF1088" s="66" t="s">
        <v>85</v>
      </c>
      <c r="CG1088" s="66" t="s">
        <v>85</v>
      </c>
      <c r="CH1088" s="66" t="s">
        <v>85</v>
      </c>
      <c r="CI1088" s="66" t="s">
        <v>85</v>
      </c>
      <c r="CJ1088" s="66" t="s">
        <v>85</v>
      </c>
      <c r="CK1088" s="66" t="s">
        <v>85</v>
      </c>
      <c r="CL1088" s="66" t="s">
        <v>85</v>
      </c>
      <c r="CM1088" s="69" t="s">
        <v>85</v>
      </c>
    </row>
    <row r="1089" spans="40:91" hidden="1" x14ac:dyDescent="0.25">
      <c r="AN1089">
        <v>1077</v>
      </c>
      <c r="AO1089" s="85">
        <v>1</v>
      </c>
      <c r="AP1089" s="31" t="s">
        <v>118</v>
      </c>
      <c r="AQ1089" s="77" t="str">
        <f t="shared" si="22"/>
        <v>1£30,000 - £39,999</v>
      </c>
      <c r="AR1089" s="15">
        <v>2800</v>
      </c>
      <c r="AS1089" s="15">
        <v>3600</v>
      </c>
      <c r="AT1089" s="15">
        <v>155650</v>
      </c>
      <c r="AU1089" s="66">
        <v>2800</v>
      </c>
      <c r="AV1089" s="66">
        <v>3600</v>
      </c>
      <c r="AW1089" s="66">
        <v>157030</v>
      </c>
      <c r="AX1089" s="66" t="s">
        <v>85</v>
      </c>
      <c r="AY1089" s="66" t="s">
        <v>85</v>
      </c>
      <c r="AZ1089" s="66" t="s">
        <v>85</v>
      </c>
      <c r="BA1089" s="66" t="s">
        <v>85</v>
      </c>
      <c r="BB1089" s="66" t="s">
        <v>85</v>
      </c>
      <c r="BC1089" s="66" t="s">
        <v>85</v>
      </c>
      <c r="BD1089" s="66" t="s">
        <v>85</v>
      </c>
      <c r="BE1089" s="66" t="s">
        <v>85</v>
      </c>
      <c r="BF1089" s="66" t="s">
        <v>85</v>
      </c>
      <c r="BG1089" s="66" t="s">
        <v>85</v>
      </c>
      <c r="BH1089" s="66" t="s">
        <v>85</v>
      </c>
      <c r="BI1089" s="66" t="s">
        <v>85</v>
      </c>
      <c r="BJ1089" s="66" t="s">
        <v>85</v>
      </c>
      <c r="BK1089" s="66" t="s">
        <v>85</v>
      </c>
      <c r="BL1089" s="66" t="s">
        <v>85</v>
      </c>
      <c r="BM1089" s="66" t="s">
        <v>85</v>
      </c>
      <c r="BN1089" s="66" t="s">
        <v>85</v>
      </c>
      <c r="BO1089" s="88" t="s">
        <v>85</v>
      </c>
      <c r="BP1089" s="100">
        <v>11200</v>
      </c>
      <c r="BQ1089" s="66">
        <v>12200</v>
      </c>
      <c r="BR1089" s="66">
        <v>117760</v>
      </c>
      <c r="BS1089" s="66">
        <v>11000</v>
      </c>
      <c r="BT1089" s="66">
        <v>12100</v>
      </c>
      <c r="BU1089" s="66">
        <v>123970</v>
      </c>
      <c r="BV1089" s="66" t="s">
        <v>85</v>
      </c>
      <c r="BW1089" s="66" t="s">
        <v>85</v>
      </c>
      <c r="BX1089" s="66" t="s">
        <v>85</v>
      </c>
      <c r="BY1089" s="66" t="s">
        <v>85</v>
      </c>
      <c r="BZ1089" s="66" t="s">
        <v>85</v>
      </c>
      <c r="CA1089" s="66" t="s">
        <v>85</v>
      </c>
      <c r="CB1089" s="66" t="s">
        <v>85</v>
      </c>
      <c r="CC1089" s="66" t="s">
        <v>85</v>
      </c>
      <c r="CD1089" s="66" t="s">
        <v>85</v>
      </c>
      <c r="CE1089" s="66" t="s">
        <v>85</v>
      </c>
      <c r="CF1089" s="66" t="s">
        <v>85</v>
      </c>
      <c r="CG1089" s="66" t="s">
        <v>85</v>
      </c>
      <c r="CH1089" s="66" t="s">
        <v>85</v>
      </c>
      <c r="CI1089" s="66" t="s">
        <v>85</v>
      </c>
      <c r="CJ1089" s="66" t="s">
        <v>85</v>
      </c>
      <c r="CK1089" s="66" t="s">
        <v>85</v>
      </c>
      <c r="CL1089" s="66" t="s">
        <v>85</v>
      </c>
      <c r="CM1089" s="69" t="s">
        <v>85</v>
      </c>
    </row>
    <row r="1090" spans="40:91" hidden="1" x14ac:dyDescent="0.25">
      <c r="AN1090">
        <v>1078</v>
      </c>
      <c r="AO1090" s="84">
        <v>2</v>
      </c>
      <c r="AP1090" s="31" t="s">
        <v>118</v>
      </c>
      <c r="AQ1090" s="77" t="str">
        <f t="shared" si="22"/>
        <v>2£30,000 - £39,999</v>
      </c>
      <c r="AR1090" s="15">
        <v>3300</v>
      </c>
      <c r="AS1090" s="15">
        <v>4000</v>
      </c>
      <c r="AT1090" s="15">
        <v>250560</v>
      </c>
      <c r="AU1090" s="66">
        <v>3400</v>
      </c>
      <c r="AV1090" s="66">
        <v>4100</v>
      </c>
      <c r="AW1090" s="66">
        <v>251960</v>
      </c>
      <c r="AX1090" s="66" t="s">
        <v>85</v>
      </c>
      <c r="AY1090" s="66" t="s">
        <v>85</v>
      </c>
      <c r="AZ1090" s="66" t="s">
        <v>85</v>
      </c>
      <c r="BA1090" s="66" t="s">
        <v>85</v>
      </c>
      <c r="BB1090" s="66" t="s">
        <v>85</v>
      </c>
      <c r="BC1090" s="66" t="s">
        <v>85</v>
      </c>
      <c r="BD1090" s="66" t="s">
        <v>85</v>
      </c>
      <c r="BE1090" s="66" t="s">
        <v>85</v>
      </c>
      <c r="BF1090" s="66" t="s">
        <v>85</v>
      </c>
      <c r="BG1090" s="66" t="s">
        <v>85</v>
      </c>
      <c r="BH1090" s="66" t="s">
        <v>85</v>
      </c>
      <c r="BI1090" s="66" t="s">
        <v>85</v>
      </c>
      <c r="BJ1090" s="66" t="s">
        <v>85</v>
      </c>
      <c r="BK1090" s="66" t="s">
        <v>85</v>
      </c>
      <c r="BL1090" s="66" t="s">
        <v>85</v>
      </c>
      <c r="BM1090" s="66" t="s">
        <v>85</v>
      </c>
      <c r="BN1090" s="66" t="s">
        <v>85</v>
      </c>
      <c r="BO1090" s="88" t="s">
        <v>85</v>
      </c>
      <c r="BP1090" s="100">
        <v>13000</v>
      </c>
      <c r="BQ1090" s="66">
        <v>13800</v>
      </c>
      <c r="BR1090" s="66">
        <v>203230</v>
      </c>
      <c r="BS1090" s="66">
        <v>12900</v>
      </c>
      <c r="BT1090" s="66">
        <v>13800</v>
      </c>
      <c r="BU1090" s="66">
        <v>212480</v>
      </c>
      <c r="BV1090" s="66" t="s">
        <v>85</v>
      </c>
      <c r="BW1090" s="66" t="s">
        <v>85</v>
      </c>
      <c r="BX1090" s="66" t="s">
        <v>85</v>
      </c>
      <c r="BY1090" s="66" t="s">
        <v>85</v>
      </c>
      <c r="BZ1090" s="66" t="s">
        <v>85</v>
      </c>
      <c r="CA1090" s="66" t="s">
        <v>85</v>
      </c>
      <c r="CB1090" s="66" t="s">
        <v>85</v>
      </c>
      <c r="CC1090" s="66" t="s">
        <v>85</v>
      </c>
      <c r="CD1090" s="66" t="s">
        <v>85</v>
      </c>
      <c r="CE1090" s="66" t="s">
        <v>85</v>
      </c>
      <c r="CF1090" s="66" t="s">
        <v>85</v>
      </c>
      <c r="CG1090" s="66" t="s">
        <v>85</v>
      </c>
      <c r="CH1090" s="66" t="s">
        <v>85</v>
      </c>
      <c r="CI1090" s="66" t="s">
        <v>85</v>
      </c>
      <c r="CJ1090" s="66" t="s">
        <v>85</v>
      </c>
      <c r="CK1090" s="66" t="s">
        <v>85</v>
      </c>
      <c r="CL1090" s="66" t="s">
        <v>85</v>
      </c>
      <c r="CM1090" s="69" t="s">
        <v>85</v>
      </c>
    </row>
    <row r="1091" spans="40:91" hidden="1" x14ac:dyDescent="0.25">
      <c r="AN1091">
        <v>1079</v>
      </c>
      <c r="AO1091" s="84">
        <v>3</v>
      </c>
      <c r="AP1091" s="31" t="s">
        <v>118</v>
      </c>
      <c r="AQ1091" s="77" t="str">
        <f t="shared" si="22"/>
        <v>3£30,000 - £39,999</v>
      </c>
      <c r="AR1091" s="15">
        <v>3900</v>
      </c>
      <c r="AS1091" s="15">
        <v>4600</v>
      </c>
      <c r="AT1091" s="15">
        <v>93510</v>
      </c>
      <c r="AU1091" s="66">
        <v>4100</v>
      </c>
      <c r="AV1091" s="66">
        <v>4800</v>
      </c>
      <c r="AW1091" s="66">
        <v>94210</v>
      </c>
      <c r="AX1091" s="66" t="s">
        <v>85</v>
      </c>
      <c r="AY1091" s="66" t="s">
        <v>85</v>
      </c>
      <c r="AZ1091" s="66" t="s">
        <v>85</v>
      </c>
      <c r="BA1091" s="66" t="s">
        <v>85</v>
      </c>
      <c r="BB1091" s="66" t="s">
        <v>85</v>
      </c>
      <c r="BC1091" s="66" t="s">
        <v>85</v>
      </c>
      <c r="BD1091" s="66" t="s">
        <v>85</v>
      </c>
      <c r="BE1091" s="66" t="s">
        <v>85</v>
      </c>
      <c r="BF1091" s="66" t="s">
        <v>85</v>
      </c>
      <c r="BG1091" s="66" t="s">
        <v>85</v>
      </c>
      <c r="BH1091" s="66" t="s">
        <v>85</v>
      </c>
      <c r="BI1091" s="66" t="s">
        <v>85</v>
      </c>
      <c r="BJ1091" s="66" t="s">
        <v>85</v>
      </c>
      <c r="BK1091" s="66" t="s">
        <v>85</v>
      </c>
      <c r="BL1091" s="66" t="s">
        <v>85</v>
      </c>
      <c r="BM1091" s="66" t="s">
        <v>85</v>
      </c>
      <c r="BN1091" s="66" t="s">
        <v>85</v>
      </c>
      <c r="BO1091" s="88" t="s">
        <v>85</v>
      </c>
      <c r="BP1091" s="100">
        <v>14200</v>
      </c>
      <c r="BQ1091" s="66">
        <v>15200</v>
      </c>
      <c r="BR1091" s="66">
        <v>78700</v>
      </c>
      <c r="BS1091" s="66">
        <v>14300</v>
      </c>
      <c r="BT1091" s="66">
        <v>15300</v>
      </c>
      <c r="BU1091" s="66">
        <v>82130</v>
      </c>
      <c r="BV1091" s="66" t="s">
        <v>85</v>
      </c>
      <c r="BW1091" s="66" t="s">
        <v>85</v>
      </c>
      <c r="BX1091" s="66" t="s">
        <v>85</v>
      </c>
      <c r="BY1091" s="66" t="s">
        <v>85</v>
      </c>
      <c r="BZ1091" s="66" t="s">
        <v>85</v>
      </c>
      <c r="CA1091" s="66" t="s">
        <v>85</v>
      </c>
      <c r="CB1091" s="66" t="s">
        <v>85</v>
      </c>
      <c r="CC1091" s="66" t="s">
        <v>85</v>
      </c>
      <c r="CD1091" s="66" t="s">
        <v>85</v>
      </c>
      <c r="CE1091" s="66" t="s">
        <v>85</v>
      </c>
      <c r="CF1091" s="66" t="s">
        <v>85</v>
      </c>
      <c r="CG1091" s="66" t="s">
        <v>85</v>
      </c>
      <c r="CH1091" s="66" t="s">
        <v>85</v>
      </c>
      <c r="CI1091" s="66" t="s">
        <v>85</v>
      </c>
      <c r="CJ1091" s="66" t="s">
        <v>85</v>
      </c>
      <c r="CK1091" s="66" t="s">
        <v>85</v>
      </c>
      <c r="CL1091" s="66" t="s">
        <v>85</v>
      </c>
      <c r="CM1091" s="69" t="s">
        <v>85</v>
      </c>
    </row>
    <row r="1092" spans="40:91" hidden="1" x14ac:dyDescent="0.25">
      <c r="AN1092">
        <v>1080</v>
      </c>
      <c r="AO1092" s="84">
        <v>4</v>
      </c>
      <c r="AP1092" s="31" t="s">
        <v>118</v>
      </c>
      <c r="AQ1092" s="77" t="str">
        <f t="shared" si="22"/>
        <v>4£30,000 - £39,999</v>
      </c>
      <c r="AR1092" s="15">
        <v>4400</v>
      </c>
      <c r="AS1092" s="15">
        <v>5000</v>
      </c>
      <c r="AT1092" s="15">
        <v>40120</v>
      </c>
      <c r="AU1092" s="66">
        <v>4700</v>
      </c>
      <c r="AV1092" s="66">
        <v>5300</v>
      </c>
      <c r="AW1092" s="66">
        <v>40430</v>
      </c>
      <c r="AX1092" s="66" t="s">
        <v>85</v>
      </c>
      <c r="AY1092" s="66" t="s">
        <v>85</v>
      </c>
      <c r="AZ1092" s="66" t="s">
        <v>85</v>
      </c>
      <c r="BA1092" s="66" t="s">
        <v>85</v>
      </c>
      <c r="BB1092" s="66" t="s">
        <v>85</v>
      </c>
      <c r="BC1092" s="66" t="s">
        <v>85</v>
      </c>
      <c r="BD1092" s="66" t="s">
        <v>85</v>
      </c>
      <c r="BE1092" s="66" t="s">
        <v>85</v>
      </c>
      <c r="BF1092" s="66" t="s">
        <v>85</v>
      </c>
      <c r="BG1092" s="66" t="s">
        <v>85</v>
      </c>
      <c r="BH1092" s="66" t="s">
        <v>85</v>
      </c>
      <c r="BI1092" s="66" t="s">
        <v>85</v>
      </c>
      <c r="BJ1092" s="66" t="s">
        <v>85</v>
      </c>
      <c r="BK1092" s="66" t="s">
        <v>85</v>
      </c>
      <c r="BL1092" s="66" t="s">
        <v>85</v>
      </c>
      <c r="BM1092" s="66" t="s">
        <v>85</v>
      </c>
      <c r="BN1092" s="66" t="s">
        <v>85</v>
      </c>
      <c r="BO1092" s="88" t="s">
        <v>85</v>
      </c>
      <c r="BP1092" s="100">
        <v>15200</v>
      </c>
      <c r="BQ1092" s="66">
        <v>16200</v>
      </c>
      <c r="BR1092" s="66">
        <v>34120</v>
      </c>
      <c r="BS1092" s="66">
        <v>15300</v>
      </c>
      <c r="BT1092" s="66">
        <v>16400</v>
      </c>
      <c r="BU1092" s="66">
        <v>35640</v>
      </c>
      <c r="BV1092" s="66" t="s">
        <v>85</v>
      </c>
      <c r="BW1092" s="66" t="s">
        <v>85</v>
      </c>
      <c r="BX1092" s="66" t="s">
        <v>85</v>
      </c>
      <c r="BY1092" s="66" t="s">
        <v>85</v>
      </c>
      <c r="BZ1092" s="66" t="s">
        <v>85</v>
      </c>
      <c r="CA1092" s="66" t="s">
        <v>85</v>
      </c>
      <c r="CB1092" s="66" t="s">
        <v>85</v>
      </c>
      <c r="CC1092" s="66" t="s">
        <v>85</v>
      </c>
      <c r="CD1092" s="66" t="s">
        <v>85</v>
      </c>
      <c r="CE1092" s="66" t="s">
        <v>85</v>
      </c>
      <c r="CF1092" s="66" t="s">
        <v>85</v>
      </c>
      <c r="CG1092" s="66" t="s">
        <v>85</v>
      </c>
      <c r="CH1092" s="66" t="s">
        <v>85</v>
      </c>
      <c r="CI1092" s="66" t="s">
        <v>85</v>
      </c>
      <c r="CJ1092" s="66" t="s">
        <v>85</v>
      </c>
      <c r="CK1092" s="66" t="s">
        <v>85</v>
      </c>
      <c r="CL1092" s="66" t="s">
        <v>85</v>
      </c>
      <c r="CM1092" s="69" t="s">
        <v>85</v>
      </c>
    </row>
    <row r="1093" spans="40:91" hidden="1" x14ac:dyDescent="0.25">
      <c r="AN1093">
        <v>1081</v>
      </c>
      <c r="AO1093" s="85" t="s">
        <v>114</v>
      </c>
      <c r="AP1093" s="31" t="s">
        <v>118</v>
      </c>
      <c r="AQ1093" s="77" t="str">
        <f t="shared" si="22"/>
        <v>5 or more£30,000 - £39,999</v>
      </c>
      <c r="AR1093" s="15">
        <v>4800</v>
      </c>
      <c r="AS1093" s="15">
        <v>5600</v>
      </c>
      <c r="AT1093" s="15">
        <v>17760</v>
      </c>
      <c r="AU1093" s="66">
        <v>5100</v>
      </c>
      <c r="AV1093" s="66">
        <v>5800</v>
      </c>
      <c r="AW1093" s="66">
        <v>17920</v>
      </c>
      <c r="AX1093" s="66" t="s">
        <v>85</v>
      </c>
      <c r="AY1093" s="66" t="s">
        <v>85</v>
      </c>
      <c r="AZ1093" s="66" t="s">
        <v>85</v>
      </c>
      <c r="BA1093" s="66" t="s">
        <v>85</v>
      </c>
      <c r="BB1093" s="66" t="s">
        <v>85</v>
      </c>
      <c r="BC1093" s="66" t="s">
        <v>85</v>
      </c>
      <c r="BD1093" s="66" t="s">
        <v>85</v>
      </c>
      <c r="BE1093" s="66" t="s">
        <v>85</v>
      </c>
      <c r="BF1093" s="66" t="s">
        <v>85</v>
      </c>
      <c r="BG1093" s="66" t="s">
        <v>85</v>
      </c>
      <c r="BH1093" s="66" t="s">
        <v>85</v>
      </c>
      <c r="BI1093" s="66" t="s">
        <v>85</v>
      </c>
      <c r="BJ1093" s="66" t="s">
        <v>85</v>
      </c>
      <c r="BK1093" s="66" t="s">
        <v>85</v>
      </c>
      <c r="BL1093" s="66" t="s">
        <v>85</v>
      </c>
      <c r="BM1093" s="66" t="s">
        <v>85</v>
      </c>
      <c r="BN1093" s="66" t="s">
        <v>85</v>
      </c>
      <c r="BO1093" s="88" t="s">
        <v>85</v>
      </c>
      <c r="BP1093" s="100">
        <v>16300</v>
      </c>
      <c r="BQ1093" s="66">
        <v>17700</v>
      </c>
      <c r="BR1093" s="66">
        <v>15120</v>
      </c>
      <c r="BS1093" s="66">
        <v>16600</v>
      </c>
      <c r="BT1093" s="66">
        <v>18100</v>
      </c>
      <c r="BU1093" s="66">
        <v>15760</v>
      </c>
      <c r="BV1093" s="66" t="s">
        <v>85</v>
      </c>
      <c r="BW1093" s="66" t="s">
        <v>85</v>
      </c>
      <c r="BX1093" s="66" t="s">
        <v>85</v>
      </c>
      <c r="BY1093" s="66" t="s">
        <v>85</v>
      </c>
      <c r="BZ1093" s="66" t="s">
        <v>85</v>
      </c>
      <c r="CA1093" s="66" t="s">
        <v>85</v>
      </c>
      <c r="CB1093" s="66" t="s">
        <v>85</v>
      </c>
      <c r="CC1093" s="66" t="s">
        <v>85</v>
      </c>
      <c r="CD1093" s="66" t="s">
        <v>85</v>
      </c>
      <c r="CE1093" s="66" t="s">
        <v>85</v>
      </c>
      <c r="CF1093" s="66" t="s">
        <v>85</v>
      </c>
      <c r="CG1093" s="66" t="s">
        <v>85</v>
      </c>
      <c r="CH1093" s="66" t="s">
        <v>85</v>
      </c>
      <c r="CI1093" s="66" t="s">
        <v>85</v>
      </c>
      <c r="CJ1093" s="66" t="s">
        <v>85</v>
      </c>
      <c r="CK1093" s="66" t="s">
        <v>85</v>
      </c>
      <c r="CL1093" s="66" t="s">
        <v>85</v>
      </c>
      <c r="CM1093" s="69" t="s">
        <v>85</v>
      </c>
    </row>
    <row r="1094" spans="40:91" hidden="1" x14ac:dyDescent="0.25">
      <c r="AN1094">
        <v>1082</v>
      </c>
      <c r="AO1094" s="85">
        <v>1</v>
      </c>
      <c r="AP1094" s="31" t="s">
        <v>119</v>
      </c>
      <c r="AQ1094" s="77" t="str">
        <f t="shared" si="22"/>
        <v>1£40,000 - £49,999</v>
      </c>
      <c r="AR1094" s="15">
        <v>2900</v>
      </c>
      <c r="AS1094" s="15">
        <v>3700</v>
      </c>
      <c r="AT1094" s="15">
        <v>64950</v>
      </c>
      <c r="AU1094" s="66">
        <v>2900</v>
      </c>
      <c r="AV1094" s="66">
        <v>3700</v>
      </c>
      <c r="AW1094" s="66">
        <v>65720</v>
      </c>
      <c r="AX1094" s="66" t="s">
        <v>85</v>
      </c>
      <c r="AY1094" s="66" t="s">
        <v>85</v>
      </c>
      <c r="AZ1094" s="66" t="s">
        <v>85</v>
      </c>
      <c r="BA1094" s="66" t="s">
        <v>85</v>
      </c>
      <c r="BB1094" s="66" t="s">
        <v>85</v>
      </c>
      <c r="BC1094" s="66" t="s">
        <v>85</v>
      </c>
      <c r="BD1094" s="66" t="s">
        <v>85</v>
      </c>
      <c r="BE1094" s="66" t="s">
        <v>85</v>
      </c>
      <c r="BF1094" s="66" t="s">
        <v>85</v>
      </c>
      <c r="BG1094" s="66" t="s">
        <v>85</v>
      </c>
      <c r="BH1094" s="66" t="s">
        <v>85</v>
      </c>
      <c r="BI1094" s="66" t="s">
        <v>85</v>
      </c>
      <c r="BJ1094" s="66" t="s">
        <v>85</v>
      </c>
      <c r="BK1094" s="66" t="s">
        <v>85</v>
      </c>
      <c r="BL1094" s="66" t="s">
        <v>85</v>
      </c>
      <c r="BM1094" s="66" t="s">
        <v>85</v>
      </c>
      <c r="BN1094" s="66" t="s">
        <v>85</v>
      </c>
      <c r="BO1094" s="88" t="s">
        <v>85</v>
      </c>
      <c r="BP1094" s="100">
        <v>11800</v>
      </c>
      <c r="BQ1094" s="66">
        <v>12900</v>
      </c>
      <c r="BR1094" s="66">
        <v>47910</v>
      </c>
      <c r="BS1094" s="66">
        <v>11700</v>
      </c>
      <c r="BT1094" s="66">
        <v>12800</v>
      </c>
      <c r="BU1094" s="66">
        <v>50560</v>
      </c>
      <c r="BV1094" s="66" t="s">
        <v>85</v>
      </c>
      <c r="BW1094" s="66" t="s">
        <v>85</v>
      </c>
      <c r="BX1094" s="66" t="s">
        <v>85</v>
      </c>
      <c r="BY1094" s="66" t="s">
        <v>85</v>
      </c>
      <c r="BZ1094" s="66" t="s">
        <v>85</v>
      </c>
      <c r="CA1094" s="66" t="s">
        <v>85</v>
      </c>
      <c r="CB1094" s="66" t="s">
        <v>85</v>
      </c>
      <c r="CC1094" s="66" t="s">
        <v>85</v>
      </c>
      <c r="CD1094" s="66" t="s">
        <v>85</v>
      </c>
      <c r="CE1094" s="66" t="s">
        <v>85</v>
      </c>
      <c r="CF1094" s="66" t="s">
        <v>85</v>
      </c>
      <c r="CG1094" s="66" t="s">
        <v>85</v>
      </c>
      <c r="CH1094" s="66" t="s">
        <v>85</v>
      </c>
      <c r="CI1094" s="66" t="s">
        <v>85</v>
      </c>
      <c r="CJ1094" s="66" t="s">
        <v>85</v>
      </c>
      <c r="CK1094" s="66" t="s">
        <v>85</v>
      </c>
      <c r="CL1094" s="66" t="s">
        <v>85</v>
      </c>
      <c r="CM1094" s="69" t="s">
        <v>85</v>
      </c>
    </row>
    <row r="1095" spans="40:91" hidden="1" x14ac:dyDescent="0.25">
      <c r="AN1095">
        <v>1083</v>
      </c>
      <c r="AO1095" s="84">
        <v>2</v>
      </c>
      <c r="AP1095" s="31" t="s">
        <v>119</v>
      </c>
      <c r="AQ1095" s="77" t="str">
        <f t="shared" si="22"/>
        <v>2£40,000 - £49,999</v>
      </c>
      <c r="AR1095" s="15">
        <v>3600</v>
      </c>
      <c r="AS1095" s="15">
        <v>4200</v>
      </c>
      <c r="AT1095" s="15">
        <v>233070</v>
      </c>
      <c r="AU1095" s="66">
        <v>3700</v>
      </c>
      <c r="AV1095" s="66">
        <v>4300</v>
      </c>
      <c r="AW1095" s="66">
        <v>234540</v>
      </c>
      <c r="AX1095" s="66" t="s">
        <v>85</v>
      </c>
      <c r="AY1095" s="66" t="s">
        <v>85</v>
      </c>
      <c r="AZ1095" s="66" t="s">
        <v>85</v>
      </c>
      <c r="BA1095" s="66" t="s">
        <v>85</v>
      </c>
      <c r="BB1095" s="66" t="s">
        <v>85</v>
      </c>
      <c r="BC1095" s="66" t="s">
        <v>85</v>
      </c>
      <c r="BD1095" s="66" t="s">
        <v>85</v>
      </c>
      <c r="BE1095" s="66" t="s">
        <v>85</v>
      </c>
      <c r="BF1095" s="66" t="s">
        <v>85</v>
      </c>
      <c r="BG1095" s="66" t="s">
        <v>85</v>
      </c>
      <c r="BH1095" s="66" t="s">
        <v>85</v>
      </c>
      <c r="BI1095" s="66" t="s">
        <v>85</v>
      </c>
      <c r="BJ1095" s="66" t="s">
        <v>85</v>
      </c>
      <c r="BK1095" s="66" t="s">
        <v>85</v>
      </c>
      <c r="BL1095" s="66" t="s">
        <v>85</v>
      </c>
      <c r="BM1095" s="66" t="s">
        <v>85</v>
      </c>
      <c r="BN1095" s="66" t="s">
        <v>85</v>
      </c>
      <c r="BO1095" s="88" t="s">
        <v>85</v>
      </c>
      <c r="BP1095" s="100">
        <v>13700</v>
      </c>
      <c r="BQ1095" s="66">
        <v>14500</v>
      </c>
      <c r="BR1095" s="66">
        <v>192010</v>
      </c>
      <c r="BS1095" s="66">
        <v>13600</v>
      </c>
      <c r="BT1095" s="66">
        <v>14400</v>
      </c>
      <c r="BU1095" s="66">
        <v>201220</v>
      </c>
      <c r="BV1095" s="66" t="s">
        <v>85</v>
      </c>
      <c r="BW1095" s="66" t="s">
        <v>85</v>
      </c>
      <c r="BX1095" s="66" t="s">
        <v>85</v>
      </c>
      <c r="BY1095" s="66" t="s">
        <v>85</v>
      </c>
      <c r="BZ1095" s="66" t="s">
        <v>85</v>
      </c>
      <c r="CA1095" s="66" t="s">
        <v>85</v>
      </c>
      <c r="CB1095" s="66" t="s">
        <v>85</v>
      </c>
      <c r="CC1095" s="66" t="s">
        <v>85</v>
      </c>
      <c r="CD1095" s="66" t="s">
        <v>85</v>
      </c>
      <c r="CE1095" s="66" t="s">
        <v>85</v>
      </c>
      <c r="CF1095" s="66" t="s">
        <v>85</v>
      </c>
      <c r="CG1095" s="66" t="s">
        <v>85</v>
      </c>
      <c r="CH1095" s="66" t="s">
        <v>85</v>
      </c>
      <c r="CI1095" s="66" t="s">
        <v>85</v>
      </c>
      <c r="CJ1095" s="66" t="s">
        <v>85</v>
      </c>
      <c r="CK1095" s="66" t="s">
        <v>85</v>
      </c>
      <c r="CL1095" s="66" t="s">
        <v>85</v>
      </c>
      <c r="CM1095" s="69" t="s">
        <v>85</v>
      </c>
    </row>
    <row r="1096" spans="40:91" hidden="1" x14ac:dyDescent="0.25">
      <c r="AN1096">
        <v>1084</v>
      </c>
      <c r="AO1096" s="84">
        <v>3</v>
      </c>
      <c r="AP1096" s="31" t="s">
        <v>119</v>
      </c>
      <c r="AQ1096" s="77" t="str">
        <f t="shared" si="22"/>
        <v>3£40,000 - £49,999</v>
      </c>
      <c r="AR1096" s="15">
        <v>4100</v>
      </c>
      <c r="AS1096" s="15">
        <v>4800</v>
      </c>
      <c r="AT1096" s="15">
        <v>78570</v>
      </c>
      <c r="AU1096" s="66">
        <v>4300</v>
      </c>
      <c r="AV1096" s="66">
        <v>4900</v>
      </c>
      <c r="AW1096" s="66">
        <v>79210</v>
      </c>
      <c r="AX1096" s="66" t="s">
        <v>85</v>
      </c>
      <c r="AY1096" s="66" t="s">
        <v>85</v>
      </c>
      <c r="AZ1096" s="66" t="s">
        <v>85</v>
      </c>
      <c r="BA1096" s="66" t="s">
        <v>85</v>
      </c>
      <c r="BB1096" s="66" t="s">
        <v>85</v>
      </c>
      <c r="BC1096" s="66" t="s">
        <v>85</v>
      </c>
      <c r="BD1096" s="66" t="s">
        <v>85</v>
      </c>
      <c r="BE1096" s="66" t="s">
        <v>85</v>
      </c>
      <c r="BF1096" s="66" t="s">
        <v>85</v>
      </c>
      <c r="BG1096" s="66" t="s">
        <v>85</v>
      </c>
      <c r="BH1096" s="66" t="s">
        <v>85</v>
      </c>
      <c r="BI1096" s="66" t="s">
        <v>85</v>
      </c>
      <c r="BJ1096" s="66" t="s">
        <v>85</v>
      </c>
      <c r="BK1096" s="66" t="s">
        <v>85</v>
      </c>
      <c r="BL1096" s="66" t="s">
        <v>85</v>
      </c>
      <c r="BM1096" s="66" t="s">
        <v>85</v>
      </c>
      <c r="BN1096" s="66" t="s">
        <v>85</v>
      </c>
      <c r="BO1096" s="88" t="s">
        <v>85</v>
      </c>
      <c r="BP1096" s="100">
        <v>14900</v>
      </c>
      <c r="BQ1096" s="66">
        <v>15900</v>
      </c>
      <c r="BR1096" s="66">
        <v>66340</v>
      </c>
      <c r="BS1096" s="66">
        <v>14900</v>
      </c>
      <c r="BT1096" s="66">
        <v>15900</v>
      </c>
      <c r="BU1096" s="66">
        <v>69440</v>
      </c>
      <c r="BV1096" s="66" t="s">
        <v>85</v>
      </c>
      <c r="BW1096" s="66" t="s">
        <v>85</v>
      </c>
      <c r="BX1096" s="66" t="s">
        <v>85</v>
      </c>
      <c r="BY1096" s="66" t="s">
        <v>85</v>
      </c>
      <c r="BZ1096" s="66" t="s">
        <v>85</v>
      </c>
      <c r="CA1096" s="66" t="s">
        <v>85</v>
      </c>
      <c r="CB1096" s="66" t="s">
        <v>85</v>
      </c>
      <c r="CC1096" s="66" t="s">
        <v>85</v>
      </c>
      <c r="CD1096" s="66" t="s">
        <v>85</v>
      </c>
      <c r="CE1096" s="66" t="s">
        <v>85</v>
      </c>
      <c r="CF1096" s="66" t="s">
        <v>85</v>
      </c>
      <c r="CG1096" s="66" t="s">
        <v>85</v>
      </c>
      <c r="CH1096" s="66" t="s">
        <v>85</v>
      </c>
      <c r="CI1096" s="66" t="s">
        <v>85</v>
      </c>
      <c r="CJ1096" s="66" t="s">
        <v>85</v>
      </c>
      <c r="CK1096" s="66" t="s">
        <v>85</v>
      </c>
      <c r="CL1096" s="66" t="s">
        <v>85</v>
      </c>
      <c r="CM1096" s="69" t="s">
        <v>85</v>
      </c>
    </row>
    <row r="1097" spans="40:91" hidden="1" x14ac:dyDescent="0.25">
      <c r="AN1097">
        <v>1085</v>
      </c>
      <c r="AO1097" s="84">
        <v>4</v>
      </c>
      <c r="AP1097" s="31" t="s">
        <v>119</v>
      </c>
      <c r="AQ1097" s="77" t="str">
        <f t="shared" si="22"/>
        <v>4£40,000 - £49,999</v>
      </c>
      <c r="AR1097" s="15">
        <v>4500</v>
      </c>
      <c r="AS1097" s="15">
        <v>5200</v>
      </c>
      <c r="AT1097" s="15">
        <v>35510</v>
      </c>
      <c r="AU1097" s="66">
        <v>4800</v>
      </c>
      <c r="AV1097" s="66">
        <v>5400</v>
      </c>
      <c r="AW1097" s="66">
        <v>35750</v>
      </c>
      <c r="AX1097" s="66" t="s">
        <v>85</v>
      </c>
      <c r="AY1097" s="66" t="s">
        <v>85</v>
      </c>
      <c r="AZ1097" s="66" t="s">
        <v>85</v>
      </c>
      <c r="BA1097" s="66" t="s">
        <v>85</v>
      </c>
      <c r="BB1097" s="66" t="s">
        <v>85</v>
      </c>
      <c r="BC1097" s="66" t="s">
        <v>85</v>
      </c>
      <c r="BD1097" s="66" t="s">
        <v>85</v>
      </c>
      <c r="BE1097" s="66" t="s">
        <v>85</v>
      </c>
      <c r="BF1097" s="66" t="s">
        <v>85</v>
      </c>
      <c r="BG1097" s="66" t="s">
        <v>85</v>
      </c>
      <c r="BH1097" s="66" t="s">
        <v>85</v>
      </c>
      <c r="BI1097" s="66" t="s">
        <v>85</v>
      </c>
      <c r="BJ1097" s="66" t="s">
        <v>85</v>
      </c>
      <c r="BK1097" s="66" t="s">
        <v>85</v>
      </c>
      <c r="BL1097" s="66" t="s">
        <v>85</v>
      </c>
      <c r="BM1097" s="66" t="s">
        <v>85</v>
      </c>
      <c r="BN1097" s="66" t="s">
        <v>85</v>
      </c>
      <c r="BO1097" s="88" t="s">
        <v>85</v>
      </c>
      <c r="BP1097" s="100">
        <v>16000</v>
      </c>
      <c r="BQ1097" s="66">
        <v>17000</v>
      </c>
      <c r="BR1097" s="66">
        <v>30310</v>
      </c>
      <c r="BS1097" s="66">
        <v>16100</v>
      </c>
      <c r="BT1097" s="66">
        <v>17100</v>
      </c>
      <c r="BU1097" s="66">
        <v>31760</v>
      </c>
      <c r="BV1097" s="66" t="s">
        <v>85</v>
      </c>
      <c r="BW1097" s="66" t="s">
        <v>85</v>
      </c>
      <c r="BX1097" s="66" t="s">
        <v>85</v>
      </c>
      <c r="BY1097" s="66" t="s">
        <v>85</v>
      </c>
      <c r="BZ1097" s="66" t="s">
        <v>85</v>
      </c>
      <c r="CA1097" s="66" t="s">
        <v>85</v>
      </c>
      <c r="CB1097" s="66" t="s">
        <v>85</v>
      </c>
      <c r="CC1097" s="66" t="s">
        <v>85</v>
      </c>
      <c r="CD1097" s="66" t="s">
        <v>85</v>
      </c>
      <c r="CE1097" s="66" t="s">
        <v>85</v>
      </c>
      <c r="CF1097" s="66" t="s">
        <v>85</v>
      </c>
      <c r="CG1097" s="66" t="s">
        <v>85</v>
      </c>
      <c r="CH1097" s="66" t="s">
        <v>85</v>
      </c>
      <c r="CI1097" s="66" t="s">
        <v>85</v>
      </c>
      <c r="CJ1097" s="66" t="s">
        <v>85</v>
      </c>
      <c r="CK1097" s="66" t="s">
        <v>85</v>
      </c>
      <c r="CL1097" s="66" t="s">
        <v>85</v>
      </c>
      <c r="CM1097" s="69" t="s">
        <v>85</v>
      </c>
    </row>
    <row r="1098" spans="40:91" hidden="1" x14ac:dyDescent="0.25">
      <c r="AN1098">
        <v>1086</v>
      </c>
      <c r="AO1098" s="85" t="s">
        <v>114</v>
      </c>
      <c r="AP1098" s="31" t="s">
        <v>119</v>
      </c>
      <c r="AQ1098" s="77" t="str">
        <f t="shared" si="22"/>
        <v>5 or more£40,000 - £49,999</v>
      </c>
      <c r="AR1098" s="15">
        <v>4900</v>
      </c>
      <c r="AS1098" s="15">
        <v>5700</v>
      </c>
      <c r="AT1098" s="15">
        <v>15290</v>
      </c>
      <c r="AU1098" s="66">
        <v>5200</v>
      </c>
      <c r="AV1098" s="66">
        <v>5900</v>
      </c>
      <c r="AW1098" s="66">
        <v>15420</v>
      </c>
      <c r="AX1098" s="66" t="s">
        <v>85</v>
      </c>
      <c r="AY1098" s="66" t="s">
        <v>85</v>
      </c>
      <c r="AZ1098" s="66" t="s">
        <v>85</v>
      </c>
      <c r="BA1098" s="66" t="s">
        <v>85</v>
      </c>
      <c r="BB1098" s="66" t="s">
        <v>85</v>
      </c>
      <c r="BC1098" s="66" t="s">
        <v>85</v>
      </c>
      <c r="BD1098" s="66" t="s">
        <v>85</v>
      </c>
      <c r="BE1098" s="66" t="s">
        <v>85</v>
      </c>
      <c r="BF1098" s="66" t="s">
        <v>85</v>
      </c>
      <c r="BG1098" s="66" t="s">
        <v>85</v>
      </c>
      <c r="BH1098" s="66" t="s">
        <v>85</v>
      </c>
      <c r="BI1098" s="66" t="s">
        <v>85</v>
      </c>
      <c r="BJ1098" s="66" t="s">
        <v>85</v>
      </c>
      <c r="BK1098" s="66" t="s">
        <v>85</v>
      </c>
      <c r="BL1098" s="66" t="s">
        <v>85</v>
      </c>
      <c r="BM1098" s="66" t="s">
        <v>85</v>
      </c>
      <c r="BN1098" s="66" t="s">
        <v>85</v>
      </c>
      <c r="BO1098" s="88" t="s">
        <v>85</v>
      </c>
      <c r="BP1098" s="100">
        <v>17300</v>
      </c>
      <c r="BQ1098" s="66">
        <v>18600</v>
      </c>
      <c r="BR1098" s="66">
        <v>12980</v>
      </c>
      <c r="BS1098" s="66">
        <v>17600</v>
      </c>
      <c r="BT1098" s="66">
        <v>19000</v>
      </c>
      <c r="BU1098" s="66">
        <v>13550</v>
      </c>
      <c r="BV1098" s="66" t="s">
        <v>85</v>
      </c>
      <c r="BW1098" s="66" t="s">
        <v>85</v>
      </c>
      <c r="BX1098" s="66" t="s">
        <v>85</v>
      </c>
      <c r="BY1098" s="66" t="s">
        <v>85</v>
      </c>
      <c r="BZ1098" s="66" t="s">
        <v>85</v>
      </c>
      <c r="CA1098" s="66" t="s">
        <v>85</v>
      </c>
      <c r="CB1098" s="66" t="s">
        <v>85</v>
      </c>
      <c r="CC1098" s="66" t="s">
        <v>85</v>
      </c>
      <c r="CD1098" s="66" t="s">
        <v>85</v>
      </c>
      <c r="CE1098" s="66" t="s">
        <v>85</v>
      </c>
      <c r="CF1098" s="66" t="s">
        <v>85</v>
      </c>
      <c r="CG1098" s="66" t="s">
        <v>85</v>
      </c>
      <c r="CH1098" s="66" t="s">
        <v>85</v>
      </c>
      <c r="CI1098" s="66" t="s">
        <v>85</v>
      </c>
      <c r="CJ1098" s="66" t="s">
        <v>85</v>
      </c>
      <c r="CK1098" s="66" t="s">
        <v>85</v>
      </c>
      <c r="CL1098" s="66" t="s">
        <v>85</v>
      </c>
      <c r="CM1098" s="69" t="s">
        <v>85</v>
      </c>
    </row>
    <row r="1099" spans="40:91" hidden="1" x14ac:dyDescent="0.25">
      <c r="AN1099">
        <v>1087</v>
      </c>
      <c r="AO1099" s="85">
        <v>1</v>
      </c>
      <c r="AP1099" s="31" t="s">
        <v>120</v>
      </c>
      <c r="AQ1099" s="77" t="str">
        <f t="shared" si="22"/>
        <v>1£50,000 - £59,999</v>
      </c>
      <c r="AR1099" s="15">
        <v>3100</v>
      </c>
      <c r="AS1099" s="15">
        <v>3900</v>
      </c>
      <c r="AT1099" s="15">
        <v>23760</v>
      </c>
      <c r="AU1099" s="66">
        <v>3100</v>
      </c>
      <c r="AV1099" s="66">
        <v>3900</v>
      </c>
      <c r="AW1099" s="66">
        <v>24010</v>
      </c>
      <c r="AX1099" s="66" t="s">
        <v>85</v>
      </c>
      <c r="AY1099" s="66" t="s">
        <v>85</v>
      </c>
      <c r="AZ1099" s="66" t="s">
        <v>85</v>
      </c>
      <c r="BA1099" s="66" t="s">
        <v>85</v>
      </c>
      <c r="BB1099" s="66" t="s">
        <v>85</v>
      </c>
      <c r="BC1099" s="66" t="s">
        <v>85</v>
      </c>
      <c r="BD1099" s="66" t="s">
        <v>85</v>
      </c>
      <c r="BE1099" s="66" t="s">
        <v>85</v>
      </c>
      <c r="BF1099" s="66" t="s">
        <v>85</v>
      </c>
      <c r="BG1099" s="66" t="s">
        <v>85</v>
      </c>
      <c r="BH1099" s="66" t="s">
        <v>85</v>
      </c>
      <c r="BI1099" s="66" t="s">
        <v>85</v>
      </c>
      <c r="BJ1099" s="66" t="s">
        <v>85</v>
      </c>
      <c r="BK1099" s="66" t="s">
        <v>85</v>
      </c>
      <c r="BL1099" s="66" t="s">
        <v>85</v>
      </c>
      <c r="BM1099" s="66" t="s">
        <v>85</v>
      </c>
      <c r="BN1099" s="66" t="s">
        <v>85</v>
      </c>
      <c r="BO1099" s="88" t="s">
        <v>85</v>
      </c>
      <c r="BP1099" s="100">
        <v>13400</v>
      </c>
      <c r="BQ1099" s="66">
        <v>14500</v>
      </c>
      <c r="BR1099" s="66">
        <v>17530</v>
      </c>
      <c r="BS1099" s="66">
        <v>13200</v>
      </c>
      <c r="BT1099" s="66">
        <v>14300</v>
      </c>
      <c r="BU1099" s="66">
        <v>18400</v>
      </c>
      <c r="BV1099" s="66" t="s">
        <v>85</v>
      </c>
      <c r="BW1099" s="66" t="s">
        <v>85</v>
      </c>
      <c r="BX1099" s="66" t="s">
        <v>85</v>
      </c>
      <c r="BY1099" s="66" t="s">
        <v>85</v>
      </c>
      <c r="BZ1099" s="66" t="s">
        <v>85</v>
      </c>
      <c r="CA1099" s="66" t="s">
        <v>85</v>
      </c>
      <c r="CB1099" s="66" t="s">
        <v>85</v>
      </c>
      <c r="CC1099" s="66" t="s">
        <v>85</v>
      </c>
      <c r="CD1099" s="66" t="s">
        <v>85</v>
      </c>
      <c r="CE1099" s="66" t="s">
        <v>85</v>
      </c>
      <c r="CF1099" s="66" t="s">
        <v>85</v>
      </c>
      <c r="CG1099" s="66" t="s">
        <v>85</v>
      </c>
      <c r="CH1099" s="66" t="s">
        <v>85</v>
      </c>
      <c r="CI1099" s="66" t="s">
        <v>85</v>
      </c>
      <c r="CJ1099" s="66" t="s">
        <v>85</v>
      </c>
      <c r="CK1099" s="66" t="s">
        <v>85</v>
      </c>
      <c r="CL1099" s="66" t="s">
        <v>85</v>
      </c>
      <c r="CM1099" s="69" t="s">
        <v>85</v>
      </c>
    </row>
    <row r="1100" spans="40:91" hidden="1" x14ac:dyDescent="0.25">
      <c r="AN1100">
        <v>1088</v>
      </c>
      <c r="AO1100" s="84">
        <v>2</v>
      </c>
      <c r="AP1100" s="31" t="s">
        <v>120</v>
      </c>
      <c r="AQ1100" s="77" t="str">
        <f t="shared" si="22"/>
        <v>2£50,000 - £59,999</v>
      </c>
      <c r="AR1100" s="15">
        <v>3700</v>
      </c>
      <c r="AS1100" s="15">
        <v>4400</v>
      </c>
      <c r="AT1100" s="15">
        <v>148400</v>
      </c>
      <c r="AU1100" s="66">
        <v>3800</v>
      </c>
      <c r="AV1100" s="66">
        <v>4500</v>
      </c>
      <c r="AW1100" s="66">
        <v>149550</v>
      </c>
      <c r="AX1100" s="66" t="s">
        <v>85</v>
      </c>
      <c r="AY1100" s="66" t="s">
        <v>85</v>
      </c>
      <c r="AZ1100" s="66" t="s">
        <v>85</v>
      </c>
      <c r="BA1100" s="66" t="s">
        <v>85</v>
      </c>
      <c r="BB1100" s="66" t="s">
        <v>85</v>
      </c>
      <c r="BC1100" s="66" t="s">
        <v>85</v>
      </c>
      <c r="BD1100" s="66" t="s">
        <v>85</v>
      </c>
      <c r="BE1100" s="66" t="s">
        <v>85</v>
      </c>
      <c r="BF1100" s="66" t="s">
        <v>85</v>
      </c>
      <c r="BG1100" s="66" t="s">
        <v>85</v>
      </c>
      <c r="BH1100" s="66" t="s">
        <v>85</v>
      </c>
      <c r="BI1100" s="66" t="s">
        <v>85</v>
      </c>
      <c r="BJ1100" s="66" t="s">
        <v>85</v>
      </c>
      <c r="BK1100" s="66" t="s">
        <v>85</v>
      </c>
      <c r="BL1100" s="66" t="s">
        <v>85</v>
      </c>
      <c r="BM1100" s="66" t="s">
        <v>85</v>
      </c>
      <c r="BN1100" s="66" t="s">
        <v>85</v>
      </c>
      <c r="BO1100" s="88" t="s">
        <v>85</v>
      </c>
      <c r="BP1100" s="100">
        <v>14100</v>
      </c>
      <c r="BQ1100" s="66">
        <v>15000</v>
      </c>
      <c r="BR1100" s="66">
        <v>119550</v>
      </c>
      <c r="BS1100" s="66">
        <v>13900</v>
      </c>
      <c r="BT1100" s="66">
        <v>14900</v>
      </c>
      <c r="BU1100" s="66">
        <v>125660</v>
      </c>
      <c r="BV1100" s="66" t="s">
        <v>85</v>
      </c>
      <c r="BW1100" s="66" t="s">
        <v>85</v>
      </c>
      <c r="BX1100" s="66" t="s">
        <v>85</v>
      </c>
      <c r="BY1100" s="66" t="s">
        <v>85</v>
      </c>
      <c r="BZ1100" s="66" t="s">
        <v>85</v>
      </c>
      <c r="CA1100" s="66" t="s">
        <v>85</v>
      </c>
      <c r="CB1100" s="66" t="s">
        <v>85</v>
      </c>
      <c r="CC1100" s="66" t="s">
        <v>85</v>
      </c>
      <c r="CD1100" s="66" t="s">
        <v>85</v>
      </c>
      <c r="CE1100" s="66" t="s">
        <v>85</v>
      </c>
      <c r="CF1100" s="66" t="s">
        <v>85</v>
      </c>
      <c r="CG1100" s="66" t="s">
        <v>85</v>
      </c>
      <c r="CH1100" s="66" t="s">
        <v>85</v>
      </c>
      <c r="CI1100" s="66" t="s">
        <v>85</v>
      </c>
      <c r="CJ1100" s="66" t="s">
        <v>85</v>
      </c>
      <c r="CK1100" s="66" t="s">
        <v>85</v>
      </c>
      <c r="CL1100" s="66" t="s">
        <v>85</v>
      </c>
      <c r="CM1100" s="69" t="s">
        <v>85</v>
      </c>
    </row>
    <row r="1101" spans="40:91" hidden="1" x14ac:dyDescent="0.25">
      <c r="AN1101">
        <v>1089</v>
      </c>
      <c r="AO1101" s="84">
        <v>3</v>
      </c>
      <c r="AP1101" s="31" t="s">
        <v>120</v>
      </c>
      <c r="AQ1101" s="77" t="str">
        <f t="shared" si="22"/>
        <v>3£50,000 - £59,999</v>
      </c>
      <c r="AR1101" s="15">
        <v>4200</v>
      </c>
      <c r="AS1101" s="15">
        <v>4900</v>
      </c>
      <c r="AT1101" s="15">
        <v>48790</v>
      </c>
      <c r="AU1101" s="66">
        <v>4400</v>
      </c>
      <c r="AV1101" s="66">
        <v>5000</v>
      </c>
      <c r="AW1101" s="66">
        <v>49190</v>
      </c>
      <c r="AX1101" s="66" t="s">
        <v>85</v>
      </c>
      <c r="AY1101" s="66" t="s">
        <v>85</v>
      </c>
      <c r="AZ1101" s="66" t="s">
        <v>85</v>
      </c>
      <c r="BA1101" s="66" t="s">
        <v>85</v>
      </c>
      <c r="BB1101" s="66" t="s">
        <v>85</v>
      </c>
      <c r="BC1101" s="66" t="s">
        <v>85</v>
      </c>
      <c r="BD1101" s="66" t="s">
        <v>85</v>
      </c>
      <c r="BE1101" s="66" t="s">
        <v>85</v>
      </c>
      <c r="BF1101" s="66" t="s">
        <v>85</v>
      </c>
      <c r="BG1101" s="66" t="s">
        <v>85</v>
      </c>
      <c r="BH1101" s="66" t="s">
        <v>85</v>
      </c>
      <c r="BI1101" s="66" t="s">
        <v>85</v>
      </c>
      <c r="BJ1101" s="66" t="s">
        <v>85</v>
      </c>
      <c r="BK1101" s="66" t="s">
        <v>85</v>
      </c>
      <c r="BL1101" s="66" t="s">
        <v>85</v>
      </c>
      <c r="BM1101" s="66" t="s">
        <v>85</v>
      </c>
      <c r="BN1101" s="66" t="s">
        <v>85</v>
      </c>
      <c r="BO1101" s="88" t="s">
        <v>85</v>
      </c>
      <c r="BP1101" s="100">
        <v>15600</v>
      </c>
      <c r="BQ1101" s="66">
        <v>16700</v>
      </c>
      <c r="BR1101" s="66">
        <v>40500</v>
      </c>
      <c r="BS1101" s="66">
        <v>15600</v>
      </c>
      <c r="BT1101" s="66">
        <v>16700</v>
      </c>
      <c r="BU1101" s="66">
        <v>42550</v>
      </c>
      <c r="BV1101" s="66" t="s">
        <v>85</v>
      </c>
      <c r="BW1101" s="66" t="s">
        <v>85</v>
      </c>
      <c r="BX1101" s="66" t="s">
        <v>85</v>
      </c>
      <c r="BY1101" s="66" t="s">
        <v>85</v>
      </c>
      <c r="BZ1101" s="66" t="s">
        <v>85</v>
      </c>
      <c r="CA1101" s="66" t="s">
        <v>85</v>
      </c>
      <c r="CB1101" s="66" t="s">
        <v>85</v>
      </c>
      <c r="CC1101" s="66" t="s">
        <v>85</v>
      </c>
      <c r="CD1101" s="66" t="s">
        <v>85</v>
      </c>
      <c r="CE1101" s="66" t="s">
        <v>85</v>
      </c>
      <c r="CF1101" s="66" t="s">
        <v>85</v>
      </c>
      <c r="CG1101" s="66" t="s">
        <v>85</v>
      </c>
      <c r="CH1101" s="66" t="s">
        <v>85</v>
      </c>
      <c r="CI1101" s="66" t="s">
        <v>85</v>
      </c>
      <c r="CJ1101" s="66" t="s">
        <v>85</v>
      </c>
      <c r="CK1101" s="66" t="s">
        <v>85</v>
      </c>
      <c r="CL1101" s="66" t="s">
        <v>85</v>
      </c>
      <c r="CM1101" s="69" t="s">
        <v>85</v>
      </c>
    </row>
    <row r="1102" spans="40:91" hidden="1" x14ac:dyDescent="0.25">
      <c r="AN1102">
        <v>1090</v>
      </c>
      <c r="AO1102" s="84">
        <v>4</v>
      </c>
      <c r="AP1102" s="31" t="s">
        <v>120</v>
      </c>
      <c r="AQ1102" s="77" t="str">
        <f t="shared" si="22"/>
        <v>4£50,000 - £59,999</v>
      </c>
      <c r="AR1102" s="15">
        <v>4600</v>
      </c>
      <c r="AS1102" s="15">
        <v>5300</v>
      </c>
      <c r="AT1102" s="15">
        <v>21750</v>
      </c>
      <c r="AU1102" s="66">
        <v>4900</v>
      </c>
      <c r="AV1102" s="66">
        <v>5600</v>
      </c>
      <c r="AW1102" s="66">
        <v>21950</v>
      </c>
      <c r="AX1102" s="66" t="s">
        <v>85</v>
      </c>
      <c r="AY1102" s="66" t="s">
        <v>85</v>
      </c>
      <c r="AZ1102" s="66" t="s">
        <v>85</v>
      </c>
      <c r="BA1102" s="66" t="s">
        <v>85</v>
      </c>
      <c r="BB1102" s="66" t="s">
        <v>85</v>
      </c>
      <c r="BC1102" s="66" t="s">
        <v>85</v>
      </c>
      <c r="BD1102" s="66" t="s">
        <v>85</v>
      </c>
      <c r="BE1102" s="66" t="s">
        <v>85</v>
      </c>
      <c r="BF1102" s="66" t="s">
        <v>85</v>
      </c>
      <c r="BG1102" s="66" t="s">
        <v>85</v>
      </c>
      <c r="BH1102" s="66" t="s">
        <v>85</v>
      </c>
      <c r="BI1102" s="66" t="s">
        <v>85</v>
      </c>
      <c r="BJ1102" s="66" t="s">
        <v>85</v>
      </c>
      <c r="BK1102" s="66" t="s">
        <v>85</v>
      </c>
      <c r="BL1102" s="66" t="s">
        <v>85</v>
      </c>
      <c r="BM1102" s="66" t="s">
        <v>85</v>
      </c>
      <c r="BN1102" s="66" t="s">
        <v>85</v>
      </c>
      <c r="BO1102" s="88" t="s">
        <v>85</v>
      </c>
      <c r="BP1102" s="100">
        <v>16900</v>
      </c>
      <c r="BQ1102" s="66">
        <v>18000</v>
      </c>
      <c r="BR1102" s="66">
        <v>18150</v>
      </c>
      <c r="BS1102" s="66">
        <v>16900</v>
      </c>
      <c r="BT1102" s="66">
        <v>18100</v>
      </c>
      <c r="BU1102" s="66">
        <v>19100</v>
      </c>
      <c r="BV1102" s="66" t="s">
        <v>85</v>
      </c>
      <c r="BW1102" s="66" t="s">
        <v>85</v>
      </c>
      <c r="BX1102" s="66" t="s">
        <v>85</v>
      </c>
      <c r="BY1102" s="66" t="s">
        <v>85</v>
      </c>
      <c r="BZ1102" s="66" t="s">
        <v>85</v>
      </c>
      <c r="CA1102" s="66" t="s">
        <v>85</v>
      </c>
      <c r="CB1102" s="66" t="s">
        <v>85</v>
      </c>
      <c r="CC1102" s="66" t="s">
        <v>85</v>
      </c>
      <c r="CD1102" s="66" t="s">
        <v>85</v>
      </c>
      <c r="CE1102" s="66" t="s">
        <v>85</v>
      </c>
      <c r="CF1102" s="66" t="s">
        <v>85</v>
      </c>
      <c r="CG1102" s="66" t="s">
        <v>85</v>
      </c>
      <c r="CH1102" s="66" t="s">
        <v>85</v>
      </c>
      <c r="CI1102" s="66" t="s">
        <v>85</v>
      </c>
      <c r="CJ1102" s="66" t="s">
        <v>85</v>
      </c>
      <c r="CK1102" s="66" t="s">
        <v>85</v>
      </c>
      <c r="CL1102" s="66" t="s">
        <v>85</v>
      </c>
      <c r="CM1102" s="69" t="s">
        <v>85</v>
      </c>
    </row>
    <row r="1103" spans="40:91" hidden="1" x14ac:dyDescent="0.25">
      <c r="AN1103">
        <v>1091</v>
      </c>
      <c r="AO1103" s="85" t="s">
        <v>114</v>
      </c>
      <c r="AP1103" s="31" t="s">
        <v>120</v>
      </c>
      <c r="AQ1103" s="77" t="str">
        <f t="shared" si="22"/>
        <v>5 or more£50,000 - £59,999</v>
      </c>
      <c r="AR1103" s="15">
        <v>4900</v>
      </c>
      <c r="AS1103" s="15">
        <v>5800</v>
      </c>
      <c r="AT1103" s="15">
        <v>9790</v>
      </c>
      <c r="AU1103" s="66">
        <v>5300</v>
      </c>
      <c r="AV1103" s="66">
        <v>6100</v>
      </c>
      <c r="AW1103" s="66">
        <v>9890</v>
      </c>
      <c r="AX1103" s="66" t="s">
        <v>85</v>
      </c>
      <c r="AY1103" s="66" t="s">
        <v>85</v>
      </c>
      <c r="AZ1103" s="66" t="s">
        <v>85</v>
      </c>
      <c r="BA1103" s="66" t="s">
        <v>85</v>
      </c>
      <c r="BB1103" s="66" t="s">
        <v>85</v>
      </c>
      <c r="BC1103" s="66" t="s">
        <v>85</v>
      </c>
      <c r="BD1103" s="66" t="s">
        <v>85</v>
      </c>
      <c r="BE1103" s="66" t="s">
        <v>85</v>
      </c>
      <c r="BF1103" s="66" t="s">
        <v>85</v>
      </c>
      <c r="BG1103" s="66" t="s">
        <v>85</v>
      </c>
      <c r="BH1103" s="66" t="s">
        <v>85</v>
      </c>
      <c r="BI1103" s="66" t="s">
        <v>85</v>
      </c>
      <c r="BJ1103" s="66" t="s">
        <v>85</v>
      </c>
      <c r="BK1103" s="66" t="s">
        <v>85</v>
      </c>
      <c r="BL1103" s="66" t="s">
        <v>85</v>
      </c>
      <c r="BM1103" s="66" t="s">
        <v>85</v>
      </c>
      <c r="BN1103" s="66" t="s">
        <v>85</v>
      </c>
      <c r="BO1103" s="88" t="s">
        <v>85</v>
      </c>
      <c r="BP1103" s="100">
        <v>17800</v>
      </c>
      <c r="BQ1103" s="66">
        <v>19200</v>
      </c>
      <c r="BR1103" s="66">
        <v>8110</v>
      </c>
      <c r="BS1103" s="66">
        <v>18200</v>
      </c>
      <c r="BT1103" s="66">
        <v>19500</v>
      </c>
      <c r="BU1103" s="66">
        <v>8480</v>
      </c>
      <c r="BV1103" s="66" t="s">
        <v>85</v>
      </c>
      <c r="BW1103" s="66" t="s">
        <v>85</v>
      </c>
      <c r="BX1103" s="66" t="s">
        <v>85</v>
      </c>
      <c r="BY1103" s="66" t="s">
        <v>85</v>
      </c>
      <c r="BZ1103" s="66" t="s">
        <v>85</v>
      </c>
      <c r="CA1103" s="66" t="s">
        <v>85</v>
      </c>
      <c r="CB1103" s="66" t="s">
        <v>85</v>
      </c>
      <c r="CC1103" s="66" t="s">
        <v>85</v>
      </c>
      <c r="CD1103" s="66" t="s">
        <v>85</v>
      </c>
      <c r="CE1103" s="66" t="s">
        <v>85</v>
      </c>
      <c r="CF1103" s="66" t="s">
        <v>85</v>
      </c>
      <c r="CG1103" s="66" t="s">
        <v>85</v>
      </c>
      <c r="CH1103" s="66" t="s">
        <v>85</v>
      </c>
      <c r="CI1103" s="66" t="s">
        <v>85</v>
      </c>
      <c r="CJ1103" s="66" t="s">
        <v>85</v>
      </c>
      <c r="CK1103" s="66" t="s">
        <v>85</v>
      </c>
      <c r="CL1103" s="66" t="s">
        <v>85</v>
      </c>
      <c r="CM1103" s="69" t="s">
        <v>85</v>
      </c>
    </row>
    <row r="1104" spans="40:91" hidden="1" x14ac:dyDescent="0.25">
      <c r="AN1104">
        <v>1092</v>
      </c>
      <c r="AO1104" s="85">
        <v>1</v>
      </c>
      <c r="AP1104" s="31" t="s">
        <v>121</v>
      </c>
      <c r="AQ1104" s="77" t="str">
        <f t="shared" si="22"/>
        <v>1£60,000 - £69,999</v>
      </c>
      <c r="AR1104" s="15">
        <v>3300</v>
      </c>
      <c r="AS1104" s="15">
        <v>4200</v>
      </c>
      <c r="AT1104" s="15">
        <v>10460</v>
      </c>
      <c r="AU1104" s="66">
        <v>3300</v>
      </c>
      <c r="AV1104" s="66">
        <v>4200</v>
      </c>
      <c r="AW1104" s="66">
        <v>10540</v>
      </c>
      <c r="AX1104" s="66" t="s">
        <v>85</v>
      </c>
      <c r="AY1104" s="66" t="s">
        <v>85</v>
      </c>
      <c r="AZ1104" s="66" t="s">
        <v>85</v>
      </c>
      <c r="BA1104" s="66" t="s">
        <v>85</v>
      </c>
      <c r="BB1104" s="66" t="s">
        <v>85</v>
      </c>
      <c r="BC1104" s="66" t="s">
        <v>85</v>
      </c>
      <c r="BD1104" s="66" t="s">
        <v>85</v>
      </c>
      <c r="BE1104" s="66" t="s">
        <v>85</v>
      </c>
      <c r="BF1104" s="66" t="s">
        <v>85</v>
      </c>
      <c r="BG1104" s="66" t="s">
        <v>85</v>
      </c>
      <c r="BH1104" s="66" t="s">
        <v>85</v>
      </c>
      <c r="BI1104" s="66" t="s">
        <v>85</v>
      </c>
      <c r="BJ1104" s="66" t="s">
        <v>85</v>
      </c>
      <c r="BK1104" s="66" t="s">
        <v>85</v>
      </c>
      <c r="BL1104" s="66" t="s">
        <v>85</v>
      </c>
      <c r="BM1104" s="66" t="s">
        <v>85</v>
      </c>
      <c r="BN1104" s="66" t="s">
        <v>85</v>
      </c>
      <c r="BO1104" s="88" t="s">
        <v>85</v>
      </c>
      <c r="BP1104" s="100">
        <v>14600</v>
      </c>
      <c r="BQ1104" s="66">
        <v>15800</v>
      </c>
      <c r="BR1104" s="66">
        <v>7530</v>
      </c>
      <c r="BS1104" s="66">
        <v>14500</v>
      </c>
      <c r="BT1104" s="66">
        <v>15600</v>
      </c>
      <c r="BU1104" s="66">
        <v>7990</v>
      </c>
      <c r="BV1104" s="66" t="s">
        <v>85</v>
      </c>
      <c r="BW1104" s="66" t="s">
        <v>85</v>
      </c>
      <c r="BX1104" s="66" t="s">
        <v>85</v>
      </c>
      <c r="BY1104" s="66" t="s">
        <v>85</v>
      </c>
      <c r="BZ1104" s="66" t="s">
        <v>85</v>
      </c>
      <c r="CA1104" s="66" t="s">
        <v>85</v>
      </c>
      <c r="CB1104" s="66" t="s">
        <v>85</v>
      </c>
      <c r="CC1104" s="66" t="s">
        <v>85</v>
      </c>
      <c r="CD1104" s="66" t="s">
        <v>85</v>
      </c>
      <c r="CE1104" s="66" t="s">
        <v>85</v>
      </c>
      <c r="CF1104" s="66" t="s">
        <v>85</v>
      </c>
      <c r="CG1104" s="66" t="s">
        <v>85</v>
      </c>
      <c r="CH1104" s="66" t="s">
        <v>85</v>
      </c>
      <c r="CI1104" s="66" t="s">
        <v>85</v>
      </c>
      <c r="CJ1104" s="66" t="s">
        <v>85</v>
      </c>
      <c r="CK1104" s="66" t="s">
        <v>85</v>
      </c>
      <c r="CL1104" s="66" t="s">
        <v>85</v>
      </c>
      <c r="CM1104" s="69" t="s">
        <v>85</v>
      </c>
    </row>
    <row r="1105" spans="40:91" hidden="1" x14ac:dyDescent="0.25">
      <c r="AN1105">
        <v>1093</v>
      </c>
      <c r="AO1105" s="84">
        <v>2</v>
      </c>
      <c r="AP1105" s="31" t="s">
        <v>121</v>
      </c>
      <c r="AQ1105" s="77" t="str">
        <f t="shared" si="22"/>
        <v>2£60,000 - £69,999</v>
      </c>
      <c r="AR1105" s="15">
        <v>3800</v>
      </c>
      <c r="AS1105" s="15">
        <v>4600</v>
      </c>
      <c r="AT1105" s="15">
        <v>94690</v>
      </c>
      <c r="AU1105" s="66">
        <v>4000</v>
      </c>
      <c r="AV1105" s="66">
        <v>4600</v>
      </c>
      <c r="AW1105" s="66">
        <v>95350</v>
      </c>
      <c r="AX1105" s="66" t="s">
        <v>85</v>
      </c>
      <c r="AY1105" s="66" t="s">
        <v>85</v>
      </c>
      <c r="AZ1105" s="66" t="s">
        <v>85</v>
      </c>
      <c r="BA1105" s="66" t="s">
        <v>85</v>
      </c>
      <c r="BB1105" s="66" t="s">
        <v>85</v>
      </c>
      <c r="BC1105" s="66" t="s">
        <v>85</v>
      </c>
      <c r="BD1105" s="66" t="s">
        <v>85</v>
      </c>
      <c r="BE1105" s="66" t="s">
        <v>85</v>
      </c>
      <c r="BF1105" s="66" t="s">
        <v>85</v>
      </c>
      <c r="BG1105" s="66" t="s">
        <v>85</v>
      </c>
      <c r="BH1105" s="66" t="s">
        <v>85</v>
      </c>
      <c r="BI1105" s="66" t="s">
        <v>85</v>
      </c>
      <c r="BJ1105" s="66" t="s">
        <v>85</v>
      </c>
      <c r="BK1105" s="66" t="s">
        <v>85</v>
      </c>
      <c r="BL1105" s="66" t="s">
        <v>85</v>
      </c>
      <c r="BM1105" s="66" t="s">
        <v>85</v>
      </c>
      <c r="BN1105" s="66" t="s">
        <v>85</v>
      </c>
      <c r="BO1105" s="88" t="s">
        <v>85</v>
      </c>
      <c r="BP1105" s="100">
        <v>14700</v>
      </c>
      <c r="BQ1105" s="66">
        <v>15700</v>
      </c>
      <c r="BR1105" s="66">
        <v>75330</v>
      </c>
      <c r="BS1105" s="66">
        <v>14500</v>
      </c>
      <c r="BT1105" s="66">
        <v>15500</v>
      </c>
      <c r="BU1105" s="66">
        <v>79370</v>
      </c>
      <c r="BV1105" s="66" t="s">
        <v>85</v>
      </c>
      <c r="BW1105" s="66" t="s">
        <v>85</v>
      </c>
      <c r="BX1105" s="66" t="s">
        <v>85</v>
      </c>
      <c r="BY1105" s="66" t="s">
        <v>85</v>
      </c>
      <c r="BZ1105" s="66" t="s">
        <v>85</v>
      </c>
      <c r="CA1105" s="66" t="s">
        <v>85</v>
      </c>
      <c r="CB1105" s="66" t="s">
        <v>85</v>
      </c>
      <c r="CC1105" s="66" t="s">
        <v>85</v>
      </c>
      <c r="CD1105" s="66" t="s">
        <v>85</v>
      </c>
      <c r="CE1105" s="66" t="s">
        <v>85</v>
      </c>
      <c r="CF1105" s="66" t="s">
        <v>85</v>
      </c>
      <c r="CG1105" s="66" t="s">
        <v>85</v>
      </c>
      <c r="CH1105" s="66" t="s">
        <v>85</v>
      </c>
      <c r="CI1105" s="66" t="s">
        <v>85</v>
      </c>
      <c r="CJ1105" s="66" t="s">
        <v>85</v>
      </c>
      <c r="CK1105" s="66" t="s">
        <v>85</v>
      </c>
      <c r="CL1105" s="66" t="s">
        <v>85</v>
      </c>
      <c r="CM1105" s="69" t="s">
        <v>85</v>
      </c>
    </row>
    <row r="1106" spans="40:91" hidden="1" x14ac:dyDescent="0.25">
      <c r="AN1106">
        <v>1094</v>
      </c>
      <c r="AO1106" s="84">
        <v>3</v>
      </c>
      <c r="AP1106" s="31" t="s">
        <v>121</v>
      </c>
      <c r="AQ1106" s="77" t="str">
        <f t="shared" si="22"/>
        <v>3£60,000 - £69,999</v>
      </c>
      <c r="AR1106" s="15">
        <v>4300</v>
      </c>
      <c r="AS1106" s="15">
        <v>5000</v>
      </c>
      <c r="AT1106" s="15">
        <v>32750</v>
      </c>
      <c r="AU1106" s="66">
        <v>4500</v>
      </c>
      <c r="AV1106" s="66">
        <v>5200</v>
      </c>
      <c r="AW1106" s="66">
        <v>33010</v>
      </c>
      <c r="AX1106" s="66" t="s">
        <v>85</v>
      </c>
      <c r="AY1106" s="66" t="s">
        <v>85</v>
      </c>
      <c r="AZ1106" s="66" t="s">
        <v>85</v>
      </c>
      <c r="BA1106" s="66" t="s">
        <v>85</v>
      </c>
      <c r="BB1106" s="66" t="s">
        <v>85</v>
      </c>
      <c r="BC1106" s="66" t="s">
        <v>85</v>
      </c>
      <c r="BD1106" s="66" t="s">
        <v>85</v>
      </c>
      <c r="BE1106" s="66" t="s">
        <v>85</v>
      </c>
      <c r="BF1106" s="66" t="s">
        <v>85</v>
      </c>
      <c r="BG1106" s="66" t="s">
        <v>85</v>
      </c>
      <c r="BH1106" s="66" t="s">
        <v>85</v>
      </c>
      <c r="BI1106" s="66" t="s">
        <v>85</v>
      </c>
      <c r="BJ1106" s="66" t="s">
        <v>85</v>
      </c>
      <c r="BK1106" s="66" t="s">
        <v>85</v>
      </c>
      <c r="BL1106" s="66" t="s">
        <v>85</v>
      </c>
      <c r="BM1106" s="66" t="s">
        <v>85</v>
      </c>
      <c r="BN1106" s="66" t="s">
        <v>85</v>
      </c>
      <c r="BO1106" s="88" t="s">
        <v>85</v>
      </c>
      <c r="BP1106" s="100">
        <v>16200</v>
      </c>
      <c r="BQ1106" s="66">
        <v>17300</v>
      </c>
      <c r="BR1106" s="66">
        <v>26730</v>
      </c>
      <c r="BS1106" s="66">
        <v>16100</v>
      </c>
      <c r="BT1106" s="66">
        <v>17300</v>
      </c>
      <c r="BU1106" s="66">
        <v>28000</v>
      </c>
      <c r="BV1106" s="66" t="s">
        <v>85</v>
      </c>
      <c r="BW1106" s="66" t="s">
        <v>85</v>
      </c>
      <c r="BX1106" s="66" t="s">
        <v>85</v>
      </c>
      <c r="BY1106" s="66" t="s">
        <v>85</v>
      </c>
      <c r="BZ1106" s="66" t="s">
        <v>85</v>
      </c>
      <c r="CA1106" s="66" t="s">
        <v>85</v>
      </c>
      <c r="CB1106" s="66" t="s">
        <v>85</v>
      </c>
      <c r="CC1106" s="66" t="s">
        <v>85</v>
      </c>
      <c r="CD1106" s="66" t="s">
        <v>85</v>
      </c>
      <c r="CE1106" s="66" t="s">
        <v>85</v>
      </c>
      <c r="CF1106" s="66" t="s">
        <v>85</v>
      </c>
      <c r="CG1106" s="66" t="s">
        <v>85</v>
      </c>
      <c r="CH1106" s="66" t="s">
        <v>85</v>
      </c>
      <c r="CI1106" s="66" t="s">
        <v>85</v>
      </c>
      <c r="CJ1106" s="66" t="s">
        <v>85</v>
      </c>
      <c r="CK1106" s="66" t="s">
        <v>85</v>
      </c>
      <c r="CL1106" s="66" t="s">
        <v>85</v>
      </c>
      <c r="CM1106" s="69" t="s">
        <v>85</v>
      </c>
    </row>
    <row r="1107" spans="40:91" hidden="1" x14ac:dyDescent="0.25">
      <c r="AN1107">
        <v>1095</v>
      </c>
      <c r="AO1107" s="84">
        <v>4</v>
      </c>
      <c r="AP1107" s="31" t="s">
        <v>121</v>
      </c>
      <c r="AQ1107" s="77" t="str">
        <f t="shared" si="22"/>
        <v>4£60,000 - £69,999</v>
      </c>
      <c r="AR1107" s="15">
        <v>4700</v>
      </c>
      <c r="AS1107" s="15">
        <v>5500</v>
      </c>
      <c r="AT1107" s="15">
        <v>14480</v>
      </c>
      <c r="AU1107" s="66">
        <v>5000</v>
      </c>
      <c r="AV1107" s="66">
        <v>5700</v>
      </c>
      <c r="AW1107" s="66">
        <v>14580</v>
      </c>
      <c r="AX1107" s="66" t="s">
        <v>85</v>
      </c>
      <c r="AY1107" s="66" t="s">
        <v>85</v>
      </c>
      <c r="AZ1107" s="66" t="s">
        <v>85</v>
      </c>
      <c r="BA1107" s="66" t="s">
        <v>85</v>
      </c>
      <c r="BB1107" s="66" t="s">
        <v>85</v>
      </c>
      <c r="BC1107" s="66" t="s">
        <v>85</v>
      </c>
      <c r="BD1107" s="66" t="s">
        <v>85</v>
      </c>
      <c r="BE1107" s="66" t="s">
        <v>85</v>
      </c>
      <c r="BF1107" s="66" t="s">
        <v>85</v>
      </c>
      <c r="BG1107" s="66" t="s">
        <v>85</v>
      </c>
      <c r="BH1107" s="66" t="s">
        <v>85</v>
      </c>
      <c r="BI1107" s="66" t="s">
        <v>85</v>
      </c>
      <c r="BJ1107" s="66" t="s">
        <v>85</v>
      </c>
      <c r="BK1107" s="66" t="s">
        <v>85</v>
      </c>
      <c r="BL1107" s="66" t="s">
        <v>85</v>
      </c>
      <c r="BM1107" s="66" t="s">
        <v>85</v>
      </c>
      <c r="BN1107" s="66" t="s">
        <v>85</v>
      </c>
      <c r="BO1107" s="88" t="s">
        <v>85</v>
      </c>
      <c r="BP1107" s="100">
        <v>17700</v>
      </c>
      <c r="BQ1107" s="66">
        <v>18900</v>
      </c>
      <c r="BR1107" s="66">
        <v>11890</v>
      </c>
      <c r="BS1107" s="66">
        <v>17700</v>
      </c>
      <c r="BT1107" s="66">
        <v>18900</v>
      </c>
      <c r="BU1107" s="66">
        <v>12480</v>
      </c>
      <c r="BV1107" s="66" t="s">
        <v>85</v>
      </c>
      <c r="BW1107" s="66" t="s">
        <v>85</v>
      </c>
      <c r="BX1107" s="66" t="s">
        <v>85</v>
      </c>
      <c r="BY1107" s="66" t="s">
        <v>85</v>
      </c>
      <c r="BZ1107" s="66" t="s">
        <v>85</v>
      </c>
      <c r="CA1107" s="66" t="s">
        <v>85</v>
      </c>
      <c r="CB1107" s="66" t="s">
        <v>85</v>
      </c>
      <c r="CC1107" s="66" t="s">
        <v>85</v>
      </c>
      <c r="CD1107" s="66" t="s">
        <v>85</v>
      </c>
      <c r="CE1107" s="66" t="s">
        <v>85</v>
      </c>
      <c r="CF1107" s="66" t="s">
        <v>85</v>
      </c>
      <c r="CG1107" s="66" t="s">
        <v>85</v>
      </c>
      <c r="CH1107" s="66" t="s">
        <v>85</v>
      </c>
      <c r="CI1107" s="66" t="s">
        <v>85</v>
      </c>
      <c r="CJ1107" s="66" t="s">
        <v>85</v>
      </c>
      <c r="CK1107" s="66" t="s">
        <v>85</v>
      </c>
      <c r="CL1107" s="66" t="s">
        <v>85</v>
      </c>
      <c r="CM1107" s="69" t="s">
        <v>85</v>
      </c>
    </row>
    <row r="1108" spans="40:91" hidden="1" x14ac:dyDescent="0.25">
      <c r="AN1108">
        <v>1096</v>
      </c>
      <c r="AO1108" s="85" t="s">
        <v>114</v>
      </c>
      <c r="AP1108" s="31" t="s">
        <v>121</v>
      </c>
      <c r="AQ1108" s="77" t="str">
        <f t="shared" si="22"/>
        <v>5 or more£60,000 - £69,999</v>
      </c>
      <c r="AR1108" s="15">
        <v>5100</v>
      </c>
      <c r="AS1108" s="15">
        <v>6000</v>
      </c>
      <c r="AT1108" s="15">
        <v>6370</v>
      </c>
      <c r="AU1108" s="66">
        <v>5400</v>
      </c>
      <c r="AV1108" s="66">
        <v>6300</v>
      </c>
      <c r="AW1108" s="66">
        <v>6420</v>
      </c>
      <c r="AX1108" s="66" t="s">
        <v>85</v>
      </c>
      <c r="AY1108" s="66" t="s">
        <v>85</v>
      </c>
      <c r="AZ1108" s="66" t="s">
        <v>85</v>
      </c>
      <c r="BA1108" s="66" t="s">
        <v>85</v>
      </c>
      <c r="BB1108" s="66" t="s">
        <v>85</v>
      </c>
      <c r="BC1108" s="66" t="s">
        <v>85</v>
      </c>
      <c r="BD1108" s="66" t="s">
        <v>85</v>
      </c>
      <c r="BE1108" s="66" t="s">
        <v>85</v>
      </c>
      <c r="BF1108" s="66" t="s">
        <v>85</v>
      </c>
      <c r="BG1108" s="66" t="s">
        <v>85</v>
      </c>
      <c r="BH1108" s="66" t="s">
        <v>85</v>
      </c>
      <c r="BI1108" s="66" t="s">
        <v>85</v>
      </c>
      <c r="BJ1108" s="66" t="s">
        <v>85</v>
      </c>
      <c r="BK1108" s="66" t="s">
        <v>85</v>
      </c>
      <c r="BL1108" s="66" t="s">
        <v>85</v>
      </c>
      <c r="BM1108" s="66" t="s">
        <v>85</v>
      </c>
      <c r="BN1108" s="66" t="s">
        <v>85</v>
      </c>
      <c r="BO1108" s="88" t="s">
        <v>85</v>
      </c>
      <c r="BP1108" s="100">
        <v>18800</v>
      </c>
      <c r="BQ1108" s="66">
        <v>20000</v>
      </c>
      <c r="BR1108" s="66">
        <v>5230</v>
      </c>
      <c r="BS1108" s="66">
        <v>19300</v>
      </c>
      <c r="BT1108" s="66">
        <v>20400</v>
      </c>
      <c r="BU1108" s="66">
        <v>5500</v>
      </c>
      <c r="BV1108" s="66" t="s">
        <v>85</v>
      </c>
      <c r="BW1108" s="66" t="s">
        <v>85</v>
      </c>
      <c r="BX1108" s="66" t="s">
        <v>85</v>
      </c>
      <c r="BY1108" s="66" t="s">
        <v>85</v>
      </c>
      <c r="BZ1108" s="66" t="s">
        <v>85</v>
      </c>
      <c r="CA1108" s="66" t="s">
        <v>85</v>
      </c>
      <c r="CB1108" s="66" t="s">
        <v>85</v>
      </c>
      <c r="CC1108" s="66" t="s">
        <v>85</v>
      </c>
      <c r="CD1108" s="66" t="s">
        <v>85</v>
      </c>
      <c r="CE1108" s="66" t="s">
        <v>85</v>
      </c>
      <c r="CF1108" s="66" t="s">
        <v>85</v>
      </c>
      <c r="CG1108" s="66" t="s">
        <v>85</v>
      </c>
      <c r="CH1108" s="66" t="s">
        <v>85</v>
      </c>
      <c r="CI1108" s="66" t="s">
        <v>85</v>
      </c>
      <c r="CJ1108" s="66" t="s">
        <v>85</v>
      </c>
      <c r="CK1108" s="66" t="s">
        <v>85</v>
      </c>
      <c r="CL1108" s="66" t="s">
        <v>85</v>
      </c>
      <c r="CM1108" s="69" t="s">
        <v>85</v>
      </c>
    </row>
    <row r="1109" spans="40:91" hidden="1" x14ac:dyDescent="0.25">
      <c r="AN1109">
        <v>1097</v>
      </c>
      <c r="AO1109" s="85">
        <v>1</v>
      </c>
      <c r="AP1109" s="31" t="s">
        <v>122</v>
      </c>
      <c r="AQ1109" s="77" t="str">
        <f t="shared" si="22"/>
        <v>1£70,000 - £99,999</v>
      </c>
      <c r="AR1109" s="15">
        <v>3600</v>
      </c>
      <c r="AS1109" s="15">
        <v>4600</v>
      </c>
      <c r="AT1109" s="15">
        <v>12060</v>
      </c>
      <c r="AU1109" s="66">
        <v>3600</v>
      </c>
      <c r="AV1109" s="66">
        <v>4600</v>
      </c>
      <c r="AW1109" s="66">
        <v>12260</v>
      </c>
      <c r="AX1109" s="66" t="s">
        <v>85</v>
      </c>
      <c r="AY1109" s="66" t="s">
        <v>85</v>
      </c>
      <c r="AZ1109" s="66" t="s">
        <v>85</v>
      </c>
      <c r="BA1109" s="66" t="s">
        <v>85</v>
      </c>
      <c r="BB1109" s="66" t="s">
        <v>85</v>
      </c>
      <c r="BC1109" s="66" t="s">
        <v>85</v>
      </c>
      <c r="BD1109" s="66" t="s">
        <v>85</v>
      </c>
      <c r="BE1109" s="66" t="s">
        <v>85</v>
      </c>
      <c r="BF1109" s="66" t="s">
        <v>85</v>
      </c>
      <c r="BG1109" s="66" t="s">
        <v>85</v>
      </c>
      <c r="BH1109" s="66" t="s">
        <v>85</v>
      </c>
      <c r="BI1109" s="66" t="s">
        <v>85</v>
      </c>
      <c r="BJ1109" s="66" t="s">
        <v>85</v>
      </c>
      <c r="BK1109" s="66" t="s">
        <v>85</v>
      </c>
      <c r="BL1109" s="66" t="s">
        <v>85</v>
      </c>
      <c r="BM1109" s="66" t="s">
        <v>85</v>
      </c>
      <c r="BN1109" s="66" t="s">
        <v>85</v>
      </c>
      <c r="BO1109" s="88" t="s">
        <v>85</v>
      </c>
      <c r="BP1109" s="100">
        <v>15700</v>
      </c>
      <c r="BQ1109" s="66">
        <v>17000</v>
      </c>
      <c r="BR1109" s="66">
        <v>8190</v>
      </c>
      <c r="BS1109" s="66">
        <v>15300</v>
      </c>
      <c r="BT1109" s="66">
        <v>16700</v>
      </c>
      <c r="BU1109" s="66">
        <v>8670</v>
      </c>
      <c r="BV1109" s="66" t="s">
        <v>85</v>
      </c>
      <c r="BW1109" s="66" t="s">
        <v>85</v>
      </c>
      <c r="BX1109" s="66" t="s">
        <v>85</v>
      </c>
      <c r="BY1109" s="66" t="s">
        <v>85</v>
      </c>
      <c r="BZ1109" s="66" t="s">
        <v>85</v>
      </c>
      <c r="CA1109" s="66" t="s">
        <v>85</v>
      </c>
      <c r="CB1109" s="66" t="s">
        <v>85</v>
      </c>
      <c r="CC1109" s="66" t="s">
        <v>85</v>
      </c>
      <c r="CD1109" s="66" t="s">
        <v>85</v>
      </c>
      <c r="CE1109" s="66" t="s">
        <v>85</v>
      </c>
      <c r="CF1109" s="66" t="s">
        <v>85</v>
      </c>
      <c r="CG1109" s="66" t="s">
        <v>85</v>
      </c>
      <c r="CH1109" s="66" t="s">
        <v>85</v>
      </c>
      <c r="CI1109" s="66" t="s">
        <v>85</v>
      </c>
      <c r="CJ1109" s="66" t="s">
        <v>85</v>
      </c>
      <c r="CK1109" s="66" t="s">
        <v>85</v>
      </c>
      <c r="CL1109" s="66" t="s">
        <v>85</v>
      </c>
      <c r="CM1109" s="69" t="s">
        <v>85</v>
      </c>
    </row>
    <row r="1110" spans="40:91" hidden="1" x14ac:dyDescent="0.25">
      <c r="AN1110">
        <v>1098</v>
      </c>
      <c r="AO1110" s="84">
        <v>2</v>
      </c>
      <c r="AP1110" s="31" t="s">
        <v>122</v>
      </c>
      <c r="AQ1110" s="77" t="str">
        <f t="shared" si="22"/>
        <v>2£70,000 - £99,999</v>
      </c>
      <c r="AR1110" s="15">
        <v>4100</v>
      </c>
      <c r="AS1110" s="15">
        <v>4800</v>
      </c>
      <c r="AT1110" s="15">
        <v>128070</v>
      </c>
      <c r="AU1110" s="66">
        <v>4200</v>
      </c>
      <c r="AV1110" s="66">
        <v>4900</v>
      </c>
      <c r="AW1110" s="66">
        <v>129170</v>
      </c>
      <c r="AX1110" s="66" t="s">
        <v>85</v>
      </c>
      <c r="AY1110" s="66" t="s">
        <v>85</v>
      </c>
      <c r="AZ1110" s="66" t="s">
        <v>85</v>
      </c>
      <c r="BA1110" s="66" t="s">
        <v>85</v>
      </c>
      <c r="BB1110" s="66" t="s">
        <v>85</v>
      </c>
      <c r="BC1110" s="66" t="s">
        <v>85</v>
      </c>
      <c r="BD1110" s="66" t="s">
        <v>85</v>
      </c>
      <c r="BE1110" s="66" t="s">
        <v>85</v>
      </c>
      <c r="BF1110" s="66" t="s">
        <v>85</v>
      </c>
      <c r="BG1110" s="66" t="s">
        <v>85</v>
      </c>
      <c r="BH1110" s="66" t="s">
        <v>85</v>
      </c>
      <c r="BI1110" s="66" t="s">
        <v>85</v>
      </c>
      <c r="BJ1110" s="66" t="s">
        <v>85</v>
      </c>
      <c r="BK1110" s="66" t="s">
        <v>85</v>
      </c>
      <c r="BL1110" s="66" t="s">
        <v>85</v>
      </c>
      <c r="BM1110" s="66" t="s">
        <v>85</v>
      </c>
      <c r="BN1110" s="66" t="s">
        <v>85</v>
      </c>
      <c r="BO1110" s="88" t="s">
        <v>85</v>
      </c>
      <c r="BP1110" s="100">
        <v>15800</v>
      </c>
      <c r="BQ1110" s="66">
        <v>16900</v>
      </c>
      <c r="BR1110" s="66">
        <v>101180</v>
      </c>
      <c r="BS1110" s="66">
        <v>15600</v>
      </c>
      <c r="BT1110" s="66">
        <v>16700</v>
      </c>
      <c r="BU1110" s="66">
        <v>106540</v>
      </c>
      <c r="BV1110" s="66" t="s">
        <v>85</v>
      </c>
      <c r="BW1110" s="66" t="s">
        <v>85</v>
      </c>
      <c r="BX1110" s="66" t="s">
        <v>85</v>
      </c>
      <c r="BY1110" s="66" t="s">
        <v>85</v>
      </c>
      <c r="BZ1110" s="66" t="s">
        <v>85</v>
      </c>
      <c r="CA1110" s="66" t="s">
        <v>85</v>
      </c>
      <c r="CB1110" s="66" t="s">
        <v>85</v>
      </c>
      <c r="CC1110" s="66" t="s">
        <v>85</v>
      </c>
      <c r="CD1110" s="66" t="s">
        <v>85</v>
      </c>
      <c r="CE1110" s="66" t="s">
        <v>85</v>
      </c>
      <c r="CF1110" s="66" t="s">
        <v>85</v>
      </c>
      <c r="CG1110" s="66" t="s">
        <v>85</v>
      </c>
      <c r="CH1110" s="66" t="s">
        <v>85</v>
      </c>
      <c r="CI1110" s="66" t="s">
        <v>85</v>
      </c>
      <c r="CJ1110" s="66" t="s">
        <v>85</v>
      </c>
      <c r="CK1110" s="66" t="s">
        <v>85</v>
      </c>
      <c r="CL1110" s="66" t="s">
        <v>85</v>
      </c>
      <c r="CM1110" s="69" t="s">
        <v>85</v>
      </c>
    </row>
    <row r="1111" spans="40:91" hidden="1" x14ac:dyDescent="0.25">
      <c r="AN1111">
        <v>1099</v>
      </c>
      <c r="AO1111" s="84">
        <v>3</v>
      </c>
      <c r="AP1111" s="31" t="s">
        <v>122</v>
      </c>
      <c r="AQ1111" s="77" t="str">
        <f t="shared" si="22"/>
        <v>3£70,000 - £99,999</v>
      </c>
      <c r="AR1111" s="15">
        <v>4400</v>
      </c>
      <c r="AS1111" s="15">
        <v>5200</v>
      </c>
      <c r="AT1111" s="15">
        <v>49490</v>
      </c>
      <c r="AU1111" s="66">
        <v>4600</v>
      </c>
      <c r="AV1111" s="66">
        <v>5400</v>
      </c>
      <c r="AW1111" s="66">
        <v>49970</v>
      </c>
      <c r="AX1111" s="66" t="s">
        <v>85</v>
      </c>
      <c r="AY1111" s="66" t="s">
        <v>85</v>
      </c>
      <c r="AZ1111" s="66" t="s">
        <v>85</v>
      </c>
      <c r="BA1111" s="66" t="s">
        <v>85</v>
      </c>
      <c r="BB1111" s="66" t="s">
        <v>85</v>
      </c>
      <c r="BC1111" s="66" t="s">
        <v>85</v>
      </c>
      <c r="BD1111" s="66" t="s">
        <v>85</v>
      </c>
      <c r="BE1111" s="66" t="s">
        <v>85</v>
      </c>
      <c r="BF1111" s="66" t="s">
        <v>85</v>
      </c>
      <c r="BG1111" s="66" t="s">
        <v>85</v>
      </c>
      <c r="BH1111" s="66" t="s">
        <v>85</v>
      </c>
      <c r="BI1111" s="66" t="s">
        <v>85</v>
      </c>
      <c r="BJ1111" s="66" t="s">
        <v>85</v>
      </c>
      <c r="BK1111" s="66" t="s">
        <v>85</v>
      </c>
      <c r="BL1111" s="66" t="s">
        <v>85</v>
      </c>
      <c r="BM1111" s="66" t="s">
        <v>85</v>
      </c>
      <c r="BN1111" s="66" t="s">
        <v>85</v>
      </c>
      <c r="BO1111" s="88" t="s">
        <v>85</v>
      </c>
      <c r="BP1111" s="100">
        <v>17000</v>
      </c>
      <c r="BQ1111" s="66">
        <v>18100</v>
      </c>
      <c r="BR1111" s="66">
        <v>39450</v>
      </c>
      <c r="BS1111" s="66">
        <v>16900</v>
      </c>
      <c r="BT1111" s="66">
        <v>18100</v>
      </c>
      <c r="BU1111" s="66">
        <v>41550</v>
      </c>
      <c r="BV1111" s="66" t="s">
        <v>85</v>
      </c>
      <c r="BW1111" s="66" t="s">
        <v>85</v>
      </c>
      <c r="BX1111" s="66" t="s">
        <v>85</v>
      </c>
      <c r="BY1111" s="66" t="s">
        <v>85</v>
      </c>
      <c r="BZ1111" s="66" t="s">
        <v>85</v>
      </c>
      <c r="CA1111" s="66" t="s">
        <v>85</v>
      </c>
      <c r="CB1111" s="66" t="s">
        <v>85</v>
      </c>
      <c r="CC1111" s="66" t="s">
        <v>85</v>
      </c>
      <c r="CD1111" s="66" t="s">
        <v>85</v>
      </c>
      <c r="CE1111" s="66" t="s">
        <v>85</v>
      </c>
      <c r="CF1111" s="66" t="s">
        <v>85</v>
      </c>
      <c r="CG1111" s="66" t="s">
        <v>85</v>
      </c>
      <c r="CH1111" s="66" t="s">
        <v>85</v>
      </c>
      <c r="CI1111" s="66" t="s">
        <v>85</v>
      </c>
      <c r="CJ1111" s="66" t="s">
        <v>85</v>
      </c>
      <c r="CK1111" s="66" t="s">
        <v>85</v>
      </c>
      <c r="CL1111" s="66" t="s">
        <v>85</v>
      </c>
      <c r="CM1111" s="69" t="s">
        <v>85</v>
      </c>
    </row>
    <row r="1112" spans="40:91" hidden="1" x14ac:dyDescent="0.25">
      <c r="AN1112">
        <v>1100</v>
      </c>
      <c r="AO1112" s="84">
        <v>4</v>
      </c>
      <c r="AP1112" s="31" t="s">
        <v>122</v>
      </c>
      <c r="AQ1112" s="77" t="str">
        <f t="shared" si="22"/>
        <v>4£70,000 - £99,999</v>
      </c>
      <c r="AR1112" s="15">
        <v>4900</v>
      </c>
      <c r="AS1112" s="15">
        <v>5700</v>
      </c>
      <c r="AT1112" s="15">
        <v>21160</v>
      </c>
      <c r="AU1112" s="66">
        <v>5200</v>
      </c>
      <c r="AV1112" s="66">
        <v>5900</v>
      </c>
      <c r="AW1112" s="66">
        <v>21310</v>
      </c>
      <c r="AX1112" s="66" t="s">
        <v>85</v>
      </c>
      <c r="AY1112" s="66" t="s">
        <v>85</v>
      </c>
      <c r="AZ1112" s="66" t="s">
        <v>85</v>
      </c>
      <c r="BA1112" s="66" t="s">
        <v>85</v>
      </c>
      <c r="BB1112" s="66" t="s">
        <v>85</v>
      </c>
      <c r="BC1112" s="66" t="s">
        <v>85</v>
      </c>
      <c r="BD1112" s="66" t="s">
        <v>85</v>
      </c>
      <c r="BE1112" s="66" t="s">
        <v>85</v>
      </c>
      <c r="BF1112" s="66" t="s">
        <v>85</v>
      </c>
      <c r="BG1112" s="66" t="s">
        <v>85</v>
      </c>
      <c r="BH1112" s="66" t="s">
        <v>85</v>
      </c>
      <c r="BI1112" s="66" t="s">
        <v>85</v>
      </c>
      <c r="BJ1112" s="66" t="s">
        <v>85</v>
      </c>
      <c r="BK1112" s="66" t="s">
        <v>85</v>
      </c>
      <c r="BL1112" s="66" t="s">
        <v>85</v>
      </c>
      <c r="BM1112" s="66" t="s">
        <v>85</v>
      </c>
      <c r="BN1112" s="66" t="s">
        <v>85</v>
      </c>
      <c r="BO1112" s="88" t="s">
        <v>85</v>
      </c>
      <c r="BP1112" s="100">
        <v>19000</v>
      </c>
      <c r="BQ1112" s="66">
        <v>20200</v>
      </c>
      <c r="BR1112" s="66">
        <v>17070</v>
      </c>
      <c r="BS1112" s="66">
        <v>19000</v>
      </c>
      <c r="BT1112" s="66">
        <v>20200</v>
      </c>
      <c r="BU1112" s="66">
        <v>18020</v>
      </c>
      <c r="BV1112" s="66" t="s">
        <v>85</v>
      </c>
      <c r="BW1112" s="66" t="s">
        <v>85</v>
      </c>
      <c r="BX1112" s="66" t="s">
        <v>85</v>
      </c>
      <c r="BY1112" s="66" t="s">
        <v>85</v>
      </c>
      <c r="BZ1112" s="66" t="s">
        <v>85</v>
      </c>
      <c r="CA1112" s="66" t="s">
        <v>85</v>
      </c>
      <c r="CB1112" s="66" t="s">
        <v>85</v>
      </c>
      <c r="CC1112" s="66" t="s">
        <v>85</v>
      </c>
      <c r="CD1112" s="66" t="s">
        <v>85</v>
      </c>
      <c r="CE1112" s="66" t="s">
        <v>85</v>
      </c>
      <c r="CF1112" s="66" t="s">
        <v>85</v>
      </c>
      <c r="CG1112" s="66" t="s">
        <v>85</v>
      </c>
      <c r="CH1112" s="66" t="s">
        <v>85</v>
      </c>
      <c r="CI1112" s="66" t="s">
        <v>85</v>
      </c>
      <c r="CJ1112" s="66" t="s">
        <v>85</v>
      </c>
      <c r="CK1112" s="66" t="s">
        <v>85</v>
      </c>
      <c r="CL1112" s="66" t="s">
        <v>85</v>
      </c>
      <c r="CM1112" s="69" t="s">
        <v>85</v>
      </c>
    </row>
    <row r="1113" spans="40:91" hidden="1" x14ac:dyDescent="0.25">
      <c r="AN1113">
        <v>1101</v>
      </c>
      <c r="AO1113" s="85" t="s">
        <v>114</v>
      </c>
      <c r="AP1113" s="31" t="s">
        <v>122</v>
      </c>
      <c r="AQ1113" s="77" t="str">
        <f t="shared" si="22"/>
        <v>5 or more£70,000 - £99,999</v>
      </c>
      <c r="AR1113" s="15">
        <v>5300</v>
      </c>
      <c r="AS1113" s="15">
        <v>6300</v>
      </c>
      <c r="AT1113" s="15">
        <v>9660</v>
      </c>
      <c r="AU1113" s="66">
        <v>5700</v>
      </c>
      <c r="AV1113" s="66">
        <v>6500</v>
      </c>
      <c r="AW1113" s="66">
        <v>9730</v>
      </c>
      <c r="AX1113" s="66" t="s">
        <v>85</v>
      </c>
      <c r="AY1113" s="66" t="s">
        <v>85</v>
      </c>
      <c r="AZ1113" s="66" t="s">
        <v>85</v>
      </c>
      <c r="BA1113" s="66" t="s">
        <v>85</v>
      </c>
      <c r="BB1113" s="66" t="s">
        <v>85</v>
      </c>
      <c r="BC1113" s="66" t="s">
        <v>85</v>
      </c>
      <c r="BD1113" s="66" t="s">
        <v>85</v>
      </c>
      <c r="BE1113" s="66" t="s">
        <v>85</v>
      </c>
      <c r="BF1113" s="66" t="s">
        <v>85</v>
      </c>
      <c r="BG1113" s="66" t="s">
        <v>85</v>
      </c>
      <c r="BH1113" s="66" t="s">
        <v>85</v>
      </c>
      <c r="BI1113" s="66" t="s">
        <v>85</v>
      </c>
      <c r="BJ1113" s="66" t="s">
        <v>85</v>
      </c>
      <c r="BK1113" s="66" t="s">
        <v>85</v>
      </c>
      <c r="BL1113" s="66" t="s">
        <v>85</v>
      </c>
      <c r="BM1113" s="66" t="s">
        <v>85</v>
      </c>
      <c r="BN1113" s="66" t="s">
        <v>85</v>
      </c>
      <c r="BO1113" s="88" t="s">
        <v>85</v>
      </c>
      <c r="BP1113" s="100">
        <v>20000</v>
      </c>
      <c r="BQ1113" s="66">
        <v>21300</v>
      </c>
      <c r="BR1113" s="66">
        <v>7860</v>
      </c>
      <c r="BS1113" s="66">
        <v>20300</v>
      </c>
      <c r="BT1113" s="66">
        <v>21600</v>
      </c>
      <c r="BU1113" s="66">
        <v>8200</v>
      </c>
      <c r="BV1113" s="66" t="s">
        <v>85</v>
      </c>
      <c r="BW1113" s="66" t="s">
        <v>85</v>
      </c>
      <c r="BX1113" s="66" t="s">
        <v>85</v>
      </c>
      <c r="BY1113" s="66" t="s">
        <v>85</v>
      </c>
      <c r="BZ1113" s="66" t="s">
        <v>85</v>
      </c>
      <c r="CA1113" s="66" t="s">
        <v>85</v>
      </c>
      <c r="CB1113" s="66" t="s">
        <v>85</v>
      </c>
      <c r="CC1113" s="66" t="s">
        <v>85</v>
      </c>
      <c r="CD1113" s="66" t="s">
        <v>85</v>
      </c>
      <c r="CE1113" s="66" t="s">
        <v>85</v>
      </c>
      <c r="CF1113" s="66" t="s">
        <v>85</v>
      </c>
      <c r="CG1113" s="66" t="s">
        <v>85</v>
      </c>
      <c r="CH1113" s="66" t="s">
        <v>85</v>
      </c>
      <c r="CI1113" s="66" t="s">
        <v>85</v>
      </c>
      <c r="CJ1113" s="66" t="s">
        <v>85</v>
      </c>
      <c r="CK1113" s="66" t="s">
        <v>85</v>
      </c>
      <c r="CL1113" s="66" t="s">
        <v>85</v>
      </c>
      <c r="CM1113" s="69" t="s">
        <v>85</v>
      </c>
    </row>
    <row r="1114" spans="40:91" hidden="1" x14ac:dyDescent="0.25">
      <c r="AN1114">
        <v>1102</v>
      </c>
      <c r="AO1114" s="85">
        <v>1</v>
      </c>
      <c r="AP1114" s="31" t="s">
        <v>123</v>
      </c>
      <c r="AQ1114" s="77" t="str">
        <f t="shared" si="22"/>
        <v>1£100,000 - £149,999</v>
      </c>
      <c r="AR1114" s="15">
        <v>4300</v>
      </c>
      <c r="AS1114" s="15">
        <v>5600</v>
      </c>
      <c r="AT1114" s="15">
        <v>6120</v>
      </c>
      <c r="AU1114" s="66">
        <v>4400</v>
      </c>
      <c r="AV1114" s="66">
        <v>5500</v>
      </c>
      <c r="AW1114" s="66">
        <v>6220</v>
      </c>
      <c r="AX1114" s="66" t="s">
        <v>85</v>
      </c>
      <c r="AY1114" s="66" t="s">
        <v>85</v>
      </c>
      <c r="AZ1114" s="66" t="s">
        <v>85</v>
      </c>
      <c r="BA1114" s="66" t="s">
        <v>85</v>
      </c>
      <c r="BB1114" s="66" t="s">
        <v>85</v>
      </c>
      <c r="BC1114" s="66" t="s">
        <v>85</v>
      </c>
      <c r="BD1114" s="66" t="s">
        <v>85</v>
      </c>
      <c r="BE1114" s="66" t="s">
        <v>85</v>
      </c>
      <c r="BF1114" s="66" t="s">
        <v>85</v>
      </c>
      <c r="BG1114" s="66" t="s">
        <v>85</v>
      </c>
      <c r="BH1114" s="66" t="s">
        <v>85</v>
      </c>
      <c r="BI1114" s="66" t="s">
        <v>85</v>
      </c>
      <c r="BJ1114" s="66" t="s">
        <v>85</v>
      </c>
      <c r="BK1114" s="66" t="s">
        <v>85</v>
      </c>
      <c r="BL1114" s="66" t="s">
        <v>85</v>
      </c>
      <c r="BM1114" s="66" t="s">
        <v>85</v>
      </c>
      <c r="BN1114" s="66" t="s">
        <v>85</v>
      </c>
      <c r="BO1114" s="88" t="s">
        <v>85</v>
      </c>
      <c r="BP1114" s="100">
        <v>18300</v>
      </c>
      <c r="BQ1114" s="66">
        <v>19500</v>
      </c>
      <c r="BR1114" s="66">
        <v>3690</v>
      </c>
      <c r="BS1114" s="66">
        <v>17900</v>
      </c>
      <c r="BT1114" s="66">
        <v>19300</v>
      </c>
      <c r="BU1114" s="66">
        <v>3990</v>
      </c>
      <c r="BV1114" s="66" t="s">
        <v>85</v>
      </c>
      <c r="BW1114" s="66" t="s">
        <v>85</v>
      </c>
      <c r="BX1114" s="66" t="s">
        <v>85</v>
      </c>
      <c r="BY1114" s="66" t="s">
        <v>85</v>
      </c>
      <c r="BZ1114" s="66" t="s">
        <v>85</v>
      </c>
      <c r="CA1114" s="66" t="s">
        <v>85</v>
      </c>
      <c r="CB1114" s="66" t="s">
        <v>85</v>
      </c>
      <c r="CC1114" s="66" t="s">
        <v>85</v>
      </c>
      <c r="CD1114" s="66" t="s">
        <v>85</v>
      </c>
      <c r="CE1114" s="66" t="s">
        <v>85</v>
      </c>
      <c r="CF1114" s="66" t="s">
        <v>85</v>
      </c>
      <c r="CG1114" s="66" t="s">
        <v>85</v>
      </c>
      <c r="CH1114" s="66" t="s">
        <v>85</v>
      </c>
      <c r="CI1114" s="66" t="s">
        <v>85</v>
      </c>
      <c r="CJ1114" s="66" t="s">
        <v>85</v>
      </c>
      <c r="CK1114" s="66" t="s">
        <v>85</v>
      </c>
      <c r="CL1114" s="66" t="s">
        <v>85</v>
      </c>
      <c r="CM1114" s="69" t="s">
        <v>85</v>
      </c>
    </row>
    <row r="1115" spans="40:91" hidden="1" x14ac:dyDescent="0.25">
      <c r="AN1115">
        <v>1103</v>
      </c>
      <c r="AO1115" s="84">
        <v>2</v>
      </c>
      <c r="AP1115" s="31" t="s">
        <v>123</v>
      </c>
      <c r="AQ1115" s="77" t="str">
        <f t="shared" si="22"/>
        <v>2£100,000 - £149,999</v>
      </c>
      <c r="AR1115" s="15">
        <v>4700</v>
      </c>
      <c r="AS1115" s="15">
        <v>5600</v>
      </c>
      <c r="AT1115" s="15">
        <v>60380</v>
      </c>
      <c r="AU1115" s="66">
        <v>4900</v>
      </c>
      <c r="AV1115" s="66">
        <v>5700</v>
      </c>
      <c r="AW1115" s="66">
        <v>60980</v>
      </c>
      <c r="AX1115" s="66" t="s">
        <v>85</v>
      </c>
      <c r="AY1115" s="66" t="s">
        <v>85</v>
      </c>
      <c r="AZ1115" s="66" t="s">
        <v>85</v>
      </c>
      <c r="BA1115" s="66" t="s">
        <v>85</v>
      </c>
      <c r="BB1115" s="66" t="s">
        <v>85</v>
      </c>
      <c r="BC1115" s="66" t="s">
        <v>85</v>
      </c>
      <c r="BD1115" s="66" t="s">
        <v>85</v>
      </c>
      <c r="BE1115" s="66" t="s">
        <v>85</v>
      </c>
      <c r="BF1115" s="66" t="s">
        <v>85</v>
      </c>
      <c r="BG1115" s="66" t="s">
        <v>85</v>
      </c>
      <c r="BH1115" s="66" t="s">
        <v>85</v>
      </c>
      <c r="BI1115" s="66" t="s">
        <v>85</v>
      </c>
      <c r="BJ1115" s="66" t="s">
        <v>85</v>
      </c>
      <c r="BK1115" s="66" t="s">
        <v>85</v>
      </c>
      <c r="BL1115" s="66" t="s">
        <v>85</v>
      </c>
      <c r="BM1115" s="66" t="s">
        <v>85</v>
      </c>
      <c r="BN1115" s="66" t="s">
        <v>85</v>
      </c>
      <c r="BO1115" s="88" t="s">
        <v>85</v>
      </c>
      <c r="BP1115" s="100">
        <v>18500</v>
      </c>
      <c r="BQ1115" s="66">
        <v>19700</v>
      </c>
      <c r="BR1115" s="66">
        <v>46560</v>
      </c>
      <c r="BS1115" s="66">
        <v>18200</v>
      </c>
      <c r="BT1115" s="66">
        <v>19500</v>
      </c>
      <c r="BU1115" s="66">
        <v>49240</v>
      </c>
      <c r="BV1115" s="66" t="s">
        <v>85</v>
      </c>
      <c r="BW1115" s="66" t="s">
        <v>85</v>
      </c>
      <c r="BX1115" s="66" t="s">
        <v>85</v>
      </c>
      <c r="BY1115" s="66" t="s">
        <v>85</v>
      </c>
      <c r="BZ1115" s="66" t="s">
        <v>85</v>
      </c>
      <c r="CA1115" s="66" t="s">
        <v>85</v>
      </c>
      <c r="CB1115" s="66" t="s">
        <v>85</v>
      </c>
      <c r="CC1115" s="66" t="s">
        <v>85</v>
      </c>
      <c r="CD1115" s="66" t="s">
        <v>85</v>
      </c>
      <c r="CE1115" s="66" t="s">
        <v>85</v>
      </c>
      <c r="CF1115" s="66" t="s">
        <v>85</v>
      </c>
      <c r="CG1115" s="66" t="s">
        <v>85</v>
      </c>
      <c r="CH1115" s="66" t="s">
        <v>85</v>
      </c>
      <c r="CI1115" s="66" t="s">
        <v>85</v>
      </c>
      <c r="CJ1115" s="66" t="s">
        <v>85</v>
      </c>
      <c r="CK1115" s="66" t="s">
        <v>85</v>
      </c>
      <c r="CL1115" s="66" t="s">
        <v>85</v>
      </c>
      <c r="CM1115" s="69" t="s">
        <v>85</v>
      </c>
    </row>
    <row r="1116" spans="40:91" hidden="1" x14ac:dyDescent="0.25">
      <c r="AN1116">
        <v>1104</v>
      </c>
      <c r="AO1116" s="84">
        <v>3</v>
      </c>
      <c r="AP1116" s="31" t="s">
        <v>123</v>
      </c>
      <c r="AQ1116" s="77" t="str">
        <f t="shared" si="22"/>
        <v>3£100,000 - £149,999</v>
      </c>
      <c r="AR1116" s="15">
        <v>4900</v>
      </c>
      <c r="AS1116" s="15">
        <v>5800</v>
      </c>
      <c r="AT1116" s="15">
        <v>24210</v>
      </c>
      <c r="AU1116" s="66">
        <v>5100</v>
      </c>
      <c r="AV1116" s="66">
        <v>6000</v>
      </c>
      <c r="AW1116" s="66">
        <v>24470</v>
      </c>
      <c r="AX1116" s="66" t="s">
        <v>85</v>
      </c>
      <c r="AY1116" s="66" t="s">
        <v>85</v>
      </c>
      <c r="AZ1116" s="66" t="s">
        <v>85</v>
      </c>
      <c r="BA1116" s="66" t="s">
        <v>85</v>
      </c>
      <c r="BB1116" s="66" t="s">
        <v>85</v>
      </c>
      <c r="BC1116" s="66" t="s">
        <v>85</v>
      </c>
      <c r="BD1116" s="66" t="s">
        <v>85</v>
      </c>
      <c r="BE1116" s="66" t="s">
        <v>85</v>
      </c>
      <c r="BF1116" s="66" t="s">
        <v>85</v>
      </c>
      <c r="BG1116" s="66" t="s">
        <v>85</v>
      </c>
      <c r="BH1116" s="66" t="s">
        <v>85</v>
      </c>
      <c r="BI1116" s="66" t="s">
        <v>85</v>
      </c>
      <c r="BJ1116" s="66" t="s">
        <v>85</v>
      </c>
      <c r="BK1116" s="66" t="s">
        <v>85</v>
      </c>
      <c r="BL1116" s="66" t="s">
        <v>85</v>
      </c>
      <c r="BM1116" s="66" t="s">
        <v>85</v>
      </c>
      <c r="BN1116" s="66" t="s">
        <v>85</v>
      </c>
      <c r="BO1116" s="88" t="s">
        <v>85</v>
      </c>
      <c r="BP1116" s="100">
        <v>19100</v>
      </c>
      <c r="BQ1116" s="66">
        <v>20400</v>
      </c>
      <c r="BR1116" s="66">
        <v>18580</v>
      </c>
      <c r="BS1116" s="66">
        <v>19000</v>
      </c>
      <c r="BT1116" s="66">
        <v>20200</v>
      </c>
      <c r="BU1116" s="66">
        <v>19570</v>
      </c>
      <c r="BV1116" s="66" t="s">
        <v>85</v>
      </c>
      <c r="BW1116" s="66" t="s">
        <v>85</v>
      </c>
      <c r="BX1116" s="66" t="s">
        <v>85</v>
      </c>
      <c r="BY1116" s="66" t="s">
        <v>85</v>
      </c>
      <c r="BZ1116" s="66" t="s">
        <v>85</v>
      </c>
      <c r="CA1116" s="66" t="s">
        <v>85</v>
      </c>
      <c r="CB1116" s="66" t="s">
        <v>85</v>
      </c>
      <c r="CC1116" s="66" t="s">
        <v>85</v>
      </c>
      <c r="CD1116" s="66" t="s">
        <v>85</v>
      </c>
      <c r="CE1116" s="66" t="s">
        <v>85</v>
      </c>
      <c r="CF1116" s="66" t="s">
        <v>85</v>
      </c>
      <c r="CG1116" s="66" t="s">
        <v>85</v>
      </c>
      <c r="CH1116" s="66" t="s">
        <v>85</v>
      </c>
      <c r="CI1116" s="66" t="s">
        <v>85</v>
      </c>
      <c r="CJ1116" s="66" t="s">
        <v>85</v>
      </c>
      <c r="CK1116" s="66" t="s">
        <v>85</v>
      </c>
      <c r="CL1116" s="66" t="s">
        <v>85</v>
      </c>
      <c r="CM1116" s="69" t="s">
        <v>85</v>
      </c>
    </row>
    <row r="1117" spans="40:91" hidden="1" x14ac:dyDescent="0.25">
      <c r="AN1117">
        <v>1105</v>
      </c>
      <c r="AO1117" s="84">
        <v>4</v>
      </c>
      <c r="AP1117" s="31" t="s">
        <v>123</v>
      </c>
      <c r="AQ1117" s="77" t="str">
        <f t="shared" si="22"/>
        <v>4£100,000 - £149,999</v>
      </c>
      <c r="AR1117" s="15">
        <v>5500</v>
      </c>
      <c r="AS1117" s="15">
        <v>6500</v>
      </c>
      <c r="AT1117" s="15">
        <v>10600</v>
      </c>
      <c r="AU1117" s="66">
        <v>5800</v>
      </c>
      <c r="AV1117" s="66">
        <v>6700</v>
      </c>
      <c r="AW1117" s="66">
        <v>10700</v>
      </c>
      <c r="AX1117" s="66" t="s">
        <v>85</v>
      </c>
      <c r="AY1117" s="66" t="s">
        <v>85</v>
      </c>
      <c r="AZ1117" s="66" t="s">
        <v>85</v>
      </c>
      <c r="BA1117" s="66" t="s">
        <v>85</v>
      </c>
      <c r="BB1117" s="66" t="s">
        <v>85</v>
      </c>
      <c r="BC1117" s="66" t="s">
        <v>85</v>
      </c>
      <c r="BD1117" s="66" t="s">
        <v>85</v>
      </c>
      <c r="BE1117" s="66" t="s">
        <v>85</v>
      </c>
      <c r="BF1117" s="66" t="s">
        <v>85</v>
      </c>
      <c r="BG1117" s="66" t="s">
        <v>85</v>
      </c>
      <c r="BH1117" s="66" t="s">
        <v>85</v>
      </c>
      <c r="BI1117" s="66" t="s">
        <v>85</v>
      </c>
      <c r="BJ1117" s="66" t="s">
        <v>85</v>
      </c>
      <c r="BK1117" s="66" t="s">
        <v>85</v>
      </c>
      <c r="BL1117" s="66" t="s">
        <v>85</v>
      </c>
      <c r="BM1117" s="66" t="s">
        <v>85</v>
      </c>
      <c r="BN1117" s="66" t="s">
        <v>85</v>
      </c>
      <c r="BO1117" s="88" t="s">
        <v>85</v>
      </c>
      <c r="BP1117" s="100">
        <v>21700</v>
      </c>
      <c r="BQ1117" s="66">
        <v>22800</v>
      </c>
      <c r="BR1117" s="66">
        <v>8120</v>
      </c>
      <c r="BS1117" s="66">
        <v>21600</v>
      </c>
      <c r="BT1117" s="66">
        <v>22700</v>
      </c>
      <c r="BU1117" s="66">
        <v>8540</v>
      </c>
      <c r="BV1117" s="66" t="s">
        <v>85</v>
      </c>
      <c r="BW1117" s="66" t="s">
        <v>85</v>
      </c>
      <c r="BX1117" s="66" t="s">
        <v>85</v>
      </c>
      <c r="BY1117" s="66" t="s">
        <v>85</v>
      </c>
      <c r="BZ1117" s="66" t="s">
        <v>85</v>
      </c>
      <c r="CA1117" s="66" t="s">
        <v>85</v>
      </c>
      <c r="CB1117" s="66" t="s">
        <v>85</v>
      </c>
      <c r="CC1117" s="66" t="s">
        <v>85</v>
      </c>
      <c r="CD1117" s="66" t="s">
        <v>85</v>
      </c>
      <c r="CE1117" s="66" t="s">
        <v>85</v>
      </c>
      <c r="CF1117" s="66" t="s">
        <v>85</v>
      </c>
      <c r="CG1117" s="66" t="s">
        <v>85</v>
      </c>
      <c r="CH1117" s="66" t="s">
        <v>85</v>
      </c>
      <c r="CI1117" s="66" t="s">
        <v>85</v>
      </c>
      <c r="CJ1117" s="66" t="s">
        <v>85</v>
      </c>
      <c r="CK1117" s="66" t="s">
        <v>85</v>
      </c>
      <c r="CL1117" s="66" t="s">
        <v>85</v>
      </c>
      <c r="CM1117" s="69" t="s">
        <v>85</v>
      </c>
    </row>
    <row r="1118" spans="40:91" hidden="1" x14ac:dyDescent="0.25">
      <c r="AN1118">
        <v>1106</v>
      </c>
      <c r="AO1118" s="85" t="s">
        <v>114</v>
      </c>
      <c r="AP1118" s="31" t="s">
        <v>123</v>
      </c>
      <c r="AQ1118" s="77" t="str">
        <f t="shared" si="22"/>
        <v>5 or more£100,000 - £149,999</v>
      </c>
      <c r="AR1118" s="15">
        <v>5900</v>
      </c>
      <c r="AS1118" s="15">
        <v>7100</v>
      </c>
      <c r="AT1118" s="15">
        <v>5060</v>
      </c>
      <c r="AU1118" s="66">
        <v>6300</v>
      </c>
      <c r="AV1118" s="66">
        <v>7400</v>
      </c>
      <c r="AW1118" s="66">
        <v>5100</v>
      </c>
      <c r="AX1118" s="66" t="s">
        <v>85</v>
      </c>
      <c r="AY1118" s="66" t="s">
        <v>85</v>
      </c>
      <c r="AZ1118" s="66" t="s">
        <v>85</v>
      </c>
      <c r="BA1118" s="66" t="s">
        <v>85</v>
      </c>
      <c r="BB1118" s="66" t="s">
        <v>85</v>
      </c>
      <c r="BC1118" s="66" t="s">
        <v>85</v>
      </c>
      <c r="BD1118" s="66" t="s">
        <v>85</v>
      </c>
      <c r="BE1118" s="66" t="s">
        <v>85</v>
      </c>
      <c r="BF1118" s="66" t="s">
        <v>85</v>
      </c>
      <c r="BG1118" s="66" t="s">
        <v>85</v>
      </c>
      <c r="BH1118" s="66" t="s">
        <v>85</v>
      </c>
      <c r="BI1118" s="66" t="s">
        <v>85</v>
      </c>
      <c r="BJ1118" s="66" t="s">
        <v>85</v>
      </c>
      <c r="BK1118" s="66" t="s">
        <v>85</v>
      </c>
      <c r="BL1118" s="66" t="s">
        <v>85</v>
      </c>
      <c r="BM1118" s="66" t="s">
        <v>85</v>
      </c>
      <c r="BN1118" s="66" t="s">
        <v>85</v>
      </c>
      <c r="BO1118" s="88" t="s">
        <v>85</v>
      </c>
      <c r="BP1118" s="100">
        <v>22600</v>
      </c>
      <c r="BQ1118" s="66">
        <v>23700</v>
      </c>
      <c r="BR1118" s="66">
        <v>3810</v>
      </c>
      <c r="BS1118" s="66">
        <v>22600</v>
      </c>
      <c r="BT1118" s="66">
        <v>23900</v>
      </c>
      <c r="BU1118" s="66">
        <v>4000</v>
      </c>
      <c r="BV1118" s="66" t="s">
        <v>85</v>
      </c>
      <c r="BW1118" s="66" t="s">
        <v>85</v>
      </c>
      <c r="BX1118" s="66" t="s">
        <v>85</v>
      </c>
      <c r="BY1118" s="66" t="s">
        <v>85</v>
      </c>
      <c r="BZ1118" s="66" t="s">
        <v>85</v>
      </c>
      <c r="CA1118" s="66" t="s">
        <v>85</v>
      </c>
      <c r="CB1118" s="66" t="s">
        <v>85</v>
      </c>
      <c r="CC1118" s="66" t="s">
        <v>85</v>
      </c>
      <c r="CD1118" s="66" t="s">
        <v>85</v>
      </c>
      <c r="CE1118" s="66" t="s">
        <v>85</v>
      </c>
      <c r="CF1118" s="66" t="s">
        <v>85</v>
      </c>
      <c r="CG1118" s="66" t="s">
        <v>85</v>
      </c>
      <c r="CH1118" s="66" t="s">
        <v>85</v>
      </c>
      <c r="CI1118" s="66" t="s">
        <v>85</v>
      </c>
      <c r="CJ1118" s="66" t="s">
        <v>85</v>
      </c>
      <c r="CK1118" s="66" t="s">
        <v>85</v>
      </c>
      <c r="CL1118" s="66" t="s">
        <v>85</v>
      </c>
      <c r="CM1118" s="69" t="s">
        <v>85</v>
      </c>
    </row>
    <row r="1119" spans="40:91" hidden="1" x14ac:dyDescent="0.25">
      <c r="AN1119">
        <v>1107</v>
      </c>
      <c r="AO1119" s="85">
        <v>1</v>
      </c>
      <c r="AP1119" s="31" t="s">
        <v>124</v>
      </c>
      <c r="AQ1119" s="77" t="str">
        <f t="shared" si="22"/>
        <v>1£150,000 and over</v>
      </c>
      <c r="AR1119" s="15">
        <v>4800</v>
      </c>
      <c r="AS1119" s="15">
        <v>6800</v>
      </c>
      <c r="AT1119" s="15">
        <v>440</v>
      </c>
      <c r="AU1119" s="66">
        <v>4800</v>
      </c>
      <c r="AV1119" s="66">
        <v>6700</v>
      </c>
      <c r="AW1119" s="66">
        <v>440</v>
      </c>
      <c r="AX1119" s="66" t="s">
        <v>85</v>
      </c>
      <c r="AY1119" s="66" t="s">
        <v>85</v>
      </c>
      <c r="AZ1119" s="66" t="s">
        <v>85</v>
      </c>
      <c r="BA1119" s="66" t="s">
        <v>85</v>
      </c>
      <c r="BB1119" s="66" t="s">
        <v>85</v>
      </c>
      <c r="BC1119" s="66" t="s">
        <v>85</v>
      </c>
      <c r="BD1119" s="66" t="s">
        <v>85</v>
      </c>
      <c r="BE1119" s="66" t="s">
        <v>85</v>
      </c>
      <c r="BF1119" s="66" t="s">
        <v>85</v>
      </c>
      <c r="BG1119" s="66" t="s">
        <v>85</v>
      </c>
      <c r="BH1119" s="66" t="s">
        <v>85</v>
      </c>
      <c r="BI1119" s="66" t="s">
        <v>85</v>
      </c>
      <c r="BJ1119" s="66" t="s">
        <v>85</v>
      </c>
      <c r="BK1119" s="66" t="s">
        <v>85</v>
      </c>
      <c r="BL1119" s="66" t="s">
        <v>85</v>
      </c>
      <c r="BM1119" s="66" t="s">
        <v>85</v>
      </c>
      <c r="BN1119" s="66" t="s">
        <v>85</v>
      </c>
      <c r="BO1119" s="88" t="s">
        <v>85</v>
      </c>
      <c r="BP1119" s="100">
        <v>20300</v>
      </c>
      <c r="BQ1119" s="66">
        <v>21600</v>
      </c>
      <c r="BR1119" s="66">
        <v>270</v>
      </c>
      <c r="BS1119" s="66">
        <v>20200</v>
      </c>
      <c r="BT1119" s="66">
        <v>22000</v>
      </c>
      <c r="BU1119" s="66">
        <v>290</v>
      </c>
      <c r="BV1119" s="66" t="s">
        <v>85</v>
      </c>
      <c r="BW1119" s="66" t="s">
        <v>85</v>
      </c>
      <c r="BX1119" s="66" t="s">
        <v>85</v>
      </c>
      <c r="BY1119" s="66" t="s">
        <v>85</v>
      </c>
      <c r="BZ1119" s="66" t="s">
        <v>85</v>
      </c>
      <c r="CA1119" s="66" t="s">
        <v>85</v>
      </c>
      <c r="CB1119" s="66" t="s">
        <v>85</v>
      </c>
      <c r="CC1119" s="66" t="s">
        <v>85</v>
      </c>
      <c r="CD1119" s="66" t="s">
        <v>85</v>
      </c>
      <c r="CE1119" s="66" t="s">
        <v>85</v>
      </c>
      <c r="CF1119" s="66" t="s">
        <v>85</v>
      </c>
      <c r="CG1119" s="66" t="s">
        <v>85</v>
      </c>
      <c r="CH1119" s="66" t="s">
        <v>85</v>
      </c>
      <c r="CI1119" s="66" t="s">
        <v>85</v>
      </c>
      <c r="CJ1119" s="66" t="s">
        <v>85</v>
      </c>
      <c r="CK1119" s="66" t="s">
        <v>85</v>
      </c>
      <c r="CL1119" s="66" t="s">
        <v>85</v>
      </c>
      <c r="CM1119" s="69" t="s">
        <v>85</v>
      </c>
    </row>
    <row r="1120" spans="40:91" hidden="1" x14ac:dyDescent="0.25">
      <c r="AN1120">
        <v>1108</v>
      </c>
      <c r="AO1120" s="84">
        <v>2</v>
      </c>
      <c r="AP1120" s="31" t="s">
        <v>124</v>
      </c>
      <c r="AQ1120" s="77" t="str">
        <f t="shared" si="22"/>
        <v>2£150,000 and over</v>
      </c>
      <c r="AR1120" s="15">
        <v>5200</v>
      </c>
      <c r="AS1120" s="15">
        <v>6300</v>
      </c>
      <c r="AT1120" s="15">
        <v>21840</v>
      </c>
      <c r="AU1120" s="66">
        <v>5300</v>
      </c>
      <c r="AV1120" s="66">
        <v>6400</v>
      </c>
      <c r="AW1120" s="66">
        <v>22110</v>
      </c>
      <c r="AX1120" s="66" t="s">
        <v>85</v>
      </c>
      <c r="AY1120" s="66" t="s">
        <v>85</v>
      </c>
      <c r="AZ1120" s="66" t="s">
        <v>85</v>
      </c>
      <c r="BA1120" s="66" t="s">
        <v>85</v>
      </c>
      <c r="BB1120" s="66" t="s">
        <v>85</v>
      </c>
      <c r="BC1120" s="66" t="s">
        <v>85</v>
      </c>
      <c r="BD1120" s="66" t="s">
        <v>85</v>
      </c>
      <c r="BE1120" s="66" t="s">
        <v>85</v>
      </c>
      <c r="BF1120" s="66" t="s">
        <v>85</v>
      </c>
      <c r="BG1120" s="66" t="s">
        <v>85</v>
      </c>
      <c r="BH1120" s="66" t="s">
        <v>85</v>
      </c>
      <c r="BI1120" s="66" t="s">
        <v>85</v>
      </c>
      <c r="BJ1120" s="66" t="s">
        <v>85</v>
      </c>
      <c r="BK1120" s="66" t="s">
        <v>85</v>
      </c>
      <c r="BL1120" s="66" t="s">
        <v>85</v>
      </c>
      <c r="BM1120" s="66" t="s">
        <v>85</v>
      </c>
      <c r="BN1120" s="66" t="s">
        <v>85</v>
      </c>
      <c r="BO1120" s="88" t="s">
        <v>85</v>
      </c>
      <c r="BP1120" s="100">
        <v>19900</v>
      </c>
      <c r="BQ1120" s="66">
        <v>21600</v>
      </c>
      <c r="BR1120" s="66">
        <v>16210</v>
      </c>
      <c r="BS1120" s="66">
        <v>19500</v>
      </c>
      <c r="BT1120" s="66">
        <v>21300</v>
      </c>
      <c r="BU1120" s="66">
        <v>17070</v>
      </c>
      <c r="BV1120" s="66" t="s">
        <v>85</v>
      </c>
      <c r="BW1120" s="66" t="s">
        <v>85</v>
      </c>
      <c r="BX1120" s="66" t="s">
        <v>85</v>
      </c>
      <c r="BY1120" s="66" t="s">
        <v>85</v>
      </c>
      <c r="BZ1120" s="66" t="s">
        <v>85</v>
      </c>
      <c r="CA1120" s="66" t="s">
        <v>85</v>
      </c>
      <c r="CB1120" s="66" t="s">
        <v>85</v>
      </c>
      <c r="CC1120" s="66" t="s">
        <v>85</v>
      </c>
      <c r="CD1120" s="66" t="s">
        <v>85</v>
      </c>
      <c r="CE1120" s="66" t="s">
        <v>85</v>
      </c>
      <c r="CF1120" s="66" t="s">
        <v>85</v>
      </c>
      <c r="CG1120" s="66" t="s">
        <v>85</v>
      </c>
      <c r="CH1120" s="66" t="s">
        <v>85</v>
      </c>
      <c r="CI1120" s="66" t="s">
        <v>85</v>
      </c>
      <c r="CJ1120" s="66" t="s">
        <v>85</v>
      </c>
      <c r="CK1120" s="66" t="s">
        <v>85</v>
      </c>
      <c r="CL1120" s="66" t="s">
        <v>85</v>
      </c>
      <c r="CM1120" s="69" t="s">
        <v>85</v>
      </c>
    </row>
    <row r="1121" spans="40:91" hidden="1" x14ac:dyDescent="0.25">
      <c r="AN1121">
        <v>1109</v>
      </c>
      <c r="AO1121" s="84">
        <v>3</v>
      </c>
      <c r="AP1121" s="31" t="s">
        <v>124</v>
      </c>
      <c r="AQ1121" s="77" t="str">
        <f t="shared" si="22"/>
        <v>3£150,000 and over</v>
      </c>
      <c r="AR1121" s="15">
        <v>5200</v>
      </c>
      <c r="AS1121" s="15">
        <v>6400</v>
      </c>
      <c r="AT1121" s="15">
        <v>9200</v>
      </c>
      <c r="AU1121" s="66">
        <v>5400</v>
      </c>
      <c r="AV1121" s="66">
        <v>6600</v>
      </c>
      <c r="AW1121" s="66">
        <v>9320</v>
      </c>
      <c r="AX1121" s="66" t="s">
        <v>85</v>
      </c>
      <c r="AY1121" s="66" t="s">
        <v>85</v>
      </c>
      <c r="AZ1121" s="66" t="s">
        <v>85</v>
      </c>
      <c r="BA1121" s="66" t="s">
        <v>85</v>
      </c>
      <c r="BB1121" s="66" t="s">
        <v>85</v>
      </c>
      <c r="BC1121" s="66" t="s">
        <v>85</v>
      </c>
      <c r="BD1121" s="66" t="s">
        <v>85</v>
      </c>
      <c r="BE1121" s="66" t="s">
        <v>85</v>
      </c>
      <c r="BF1121" s="66" t="s">
        <v>85</v>
      </c>
      <c r="BG1121" s="66" t="s">
        <v>85</v>
      </c>
      <c r="BH1121" s="66" t="s">
        <v>85</v>
      </c>
      <c r="BI1121" s="66" t="s">
        <v>85</v>
      </c>
      <c r="BJ1121" s="66" t="s">
        <v>85</v>
      </c>
      <c r="BK1121" s="66" t="s">
        <v>85</v>
      </c>
      <c r="BL1121" s="66" t="s">
        <v>85</v>
      </c>
      <c r="BM1121" s="66" t="s">
        <v>85</v>
      </c>
      <c r="BN1121" s="66" t="s">
        <v>85</v>
      </c>
      <c r="BO1121" s="88" t="s">
        <v>85</v>
      </c>
      <c r="BP1121" s="100">
        <v>19800</v>
      </c>
      <c r="BQ1121" s="66">
        <v>21400</v>
      </c>
      <c r="BR1121" s="66">
        <v>6940</v>
      </c>
      <c r="BS1121" s="66">
        <v>19600</v>
      </c>
      <c r="BT1121" s="66">
        <v>21300</v>
      </c>
      <c r="BU1121" s="66">
        <v>7330</v>
      </c>
      <c r="BV1121" s="66" t="s">
        <v>85</v>
      </c>
      <c r="BW1121" s="66" t="s">
        <v>85</v>
      </c>
      <c r="BX1121" s="66" t="s">
        <v>85</v>
      </c>
      <c r="BY1121" s="66" t="s">
        <v>85</v>
      </c>
      <c r="BZ1121" s="66" t="s">
        <v>85</v>
      </c>
      <c r="CA1121" s="66" t="s">
        <v>85</v>
      </c>
      <c r="CB1121" s="66" t="s">
        <v>85</v>
      </c>
      <c r="CC1121" s="66" t="s">
        <v>85</v>
      </c>
      <c r="CD1121" s="66" t="s">
        <v>85</v>
      </c>
      <c r="CE1121" s="66" t="s">
        <v>85</v>
      </c>
      <c r="CF1121" s="66" t="s">
        <v>85</v>
      </c>
      <c r="CG1121" s="66" t="s">
        <v>85</v>
      </c>
      <c r="CH1121" s="66" t="s">
        <v>85</v>
      </c>
      <c r="CI1121" s="66" t="s">
        <v>85</v>
      </c>
      <c r="CJ1121" s="66" t="s">
        <v>85</v>
      </c>
      <c r="CK1121" s="66" t="s">
        <v>85</v>
      </c>
      <c r="CL1121" s="66" t="s">
        <v>85</v>
      </c>
      <c r="CM1121" s="69" t="s">
        <v>85</v>
      </c>
    </row>
    <row r="1122" spans="40:91" hidden="1" x14ac:dyDescent="0.25">
      <c r="AN1122">
        <v>1110</v>
      </c>
      <c r="AO1122" s="84">
        <v>4</v>
      </c>
      <c r="AP1122" s="31" t="s">
        <v>124</v>
      </c>
      <c r="AQ1122" s="77" t="str">
        <f t="shared" si="22"/>
        <v>4£150,000 and over</v>
      </c>
      <c r="AR1122" s="15">
        <v>6100</v>
      </c>
      <c r="AS1122" s="15">
        <v>7500</v>
      </c>
      <c r="AT1122" s="15">
        <v>3410</v>
      </c>
      <c r="AU1122" s="66">
        <v>6600</v>
      </c>
      <c r="AV1122" s="66">
        <v>7700</v>
      </c>
      <c r="AW1122" s="66">
        <v>3440</v>
      </c>
      <c r="AX1122" s="66" t="s">
        <v>85</v>
      </c>
      <c r="AY1122" s="66" t="s">
        <v>85</v>
      </c>
      <c r="AZ1122" s="66" t="s">
        <v>85</v>
      </c>
      <c r="BA1122" s="66" t="s">
        <v>85</v>
      </c>
      <c r="BB1122" s="66" t="s">
        <v>85</v>
      </c>
      <c r="BC1122" s="66" t="s">
        <v>85</v>
      </c>
      <c r="BD1122" s="66" t="s">
        <v>85</v>
      </c>
      <c r="BE1122" s="66" t="s">
        <v>85</v>
      </c>
      <c r="BF1122" s="66" t="s">
        <v>85</v>
      </c>
      <c r="BG1122" s="66" t="s">
        <v>85</v>
      </c>
      <c r="BH1122" s="66" t="s">
        <v>85</v>
      </c>
      <c r="BI1122" s="66" t="s">
        <v>85</v>
      </c>
      <c r="BJ1122" s="66" t="s">
        <v>85</v>
      </c>
      <c r="BK1122" s="66" t="s">
        <v>85</v>
      </c>
      <c r="BL1122" s="66" t="s">
        <v>85</v>
      </c>
      <c r="BM1122" s="66" t="s">
        <v>85</v>
      </c>
      <c r="BN1122" s="66" t="s">
        <v>85</v>
      </c>
      <c r="BO1122" s="88" t="s">
        <v>85</v>
      </c>
      <c r="BP1122" s="100">
        <v>23100</v>
      </c>
      <c r="BQ1122" s="66">
        <v>24600</v>
      </c>
      <c r="BR1122" s="66">
        <v>2390</v>
      </c>
      <c r="BS1122" s="66">
        <v>22900</v>
      </c>
      <c r="BT1122" s="66">
        <v>24500</v>
      </c>
      <c r="BU1122" s="66">
        <v>2520</v>
      </c>
      <c r="BV1122" s="66" t="s">
        <v>85</v>
      </c>
      <c r="BW1122" s="66" t="s">
        <v>85</v>
      </c>
      <c r="BX1122" s="66" t="s">
        <v>85</v>
      </c>
      <c r="BY1122" s="66" t="s">
        <v>85</v>
      </c>
      <c r="BZ1122" s="66" t="s">
        <v>85</v>
      </c>
      <c r="CA1122" s="66" t="s">
        <v>85</v>
      </c>
      <c r="CB1122" s="66" t="s">
        <v>85</v>
      </c>
      <c r="CC1122" s="66" t="s">
        <v>85</v>
      </c>
      <c r="CD1122" s="66" t="s">
        <v>85</v>
      </c>
      <c r="CE1122" s="66" t="s">
        <v>85</v>
      </c>
      <c r="CF1122" s="66" t="s">
        <v>85</v>
      </c>
      <c r="CG1122" s="66" t="s">
        <v>85</v>
      </c>
      <c r="CH1122" s="66" t="s">
        <v>85</v>
      </c>
      <c r="CI1122" s="66" t="s">
        <v>85</v>
      </c>
      <c r="CJ1122" s="66" t="s">
        <v>85</v>
      </c>
      <c r="CK1122" s="66" t="s">
        <v>85</v>
      </c>
      <c r="CL1122" s="66" t="s">
        <v>85</v>
      </c>
      <c r="CM1122" s="69" t="s">
        <v>85</v>
      </c>
    </row>
    <row r="1123" spans="40:91" hidden="1" x14ac:dyDescent="0.25">
      <c r="AN1123">
        <v>1111</v>
      </c>
      <c r="AO1123" s="85" t="s">
        <v>114</v>
      </c>
      <c r="AP1123" s="31" t="s">
        <v>124</v>
      </c>
      <c r="AQ1123" s="77" t="str">
        <f t="shared" si="22"/>
        <v>5 or more£150,000 and over</v>
      </c>
      <c r="AR1123" s="15">
        <v>7000</v>
      </c>
      <c r="AS1123" s="15">
        <v>8200</v>
      </c>
      <c r="AT1123" s="15">
        <v>1600</v>
      </c>
      <c r="AU1123" s="66">
        <v>7300</v>
      </c>
      <c r="AV1123" s="66">
        <v>8400</v>
      </c>
      <c r="AW1123" s="66">
        <v>1610</v>
      </c>
      <c r="AX1123" s="66" t="s">
        <v>85</v>
      </c>
      <c r="AY1123" s="66" t="s">
        <v>85</v>
      </c>
      <c r="AZ1123" s="66" t="s">
        <v>85</v>
      </c>
      <c r="BA1123" s="66" t="s">
        <v>85</v>
      </c>
      <c r="BB1123" s="66" t="s">
        <v>85</v>
      </c>
      <c r="BC1123" s="66" t="s">
        <v>85</v>
      </c>
      <c r="BD1123" s="66" t="s">
        <v>85</v>
      </c>
      <c r="BE1123" s="66" t="s">
        <v>85</v>
      </c>
      <c r="BF1123" s="66" t="s">
        <v>85</v>
      </c>
      <c r="BG1123" s="66" t="s">
        <v>85</v>
      </c>
      <c r="BH1123" s="66" t="s">
        <v>85</v>
      </c>
      <c r="BI1123" s="66" t="s">
        <v>85</v>
      </c>
      <c r="BJ1123" s="66" t="s">
        <v>85</v>
      </c>
      <c r="BK1123" s="66" t="s">
        <v>85</v>
      </c>
      <c r="BL1123" s="66" t="s">
        <v>85</v>
      </c>
      <c r="BM1123" s="66" t="s">
        <v>85</v>
      </c>
      <c r="BN1123" s="66" t="s">
        <v>85</v>
      </c>
      <c r="BO1123" s="88" t="s">
        <v>85</v>
      </c>
      <c r="BP1123" s="100">
        <v>24500</v>
      </c>
      <c r="BQ1123" s="66">
        <v>25600</v>
      </c>
      <c r="BR1123" s="66">
        <v>1030</v>
      </c>
      <c r="BS1123" s="66">
        <v>24400</v>
      </c>
      <c r="BT1123" s="66">
        <v>25700</v>
      </c>
      <c r="BU1123" s="66">
        <v>1110</v>
      </c>
      <c r="BV1123" s="66" t="s">
        <v>85</v>
      </c>
      <c r="BW1123" s="66" t="s">
        <v>85</v>
      </c>
      <c r="BX1123" s="66" t="s">
        <v>85</v>
      </c>
      <c r="BY1123" s="66" t="s">
        <v>85</v>
      </c>
      <c r="BZ1123" s="66" t="s">
        <v>85</v>
      </c>
      <c r="CA1123" s="66" t="s">
        <v>85</v>
      </c>
      <c r="CB1123" s="66" t="s">
        <v>85</v>
      </c>
      <c r="CC1123" s="66" t="s">
        <v>85</v>
      </c>
      <c r="CD1123" s="66" t="s">
        <v>85</v>
      </c>
      <c r="CE1123" s="66" t="s">
        <v>85</v>
      </c>
      <c r="CF1123" s="66" t="s">
        <v>85</v>
      </c>
      <c r="CG1123" s="66" t="s">
        <v>85</v>
      </c>
      <c r="CH1123" s="66" t="s">
        <v>85</v>
      </c>
      <c r="CI1123" s="66" t="s">
        <v>85</v>
      </c>
      <c r="CJ1123" s="66" t="s">
        <v>85</v>
      </c>
      <c r="CK1123" s="66" t="s">
        <v>85</v>
      </c>
      <c r="CL1123" s="66" t="s">
        <v>85</v>
      </c>
      <c r="CM1123" s="69" t="s">
        <v>85</v>
      </c>
    </row>
    <row r="1124" spans="40:91" hidden="1" x14ac:dyDescent="0.25">
      <c r="AN1124">
        <v>1112</v>
      </c>
      <c r="AO1124" s="85">
        <v>1</v>
      </c>
      <c r="AP1124" s="31" t="s">
        <v>70</v>
      </c>
      <c r="AQ1124" s="77" t="str">
        <f t="shared" si="22"/>
        <v>1North East</v>
      </c>
      <c r="AR1124" s="15">
        <v>2200</v>
      </c>
      <c r="AS1124" s="15">
        <v>2800</v>
      </c>
      <c r="AT1124" s="15">
        <v>64870</v>
      </c>
      <c r="AU1124" s="66">
        <v>2200</v>
      </c>
      <c r="AV1124" s="66">
        <v>2800</v>
      </c>
      <c r="AW1124" s="66">
        <v>65680</v>
      </c>
      <c r="AX1124" s="66" t="s">
        <v>85</v>
      </c>
      <c r="AY1124" s="66" t="s">
        <v>85</v>
      </c>
      <c r="AZ1124" s="66" t="s">
        <v>85</v>
      </c>
      <c r="BA1124" s="66" t="s">
        <v>85</v>
      </c>
      <c r="BB1124" s="66" t="s">
        <v>85</v>
      </c>
      <c r="BC1124" s="66" t="s">
        <v>85</v>
      </c>
      <c r="BD1124" s="66" t="s">
        <v>85</v>
      </c>
      <c r="BE1124" s="66" t="s">
        <v>85</v>
      </c>
      <c r="BF1124" s="66" t="s">
        <v>85</v>
      </c>
      <c r="BG1124" s="66" t="s">
        <v>85</v>
      </c>
      <c r="BH1124" s="66" t="s">
        <v>85</v>
      </c>
      <c r="BI1124" s="66" t="s">
        <v>85</v>
      </c>
      <c r="BJ1124" s="66" t="s">
        <v>85</v>
      </c>
      <c r="BK1124" s="66" t="s">
        <v>85</v>
      </c>
      <c r="BL1124" s="66" t="s">
        <v>85</v>
      </c>
      <c r="BM1124" s="66" t="s">
        <v>85</v>
      </c>
      <c r="BN1124" s="66" t="s">
        <v>85</v>
      </c>
      <c r="BO1124" s="88" t="s">
        <v>85</v>
      </c>
      <c r="BP1124" s="100">
        <v>11400</v>
      </c>
      <c r="BQ1124" s="66">
        <v>12200</v>
      </c>
      <c r="BR1124" s="66">
        <v>53080</v>
      </c>
      <c r="BS1124" s="66">
        <v>11300</v>
      </c>
      <c r="BT1124" s="66">
        <v>12100</v>
      </c>
      <c r="BU1124" s="66">
        <v>55190</v>
      </c>
      <c r="BV1124" s="66" t="s">
        <v>85</v>
      </c>
      <c r="BW1124" s="66" t="s">
        <v>85</v>
      </c>
      <c r="BX1124" s="66" t="s">
        <v>85</v>
      </c>
      <c r="BY1124" s="66" t="s">
        <v>85</v>
      </c>
      <c r="BZ1124" s="66" t="s">
        <v>85</v>
      </c>
      <c r="CA1124" s="66" t="s">
        <v>85</v>
      </c>
      <c r="CB1124" s="66" t="s">
        <v>85</v>
      </c>
      <c r="CC1124" s="66" t="s">
        <v>85</v>
      </c>
      <c r="CD1124" s="66" t="s">
        <v>85</v>
      </c>
      <c r="CE1124" s="66" t="s">
        <v>85</v>
      </c>
      <c r="CF1124" s="66" t="s">
        <v>85</v>
      </c>
      <c r="CG1124" s="66" t="s">
        <v>85</v>
      </c>
      <c r="CH1124" s="66" t="s">
        <v>85</v>
      </c>
      <c r="CI1124" s="66" t="s">
        <v>85</v>
      </c>
      <c r="CJ1124" s="66" t="s">
        <v>85</v>
      </c>
      <c r="CK1124" s="66" t="s">
        <v>85</v>
      </c>
      <c r="CL1124" s="66" t="s">
        <v>85</v>
      </c>
      <c r="CM1124" s="69" t="s">
        <v>85</v>
      </c>
    </row>
    <row r="1125" spans="40:91" hidden="1" x14ac:dyDescent="0.25">
      <c r="AN1125">
        <v>1113</v>
      </c>
      <c r="AO1125" s="84">
        <v>2</v>
      </c>
      <c r="AP1125" s="31" t="s">
        <v>70</v>
      </c>
      <c r="AQ1125" s="77" t="str">
        <f t="shared" si="22"/>
        <v>2North East</v>
      </c>
      <c r="AR1125" s="15">
        <v>3200</v>
      </c>
      <c r="AS1125" s="15">
        <v>3700</v>
      </c>
      <c r="AT1125" s="15">
        <v>75620</v>
      </c>
      <c r="AU1125" s="66">
        <v>3300</v>
      </c>
      <c r="AV1125" s="66">
        <v>3800</v>
      </c>
      <c r="AW1125" s="66">
        <v>76030</v>
      </c>
      <c r="AX1125" s="66" t="s">
        <v>85</v>
      </c>
      <c r="AY1125" s="66" t="s">
        <v>85</v>
      </c>
      <c r="AZ1125" s="66" t="s">
        <v>85</v>
      </c>
      <c r="BA1125" s="66" t="s">
        <v>85</v>
      </c>
      <c r="BB1125" s="66" t="s">
        <v>85</v>
      </c>
      <c r="BC1125" s="66" t="s">
        <v>85</v>
      </c>
      <c r="BD1125" s="66" t="s">
        <v>85</v>
      </c>
      <c r="BE1125" s="66" t="s">
        <v>85</v>
      </c>
      <c r="BF1125" s="66" t="s">
        <v>85</v>
      </c>
      <c r="BG1125" s="66" t="s">
        <v>85</v>
      </c>
      <c r="BH1125" s="66" t="s">
        <v>85</v>
      </c>
      <c r="BI1125" s="66" t="s">
        <v>85</v>
      </c>
      <c r="BJ1125" s="66" t="s">
        <v>85</v>
      </c>
      <c r="BK1125" s="66" t="s">
        <v>85</v>
      </c>
      <c r="BL1125" s="66" t="s">
        <v>85</v>
      </c>
      <c r="BM1125" s="66" t="s">
        <v>85</v>
      </c>
      <c r="BN1125" s="66" t="s">
        <v>85</v>
      </c>
      <c r="BO1125" s="88" t="s">
        <v>85</v>
      </c>
      <c r="BP1125" s="100">
        <v>14200</v>
      </c>
      <c r="BQ1125" s="66">
        <v>15000</v>
      </c>
      <c r="BR1125" s="66">
        <v>65730</v>
      </c>
      <c r="BS1125" s="66">
        <v>14000</v>
      </c>
      <c r="BT1125" s="66">
        <v>14800</v>
      </c>
      <c r="BU1125" s="66">
        <v>68120</v>
      </c>
      <c r="BV1125" s="66" t="s">
        <v>85</v>
      </c>
      <c r="BW1125" s="66" t="s">
        <v>85</v>
      </c>
      <c r="BX1125" s="66" t="s">
        <v>85</v>
      </c>
      <c r="BY1125" s="66" t="s">
        <v>85</v>
      </c>
      <c r="BZ1125" s="66" t="s">
        <v>85</v>
      </c>
      <c r="CA1125" s="66" t="s">
        <v>85</v>
      </c>
      <c r="CB1125" s="66" t="s">
        <v>85</v>
      </c>
      <c r="CC1125" s="66" t="s">
        <v>85</v>
      </c>
      <c r="CD1125" s="66" t="s">
        <v>85</v>
      </c>
      <c r="CE1125" s="66" t="s">
        <v>85</v>
      </c>
      <c r="CF1125" s="66" t="s">
        <v>85</v>
      </c>
      <c r="CG1125" s="66" t="s">
        <v>85</v>
      </c>
      <c r="CH1125" s="66" t="s">
        <v>85</v>
      </c>
      <c r="CI1125" s="66" t="s">
        <v>85</v>
      </c>
      <c r="CJ1125" s="66" t="s">
        <v>85</v>
      </c>
      <c r="CK1125" s="66" t="s">
        <v>85</v>
      </c>
      <c r="CL1125" s="66" t="s">
        <v>85</v>
      </c>
      <c r="CM1125" s="69" t="s">
        <v>85</v>
      </c>
    </row>
    <row r="1126" spans="40:91" hidden="1" x14ac:dyDescent="0.25">
      <c r="AN1126">
        <v>1114</v>
      </c>
      <c r="AO1126" s="84">
        <v>3</v>
      </c>
      <c r="AP1126" s="31" t="s">
        <v>70</v>
      </c>
      <c r="AQ1126" s="77" t="str">
        <f t="shared" si="22"/>
        <v>3North East</v>
      </c>
      <c r="AR1126" s="15">
        <v>3700</v>
      </c>
      <c r="AS1126" s="15">
        <v>4200</v>
      </c>
      <c r="AT1126" s="15">
        <v>24380</v>
      </c>
      <c r="AU1126" s="66">
        <v>3900</v>
      </c>
      <c r="AV1126" s="66">
        <v>4400</v>
      </c>
      <c r="AW1126" s="66">
        <v>24600</v>
      </c>
      <c r="AX1126" s="66" t="s">
        <v>85</v>
      </c>
      <c r="AY1126" s="66" t="s">
        <v>85</v>
      </c>
      <c r="AZ1126" s="66" t="s">
        <v>85</v>
      </c>
      <c r="BA1126" s="66" t="s">
        <v>85</v>
      </c>
      <c r="BB1126" s="66" t="s">
        <v>85</v>
      </c>
      <c r="BC1126" s="66" t="s">
        <v>85</v>
      </c>
      <c r="BD1126" s="66" t="s">
        <v>85</v>
      </c>
      <c r="BE1126" s="66" t="s">
        <v>85</v>
      </c>
      <c r="BF1126" s="66" t="s">
        <v>85</v>
      </c>
      <c r="BG1126" s="66" t="s">
        <v>85</v>
      </c>
      <c r="BH1126" s="66" t="s">
        <v>85</v>
      </c>
      <c r="BI1126" s="66" t="s">
        <v>85</v>
      </c>
      <c r="BJ1126" s="66" t="s">
        <v>85</v>
      </c>
      <c r="BK1126" s="66" t="s">
        <v>85</v>
      </c>
      <c r="BL1126" s="66" t="s">
        <v>85</v>
      </c>
      <c r="BM1126" s="66" t="s">
        <v>85</v>
      </c>
      <c r="BN1126" s="66" t="s">
        <v>85</v>
      </c>
      <c r="BO1126" s="88" t="s">
        <v>85</v>
      </c>
      <c r="BP1126" s="100">
        <v>15300</v>
      </c>
      <c r="BQ1126" s="66">
        <v>16200</v>
      </c>
      <c r="BR1126" s="66">
        <v>21660</v>
      </c>
      <c r="BS1126" s="66">
        <v>15200</v>
      </c>
      <c r="BT1126" s="66">
        <v>16100</v>
      </c>
      <c r="BU1126" s="66">
        <v>22490</v>
      </c>
      <c r="BV1126" s="66" t="s">
        <v>85</v>
      </c>
      <c r="BW1126" s="66" t="s">
        <v>85</v>
      </c>
      <c r="BX1126" s="66" t="s">
        <v>85</v>
      </c>
      <c r="BY1126" s="66" t="s">
        <v>85</v>
      </c>
      <c r="BZ1126" s="66" t="s">
        <v>85</v>
      </c>
      <c r="CA1126" s="66" t="s">
        <v>85</v>
      </c>
      <c r="CB1126" s="66" t="s">
        <v>85</v>
      </c>
      <c r="CC1126" s="66" t="s">
        <v>85</v>
      </c>
      <c r="CD1126" s="66" t="s">
        <v>85</v>
      </c>
      <c r="CE1126" s="66" t="s">
        <v>85</v>
      </c>
      <c r="CF1126" s="66" t="s">
        <v>85</v>
      </c>
      <c r="CG1126" s="66" t="s">
        <v>85</v>
      </c>
      <c r="CH1126" s="66" t="s">
        <v>85</v>
      </c>
      <c r="CI1126" s="66" t="s">
        <v>85</v>
      </c>
      <c r="CJ1126" s="66" t="s">
        <v>85</v>
      </c>
      <c r="CK1126" s="66" t="s">
        <v>85</v>
      </c>
      <c r="CL1126" s="66" t="s">
        <v>85</v>
      </c>
      <c r="CM1126" s="69" t="s">
        <v>85</v>
      </c>
    </row>
    <row r="1127" spans="40:91" hidden="1" x14ac:dyDescent="0.25">
      <c r="AN1127">
        <v>1115</v>
      </c>
      <c r="AO1127" s="84">
        <v>4</v>
      </c>
      <c r="AP1127" s="31" t="s">
        <v>70</v>
      </c>
      <c r="AQ1127" s="77" t="str">
        <f t="shared" si="22"/>
        <v>4North East</v>
      </c>
      <c r="AR1127" s="15">
        <v>4200</v>
      </c>
      <c r="AS1127" s="15">
        <v>4700</v>
      </c>
      <c r="AT1127" s="15">
        <v>8920</v>
      </c>
      <c r="AU1127" s="66">
        <v>4500</v>
      </c>
      <c r="AV1127" s="66">
        <v>5000</v>
      </c>
      <c r="AW1127" s="66">
        <v>9020</v>
      </c>
      <c r="AX1127" s="66" t="s">
        <v>85</v>
      </c>
      <c r="AY1127" s="66" t="s">
        <v>85</v>
      </c>
      <c r="AZ1127" s="66" t="s">
        <v>85</v>
      </c>
      <c r="BA1127" s="66" t="s">
        <v>85</v>
      </c>
      <c r="BB1127" s="66" t="s">
        <v>85</v>
      </c>
      <c r="BC1127" s="66" t="s">
        <v>85</v>
      </c>
      <c r="BD1127" s="66" t="s">
        <v>85</v>
      </c>
      <c r="BE1127" s="66" t="s">
        <v>85</v>
      </c>
      <c r="BF1127" s="66" t="s">
        <v>85</v>
      </c>
      <c r="BG1127" s="66" t="s">
        <v>85</v>
      </c>
      <c r="BH1127" s="66" t="s">
        <v>85</v>
      </c>
      <c r="BI1127" s="66" t="s">
        <v>85</v>
      </c>
      <c r="BJ1127" s="66" t="s">
        <v>85</v>
      </c>
      <c r="BK1127" s="66" t="s">
        <v>85</v>
      </c>
      <c r="BL1127" s="66" t="s">
        <v>85</v>
      </c>
      <c r="BM1127" s="66" t="s">
        <v>85</v>
      </c>
      <c r="BN1127" s="66" t="s">
        <v>85</v>
      </c>
      <c r="BO1127" s="88" t="s">
        <v>85</v>
      </c>
      <c r="BP1127" s="100">
        <v>16400</v>
      </c>
      <c r="BQ1127" s="66">
        <v>17500</v>
      </c>
      <c r="BR1127" s="66">
        <v>7880</v>
      </c>
      <c r="BS1127" s="66">
        <v>16400</v>
      </c>
      <c r="BT1127" s="66">
        <v>17500</v>
      </c>
      <c r="BU1127" s="66">
        <v>8210</v>
      </c>
      <c r="BV1127" s="66" t="s">
        <v>85</v>
      </c>
      <c r="BW1127" s="66" t="s">
        <v>85</v>
      </c>
      <c r="BX1127" s="66" t="s">
        <v>85</v>
      </c>
      <c r="BY1127" s="66" t="s">
        <v>85</v>
      </c>
      <c r="BZ1127" s="66" t="s">
        <v>85</v>
      </c>
      <c r="CA1127" s="66" t="s">
        <v>85</v>
      </c>
      <c r="CB1127" s="66" t="s">
        <v>85</v>
      </c>
      <c r="CC1127" s="66" t="s">
        <v>85</v>
      </c>
      <c r="CD1127" s="66" t="s">
        <v>85</v>
      </c>
      <c r="CE1127" s="66" t="s">
        <v>85</v>
      </c>
      <c r="CF1127" s="66" t="s">
        <v>85</v>
      </c>
      <c r="CG1127" s="66" t="s">
        <v>85</v>
      </c>
      <c r="CH1127" s="66" t="s">
        <v>85</v>
      </c>
      <c r="CI1127" s="66" t="s">
        <v>85</v>
      </c>
      <c r="CJ1127" s="66" t="s">
        <v>85</v>
      </c>
      <c r="CK1127" s="66" t="s">
        <v>85</v>
      </c>
      <c r="CL1127" s="66" t="s">
        <v>85</v>
      </c>
      <c r="CM1127" s="69" t="s">
        <v>85</v>
      </c>
    </row>
    <row r="1128" spans="40:91" hidden="1" x14ac:dyDescent="0.25">
      <c r="AN1128">
        <v>1116</v>
      </c>
      <c r="AO1128" s="85" t="s">
        <v>114</v>
      </c>
      <c r="AP1128" s="31" t="s">
        <v>70</v>
      </c>
      <c r="AQ1128" s="77" t="str">
        <f t="shared" si="22"/>
        <v>5 or moreNorth East</v>
      </c>
      <c r="AR1128" s="15">
        <v>4600</v>
      </c>
      <c r="AS1128" s="15">
        <v>5200</v>
      </c>
      <c r="AT1128" s="15">
        <v>2920</v>
      </c>
      <c r="AU1128" s="66">
        <v>4900</v>
      </c>
      <c r="AV1128" s="66">
        <v>5500</v>
      </c>
      <c r="AW1128" s="66">
        <v>2960</v>
      </c>
      <c r="AX1128" s="66" t="s">
        <v>85</v>
      </c>
      <c r="AY1128" s="66" t="s">
        <v>85</v>
      </c>
      <c r="AZ1128" s="66" t="s">
        <v>85</v>
      </c>
      <c r="BA1128" s="66" t="s">
        <v>85</v>
      </c>
      <c r="BB1128" s="66" t="s">
        <v>85</v>
      </c>
      <c r="BC1128" s="66" t="s">
        <v>85</v>
      </c>
      <c r="BD1128" s="66" t="s">
        <v>85</v>
      </c>
      <c r="BE1128" s="66" t="s">
        <v>85</v>
      </c>
      <c r="BF1128" s="66" t="s">
        <v>85</v>
      </c>
      <c r="BG1128" s="66" t="s">
        <v>85</v>
      </c>
      <c r="BH1128" s="66" t="s">
        <v>85</v>
      </c>
      <c r="BI1128" s="66" t="s">
        <v>85</v>
      </c>
      <c r="BJ1128" s="66" t="s">
        <v>85</v>
      </c>
      <c r="BK1128" s="66" t="s">
        <v>85</v>
      </c>
      <c r="BL1128" s="66" t="s">
        <v>85</v>
      </c>
      <c r="BM1128" s="66" t="s">
        <v>85</v>
      </c>
      <c r="BN1128" s="66" t="s">
        <v>85</v>
      </c>
      <c r="BO1128" s="88" t="s">
        <v>85</v>
      </c>
      <c r="BP1128" s="100">
        <v>17300</v>
      </c>
      <c r="BQ1128" s="66">
        <v>18400</v>
      </c>
      <c r="BR1128" s="66">
        <v>2530</v>
      </c>
      <c r="BS1128" s="66">
        <v>17100</v>
      </c>
      <c r="BT1128" s="66">
        <v>18500</v>
      </c>
      <c r="BU1128" s="66">
        <v>2660</v>
      </c>
      <c r="BV1128" s="66" t="s">
        <v>85</v>
      </c>
      <c r="BW1128" s="66" t="s">
        <v>85</v>
      </c>
      <c r="BX1128" s="66" t="s">
        <v>85</v>
      </c>
      <c r="BY1128" s="66" t="s">
        <v>85</v>
      </c>
      <c r="BZ1128" s="66" t="s">
        <v>85</v>
      </c>
      <c r="CA1128" s="66" t="s">
        <v>85</v>
      </c>
      <c r="CB1128" s="66" t="s">
        <v>85</v>
      </c>
      <c r="CC1128" s="66" t="s">
        <v>85</v>
      </c>
      <c r="CD1128" s="66" t="s">
        <v>85</v>
      </c>
      <c r="CE1128" s="66" t="s">
        <v>85</v>
      </c>
      <c r="CF1128" s="66" t="s">
        <v>85</v>
      </c>
      <c r="CG1128" s="66" t="s">
        <v>85</v>
      </c>
      <c r="CH1128" s="66" t="s">
        <v>85</v>
      </c>
      <c r="CI1128" s="66" t="s">
        <v>85</v>
      </c>
      <c r="CJ1128" s="66" t="s">
        <v>85</v>
      </c>
      <c r="CK1128" s="66" t="s">
        <v>85</v>
      </c>
      <c r="CL1128" s="66" t="s">
        <v>85</v>
      </c>
      <c r="CM1128" s="69" t="s">
        <v>85</v>
      </c>
    </row>
    <row r="1129" spans="40:91" hidden="1" x14ac:dyDescent="0.25">
      <c r="AN1129">
        <v>1117</v>
      </c>
      <c r="AO1129" s="85">
        <v>1</v>
      </c>
      <c r="AP1129" s="31" t="s">
        <v>71</v>
      </c>
      <c r="AQ1129" s="77" t="str">
        <f t="shared" si="22"/>
        <v>1North West</v>
      </c>
      <c r="AR1129" s="15">
        <v>2500</v>
      </c>
      <c r="AS1129" s="15">
        <v>3200</v>
      </c>
      <c r="AT1129" s="15">
        <v>176330</v>
      </c>
      <c r="AU1129" s="66">
        <v>2500</v>
      </c>
      <c r="AV1129" s="66">
        <v>3200</v>
      </c>
      <c r="AW1129" s="66">
        <v>178200</v>
      </c>
      <c r="AX1129" s="66" t="s">
        <v>85</v>
      </c>
      <c r="AY1129" s="66" t="s">
        <v>85</v>
      </c>
      <c r="AZ1129" s="66" t="s">
        <v>85</v>
      </c>
      <c r="BA1129" s="66" t="s">
        <v>85</v>
      </c>
      <c r="BB1129" s="66" t="s">
        <v>85</v>
      </c>
      <c r="BC1129" s="66" t="s">
        <v>85</v>
      </c>
      <c r="BD1129" s="66" t="s">
        <v>85</v>
      </c>
      <c r="BE1129" s="66" t="s">
        <v>85</v>
      </c>
      <c r="BF1129" s="66" t="s">
        <v>85</v>
      </c>
      <c r="BG1129" s="66" t="s">
        <v>85</v>
      </c>
      <c r="BH1129" s="66" t="s">
        <v>85</v>
      </c>
      <c r="BI1129" s="66" t="s">
        <v>85</v>
      </c>
      <c r="BJ1129" s="66" t="s">
        <v>85</v>
      </c>
      <c r="BK1129" s="66" t="s">
        <v>85</v>
      </c>
      <c r="BL1129" s="66" t="s">
        <v>85</v>
      </c>
      <c r="BM1129" s="66" t="s">
        <v>85</v>
      </c>
      <c r="BN1129" s="66" t="s">
        <v>85</v>
      </c>
      <c r="BO1129" s="88" t="s">
        <v>85</v>
      </c>
      <c r="BP1129" s="100">
        <v>10900</v>
      </c>
      <c r="BQ1129" s="66">
        <v>11900</v>
      </c>
      <c r="BR1129" s="66">
        <v>143620</v>
      </c>
      <c r="BS1129" s="66">
        <v>10900</v>
      </c>
      <c r="BT1129" s="66">
        <v>12000</v>
      </c>
      <c r="BU1129" s="66">
        <v>149650</v>
      </c>
      <c r="BV1129" s="66" t="s">
        <v>85</v>
      </c>
      <c r="BW1129" s="66" t="s">
        <v>85</v>
      </c>
      <c r="BX1129" s="66" t="s">
        <v>85</v>
      </c>
      <c r="BY1129" s="66" t="s">
        <v>85</v>
      </c>
      <c r="BZ1129" s="66" t="s">
        <v>85</v>
      </c>
      <c r="CA1129" s="66" t="s">
        <v>85</v>
      </c>
      <c r="CB1129" s="66" t="s">
        <v>85</v>
      </c>
      <c r="CC1129" s="66" t="s">
        <v>85</v>
      </c>
      <c r="CD1129" s="66" t="s">
        <v>85</v>
      </c>
      <c r="CE1129" s="66" t="s">
        <v>85</v>
      </c>
      <c r="CF1129" s="66" t="s">
        <v>85</v>
      </c>
      <c r="CG1129" s="66" t="s">
        <v>85</v>
      </c>
      <c r="CH1129" s="66" t="s">
        <v>85</v>
      </c>
      <c r="CI1129" s="66" t="s">
        <v>85</v>
      </c>
      <c r="CJ1129" s="66" t="s">
        <v>85</v>
      </c>
      <c r="CK1129" s="66" t="s">
        <v>85</v>
      </c>
      <c r="CL1129" s="66" t="s">
        <v>85</v>
      </c>
      <c r="CM1129" s="69" t="s">
        <v>85</v>
      </c>
    </row>
    <row r="1130" spans="40:91" hidden="1" x14ac:dyDescent="0.25">
      <c r="AN1130">
        <v>1118</v>
      </c>
      <c r="AO1130" s="84">
        <v>2</v>
      </c>
      <c r="AP1130" s="31" t="s">
        <v>71</v>
      </c>
      <c r="AQ1130" s="77" t="str">
        <f t="shared" si="22"/>
        <v>2North West</v>
      </c>
      <c r="AR1130" s="15">
        <v>3500</v>
      </c>
      <c r="AS1130" s="15">
        <v>4100</v>
      </c>
      <c r="AT1130" s="15">
        <v>187470</v>
      </c>
      <c r="AU1130" s="66">
        <v>3600</v>
      </c>
      <c r="AV1130" s="66">
        <v>4200</v>
      </c>
      <c r="AW1130" s="66">
        <v>188630</v>
      </c>
      <c r="AX1130" s="66" t="s">
        <v>85</v>
      </c>
      <c r="AY1130" s="66" t="s">
        <v>85</v>
      </c>
      <c r="AZ1130" s="66" t="s">
        <v>85</v>
      </c>
      <c r="BA1130" s="66" t="s">
        <v>85</v>
      </c>
      <c r="BB1130" s="66" t="s">
        <v>85</v>
      </c>
      <c r="BC1130" s="66" t="s">
        <v>85</v>
      </c>
      <c r="BD1130" s="66" t="s">
        <v>85</v>
      </c>
      <c r="BE1130" s="66" t="s">
        <v>85</v>
      </c>
      <c r="BF1130" s="66" t="s">
        <v>85</v>
      </c>
      <c r="BG1130" s="66" t="s">
        <v>85</v>
      </c>
      <c r="BH1130" s="66" t="s">
        <v>85</v>
      </c>
      <c r="BI1130" s="66" t="s">
        <v>85</v>
      </c>
      <c r="BJ1130" s="66" t="s">
        <v>85</v>
      </c>
      <c r="BK1130" s="66" t="s">
        <v>85</v>
      </c>
      <c r="BL1130" s="66" t="s">
        <v>85</v>
      </c>
      <c r="BM1130" s="66" t="s">
        <v>85</v>
      </c>
      <c r="BN1130" s="66" t="s">
        <v>85</v>
      </c>
      <c r="BO1130" s="88" t="s">
        <v>85</v>
      </c>
      <c r="BP1130" s="100">
        <v>13700</v>
      </c>
      <c r="BQ1130" s="66">
        <v>14600</v>
      </c>
      <c r="BR1130" s="66">
        <v>162310</v>
      </c>
      <c r="BS1130" s="66">
        <v>13700</v>
      </c>
      <c r="BT1130" s="66">
        <v>14700</v>
      </c>
      <c r="BU1130" s="66">
        <v>169140</v>
      </c>
      <c r="BV1130" s="66" t="s">
        <v>85</v>
      </c>
      <c r="BW1130" s="66" t="s">
        <v>85</v>
      </c>
      <c r="BX1130" s="66" t="s">
        <v>85</v>
      </c>
      <c r="BY1130" s="66" t="s">
        <v>85</v>
      </c>
      <c r="BZ1130" s="66" t="s">
        <v>85</v>
      </c>
      <c r="CA1130" s="66" t="s">
        <v>85</v>
      </c>
      <c r="CB1130" s="66" t="s">
        <v>85</v>
      </c>
      <c r="CC1130" s="66" t="s">
        <v>85</v>
      </c>
      <c r="CD1130" s="66" t="s">
        <v>85</v>
      </c>
      <c r="CE1130" s="66" t="s">
        <v>85</v>
      </c>
      <c r="CF1130" s="66" t="s">
        <v>85</v>
      </c>
      <c r="CG1130" s="66" t="s">
        <v>85</v>
      </c>
      <c r="CH1130" s="66" t="s">
        <v>85</v>
      </c>
      <c r="CI1130" s="66" t="s">
        <v>85</v>
      </c>
      <c r="CJ1130" s="66" t="s">
        <v>85</v>
      </c>
      <c r="CK1130" s="66" t="s">
        <v>85</v>
      </c>
      <c r="CL1130" s="66" t="s">
        <v>85</v>
      </c>
      <c r="CM1130" s="69" t="s">
        <v>85</v>
      </c>
    </row>
    <row r="1131" spans="40:91" hidden="1" x14ac:dyDescent="0.25">
      <c r="AN1131">
        <v>1119</v>
      </c>
      <c r="AO1131" s="84">
        <v>3</v>
      </c>
      <c r="AP1131" s="31" t="s">
        <v>71</v>
      </c>
      <c r="AQ1131" s="77" t="str">
        <f t="shared" si="22"/>
        <v>3North West</v>
      </c>
      <c r="AR1131" s="15">
        <v>4100</v>
      </c>
      <c r="AS1131" s="15">
        <v>4700</v>
      </c>
      <c r="AT1131" s="15">
        <v>61260</v>
      </c>
      <c r="AU1131" s="66">
        <v>4300</v>
      </c>
      <c r="AV1131" s="66">
        <v>4900</v>
      </c>
      <c r="AW1131" s="66">
        <v>61670</v>
      </c>
      <c r="AX1131" s="66" t="s">
        <v>85</v>
      </c>
      <c r="AY1131" s="66" t="s">
        <v>85</v>
      </c>
      <c r="AZ1131" s="66" t="s">
        <v>85</v>
      </c>
      <c r="BA1131" s="66" t="s">
        <v>85</v>
      </c>
      <c r="BB1131" s="66" t="s">
        <v>85</v>
      </c>
      <c r="BC1131" s="66" t="s">
        <v>85</v>
      </c>
      <c r="BD1131" s="66" t="s">
        <v>85</v>
      </c>
      <c r="BE1131" s="66" t="s">
        <v>85</v>
      </c>
      <c r="BF1131" s="66" t="s">
        <v>85</v>
      </c>
      <c r="BG1131" s="66" t="s">
        <v>85</v>
      </c>
      <c r="BH1131" s="66" t="s">
        <v>85</v>
      </c>
      <c r="BI1131" s="66" t="s">
        <v>85</v>
      </c>
      <c r="BJ1131" s="66" t="s">
        <v>85</v>
      </c>
      <c r="BK1131" s="66" t="s">
        <v>85</v>
      </c>
      <c r="BL1131" s="66" t="s">
        <v>85</v>
      </c>
      <c r="BM1131" s="66" t="s">
        <v>85</v>
      </c>
      <c r="BN1131" s="66" t="s">
        <v>85</v>
      </c>
      <c r="BO1131" s="88" t="s">
        <v>85</v>
      </c>
      <c r="BP1131" s="100">
        <v>14900</v>
      </c>
      <c r="BQ1131" s="66">
        <v>15900</v>
      </c>
      <c r="BR1131" s="66">
        <v>54060</v>
      </c>
      <c r="BS1131" s="66">
        <v>14900</v>
      </c>
      <c r="BT1131" s="66">
        <v>16000</v>
      </c>
      <c r="BU1131" s="66">
        <v>56230</v>
      </c>
      <c r="BV1131" s="66" t="s">
        <v>85</v>
      </c>
      <c r="BW1131" s="66" t="s">
        <v>85</v>
      </c>
      <c r="BX1131" s="66" t="s">
        <v>85</v>
      </c>
      <c r="BY1131" s="66" t="s">
        <v>85</v>
      </c>
      <c r="BZ1131" s="66" t="s">
        <v>85</v>
      </c>
      <c r="CA1131" s="66" t="s">
        <v>85</v>
      </c>
      <c r="CB1131" s="66" t="s">
        <v>85</v>
      </c>
      <c r="CC1131" s="66" t="s">
        <v>85</v>
      </c>
      <c r="CD1131" s="66" t="s">
        <v>85</v>
      </c>
      <c r="CE1131" s="66" t="s">
        <v>85</v>
      </c>
      <c r="CF1131" s="66" t="s">
        <v>85</v>
      </c>
      <c r="CG1131" s="66" t="s">
        <v>85</v>
      </c>
      <c r="CH1131" s="66" t="s">
        <v>85</v>
      </c>
      <c r="CI1131" s="66" t="s">
        <v>85</v>
      </c>
      <c r="CJ1131" s="66" t="s">
        <v>85</v>
      </c>
      <c r="CK1131" s="66" t="s">
        <v>85</v>
      </c>
      <c r="CL1131" s="66" t="s">
        <v>85</v>
      </c>
      <c r="CM1131" s="69" t="s">
        <v>85</v>
      </c>
    </row>
    <row r="1132" spans="40:91" hidden="1" x14ac:dyDescent="0.25">
      <c r="AN1132">
        <v>1120</v>
      </c>
      <c r="AO1132" s="84">
        <v>4</v>
      </c>
      <c r="AP1132" s="31" t="s">
        <v>71</v>
      </c>
      <c r="AQ1132" s="77" t="str">
        <f t="shared" si="22"/>
        <v>4North West</v>
      </c>
      <c r="AR1132" s="15">
        <v>4600</v>
      </c>
      <c r="AS1132" s="15">
        <v>5200</v>
      </c>
      <c r="AT1132" s="15">
        <v>23930</v>
      </c>
      <c r="AU1132" s="66">
        <v>4900</v>
      </c>
      <c r="AV1132" s="66">
        <v>5400</v>
      </c>
      <c r="AW1132" s="66">
        <v>24120</v>
      </c>
      <c r="AX1132" s="66" t="s">
        <v>85</v>
      </c>
      <c r="AY1132" s="66" t="s">
        <v>85</v>
      </c>
      <c r="AZ1132" s="66" t="s">
        <v>85</v>
      </c>
      <c r="BA1132" s="66" t="s">
        <v>85</v>
      </c>
      <c r="BB1132" s="66" t="s">
        <v>85</v>
      </c>
      <c r="BC1132" s="66" t="s">
        <v>85</v>
      </c>
      <c r="BD1132" s="66" t="s">
        <v>85</v>
      </c>
      <c r="BE1132" s="66" t="s">
        <v>85</v>
      </c>
      <c r="BF1132" s="66" t="s">
        <v>85</v>
      </c>
      <c r="BG1132" s="66" t="s">
        <v>85</v>
      </c>
      <c r="BH1132" s="66" t="s">
        <v>85</v>
      </c>
      <c r="BI1132" s="66" t="s">
        <v>85</v>
      </c>
      <c r="BJ1132" s="66" t="s">
        <v>85</v>
      </c>
      <c r="BK1132" s="66" t="s">
        <v>85</v>
      </c>
      <c r="BL1132" s="66" t="s">
        <v>85</v>
      </c>
      <c r="BM1132" s="66" t="s">
        <v>85</v>
      </c>
      <c r="BN1132" s="66" t="s">
        <v>85</v>
      </c>
      <c r="BO1132" s="88" t="s">
        <v>85</v>
      </c>
      <c r="BP1132" s="100">
        <v>15800</v>
      </c>
      <c r="BQ1132" s="66">
        <v>17100</v>
      </c>
      <c r="BR1132" s="66">
        <v>21160</v>
      </c>
      <c r="BS1132" s="66">
        <v>16100</v>
      </c>
      <c r="BT1132" s="66">
        <v>17300</v>
      </c>
      <c r="BU1132" s="66">
        <v>22060</v>
      </c>
      <c r="BV1132" s="66" t="s">
        <v>85</v>
      </c>
      <c r="BW1132" s="66" t="s">
        <v>85</v>
      </c>
      <c r="BX1132" s="66" t="s">
        <v>85</v>
      </c>
      <c r="BY1132" s="66" t="s">
        <v>85</v>
      </c>
      <c r="BZ1132" s="66" t="s">
        <v>85</v>
      </c>
      <c r="CA1132" s="66" t="s">
        <v>85</v>
      </c>
      <c r="CB1132" s="66" t="s">
        <v>85</v>
      </c>
      <c r="CC1132" s="66" t="s">
        <v>85</v>
      </c>
      <c r="CD1132" s="66" t="s">
        <v>85</v>
      </c>
      <c r="CE1132" s="66" t="s">
        <v>85</v>
      </c>
      <c r="CF1132" s="66" t="s">
        <v>85</v>
      </c>
      <c r="CG1132" s="66" t="s">
        <v>85</v>
      </c>
      <c r="CH1132" s="66" t="s">
        <v>85</v>
      </c>
      <c r="CI1132" s="66" t="s">
        <v>85</v>
      </c>
      <c r="CJ1132" s="66" t="s">
        <v>85</v>
      </c>
      <c r="CK1132" s="66" t="s">
        <v>85</v>
      </c>
      <c r="CL1132" s="66" t="s">
        <v>85</v>
      </c>
      <c r="CM1132" s="69" t="s">
        <v>85</v>
      </c>
    </row>
    <row r="1133" spans="40:91" hidden="1" x14ac:dyDescent="0.25">
      <c r="AN1133">
        <v>1121</v>
      </c>
      <c r="AO1133" s="85" t="s">
        <v>114</v>
      </c>
      <c r="AP1133" s="31" t="s">
        <v>71</v>
      </c>
      <c r="AQ1133" s="77" t="str">
        <f t="shared" si="22"/>
        <v>5 or moreNorth West</v>
      </c>
      <c r="AR1133" s="15">
        <v>5000</v>
      </c>
      <c r="AS1133" s="15">
        <v>5700</v>
      </c>
      <c r="AT1133" s="15">
        <v>8990</v>
      </c>
      <c r="AU1133" s="66">
        <v>5300</v>
      </c>
      <c r="AV1133" s="66">
        <v>6000</v>
      </c>
      <c r="AW1133" s="66">
        <v>9040</v>
      </c>
      <c r="AX1133" s="66" t="s">
        <v>85</v>
      </c>
      <c r="AY1133" s="66" t="s">
        <v>85</v>
      </c>
      <c r="AZ1133" s="66" t="s">
        <v>85</v>
      </c>
      <c r="BA1133" s="66" t="s">
        <v>85</v>
      </c>
      <c r="BB1133" s="66" t="s">
        <v>85</v>
      </c>
      <c r="BC1133" s="66" t="s">
        <v>85</v>
      </c>
      <c r="BD1133" s="66" t="s">
        <v>85</v>
      </c>
      <c r="BE1133" s="66" t="s">
        <v>85</v>
      </c>
      <c r="BF1133" s="66" t="s">
        <v>85</v>
      </c>
      <c r="BG1133" s="66" t="s">
        <v>85</v>
      </c>
      <c r="BH1133" s="66" t="s">
        <v>85</v>
      </c>
      <c r="BI1133" s="66" t="s">
        <v>85</v>
      </c>
      <c r="BJ1133" s="66" t="s">
        <v>85</v>
      </c>
      <c r="BK1133" s="66" t="s">
        <v>85</v>
      </c>
      <c r="BL1133" s="66" t="s">
        <v>85</v>
      </c>
      <c r="BM1133" s="66" t="s">
        <v>85</v>
      </c>
      <c r="BN1133" s="66" t="s">
        <v>85</v>
      </c>
      <c r="BO1133" s="88" t="s">
        <v>85</v>
      </c>
      <c r="BP1133" s="100">
        <v>16900</v>
      </c>
      <c r="BQ1133" s="66">
        <v>18400</v>
      </c>
      <c r="BR1133" s="66">
        <v>7870</v>
      </c>
      <c r="BS1133" s="66">
        <v>17400</v>
      </c>
      <c r="BT1133" s="66">
        <v>18800</v>
      </c>
      <c r="BU1133" s="66">
        <v>8150</v>
      </c>
      <c r="BV1133" s="66" t="s">
        <v>85</v>
      </c>
      <c r="BW1133" s="66" t="s">
        <v>85</v>
      </c>
      <c r="BX1133" s="66" t="s">
        <v>85</v>
      </c>
      <c r="BY1133" s="66" t="s">
        <v>85</v>
      </c>
      <c r="BZ1133" s="66" t="s">
        <v>85</v>
      </c>
      <c r="CA1133" s="66" t="s">
        <v>85</v>
      </c>
      <c r="CB1133" s="66" t="s">
        <v>85</v>
      </c>
      <c r="CC1133" s="66" t="s">
        <v>85</v>
      </c>
      <c r="CD1133" s="66" t="s">
        <v>85</v>
      </c>
      <c r="CE1133" s="66" t="s">
        <v>85</v>
      </c>
      <c r="CF1133" s="66" t="s">
        <v>85</v>
      </c>
      <c r="CG1133" s="66" t="s">
        <v>85</v>
      </c>
      <c r="CH1133" s="66" t="s">
        <v>85</v>
      </c>
      <c r="CI1133" s="66" t="s">
        <v>85</v>
      </c>
      <c r="CJ1133" s="66" t="s">
        <v>85</v>
      </c>
      <c r="CK1133" s="66" t="s">
        <v>85</v>
      </c>
      <c r="CL1133" s="66" t="s">
        <v>85</v>
      </c>
      <c r="CM1133" s="69" t="s">
        <v>85</v>
      </c>
    </row>
    <row r="1134" spans="40:91" hidden="1" x14ac:dyDescent="0.25">
      <c r="AN1134">
        <v>1122</v>
      </c>
      <c r="AO1134" s="85">
        <v>1</v>
      </c>
      <c r="AP1134" s="31" t="s">
        <v>72</v>
      </c>
      <c r="AQ1134" s="77" t="str">
        <f t="shared" si="22"/>
        <v>1Yorks &amp; Humber</v>
      </c>
      <c r="AR1134" s="15">
        <v>2300</v>
      </c>
      <c r="AS1134" s="15">
        <v>3000</v>
      </c>
      <c r="AT1134" s="15">
        <v>117110</v>
      </c>
      <c r="AU1134" s="66">
        <v>2300</v>
      </c>
      <c r="AV1134" s="66">
        <v>3000</v>
      </c>
      <c r="AW1134" s="66">
        <v>118370</v>
      </c>
      <c r="AX1134" s="66" t="s">
        <v>85</v>
      </c>
      <c r="AY1134" s="66" t="s">
        <v>85</v>
      </c>
      <c r="AZ1134" s="66" t="s">
        <v>85</v>
      </c>
      <c r="BA1134" s="66" t="s">
        <v>85</v>
      </c>
      <c r="BB1134" s="66" t="s">
        <v>85</v>
      </c>
      <c r="BC1134" s="66" t="s">
        <v>85</v>
      </c>
      <c r="BD1134" s="66" t="s">
        <v>85</v>
      </c>
      <c r="BE1134" s="66" t="s">
        <v>85</v>
      </c>
      <c r="BF1134" s="66" t="s">
        <v>85</v>
      </c>
      <c r="BG1134" s="66" t="s">
        <v>85</v>
      </c>
      <c r="BH1134" s="66" t="s">
        <v>85</v>
      </c>
      <c r="BI1134" s="66" t="s">
        <v>85</v>
      </c>
      <c r="BJ1134" s="66" t="s">
        <v>85</v>
      </c>
      <c r="BK1134" s="66" t="s">
        <v>85</v>
      </c>
      <c r="BL1134" s="66" t="s">
        <v>85</v>
      </c>
      <c r="BM1134" s="66" t="s">
        <v>85</v>
      </c>
      <c r="BN1134" s="66" t="s">
        <v>85</v>
      </c>
      <c r="BO1134" s="88" t="s">
        <v>85</v>
      </c>
      <c r="BP1134" s="100">
        <v>11200</v>
      </c>
      <c r="BQ1134" s="66">
        <v>12100</v>
      </c>
      <c r="BR1134" s="66">
        <v>93570</v>
      </c>
      <c r="BS1134" s="66">
        <v>11300</v>
      </c>
      <c r="BT1134" s="66">
        <v>12200</v>
      </c>
      <c r="BU1134" s="66">
        <v>97860</v>
      </c>
      <c r="BV1134" s="66" t="s">
        <v>85</v>
      </c>
      <c r="BW1134" s="66" t="s">
        <v>85</v>
      </c>
      <c r="BX1134" s="66" t="s">
        <v>85</v>
      </c>
      <c r="BY1134" s="66" t="s">
        <v>85</v>
      </c>
      <c r="BZ1134" s="66" t="s">
        <v>85</v>
      </c>
      <c r="CA1134" s="66" t="s">
        <v>85</v>
      </c>
      <c r="CB1134" s="66" t="s">
        <v>85</v>
      </c>
      <c r="CC1134" s="66" t="s">
        <v>85</v>
      </c>
      <c r="CD1134" s="66" t="s">
        <v>85</v>
      </c>
      <c r="CE1134" s="66" t="s">
        <v>85</v>
      </c>
      <c r="CF1134" s="66" t="s">
        <v>85</v>
      </c>
      <c r="CG1134" s="66" t="s">
        <v>85</v>
      </c>
      <c r="CH1134" s="66" t="s">
        <v>85</v>
      </c>
      <c r="CI1134" s="66" t="s">
        <v>85</v>
      </c>
      <c r="CJ1134" s="66" t="s">
        <v>85</v>
      </c>
      <c r="CK1134" s="66" t="s">
        <v>85</v>
      </c>
      <c r="CL1134" s="66" t="s">
        <v>85</v>
      </c>
      <c r="CM1134" s="69" t="s">
        <v>85</v>
      </c>
    </row>
    <row r="1135" spans="40:91" hidden="1" x14ac:dyDescent="0.25">
      <c r="AN1135">
        <v>1123</v>
      </c>
      <c r="AO1135" s="84">
        <v>2</v>
      </c>
      <c r="AP1135" s="31" t="s">
        <v>72</v>
      </c>
      <c r="AQ1135" s="77" t="str">
        <f t="shared" si="22"/>
        <v>2Yorks &amp; Humber</v>
      </c>
      <c r="AR1135" s="15">
        <v>3300</v>
      </c>
      <c r="AS1135" s="15">
        <v>3900</v>
      </c>
      <c r="AT1135" s="15">
        <v>147000</v>
      </c>
      <c r="AU1135" s="66">
        <v>3400</v>
      </c>
      <c r="AV1135" s="66">
        <v>4000</v>
      </c>
      <c r="AW1135" s="66">
        <v>147800</v>
      </c>
      <c r="AX1135" s="66" t="s">
        <v>85</v>
      </c>
      <c r="AY1135" s="66" t="s">
        <v>85</v>
      </c>
      <c r="AZ1135" s="66" t="s">
        <v>85</v>
      </c>
      <c r="BA1135" s="66" t="s">
        <v>85</v>
      </c>
      <c r="BB1135" s="66" t="s">
        <v>85</v>
      </c>
      <c r="BC1135" s="66" t="s">
        <v>85</v>
      </c>
      <c r="BD1135" s="66" t="s">
        <v>85</v>
      </c>
      <c r="BE1135" s="66" t="s">
        <v>85</v>
      </c>
      <c r="BF1135" s="66" t="s">
        <v>85</v>
      </c>
      <c r="BG1135" s="66" t="s">
        <v>85</v>
      </c>
      <c r="BH1135" s="66" t="s">
        <v>85</v>
      </c>
      <c r="BI1135" s="66" t="s">
        <v>85</v>
      </c>
      <c r="BJ1135" s="66" t="s">
        <v>85</v>
      </c>
      <c r="BK1135" s="66" t="s">
        <v>85</v>
      </c>
      <c r="BL1135" s="66" t="s">
        <v>85</v>
      </c>
      <c r="BM1135" s="66" t="s">
        <v>85</v>
      </c>
      <c r="BN1135" s="66" t="s">
        <v>85</v>
      </c>
      <c r="BO1135" s="88" t="s">
        <v>85</v>
      </c>
      <c r="BP1135" s="100">
        <v>14000</v>
      </c>
      <c r="BQ1135" s="66">
        <v>14900</v>
      </c>
      <c r="BR1135" s="66">
        <v>123090</v>
      </c>
      <c r="BS1135" s="66">
        <v>14100</v>
      </c>
      <c r="BT1135" s="66">
        <v>15000</v>
      </c>
      <c r="BU1135" s="66">
        <v>128660</v>
      </c>
      <c r="BV1135" s="66" t="s">
        <v>85</v>
      </c>
      <c r="BW1135" s="66" t="s">
        <v>85</v>
      </c>
      <c r="BX1135" s="66" t="s">
        <v>85</v>
      </c>
      <c r="BY1135" s="66" t="s">
        <v>85</v>
      </c>
      <c r="BZ1135" s="66" t="s">
        <v>85</v>
      </c>
      <c r="CA1135" s="66" t="s">
        <v>85</v>
      </c>
      <c r="CB1135" s="66" t="s">
        <v>85</v>
      </c>
      <c r="CC1135" s="66" t="s">
        <v>85</v>
      </c>
      <c r="CD1135" s="66" t="s">
        <v>85</v>
      </c>
      <c r="CE1135" s="66" t="s">
        <v>85</v>
      </c>
      <c r="CF1135" s="66" t="s">
        <v>85</v>
      </c>
      <c r="CG1135" s="66" t="s">
        <v>85</v>
      </c>
      <c r="CH1135" s="66" t="s">
        <v>85</v>
      </c>
      <c r="CI1135" s="66" t="s">
        <v>85</v>
      </c>
      <c r="CJ1135" s="66" t="s">
        <v>85</v>
      </c>
      <c r="CK1135" s="66" t="s">
        <v>85</v>
      </c>
      <c r="CL1135" s="66" t="s">
        <v>85</v>
      </c>
      <c r="CM1135" s="69" t="s">
        <v>85</v>
      </c>
    </row>
    <row r="1136" spans="40:91" hidden="1" x14ac:dyDescent="0.25">
      <c r="AN1136">
        <v>1124</v>
      </c>
      <c r="AO1136" s="84">
        <v>3</v>
      </c>
      <c r="AP1136" s="31" t="s">
        <v>72</v>
      </c>
      <c r="AQ1136" s="77" t="str">
        <f t="shared" si="22"/>
        <v>3Yorks &amp; Humber</v>
      </c>
      <c r="AR1136" s="15">
        <v>3800</v>
      </c>
      <c r="AS1136" s="15">
        <v>4400</v>
      </c>
      <c r="AT1136" s="15">
        <v>48880</v>
      </c>
      <c r="AU1136" s="66">
        <v>4000</v>
      </c>
      <c r="AV1136" s="66">
        <v>4600</v>
      </c>
      <c r="AW1136" s="66">
        <v>49290</v>
      </c>
      <c r="AX1136" s="66" t="s">
        <v>85</v>
      </c>
      <c r="AY1136" s="66" t="s">
        <v>85</v>
      </c>
      <c r="AZ1136" s="66" t="s">
        <v>85</v>
      </c>
      <c r="BA1136" s="66" t="s">
        <v>85</v>
      </c>
      <c r="BB1136" s="66" t="s">
        <v>85</v>
      </c>
      <c r="BC1136" s="66" t="s">
        <v>85</v>
      </c>
      <c r="BD1136" s="66" t="s">
        <v>85</v>
      </c>
      <c r="BE1136" s="66" t="s">
        <v>85</v>
      </c>
      <c r="BF1136" s="66" t="s">
        <v>85</v>
      </c>
      <c r="BG1136" s="66" t="s">
        <v>85</v>
      </c>
      <c r="BH1136" s="66" t="s">
        <v>85</v>
      </c>
      <c r="BI1136" s="66" t="s">
        <v>85</v>
      </c>
      <c r="BJ1136" s="66" t="s">
        <v>85</v>
      </c>
      <c r="BK1136" s="66" t="s">
        <v>85</v>
      </c>
      <c r="BL1136" s="66" t="s">
        <v>85</v>
      </c>
      <c r="BM1136" s="66" t="s">
        <v>85</v>
      </c>
      <c r="BN1136" s="66" t="s">
        <v>85</v>
      </c>
      <c r="BO1136" s="88" t="s">
        <v>85</v>
      </c>
      <c r="BP1136" s="100">
        <v>15000</v>
      </c>
      <c r="BQ1136" s="66">
        <v>16200</v>
      </c>
      <c r="BR1136" s="66">
        <v>41910</v>
      </c>
      <c r="BS1136" s="66">
        <v>15200</v>
      </c>
      <c r="BT1136" s="66">
        <v>16400</v>
      </c>
      <c r="BU1136" s="66">
        <v>43800</v>
      </c>
      <c r="BV1136" s="66" t="s">
        <v>85</v>
      </c>
      <c r="BW1136" s="66" t="s">
        <v>85</v>
      </c>
      <c r="BX1136" s="66" t="s">
        <v>85</v>
      </c>
      <c r="BY1136" s="66" t="s">
        <v>85</v>
      </c>
      <c r="BZ1136" s="66" t="s">
        <v>85</v>
      </c>
      <c r="CA1136" s="66" t="s">
        <v>85</v>
      </c>
      <c r="CB1136" s="66" t="s">
        <v>85</v>
      </c>
      <c r="CC1136" s="66" t="s">
        <v>85</v>
      </c>
      <c r="CD1136" s="66" t="s">
        <v>85</v>
      </c>
      <c r="CE1136" s="66" t="s">
        <v>85</v>
      </c>
      <c r="CF1136" s="66" t="s">
        <v>85</v>
      </c>
      <c r="CG1136" s="66" t="s">
        <v>85</v>
      </c>
      <c r="CH1136" s="66" t="s">
        <v>85</v>
      </c>
      <c r="CI1136" s="66" t="s">
        <v>85</v>
      </c>
      <c r="CJ1136" s="66" t="s">
        <v>85</v>
      </c>
      <c r="CK1136" s="66" t="s">
        <v>85</v>
      </c>
      <c r="CL1136" s="66" t="s">
        <v>85</v>
      </c>
      <c r="CM1136" s="69" t="s">
        <v>85</v>
      </c>
    </row>
    <row r="1137" spans="40:91" hidden="1" x14ac:dyDescent="0.25">
      <c r="AN1137">
        <v>1125</v>
      </c>
      <c r="AO1137" s="84">
        <v>4</v>
      </c>
      <c r="AP1137" s="31" t="s">
        <v>72</v>
      </c>
      <c r="AQ1137" s="77" t="str">
        <f t="shared" si="22"/>
        <v>4Yorks &amp; Humber</v>
      </c>
      <c r="AR1137" s="15">
        <v>4200</v>
      </c>
      <c r="AS1137" s="15">
        <v>4800</v>
      </c>
      <c r="AT1137" s="15">
        <v>19080</v>
      </c>
      <c r="AU1137" s="66">
        <v>4500</v>
      </c>
      <c r="AV1137" s="66">
        <v>5100</v>
      </c>
      <c r="AW1137" s="66">
        <v>19250</v>
      </c>
      <c r="AX1137" s="66" t="s">
        <v>85</v>
      </c>
      <c r="AY1137" s="66" t="s">
        <v>85</v>
      </c>
      <c r="AZ1137" s="66" t="s">
        <v>85</v>
      </c>
      <c r="BA1137" s="66" t="s">
        <v>85</v>
      </c>
      <c r="BB1137" s="66" t="s">
        <v>85</v>
      </c>
      <c r="BC1137" s="66" t="s">
        <v>85</v>
      </c>
      <c r="BD1137" s="66" t="s">
        <v>85</v>
      </c>
      <c r="BE1137" s="66" t="s">
        <v>85</v>
      </c>
      <c r="BF1137" s="66" t="s">
        <v>85</v>
      </c>
      <c r="BG1137" s="66" t="s">
        <v>85</v>
      </c>
      <c r="BH1137" s="66" t="s">
        <v>85</v>
      </c>
      <c r="BI1137" s="66" t="s">
        <v>85</v>
      </c>
      <c r="BJ1137" s="66" t="s">
        <v>85</v>
      </c>
      <c r="BK1137" s="66" t="s">
        <v>85</v>
      </c>
      <c r="BL1137" s="66" t="s">
        <v>85</v>
      </c>
      <c r="BM1137" s="66" t="s">
        <v>85</v>
      </c>
      <c r="BN1137" s="66" t="s">
        <v>85</v>
      </c>
      <c r="BO1137" s="88" t="s">
        <v>85</v>
      </c>
      <c r="BP1137" s="100">
        <v>16300</v>
      </c>
      <c r="BQ1137" s="66">
        <v>17500</v>
      </c>
      <c r="BR1137" s="66">
        <v>16300</v>
      </c>
      <c r="BS1137" s="66">
        <v>16500</v>
      </c>
      <c r="BT1137" s="66">
        <v>17800</v>
      </c>
      <c r="BU1137" s="66">
        <v>17100</v>
      </c>
      <c r="BV1137" s="66" t="s">
        <v>85</v>
      </c>
      <c r="BW1137" s="66" t="s">
        <v>85</v>
      </c>
      <c r="BX1137" s="66" t="s">
        <v>85</v>
      </c>
      <c r="BY1137" s="66" t="s">
        <v>85</v>
      </c>
      <c r="BZ1137" s="66" t="s">
        <v>85</v>
      </c>
      <c r="CA1137" s="66" t="s">
        <v>85</v>
      </c>
      <c r="CB1137" s="66" t="s">
        <v>85</v>
      </c>
      <c r="CC1137" s="66" t="s">
        <v>85</v>
      </c>
      <c r="CD1137" s="66" t="s">
        <v>85</v>
      </c>
      <c r="CE1137" s="66" t="s">
        <v>85</v>
      </c>
      <c r="CF1137" s="66" t="s">
        <v>85</v>
      </c>
      <c r="CG1137" s="66" t="s">
        <v>85</v>
      </c>
      <c r="CH1137" s="66" t="s">
        <v>85</v>
      </c>
      <c r="CI1137" s="66" t="s">
        <v>85</v>
      </c>
      <c r="CJ1137" s="66" t="s">
        <v>85</v>
      </c>
      <c r="CK1137" s="66" t="s">
        <v>85</v>
      </c>
      <c r="CL1137" s="66" t="s">
        <v>85</v>
      </c>
      <c r="CM1137" s="69" t="s">
        <v>85</v>
      </c>
    </row>
    <row r="1138" spans="40:91" hidden="1" x14ac:dyDescent="0.25">
      <c r="AN1138">
        <v>1126</v>
      </c>
      <c r="AO1138" s="85" t="s">
        <v>114</v>
      </c>
      <c r="AP1138" s="31" t="s">
        <v>72</v>
      </c>
      <c r="AQ1138" s="77" t="str">
        <f t="shared" si="22"/>
        <v>5 or moreYorks &amp; Humber</v>
      </c>
      <c r="AR1138" s="15">
        <v>4500</v>
      </c>
      <c r="AS1138" s="15">
        <v>5200</v>
      </c>
      <c r="AT1138" s="15">
        <v>8350</v>
      </c>
      <c r="AU1138" s="66">
        <v>4800</v>
      </c>
      <c r="AV1138" s="66">
        <v>5500</v>
      </c>
      <c r="AW1138" s="66">
        <v>8440</v>
      </c>
      <c r="AX1138" s="66" t="s">
        <v>85</v>
      </c>
      <c r="AY1138" s="66" t="s">
        <v>85</v>
      </c>
      <c r="AZ1138" s="66" t="s">
        <v>85</v>
      </c>
      <c r="BA1138" s="66" t="s">
        <v>85</v>
      </c>
      <c r="BB1138" s="66" t="s">
        <v>85</v>
      </c>
      <c r="BC1138" s="66" t="s">
        <v>85</v>
      </c>
      <c r="BD1138" s="66" t="s">
        <v>85</v>
      </c>
      <c r="BE1138" s="66" t="s">
        <v>85</v>
      </c>
      <c r="BF1138" s="66" t="s">
        <v>85</v>
      </c>
      <c r="BG1138" s="66" t="s">
        <v>85</v>
      </c>
      <c r="BH1138" s="66" t="s">
        <v>85</v>
      </c>
      <c r="BI1138" s="66" t="s">
        <v>85</v>
      </c>
      <c r="BJ1138" s="66" t="s">
        <v>85</v>
      </c>
      <c r="BK1138" s="66" t="s">
        <v>85</v>
      </c>
      <c r="BL1138" s="66" t="s">
        <v>85</v>
      </c>
      <c r="BM1138" s="66" t="s">
        <v>85</v>
      </c>
      <c r="BN1138" s="66" t="s">
        <v>85</v>
      </c>
      <c r="BO1138" s="88" t="s">
        <v>85</v>
      </c>
      <c r="BP1138" s="100">
        <v>17300</v>
      </c>
      <c r="BQ1138" s="66">
        <v>18900</v>
      </c>
      <c r="BR1138" s="66">
        <v>7100</v>
      </c>
      <c r="BS1138" s="66">
        <v>17900</v>
      </c>
      <c r="BT1138" s="66">
        <v>19500</v>
      </c>
      <c r="BU1138" s="66">
        <v>7420</v>
      </c>
      <c r="BV1138" s="66" t="s">
        <v>85</v>
      </c>
      <c r="BW1138" s="66" t="s">
        <v>85</v>
      </c>
      <c r="BX1138" s="66" t="s">
        <v>85</v>
      </c>
      <c r="BY1138" s="66" t="s">
        <v>85</v>
      </c>
      <c r="BZ1138" s="66" t="s">
        <v>85</v>
      </c>
      <c r="CA1138" s="66" t="s">
        <v>85</v>
      </c>
      <c r="CB1138" s="66" t="s">
        <v>85</v>
      </c>
      <c r="CC1138" s="66" t="s">
        <v>85</v>
      </c>
      <c r="CD1138" s="66" t="s">
        <v>85</v>
      </c>
      <c r="CE1138" s="66" t="s">
        <v>85</v>
      </c>
      <c r="CF1138" s="66" t="s">
        <v>85</v>
      </c>
      <c r="CG1138" s="66" t="s">
        <v>85</v>
      </c>
      <c r="CH1138" s="66" t="s">
        <v>85</v>
      </c>
      <c r="CI1138" s="66" t="s">
        <v>85</v>
      </c>
      <c r="CJ1138" s="66" t="s">
        <v>85</v>
      </c>
      <c r="CK1138" s="66" t="s">
        <v>85</v>
      </c>
      <c r="CL1138" s="66" t="s">
        <v>85</v>
      </c>
      <c r="CM1138" s="69" t="s">
        <v>85</v>
      </c>
    </row>
    <row r="1139" spans="40:91" hidden="1" x14ac:dyDescent="0.25">
      <c r="AN1139">
        <v>1127</v>
      </c>
      <c r="AO1139" s="85">
        <v>1</v>
      </c>
      <c r="AP1139" s="31" t="s">
        <v>73</v>
      </c>
      <c r="AQ1139" s="77" t="str">
        <f t="shared" si="22"/>
        <v>1East Midlands</v>
      </c>
      <c r="AR1139" s="15">
        <v>2400</v>
      </c>
      <c r="AS1139" s="15">
        <v>3200</v>
      </c>
      <c r="AT1139" s="15">
        <v>97810</v>
      </c>
      <c r="AU1139" s="66">
        <v>2500</v>
      </c>
      <c r="AV1139" s="66">
        <v>3200</v>
      </c>
      <c r="AW1139" s="66">
        <v>98590</v>
      </c>
      <c r="AX1139" s="66" t="s">
        <v>85</v>
      </c>
      <c r="AY1139" s="66" t="s">
        <v>85</v>
      </c>
      <c r="AZ1139" s="66" t="s">
        <v>85</v>
      </c>
      <c r="BA1139" s="66" t="s">
        <v>85</v>
      </c>
      <c r="BB1139" s="66" t="s">
        <v>85</v>
      </c>
      <c r="BC1139" s="66" t="s">
        <v>85</v>
      </c>
      <c r="BD1139" s="66" t="s">
        <v>85</v>
      </c>
      <c r="BE1139" s="66" t="s">
        <v>85</v>
      </c>
      <c r="BF1139" s="66" t="s">
        <v>85</v>
      </c>
      <c r="BG1139" s="66" t="s">
        <v>85</v>
      </c>
      <c r="BH1139" s="66" t="s">
        <v>85</v>
      </c>
      <c r="BI1139" s="66" t="s">
        <v>85</v>
      </c>
      <c r="BJ1139" s="66" t="s">
        <v>85</v>
      </c>
      <c r="BK1139" s="66" t="s">
        <v>85</v>
      </c>
      <c r="BL1139" s="66" t="s">
        <v>85</v>
      </c>
      <c r="BM1139" s="66" t="s">
        <v>85</v>
      </c>
      <c r="BN1139" s="66" t="s">
        <v>85</v>
      </c>
      <c r="BO1139" s="88" t="s">
        <v>85</v>
      </c>
      <c r="BP1139" s="100">
        <v>11300</v>
      </c>
      <c r="BQ1139" s="66">
        <v>12100</v>
      </c>
      <c r="BR1139" s="66">
        <v>78040</v>
      </c>
      <c r="BS1139" s="66">
        <v>11300</v>
      </c>
      <c r="BT1139" s="66">
        <v>12200</v>
      </c>
      <c r="BU1139" s="66">
        <v>81500</v>
      </c>
      <c r="BV1139" s="66" t="s">
        <v>85</v>
      </c>
      <c r="BW1139" s="66" t="s">
        <v>85</v>
      </c>
      <c r="BX1139" s="66" t="s">
        <v>85</v>
      </c>
      <c r="BY1139" s="66" t="s">
        <v>85</v>
      </c>
      <c r="BZ1139" s="66" t="s">
        <v>85</v>
      </c>
      <c r="CA1139" s="66" t="s">
        <v>85</v>
      </c>
      <c r="CB1139" s="66" t="s">
        <v>85</v>
      </c>
      <c r="CC1139" s="66" t="s">
        <v>85</v>
      </c>
      <c r="CD1139" s="66" t="s">
        <v>85</v>
      </c>
      <c r="CE1139" s="66" t="s">
        <v>85</v>
      </c>
      <c r="CF1139" s="66" t="s">
        <v>85</v>
      </c>
      <c r="CG1139" s="66" t="s">
        <v>85</v>
      </c>
      <c r="CH1139" s="66" t="s">
        <v>85</v>
      </c>
      <c r="CI1139" s="66" t="s">
        <v>85</v>
      </c>
      <c r="CJ1139" s="66" t="s">
        <v>85</v>
      </c>
      <c r="CK1139" s="66" t="s">
        <v>85</v>
      </c>
      <c r="CL1139" s="66" t="s">
        <v>85</v>
      </c>
      <c r="CM1139" s="69" t="s">
        <v>85</v>
      </c>
    </row>
    <row r="1140" spans="40:91" hidden="1" x14ac:dyDescent="0.25">
      <c r="AN1140">
        <v>1128</v>
      </c>
      <c r="AO1140" s="84">
        <v>2</v>
      </c>
      <c r="AP1140" s="31" t="s">
        <v>73</v>
      </c>
      <c r="AQ1140" s="77" t="str">
        <f t="shared" si="22"/>
        <v>2East Midlands</v>
      </c>
      <c r="AR1140" s="15">
        <v>3500</v>
      </c>
      <c r="AS1140" s="15">
        <v>4200</v>
      </c>
      <c r="AT1140" s="15">
        <v>125340</v>
      </c>
      <c r="AU1140" s="66">
        <v>3600</v>
      </c>
      <c r="AV1140" s="66">
        <v>4200</v>
      </c>
      <c r="AW1140" s="66">
        <v>125980</v>
      </c>
      <c r="AX1140" s="66" t="s">
        <v>85</v>
      </c>
      <c r="AY1140" s="66" t="s">
        <v>85</v>
      </c>
      <c r="AZ1140" s="66" t="s">
        <v>85</v>
      </c>
      <c r="BA1140" s="66" t="s">
        <v>85</v>
      </c>
      <c r="BB1140" s="66" t="s">
        <v>85</v>
      </c>
      <c r="BC1140" s="66" t="s">
        <v>85</v>
      </c>
      <c r="BD1140" s="66" t="s">
        <v>85</v>
      </c>
      <c r="BE1140" s="66" t="s">
        <v>85</v>
      </c>
      <c r="BF1140" s="66" t="s">
        <v>85</v>
      </c>
      <c r="BG1140" s="66" t="s">
        <v>85</v>
      </c>
      <c r="BH1140" s="66" t="s">
        <v>85</v>
      </c>
      <c r="BI1140" s="66" t="s">
        <v>85</v>
      </c>
      <c r="BJ1140" s="66" t="s">
        <v>85</v>
      </c>
      <c r="BK1140" s="66" t="s">
        <v>85</v>
      </c>
      <c r="BL1140" s="66" t="s">
        <v>85</v>
      </c>
      <c r="BM1140" s="66" t="s">
        <v>85</v>
      </c>
      <c r="BN1140" s="66" t="s">
        <v>85</v>
      </c>
      <c r="BO1140" s="88" t="s">
        <v>85</v>
      </c>
      <c r="BP1140" s="100">
        <v>13900</v>
      </c>
      <c r="BQ1140" s="66">
        <v>14700</v>
      </c>
      <c r="BR1140" s="66">
        <v>103890</v>
      </c>
      <c r="BS1140" s="66">
        <v>13800</v>
      </c>
      <c r="BT1140" s="66">
        <v>14700</v>
      </c>
      <c r="BU1140" s="66">
        <v>108650</v>
      </c>
      <c r="BV1140" s="66" t="s">
        <v>85</v>
      </c>
      <c r="BW1140" s="66" t="s">
        <v>85</v>
      </c>
      <c r="BX1140" s="66" t="s">
        <v>85</v>
      </c>
      <c r="BY1140" s="66" t="s">
        <v>85</v>
      </c>
      <c r="BZ1140" s="66" t="s">
        <v>85</v>
      </c>
      <c r="CA1140" s="66" t="s">
        <v>85</v>
      </c>
      <c r="CB1140" s="66" t="s">
        <v>85</v>
      </c>
      <c r="CC1140" s="66" t="s">
        <v>85</v>
      </c>
      <c r="CD1140" s="66" t="s">
        <v>85</v>
      </c>
      <c r="CE1140" s="66" t="s">
        <v>85</v>
      </c>
      <c r="CF1140" s="66" t="s">
        <v>85</v>
      </c>
      <c r="CG1140" s="66" t="s">
        <v>85</v>
      </c>
      <c r="CH1140" s="66" t="s">
        <v>85</v>
      </c>
      <c r="CI1140" s="66" t="s">
        <v>85</v>
      </c>
      <c r="CJ1140" s="66" t="s">
        <v>85</v>
      </c>
      <c r="CK1140" s="66" t="s">
        <v>85</v>
      </c>
      <c r="CL1140" s="66" t="s">
        <v>85</v>
      </c>
      <c r="CM1140" s="69" t="s">
        <v>85</v>
      </c>
    </row>
    <row r="1141" spans="40:91" hidden="1" x14ac:dyDescent="0.25">
      <c r="AN1141">
        <v>1129</v>
      </c>
      <c r="AO1141" s="84">
        <v>3</v>
      </c>
      <c r="AP1141" s="31" t="s">
        <v>73</v>
      </c>
      <c r="AQ1141" s="77" t="str">
        <f t="shared" si="22"/>
        <v>3East Midlands</v>
      </c>
      <c r="AR1141" s="15">
        <v>4000</v>
      </c>
      <c r="AS1141" s="15">
        <v>4700</v>
      </c>
      <c r="AT1141" s="15">
        <v>39690</v>
      </c>
      <c r="AU1141" s="66">
        <v>4200</v>
      </c>
      <c r="AV1141" s="66">
        <v>4900</v>
      </c>
      <c r="AW1141" s="66">
        <v>39930</v>
      </c>
      <c r="AX1141" s="66" t="s">
        <v>85</v>
      </c>
      <c r="AY1141" s="66" t="s">
        <v>85</v>
      </c>
      <c r="AZ1141" s="66" t="s">
        <v>85</v>
      </c>
      <c r="BA1141" s="66" t="s">
        <v>85</v>
      </c>
      <c r="BB1141" s="66" t="s">
        <v>85</v>
      </c>
      <c r="BC1141" s="66" t="s">
        <v>85</v>
      </c>
      <c r="BD1141" s="66" t="s">
        <v>85</v>
      </c>
      <c r="BE1141" s="66" t="s">
        <v>85</v>
      </c>
      <c r="BF1141" s="66" t="s">
        <v>85</v>
      </c>
      <c r="BG1141" s="66" t="s">
        <v>85</v>
      </c>
      <c r="BH1141" s="66" t="s">
        <v>85</v>
      </c>
      <c r="BI1141" s="66" t="s">
        <v>85</v>
      </c>
      <c r="BJ1141" s="66" t="s">
        <v>85</v>
      </c>
      <c r="BK1141" s="66" t="s">
        <v>85</v>
      </c>
      <c r="BL1141" s="66" t="s">
        <v>85</v>
      </c>
      <c r="BM1141" s="66" t="s">
        <v>85</v>
      </c>
      <c r="BN1141" s="66" t="s">
        <v>85</v>
      </c>
      <c r="BO1141" s="88" t="s">
        <v>85</v>
      </c>
      <c r="BP1141" s="100">
        <v>14900</v>
      </c>
      <c r="BQ1141" s="66">
        <v>15900</v>
      </c>
      <c r="BR1141" s="66">
        <v>33410</v>
      </c>
      <c r="BS1141" s="66">
        <v>15000</v>
      </c>
      <c r="BT1141" s="66">
        <v>16000</v>
      </c>
      <c r="BU1141" s="66">
        <v>34880</v>
      </c>
      <c r="BV1141" s="66" t="s">
        <v>85</v>
      </c>
      <c r="BW1141" s="66" t="s">
        <v>85</v>
      </c>
      <c r="BX1141" s="66" t="s">
        <v>85</v>
      </c>
      <c r="BY1141" s="66" t="s">
        <v>85</v>
      </c>
      <c r="BZ1141" s="66" t="s">
        <v>85</v>
      </c>
      <c r="CA1141" s="66" t="s">
        <v>85</v>
      </c>
      <c r="CB1141" s="66" t="s">
        <v>85</v>
      </c>
      <c r="CC1141" s="66" t="s">
        <v>85</v>
      </c>
      <c r="CD1141" s="66" t="s">
        <v>85</v>
      </c>
      <c r="CE1141" s="66" t="s">
        <v>85</v>
      </c>
      <c r="CF1141" s="66" t="s">
        <v>85</v>
      </c>
      <c r="CG1141" s="66" t="s">
        <v>85</v>
      </c>
      <c r="CH1141" s="66" t="s">
        <v>85</v>
      </c>
      <c r="CI1141" s="66" t="s">
        <v>85</v>
      </c>
      <c r="CJ1141" s="66" t="s">
        <v>85</v>
      </c>
      <c r="CK1141" s="66" t="s">
        <v>85</v>
      </c>
      <c r="CL1141" s="66" t="s">
        <v>85</v>
      </c>
      <c r="CM1141" s="69" t="s">
        <v>85</v>
      </c>
    </row>
    <row r="1142" spans="40:91" hidden="1" x14ac:dyDescent="0.25">
      <c r="AN1142">
        <v>1130</v>
      </c>
      <c r="AO1142" s="84">
        <v>4</v>
      </c>
      <c r="AP1142" s="31" t="s">
        <v>73</v>
      </c>
      <c r="AQ1142" s="77" t="str">
        <f t="shared" si="22"/>
        <v>4East Midlands</v>
      </c>
      <c r="AR1142" s="15">
        <v>4500</v>
      </c>
      <c r="AS1142" s="15">
        <v>5200</v>
      </c>
      <c r="AT1142" s="15">
        <v>15550</v>
      </c>
      <c r="AU1142" s="66">
        <v>4800</v>
      </c>
      <c r="AV1142" s="66">
        <v>5400</v>
      </c>
      <c r="AW1142" s="66">
        <v>15600</v>
      </c>
      <c r="AX1142" s="66" t="s">
        <v>85</v>
      </c>
      <c r="AY1142" s="66" t="s">
        <v>85</v>
      </c>
      <c r="AZ1142" s="66" t="s">
        <v>85</v>
      </c>
      <c r="BA1142" s="66" t="s">
        <v>85</v>
      </c>
      <c r="BB1142" s="66" t="s">
        <v>85</v>
      </c>
      <c r="BC1142" s="66" t="s">
        <v>85</v>
      </c>
      <c r="BD1142" s="66" t="s">
        <v>85</v>
      </c>
      <c r="BE1142" s="66" t="s">
        <v>85</v>
      </c>
      <c r="BF1142" s="66" t="s">
        <v>85</v>
      </c>
      <c r="BG1142" s="66" t="s">
        <v>85</v>
      </c>
      <c r="BH1142" s="66" t="s">
        <v>85</v>
      </c>
      <c r="BI1142" s="66" t="s">
        <v>85</v>
      </c>
      <c r="BJ1142" s="66" t="s">
        <v>85</v>
      </c>
      <c r="BK1142" s="66" t="s">
        <v>85</v>
      </c>
      <c r="BL1142" s="66" t="s">
        <v>85</v>
      </c>
      <c r="BM1142" s="66" t="s">
        <v>85</v>
      </c>
      <c r="BN1142" s="66" t="s">
        <v>85</v>
      </c>
      <c r="BO1142" s="88" t="s">
        <v>85</v>
      </c>
      <c r="BP1142" s="100">
        <v>16000</v>
      </c>
      <c r="BQ1142" s="66">
        <v>17100</v>
      </c>
      <c r="BR1142" s="66">
        <v>13110</v>
      </c>
      <c r="BS1142" s="66">
        <v>16300</v>
      </c>
      <c r="BT1142" s="66">
        <v>17300</v>
      </c>
      <c r="BU1142" s="66">
        <v>13700</v>
      </c>
      <c r="BV1142" s="66" t="s">
        <v>85</v>
      </c>
      <c r="BW1142" s="66" t="s">
        <v>85</v>
      </c>
      <c r="BX1142" s="66" t="s">
        <v>85</v>
      </c>
      <c r="BY1142" s="66" t="s">
        <v>85</v>
      </c>
      <c r="BZ1142" s="66" t="s">
        <v>85</v>
      </c>
      <c r="CA1142" s="66" t="s">
        <v>85</v>
      </c>
      <c r="CB1142" s="66" t="s">
        <v>85</v>
      </c>
      <c r="CC1142" s="66" t="s">
        <v>85</v>
      </c>
      <c r="CD1142" s="66" t="s">
        <v>85</v>
      </c>
      <c r="CE1142" s="66" t="s">
        <v>85</v>
      </c>
      <c r="CF1142" s="66" t="s">
        <v>85</v>
      </c>
      <c r="CG1142" s="66" t="s">
        <v>85</v>
      </c>
      <c r="CH1142" s="66" t="s">
        <v>85</v>
      </c>
      <c r="CI1142" s="66" t="s">
        <v>85</v>
      </c>
      <c r="CJ1142" s="66" t="s">
        <v>85</v>
      </c>
      <c r="CK1142" s="66" t="s">
        <v>85</v>
      </c>
      <c r="CL1142" s="66" t="s">
        <v>85</v>
      </c>
      <c r="CM1142" s="69" t="s">
        <v>85</v>
      </c>
    </row>
    <row r="1143" spans="40:91" hidden="1" x14ac:dyDescent="0.25">
      <c r="AN1143">
        <v>1131</v>
      </c>
      <c r="AO1143" s="85" t="s">
        <v>114</v>
      </c>
      <c r="AP1143" s="31" t="s">
        <v>73</v>
      </c>
      <c r="AQ1143" s="77" t="str">
        <f t="shared" si="22"/>
        <v>5 or moreEast Midlands</v>
      </c>
      <c r="AR1143" s="15">
        <v>4800</v>
      </c>
      <c r="AS1143" s="15">
        <v>5600</v>
      </c>
      <c r="AT1143" s="15">
        <v>5980</v>
      </c>
      <c r="AU1143" s="66">
        <v>5100</v>
      </c>
      <c r="AV1143" s="66">
        <v>5900</v>
      </c>
      <c r="AW1143" s="66">
        <v>6010</v>
      </c>
      <c r="AX1143" s="66" t="s">
        <v>85</v>
      </c>
      <c r="AY1143" s="66" t="s">
        <v>85</v>
      </c>
      <c r="AZ1143" s="66" t="s">
        <v>85</v>
      </c>
      <c r="BA1143" s="66" t="s">
        <v>85</v>
      </c>
      <c r="BB1143" s="66" t="s">
        <v>85</v>
      </c>
      <c r="BC1143" s="66" t="s">
        <v>85</v>
      </c>
      <c r="BD1143" s="66" t="s">
        <v>85</v>
      </c>
      <c r="BE1143" s="66" t="s">
        <v>85</v>
      </c>
      <c r="BF1143" s="66" t="s">
        <v>85</v>
      </c>
      <c r="BG1143" s="66" t="s">
        <v>85</v>
      </c>
      <c r="BH1143" s="66" t="s">
        <v>85</v>
      </c>
      <c r="BI1143" s="66" t="s">
        <v>85</v>
      </c>
      <c r="BJ1143" s="66" t="s">
        <v>85</v>
      </c>
      <c r="BK1143" s="66" t="s">
        <v>85</v>
      </c>
      <c r="BL1143" s="66" t="s">
        <v>85</v>
      </c>
      <c r="BM1143" s="66" t="s">
        <v>85</v>
      </c>
      <c r="BN1143" s="66" t="s">
        <v>85</v>
      </c>
      <c r="BO1143" s="88" t="s">
        <v>85</v>
      </c>
      <c r="BP1143" s="100">
        <v>17300</v>
      </c>
      <c r="BQ1143" s="66">
        <v>18500</v>
      </c>
      <c r="BR1143" s="66">
        <v>5050</v>
      </c>
      <c r="BS1143" s="66">
        <v>17700</v>
      </c>
      <c r="BT1143" s="66">
        <v>18900</v>
      </c>
      <c r="BU1143" s="66">
        <v>5270</v>
      </c>
      <c r="BV1143" s="66" t="s">
        <v>85</v>
      </c>
      <c r="BW1143" s="66" t="s">
        <v>85</v>
      </c>
      <c r="BX1143" s="66" t="s">
        <v>85</v>
      </c>
      <c r="BY1143" s="66" t="s">
        <v>85</v>
      </c>
      <c r="BZ1143" s="66" t="s">
        <v>85</v>
      </c>
      <c r="CA1143" s="66" t="s">
        <v>85</v>
      </c>
      <c r="CB1143" s="66" t="s">
        <v>85</v>
      </c>
      <c r="CC1143" s="66" t="s">
        <v>85</v>
      </c>
      <c r="CD1143" s="66" t="s">
        <v>85</v>
      </c>
      <c r="CE1143" s="66" t="s">
        <v>85</v>
      </c>
      <c r="CF1143" s="66" t="s">
        <v>85</v>
      </c>
      <c r="CG1143" s="66" t="s">
        <v>85</v>
      </c>
      <c r="CH1143" s="66" t="s">
        <v>85</v>
      </c>
      <c r="CI1143" s="66" t="s">
        <v>85</v>
      </c>
      <c r="CJ1143" s="66" t="s">
        <v>85</v>
      </c>
      <c r="CK1143" s="66" t="s">
        <v>85</v>
      </c>
      <c r="CL1143" s="66" t="s">
        <v>85</v>
      </c>
      <c r="CM1143" s="69" t="s">
        <v>85</v>
      </c>
    </row>
    <row r="1144" spans="40:91" hidden="1" x14ac:dyDescent="0.25">
      <c r="AN1144">
        <v>1132</v>
      </c>
      <c r="AO1144" s="85">
        <v>1</v>
      </c>
      <c r="AP1144" s="31" t="s">
        <v>74</v>
      </c>
      <c r="AQ1144" s="77" t="str">
        <f t="shared" si="22"/>
        <v>1West Midlands</v>
      </c>
      <c r="AR1144" s="15">
        <v>2600</v>
      </c>
      <c r="AS1144" s="15">
        <v>3400</v>
      </c>
      <c r="AT1144" s="15">
        <v>122570</v>
      </c>
      <c r="AU1144" s="66">
        <v>2600</v>
      </c>
      <c r="AV1144" s="66">
        <v>3400</v>
      </c>
      <c r="AW1144" s="66">
        <v>123940</v>
      </c>
      <c r="AX1144" s="66" t="s">
        <v>85</v>
      </c>
      <c r="AY1144" s="66" t="s">
        <v>85</v>
      </c>
      <c r="AZ1144" s="66" t="s">
        <v>85</v>
      </c>
      <c r="BA1144" s="66" t="s">
        <v>85</v>
      </c>
      <c r="BB1144" s="66" t="s">
        <v>85</v>
      </c>
      <c r="BC1144" s="66" t="s">
        <v>85</v>
      </c>
      <c r="BD1144" s="66" t="s">
        <v>85</v>
      </c>
      <c r="BE1144" s="66" t="s">
        <v>85</v>
      </c>
      <c r="BF1144" s="66" t="s">
        <v>85</v>
      </c>
      <c r="BG1144" s="66" t="s">
        <v>85</v>
      </c>
      <c r="BH1144" s="66" t="s">
        <v>85</v>
      </c>
      <c r="BI1144" s="66" t="s">
        <v>85</v>
      </c>
      <c r="BJ1144" s="66" t="s">
        <v>85</v>
      </c>
      <c r="BK1144" s="66" t="s">
        <v>85</v>
      </c>
      <c r="BL1144" s="66" t="s">
        <v>85</v>
      </c>
      <c r="BM1144" s="66" t="s">
        <v>85</v>
      </c>
      <c r="BN1144" s="66" t="s">
        <v>85</v>
      </c>
      <c r="BO1144" s="88" t="s">
        <v>85</v>
      </c>
      <c r="BP1144" s="100">
        <v>11100</v>
      </c>
      <c r="BQ1144" s="66">
        <v>11900</v>
      </c>
      <c r="BR1144" s="66">
        <v>97640</v>
      </c>
      <c r="BS1144" s="66">
        <v>11100</v>
      </c>
      <c r="BT1144" s="66">
        <v>12000</v>
      </c>
      <c r="BU1144" s="66">
        <v>102190</v>
      </c>
      <c r="BV1144" s="66" t="s">
        <v>85</v>
      </c>
      <c r="BW1144" s="66" t="s">
        <v>85</v>
      </c>
      <c r="BX1144" s="66" t="s">
        <v>85</v>
      </c>
      <c r="BY1144" s="66" t="s">
        <v>85</v>
      </c>
      <c r="BZ1144" s="66" t="s">
        <v>85</v>
      </c>
      <c r="CA1144" s="66" t="s">
        <v>85</v>
      </c>
      <c r="CB1144" s="66" t="s">
        <v>85</v>
      </c>
      <c r="CC1144" s="66" t="s">
        <v>85</v>
      </c>
      <c r="CD1144" s="66" t="s">
        <v>85</v>
      </c>
      <c r="CE1144" s="66" t="s">
        <v>85</v>
      </c>
      <c r="CF1144" s="66" t="s">
        <v>85</v>
      </c>
      <c r="CG1144" s="66" t="s">
        <v>85</v>
      </c>
      <c r="CH1144" s="66" t="s">
        <v>85</v>
      </c>
      <c r="CI1144" s="66" t="s">
        <v>85</v>
      </c>
      <c r="CJ1144" s="66" t="s">
        <v>85</v>
      </c>
      <c r="CK1144" s="66" t="s">
        <v>85</v>
      </c>
      <c r="CL1144" s="66" t="s">
        <v>85</v>
      </c>
      <c r="CM1144" s="69" t="s">
        <v>85</v>
      </c>
    </row>
    <row r="1145" spans="40:91" hidden="1" x14ac:dyDescent="0.25">
      <c r="AN1145">
        <v>1133</v>
      </c>
      <c r="AO1145" s="84">
        <v>2</v>
      </c>
      <c r="AP1145" s="31" t="s">
        <v>74</v>
      </c>
      <c r="AQ1145" s="77" t="str">
        <f t="shared" si="22"/>
        <v>2West Midlands</v>
      </c>
      <c r="AR1145" s="15">
        <v>3500</v>
      </c>
      <c r="AS1145" s="15">
        <v>4200</v>
      </c>
      <c r="AT1145" s="15">
        <v>142720</v>
      </c>
      <c r="AU1145" s="66">
        <v>3600</v>
      </c>
      <c r="AV1145" s="66">
        <v>4300</v>
      </c>
      <c r="AW1145" s="66">
        <v>143660</v>
      </c>
      <c r="AX1145" s="66" t="s">
        <v>85</v>
      </c>
      <c r="AY1145" s="66" t="s">
        <v>85</v>
      </c>
      <c r="AZ1145" s="66" t="s">
        <v>85</v>
      </c>
      <c r="BA1145" s="66" t="s">
        <v>85</v>
      </c>
      <c r="BB1145" s="66" t="s">
        <v>85</v>
      </c>
      <c r="BC1145" s="66" t="s">
        <v>85</v>
      </c>
      <c r="BD1145" s="66" t="s">
        <v>85</v>
      </c>
      <c r="BE1145" s="66" t="s">
        <v>85</v>
      </c>
      <c r="BF1145" s="66" t="s">
        <v>85</v>
      </c>
      <c r="BG1145" s="66" t="s">
        <v>85</v>
      </c>
      <c r="BH1145" s="66" t="s">
        <v>85</v>
      </c>
      <c r="BI1145" s="66" t="s">
        <v>85</v>
      </c>
      <c r="BJ1145" s="66" t="s">
        <v>85</v>
      </c>
      <c r="BK1145" s="66" t="s">
        <v>85</v>
      </c>
      <c r="BL1145" s="66" t="s">
        <v>85</v>
      </c>
      <c r="BM1145" s="66" t="s">
        <v>85</v>
      </c>
      <c r="BN1145" s="66" t="s">
        <v>85</v>
      </c>
      <c r="BO1145" s="88" t="s">
        <v>85</v>
      </c>
      <c r="BP1145" s="100">
        <v>13500</v>
      </c>
      <c r="BQ1145" s="66">
        <v>14500</v>
      </c>
      <c r="BR1145" s="66">
        <v>120480</v>
      </c>
      <c r="BS1145" s="66">
        <v>13600</v>
      </c>
      <c r="BT1145" s="66">
        <v>14500</v>
      </c>
      <c r="BU1145" s="66">
        <v>125930</v>
      </c>
      <c r="BV1145" s="66" t="s">
        <v>85</v>
      </c>
      <c r="BW1145" s="66" t="s">
        <v>85</v>
      </c>
      <c r="BX1145" s="66" t="s">
        <v>85</v>
      </c>
      <c r="BY1145" s="66" t="s">
        <v>85</v>
      </c>
      <c r="BZ1145" s="66" t="s">
        <v>85</v>
      </c>
      <c r="CA1145" s="66" t="s">
        <v>85</v>
      </c>
      <c r="CB1145" s="66" t="s">
        <v>85</v>
      </c>
      <c r="CC1145" s="66" t="s">
        <v>85</v>
      </c>
      <c r="CD1145" s="66" t="s">
        <v>85</v>
      </c>
      <c r="CE1145" s="66" t="s">
        <v>85</v>
      </c>
      <c r="CF1145" s="66" t="s">
        <v>85</v>
      </c>
      <c r="CG1145" s="66" t="s">
        <v>85</v>
      </c>
      <c r="CH1145" s="66" t="s">
        <v>85</v>
      </c>
      <c r="CI1145" s="66" t="s">
        <v>85</v>
      </c>
      <c r="CJ1145" s="66" t="s">
        <v>85</v>
      </c>
      <c r="CK1145" s="66" t="s">
        <v>85</v>
      </c>
      <c r="CL1145" s="66" t="s">
        <v>85</v>
      </c>
      <c r="CM1145" s="69" t="s">
        <v>85</v>
      </c>
    </row>
    <row r="1146" spans="40:91" hidden="1" x14ac:dyDescent="0.25">
      <c r="AN1146">
        <v>1134</v>
      </c>
      <c r="AO1146" s="84">
        <v>3</v>
      </c>
      <c r="AP1146" s="31" t="s">
        <v>74</v>
      </c>
      <c r="AQ1146" s="77" t="str">
        <f t="shared" si="22"/>
        <v>3West Midlands</v>
      </c>
      <c r="AR1146" s="15">
        <v>4100</v>
      </c>
      <c r="AS1146" s="15">
        <v>4800</v>
      </c>
      <c r="AT1146" s="15">
        <v>47580</v>
      </c>
      <c r="AU1146" s="66">
        <v>4300</v>
      </c>
      <c r="AV1146" s="66">
        <v>4900</v>
      </c>
      <c r="AW1146" s="66">
        <v>47960</v>
      </c>
      <c r="AX1146" s="66" t="s">
        <v>85</v>
      </c>
      <c r="AY1146" s="66" t="s">
        <v>85</v>
      </c>
      <c r="AZ1146" s="66" t="s">
        <v>85</v>
      </c>
      <c r="BA1146" s="66" t="s">
        <v>85</v>
      </c>
      <c r="BB1146" s="66" t="s">
        <v>85</v>
      </c>
      <c r="BC1146" s="66" t="s">
        <v>85</v>
      </c>
      <c r="BD1146" s="66" t="s">
        <v>85</v>
      </c>
      <c r="BE1146" s="66" t="s">
        <v>85</v>
      </c>
      <c r="BF1146" s="66" t="s">
        <v>85</v>
      </c>
      <c r="BG1146" s="66" t="s">
        <v>85</v>
      </c>
      <c r="BH1146" s="66" t="s">
        <v>85</v>
      </c>
      <c r="BI1146" s="66" t="s">
        <v>85</v>
      </c>
      <c r="BJ1146" s="66" t="s">
        <v>85</v>
      </c>
      <c r="BK1146" s="66" t="s">
        <v>85</v>
      </c>
      <c r="BL1146" s="66" t="s">
        <v>85</v>
      </c>
      <c r="BM1146" s="66" t="s">
        <v>85</v>
      </c>
      <c r="BN1146" s="66" t="s">
        <v>85</v>
      </c>
      <c r="BO1146" s="88" t="s">
        <v>85</v>
      </c>
      <c r="BP1146" s="100">
        <v>14700</v>
      </c>
      <c r="BQ1146" s="66">
        <v>15700</v>
      </c>
      <c r="BR1146" s="66">
        <v>41150</v>
      </c>
      <c r="BS1146" s="66">
        <v>14800</v>
      </c>
      <c r="BT1146" s="66">
        <v>15900</v>
      </c>
      <c r="BU1146" s="66">
        <v>43010</v>
      </c>
      <c r="BV1146" s="66" t="s">
        <v>85</v>
      </c>
      <c r="BW1146" s="66" t="s">
        <v>85</v>
      </c>
      <c r="BX1146" s="66" t="s">
        <v>85</v>
      </c>
      <c r="BY1146" s="66" t="s">
        <v>85</v>
      </c>
      <c r="BZ1146" s="66" t="s">
        <v>85</v>
      </c>
      <c r="CA1146" s="66" t="s">
        <v>85</v>
      </c>
      <c r="CB1146" s="66" t="s">
        <v>85</v>
      </c>
      <c r="CC1146" s="66" t="s">
        <v>85</v>
      </c>
      <c r="CD1146" s="66" t="s">
        <v>85</v>
      </c>
      <c r="CE1146" s="66" t="s">
        <v>85</v>
      </c>
      <c r="CF1146" s="66" t="s">
        <v>85</v>
      </c>
      <c r="CG1146" s="66" t="s">
        <v>85</v>
      </c>
      <c r="CH1146" s="66" t="s">
        <v>85</v>
      </c>
      <c r="CI1146" s="66" t="s">
        <v>85</v>
      </c>
      <c r="CJ1146" s="66" t="s">
        <v>85</v>
      </c>
      <c r="CK1146" s="66" t="s">
        <v>85</v>
      </c>
      <c r="CL1146" s="66" t="s">
        <v>85</v>
      </c>
      <c r="CM1146" s="69" t="s">
        <v>85</v>
      </c>
    </row>
    <row r="1147" spans="40:91" hidden="1" x14ac:dyDescent="0.25">
      <c r="AN1147">
        <v>1135</v>
      </c>
      <c r="AO1147" s="84">
        <v>4</v>
      </c>
      <c r="AP1147" s="31" t="s">
        <v>74</v>
      </c>
      <c r="AQ1147" s="77" t="str">
        <f t="shared" si="22"/>
        <v>4West Midlands</v>
      </c>
      <c r="AR1147" s="15">
        <v>4600</v>
      </c>
      <c r="AS1147" s="15">
        <v>5200</v>
      </c>
      <c r="AT1147" s="15">
        <v>19650</v>
      </c>
      <c r="AU1147" s="66">
        <v>4800</v>
      </c>
      <c r="AV1147" s="66">
        <v>5500</v>
      </c>
      <c r="AW1147" s="66">
        <v>19830</v>
      </c>
      <c r="AX1147" s="66" t="s">
        <v>85</v>
      </c>
      <c r="AY1147" s="66" t="s">
        <v>85</v>
      </c>
      <c r="AZ1147" s="66" t="s">
        <v>85</v>
      </c>
      <c r="BA1147" s="66" t="s">
        <v>85</v>
      </c>
      <c r="BB1147" s="66" t="s">
        <v>85</v>
      </c>
      <c r="BC1147" s="66" t="s">
        <v>85</v>
      </c>
      <c r="BD1147" s="66" t="s">
        <v>85</v>
      </c>
      <c r="BE1147" s="66" t="s">
        <v>85</v>
      </c>
      <c r="BF1147" s="66" t="s">
        <v>85</v>
      </c>
      <c r="BG1147" s="66" t="s">
        <v>85</v>
      </c>
      <c r="BH1147" s="66" t="s">
        <v>85</v>
      </c>
      <c r="BI1147" s="66" t="s">
        <v>85</v>
      </c>
      <c r="BJ1147" s="66" t="s">
        <v>85</v>
      </c>
      <c r="BK1147" s="66" t="s">
        <v>85</v>
      </c>
      <c r="BL1147" s="66" t="s">
        <v>85</v>
      </c>
      <c r="BM1147" s="66" t="s">
        <v>85</v>
      </c>
      <c r="BN1147" s="66" t="s">
        <v>85</v>
      </c>
      <c r="BO1147" s="88" t="s">
        <v>85</v>
      </c>
      <c r="BP1147" s="100">
        <v>15900</v>
      </c>
      <c r="BQ1147" s="66">
        <v>17000</v>
      </c>
      <c r="BR1147" s="66">
        <v>17060</v>
      </c>
      <c r="BS1147" s="66">
        <v>16100</v>
      </c>
      <c r="BT1147" s="66">
        <v>17200</v>
      </c>
      <c r="BU1147" s="66">
        <v>17840</v>
      </c>
      <c r="BV1147" s="66" t="s">
        <v>85</v>
      </c>
      <c r="BW1147" s="66" t="s">
        <v>85</v>
      </c>
      <c r="BX1147" s="66" t="s">
        <v>85</v>
      </c>
      <c r="BY1147" s="66" t="s">
        <v>85</v>
      </c>
      <c r="BZ1147" s="66" t="s">
        <v>85</v>
      </c>
      <c r="CA1147" s="66" t="s">
        <v>85</v>
      </c>
      <c r="CB1147" s="66" t="s">
        <v>85</v>
      </c>
      <c r="CC1147" s="66" t="s">
        <v>85</v>
      </c>
      <c r="CD1147" s="66" t="s">
        <v>85</v>
      </c>
      <c r="CE1147" s="66" t="s">
        <v>85</v>
      </c>
      <c r="CF1147" s="66" t="s">
        <v>85</v>
      </c>
      <c r="CG1147" s="66" t="s">
        <v>85</v>
      </c>
      <c r="CH1147" s="66" t="s">
        <v>85</v>
      </c>
      <c r="CI1147" s="66" t="s">
        <v>85</v>
      </c>
      <c r="CJ1147" s="66" t="s">
        <v>85</v>
      </c>
      <c r="CK1147" s="66" t="s">
        <v>85</v>
      </c>
      <c r="CL1147" s="66" t="s">
        <v>85</v>
      </c>
      <c r="CM1147" s="69" t="s">
        <v>85</v>
      </c>
    </row>
    <row r="1148" spans="40:91" hidden="1" x14ac:dyDescent="0.25">
      <c r="AN1148">
        <v>1136</v>
      </c>
      <c r="AO1148" s="85" t="s">
        <v>114</v>
      </c>
      <c r="AP1148" s="31" t="s">
        <v>74</v>
      </c>
      <c r="AQ1148" s="77" t="str">
        <f t="shared" si="22"/>
        <v>5 or moreWest Midlands</v>
      </c>
      <c r="AR1148" s="15">
        <v>5000</v>
      </c>
      <c r="AS1148" s="15">
        <v>5700</v>
      </c>
      <c r="AT1148" s="15">
        <v>8280</v>
      </c>
      <c r="AU1148" s="66">
        <v>5300</v>
      </c>
      <c r="AV1148" s="66">
        <v>6000</v>
      </c>
      <c r="AW1148" s="66">
        <v>8340</v>
      </c>
      <c r="AX1148" s="66" t="s">
        <v>85</v>
      </c>
      <c r="AY1148" s="66" t="s">
        <v>85</v>
      </c>
      <c r="AZ1148" s="66" t="s">
        <v>85</v>
      </c>
      <c r="BA1148" s="66" t="s">
        <v>85</v>
      </c>
      <c r="BB1148" s="66" t="s">
        <v>85</v>
      </c>
      <c r="BC1148" s="66" t="s">
        <v>85</v>
      </c>
      <c r="BD1148" s="66" t="s">
        <v>85</v>
      </c>
      <c r="BE1148" s="66" t="s">
        <v>85</v>
      </c>
      <c r="BF1148" s="66" t="s">
        <v>85</v>
      </c>
      <c r="BG1148" s="66" t="s">
        <v>85</v>
      </c>
      <c r="BH1148" s="66" t="s">
        <v>85</v>
      </c>
      <c r="BI1148" s="66" t="s">
        <v>85</v>
      </c>
      <c r="BJ1148" s="66" t="s">
        <v>85</v>
      </c>
      <c r="BK1148" s="66" t="s">
        <v>85</v>
      </c>
      <c r="BL1148" s="66" t="s">
        <v>85</v>
      </c>
      <c r="BM1148" s="66" t="s">
        <v>85</v>
      </c>
      <c r="BN1148" s="66" t="s">
        <v>85</v>
      </c>
      <c r="BO1148" s="88" t="s">
        <v>85</v>
      </c>
      <c r="BP1148" s="100">
        <v>17700</v>
      </c>
      <c r="BQ1148" s="66">
        <v>19100</v>
      </c>
      <c r="BR1148" s="66">
        <v>7090</v>
      </c>
      <c r="BS1148" s="66">
        <v>18400</v>
      </c>
      <c r="BT1148" s="66">
        <v>19700</v>
      </c>
      <c r="BU1148" s="66">
        <v>7430</v>
      </c>
      <c r="BV1148" s="66" t="s">
        <v>85</v>
      </c>
      <c r="BW1148" s="66" t="s">
        <v>85</v>
      </c>
      <c r="BX1148" s="66" t="s">
        <v>85</v>
      </c>
      <c r="BY1148" s="66" t="s">
        <v>85</v>
      </c>
      <c r="BZ1148" s="66" t="s">
        <v>85</v>
      </c>
      <c r="CA1148" s="66" t="s">
        <v>85</v>
      </c>
      <c r="CB1148" s="66" t="s">
        <v>85</v>
      </c>
      <c r="CC1148" s="66" t="s">
        <v>85</v>
      </c>
      <c r="CD1148" s="66" t="s">
        <v>85</v>
      </c>
      <c r="CE1148" s="66" t="s">
        <v>85</v>
      </c>
      <c r="CF1148" s="66" t="s">
        <v>85</v>
      </c>
      <c r="CG1148" s="66" t="s">
        <v>85</v>
      </c>
      <c r="CH1148" s="66" t="s">
        <v>85</v>
      </c>
      <c r="CI1148" s="66" t="s">
        <v>85</v>
      </c>
      <c r="CJ1148" s="66" t="s">
        <v>85</v>
      </c>
      <c r="CK1148" s="66" t="s">
        <v>85</v>
      </c>
      <c r="CL1148" s="66" t="s">
        <v>85</v>
      </c>
      <c r="CM1148" s="69" t="s">
        <v>85</v>
      </c>
    </row>
    <row r="1149" spans="40:91" hidden="1" x14ac:dyDescent="0.25">
      <c r="AN1149">
        <v>1137</v>
      </c>
      <c r="AO1149" s="85">
        <v>1</v>
      </c>
      <c r="AP1149" s="31" t="s">
        <v>75</v>
      </c>
      <c r="AQ1149" s="77" t="str">
        <f t="shared" si="22"/>
        <v>1East of England</v>
      </c>
      <c r="AR1149" s="15">
        <v>2600</v>
      </c>
      <c r="AS1149" s="15">
        <v>3600</v>
      </c>
      <c r="AT1149" s="15">
        <v>125400</v>
      </c>
      <c r="AU1149" s="66">
        <v>2700</v>
      </c>
      <c r="AV1149" s="66">
        <v>3600</v>
      </c>
      <c r="AW1149" s="66">
        <v>126330</v>
      </c>
      <c r="AX1149" s="66" t="s">
        <v>85</v>
      </c>
      <c r="AY1149" s="66" t="s">
        <v>85</v>
      </c>
      <c r="AZ1149" s="66" t="s">
        <v>85</v>
      </c>
      <c r="BA1149" s="66" t="s">
        <v>85</v>
      </c>
      <c r="BB1149" s="66" t="s">
        <v>85</v>
      </c>
      <c r="BC1149" s="66" t="s">
        <v>85</v>
      </c>
      <c r="BD1149" s="66" t="s">
        <v>85</v>
      </c>
      <c r="BE1149" s="66" t="s">
        <v>85</v>
      </c>
      <c r="BF1149" s="66" t="s">
        <v>85</v>
      </c>
      <c r="BG1149" s="66" t="s">
        <v>85</v>
      </c>
      <c r="BH1149" s="66" t="s">
        <v>85</v>
      </c>
      <c r="BI1149" s="66" t="s">
        <v>85</v>
      </c>
      <c r="BJ1149" s="66" t="s">
        <v>85</v>
      </c>
      <c r="BK1149" s="66" t="s">
        <v>85</v>
      </c>
      <c r="BL1149" s="66" t="s">
        <v>85</v>
      </c>
      <c r="BM1149" s="66" t="s">
        <v>85</v>
      </c>
      <c r="BN1149" s="66" t="s">
        <v>85</v>
      </c>
      <c r="BO1149" s="88" t="s">
        <v>85</v>
      </c>
      <c r="BP1149" s="100">
        <v>10800</v>
      </c>
      <c r="BQ1149" s="66">
        <v>11900</v>
      </c>
      <c r="BR1149" s="66">
        <v>89230</v>
      </c>
      <c r="BS1149" s="66">
        <v>10800</v>
      </c>
      <c r="BT1149" s="66">
        <v>11800</v>
      </c>
      <c r="BU1149" s="66">
        <v>93380</v>
      </c>
      <c r="BV1149" s="66" t="s">
        <v>85</v>
      </c>
      <c r="BW1149" s="66" t="s">
        <v>85</v>
      </c>
      <c r="BX1149" s="66" t="s">
        <v>85</v>
      </c>
      <c r="BY1149" s="66" t="s">
        <v>85</v>
      </c>
      <c r="BZ1149" s="66" t="s">
        <v>85</v>
      </c>
      <c r="CA1149" s="66" t="s">
        <v>85</v>
      </c>
      <c r="CB1149" s="66" t="s">
        <v>85</v>
      </c>
      <c r="CC1149" s="66" t="s">
        <v>85</v>
      </c>
      <c r="CD1149" s="66" t="s">
        <v>85</v>
      </c>
      <c r="CE1149" s="66" t="s">
        <v>85</v>
      </c>
      <c r="CF1149" s="66" t="s">
        <v>85</v>
      </c>
      <c r="CG1149" s="66" t="s">
        <v>85</v>
      </c>
      <c r="CH1149" s="66" t="s">
        <v>85</v>
      </c>
      <c r="CI1149" s="66" t="s">
        <v>85</v>
      </c>
      <c r="CJ1149" s="66" t="s">
        <v>85</v>
      </c>
      <c r="CK1149" s="66" t="s">
        <v>85</v>
      </c>
      <c r="CL1149" s="66" t="s">
        <v>85</v>
      </c>
      <c r="CM1149" s="69" t="s">
        <v>85</v>
      </c>
    </row>
    <row r="1150" spans="40:91" hidden="1" x14ac:dyDescent="0.25">
      <c r="AN1150">
        <v>1138</v>
      </c>
      <c r="AO1150" s="84">
        <v>2</v>
      </c>
      <c r="AP1150" s="31" t="s">
        <v>75</v>
      </c>
      <c r="AQ1150" s="77" t="str">
        <f t="shared" si="22"/>
        <v>2East of England</v>
      </c>
      <c r="AR1150" s="15">
        <v>3700</v>
      </c>
      <c r="AS1150" s="15">
        <v>4500</v>
      </c>
      <c r="AT1150" s="15">
        <v>159190</v>
      </c>
      <c r="AU1150" s="66">
        <v>3800</v>
      </c>
      <c r="AV1150" s="66">
        <v>4600</v>
      </c>
      <c r="AW1150" s="66">
        <v>160170</v>
      </c>
      <c r="AX1150" s="66" t="s">
        <v>85</v>
      </c>
      <c r="AY1150" s="66" t="s">
        <v>85</v>
      </c>
      <c r="AZ1150" s="66" t="s">
        <v>85</v>
      </c>
      <c r="BA1150" s="66" t="s">
        <v>85</v>
      </c>
      <c r="BB1150" s="66" t="s">
        <v>85</v>
      </c>
      <c r="BC1150" s="66" t="s">
        <v>85</v>
      </c>
      <c r="BD1150" s="66" t="s">
        <v>85</v>
      </c>
      <c r="BE1150" s="66" t="s">
        <v>85</v>
      </c>
      <c r="BF1150" s="66" t="s">
        <v>85</v>
      </c>
      <c r="BG1150" s="66" t="s">
        <v>85</v>
      </c>
      <c r="BH1150" s="66" t="s">
        <v>85</v>
      </c>
      <c r="BI1150" s="66" t="s">
        <v>85</v>
      </c>
      <c r="BJ1150" s="66" t="s">
        <v>85</v>
      </c>
      <c r="BK1150" s="66" t="s">
        <v>85</v>
      </c>
      <c r="BL1150" s="66" t="s">
        <v>85</v>
      </c>
      <c r="BM1150" s="66" t="s">
        <v>85</v>
      </c>
      <c r="BN1150" s="66" t="s">
        <v>85</v>
      </c>
      <c r="BO1150" s="88" t="s">
        <v>85</v>
      </c>
      <c r="BP1150" s="100">
        <v>13400</v>
      </c>
      <c r="BQ1150" s="66">
        <v>14500</v>
      </c>
      <c r="BR1150" s="66">
        <v>121410</v>
      </c>
      <c r="BS1150" s="66">
        <v>13400</v>
      </c>
      <c r="BT1150" s="66">
        <v>14400</v>
      </c>
      <c r="BU1150" s="66">
        <v>126900</v>
      </c>
      <c r="BV1150" s="66" t="s">
        <v>85</v>
      </c>
      <c r="BW1150" s="66" t="s">
        <v>85</v>
      </c>
      <c r="BX1150" s="66" t="s">
        <v>85</v>
      </c>
      <c r="BY1150" s="66" t="s">
        <v>85</v>
      </c>
      <c r="BZ1150" s="66" t="s">
        <v>85</v>
      </c>
      <c r="CA1150" s="66" t="s">
        <v>85</v>
      </c>
      <c r="CB1150" s="66" t="s">
        <v>85</v>
      </c>
      <c r="CC1150" s="66" t="s">
        <v>85</v>
      </c>
      <c r="CD1150" s="66" t="s">
        <v>85</v>
      </c>
      <c r="CE1150" s="66" t="s">
        <v>85</v>
      </c>
      <c r="CF1150" s="66" t="s">
        <v>85</v>
      </c>
      <c r="CG1150" s="66" t="s">
        <v>85</v>
      </c>
      <c r="CH1150" s="66" t="s">
        <v>85</v>
      </c>
      <c r="CI1150" s="66" t="s">
        <v>85</v>
      </c>
      <c r="CJ1150" s="66" t="s">
        <v>85</v>
      </c>
      <c r="CK1150" s="66" t="s">
        <v>85</v>
      </c>
      <c r="CL1150" s="66" t="s">
        <v>85</v>
      </c>
      <c r="CM1150" s="69" t="s">
        <v>85</v>
      </c>
    </row>
    <row r="1151" spans="40:91" hidden="1" x14ac:dyDescent="0.25">
      <c r="AN1151">
        <v>1139</v>
      </c>
      <c r="AO1151" s="84">
        <v>3</v>
      </c>
      <c r="AP1151" s="31" t="s">
        <v>75</v>
      </c>
      <c r="AQ1151" s="77" t="str">
        <f t="shared" ref="AQ1151:AQ1364" si="23">CONCATENATE(AO1151,AP1151)</f>
        <v>3East of England</v>
      </c>
      <c r="AR1151" s="15">
        <v>4200</v>
      </c>
      <c r="AS1151" s="15">
        <v>5000</v>
      </c>
      <c r="AT1151" s="15">
        <v>51960</v>
      </c>
      <c r="AU1151" s="66">
        <v>4400</v>
      </c>
      <c r="AV1151" s="66">
        <v>5200</v>
      </c>
      <c r="AW1151" s="66">
        <v>52330</v>
      </c>
      <c r="AX1151" s="66" t="s">
        <v>85</v>
      </c>
      <c r="AY1151" s="66" t="s">
        <v>85</v>
      </c>
      <c r="AZ1151" s="66" t="s">
        <v>85</v>
      </c>
      <c r="BA1151" s="66" t="s">
        <v>85</v>
      </c>
      <c r="BB1151" s="66" t="s">
        <v>85</v>
      </c>
      <c r="BC1151" s="66" t="s">
        <v>85</v>
      </c>
      <c r="BD1151" s="66" t="s">
        <v>85</v>
      </c>
      <c r="BE1151" s="66" t="s">
        <v>85</v>
      </c>
      <c r="BF1151" s="66" t="s">
        <v>85</v>
      </c>
      <c r="BG1151" s="66" t="s">
        <v>85</v>
      </c>
      <c r="BH1151" s="66" t="s">
        <v>85</v>
      </c>
      <c r="BI1151" s="66" t="s">
        <v>85</v>
      </c>
      <c r="BJ1151" s="66" t="s">
        <v>85</v>
      </c>
      <c r="BK1151" s="66" t="s">
        <v>85</v>
      </c>
      <c r="BL1151" s="66" t="s">
        <v>85</v>
      </c>
      <c r="BM1151" s="66" t="s">
        <v>85</v>
      </c>
      <c r="BN1151" s="66" t="s">
        <v>85</v>
      </c>
      <c r="BO1151" s="88" t="s">
        <v>85</v>
      </c>
      <c r="BP1151" s="100">
        <v>14600</v>
      </c>
      <c r="BQ1151" s="66">
        <v>15800</v>
      </c>
      <c r="BR1151" s="66">
        <v>41000</v>
      </c>
      <c r="BS1151" s="66">
        <v>14600</v>
      </c>
      <c r="BT1151" s="66">
        <v>15800</v>
      </c>
      <c r="BU1151" s="66">
        <v>42810</v>
      </c>
      <c r="BV1151" s="66" t="s">
        <v>85</v>
      </c>
      <c r="BW1151" s="66" t="s">
        <v>85</v>
      </c>
      <c r="BX1151" s="66" t="s">
        <v>85</v>
      </c>
      <c r="BY1151" s="66" t="s">
        <v>85</v>
      </c>
      <c r="BZ1151" s="66" t="s">
        <v>85</v>
      </c>
      <c r="CA1151" s="66" t="s">
        <v>85</v>
      </c>
      <c r="CB1151" s="66" t="s">
        <v>85</v>
      </c>
      <c r="CC1151" s="66" t="s">
        <v>85</v>
      </c>
      <c r="CD1151" s="66" t="s">
        <v>85</v>
      </c>
      <c r="CE1151" s="66" t="s">
        <v>85</v>
      </c>
      <c r="CF1151" s="66" t="s">
        <v>85</v>
      </c>
      <c r="CG1151" s="66" t="s">
        <v>85</v>
      </c>
      <c r="CH1151" s="66" t="s">
        <v>85</v>
      </c>
      <c r="CI1151" s="66" t="s">
        <v>85</v>
      </c>
      <c r="CJ1151" s="66" t="s">
        <v>85</v>
      </c>
      <c r="CK1151" s="66" t="s">
        <v>85</v>
      </c>
      <c r="CL1151" s="66" t="s">
        <v>85</v>
      </c>
      <c r="CM1151" s="69" t="s">
        <v>85</v>
      </c>
    </row>
    <row r="1152" spans="40:91" hidden="1" x14ac:dyDescent="0.25">
      <c r="AN1152">
        <v>1140</v>
      </c>
      <c r="AO1152" s="84">
        <v>4</v>
      </c>
      <c r="AP1152" s="31" t="s">
        <v>75</v>
      </c>
      <c r="AQ1152" s="77" t="str">
        <f t="shared" si="23"/>
        <v>4East of England</v>
      </c>
      <c r="AR1152" s="15">
        <v>4700</v>
      </c>
      <c r="AS1152" s="15">
        <v>5500</v>
      </c>
      <c r="AT1152" s="15">
        <v>21080</v>
      </c>
      <c r="AU1152" s="66">
        <v>5000</v>
      </c>
      <c r="AV1152" s="66">
        <v>5800</v>
      </c>
      <c r="AW1152" s="66">
        <v>21250</v>
      </c>
      <c r="AX1152" s="66" t="s">
        <v>85</v>
      </c>
      <c r="AY1152" s="66" t="s">
        <v>85</v>
      </c>
      <c r="AZ1152" s="66" t="s">
        <v>85</v>
      </c>
      <c r="BA1152" s="66" t="s">
        <v>85</v>
      </c>
      <c r="BB1152" s="66" t="s">
        <v>85</v>
      </c>
      <c r="BC1152" s="66" t="s">
        <v>85</v>
      </c>
      <c r="BD1152" s="66" t="s">
        <v>85</v>
      </c>
      <c r="BE1152" s="66" t="s">
        <v>85</v>
      </c>
      <c r="BF1152" s="66" t="s">
        <v>85</v>
      </c>
      <c r="BG1152" s="66" t="s">
        <v>85</v>
      </c>
      <c r="BH1152" s="66" t="s">
        <v>85</v>
      </c>
      <c r="BI1152" s="66" t="s">
        <v>85</v>
      </c>
      <c r="BJ1152" s="66" t="s">
        <v>85</v>
      </c>
      <c r="BK1152" s="66" t="s">
        <v>85</v>
      </c>
      <c r="BL1152" s="66" t="s">
        <v>85</v>
      </c>
      <c r="BM1152" s="66" t="s">
        <v>85</v>
      </c>
      <c r="BN1152" s="66" t="s">
        <v>85</v>
      </c>
      <c r="BO1152" s="88" t="s">
        <v>85</v>
      </c>
      <c r="BP1152" s="100">
        <v>15900</v>
      </c>
      <c r="BQ1152" s="66">
        <v>17200</v>
      </c>
      <c r="BR1152" s="66">
        <v>16860</v>
      </c>
      <c r="BS1152" s="66">
        <v>16100</v>
      </c>
      <c r="BT1152" s="66">
        <v>17300</v>
      </c>
      <c r="BU1152" s="66">
        <v>17710</v>
      </c>
      <c r="BV1152" s="66" t="s">
        <v>85</v>
      </c>
      <c r="BW1152" s="66" t="s">
        <v>85</v>
      </c>
      <c r="BX1152" s="66" t="s">
        <v>85</v>
      </c>
      <c r="BY1152" s="66" t="s">
        <v>85</v>
      </c>
      <c r="BZ1152" s="66" t="s">
        <v>85</v>
      </c>
      <c r="CA1152" s="66" t="s">
        <v>85</v>
      </c>
      <c r="CB1152" s="66" t="s">
        <v>85</v>
      </c>
      <c r="CC1152" s="66" t="s">
        <v>85</v>
      </c>
      <c r="CD1152" s="66" t="s">
        <v>85</v>
      </c>
      <c r="CE1152" s="66" t="s">
        <v>85</v>
      </c>
      <c r="CF1152" s="66" t="s">
        <v>85</v>
      </c>
      <c r="CG1152" s="66" t="s">
        <v>85</v>
      </c>
      <c r="CH1152" s="66" t="s">
        <v>85</v>
      </c>
      <c r="CI1152" s="66" t="s">
        <v>85</v>
      </c>
      <c r="CJ1152" s="66" t="s">
        <v>85</v>
      </c>
      <c r="CK1152" s="66" t="s">
        <v>85</v>
      </c>
      <c r="CL1152" s="66" t="s">
        <v>85</v>
      </c>
      <c r="CM1152" s="69" t="s">
        <v>85</v>
      </c>
    </row>
    <row r="1153" spans="40:91" hidden="1" x14ac:dyDescent="0.25">
      <c r="AN1153">
        <v>1141</v>
      </c>
      <c r="AO1153" s="85" t="s">
        <v>114</v>
      </c>
      <c r="AP1153" s="31" t="s">
        <v>75</v>
      </c>
      <c r="AQ1153" s="77" t="str">
        <f t="shared" si="23"/>
        <v>5 or moreEast of England</v>
      </c>
      <c r="AR1153" s="15">
        <v>5100</v>
      </c>
      <c r="AS1153" s="15">
        <v>6000</v>
      </c>
      <c r="AT1153" s="15">
        <v>8500</v>
      </c>
      <c r="AU1153" s="66">
        <v>5500</v>
      </c>
      <c r="AV1153" s="66">
        <v>6300</v>
      </c>
      <c r="AW1153" s="66">
        <v>8560</v>
      </c>
      <c r="AX1153" s="66" t="s">
        <v>85</v>
      </c>
      <c r="AY1153" s="66" t="s">
        <v>85</v>
      </c>
      <c r="AZ1153" s="66" t="s">
        <v>85</v>
      </c>
      <c r="BA1153" s="66" t="s">
        <v>85</v>
      </c>
      <c r="BB1153" s="66" t="s">
        <v>85</v>
      </c>
      <c r="BC1153" s="66" t="s">
        <v>85</v>
      </c>
      <c r="BD1153" s="66" t="s">
        <v>85</v>
      </c>
      <c r="BE1153" s="66" t="s">
        <v>85</v>
      </c>
      <c r="BF1153" s="66" t="s">
        <v>85</v>
      </c>
      <c r="BG1153" s="66" t="s">
        <v>85</v>
      </c>
      <c r="BH1153" s="66" t="s">
        <v>85</v>
      </c>
      <c r="BI1153" s="66" t="s">
        <v>85</v>
      </c>
      <c r="BJ1153" s="66" t="s">
        <v>85</v>
      </c>
      <c r="BK1153" s="66" t="s">
        <v>85</v>
      </c>
      <c r="BL1153" s="66" t="s">
        <v>85</v>
      </c>
      <c r="BM1153" s="66" t="s">
        <v>85</v>
      </c>
      <c r="BN1153" s="66" t="s">
        <v>85</v>
      </c>
      <c r="BO1153" s="88" t="s">
        <v>85</v>
      </c>
      <c r="BP1153" s="100">
        <v>16800</v>
      </c>
      <c r="BQ1153" s="66">
        <v>18400</v>
      </c>
      <c r="BR1153" s="66">
        <v>6810</v>
      </c>
      <c r="BS1153" s="66">
        <v>17100</v>
      </c>
      <c r="BT1153" s="66">
        <v>18700</v>
      </c>
      <c r="BU1153" s="66">
        <v>7140</v>
      </c>
      <c r="BV1153" s="66" t="s">
        <v>85</v>
      </c>
      <c r="BW1153" s="66" t="s">
        <v>85</v>
      </c>
      <c r="BX1153" s="66" t="s">
        <v>85</v>
      </c>
      <c r="BY1153" s="66" t="s">
        <v>85</v>
      </c>
      <c r="BZ1153" s="66" t="s">
        <v>85</v>
      </c>
      <c r="CA1153" s="66" t="s">
        <v>85</v>
      </c>
      <c r="CB1153" s="66" t="s">
        <v>85</v>
      </c>
      <c r="CC1153" s="66" t="s">
        <v>85</v>
      </c>
      <c r="CD1153" s="66" t="s">
        <v>85</v>
      </c>
      <c r="CE1153" s="66" t="s">
        <v>85</v>
      </c>
      <c r="CF1153" s="66" t="s">
        <v>85</v>
      </c>
      <c r="CG1153" s="66" t="s">
        <v>85</v>
      </c>
      <c r="CH1153" s="66" t="s">
        <v>85</v>
      </c>
      <c r="CI1153" s="66" t="s">
        <v>85</v>
      </c>
      <c r="CJ1153" s="66" t="s">
        <v>85</v>
      </c>
      <c r="CK1153" s="66" t="s">
        <v>85</v>
      </c>
      <c r="CL1153" s="66" t="s">
        <v>85</v>
      </c>
      <c r="CM1153" s="69" t="s">
        <v>85</v>
      </c>
    </row>
    <row r="1154" spans="40:91" hidden="1" x14ac:dyDescent="0.25">
      <c r="AN1154">
        <v>1142</v>
      </c>
      <c r="AO1154" s="85">
        <v>1</v>
      </c>
      <c r="AP1154" s="31" t="s">
        <v>76</v>
      </c>
      <c r="AQ1154" s="77" t="str">
        <f t="shared" si="23"/>
        <v>1London</v>
      </c>
      <c r="AR1154" s="15">
        <v>2600</v>
      </c>
      <c r="AS1154" s="15">
        <v>3400</v>
      </c>
      <c r="AT1154" s="15">
        <v>158360</v>
      </c>
      <c r="AU1154" s="66">
        <v>2600</v>
      </c>
      <c r="AV1154" s="66">
        <v>3400</v>
      </c>
      <c r="AW1154" s="66">
        <v>160700</v>
      </c>
      <c r="AX1154" s="66" t="s">
        <v>85</v>
      </c>
      <c r="AY1154" s="66" t="s">
        <v>85</v>
      </c>
      <c r="AZ1154" s="66" t="s">
        <v>85</v>
      </c>
      <c r="BA1154" s="66" t="s">
        <v>85</v>
      </c>
      <c r="BB1154" s="66" t="s">
        <v>85</v>
      </c>
      <c r="BC1154" s="66" t="s">
        <v>85</v>
      </c>
      <c r="BD1154" s="66" t="s">
        <v>85</v>
      </c>
      <c r="BE1154" s="66" t="s">
        <v>85</v>
      </c>
      <c r="BF1154" s="66" t="s">
        <v>85</v>
      </c>
      <c r="BG1154" s="66" t="s">
        <v>85</v>
      </c>
      <c r="BH1154" s="66" t="s">
        <v>85</v>
      </c>
      <c r="BI1154" s="66" t="s">
        <v>85</v>
      </c>
      <c r="BJ1154" s="66" t="s">
        <v>85</v>
      </c>
      <c r="BK1154" s="66" t="s">
        <v>85</v>
      </c>
      <c r="BL1154" s="66" t="s">
        <v>85</v>
      </c>
      <c r="BM1154" s="66" t="s">
        <v>85</v>
      </c>
      <c r="BN1154" s="66" t="s">
        <v>85</v>
      </c>
      <c r="BO1154" s="88" t="s">
        <v>85</v>
      </c>
      <c r="BP1154" s="100">
        <v>10600</v>
      </c>
      <c r="BQ1154" s="66">
        <v>11900</v>
      </c>
      <c r="BR1154" s="66">
        <v>118710</v>
      </c>
      <c r="BS1154" s="66">
        <v>10600</v>
      </c>
      <c r="BT1154" s="66">
        <v>11900</v>
      </c>
      <c r="BU1154" s="66">
        <v>124960</v>
      </c>
      <c r="BV1154" s="66" t="s">
        <v>85</v>
      </c>
      <c r="BW1154" s="66" t="s">
        <v>85</v>
      </c>
      <c r="BX1154" s="66" t="s">
        <v>85</v>
      </c>
      <c r="BY1154" s="66" t="s">
        <v>85</v>
      </c>
      <c r="BZ1154" s="66" t="s">
        <v>85</v>
      </c>
      <c r="CA1154" s="66" t="s">
        <v>85</v>
      </c>
      <c r="CB1154" s="66" t="s">
        <v>85</v>
      </c>
      <c r="CC1154" s="66" t="s">
        <v>85</v>
      </c>
      <c r="CD1154" s="66" t="s">
        <v>85</v>
      </c>
      <c r="CE1154" s="66" t="s">
        <v>85</v>
      </c>
      <c r="CF1154" s="66" t="s">
        <v>85</v>
      </c>
      <c r="CG1154" s="66" t="s">
        <v>85</v>
      </c>
      <c r="CH1154" s="66" t="s">
        <v>85</v>
      </c>
      <c r="CI1154" s="66" t="s">
        <v>85</v>
      </c>
      <c r="CJ1154" s="66" t="s">
        <v>85</v>
      </c>
      <c r="CK1154" s="66" t="s">
        <v>85</v>
      </c>
      <c r="CL1154" s="66" t="s">
        <v>85</v>
      </c>
      <c r="CM1154" s="69" t="s">
        <v>85</v>
      </c>
    </row>
    <row r="1155" spans="40:91" hidden="1" x14ac:dyDescent="0.25">
      <c r="AN1155">
        <v>1143</v>
      </c>
      <c r="AO1155" s="84">
        <v>2</v>
      </c>
      <c r="AP1155" s="31" t="s">
        <v>76</v>
      </c>
      <c r="AQ1155" s="77" t="str">
        <f t="shared" si="23"/>
        <v>2London</v>
      </c>
      <c r="AR1155" s="15">
        <v>3400</v>
      </c>
      <c r="AS1155" s="15">
        <v>4200</v>
      </c>
      <c r="AT1155" s="15">
        <v>152720</v>
      </c>
      <c r="AU1155" s="66">
        <v>3500</v>
      </c>
      <c r="AV1155" s="66">
        <v>4200</v>
      </c>
      <c r="AW1155" s="66">
        <v>154290</v>
      </c>
      <c r="AX1155" s="66" t="s">
        <v>85</v>
      </c>
      <c r="AY1155" s="66" t="s">
        <v>85</v>
      </c>
      <c r="AZ1155" s="66" t="s">
        <v>85</v>
      </c>
      <c r="BA1155" s="66" t="s">
        <v>85</v>
      </c>
      <c r="BB1155" s="66" t="s">
        <v>85</v>
      </c>
      <c r="BC1155" s="66" t="s">
        <v>85</v>
      </c>
      <c r="BD1155" s="66" t="s">
        <v>85</v>
      </c>
      <c r="BE1155" s="66" t="s">
        <v>85</v>
      </c>
      <c r="BF1155" s="66" t="s">
        <v>85</v>
      </c>
      <c r="BG1155" s="66" t="s">
        <v>85</v>
      </c>
      <c r="BH1155" s="66" t="s">
        <v>85</v>
      </c>
      <c r="BI1155" s="66" t="s">
        <v>85</v>
      </c>
      <c r="BJ1155" s="66" t="s">
        <v>85</v>
      </c>
      <c r="BK1155" s="66" t="s">
        <v>85</v>
      </c>
      <c r="BL1155" s="66" t="s">
        <v>85</v>
      </c>
      <c r="BM1155" s="66" t="s">
        <v>85</v>
      </c>
      <c r="BN1155" s="66" t="s">
        <v>85</v>
      </c>
      <c r="BO1155" s="88" t="s">
        <v>85</v>
      </c>
      <c r="BP1155" s="100">
        <v>13700</v>
      </c>
      <c r="BQ1155" s="66">
        <v>14900</v>
      </c>
      <c r="BR1155" s="66">
        <v>125190</v>
      </c>
      <c r="BS1155" s="66">
        <v>13600</v>
      </c>
      <c r="BT1155" s="66">
        <v>14900</v>
      </c>
      <c r="BU1155" s="66">
        <v>131740</v>
      </c>
      <c r="BV1155" s="66" t="s">
        <v>85</v>
      </c>
      <c r="BW1155" s="66" t="s">
        <v>85</v>
      </c>
      <c r="BX1155" s="66" t="s">
        <v>85</v>
      </c>
      <c r="BY1155" s="66" t="s">
        <v>85</v>
      </c>
      <c r="BZ1155" s="66" t="s">
        <v>85</v>
      </c>
      <c r="CA1155" s="66" t="s">
        <v>85</v>
      </c>
      <c r="CB1155" s="66" t="s">
        <v>85</v>
      </c>
      <c r="CC1155" s="66" t="s">
        <v>85</v>
      </c>
      <c r="CD1155" s="66" t="s">
        <v>85</v>
      </c>
      <c r="CE1155" s="66" t="s">
        <v>85</v>
      </c>
      <c r="CF1155" s="66" t="s">
        <v>85</v>
      </c>
      <c r="CG1155" s="66" t="s">
        <v>85</v>
      </c>
      <c r="CH1155" s="66" t="s">
        <v>85</v>
      </c>
      <c r="CI1155" s="66" t="s">
        <v>85</v>
      </c>
      <c r="CJ1155" s="66" t="s">
        <v>85</v>
      </c>
      <c r="CK1155" s="66" t="s">
        <v>85</v>
      </c>
      <c r="CL1155" s="66" t="s">
        <v>85</v>
      </c>
      <c r="CM1155" s="69" t="s">
        <v>85</v>
      </c>
    </row>
    <row r="1156" spans="40:91" hidden="1" x14ac:dyDescent="0.25">
      <c r="AN1156">
        <v>1144</v>
      </c>
      <c r="AO1156" s="84">
        <v>3</v>
      </c>
      <c r="AP1156" s="31" t="s">
        <v>76</v>
      </c>
      <c r="AQ1156" s="77" t="str">
        <f t="shared" si="23"/>
        <v>3London</v>
      </c>
      <c r="AR1156" s="15">
        <v>3900</v>
      </c>
      <c r="AS1156" s="15">
        <v>4700</v>
      </c>
      <c r="AT1156" s="15">
        <v>63710</v>
      </c>
      <c r="AU1156" s="66">
        <v>4000</v>
      </c>
      <c r="AV1156" s="66">
        <v>4800</v>
      </c>
      <c r="AW1156" s="66">
        <v>64470</v>
      </c>
      <c r="AX1156" s="66" t="s">
        <v>85</v>
      </c>
      <c r="AY1156" s="66" t="s">
        <v>85</v>
      </c>
      <c r="AZ1156" s="66" t="s">
        <v>85</v>
      </c>
      <c r="BA1156" s="66" t="s">
        <v>85</v>
      </c>
      <c r="BB1156" s="66" t="s">
        <v>85</v>
      </c>
      <c r="BC1156" s="66" t="s">
        <v>85</v>
      </c>
      <c r="BD1156" s="66" t="s">
        <v>85</v>
      </c>
      <c r="BE1156" s="66" t="s">
        <v>85</v>
      </c>
      <c r="BF1156" s="66" t="s">
        <v>85</v>
      </c>
      <c r="BG1156" s="66" t="s">
        <v>85</v>
      </c>
      <c r="BH1156" s="66" t="s">
        <v>85</v>
      </c>
      <c r="BI1156" s="66" t="s">
        <v>85</v>
      </c>
      <c r="BJ1156" s="66" t="s">
        <v>85</v>
      </c>
      <c r="BK1156" s="66" t="s">
        <v>85</v>
      </c>
      <c r="BL1156" s="66" t="s">
        <v>85</v>
      </c>
      <c r="BM1156" s="66" t="s">
        <v>85</v>
      </c>
      <c r="BN1156" s="66" t="s">
        <v>85</v>
      </c>
      <c r="BO1156" s="88" t="s">
        <v>85</v>
      </c>
      <c r="BP1156" s="100">
        <v>15300</v>
      </c>
      <c r="BQ1156" s="66">
        <v>16600</v>
      </c>
      <c r="BR1156" s="66">
        <v>54500</v>
      </c>
      <c r="BS1156" s="66">
        <v>15300</v>
      </c>
      <c r="BT1156" s="66">
        <v>16600</v>
      </c>
      <c r="BU1156" s="66">
        <v>57240</v>
      </c>
      <c r="BV1156" s="66" t="s">
        <v>85</v>
      </c>
      <c r="BW1156" s="66" t="s">
        <v>85</v>
      </c>
      <c r="BX1156" s="66" t="s">
        <v>85</v>
      </c>
      <c r="BY1156" s="66" t="s">
        <v>85</v>
      </c>
      <c r="BZ1156" s="66" t="s">
        <v>85</v>
      </c>
      <c r="CA1156" s="66" t="s">
        <v>85</v>
      </c>
      <c r="CB1156" s="66" t="s">
        <v>85</v>
      </c>
      <c r="CC1156" s="66" t="s">
        <v>85</v>
      </c>
      <c r="CD1156" s="66" t="s">
        <v>85</v>
      </c>
      <c r="CE1156" s="66" t="s">
        <v>85</v>
      </c>
      <c r="CF1156" s="66" t="s">
        <v>85</v>
      </c>
      <c r="CG1156" s="66" t="s">
        <v>85</v>
      </c>
      <c r="CH1156" s="66" t="s">
        <v>85</v>
      </c>
      <c r="CI1156" s="66" t="s">
        <v>85</v>
      </c>
      <c r="CJ1156" s="66" t="s">
        <v>85</v>
      </c>
      <c r="CK1156" s="66" t="s">
        <v>85</v>
      </c>
      <c r="CL1156" s="66" t="s">
        <v>85</v>
      </c>
      <c r="CM1156" s="69" t="s">
        <v>85</v>
      </c>
    </row>
    <row r="1157" spans="40:91" hidden="1" x14ac:dyDescent="0.25">
      <c r="AN1157">
        <v>1145</v>
      </c>
      <c r="AO1157" s="84">
        <v>4</v>
      </c>
      <c r="AP1157" s="31" t="s">
        <v>76</v>
      </c>
      <c r="AQ1157" s="77" t="str">
        <f t="shared" si="23"/>
        <v>4London</v>
      </c>
      <c r="AR1157" s="15">
        <v>4300</v>
      </c>
      <c r="AS1157" s="15">
        <v>5100</v>
      </c>
      <c r="AT1157" s="15">
        <v>30120</v>
      </c>
      <c r="AU1157" s="66">
        <v>4500</v>
      </c>
      <c r="AV1157" s="66">
        <v>5200</v>
      </c>
      <c r="AW1157" s="66">
        <v>30480</v>
      </c>
      <c r="AX1157" s="66" t="s">
        <v>85</v>
      </c>
      <c r="AY1157" s="66" t="s">
        <v>85</v>
      </c>
      <c r="AZ1157" s="66" t="s">
        <v>85</v>
      </c>
      <c r="BA1157" s="66" t="s">
        <v>85</v>
      </c>
      <c r="BB1157" s="66" t="s">
        <v>85</v>
      </c>
      <c r="BC1157" s="66" t="s">
        <v>85</v>
      </c>
      <c r="BD1157" s="66" t="s">
        <v>85</v>
      </c>
      <c r="BE1157" s="66" t="s">
        <v>85</v>
      </c>
      <c r="BF1157" s="66" t="s">
        <v>85</v>
      </c>
      <c r="BG1157" s="66" t="s">
        <v>85</v>
      </c>
      <c r="BH1157" s="66" t="s">
        <v>85</v>
      </c>
      <c r="BI1157" s="66" t="s">
        <v>85</v>
      </c>
      <c r="BJ1157" s="66" t="s">
        <v>85</v>
      </c>
      <c r="BK1157" s="66" t="s">
        <v>85</v>
      </c>
      <c r="BL1157" s="66" t="s">
        <v>85</v>
      </c>
      <c r="BM1157" s="66" t="s">
        <v>85</v>
      </c>
      <c r="BN1157" s="66" t="s">
        <v>85</v>
      </c>
      <c r="BO1157" s="88" t="s">
        <v>85</v>
      </c>
      <c r="BP1157" s="100">
        <v>16800</v>
      </c>
      <c r="BQ1157" s="66">
        <v>18100</v>
      </c>
      <c r="BR1157" s="66">
        <v>26200</v>
      </c>
      <c r="BS1157" s="66">
        <v>17100</v>
      </c>
      <c r="BT1157" s="66">
        <v>18300</v>
      </c>
      <c r="BU1157" s="66">
        <v>27510</v>
      </c>
      <c r="BV1157" s="66" t="s">
        <v>85</v>
      </c>
      <c r="BW1157" s="66" t="s">
        <v>85</v>
      </c>
      <c r="BX1157" s="66" t="s">
        <v>85</v>
      </c>
      <c r="BY1157" s="66" t="s">
        <v>85</v>
      </c>
      <c r="BZ1157" s="66" t="s">
        <v>85</v>
      </c>
      <c r="CA1157" s="66" t="s">
        <v>85</v>
      </c>
      <c r="CB1157" s="66" t="s">
        <v>85</v>
      </c>
      <c r="CC1157" s="66" t="s">
        <v>85</v>
      </c>
      <c r="CD1157" s="66" t="s">
        <v>85</v>
      </c>
      <c r="CE1157" s="66" t="s">
        <v>85</v>
      </c>
      <c r="CF1157" s="66" t="s">
        <v>85</v>
      </c>
      <c r="CG1157" s="66" t="s">
        <v>85</v>
      </c>
      <c r="CH1157" s="66" t="s">
        <v>85</v>
      </c>
      <c r="CI1157" s="66" t="s">
        <v>85</v>
      </c>
      <c r="CJ1157" s="66" t="s">
        <v>85</v>
      </c>
      <c r="CK1157" s="66" t="s">
        <v>85</v>
      </c>
      <c r="CL1157" s="66" t="s">
        <v>85</v>
      </c>
      <c r="CM1157" s="69" t="s">
        <v>85</v>
      </c>
    </row>
    <row r="1158" spans="40:91" hidden="1" x14ac:dyDescent="0.25">
      <c r="AN1158">
        <v>1146</v>
      </c>
      <c r="AO1158" s="85" t="s">
        <v>114</v>
      </c>
      <c r="AP1158" s="31" t="s">
        <v>76</v>
      </c>
      <c r="AQ1158" s="77" t="str">
        <f t="shared" si="23"/>
        <v>5 or moreLondon</v>
      </c>
      <c r="AR1158" s="15">
        <v>4600</v>
      </c>
      <c r="AS1158" s="15">
        <v>5600</v>
      </c>
      <c r="AT1158" s="15">
        <v>19030</v>
      </c>
      <c r="AU1158" s="66">
        <v>4900</v>
      </c>
      <c r="AV1158" s="66">
        <v>5800</v>
      </c>
      <c r="AW1158" s="66">
        <v>19270</v>
      </c>
      <c r="AX1158" s="66" t="s">
        <v>85</v>
      </c>
      <c r="AY1158" s="66" t="s">
        <v>85</v>
      </c>
      <c r="AZ1158" s="66" t="s">
        <v>85</v>
      </c>
      <c r="BA1158" s="66" t="s">
        <v>85</v>
      </c>
      <c r="BB1158" s="66" t="s">
        <v>85</v>
      </c>
      <c r="BC1158" s="66" t="s">
        <v>85</v>
      </c>
      <c r="BD1158" s="66" t="s">
        <v>85</v>
      </c>
      <c r="BE1158" s="66" t="s">
        <v>85</v>
      </c>
      <c r="BF1158" s="66" t="s">
        <v>85</v>
      </c>
      <c r="BG1158" s="66" t="s">
        <v>85</v>
      </c>
      <c r="BH1158" s="66" t="s">
        <v>85</v>
      </c>
      <c r="BI1158" s="66" t="s">
        <v>85</v>
      </c>
      <c r="BJ1158" s="66" t="s">
        <v>85</v>
      </c>
      <c r="BK1158" s="66" t="s">
        <v>85</v>
      </c>
      <c r="BL1158" s="66" t="s">
        <v>85</v>
      </c>
      <c r="BM1158" s="66" t="s">
        <v>85</v>
      </c>
      <c r="BN1158" s="66" t="s">
        <v>85</v>
      </c>
      <c r="BO1158" s="88" t="s">
        <v>85</v>
      </c>
      <c r="BP1158" s="100">
        <v>17800</v>
      </c>
      <c r="BQ1158" s="66">
        <v>19200</v>
      </c>
      <c r="BR1158" s="66">
        <v>16730</v>
      </c>
      <c r="BS1158" s="66">
        <v>18400</v>
      </c>
      <c r="BT1158" s="66">
        <v>19700</v>
      </c>
      <c r="BU1158" s="66">
        <v>17400</v>
      </c>
      <c r="BV1158" s="66" t="s">
        <v>85</v>
      </c>
      <c r="BW1158" s="66" t="s">
        <v>85</v>
      </c>
      <c r="BX1158" s="66" t="s">
        <v>85</v>
      </c>
      <c r="BY1158" s="66" t="s">
        <v>85</v>
      </c>
      <c r="BZ1158" s="66" t="s">
        <v>85</v>
      </c>
      <c r="CA1158" s="66" t="s">
        <v>85</v>
      </c>
      <c r="CB1158" s="66" t="s">
        <v>85</v>
      </c>
      <c r="CC1158" s="66" t="s">
        <v>85</v>
      </c>
      <c r="CD1158" s="66" t="s">
        <v>85</v>
      </c>
      <c r="CE1158" s="66" t="s">
        <v>85</v>
      </c>
      <c r="CF1158" s="66" t="s">
        <v>85</v>
      </c>
      <c r="CG1158" s="66" t="s">
        <v>85</v>
      </c>
      <c r="CH1158" s="66" t="s">
        <v>85</v>
      </c>
      <c r="CI1158" s="66" t="s">
        <v>85</v>
      </c>
      <c r="CJ1158" s="66" t="s">
        <v>85</v>
      </c>
      <c r="CK1158" s="66" t="s">
        <v>85</v>
      </c>
      <c r="CL1158" s="66" t="s">
        <v>85</v>
      </c>
      <c r="CM1158" s="69" t="s">
        <v>85</v>
      </c>
    </row>
    <row r="1159" spans="40:91" hidden="1" x14ac:dyDescent="0.25">
      <c r="AN1159">
        <v>1147</v>
      </c>
      <c r="AO1159" s="85">
        <v>1</v>
      </c>
      <c r="AP1159" s="31" t="s">
        <v>77</v>
      </c>
      <c r="AQ1159" s="77" t="str">
        <f t="shared" si="23"/>
        <v>1South East</v>
      </c>
      <c r="AR1159" s="15">
        <v>2700</v>
      </c>
      <c r="AS1159" s="15">
        <v>3600</v>
      </c>
      <c r="AT1159" s="15">
        <v>182430</v>
      </c>
      <c r="AU1159" s="66">
        <v>2700</v>
      </c>
      <c r="AV1159" s="66">
        <v>3600</v>
      </c>
      <c r="AW1159" s="66">
        <v>183870</v>
      </c>
      <c r="AX1159" s="66" t="s">
        <v>85</v>
      </c>
      <c r="AY1159" s="66" t="s">
        <v>85</v>
      </c>
      <c r="AZ1159" s="66" t="s">
        <v>85</v>
      </c>
      <c r="BA1159" s="66" t="s">
        <v>85</v>
      </c>
      <c r="BB1159" s="66" t="s">
        <v>85</v>
      </c>
      <c r="BC1159" s="66" t="s">
        <v>85</v>
      </c>
      <c r="BD1159" s="66" t="s">
        <v>85</v>
      </c>
      <c r="BE1159" s="66" t="s">
        <v>85</v>
      </c>
      <c r="BF1159" s="66" t="s">
        <v>85</v>
      </c>
      <c r="BG1159" s="66" t="s">
        <v>85</v>
      </c>
      <c r="BH1159" s="66" t="s">
        <v>85</v>
      </c>
      <c r="BI1159" s="66" t="s">
        <v>85</v>
      </c>
      <c r="BJ1159" s="66" t="s">
        <v>85</v>
      </c>
      <c r="BK1159" s="66" t="s">
        <v>85</v>
      </c>
      <c r="BL1159" s="66" t="s">
        <v>85</v>
      </c>
      <c r="BM1159" s="66" t="s">
        <v>85</v>
      </c>
      <c r="BN1159" s="66" t="s">
        <v>85</v>
      </c>
      <c r="BO1159" s="88" t="s">
        <v>85</v>
      </c>
      <c r="BP1159" s="100">
        <v>10800</v>
      </c>
      <c r="BQ1159" s="66">
        <v>12000</v>
      </c>
      <c r="BR1159" s="66">
        <v>132670</v>
      </c>
      <c r="BS1159" s="66">
        <v>10700</v>
      </c>
      <c r="BT1159" s="66">
        <v>11900</v>
      </c>
      <c r="BU1159" s="66">
        <v>139940</v>
      </c>
      <c r="BV1159" s="66" t="s">
        <v>85</v>
      </c>
      <c r="BW1159" s="66" t="s">
        <v>85</v>
      </c>
      <c r="BX1159" s="66" t="s">
        <v>85</v>
      </c>
      <c r="BY1159" s="66" t="s">
        <v>85</v>
      </c>
      <c r="BZ1159" s="66" t="s">
        <v>85</v>
      </c>
      <c r="CA1159" s="66" t="s">
        <v>85</v>
      </c>
      <c r="CB1159" s="66" t="s">
        <v>85</v>
      </c>
      <c r="CC1159" s="66" t="s">
        <v>85</v>
      </c>
      <c r="CD1159" s="66" t="s">
        <v>85</v>
      </c>
      <c r="CE1159" s="66" t="s">
        <v>85</v>
      </c>
      <c r="CF1159" s="66" t="s">
        <v>85</v>
      </c>
      <c r="CG1159" s="66" t="s">
        <v>85</v>
      </c>
      <c r="CH1159" s="66" t="s">
        <v>85</v>
      </c>
      <c r="CI1159" s="66" t="s">
        <v>85</v>
      </c>
      <c r="CJ1159" s="66" t="s">
        <v>85</v>
      </c>
      <c r="CK1159" s="66" t="s">
        <v>85</v>
      </c>
      <c r="CL1159" s="66" t="s">
        <v>85</v>
      </c>
      <c r="CM1159" s="69" t="s">
        <v>85</v>
      </c>
    </row>
    <row r="1160" spans="40:91" hidden="1" x14ac:dyDescent="0.25">
      <c r="AN1160">
        <v>1148</v>
      </c>
      <c r="AO1160" s="84">
        <v>2</v>
      </c>
      <c r="AP1160" s="31" t="s">
        <v>77</v>
      </c>
      <c r="AQ1160" s="77" t="str">
        <f t="shared" si="23"/>
        <v>2South East</v>
      </c>
      <c r="AR1160" s="15">
        <v>3700</v>
      </c>
      <c r="AS1160" s="15">
        <v>4500</v>
      </c>
      <c r="AT1160" s="15">
        <v>226450</v>
      </c>
      <c r="AU1160" s="66">
        <v>3800</v>
      </c>
      <c r="AV1160" s="66">
        <v>4600</v>
      </c>
      <c r="AW1160" s="66">
        <v>228010</v>
      </c>
      <c r="AX1160" s="66" t="s">
        <v>85</v>
      </c>
      <c r="AY1160" s="66" t="s">
        <v>85</v>
      </c>
      <c r="AZ1160" s="66" t="s">
        <v>85</v>
      </c>
      <c r="BA1160" s="66" t="s">
        <v>85</v>
      </c>
      <c r="BB1160" s="66" t="s">
        <v>85</v>
      </c>
      <c r="BC1160" s="66" t="s">
        <v>85</v>
      </c>
      <c r="BD1160" s="66" t="s">
        <v>85</v>
      </c>
      <c r="BE1160" s="66" t="s">
        <v>85</v>
      </c>
      <c r="BF1160" s="66" t="s">
        <v>85</v>
      </c>
      <c r="BG1160" s="66" t="s">
        <v>85</v>
      </c>
      <c r="BH1160" s="66" t="s">
        <v>85</v>
      </c>
      <c r="BI1160" s="66" t="s">
        <v>85</v>
      </c>
      <c r="BJ1160" s="66" t="s">
        <v>85</v>
      </c>
      <c r="BK1160" s="66" t="s">
        <v>85</v>
      </c>
      <c r="BL1160" s="66" t="s">
        <v>85</v>
      </c>
      <c r="BM1160" s="66" t="s">
        <v>85</v>
      </c>
      <c r="BN1160" s="66" t="s">
        <v>85</v>
      </c>
      <c r="BO1160" s="88" t="s">
        <v>85</v>
      </c>
      <c r="BP1160" s="100">
        <v>13500</v>
      </c>
      <c r="BQ1160" s="66">
        <v>14700</v>
      </c>
      <c r="BR1160" s="66">
        <v>181160</v>
      </c>
      <c r="BS1160" s="66">
        <v>13400</v>
      </c>
      <c r="BT1160" s="66">
        <v>14600</v>
      </c>
      <c r="BU1160" s="66">
        <v>190440</v>
      </c>
      <c r="BV1160" s="66" t="s">
        <v>85</v>
      </c>
      <c r="BW1160" s="66" t="s">
        <v>85</v>
      </c>
      <c r="BX1160" s="66" t="s">
        <v>85</v>
      </c>
      <c r="BY1160" s="66" t="s">
        <v>85</v>
      </c>
      <c r="BZ1160" s="66" t="s">
        <v>85</v>
      </c>
      <c r="CA1160" s="66" t="s">
        <v>85</v>
      </c>
      <c r="CB1160" s="66" t="s">
        <v>85</v>
      </c>
      <c r="CC1160" s="66" t="s">
        <v>85</v>
      </c>
      <c r="CD1160" s="66" t="s">
        <v>85</v>
      </c>
      <c r="CE1160" s="66" t="s">
        <v>85</v>
      </c>
      <c r="CF1160" s="66" t="s">
        <v>85</v>
      </c>
      <c r="CG1160" s="66" t="s">
        <v>85</v>
      </c>
      <c r="CH1160" s="66" t="s">
        <v>85</v>
      </c>
      <c r="CI1160" s="66" t="s">
        <v>85</v>
      </c>
      <c r="CJ1160" s="66" t="s">
        <v>85</v>
      </c>
      <c r="CK1160" s="66" t="s">
        <v>85</v>
      </c>
      <c r="CL1160" s="66" t="s">
        <v>85</v>
      </c>
      <c r="CM1160" s="69" t="s">
        <v>85</v>
      </c>
    </row>
    <row r="1161" spans="40:91" hidden="1" x14ac:dyDescent="0.25">
      <c r="AN1161">
        <v>1149</v>
      </c>
      <c r="AO1161" s="84">
        <v>3</v>
      </c>
      <c r="AP1161" s="31" t="s">
        <v>77</v>
      </c>
      <c r="AQ1161" s="77" t="str">
        <f t="shared" si="23"/>
        <v>3South East</v>
      </c>
      <c r="AR1161" s="15">
        <v>4300</v>
      </c>
      <c r="AS1161" s="15">
        <v>5100</v>
      </c>
      <c r="AT1161" s="15">
        <v>75480</v>
      </c>
      <c r="AU1161" s="66">
        <v>4500</v>
      </c>
      <c r="AV1161" s="66">
        <v>5200</v>
      </c>
      <c r="AW1161" s="66">
        <v>76120</v>
      </c>
      <c r="AX1161" s="66" t="s">
        <v>85</v>
      </c>
      <c r="AY1161" s="66" t="s">
        <v>85</v>
      </c>
      <c r="AZ1161" s="66" t="s">
        <v>85</v>
      </c>
      <c r="BA1161" s="66" t="s">
        <v>85</v>
      </c>
      <c r="BB1161" s="66" t="s">
        <v>85</v>
      </c>
      <c r="BC1161" s="66" t="s">
        <v>85</v>
      </c>
      <c r="BD1161" s="66" t="s">
        <v>85</v>
      </c>
      <c r="BE1161" s="66" t="s">
        <v>85</v>
      </c>
      <c r="BF1161" s="66" t="s">
        <v>85</v>
      </c>
      <c r="BG1161" s="66" t="s">
        <v>85</v>
      </c>
      <c r="BH1161" s="66" t="s">
        <v>85</v>
      </c>
      <c r="BI1161" s="66" t="s">
        <v>85</v>
      </c>
      <c r="BJ1161" s="66" t="s">
        <v>85</v>
      </c>
      <c r="BK1161" s="66" t="s">
        <v>85</v>
      </c>
      <c r="BL1161" s="66" t="s">
        <v>85</v>
      </c>
      <c r="BM1161" s="66" t="s">
        <v>85</v>
      </c>
      <c r="BN1161" s="66" t="s">
        <v>85</v>
      </c>
      <c r="BO1161" s="88" t="s">
        <v>85</v>
      </c>
      <c r="BP1161" s="100">
        <v>14600</v>
      </c>
      <c r="BQ1161" s="66">
        <v>15900</v>
      </c>
      <c r="BR1161" s="66">
        <v>61870</v>
      </c>
      <c r="BS1161" s="66">
        <v>14600</v>
      </c>
      <c r="BT1161" s="66">
        <v>16000</v>
      </c>
      <c r="BU1161" s="66">
        <v>65110</v>
      </c>
      <c r="BV1161" s="66" t="s">
        <v>85</v>
      </c>
      <c r="BW1161" s="66" t="s">
        <v>85</v>
      </c>
      <c r="BX1161" s="66" t="s">
        <v>85</v>
      </c>
      <c r="BY1161" s="66" t="s">
        <v>85</v>
      </c>
      <c r="BZ1161" s="66" t="s">
        <v>85</v>
      </c>
      <c r="CA1161" s="66" t="s">
        <v>85</v>
      </c>
      <c r="CB1161" s="66" t="s">
        <v>85</v>
      </c>
      <c r="CC1161" s="66" t="s">
        <v>85</v>
      </c>
      <c r="CD1161" s="66" t="s">
        <v>85</v>
      </c>
      <c r="CE1161" s="66" t="s">
        <v>85</v>
      </c>
      <c r="CF1161" s="66" t="s">
        <v>85</v>
      </c>
      <c r="CG1161" s="66" t="s">
        <v>85</v>
      </c>
      <c r="CH1161" s="66" t="s">
        <v>85</v>
      </c>
      <c r="CI1161" s="66" t="s">
        <v>85</v>
      </c>
      <c r="CJ1161" s="66" t="s">
        <v>85</v>
      </c>
      <c r="CK1161" s="66" t="s">
        <v>85</v>
      </c>
      <c r="CL1161" s="66" t="s">
        <v>85</v>
      </c>
      <c r="CM1161" s="69" t="s">
        <v>85</v>
      </c>
    </row>
    <row r="1162" spans="40:91" hidden="1" x14ac:dyDescent="0.25">
      <c r="AN1162">
        <v>1150</v>
      </c>
      <c r="AO1162" s="84">
        <v>4</v>
      </c>
      <c r="AP1162" s="31" t="s">
        <v>77</v>
      </c>
      <c r="AQ1162" s="77" t="str">
        <f t="shared" si="23"/>
        <v>4South East</v>
      </c>
      <c r="AR1162" s="15">
        <v>4800</v>
      </c>
      <c r="AS1162" s="15">
        <v>5600</v>
      </c>
      <c r="AT1162" s="15">
        <v>31340</v>
      </c>
      <c r="AU1162" s="66">
        <v>5100</v>
      </c>
      <c r="AV1162" s="66">
        <v>5900</v>
      </c>
      <c r="AW1162" s="66">
        <v>31580</v>
      </c>
      <c r="AX1162" s="66" t="s">
        <v>85</v>
      </c>
      <c r="AY1162" s="66" t="s">
        <v>85</v>
      </c>
      <c r="AZ1162" s="66" t="s">
        <v>85</v>
      </c>
      <c r="BA1162" s="66" t="s">
        <v>85</v>
      </c>
      <c r="BB1162" s="66" t="s">
        <v>85</v>
      </c>
      <c r="BC1162" s="66" t="s">
        <v>85</v>
      </c>
      <c r="BD1162" s="66" t="s">
        <v>85</v>
      </c>
      <c r="BE1162" s="66" t="s">
        <v>85</v>
      </c>
      <c r="BF1162" s="66" t="s">
        <v>85</v>
      </c>
      <c r="BG1162" s="66" t="s">
        <v>85</v>
      </c>
      <c r="BH1162" s="66" t="s">
        <v>85</v>
      </c>
      <c r="BI1162" s="66" t="s">
        <v>85</v>
      </c>
      <c r="BJ1162" s="66" t="s">
        <v>85</v>
      </c>
      <c r="BK1162" s="66" t="s">
        <v>85</v>
      </c>
      <c r="BL1162" s="66" t="s">
        <v>85</v>
      </c>
      <c r="BM1162" s="66" t="s">
        <v>85</v>
      </c>
      <c r="BN1162" s="66" t="s">
        <v>85</v>
      </c>
      <c r="BO1162" s="88" t="s">
        <v>85</v>
      </c>
      <c r="BP1162" s="100">
        <v>15900</v>
      </c>
      <c r="BQ1162" s="66">
        <v>17300</v>
      </c>
      <c r="BR1162" s="66">
        <v>25950</v>
      </c>
      <c r="BS1162" s="66">
        <v>16000</v>
      </c>
      <c r="BT1162" s="66">
        <v>17400</v>
      </c>
      <c r="BU1162" s="66">
        <v>27230</v>
      </c>
      <c r="BV1162" s="66" t="s">
        <v>85</v>
      </c>
      <c r="BW1162" s="66" t="s">
        <v>85</v>
      </c>
      <c r="BX1162" s="66" t="s">
        <v>85</v>
      </c>
      <c r="BY1162" s="66" t="s">
        <v>85</v>
      </c>
      <c r="BZ1162" s="66" t="s">
        <v>85</v>
      </c>
      <c r="CA1162" s="66" t="s">
        <v>85</v>
      </c>
      <c r="CB1162" s="66" t="s">
        <v>85</v>
      </c>
      <c r="CC1162" s="66" t="s">
        <v>85</v>
      </c>
      <c r="CD1162" s="66" t="s">
        <v>85</v>
      </c>
      <c r="CE1162" s="66" t="s">
        <v>85</v>
      </c>
      <c r="CF1162" s="66" t="s">
        <v>85</v>
      </c>
      <c r="CG1162" s="66" t="s">
        <v>85</v>
      </c>
      <c r="CH1162" s="66" t="s">
        <v>85</v>
      </c>
      <c r="CI1162" s="66" t="s">
        <v>85</v>
      </c>
      <c r="CJ1162" s="66" t="s">
        <v>85</v>
      </c>
      <c r="CK1162" s="66" t="s">
        <v>85</v>
      </c>
      <c r="CL1162" s="66" t="s">
        <v>85</v>
      </c>
      <c r="CM1162" s="69" t="s">
        <v>85</v>
      </c>
    </row>
    <row r="1163" spans="40:91" hidden="1" x14ac:dyDescent="0.25">
      <c r="AN1163">
        <v>1151</v>
      </c>
      <c r="AO1163" s="85" t="s">
        <v>114</v>
      </c>
      <c r="AP1163" s="31" t="s">
        <v>77</v>
      </c>
      <c r="AQ1163" s="77" t="str">
        <f t="shared" si="23"/>
        <v>5 or moreSouth East</v>
      </c>
      <c r="AR1163" s="15">
        <v>5100</v>
      </c>
      <c r="AS1163" s="15">
        <v>6100</v>
      </c>
      <c r="AT1163" s="15">
        <v>13410</v>
      </c>
      <c r="AU1163" s="66">
        <v>5500</v>
      </c>
      <c r="AV1163" s="66">
        <v>6400</v>
      </c>
      <c r="AW1163" s="66">
        <v>13500</v>
      </c>
      <c r="AX1163" s="66" t="s">
        <v>85</v>
      </c>
      <c r="AY1163" s="66" t="s">
        <v>85</v>
      </c>
      <c r="AZ1163" s="66" t="s">
        <v>85</v>
      </c>
      <c r="BA1163" s="66" t="s">
        <v>85</v>
      </c>
      <c r="BB1163" s="66" t="s">
        <v>85</v>
      </c>
      <c r="BC1163" s="66" t="s">
        <v>85</v>
      </c>
      <c r="BD1163" s="66" t="s">
        <v>85</v>
      </c>
      <c r="BE1163" s="66" t="s">
        <v>85</v>
      </c>
      <c r="BF1163" s="66" t="s">
        <v>85</v>
      </c>
      <c r="BG1163" s="66" t="s">
        <v>85</v>
      </c>
      <c r="BH1163" s="66" t="s">
        <v>85</v>
      </c>
      <c r="BI1163" s="66" t="s">
        <v>85</v>
      </c>
      <c r="BJ1163" s="66" t="s">
        <v>85</v>
      </c>
      <c r="BK1163" s="66" t="s">
        <v>85</v>
      </c>
      <c r="BL1163" s="66" t="s">
        <v>85</v>
      </c>
      <c r="BM1163" s="66" t="s">
        <v>85</v>
      </c>
      <c r="BN1163" s="66" t="s">
        <v>85</v>
      </c>
      <c r="BO1163" s="88" t="s">
        <v>85</v>
      </c>
      <c r="BP1163" s="100">
        <v>16700</v>
      </c>
      <c r="BQ1163" s="66">
        <v>18400</v>
      </c>
      <c r="BR1163" s="66">
        <v>11130</v>
      </c>
      <c r="BS1163" s="66">
        <v>17100</v>
      </c>
      <c r="BT1163" s="66">
        <v>18700</v>
      </c>
      <c r="BU1163" s="66">
        <v>11650</v>
      </c>
      <c r="BV1163" s="66" t="s">
        <v>85</v>
      </c>
      <c r="BW1163" s="66" t="s">
        <v>85</v>
      </c>
      <c r="BX1163" s="66" t="s">
        <v>85</v>
      </c>
      <c r="BY1163" s="66" t="s">
        <v>85</v>
      </c>
      <c r="BZ1163" s="66" t="s">
        <v>85</v>
      </c>
      <c r="CA1163" s="66" t="s">
        <v>85</v>
      </c>
      <c r="CB1163" s="66" t="s">
        <v>85</v>
      </c>
      <c r="CC1163" s="66" t="s">
        <v>85</v>
      </c>
      <c r="CD1163" s="66" t="s">
        <v>85</v>
      </c>
      <c r="CE1163" s="66" t="s">
        <v>85</v>
      </c>
      <c r="CF1163" s="66" t="s">
        <v>85</v>
      </c>
      <c r="CG1163" s="66" t="s">
        <v>85</v>
      </c>
      <c r="CH1163" s="66" t="s">
        <v>85</v>
      </c>
      <c r="CI1163" s="66" t="s">
        <v>85</v>
      </c>
      <c r="CJ1163" s="66" t="s">
        <v>85</v>
      </c>
      <c r="CK1163" s="66" t="s">
        <v>85</v>
      </c>
      <c r="CL1163" s="66" t="s">
        <v>85</v>
      </c>
      <c r="CM1163" s="69" t="s">
        <v>85</v>
      </c>
    </row>
    <row r="1164" spans="40:91" hidden="1" x14ac:dyDescent="0.25">
      <c r="AN1164">
        <v>1152</v>
      </c>
      <c r="AO1164" s="85">
        <v>1</v>
      </c>
      <c r="AP1164" s="31" t="s">
        <v>78</v>
      </c>
      <c r="AQ1164" s="77" t="str">
        <f t="shared" si="23"/>
        <v>1South West</v>
      </c>
      <c r="AR1164" s="15">
        <v>2700</v>
      </c>
      <c r="AS1164" s="15">
        <v>3700</v>
      </c>
      <c r="AT1164" s="15">
        <v>111290</v>
      </c>
      <c r="AU1164" s="66">
        <v>2700</v>
      </c>
      <c r="AV1164" s="66">
        <v>3700</v>
      </c>
      <c r="AW1164" s="66">
        <v>112290</v>
      </c>
      <c r="AX1164" s="66" t="s">
        <v>85</v>
      </c>
      <c r="AY1164" s="66" t="s">
        <v>85</v>
      </c>
      <c r="AZ1164" s="66" t="s">
        <v>85</v>
      </c>
      <c r="BA1164" s="66" t="s">
        <v>85</v>
      </c>
      <c r="BB1164" s="66" t="s">
        <v>85</v>
      </c>
      <c r="BC1164" s="66" t="s">
        <v>85</v>
      </c>
      <c r="BD1164" s="66" t="s">
        <v>85</v>
      </c>
      <c r="BE1164" s="66" t="s">
        <v>85</v>
      </c>
      <c r="BF1164" s="66" t="s">
        <v>85</v>
      </c>
      <c r="BG1164" s="66" t="s">
        <v>85</v>
      </c>
      <c r="BH1164" s="66" t="s">
        <v>85</v>
      </c>
      <c r="BI1164" s="66" t="s">
        <v>85</v>
      </c>
      <c r="BJ1164" s="66" t="s">
        <v>85</v>
      </c>
      <c r="BK1164" s="66" t="s">
        <v>85</v>
      </c>
      <c r="BL1164" s="66" t="s">
        <v>85</v>
      </c>
      <c r="BM1164" s="66" t="s">
        <v>85</v>
      </c>
      <c r="BN1164" s="66" t="s">
        <v>85</v>
      </c>
      <c r="BO1164" s="88" t="s">
        <v>85</v>
      </c>
      <c r="BP1164" s="100">
        <v>9600</v>
      </c>
      <c r="BQ1164" s="66">
        <v>10600</v>
      </c>
      <c r="BR1164" s="66">
        <v>72230</v>
      </c>
      <c r="BS1164" s="66">
        <v>9400</v>
      </c>
      <c r="BT1164" s="66">
        <v>10500</v>
      </c>
      <c r="BU1164" s="66">
        <v>75970</v>
      </c>
      <c r="BV1164" s="66" t="s">
        <v>85</v>
      </c>
      <c r="BW1164" s="66" t="s">
        <v>85</v>
      </c>
      <c r="BX1164" s="66" t="s">
        <v>85</v>
      </c>
      <c r="BY1164" s="66" t="s">
        <v>85</v>
      </c>
      <c r="BZ1164" s="66" t="s">
        <v>85</v>
      </c>
      <c r="CA1164" s="66" t="s">
        <v>85</v>
      </c>
      <c r="CB1164" s="66" t="s">
        <v>85</v>
      </c>
      <c r="CC1164" s="66" t="s">
        <v>85</v>
      </c>
      <c r="CD1164" s="66" t="s">
        <v>85</v>
      </c>
      <c r="CE1164" s="66" t="s">
        <v>85</v>
      </c>
      <c r="CF1164" s="66" t="s">
        <v>85</v>
      </c>
      <c r="CG1164" s="66" t="s">
        <v>85</v>
      </c>
      <c r="CH1164" s="66" t="s">
        <v>85</v>
      </c>
      <c r="CI1164" s="66" t="s">
        <v>85</v>
      </c>
      <c r="CJ1164" s="66" t="s">
        <v>85</v>
      </c>
      <c r="CK1164" s="66" t="s">
        <v>85</v>
      </c>
      <c r="CL1164" s="66" t="s">
        <v>85</v>
      </c>
      <c r="CM1164" s="69" t="s">
        <v>85</v>
      </c>
    </row>
    <row r="1165" spans="40:91" hidden="1" x14ac:dyDescent="0.25">
      <c r="AN1165">
        <v>1153</v>
      </c>
      <c r="AO1165" s="84">
        <v>2</v>
      </c>
      <c r="AP1165" s="31" t="s">
        <v>78</v>
      </c>
      <c r="AQ1165" s="77" t="str">
        <f t="shared" si="23"/>
        <v>2South West</v>
      </c>
      <c r="AR1165" s="15">
        <v>3600</v>
      </c>
      <c r="AS1165" s="15">
        <v>4500</v>
      </c>
      <c r="AT1165" s="15">
        <v>146680</v>
      </c>
      <c r="AU1165" s="66">
        <v>3700</v>
      </c>
      <c r="AV1165" s="66">
        <v>4600</v>
      </c>
      <c r="AW1165" s="66">
        <v>147800</v>
      </c>
      <c r="AX1165" s="66" t="s">
        <v>85</v>
      </c>
      <c r="AY1165" s="66" t="s">
        <v>85</v>
      </c>
      <c r="AZ1165" s="66" t="s">
        <v>85</v>
      </c>
      <c r="BA1165" s="66" t="s">
        <v>85</v>
      </c>
      <c r="BB1165" s="66" t="s">
        <v>85</v>
      </c>
      <c r="BC1165" s="66" t="s">
        <v>85</v>
      </c>
      <c r="BD1165" s="66" t="s">
        <v>85</v>
      </c>
      <c r="BE1165" s="66" t="s">
        <v>85</v>
      </c>
      <c r="BF1165" s="66" t="s">
        <v>85</v>
      </c>
      <c r="BG1165" s="66" t="s">
        <v>85</v>
      </c>
      <c r="BH1165" s="66" t="s">
        <v>85</v>
      </c>
      <c r="BI1165" s="66" t="s">
        <v>85</v>
      </c>
      <c r="BJ1165" s="66" t="s">
        <v>85</v>
      </c>
      <c r="BK1165" s="66" t="s">
        <v>85</v>
      </c>
      <c r="BL1165" s="66" t="s">
        <v>85</v>
      </c>
      <c r="BM1165" s="66" t="s">
        <v>85</v>
      </c>
      <c r="BN1165" s="66" t="s">
        <v>85</v>
      </c>
      <c r="BO1165" s="88" t="s">
        <v>85</v>
      </c>
      <c r="BP1165" s="100">
        <v>11700</v>
      </c>
      <c r="BQ1165" s="66">
        <v>12700</v>
      </c>
      <c r="BR1165" s="66">
        <v>102870</v>
      </c>
      <c r="BS1165" s="66">
        <v>11500</v>
      </c>
      <c r="BT1165" s="66">
        <v>12600</v>
      </c>
      <c r="BU1165" s="66">
        <v>108030</v>
      </c>
      <c r="BV1165" s="66" t="s">
        <v>85</v>
      </c>
      <c r="BW1165" s="66" t="s">
        <v>85</v>
      </c>
      <c r="BX1165" s="66" t="s">
        <v>85</v>
      </c>
      <c r="BY1165" s="66" t="s">
        <v>85</v>
      </c>
      <c r="BZ1165" s="66" t="s">
        <v>85</v>
      </c>
      <c r="CA1165" s="66" t="s">
        <v>85</v>
      </c>
      <c r="CB1165" s="66" t="s">
        <v>85</v>
      </c>
      <c r="CC1165" s="66" t="s">
        <v>85</v>
      </c>
      <c r="CD1165" s="66" t="s">
        <v>85</v>
      </c>
      <c r="CE1165" s="66" t="s">
        <v>85</v>
      </c>
      <c r="CF1165" s="66" t="s">
        <v>85</v>
      </c>
      <c r="CG1165" s="66" t="s">
        <v>85</v>
      </c>
      <c r="CH1165" s="66" t="s">
        <v>85</v>
      </c>
      <c r="CI1165" s="66" t="s">
        <v>85</v>
      </c>
      <c r="CJ1165" s="66" t="s">
        <v>85</v>
      </c>
      <c r="CK1165" s="66" t="s">
        <v>85</v>
      </c>
      <c r="CL1165" s="66" t="s">
        <v>85</v>
      </c>
      <c r="CM1165" s="69" t="s">
        <v>85</v>
      </c>
    </row>
    <row r="1166" spans="40:91" hidden="1" x14ac:dyDescent="0.25">
      <c r="AN1166">
        <v>1154</v>
      </c>
      <c r="AO1166" s="84">
        <v>3</v>
      </c>
      <c r="AP1166" s="31" t="s">
        <v>78</v>
      </c>
      <c r="AQ1166" s="77" t="str">
        <f t="shared" si="23"/>
        <v>3South West</v>
      </c>
      <c r="AR1166" s="15">
        <v>4100</v>
      </c>
      <c r="AS1166" s="15">
        <v>5000</v>
      </c>
      <c r="AT1166" s="15">
        <v>46890</v>
      </c>
      <c r="AU1166" s="66">
        <v>4300</v>
      </c>
      <c r="AV1166" s="66">
        <v>5200</v>
      </c>
      <c r="AW1166" s="66">
        <v>47390</v>
      </c>
      <c r="AX1166" s="66" t="s">
        <v>85</v>
      </c>
      <c r="AY1166" s="66" t="s">
        <v>85</v>
      </c>
      <c r="AZ1166" s="66" t="s">
        <v>85</v>
      </c>
      <c r="BA1166" s="66" t="s">
        <v>85</v>
      </c>
      <c r="BB1166" s="66" t="s">
        <v>85</v>
      </c>
      <c r="BC1166" s="66" t="s">
        <v>85</v>
      </c>
      <c r="BD1166" s="66" t="s">
        <v>85</v>
      </c>
      <c r="BE1166" s="66" t="s">
        <v>85</v>
      </c>
      <c r="BF1166" s="66" t="s">
        <v>85</v>
      </c>
      <c r="BG1166" s="66" t="s">
        <v>85</v>
      </c>
      <c r="BH1166" s="66" t="s">
        <v>85</v>
      </c>
      <c r="BI1166" s="66" t="s">
        <v>85</v>
      </c>
      <c r="BJ1166" s="66" t="s">
        <v>85</v>
      </c>
      <c r="BK1166" s="66" t="s">
        <v>85</v>
      </c>
      <c r="BL1166" s="66" t="s">
        <v>85</v>
      </c>
      <c r="BM1166" s="66" t="s">
        <v>85</v>
      </c>
      <c r="BN1166" s="66" t="s">
        <v>85</v>
      </c>
      <c r="BO1166" s="88" t="s">
        <v>85</v>
      </c>
      <c r="BP1166" s="100">
        <v>12600</v>
      </c>
      <c r="BQ1166" s="66">
        <v>13700</v>
      </c>
      <c r="BR1166" s="66">
        <v>34240</v>
      </c>
      <c r="BS1166" s="66">
        <v>12500</v>
      </c>
      <c r="BT1166" s="66">
        <v>13700</v>
      </c>
      <c r="BU1166" s="66">
        <v>35880</v>
      </c>
      <c r="BV1166" s="66" t="s">
        <v>85</v>
      </c>
      <c r="BW1166" s="66" t="s">
        <v>85</v>
      </c>
      <c r="BX1166" s="66" t="s">
        <v>85</v>
      </c>
      <c r="BY1166" s="66" t="s">
        <v>85</v>
      </c>
      <c r="BZ1166" s="66" t="s">
        <v>85</v>
      </c>
      <c r="CA1166" s="66" t="s">
        <v>85</v>
      </c>
      <c r="CB1166" s="66" t="s">
        <v>85</v>
      </c>
      <c r="CC1166" s="66" t="s">
        <v>85</v>
      </c>
      <c r="CD1166" s="66" t="s">
        <v>85</v>
      </c>
      <c r="CE1166" s="66" t="s">
        <v>85</v>
      </c>
      <c r="CF1166" s="66" t="s">
        <v>85</v>
      </c>
      <c r="CG1166" s="66" t="s">
        <v>85</v>
      </c>
      <c r="CH1166" s="66" t="s">
        <v>85</v>
      </c>
      <c r="CI1166" s="66" t="s">
        <v>85</v>
      </c>
      <c r="CJ1166" s="66" t="s">
        <v>85</v>
      </c>
      <c r="CK1166" s="66" t="s">
        <v>85</v>
      </c>
      <c r="CL1166" s="66" t="s">
        <v>85</v>
      </c>
      <c r="CM1166" s="69" t="s">
        <v>85</v>
      </c>
    </row>
    <row r="1167" spans="40:91" hidden="1" x14ac:dyDescent="0.25">
      <c r="AN1167">
        <v>1155</v>
      </c>
      <c r="AO1167" s="84">
        <v>4</v>
      </c>
      <c r="AP1167" s="31" t="s">
        <v>78</v>
      </c>
      <c r="AQ1167" s="77" t="str">
        <f t="shared" si="23"/>
        <v>4South West</v>
      </c>
      <c r="AR1167" s="15">
        <v>4600</v>
      </c>
      <c r="AS1167" s="15">
        <v>5500</v>
      </c>
      <c r="AT1167" s="15">
        <v>18970</v>
      </c>
      <c r="AU1167" s="66">
        <v>4900</v>
      </c>
      <c r="AV1167" s="66">
        <v>5700</v>
      </c>
      <c r="AW1167" s="66">
        <v>19110</v>
      </c>
      <c r="AX1167" s="66" t="s">
        <v>85</v>
      </c>
      <c r="AY1167" s="66" t="s">
        <v>85</v>
      </c>
      <c r="AZ1167" s="66" t="s">
        <v>85</v>
      </c>
      <c r="BA1167" s="66" t="s">
        <v>85</v>
      </c>
      <c r="BB1167" s="66" t="s">
        <v>85</v>
      </c>
      <c r="BC1167" s="66" t="s">
        <v>85</v>
      </c>
      <c r="BD1167" s="66" t="s">
        <v>85</v>
      </c>
      <c r="BE1167" s="66" t="s">
        <v>85</v>
      </c>
      <c r="BF1167" s="66" t="s">
        <v>85</v>
      </c>
      <c r="BG1167" s="66" t="s">
        <v>85</v>
      </c>
      <c r="BH1167" s="66" t="s">
        <v>85</v>
      </c>
      <c r="BI1167" s="66" t="s">
        <v>85</v>
      </c>
      <c r="BJ1167" s="66" t="s">
        <v>85</v>
      </c>
      <c r="BK1167" s="66" t="s">
        <v>85</v>
      </c>
      <c r="BL1167" s="66" t="s">
        <v>85</v>
      </c>
      <c r="BM1167" s="66" t="s">
        <v>85</v>
      </c>
      <c r="BN1167" s="66" t="s">
        <v>85</v>
      </c>
      <c r="BO1167" s="88" t="s">
        <v>85</v>
      </c>
      <c r="BP1167" s="100">
        <v>13600</v>
      </c>
      <c r="BQ1167" s="66">
        <v>14800</v>
      </c>
      <c r="BR1167" s="66">
        <v>14000</v>
      </c>
      <c r="BS1167" s="66">
        <v>13500</v>
      </c>
      <c r="BT1167" s="66">
        <v>14800</v>
      </c>
      <c r="BU1167" s="66">
        <v>14700</v>
      </c>
      <c r="BV1167" s="66" t="s">
        <v>85</v>
      </c>
      <c r="BW1167" s="66" t="s">
        <v>85</v>
      </c>
      <c r="BX1167" s="66" t="s">
        <v>85</v>
      </c>
      <c r="BY1167" s="66" t="s">
        <v>85</v>
      </c>
      <c r="BZ1167" s="66" t="s">
        <v>85</v>
      </c>
      <c r="CA1167" s="66" t="s">
        <v>85</v>
      </c>
      <c r="CB1167" s="66" t="s">
        <v>85</v>
      </c>
      <c r="CC1167" s="66" t="s">
        <v>85</v>
      </c>
      <c r="CD1167" s="66" t="s">
        <v>85</v>
      </c>
      <c r="CE1167" s="66" t="s">
        <v>85</v>
      </c>
      <c r="CF1167" s="66" t="s">
        <v>85</v>
      </c>
      <c r="CG1167" s="66" t="s">
        <v>85</v>
      </c>
      <c r="CH1167" s="66" t="s">
        <v>85</v>
      </c>
      <c r="CI1167" s="66" t="s">
        <v>85</v>
      </c>
      <c r="CJ1167" s="66" t="s">
        <v>85</v>
      </c>
      <c r="CK1167" s="66" t="s">
        <v>85</v>
      </c>
      <c r="CL1167" s="66" t="s">
        <v>85</v>
      </c>
      <c r="CM1167" s="69" t="s">
        <v>85</v>
      </c>
    </row>
    <row r="1168" spans="40:91" hidden="1" x14ac:dyDescent="0.25">
      <c r="AN1168">
        <v>1156</v>
      </c>
      <c r="AO1168" s="85" t="s">
        <v>114</v>
      </c>
      <c r="AP1168" s="31" t="s">
        <v>78</v>
      </c>
      <c r="AQ1168" s="77" t="str">
        <f t="shared" si="23"/>
        <v>5 or moreSouth West</v>
      </c>
      <c r="AR1168" s="15">
        <v>5100</v>
      </c>
      <c r="AS1168" s="15">
        <v>6200</v>
      </c>
      <c r="AT1168" s="15">
        <v>7780</v>
      </c>
      <c r="AU1168" s="66">
        <v>5500</v>
      </c>
      <c r="AV1168" s="66">
        <v>6400</v>
      </c>
      <c r="AW1168" s="66">
        <v>7850</v>
      </c>
      <c r="AX1168" s="66" t="s">
        <v>85</v>
      </c>
      <c r="AY1168" s="66" t="s">
        <v>85</v>
      </c>
      <c r="AZ1168" s="66" t="s">
        <v>85</v>
      </c>
      <c r="BA1168" s="66" t="s">
        <v>85</v>
      </c>
      <c r="BB1168" s="66" t="s">
        <v>85</v>
      </c>
      <c r="BC1168" s="66" t="s">
        <v>85</v>
      </c>
      <c r="BD1168" s="66" t="s">
        <v>85</v>
      </c>
      <c r="BE1168" s="66" t="s">
        <v>85</v>
      </c>
      <c r="BF1168" s="66" t="s">
        <v>85</v>
      </c>
      <c r="BG1168" s="66" t="s">
        <v>85</v>
      </c>
      <c r="BH1168" s="66" t="s">
        <v>85</v>
      </c>
      <c r="BI1168" s="66" t="s">
        <v>85</v>
      </c>
      <c r="BJ1168" s="66" t="s">
        <v>85</v>
      </c>
      <c r="BK1168" s="66" t="s">
        <v>85</v>
      </c>
      <c r="BL1168" s="66" t="s">
        <v>85</v>
      </c>
      <c r="BM1168" s="66" t="s">
        <v>85</v>
      </c>
      <c r="BN1168" s="66" t="s">
        <v>85</v>
      </c>
      <c r="BO1168" s="88" t="s">
        <v>85</v>
      </c>
      <c r="BP1168" s="100">
        <v>14600</v>
      </c>
      <c r="BQ1168" s="66">
        <v>16200</v>
      </c>
      <c r="BR1168" s="66">
        <v>5680</v>
      </c>
      <c r="BS1168" s="66">
        <v>14600</v>
      </c>
      <c r="BT1168" s="66">
        <v>16400</v>
      </c>
      <c r="BU1168" s="66">
        <v>5960</v>
      </c>
      <c r="BV1168" s="66" t="s">
        <v>85</v>
      </c>
      <c r="BW1168" s="66" t="s">
        <v>85</v>
      </c>
      <c r="BX1168" s="66" t="s">
        <v>85</v>
      </c>
      <c r="BY1168" s="66" t="s">
        <v>85</v>
      </c>
      <c r="BZ1168" s="66" t="s">
        <v>85</v>
      </c>
      <c r="CA1168" s="66" t="s">
        <v>85</v>
      </c>
      <c r="CB1168" s="66" t="s">
        <v>85</v>
      </c>
      <c r="CC1168" s="66" t="s">
        <v>85</v>
      </c>
      <c r="CD1168" s="66" t="s">
        <v>85</v>
      </c>
      <c r="CE1168" s="66" t="s">
        <v>85</v>
      </c>
      <c r="CF1168" s="66" t="s">
        <v>85</v>
      </c>
      <c r="CG1168" s="66" t="s">
        <v>85</v>
      </c>
      <c r="CH1168" s="66" t="s">
        <v>85</v>
      </c>
      <c r="CI1168" s="66" t="s">
        <v>85</v>
      </c>
      <c r="CJ1168" s="66" t="s">
        <v>85</v>
      </c>
      <c r="CK1168" s="66" t="s">
        <v>85</v>
      </c>
      <c r="CL1168" s="66" t="s">
        <v>85</v>
      </c>
      <c r="CM1168" s="69" t="s">
        <v>85</v>
      </c>
    </row>
    <row r="1169" spans="40:91" hidden="1" x14ac:dyDescent="0.25">
      <c r="AN1169">
        <v>1157</v>
      </c>
      <c r="AO1169" s="85">
        <v>1</v>
      </c>
      <c r="AP1169" s="31" t="s">
        <v>127</v>
      </c>
      <c r="AQ1169" s="77" t="str">
        <f t="shared" si="23"/>
        <v>1Wales</v>
      </c>
      <c r="AR1169" s="15">
        <v>2400</v>
      </c>
      <c r="AS1169" s="15">
        <v>3200</v>
      </c>
      <c r="AT1169" s="15">
        <v>68220</v>
      </c>
      <c r="AU1169" s="66">
        <v>2500</v>
      </c>
      <c r="AV1169" s="66">
        <v>3100</v>
      </c>
      <c r="AW1169" s="66">
        <v>68880</v>
      </c>
      <c r="AX1169" s="66" t="s">
        <v>85</v>
      </c>
      <c r="AY1169" s="66" t="s">
        <v>85</v>
      </c>
      <c r="AZ1169" s="66" t="s">
        <v>85</v>
      </c>
      <c r="BA1169" s="66" t="s">
        <v>85</v>
      </c>
      <c r="BB1169" s="66" t="s">
        <v>85</v>
      </c>
      <c r="BC1169" s="66" t="s">
        <v>85</v>
      </c>
      <c r="BD1169" s="66" t="s">
        <v>85</v>
      </c>
      <c r="BE1169" s="66" t="s">
        <v>85</v>
      </c>
      <c r="BF1169" s="66" t="s">
        <v>85</v>
      </c>
      <c r="BG1169" s="66" t="s">
        <v>85</v>
      </c>
      <c r="BH1169" s="66" t="s">
        <v>85</v>
      </c>
      <c r="BI1169" s="66" t="s">
        <v>85</v>
      </c>
      <c r="BJ1169" s="66" t="s">
        <v>85</v>
      </c>
      <c r="BK1169" s="66" t="s">
        <v>85</v>
      </c>
      <c r="BL1169" s="66" t="s">
        <v>85</v>
      </c>
      <c r="BM1169" s="66" t="s">
        <v>85</v>
      </c>
      <c r="BN1169" s="66" t="s">
        <v>85</v>
      </c>
      <c r="BO1169" s="88" t="s">
        <v>85</v>
      </c>
      <c r="BP1169" s="100">
        <v>10700</v>
      </c>
      <c r="BQ1169" s="66">
        <v>11600</v>
      </c>
      <c r="BR1169" s="66">
        <v>51770</v>
      </c>
      <c r="BS1169" s="66">
        <v>10700</v>
      </c>
      <c r="BT1169" s="66">
        <v>11700</v>
      </c>
      <c r="BU1169" s="66">
        <v>54240</v>
      </c>
      <c r="BV1169" s="66" t="s">
        <v>85</v>
      </c>
      <c r="BW1169" s="66" t="s">
        <v>85</v>
      </c>
      <c r="BX1169" s="66" t="s">
        <v>85</v>
      </c>
      <c r="BY1169" s="66" t="s">
        <v>85</v>
      </c>
      <c r="BZ1169" s="66" t="s">
        <v>85</v>
      </c>
      <c r="CA1169" s="66" t="s">
        <v>85</v>
      </c>
      <c r="CB1169" s="66" t="s">
        <v>85</v>
      </c>
      <c r="CC1169" s="66" t="s">
        <v>85</v>
      </c>
      <c r="CD1169" s="66" t="s">
        <v>85</v>
      </c>
      <c r="CE1169" s="66" t="s">
        <v>85</v>
      </c>
      <c r="CF1169" s="66" t="s">
        <v>85</v>
      </c>
      <c r="CG1169" s="66" t="s">
        <v>85</v>
      </c>
      <c r="CH1169" s="66" t="s">
        <v>85</v>
      </c>
      <c r="CI1169" s="66" t="s">
        <v>85</v>
      </c>
      <c r="CJ1169" s="66" t="s">
        <v>85</v>
      </c>
      <c r="CK1169" s="66" t="s">
        <v>85</v>
      </c>
      <c r="CL1169" s="66" t="s">
        <v>85</v>
      </c>
      <c r="CM1169" s="69" t="s">
        <v>85</v>
      </c>
    </row>
    <row r="1170" spans="40:91" hidden="1" x14ac:dyDescent="0.25">
      <c r="AN1170">
        <v>1158</v>
      </c>
      <c r="AO1170" s="84">
        <v>2</v>
      </c>
      <c r="AP1170" s="31" t="s">
        <v>127</v>
      </c>
      <c r="AQ1170" s="77" t="str">
        <f t="shared" si="23"/>
        <v>2Wales</v>
      </c>
      <c r="AR1170" s="15">
        <v>3400</v>
      </c>
      <c r="AS1170" s="15">
        <v>4000</v>
      </c>
      <c r="AT1170" s="15">
        <v>78440</v>
      </c>
      <c r="AU1170" s="66">
        <v>3500</v>
      </c>
      <c r="AV1170" s="66">
        <v>4100</v>
      </c>
      <c r="AW1170" s="66">
        <v>78930</v>
      </c>
      <c r="AX1170" s="66" t="s">
        <v>85</v>
      </c>
      <c r="AY1170" s="66" t="s">
        <v>85</v>
      </c>
      <c r="AZ1170" s="66" t="s">
        <v>85</v>
      </c>
      <c r="BA1170" s="66" t="s">
        <v>85</v>
      </c>
      <c r="BB1170" s="66" t="s">
        <v>85</v>
      </c>
      <c r="BC1170" s="66" t="s">
        <v>85</v>
      </c>
      <c r="BD1170" s="66" t="s">
        <v>85</v>
      </c>
      <c r="BE1170" s="66" t="s">
        <v>85</v>
      </c>
      <c r="BF1170" s="66" t="s">
        <v>85</v>
      </c>
      <c r="BG1170" s="66" t="s">
        <v>85</v>
      </c>
      <c r="BH1170" s="66" t="s">
        <v>85</v>
      </c>
      <c r="BI1170" s="66" t="s">
        <v>85</v>
      </c>
      <c r="BJ1170" s="66" t="s">
        <v>85</v>
      </c>
      <c r="BK1170" s="66" t="s">
        <v>85</v>
      </c>
      <c r="BL1170" s="66" t="s">
        <v>85</v>
      </c>
      <c r="BM1170" s="66" t="s">
        <v>85</v>
      </c>
      <c r="BN1170" s="66" t="s">
        <v>85</v>
      </c>
      <c r="BO1170" s="88" t="s">
        <v>85</v>
      </c>
      <c r="BP1170" s="100">
        <v>13300</v>
      </c>
      <c r="BQ1170" s="66">
        <v>14100</v>
      </c>
      <c r="BR1170" s="66">
        <v>59700</v>
      </c>
      <c r="BS1170" s="66">
        <v>13200</v>
      </c>
      <c r="BT1170" s="66">
        <v>14000</v>
      </c>
      <c r="BU1170" s="66">
        <v>62880</v>
      </c>
      <c r="BV1170" s="66" t="s">
        <v>85</v>
      </c>
      <c r="BW1170" s="66" t="s">
        <v>85</v>
      </c>
      <c r="BX1170" s="66" t="s">
        <v>85</v>
      </c>
      <c r="BY1170" s="66" t="s">
        <v>85</v>
      </c>
      <c r="BZ1170" s="66" t="s">
        <v>85</v>
      </c>
      <c r="CA1170" s="66" t="s">
        <v>85</v>
      </c>
      <c r="CB1170" s="66" t="s">
        <v>85</v>
      </c>
      <c r="CC1170" s="66" t="s">
        <v>85</v>
      </c>
      <c r="CD1170" s="66" t="s">
        <v>85</v>
      </c>
      <c r="CE1170" s="66" t="s">
        <v>85</v>
      </c>
      <c r="CF1170" s="66" t="s">
        <v>85</v>
      </c>
      <c r="CG1170" s="66" t="s">
        <v>85</v>
      </c>
      <c r="CH1170" s="66" t="s">
        <v>85</v>
      </c>
      <c r="CI1170" s="66" t="s">
        <v>85</v>
      </c>
      <c r="CJ1170" s="66" t="s">
        <v>85</v>
      </c>
      <c r="CK1170" s="66" t="s">
        <v>85</v>
      </c>
      <c r="CL1170" s="66" t="s">
        <v>85</v>
      </c>
      <c r="CM1170" s="69" t="s">
        <v>85</v>
      </c>
    </row>
    <row r="1171" spans="40:91" hidden="1" x14ac:dyDescent="0.25">
      <c r="AN1171">
        <v>1159</v>
      </c>
      <c r="AO1171" s="84">
        <v>3</v>
      </c>
      <c r="AP1171" s="31" t="s">
        <v>127</v>
      </c>
      <c r="AQ1171" s="77" t="str">
        <f t="shared" si="23"/>
        <v>3Wales</v>
      </c>
      <c r="AR1171" s="15">
        <v>4000</v>
      </c>
      <c r="AS1171" s="15">
        <v>4600</v>
      </c>
      <c r="AT1171" s="15">
        <v>26950</v>
      </c>
      <c r="AU1171" s="66">
        <v>4200</v>
      </c>
      <c r="AV1171" s="66">
        <v>4800</v>
      </c>
      <c r="AW1171" s="66">
        <v>27150</v>
      </c>
      <c r="AX1171" s="66" t="s">
        <v>85</v>
      </c>
      <c r="AY1171" s="66" t="s">
        <v>85</v>
      </c>
      <c r="AZ1171" s="66" t="s">
        <v>85</v>
      </c>
      <c r="BA1171" s="66" t="s">
        <v>85</v>
      </c>
      <c r="BB1171" s="66" t="s">
        <v>85</v>
      </c>
      <c r="BC1171" s="66" t="s">
        <v>85</v>
      </c>
      <c r="BD1171" s="66" t="s">
        <v>85</v>
      </c>
      <c r="BE1171" s="66" t="s">
        <v>85</v>
      </c>
      <c r="BF1171" s="66" t="s">
        <v>85</v>
      </c>
      <c r="BG1171" s="66" t="s">
        <v>85</v>
      </c>
      <c r="BH1171" s="66" t="s">
        <v>85</v>
      </c>
      <c r="BI1171" s="66" t="s">
        <v>85</v>
      </c>
      <c r="BJ1171" s="66" t="s">
        <v>85</v>
      </c>
      <c r="BK1171" s="66" t="s">
        <v>85</v>
      </c>
      <c r="BL1171" s="66" t="s">
        <v>85</v>
      </c>
      <c r="BM1171" s="66" t="s">
        <v>85</v>
      </c>
      <c r="BN1171" s="66" t="s">
        <v>85</v>
      </c>
      <c r="BO1171" s="88" t="s">
        <v>85</v>
      </c>
      <c r="BP1171" s="100">
        <v>14400</v>
      </c>
      <c r="BQ1171" s="66">
        <v>15300</v>
      </c>
      <c r="BR1171" s="66">
        <v>20630</v>
      </c>
      <c r="BS1171" s="66">
        <v>14400</v>
      </c>
      <c r="BT1171" s="66">
        <v>15400</v>
      </c>
      <c r="BU1171" s="66">
        <v>21640</v>
      </c>
      <c r="BV1171" s="66" t="s">
        <v>85</v>
      </c>
      <c r="BW1171" s="66" t="s">
        <v>85</v>
      </c>
      <c r="BX1171" s="66" t="s">
        <v>85</v>
      </c>
      <c r="BY1171" s="66" t="s">
        <v>85</v>
      </c>
      <c r="BZ1171" s="66" t="s">
        <v>85</v>
      </c>
      <c r="CA1171" s="66" t="s">
        <v>85</v>
      </c>
      <c r="CB1171" s="66" t="s">
        <v>85</v>
      </c>
      <c r="CC1171" s="66" t="s">
        <v>85</v>
      </c>
      <c r="CD1171" s="66" t="s">
        <v>85</v>
      </c>
      <c r="CE1171" s="66" t="s">
        <v>85</v>
      </c>
      <c r="CF1171" s="66" t="s">
        <v>85</v>
      </c>
      <c r="CG1171" s="66" t="s">
        <v>85</v>
      </c>
      <c r="CH1171" s="66" t="s">
        <v>85</v>
      </c>
      <c r="CI1171" s="66" t="s">
        <v>85</v>
      </c>
      <c r="CJ1171" s="66" t="s">
        <v>85</v>
      </c>
      <c r="CK1171" s="66" t="s">
        <v>85</v>
      </c>
      <c r="CL1171" s="66" t="s">
        <v>85</v>
      </c>
      <c r="CM1171" s="69" t="s">
        <v>85</v>
      </c>
    </row>
    <row r="1172" spans="40:91" hidden="1" x14ac:dyDescent="0.25">
      <c r="AN1172">
        <v>1160</v>
      </c>
      <c r="AO1172" s="84">
        <v>4</v>
      </c>
      <c r="AP1172" s="31" t="s">
        <v>127</v>
      </c>
      <c r="AQ1172" s="77" t="str">
        <f t="shared" si="23"/>
        <v>4Wales</v>
      </c>
      <c r="AR1172" s="15">
        <v>4500</v>
      </c>
      <c r="AS1172" s="15">
        <v>5100</v>
      </c>
      <c r="AT1172" s="15">
        <v>10460</v>
      </c>
      <c r="AU1172" s="66">
        <v>4800</v>
      </c>
      <c r="AV1172" s="66">
        <v>5400</v>
      </c>
      <c r="AW1172" s="66">
        <v>10540</v>
      </c>
      <c r="AX1172" s="66" t="s">
        <v>85</v>
      </c>
      <c r="AY1172" s="66" t="s">
        <v>85</v>
      </c>
      <c r="AZ1172" s="66" t="s">
        <v>85</v>
      </c>
      <c r="BA1172" s="66" t="s">
        <v>85</v>
      </c>
      <c r="BB1172" s="66" t="s">
        <v>85</v>
      </c>
      <c r="BC1172" s="66" t="s">
        <v>85</v>
      </c>
      <c r="BD1172" s="66" t="s">
        <v>85</v>
      </c>
      <c r="BE1172" s="66" t="s">
        <v>85</v>
      </c>
      <c r="BF1172" s="66" t="s">
        <v>85</v>
      </c>
      <c r="BG1172" s="66" t="s">
        <v>85</v>
      </c>
      <c r="BH1172" s="66" t="s">
        <v>85</v>
      </c>
      <c r="BI1172" s="66" t="s">
        <v>85</v>
      </c>
      <c r="BJ1172" s="66" t="s">
        <v>85</v>
      </c>
      <c r="BK1172" s="66" t="s">
        <v>85</v>
      </c>
      <c r="BL1172" s="66" t="s">
        <v>85</v>
      </c>
      <c r="BM1172" s="66" t="s">
        <v>85</v>
      </c>
      <c r="BN1172" s="66" t="s">
        <v>85</v>
      </c>
      <c r="BO1172" s="88" t="s">
        <v>85</v>
      </c>
      <c r="BP1172" s="100">
        <v>15200</v>
      </c>
      <c r="BQ1172" s="66">
        <v>16300</v>
      </c>
      <c r="BR1172" s="66">
        <v>8030</v>
      </c>
      <c r="BS1172" s="66">
        <v>15500</v>
      </c>
      <c r="BT1172" s="66">
        <v>16500</v>
      </c>
      <c r="BU1172" s="66">
        <v>8420</v>
      </c>
      <c r="BV1172" s="66" t="s">
        <v>85</v>
      </c>
      <c r="BW1172" s="66" t="s">
        <v>85</v>
      </c>
      <c r="BX1172" s="66" t="s">
        <v>85</v>
      </c>
      <c r="BY1172" s="66" t="s">
        <v>85</v>
      </c>
      <c r="BZ1172" s="66" t="s">
        <v>85</v>
      </c>
      <c r="CA1172" s="66" t="s">
        <v>85</v>
      </c>
      <c r="CB1172" s="66" t="s">
        <v>85</v>
      </c>
      <c r="CC1172" s="66" t="s">
        <v>85</v>
      </c>
      <c r="CD1172" s="66" t="s">
        <v>85</v>
      </c>
      <c r="CE1172" s="66" t="s">
        <v>85</v>
      </c>
      <c r="CF1172" s="66" t="s">
        <v>85</v>
      </c>
      <c r="CG1172" s="66" t="s">
        <v>85</v>
      </c>
      <c r="CH1172" s="66" t="s">
        <v>85</v>
      </c>
      <c r="CI1172" s="66" t="s">
        <v>85</v>
      </c>
      <c r="CJ1172" s="66" t="s">
        <v>85</v>
      </c>
      <c r="CK1172" s="66" t="s">
        <v>85</v>
      </c>
      <c r="CL1172" s="66" t="s">
        <v>85</v>
      </c>
      <c r="CM1172" s="69" t="s">
        <v>85</v>
      </c>
    </row>
    <row r="1173" spans="40:91" hidden="1" x14ac:dyDescent="0.25">
      <c r="AN1173">
        <v>1161</v>
      </c>
      <c r="AO1173" s="85" t="s">
        <v>114</v>
      </c>
      <c r="AP1173" s="31" t="s">
        <v>127</v>
      </c>
      <c r="AQ1173" s="21" t="str">
        <f t="shared" si="23"/>
        <v>5 or moreWales</v>
      </c>
      <c r="AR1173" s="66">
        <v>4900</v>
      </c>
      <c r="AS1173" s="66">
        <v>5700</v>
      </c>
      <c r="AT1173" s="66">
        <v>4060</v>
      </c>
      <c r="AU1173" s="66">
        <v>5200</v>
      </c>
      <c r="AV1173" s="66">
        <v>6000</v>
      </c>
      <c r="AW1173" s="66">
        <v>4100</v>
      </c>
      <c r="AX1173" s="66" t="s">
        <v>85</v>
      </c>
      <c r="AY1173" s="66" t="s">
        <v>85</v>
      </c>
      <c r="AZ1173" s="66" t="s">
        <v>85</v>
      </c>
      <c r="BA1173" s="66" t="s">
        <v>85</v>
      </c>
      <c r="BB1173" s="66" t="s">
        <v>85</v>
      </c>
      <c r="BC1173" s="66" t="s">
        <v>85</v>
      </c>
      <c r="BD1173" s="66" t="s">
        <v>85</v>
      </c>
      <c r="BE1173" s="66" t="s">
        <v>85</v>
      </c>
      <c r="BF1173" s="66" t="s">
        <v>85</v>
      </c>
      <c r="BG1173" s="66" t="s">
        <v>85</v>
      </c>
      <c r="BH1173" s="66" t="s">
        <v>85</v>
      </c>
      <c r="BI1173" s="66" t="s">
        <v>85</v>
      </c>
      <c r="BJ1173" s="66" t="s">
        <v>85</v>
      </c>
      <c r="BK1173" s="66" t="s">
        <v>85</v>
      </c>
      <c r="BL1173" s="66" t="s">
        <v>85</v>
      </c>
      <c r="BM1173" s="66" t="s">
        <v>85</v>
      </c>
      <c r="BN1173" s="66" t="s">
        <v>85</v>
      </c>
      <c r="BO1173" s="88" t="s">
        <v>85</v>
      </c>
      <c r="BP1173" s="100">
        <v>15700</v>
      </c>
      <c r="BQ1173" s="66">
        <v>17000</v>
      </c>
      <c r="BR1173" s="66">
        <v>3020</v>
      </c>
      <c r="BS1173" s="66">
        <v>15800</v>
      </c>
      <c r="BT1173" s="66">
        <v>17200</v>
      </c>
      <c r="BU1173" s="66">
        <v>3170</v>
      </c>
      <c r="BV1173" s="66" t="s">
        <v>85</v>
      </c>
      <c r="BW1173" s="66" t="s">
        <v>85</v>
      </c>
      <c r="BX1173" s="66" t="s">
        <v>85</v>
      </c>
      <c r="BY1173" s="66" t="s">
        <v>85</v>
      </c>
      <c r="BZ1173" s="66" t="s">
        <v>85</v>
      </c>
      <c r="CA1173" s="66" t="s">
        <v>85</v>
      </c>
      <c r="CB1173" s="66" t="s">
        <v>85</v>
      </c>
      <c r="CC1173" s="66" t="s">
        <v>85</v>
      </c>
      <c r="CD1173" s="66" t="s">
        <v>85</v>
      </c>
      <c r="CE1173" s="66" t="s">
        <v>85</v>
      </c>
      <c r="CF1173" s="66" t="s">
        <v>85</v>
      </c>
      <c r="CG1173" s="66" t="s">
        <v>85</v>
      </c>
      <c r="CH1173" s="66" t="s">
        <v>85</v>
      </c>
      <c r="CI1173" s="66" t="s">
        <v>85</v>
      </c>
      <c r="CJ1173" s="66" t="s">
        <v>85</v>
      </c>
      <c r="CK1173" s="66" t="s">
        <v>85</v>
      </c>
      <c r="CL1173" s="66" t="s">
        <v>85</v>
      </c>
      <c r="CM1173" s="69" t="s">
        <v>85</v>
      </c>
    </row>
    <row r="1174" spans="40:91" hidden="1" x14ac:dyDescent="0.25">
      <c r="AN1174">
        <v>1162</v>
      </c>
      <c r="AO1174" s="85" t="s">
        <v>128</v>
      </c>
      <c r="AP1174" s="20" t="s">
        <v>22</v>
      </c>
      <c r="AQ1174" s="21" t="str">
        <f t="shared" si="23"/>
        <v>FP - 1Pre 1919</v>
      </c>
      <c r="AR1174" s="66">
        <v>3300</v>
      </c>
      <c r="AS1174" s="66">
        <v>4400</v>
      </c>
      <c r="AT1174" s="66">
        <v>41080</v>
      </c>
      <c r="AU1174" s="66" t="s">
        <v>85</v>
      </c>
      <c r="AV1174" s="66" t="s">
        <v>85</v>
      </c>
      <c r="AW1174" s="66" t="s">
        <v>85</v>
      </c>
      <c r="AX1174" s="66" t="s">
        <v>85</v>
      </c>
      <c r="AY1174" s="66" t="s">
        <v>85</v>
      </c>
      <c r="AZ1174" s="66" t="s">
        <v>85</v>
      </c>
      <c r="BA1174" s="66" t="s">
        <v>85</v>
      </c>
      <c r="BB1174" s="66" t="s">
        <v>85</v>
      </c>
      <c r="BC1174" s="66" t="s">
        <v>85</v>
      </c>
      <c r="BD1174" s="66" t="s">
        <v>85</v>
      </c>
      <c r="BE1174" s="66" t="s">
        <v>85</v>
      </c>
      <c r="BF1174" s="66" t="s">
        <v>85</v>
      </c>
      <c r="BG1174" s="66" t="s">
        <v>85</v>
      </c>
      <c r="BH1174" s="66" t="s">
        <v>85</v>
      </c>
      <c r="BI1174" s="66" t="s">
        <v>85</v>
      </c>
      <c r="BJ1174" s="66" t="s">
        <v>85</v>
      </c>
      <c r="BK1174" s="66" t="s">
        <v>85</v>
      </c>
      <c r="BL1174" s="66" t="s">
        <v>85</v>
      </c>
      <c r="BM1174" s="66" t="s">
        <v>85</v>
      </c>
      <c r="BN1174" s="66" t="s">
        <v>85</v>
      </c>
      <c r="BO1174" s="66" t="s">
        <v>85</v>
      </c>
      <c r="BP1174" s="66">
        <v>12500</v>
      </c>
      <c r="BQ1174" s="66">
        <v>14300</v>
      </c>
      <c r="BR1174" s="66">
        <v>31380</v>
      </c>
      <c r="BS1174" s="66" t="s">
        <v>85</v>
      </c>
      <c r="BT1174" s="66" t="s">
        <v>85</v>
      </c>
      <c r="BU1174" s="66" t="s">
        <v>85</v>
      </c>
      <c r="BV1174" s="66" t="s">
        <v>85</v>
      </c>
      <c r="BW1174" s="66" t="s">
        <v>85</v>
      </c>
      <c r="BX1174" s="66" t="s">
        <v>85</v>
      </c>
      <c r="BY1174" s="66" t="s">
        <v>85</v>
      </c>
      <c r="BZ1174" s="66" t="s">
        <v>85</v>
      </c>
      <c r="CA1174" s="66" t="s">
        <v>85</v>
      </c>
      <c r="CB1174" s="66" t="s">
        <v>85</v>
      </c>
      <c r="CC1174" s="66" t="s">
        <v>85</v>
      </c>
      <c r="CD1174" s="66" t="s">
        <v>85</v>
      </c>
      <c r="CE1174" s="66" t="s">
        <v>85</v>
      </c>
      <c r="CF1174" s="66" t="s">
        <v>85</v>
      </c>
      <c r="CG1174" s="66" t="s">
        <v>85</v>
      </c>
      <c r="CH1174" s="66" t="s">
        <v>85</v>
      </c>
      <c r="CI1174" s="66" t="s">
        <v>85</v>
      </c>
      <c r="CJ1174" s="66" t="s">
        <v>85</v>
      </c>
      <c r="CK1174" s="66" t="s">
        <v>85</v>
      </c>
      <c r="CL1174" s="66" t="s">
        <v>85</v>
      </c>
      <c r="CM1174" s="66" t="s">
        <v>85</v>
      </c>
    </row>
    <row r="1175" spans="40:91" hidden="1" x14ac:dyDescent="0.25">
      <c r="AN1175">
        <v>1163</v>
      </c>
      <c r="AO1175" s="84" t="s">
        <v>128</v>
      </c>
      <c r="AP1175" s="20" t="s">
        <v>23</v>
      </c>
      <c r="AQ1175" s="21" t="str">
        <f t="shared" si="23"/>
        <v>FP - 11919-44</v>
      </c>
      <c r="AR1175" s="66">
        <v>3200</v>
      </c>
      <c r="AS1175" s="66">
        <v>4000</v>
      </c>
      <c r="AT1175" s="66">
        <v>42260</v>
      </c>
      <c r="AU1175" s="66" t="s">
        <v>85</v>
      </c>
      <c r="AV1175" s="66" t="s">
        <v>85</v>
      </c>
      <c r="AW1175" s="66" t="s">
        <v>85</v>
      </c>
      <c r="AX1175" s="66" t="s">
        <v>85</v>
      </c>
      <c r="AY1175" s="66" t="s">
        <v>85</v>
      </c>
      <c r="AZ1175" s="66" t="s">
        <v>85</v>
      </c>
      <c r="BA1175" s="66" t="s">
        <v>85</v>
      </c>
      <c r="BB1175" s="66" t="s">
        <v>85</v>
      </c>
      <c r="BC1175" s="66" t="s">
        <v>85</v>
      </c>
      <c r="BD1175" s="66" t="s">
        <v>85</v>
      </c>
      <c r="BE1175" s="66" t="s">
        <v>85</v>
      </c>
      <c r="BF1175" s="66" t="s">
        <v>85</v>
      </c>
      <c r="BG1175" s="66" t="s">
        <v>85</v>
      </c>
      <c r="BH1175" s="66" t="s">
        <v>85</v>
      </c>
      <c r="BI1175" s="66" t="s">
        <v>85</v>
      </c>
      <c r="BJ1175" s="66" t="s">
        <v>85</v>
      </c>
      <c r="BK1175" s="66" t="s">
        <v>85</v>
      </c>
      <c r="BL1175" s="66" t="s">
        <v>85</v>
      </c>
      <c r="BM1175" s="66" t="s">
        <v>85</v>
      </c>
      <c r="BN1175" s="66" t="s">
        <v>85</v>
      </c>
      <c r="BO1175" s="66" t="s">
        <v>85</v>
      </c>
      <c r="BP1175" s="66">
        <v>12300</v>
      </c>
      <c r="BQ1175" s="66">
        <v>13600</v>
      </c>
      <c r="BR1175" s="66">
        <v>36360</v>
      </c>
      <c r="BS1175" s="66" t="s">
        <v>85</v>
      </c>
      <c r="BT1175" s="66" t="s">
        <v>85</v>
      </c>
      <c r="BU1175" s="66" t="s">
        <v>85</v>
      </c>
      <c r="BV1175" s="66" t="s">
        <v>85</v>
      </c>
      <c r="BW1175" s="66" t="s">
        <v>85</v>
      </c>
      <c r="BX1175" s="66" t="s">
        <v>85</v>
      </c>
      <c r="BY1175" s="66" t="s">
        <v>85</v>
      </c>
      <c r="BZ1175" s="66" t="s">
        <v>85</v>
      </c>
      <c r="CA1175" s="66" t="s">
        <v>85</v>
      </c>
      <c r="CB1175" s="66" t="s">
        <v>85</v>
      </c>
      <c r="CC1175" s="66" t="s">
        <v>85</v>
      </c>
      <c r="CD1175" s="66" t="s">
        <v>85</v>
      </c>
      <c r="CE1175" s="66" t="s">
        <v>85</v>
      </c>
      <c r="CF1175" s="66" t="s">
        <v>85</v>
      </c>
      <c r="CG1175" s="66" t="s">
        <v>85</v>
      </c>
      <c r="CH1175" s="66" t="s">
        <v>85</v>
      </c>
      <c r="CI1175" s="66" t="s">
        <v>85</v>
      </c>
      <c r="CJ1175" s="66" t="s">
        <v>85</v>
      </c>
      <c r="CK1175" s="66" t="s">
        <v>85</v>
      </c>
      <c r="CL1175" s="66" t="s">
        <v>85</v>
      </c>
      <c r="CM1175" s="66" t="s">
        <v>85</v>
      </c>
    </row>
    <row r="1176" spans="40:91" hidden="1" x14ac:dyDescent="0.25">
      <c r="AN1176">
        <v>1164</v>
      </c>
      <c r="AO1176" s="84" t="s">
        <v>128</v>
      </c>
      <c r="AP1176" s="20" t="s">
        <v>24</v>
      </c>
      <c r="AQ1176" s="21" t="str">
        <f t="shared" si="23"/>
        <v>FP - 11945-64</v>
      </c>
      <c r="AR1176" s="66">
        <v>3000</v>
      </c>
      <c r="AS1176" s="66">
        <v>3700</v>
      </c>
      <c r="AT1176" s="66">
        <v>120250</v>
      </c>
      <c r="AU1176" s="66" t="s">
        <v>85</v>
      </c>
      <c r="AV1176" s="66" t="s">
        <v>85</v>
      </c>
      <c r="AW1176" s="66" t="s">
        <v>85</v>
      </c>
      <c r="AX1176" s="66" t="s">
        <v>85</v>
      </c>
      <c r="AY1176" s="66" t="s">
        <v>85</v>
      </c>
      <c r="AZ1176" s="66" t="s">
        <v>85</v>
      </c>
      <c r="BA1176" s="66" t="s">
        <v>85</v>
      </c>
      <c r="BB1176" s="66" t="s">
        <v>85</v>
      </c>
      <c r="BC1176" s="66" t="s">
        <v>85</v>
      </c>
      <c r="BD1176" s="66" t="s">
        <v>85</v>
      </c>
      <c r="BE1176" s="66" t="s">
        <v>85</v>
      </c>
      <c r="BF1176" s="66" t="s">
        <v>85</v>
      </c>
      <c r="BG1176" s="66" t="s">
        <v>85</v>
      </c>
      <c r="BH1176" s="66" t="s">
        <v>85</v>
      </c>
      <c r="BI1176" s="66" t="s">
        <v>85</v>
      </c>
      <c r="BJ1176" s="66" t="s">
        <v>85</v>
      </c>
      <c r="BK1176" s="66" t="s">
        <v>85</v>
      </c>
      <c r="BL1176" s="66" t="s">
        <v>85</v>
      </c>
      <c r="BM1176" s="66" t="s">
        <v>85</v>
      </c>
      <c r="BN1176" s="66" t="s">
        <v>85</v>
      </c>
      <c r="BO1176" s="66" t="s">
        <v>85</v>
      </c>
      <c r="BP1176" s="66">
        <v>11200</v>
      </c>
      <c r="BQ1176" s="66">
        <v>11800</v>
      </c>
      <c r="BR1176" s="66">
        <v>103080</v>
      </c>
      <c r="BS1176" s="66" t="s">
        <v>85</v>
      </c>
      <c r="BT1176" s="66" t="s">
        <v>85</v>
      </c>
      <c r="BU1176" s="66" t="s">
        <v>85</v>
      </c>
      <c r="BV1176" s="66" t="s">
        <v>85</v>
      </c>
      <c r="BW1176" s="66" t="s">
        <v>85</v>
      </c>
      <c r="BX1176" s="66" t="s">
        <v>85</v>
      </c>
      <c r="BY1176" s="66" t="s">
        <v>85</v>
      </c>
      <c r="BZ1176" s="66" t="s">
        <v>85</v>
      </c>
      <c r="CA1176" s="66" t="s">
        <v>85</v>
      </c>
      <c r="CB1176" s="66" t="s">
        <v>85</v>
      </c>
      <c r="CC1176" s="66" t="s">
        <v>85</v>
      </c>
      <c r="CD1176" s="66" t="s">
        <v>85</v>
      </c>
      <c r="CE1176" s="66" t="s">
        <v>85</v>
      </c>
      <c r="CF1176" s="66" t="s">
        <v>85</v>
      </c>
      <c r="CG1176" s="66" t="s">
        <v>85</v>
      </c>
      <c r="CH1176" s="66" t="s">
        <v>85</v>
      </c>
      <c r="CI1176" s="66" t="s">
        <v>85</v>
      </c>
      <c r="CJ1176" s="66" t="s">
        <v>85</v>
      </c>
      <c r="CK1176" s="66" t="s">
        <v>85</v>
      </c>
      <c r="CL1176" s="66" t="s">
        <v>85</v>
      </c>
      <c r="CM1176" s="66" t="s">
        <v>85</v>
      </c>
    </row>
    <row r="1177" spans="40:91" hidden="1" x14ac:dyDescent="0.25">
      <c r="AN1177">
        <v>1165</v>
      </c>
      <c r="AO1177" s="84" t="s">
        <v>128</v>
      </c>
      <c r="AP1177" s="20" t="s">
        <v>25</v>
      </c>
      <c r="AQ1177" s="21" t="str">
        <f t="shared" si="23"/>
        <v>FP - 11965-82</v>
      </c>
      <c r="AR1177" s="66">
        <v>3100</v>
      </c>
      <c r="AS1177" s="66">
        <v>3700</v>
      </c>
      <c r="AT1177" s="66">
        <v>223770</v>
      </c>
      <c r="AU1177" s="66" t="s">
        <v>85</v>
      </c>
      <c r="AV1177" s="66" t="s">
        <v>85</v>
      </c>
      <c r="AW1177" s="66" t="s">
        <v>85</v>
      </c>
      <c r="AX1177" s="66" t="s">
        <v>85</v>
      </c>
      <c r="AY1177" s="66" t="s">
        <v>85</v>
      </c>
      <c r="AZ1177" s="66" t="s">
        <v>85</v>
      </c>
      <c r="BA1177" s="66" t="s">
        <v>85</v>
      </c>
      <c r="BB1177" s="66" t="s">
        <v>85</v>
      </c>
      <c r="BC1177" s="66" t="s">
        <v>85</v>
      </c>
      <c r="BD1177" s="66" t="s">
        <v>85</v>
      </c>
      <c r="BE1177" s="66" t="s">
        <v>85</v>
      </c>
      <c r="BF1177" s="66" t="s">
        <v>85</v>
      </c>
      <c r="BG1177" s="66" t="s">
        <v>85</v>
      </c>
      <c r="BH1177" s="66" t="s">
        <v>85</v>
      </c>
      <c r="BI1177" s="66" t="s">
        <v>85</v>
      </c>
      <c r="BJ1177" s="66" t="s">
        <v>85</v>
      </c>
      <c r="BK1177" s="66" t="s">
        <v>85</v>
      </c>
      <c r="BL1177" s="66" t="s">
        <v>85</v>
      </c>
      <c r="BM1177" s="66" t="s">
        <v>85</v>
      </c>
      <c r="BN1177" s="66" t="s">
        <v>85</v>
      </c>
      <c r="BO1177" s="66" t="s">
        <v>85</v>
      </c>
      <c r="BP1177" s="66">
        <v>10800</v>
      </c>
      <c r="BQ1177" s="66">
        <v>11400</v>
      </c>
      <c r="BR1177" s="66">
        <v>176870</v>
      </c>
      <c r="BS1177" s="66" t="s">
        <v>85</v>
      </c>
      <c r="BT1177" s="66" t="s">
        <v>85</v>
      </c>
      <c r="BU1177" s="66" t="s">
        <v>85</v>
      </c>
      <c r="BV1177" s="66" t="s">
        <v>85</v>
      </c>
      <c r="BW1177" s="66" t="s">
        <v>85</v>
      </c>
      <c r="BX1177" s="66" t="s">
        <v>85</v>
      </c>
      <c r="BY1177" s="66" t="s">
        <v>85</v>
      </c>
      <c r="BZ1177" s="66" t="s">
        <v>85</v>
      </c>
      <c r="CA1177" s="66" t="s">
        <v>85</v>
      </c>
      <c r="CB1177" s="66" t="s">
        <v>85</v>
      </c>
      <c r="CC1177" s="66" t="s">
        <v>85</v>
      </c>
      <c r="CD1177" s="66" t="s">
        <v>85</v>
      </c>
      <c r="CE1177" s="66" t="s">
        <v>85</v>
      </c>
      <c r="CF1177" s="66" t="s">
        <v>85</v>
      </c>
      <c r="CG1177" s="66" t="s">
        <v>85</v>
      </c>
      <c r="CH1177" s="66" t="s">
        <v>85</v>
      </c>
      <c r="CI1177" s="66" t="s">
        <v>85</v>
      </c>
      <c r="CJ1177" s="66" t="s">
        <v>85</v>
      </c>
      <c r="CK1177" s="66" t="s">
        <v>85</v>
      </c>
      <c r="CL1177" s="66" t="s">
        <v>85</v>
      </c>
      <c r="CM1177" s="66" t="s">
        <v>85</v>
      </c>
    </row>
    <row r="1178" spans="40:91" hidden="1" x14ac:dyDescent="0.25">
      <c r="AN1178">
        <v>1166</v>
      </c>
      <c r="AO1178" s="85" t="s">
        <v>128</v>
      </c>
      <c r="AP1178" s="20" t="s">
        <v>26</v>
      </c>
      <c r="AQ1178" s="21" t="str">
        <f t="shared" si="23"/>
        <v>FP - 11983-92</v>
      </c>
      <c r="AR1178" s="66">
        <v>3400</v>
      </c>
      <c r="AS1178" s="66">
        <v>4100</v>
      </c>
      <c r="AT1178" s="66">
        <v>117160</v>
      </c>
      <c r="AU1178" s="66" t="s">
        <v>85</v>
      </c>
      <c r="AV1178" s="66" t="s">
        <v>85</v>
      </c>
      <c r="AW1178" s="66" t="s">
        <v>85</v>
      </c>
      <c r="AX1178" s="66" t="s">
        <v>85</v>
      </c>
      <c r="AY1178" s="66" t="s">
        <v>85</v>
      </c>
      <c r="AZ1178" s="66" t="s">
        <v>85</v>
      </c>
      <c r="BA1178" s="66" t="s">
        <v>85</v>
      </c>
      <c r="BB1178" s="66" t="s">
        <v>85</v>
      </c>
      <c r="BC1178" s="66" t="s">
        <v>85</v>
      </c>
      <c r="BD1178" s="66" t="s">
        <v>85</v>
      </c>
      <c r="BE1178" s="66" t="s">
        <v>85</v>
      </c>
      <c r="BF1178" s="66" t="s">
        <v>85</v>
      </c>
      <c r="BG1178" s="66" t="s">
        <v>85</v>
      </c>
      <c r="BH1178" s="66" t="s">
        <v>85</v>
      </c>
      <c r="BI1178" s="66" t="s">
        <v>85</v>
      </c>
      <c r="BJ1178" s="66" t="s">
        <v>85</v>
      </c>
      <c r="BK1178" s="66" t="s">
        <v>85</v>
      </c>
      <c r="BL1178" s="66" t="s">
        <v>85</v>
      </c>
      <c r="BM1178" s="66" t="s">
        <v>85</v>
      </c>
      <c r="BN1178" s="66" t="s">
        <v>85</v>
      </c>
      <c r="BO1178" s="66" t="s">
        <v>85</v>
      </c>
      <c r="BP1178" s="66">
        <v>11400</v>
      </c>
      <c r="BQ1178" s="66">
        <v>12300</v>
      </c>
      <c r="BR1178" s="66">
        <v>91630</v>
      </c>
      <c r="BS1178" s="66" t="s">
        <v>85</v>
      </c>
      <c r="BT1178" s="66" t="s">
        <v>85</v>
      </c>
      <c r="BU1178" s="66" t="s">
        <v>85</v>
      </c>
      <c r="BV1178" s="66" t="s">
        <v>85</v>
      </c>
      <c r="BW1178" s="66" t="s">
        <v>85</v>
      </c>
      <c r="BX1178" s="66" t="s">
        <v>85</v>
      </c>
      <c r="BY1178" s="66" t="s">
        <v>85</v>
      </c>
      <c r="BZ1178" s="66" t="s">
        <v>85</v>
      </c>
      <c r="CA1178" s="66" t="s">
        <v>85</v>
      </c>
      <c r="CB1178" s="66" t="s">
        <v>85</v>
      </c>
      <c r="CC1178" s="66" t="s">
        <v>85</v>
      </c>
      <c r="CD1178" s="66" t="s">
        <v>85</v>
      </c>
      <c r="CE1178" s="66" t="s">
        <v>85</v>
      </c>
      <c r="CF1178" s="66" t="s">
        <v>85</v>
      </c>
      <c r="CG1178" s="66" t="s">
        <v>85</v>
      </c>
      <c r="CH1178" s="66" t="s">
        <v>85</v>
      </c>
      <c r="CI1178" s="66" t="s">
        <v>85</v>
      </c>
      <c r="CJ1178" s="66" t="s">
        <v>85</v>
      </c>
      <c r="CK1178" s="66" t="s">
        <v>85</v>
      </c>
      <c r="CL1178" s="66" t="s">
        <v>85</v>
      </c>
      <c r="CM1178" s="66" t="s">
        <v>85</v>
      </c>
    </row>
    <row r="1179" spans="40:91" hidden="1" x14ac:dyDescent="0.25">
      <c r="AN1179">
        <v>1167</v>
      </c>
      <c r="AO1179" s="85" t="s">
        <v>128</v>
      </c>
      <c r="AP1179" s="20" t="s">
        <v>27</v>
      </c>
      <c r="AQ1179" s="21" t="str">
        <f t="shared" si="23"/>
        <v>FP - 11993-99</v>
      </c>
      <c r="AR1179" s="66">
        <v>3500</v>
      </c>
      <c r="AS1179" s="66">
        <v>4100</v>
      </c>
      <c r="AT1179" s="66">
        <v>79490</v>
      </c>
      <c r="AU1179" s="66" t="s">
        <v>85</v>
      </c>
      <c r="AV1179" s="66" t="s">
        <v>85</v>
      </c>
      <c r="AW1179" s="66" t="s">
        <v>85</v>
      </c>
      <c r="AX1179" s="66" t="s">
        <v>85</v>
      </c>
      <c r="AY1179" s="66" t="s">
        <v>85</v>
      </c>
      <c r="AZ1179" s="66" t="s">
        <v>85</v>
      </c>
      <c r="BA1179" s="66" t="s">
        <v>85</v>
      </c>
      <c r="BB1179" s="66" t="s">
        <v>85</v>
      </c>
      <c r="BC1179" s="66" t="s">
        <v>85</v>
      </c>
      <c r="BD1179" s="66" t="s">
        <v>85</v>
      </c>
      <c r="BE1179" s="66" t="s">
        <v>85</v>
      </c>
      <c r="BF1179" s="66" t="s">
        <v>85</v>
      </c>
      <c r="BG1179" s="66" t="s">
        <v>85</v>
      </c>
      <c r="BH1179" s="66" t="s">
        <v>85</v>
      </c>
      <c r="BI1179" s="66" t="s">
        <v>85</v>
      </c>
      <c r="BJ1179" s="66" t="s">
        <v>85</v>
      </c>
      <c r="BK1179" s="66" t="s">
        <v>85</v>
      </c>
      <c r="BL1179" s="66" t="s">
        <v>85</v>
      </c>
      <c r="BM1179" s="66" t="s">
        <v>85</v>
      </c>
      <c r="BN1179" s="66" t="s">
        <v>85</v>
      </c>
      <c r="BO1179" s="66" t="s">
        <v>85</v>
      </c>
      <c r="BP1179" s="66">
        <v>11700</v>
      </c>
      <c r="BQ1179" s="66">
        <v>12600</v>
      </c>
      <c r="BR1179" s="66">
        <v>64710</v>
      </c>
      <c r="BS1179" s="66" t="s">
        <v>85</v>
      </c>
      <c r="BT1179" s="66" t="s">
        <v>85</v>
      </c>
      <c r="BU1179" s="66" t="s">
        <v>85</v>
      </c>
      <c r="BV1179" s="66" t="s">
        <v>85</v>
      </c>
      <c r="BW1179" s="66" t="s">
        <v>85</v>
      </c>
      <c r="BX1179" s="66" t="s">
        <v>85</v>
      </c>
      <c r="BY1179" s="66" t="s">
        <v>85</v>
      </c>
      <c r="BZ1179" s="66" t="s">
        <v>85</v>
      </c>
      <c r="CA1179" s="66" t="s">
        <v>85</v>
      </c>
      <c r="CB1179" s="66" t="s">
        <v>85</v>
      </c>
      <c r="CC1179" s="66" t="s">
        <v>85</v>
      </c>
      <c r="CD1179" s="66" t="s">
        <v>85</v>
      </c>
      <c r="CE1179" s="66" t="s">
        <v>85</v>
      </c>
      <c r="CF1179" s="66" t="s">
        <v>85</v>
      </c>
      <c r="CG1179" s="66" t="s">
        <v>85</v>
      </c>
      <c r="CH1179" s="66" t="s">
        <v>85</v>
      </c>
      <c r="CI1179" s="66" t="s">
        <v>85</v>
      </c>
      <c r="CJ1179" s="66" t="s">
        <v>85</v>
      </c>
      <c r="CK1179" s="66" t="s">
        <v>85</v>
      </c>
      <c r="CL1179" s="66" t="s">
        <v>85</v>
      </c>
      <c r="CM1179" s="66" t="s">
        <v>85</v>
      </c>
    </row>
    <row r="1180" spans="40:91" hidden="1" x14ac:dyDescent="0.25">
      <c r="AN1180">
        <v>1168</v>
      </c>
      <c r="AO1180" s="84" t="s">
        <v>128</v>
      </c>
      <c r="AP1180" s="20" t="s">
        <v>28</v>
      </c>
      <c r="AQ1180" s="21" t="str">
        <f t="shared" si="23"/>
        <v>FP - 1Post 1999</v>
      </c>
      <c r="AR1180" s="66">
        <v>3400</v>
      </c>
      <c r="AS1180" s="66">
        <v>4200</v>
      </c>
      <c r="AT1180" s="66">
        <v>68700</v>
      </c>
      <c r="AU1180" s="66" t="s">
        <v>85</v>
      </c>
      <c r="AV1180" s="66" t="s">
        <v>85</v>
      </c>
      <c r="AW1180" s="66" t="s">
        <v>85</v>
      </c>
      <c r="AX1180" s="66" t="s">
        <v>85</v>
      </c>
      <c r="AY1180" s="66" t="s">
        <v>85</v>
      </c>
      <c r="AZ1180" s="66" t="s">
        <v>85</v>
      </c>
      <c r="BA1180" s="66" t="s">
        <v>85</v>
      </c>
      <c r="BB1180" s="66" t="s">
        <v>85</v>
      </c>
      <c r="BC1180" s="66" t="s">
        <v>85</v>
      </c>
      <c r="BD1180" s="66" t="s">
        <v>85</v>
      </c>
      <c r="BE1180" s="66" t="s">
        <v>85</v>
      </c>
      <c r="BF1180" s="66" t="s">
        <v>85</v>
      </c>
      <c r="BG1180" s="66" t="s">
        <v>85</v>
      </c>
      <c r="BH1180" s="66" t="s">
        <v>85</v>
      </c>
      <c r="BI1180" s="66" t="s">
        <v>85</v>
      </c>
      <c r="BJ1180" s="66" t="s">
        <v>85</v>
      </c>
      <c r="BK1180" s="66" t="s">
        <v>85</v>
      </c>
      <c r="BL1180" s="66" t="s">
        <v>85</v>
      </c>
      <c r="BM1180" s="66" t="s">
        <v>85</v>
      </c>
      <c r="BN1180" s="66" t="s">
        <v>85</v>
      </c>
      <c r="BO1180" s="66" t="s">
        <v>85</v>
      </c>
      <c r="BP1180" s="66">
        <v>11200</v>
      </c>
      <c r="BQ1180" s="66">
        <v>12200</v>
      </c>
      <c r="BR1180" s="66">
        <v>35590</v>
      </c>
      <c r="BS1180" s="66" t="s">
        <v>85</v>
      </c>
      <c r="BT1180" s="66" t="s">
        <v>85</v>
      </c>
      <c r="BU1180" s="66" t="s">
        <v>85</v>
      </c>
      <c r="BV1180" s="66" t="s">
        <v>85</v>
      </c>
      <c r="BW1180" s="66" t="s">
        <v>85</v>
      </c>
      <c r="BX1180" s="66" t="s">
        <v>85</v>
      </c>
      <c r="BY1180" s="66" t="s">
        <v>85</v>
      </c>
      <c r="BZ1180" s="66" t="s">
        <v>85</v>
      </c>
      <c r="CA1180" s="66" t="s">
        <v>85</v>
      </c>
      <c r="CB1180" s="66" t="s">
        <v>85</v>
      </c>
      <c r="CC1180" s="66" t="s">
        <v>85</v>
      </c>
      <c r="CD1180" s="66" t="s">
        <v>85</v>
      </c>
      <c r="CE1180" s="66" t="s">
        <v>85</v>
      </c>
      <c r="CF1180" s="66" t="s">
        <v>85</v>
      </c>
      <c r="CG1180" s="66" t="s">
        <v>85</v>
      </c>
      <c r="CH1180" s="66" t="s">
        <v>85</v>
      </c>
      <c r="CI1180" s="66" t="s">
        <v>85</v>
      </c>
      <c r="CJ1180" s="66" t="s">
        <v>85</v>
      </c>
      <c r="CK1180" s="66" t="s">
        <v>85</v>
      </c>
      <c r="CL1180" s="66" t="s">
        <v>85</v>
      </c>
      <c r="CM1180" s="66" t="s">
        <v>85</v>
      </c>
    </row>
    <row r="1181" spans="40:91" hidden="1" x14ac:dyDescent="0.25">
      <c r="AN1181">
        <v>1169</v>
      </c>
      <c r="AO1181" s="84" t="s">
        <v>129</v>
      </c>
      <c r="AP1181" s="20" t="s">
        <v>22</v>
      </c>
      <c r="AQ1181" s="21" t="str">
        <f t="shared" si="23"/>
        <v>FP - 2Pre 1919</v>
      </c>
      <c r="AR1181" s="66">
        <v>3600</v>
      </c>
      <c r="AS1181" s="66">
        <v>4700</v>
      </c>
      <c r="AT1181" s="66">
        <v>81620</v>
      </c>
      <c r="AU1181" s="66" t="s">
        <v>85</v>
      </c>
      <c r="AV1181" s="66" t="s">
        <v>85</v>
      </c>
      <c r="AW1181" s="66" t="s">
        <v>85</v>
      </c>
      <c r="AX1181" s="66" t="s">
        <v>85</v>
      </c>
      <c r="AY1181" s="66" t="s">
        <v>85</v>
      </c>
      <c r="AZ1181" s="66" t="s">
        <v>85</v>
      </c>
      <c r="BA1181" s="66" t="s">
        <v>85</v>
      </c>
      <c r="BB1181" s="66" t="s">
        <v>85</v>
      </c>
      <c r="BC1181" s="66" t="s">
        <v>85</v>
      </c>
      <c r="BD1181" s="66" t="s">
        <v>85</v>
      </c>
      <c r="BE1181" s="66" t="s">
        <v>85</v>
      </c>
      <c r="BF1181" s="66" t="s">
        <v>85</v>
      </c>
      <c r="BG1181" s="66" t="s">
        <v>85</v>
      </c>
      <c r="BH1181" s="66" t="s">
        <v>85</v>
      </c>
      <c r="BI1181" s="66" t="s">
        <v>85</v>
      </c>
      <c r="BJ1181" s="66" t="s">
        <v>85</v>
      </c>
      <c r="BK1181" s="66" t="s">
        <v>85</v>
      </c>
      <c r="BL1181" s="66" t="s">
        <v>85</v>
      </c>
      <c r="BM1181" s="66" t="s">
        <v>85</v>
      </c>
      <c r="BN1181" s="66" t="s">
        <v>85</v>
      </c>
      <c r="BO1181" s="66" t="s">
        <v>85</v>
      </c>
      <c r="BP1181" s="66">
        <v>13900</v>
      </c>
      <c r="BQ1181" s="66">
        <v>15700</v>
      </c>
      <c r="BR1181" s="66">
        <v>60320</v>
      </c>
      <c r="BS1181" s="66" t="s">
        <v>85</v>
      </c>
      <c r="BT1181" s="66" t="s">
        <v>85</v>
      </c>
      <c r="BU1181" s="66" t="s">
        <v>85</v>
      </c>
      <c r="BV1181" s="66" t="s">
        <v>85</v>
      </c>
      <c r="BW1181" s="66" t="s">
        <v>85</v>
      </c>
      <c r="BX1181" s="66" t="s">
        <v>85</v>
      </c>
      <c r="BY1181" s="66" t="s">
        <v>85</v>
      </c>
      <c r="BZ1181" s="66" t="s">
        <v>85</v>
      </c>
      <c r="CA1181" s="66" t="s">
        <v>85</v>
      </c>
      <c r="CB1181" s="66" t="s">
        <v>85</v>
      </c>
      <c r="CC1181" s="66" t="s">
        <v>85</v>
      </c>
      <c r="CD1181" s="66" t="s">
        <v>85</v>
      </c>
      <c r="CE1181" s="66" t="s">
        <v>85</v>
      </c>
      <c r="CF1181" s="66" t="s">
        <v>85</v>
      </c>
      <c r="CG1181" s="66" t="s">
        <v>85</v>
      </c>
      <c r="CH1181" s="66" t="s">
        <v>85</v>
      </c>
      <c r="CI1181" s="66" t="s">
        <v>85</v>
      </c>
      <c r="CJ1181" s="66" t="s">
        <v>85</v>
      </c>
      <c r="CK1181" s="66" t="s">
        <v>85</v>
      </c>
      <c r="CL1181" s="66" t="s">
        <v>85</v>
      </c>
      <c r="CM1181" s="66" t="s">
        <v>85</v>
      </c>
    </row>
    <row r="1182" spans="40:91" hidden="1" x14ac:dyDescent="0.25">
      <c r="AN1182">
        <v>1170</v>
      </c>
      <c r="AO1182" s="84" t="s">
        <v>129</v>
      </c>
      <c r="AP1182" s="20" t="s">
        <v>23</v>
      </c>
      <c r="AQ1182" s="21" t="str">
        <f t="shared" si="23"/>
        <v>FP - 21919-44</v>
      </c>
      <c r="AR1182" s="66">
        <v>3600</v>
      </c>
      <c r="AS1182" s="66">
        <v>4300</v>
      </c>
      <c r="AT1182" s="66">
        <v>87100</v>
      </c>
      <c r="AU1182" s="66" t="s">
        <v>85</v>
      </c>
      <c r="AV1182" s="66" t="s">
        <v>85</v>
      </c>
      <c r="AW1182" s="66" t="s">
        <v>85</v>
      </c>
      <c r="AX1182" s="66" t="s">
        <v>85</v>
      </c>
      <c r="AY1182" s="66" t="s">
        <v>85</v>
      </c>
      <c r="AZ1182" s="66" t="s">
        <v>85</v>
      </c>
      <c r="BA1182" s="66" t="s">
        <v>85</v>
      </c>
      <c r="BB1182" s="66" t="s">
        <v>85</v>
      </c>
      <c r="BC1182" s="66" t="s">
        <v>85</v>
      </c>
      <c r="BD1182" s="66" t="s">
        <v>85</v>
      </c>
      <c r="BE1182" s="66" t="s">
        <v>85</v>
      </c>
      <c r="BF1182" s="66" t="s">
        <v>85</v>
      </c>
      <c r="BG1182" s="66" t="s">
        <v>85</v>
      </c>
      <c r="BH1182" s="66" t="s">
        <v>85</v>
      </c>
      <c r="BI1182" s="66" t="s">
        <v>85</v>
      </c>
      <c r="BJ1182" s="66" t="s">
        <v>85</v>
      </c>
      <c r="BK1182" s="66" t="s">
        <v>85</v>
      </c>
      <c r="BL1182" s="66" t="s">
        <v>85</v>
      </c>
      <c r="BM1182" s="66" t="s">
        <v>85</v>
      </c>
      <c r="BN1182" s="66" t="s">
        <v>85</v>
      </c>
      <c r="BO1182" s="66" t="s">
        <v>85</v>
      </c>
      <c r="BP1182" s="66">
        <v>14000</v>
      </c>
      <c r="BQ1182" s="66">
        <v>15200</v>
      </c>
      <c r="BR1182" s="66">
        <v>75450</v>
      </c>
      <c r="BS1182" s="66" t="s">
        <v>85</v>
      </c>
      <c r="BT1182" s="66" t="s">
        <v>85</v>
      </c>
      <c r="BU1182" s="66" t="s">
        <v>85</v>
      </c>
      <c r="BV1182" s="66" t="s">
        <v>85</v>
      </c>
      <c r="BW1182" s="66" t="s">
        <v>85</v>
      </c>
      <c r="BX1182" s="66" t="s">
        <v>85</v>
      </c>
      <c r="BY1182" s="66" t="s">
        <v>85</v>
      </c>
      <c r="BZ1182" s="66" t="s">
        <v>85</v>
      </c>
      <c r="CA1182" s="66" t="s">
        <v>85</v>
      </c>
      <c r="CB1182" s="66" t="s">
        <v>85</v>
      </c>
      <c r="CC1182" s="66" t="s">
        <v>85</v>
      </c>
      <c r="CD1182" s="66" t="s">
        <v>85</v>
      </c>
      <c r="CE1182" s="66" t="s">
        <v>85</v>
      </c>
      <c r="CF1182" s="66" t="s">
        <v>85</v>
      </c>
      <c r="CG1182" s="66" t="s">
        <v>85</v>
      </c>
      <c r="CH1182" s="66" t="s">
        <v>85</v>
      </c>
      <c r="CI1182" s="66" t="s">
        <v>85</v>
      </c>
      <c r="CJ1182" s="66" t="s">
        <v>85</v>
      </c>
      <c r="CK1182" s="66" t="s">
        <v>85</v>
      </c>
      <c r="CL1182" s="66" t="s">
        <v>85</v>
      </c>
      <c r="CM1182" s="66" t="s">
        <v>85</v>
      </c>
    </row>
    <row r="1183" spans="40:91" hidden="1" x14ac:dyDescent="0.25">
      <c r="AN1183">
        <v>1171</v>
      </c>
      <c r="AO1183" s="85" t="s">
        <v>129</v>
      </c>
      <c r="AP1183" s="20" t="s">
        <v>24</v>
      </c>
      <c r="AQ1183" s="21" t="str">
        <f t="shared" si="23"/>
        <v>FP - 21945-64</v>
      </c>
      <c r="AR1183" s="66">
        <v>3200</v>
      </c>
      <c r="AS1183" s="66">
        <v>3900</v>
      </c>
      <c r="AT1183" s="66">
        <v>172920</v>
      </c>
      <c r="AU1183" s="66" t="s">
        <v>85</v>
      </c>
      <c r="AV1183" s="66" t="s">
        <v>85</v>
      </c>
      <c r="AW1183" s="66" t="s">
        <v>85</v>
      </c>
      <c r="AX1183" s="66" t="s">
        <v>85</v>
      </c>
      <c r="AY1183" s="66" t="s">
        <v>85</v>
      </c>
      <c r="AZ1183" s="66" t="s">
        <v>85</v>
      </c>
      <c r="BA1183" s="66" t="s">
        <v>85</v>
      </c>
      <c r="BB1183" s="66" t="s">
        <v>85</v>
      </c>
      <c r="BC1183" s="66" t="s">
        <v>85</v>
      </c>
      <c r="BD1183" s="66" t="s">
        <v>85</v>
      </c>
      <c r="BE1183" s="66" t="s">
        <v>85</v>
      </c>
      <c r="BF1183" s="66" t="s">
        <v>85</v>
      </c>
      <c r="BG1183" s="66" t="s">
        <v>85</v>
      </c>
      <c r="BH1183" s="66" t="s">
        <v>85</v>
      </c>
      <c r="BI1183" s="66" t="s">
        <v>85</v>
      </c>
      <c r="BJ1183" s="66" t="s">
        <v>85</v>
      </c>
      <c r="BK1183" s="66" t="s">
        <v>85</v>
      </c>
      <c r="BL1183" s="66" t="s">
        <v>85</v>
      </c>
      <c r="BM1183" s="66" t="s">
        <v>85</v>
      </c>
      <c r="BN1183" s="66" t="s">
        <v>85</v>
      </c>
      <c r="BO1183" s="66" t="s">
        <v>85</v>
      </c>
      <c r="BP1183" s="66">
        <v>12600</v>
      </c>
      <c r="BQ1183" s="66">
        <v>13400</v>
      </c>
      <c r="BR1183" s="66">
        <v>150530</v>
      </c>
      <c r="BS1183" s="66" t="s">
        <v>85</v>
      </c>
      <c r="BT1183" s="66" t="s">
        <v>85</v>
      </c>
      <c r="BU1183" s="66" t="s">
        <v>85</v>
      </c>
      <c r="BV1183" s="66" t="s">
        <v>85</v>
      </c>
      <c r="BW1183" s="66" t="s">
        <v>85</v>
      </c>
      <c r="BX1183" s="66" t="s">
        <v>85</v>
      </c>
      <c r="BY1183" s="66" t="s">
        <v>85</v>
      </c>
      <c r="BZ1183" s="66" t="s">
        <v>85</v>
      </c>
      <c r="CA1183" s="66" t="s">
        <v>85</v>
      </c>
      <c r="CB1183" s="66" t="s">
        <v>85</v>
      </c>
      <c r="CC1183" s="66" t="s">
        <v>85</v>
      </c>
      <c r="CD1183" s="66" t="s">
        <v>85</v>
      </c>
      <c r="CE1183" s="66" t="s">
        <v>85</v>
      </c>
      <c r="CF1183" s="66" t="s">
        <v>85</v>
      </c>
      <c r="CG1183" s="66" t="s">
        <v>85</v>
      </c>
      <c r="CH1183" s="66" t="s">
        <v>85</v>
      </c>
      <c r="CI1183" s="66" t="s">
        <v>85</v>
      </c>
      <c r="CJ1183" s="66" t="s">
        <v>85</v>
      </c>
      <c r="CK1183" s="66" t="s">
        <v>85</v>
      </c>
      <c r="CL1183" s="66" t="s">
        <v>85</v>
      </c>
      <c r="CM1183" s="66" t="s">
        <v>85</v>
      </c>
    </row>
    <row r="1184" spans="40:91" hidden="1" x14ac:dyDescent="0.25">
      <c r="AN1184">
        <v>1172</v>
      </c>
      <c r="AO1184" s="85" t="s">
        <v>129</v>
      </c>
      <c r="AP1184" s="20" t="s">
        <v>25</v>
      </c>
      <c r="AQ1184" s="21" t="str">
        <f t="shared" si="23"/>
        <v>FP - 21965-82</v>
      </c>
      <c r="AR1184" s="66">
        <v>3200</v>
      </c>
      <c r="AS1184" s="66">
        <v>4000</v>
      </c>
      <c r="AT1184" s="66">
        <v>195590</v>
      </c>
      <c r="AU1184" s="66" t="s">
        <v>85</v>
      </c>
      <c r="AV1184" s="66" t="s">
        <v>85</v>
      </c>
      <c r="AW1184" s="66" t="s">
        <v>85</v>
      </c>
      <c r="AX1184" s="66" t="s">
        <v>85</v>
      </c>
      <c r="AY1184" s="66" t="s">
        <v>85</v>
      </c>
      <c r="AZ1184" s="66" t="s">
        <v>85</v>
      </c>
      <c r="BA1184" s="66" t="s">
        <v>85</v>
      </c>
      <c r="BB1184" s="66" t="s">
        <v>85</v>
      </c>
      <c r="BC1184" s="66" t="s">
        <v>85</v>
      </c>
      <c r="BD1184" s="66" t="s">
        <v>85</v>
      </c>
      <c r="BE1184" s="66" t="s">
        <v>85</v>
      </c>
      <c r="BF1184" s="66" t="s">
        <v>85</v>
      </c>
      <c r="BG1184" s="66" t="s">
        <v>85</v>
      </c>
      <c r="BH1184" s="66" t="s">
        <v>85</v>
      </c>
      <c r="BI1184" s="66" t="s">
        <v>85</v>
      </c>
      <c r="BJ1184" s="66" t="s">
        <v>85</v>
      </c>
      <c r="BK1184" s="66" t="s">
        <v>85</v>
      </c>
      <c r="BL1184" s="66" t="s">
        <v>85</v>
      </c>
      <c r="BM1184" s="66" t="s">
        <v>85</v>
      </c>
      <c r="BN1184" s="66" t="s">
        <v>85</v>
      </c>
      <c r="BO1184" s="66" t="s">
        <v>85</v>
      </c>
      <c r="BP1184" s="66">
        <v>12300</v>
      </c>
      <c r="BQ1184" s="66">
        <v>13200</v>
      </c>
      <c r="BR1184" s="66">
        <v>158610</v>
      </c>
      <c r="BS1184" s="66" t="s">
        <v>85</v>
      </c>
      <c r="BT1184" s="66" t="s">
        <v>85</v>
      </c>
      <c r="BU1184" s="66" t="s">
        <v>85</v>
      </c>
      <c r="BV1184" s="66" t="s">
        <v>85</v>
      </c>
      <c r="BW1184" s="66" t="s">
        <v>85</v>
      </c>
      <c r="BX1184" s="66" t="s">
        <v>85</v>
      </c>
      <c r="BY1184" s="66" t="s">
        <v>85</v>
      </c>
      <c r="BZ1184" s="66" t="s">
        <v>85</v>
      </c>
      <c r="CA1184" s="66" t="s">
        <v>85</v>
      </c>
      <c r="CB1184" s="66" t="s">
        <v>85</v>
      </c>
      <c r="CC1184" s="66" t="s">
        <v>85</v>
      </c>
      <c r="CD1184" s="66" t="s">
        <v>85</v>
      </c>
      <c r="CE1184" s="66" t="s">
        <v>85</v>
      </c>
      <c r="CF1184" s="66" t="s">
        <v>85</v>
      </c>
      <c r="CG1184" s="66" t="s">
        <v>85</v>
      </c>
      <c r="CH1184" s="66" t="s">
        <v>85</v>
      </c>
      <c r="CI1184" s="66" t="s">
        <v>85</v>
      </c>
      <c r="CJ1184" s="66" t="s">
        <v>85</v>
      </c>
      <c r="CK1184" s="66" t="s">
        <v>85</v>
      </c>
      <c r="CL1184" s="66" t="s">
        <v>85</v>
      </c>
      <c r="CM1184" s="66" t="s">
        <v>85</v>
      </c>
    </row>
    <row r="1185" spans="40:91" hidden="1" x14ac:dyDescent="0.25">
      <c r="AN1185">
        <v>1173</v>
      </c>
      <c r="AO1185" s="84" t="s">
        <v>129</v>
      </c>
      <c r="AP1185" s="20" t="s">
        <v>26</v>
      </c>
      <c r="AQ1185" s="21" t="str">
        <f t="shared" si="23"/>
        <v>FP - 21983-92</v>
      </c>
      <c r="AR1185" s="66">
        <v>3500</v>
      </c>
      <c r="AS1185" s="66">
        <v>4300</v>
      </c>
      <c r="AT1185" s="66">
        <v>55800</v>
      </c>
      <c r="AU1185" s="66" t="s">
        <v>85</v>
      </c>
      <c r="AV1185" s="66" t="s">
        <v>85</v>
      </c>
      <c r="AW1185" s="66" t="s">
        <v>85</v>
      </c>
      <c r="AX1185" s="66" t="s">
        <v>85</v>
      </c>
      <c r="AY1185" s="66" t="s">
        <v>85</v>
      </c>
      <c r="AZ1185" s="66" t="s">
        <v>85</v>
      </c>
      <c r="BA1185" s="66" t="s">
        <v>85</v>
      </c>
      <c r="BB1185" s="66" t="s">
        <v>85</v>
      </c>
      <c r="BC1185" s="66" t="s">
        <v>85</v>
      </c>
      <c r="BD1185" s="66" t="s">
        <v>85</v>
      </c>
      <c r="BE1185" s="66" t="s">
        <v>85</v>
      </c>
      <c r="BF1185" s="66" t="s">
        <v>85</v>
      </c>
      <c r="BG1185" s="66" t="s">
        <v>85</v>
      </c>
      <c r="BH1185" s="66" t="s">
        <v>85</v>
      </c>
      <c r="BI1185" s="66" t="s">
        <v>85</v>
      </c>
      <c r="BJ1185" s="66" t="s">
        <v>85</v>
      </c>
      <c r="BK1185" s="66" t="s">
        <v>85</v>
      </c>
      <c r="BL1185" s="66" t="s">
        <v>85</v>
      </c>
      <c r="BM1185" s="66" t="s">
        <v>85</v>
      </c>
      <c r="BN1185" s="66" t="s">
        <v>85</v>
      </c>
      <c r="BO1185" s="66" t="s">
        <v>85</v>
      </c>
      <c r="BP1185" s="66">
        <v>12100</v>
      </c>
      <c r="BQ1185" s="66">
        <v>13200</v>
      </c>
      <c r="BR1185" s="66">
        <v>40300</v>
      </c>
      <c r="BS1185" s="66" t="s">
        <v>85</v>
      </c>
      <c r="BT1185" s="66" t="s">
        <v>85</v>
      </c>
      <c r="BU1185" s="66" t="s">
        <v>85</v>
      </c>
      <c r="BV1185" s="66" t="s">
        <v>85</v>
      </c>
      <c r="BW1185" s="66" t="s">
        <v>85</v>
      </c>
      <c r="BX1185" s="66" t="s">
        <v>85</v>
      </c>
      <c r="BY1185" s="66" t="s">
        <v>85</v>
      </c>
      <c r="BZ1185" s="66" t="s">
        <v>85</v>
      </c>
      <c r="CA1185" s="66" t="s">
        <v>85</v>
      </c>
      <c r="CB1185" s="66" t="s">
        <v>85</v>
      </c>
      <c r="CC1185" s="66" t="s">
        <v>85</v>
      </c>
      <c r="CD1185" s="66" t="s">
        <v>85</v>
      </c>
      <c r="CE1185" s="66" t="s">
        <v>85</v>
      </c>
      <c r="CF1185" s="66" t="s">
        <v>85</v>
      </c>
      <c r="CG1185" s="66" t="s">
        <v>85</v>
      </c>
      <c r="CH1185" s="66" t="s">
        <v>85</v>
      </c>
      <c r="CI1185" s="66" t="s">
        <v>85</v>
      </c>
      <c r="CJ1185" s="66" t="s">
        <v>85</v>
      </c>
      <c r="CK1185" s="66" t="s">
        <v>85</v>
      </c>
      <c r="CL1185" s="66" t="s">
        <v>85</v>
      </c>
      <c r="CM1185" s="66" t="s">
        <v>85</v>
      </c>
    </row>
    <row r="1186" spans="40:91" hidden="1" x14ac:dyDescent="0.25">
      <c r="AN1186">
        <v>1174</v>
      </c>
      <c r="AO1186" s="84" t="s">
        <v>129</v>
      </c>
      <c r="AP1186" s="20" t="s">
        <v>27</v>
      </c>
      <c r="AQ1186" s="21" t="str">
        <f t="shared" si="23"/>
        <v>FP - 21993-99</v>
      </c>
      <c r="AR1186" s="66">
        <v>3600</v>
      </c>
      <c r="AS1186" s="66">
        <v>4300</v>
      </c>
      <c r="AT1186" s="66">
        <v>39840</v>
      </c>
      <c r="AU1186" s="66" t="s">
        <v>85</v>
      </c>
      <c r="AV1186" s="66" t="s">
        <v>85</v>
      </c>
      <c r="AW1186" s="66" t="s">
        <v>85</v>
      </c>
      <c r="AX1186" s="66" t="s">
        <v>85</v>
      </c>
      <c r="AY1186" s="66" t="s">
        <v>85</v>
      </c>
      <c r="AZ1186" s="66" t="s">
        <v>85</v>
      </c>
      <c r="BA1186" s="66" t="s">
        <v>85</v>
      </c>
      <c r="BB1186" s="66" t="s">
        <v>85</v>
      </c>
      <c r="BC1186" s="66" t="s">
        <v>85</v>
      </c>
      <c r="BD1186" s="66" t="s">
        <v>85</v>
      </c>
      <c r="BE1186" s="66" t="s">
        <v>85</v>
      </c>
      <c r="BF1186" s="66" t="s">
        <v>85</v>
      </c>
      <c r="BG1186" s="66" t="s">
        <v>85</v>
      </c>
      <c r="BH1186" s="66" t="s">
        <v>85</v>
      </c>
      <c r="BI1186" s="66" t="s">
        <v>85</v>
      </c>
      <c r="BJ1186" s="66" t="s">
        <v>85</v>
      </c>
      <c r="BK1186" s="66" t="s">
        <v>85</v>
      </c>
      <c r="BL1186" s="66" t="s">
        <v>85</v>
      </c>
      <c r="BM1186" s="66" t="s">
        <v>85</v>
      </c>
      <c r="BN1186" s="66" t="s">
        <v>85</v>
      </c>
      <c r="BO1186" s="66" t="s">
        <v>85</v>
      </c>
      <c r="BP1186" s="66">
        <v>12200</v>
      </c>
      <c r="BQ1186" s="66">
        <v>13400</v>
      </c>
      <c r="BR1186" s="66">
        <v>31160</v>
      </c>
      <c r="BS1186" s="66" t="s">
        <v>85</v>
      </c>
      <c r="BT1186" s="66" t="s">
        <v>85</v>
      </c>
      <c r="BU1186" s="66" t="s">
        <v>85</v>
      </c>
      <c r="BV1186" s="66" t="s">
        <v>85</v>
      </c>
      <c r="BW1186" s="66" t="s">
        <v>85</v>
      </c>
      <c r="BX1186" s="66" t="s">
        <v>85</v>
      </c>
      <c r="BY1186" s="66" t="s">
        <v>85</v>
      </c>
      <c r="BZ1186" s="66" t="s">
        <v>85</v>
      </c>
      <c r="CA1186" s="66" t="s">
        <v>85</v>
      </c>
      <c r="CB1186" s="66" t="s">
        <v>85</v>
      </c>
      <c r="CC1186" s="66" t="s">
        <v>85</v>
      </c>
      <c r="CD1186" s="66" t="s">
        <v>85</v>
      </c>
      <c r="CE1186" s="66" t="s">
        <v>85</v>
      </c>
      <c r="CF1186" s="66" t="s">
        <v>85</v>
      </c>
      <c r="CG1186" s="66" t="s">
        <v>85</v>
      </c>
      <c r="CH1186" s="66" t="s">
        <v>85</v>
      </c>
      <c r="CI1186" s="66" t="s">
        <v>85</v>
      </c>
      <c r="CJ1186" s="66" t="s">
        <v>85</v>
      </c>
      <c r="CK1186" s="66" t="s">
        <v>85</v>
      </c>
      <c r="CL1186" s="66" t="s">
        <v>85</v>
      </c>
      <c r="CM1186" s="66" t="s">
        <v>85</v>
      </c>
    </row>
    <row r="1187" spans="40:91" hidden="1" x14ac:dyDescent="0.25">
      <c r="AN1187">
        <v>1175</v>
      </c>
      <c r="AO1187" s="84" t="s">
        <v>129</v>
      </c>
      <c r="AP1187" s="20" t="s">
        <v>28</v>
      </c>
      <c r="AQ1187" s="21" t="str">
        <f t="shared" si="23"/>
        <v>FP - 2Post 1999</v>
      </c>
      <c r="AR1187" s="66">
        <v>3400</v>
      </c>
      <c r="AS1187" s="66">
        <v>4200</v>
      </c>
      <c r="AT1187" s="66">
        <v>46230</v>
      </c>
      <c r="AU1187" s="66" t="s">
        <v>85</v>
      </c>
      <c r="AV1187" s="66" t="s">
        <v>85</v>
      </c>
      <c r="AW1187" s="66" t="s">
        <v>85</v>
      </c>
      <c r="AX1187" s="66" t="s">
        <v>85</v>
      </c>
      <c r="AY1187" s="66" t="s">
        <v>85</v>
      </c>
      <c r="AZ1187" s="66" t="s">
        <v>85</v>
      </c>
      <c r="BA1187" s="66" t="s">
        <v>85</v>
      </c>
      <c r="BB1187" s="66" t="s">
        <v>85</v>
      </c>
      <c r="BC1187" s="66" t="s">
        <v>85</v>
      </c>
      <c r="BD1187" s="66" t="s">
        <v>85</v>
      </c>
      <c r="BE1187" s="66" t="s">
        <v>85</v>
      </c>
      <c r="BF1187" s="66" t="s">
        <v>85</v>
      </c>
      <c r="BG1187" s="66" t="s">
        <v>85</v>
      </c>
      <c r="BH1187" s="66" t="s">
        <v>85</v>
      </c>
      <c r="BI1187" s="66" t="s">
        <v>85</v>
      </c>
      <c r="BJ1187" s="66" t="s">
        <v>85</v>
      </c>
      <c r="BK1187" s="66" t="s">
        <v>85</v>
      </c>
      <c r="BL1187" s="66" t="s">
        <v>85</v>
      </c>
      <c r="BM1187" s="66" t="s">
        <v>85</v>
      </c>
      <c r="BN1187" s="66" t="s">
        <v>85</v>
      </c>
      <c r="BO1187" s="66" t="s">
        <v>85</v>
      </c>
      <c r="BP1187" s="66">
        <v>11600</v>
      </c>
      <c r="BQ1187" s="66">
        <v>12900</v>
      </c>
      <c r="BR1187" s="66">
        <v>25040</v>
      </c>
      <c r="BS1187" s="66" t="s">
        <v>85</v>
      </c>
      <c r="BT1187" s="66" t="s">
        <v>85</v>
      </c>
      <c r="BU1187" s="66" t="s">
        <v>85</v>
      </c>
      <c r="BV1187" s="66" t="s">
        <v>85</v>
      </c>
      <c r="BW1187" s="66" t="s">
        <v>85</v>
      </c>
      <c r="BX1187" s="66" t="s">
        <v>85</v>
      </c>
      <c r="BY1187" s="66" t="s">
        <v>85</v>
      </c>
      <c r="BZ1187" s="66" t="s">
        <v>85</v>
      </c>
      <c r="CA1187" s="66" t="s">
        <v>85</v>
      </c>
      <c r="CB1187" s="66" t="s">
        <v>85</v>
      </c>
      <c r="CC1187" s="66" t="s">
        <v>85</v>
      </c>
      <c r="CD1187" s="66" t="s">
        <v>85</v>
      </c>
      <c r="CE1187" s="66" t="s">
        <v>85</v>
      </c>
      <c r="CF1187" s="66" t="s">
        <v>85</v>
      </c>
      <c r="CG1187" s="66" t="s">
        <v>85</v>
      </c>
      <c r="CH1187" s="66" t="s">
        <v>85</v>
      </c>
      <c r="CI1187" s="66" t="s">
        <v>85</v>
      </c>
      <c r="CJ1187" s="66" t="s">
        <v>85</v>
      </c>
      <c r="CK1187" s="66" t="s">
        <v>85</v>
      </c>
      <c r="CL1187" s="66" t="s">
        <v>85</v>
      </c>
      <c r="CM1187" s="66" t="s">
        <v>85</v>
      </c>
    </row>
    <row r="1188" spans="40:91" hidden="1" x14ac:dyDescent="0.25">
      <c r="AN1188">
        <v>1176</v>
      </c>
      <c r="AO1188" s="85" t="s">
        <v>130</v>
      </c>
      <c r="AP1188" s="20" t="s">
        <v>22</v>
      </c>
      <c r="AQ1188" s="21" t="str">
        <f t="shared" si="23"/>
        <v>FP - 3Pre 1919</v>
      </c>
      <c r="AR1188" s="66">
        <v>3600</v>
      </c>
      <c r="AS1188" s="66">
        <v>4700</v>
      </c>
      <c r="AT1188" s="66">
        <v>116200</v>
      </c>
      <c r="AU1188" s="66" t="s">
        <v>85</v>
      </c>
      <c r="AV1188" s="66" t="s">
        <v>85</v>
      </c>
      <c r="AW1188" s="66" t="s">
        <v>85</v>
      </c>
      <c r="AX1188" s="66" t="s">
        <v>85</v>
      </c>
      <c r="AY1188" s="66" t="s">
        <v>85</v>
      </c>
      <c r="AZ1188" s="66" t="s">
        <v>85</v>
      </c>
      <c r="BA1188" s="66" t="s">
        <v>85</v>
      </c>
      <c r="BB1188" s="66" t="s">
        <v>85</v>
      </c>
      <c r="BC1188" s="66" t="s">
        <v>85</v>
      </c>
      <c r="BD1188" s="66" t="s">
        <v>85</v>
      </c>
      <c r="BE1188" s="66" t="s">
        <v>85</v>
      </c>
      <c r="BF1188" s="66" t="s">
        <v>85</v>
      </c>
      <c r="BG1188" s="66" t="s">
        <v>85</v>
      </c>
      <c r="BH1188" s="66" t="s">
        <v>85</v>
      </c>
      <c r="BI1188" s="66" t="s">
        <v>85</v>
      </c>
      <c r="BJ1188" s="66" t="s">
        <v>85</v>
      </c>
      <c r="BK1188" s="66" t="s">
        <v>85</v>
      </c>
      <c r="BL1188" s="66" t="s">
        <v>85</v>
      </c>
      <c r="BM1188" s="66" t="s">
        <v>85</v>
      </c>
      <c r="BN1188" s="66" t="s">
        <v>85</v>
      </c>
      <c r="BO1188" s="66" t="s">
        <v>85</v>
      </c>
      <c r="BP1188" s="66">
        <v>13900</v>
      </c>
      <c r="BQ1188" s="66">
        <v>15500</v>
      </c>
      <c r="BR1188" s="66">
        <v>84180</v>
      </c>
      <c r="BS1188" s="66" t="s">
        <v>85</v>
      </c>
      <c r="BT1188" s="66" t="s">
        <v>85</v>
      </c>
      <c r="BU1188" s="66" t="s">
        <v>85</v>
      </c>
      <c r="BV1188" s="66" t="s">
        <v>85</v>
      </c>
      <c r="BW1188" s="66" t="s">
        <v>85</v>
      </c>
      <c r="BX1188" s="66" t="s">
        <v>85</v>
      </c>
      <c r="BY1188" s="66" t="s">
        <v>85</v>
      </c>
      <c r="BZ1188" s="66" t="s">
        <v>85</v>
      </c>
      <c r="CA1188" s="66" t="s">
        <v>85</v>
      </c>
      <c r="CB1188" s="66" t="s">
        <v>85</v>
      </c>
      <c r="CC1188" s="66" t="s">
        <v>85</v>
      </c>
      <c r="CD1188" s="66" t="s">
        <v>85</v>
      </c>
      <c r="CE1188" s="66" t="s">
        <v>85</v>
      </c>
      <c r="CF1188" s="66" t="s">
        <v>85</v>
      </c>
      <c r="CG1188" s="66" t="s">
        <v>85</v>
      </c>
      <c r="CH1188" s="66" t="s">
        <v>85</v>
      </c>
      <c r="CI1188" s="66" t="s">
        <v>85</v>
      </c>
      <c r="CJ1188" s="66" t="s">
        <v>85</v>
      </c>
      <c r="CK1188" s="66" t="s">
        <v>85</v>
      </c>
      <c r="CL1188" s="66" t="s">
        <v>85</v>
      </c>
      <c r="CM1188" s="66" t="s">
        <v>85</v>
      </c>
    </row>
    <row r="1189" spans="40:91" hidden="1" x14ac:dyDescent="0.25">
      <c r="AN1189">
        <v>1177</v>
      </c>
      <c r="AO1189" s="85" t="s">
        <v>130</v>
      </c>
      <c r="AP1189" s="20" t="s">
        <v>23</v>
      </c>
      <c r="AQ1189" s="21" t="str">
        <f t="shared" si="23"/>
        <v>FP - 31919-44</v>
      </c>
      <c r="AR1189" s="66">
        <v>3500</v>
      </c>
      <c r="AS1189" s="66">
        <v>4200</v>
      </c>
      <c r="AT1189" s="66">
        <v>127880</v>
      </c>
      <c r="AU1189" s="66" t="s">
        <v>85</v>
      </c>
      <c r="AV1189" s="66" t="s">
        <v>85</v>
      </c>
      <c r="AW1189" s="66" t="s">
        <v>85</v>
      </c>
      <c r="AX1189" s="66" t="s">
        <v>85</v>
      </c>
      <c r="AY1189" s="66" t="s">
        <v>85</v>
      </c>
      <c r="AZ1189" s="66" t="s">
        <v>85</v>
      </c>
      <c r="BA1189" s="66" t="s">
        <v>85</v>
      </c>
      <c r="BB1189" s="66" t="s">
        <v>85</v>
      </c>
      <c r="BC1189" s="66" t="s">
        <v>85</v>
      </c>
      <c r="BD1189" s="66" t="s">
        <v>85</v>
      </c>
      <c r="BE1189" s="66" t="s">
        <v>85</v>
      </c>
      <c r="BF1189" s="66" t="s">
        <v>85</v>
      </c>
      <c r="BG1189" s="66" t="s">
        <v>85</v>
      </c>
      <c r="BH1189" s="66" t="s">
        <v>85</v>
      </c>
      <c r="BI1189" s="66" t="s">
        <v>85</v>
      </c>
      <c r="BJ1189" s="66" t="s">
        <v>85</v>
      </c>
      <c r="BK1189" s="66" t="s">
        <v>85</v>
      </c>
      <c r="BL1189" s="66" t="s">
        <v>85</v>
      </c>
      <c r="BM1189" s="66" t="s">
        <v>85</v>
      </c>
      <c r="BN1189" s="66" t="s">
        <v>85</v>
      </c>
      <c r="BO1189" s="66" t="s">
        <v>85</v>
      </c>
      <c r="BP1189" s="66">
        <v>14200</v>
      </c>
      <c r="BQ1189" s="66">
        <v>15400</v>
      </c>
      <c r="BR1189" s="66">
        <v>112030</v>
      </c>
      <c r="BS1189" s="66" t="s">
        <v>85</v>
      </c>
      <c r="BT1189" s="66" t="s">
        <v>85</v>
      </c>
      <c r="BU1189" s="66" t="s">
        <v>85</v>
      </c>
      <c r="BV1189" s="66" t="s">
        <v>85</v>
      </c>
      <c r="BW1189" s="66" t="s">
        <v>85</v>
      </c>
      <c r="BX1189" s="66" t="s">
        <v>85</v>
      </c>
      <c r="BY1189" s="66" t="s">
        <v>85</v>
      </c>
      <c r="BZ1189" s="66" t="s">
        <v>85</v>
      </c>
      <c r="CA1189" s="66" t="s">
        <v>85</v>
      </c>
      <c r="CB1189" s="66" t="s">
        <v>85</v>
      </c>
      <c r="CC1189" s="66" t="s">
        <v>85</v>
      </c>
      <c r="CD1189" s="66" t="s">
        <v>85</v>
      </c>
      <c r="CE1189" s="66" t="s">
        <v>85</v>
      </c>
      <c r="CF1189" s="66" t="s">
        <v>85</v>
      </c>
      <c r="CG1189" s="66" t="s">
        <v>85</v>
      </c>
      <c r="CH1189" s="66" t="s">
        <v>85</v>
      </c>
      <c r="CI1189" s="66" t="s">
        <v>85</v>
      </c>
      <c r="CJ1189" s="66" t="s">
        <v>85</v>
      </c>
      <c r="CK1189" s="66" t="s">
        <v>85</v>
      </c>
      <c r="CL1189" s="66" t="s">
        <v>85</v>
      </c>
      <c r="CM1189" s="66" t="s">
        <v>85</v>
      </c>
    </row>
    <row r="1190" spans="40:91" hidden="1" x14ac:dyDescent="0.25">
      <c r="AN1190">
        <v>1178</v>
      </c>
      <c r="AO1190" s="84" t="s">
        <v>130</v>
      </c>
      <c r="AP1190" s="20" t="s">
        <v>24</v>
      </c>
      <c r="AQ1190" s="21" t="str">
        <f t="shared" si="23"/>
        <v>FP - 31945-64</v>
      </c>
      <c r="AR1190" s="66">
        <v>3300</v>
      </c>
      <c r="AS1190" s="66">
        <v>4000</v>
      </c>
      <c r="AT1190" s="66">
        <v>163930</v>
      </c>
      <c r="AU1190" s="66" t="s">
        <v>85</v>
      </c>
      <c r="AV1190" s="66" t="s">
        <v>85</v>
      </c>
      <c r="AW1190" s="66" t="s">
        <v>85</v>
      </c>
      <c r="AX1190" s="66" t="s">
        <v>85</v>
      </c>
      <c r="AY1190" s="66" t="s">
        <v>85</v>
      </c>
      <c r="AZ1190" s="66" t="s">
        <v>85</v>
      </c>
      <c r="BA1190" s="66" t="s">
        <v>85</v>
      </c>
      <c r="BB1190" s="66" t="s">
        <v>85</v>
      </c>
      <c r="BC1190" s="66" t="s">
        <v>85</v>
      </c>
      <c r="BD1190" s="66" t="s">
        <v>85</v>
      </c>
      <c r="BE1190" s="66" t="s">
        <v>85</v>
      </c>
      <c r="BF1190" s="66" t="s">
        <v>85</v>
      </c>
      <c r="BG1190" s="66" t="s">
        <v>85</v>
      </c>
      <c r="BH1190" s="66" t="s">
        <v>85</v>
      </c>
      <c r="BI1190" s="66" t="s">
        <v>85</v>
      </c>
      <c r="BJ1190" s="66" t="s">
        <v>85</v>
      </c>
      <c r="BK1190" s="66" t="s">
        <v>85</v>
      </c>
      <c r="BL1190" s="66" t="s">
        <v>85</v>
      </c>
      <c r="BM1190" s="66" t="s">
        <v>85</v>
      </c>
      <c r="BN1190" s="66" t="s">
        <v>85</v>
      </c>
      <c r="BO1190" s="66" t="s">
        <v>85</v>
      </c>
      <c r="BP1190" s="66">
        <v>13200</v>
      </c>
      <c r="BQ1190" s="66">
        <v>14000</v>
      </c>
      <c r="BR1190" s="66">
        <v>141180</v>
      </c>
      <c r="BS1190" s="66" t="s">
        <v>85</v>
      </c>
      <c r="BT1190" s="66" t="s">
        <v>85</v>
      </c>
      <c r="BU1190" s="66" t="s">
        <v>85</v>
      </c>
      <c r="BV1190" s="66" t="s">
        <v>85</v>
      </c>
      <c r="BW1190" s="66" t="s">
        <v>85</v>
      </c>
      <c r="BX1190" s="66" t="s">
        <v>85</v>
      </c>
      <c r="BY1190" s="66" t="s">
        <v>85</v>
      </c>
      <c r="BZ1190" s="66" t="s">
        <v>85</v>
      </c>
      <c r="CA1190" s="66" t="s">
        <v>85</v>
      </c>
      <c r="CB1190" s="66" t="s">
        <v>85</v>
      </c>
      <c r="CC1190" s="66" t="s">
        <v>85</v>
      </c>
      <c r="CD1190" s="66" t="s">
        <v>85</v>
      </c>
      <c r="CE1190" s="66" t="s">
        <v>85</v>
      </c>
      <c r="CF1190" s="66" t="s">
        <v>85</v>
      </c>
      <c r="CG1190" s="66" t="s">
        <v>85</v>
      </c>
      <c r="CH1190" s="66" t="s">
        <v>85</v>
      </c>
      <c r="CI1190" s="66" t="s">
        <v>85</v>
      </c>
      <c r="CJ1190" s="66" t="s">
        <v>85</v>
      </c>
      <c r="CK1190" s="66" t="s">
        <v>85</v>
      </c>
      <c r="CL1190" s="66" t="s">
        <v>85</v>
      </c>
      <c r="CM1190" s="66" t="s">
        <v>85</v>
      </c>
    </row>
    <row r="1191" spans="40:91" hidden="1" x14ac:dyDescent="0.25">
      <c r="AN1191">
        <v>1179</v>
      </c>
      <c r="AO1191" s="84" t="s">
        <v>130</v>
      </c>
      <c r="AP1191" s="20" t="s">
        <v>25</v>
      </c>
      <c r="AQ1191" s="21" t="str">
        <f t="shared" si="23"/>
        <v>FP - 31965-82</v>
      </c>
      <c r="AR1191" s="66">
        <v>3300</v>
      </c>
      <c r="AS1191" s="66">
        <v>4000</v>
      </c>
      <c r="AT1191" s="66">
        <v>156780</v>
      </c>
      <c r="AU1191" s="66" t="s">
        <v>85</v>
      </c>
      <c r="AV1191" s="66" t="s">
        <v>85</v>
      </c>
      <c r="AW1191" s="66" t="s">
        <v>85</v>
      </c>
      <c r="AX1191" s="66" t="s">
        <v>85</v>
      </c>
      <c r="AY1191" s="66" t="s">
        <v>85</v>
      </c>
      <c r="AZ1191" s="66" t="s">
        <v>85</v>
      </c>
      <c r="BA1191" s="66" t="s">
        <v>85</v>
      </c>
      <c r="BB1191" s="66" t="s">
        <v>85</v>
      </c>
      <c r="BC1191" s="66" t="s">
        <v>85</v>
      </c>
      <c r="BD1191" s="66" t="s">
        <v>85</v>
      </c>
      <c r="BE1191" s="66" t="s">
        <v>85</v>
      </c>
      <c r="BF1191" s="66" t="s">
        <v>85</v>
      </c>
      <c r="BG1191" s="66" t="s">
        <v>85</v>
      </c>
      <c r="BH1191" s="66" t="s">
        <v>85</v>
      </c>
      <c r="BI1191" s="66" t="s">
        <v>85</v>
      </c>
      <c r="BJ1191" s="66" t="s">
        <v>85</v>
      </c>
      <c r="BK1191" s="66" t="s">
        <v>85</v>
      </c>
      <c r="BL1191" s="66" t="s">
        <v>85</v>
      </c>
      <c r="BM1191" s="66" t="s">
        <v>85</v>
      </c>
      <c r="BN1191" s="66" t="s">
        <v>85</v>
      </c>
      <c r="BO1191" s="66" t="s">
        <v>85</v>
      </c>
      <c r="BP1191" s="66">
        <v>13100</v>
      </c>
      <c r="BQ1191" s="66">
        <v>14000</v>
      </c>
      <c r="BR1191" s="66">
        <v>124850</v>
      </c>
      <c r="BS1191" s="66" t="s">
        <v>85</v>
      </c>
      <c r="BT1191" s="66" t="s">
        <v>85</v>
      </c>
      <c r="BU1191" s="66" t="s">
        <v>85</v>
      </c>
      <c r="BV1191" s="66" t="s">
        <v>85</v>
      </c>
      <c r="BW1191" s="66" t="s">
        <v>85</v>
      </c>
      <c r="BX1191" s="66" t="s">
        <v>85</v>
      </c>
      <c r="BY1191" s="66" t="s">
        <v>85</v>
      </c>
      <c r="BZ1191" s="66" t="s">
        <v>85</v>
      </c>
      <c r="CA1191" s="66" t="s">
        <v>85</v>
      </c>
      <c r="CB1191" s="66" t="s">
        <v>85</v>
      </c>
      <c r="CC1191" s="66" t="s">
        <v>85</v>
      </c>
      <c r="CD1191" s="66" t="s">
        <v>85</v>
      </c>
      <c r="CE1191" s="66" t="s">
        <v>85</v>
      </c>
      <c r="CF1191" s="66" t="s">
        <v>85</v>
      </c>
      <c r="CG1191" s="66" t="s">
        <v>85</v>
      </c>
      <c r="CH1191" s="66" t="s">
        <v>85</v>
      </c>
      <c r="CI1191" s="66" t="s">
        <v>85</v>
      </c>
      <c r="CJ1191" s="66" t="s">
        <v>85</v>
      </c>
      <c r="CK1191" s="66" t="s">
        <v>85</v>
      </c>
      <c r="CL1191" s="66" t="s">
        <v>85</v>
      </c>
      <c r="CM1191" s="66" t="s">
        <v>85</v>
      </c>
    </row>
    <row r="1192" spans="40:91" hidden="1" x14ac:dyDescent="0.25">
      <c r="AN1192">
        <v>1180</v>
      </c>
      <c r="AO1192" s="84" t="s">
        <v>130</v>
      </c>
      <c r="AP1192" s="20" t="s">
        <v>26</v>
      </c>
      <c r="AQ1192" s="21" t="str">
        <f t="shared" si="23"/>
        <v>FP - 31983-92</v>
      </c>
      <c r="AR1192" s="66">
        <v>3400</v>
      </c>
      <c r="AS1192" s="66">
        <v>4300</v>
      </c>
      <c r="AT1192" s="66">
        <v>41370</v>
      </c>
      <c r="AU1192" s="66" t="s">
        <v>85</v>
      </c>
      <c r="AV1192" s="66" t="s">
        <v>85</v>
      </c>
      <c r="AW1192" s="66" t="s">
        <v>85</v>
      </c>
      <c r="AX1192" s="66" t="s">
        <v>85</v>
      </c>
      <c r="AY1192" s="66" t="s">
        <v>85</v>
      </c>
      <c r="AZ1192" s="66" t="s">
        <v>85</v>
      </c>
      <c r="BA1192" s="66" t="s">
        <v>85</v>
      </c>
      <c r="BB1192" s="66" t="s">
        <v>85</v>
      </c>
      <c r="BC1192" s="66" t="s">
        <v>85</v>
      </c>
      <c r="BD1192" s="66" t="s">
        <v>85</v>
      </c>
      <c r="BE1192" s="66" t="s">
        <v>85</v>
      </c>
      <c r="BF1192" s="66" t="s">
        <v>85</v>
      </c>
      <c r="BG1192" s="66" t="s">
        <v>85</v>
      </c>
      <c r="BH1192" s="66" t="s">
        <v>85</v>
      </c>
      <c r="BI1192" s="66" t="s">
        <v>85</v>
      </c>
      <c r="BJ1192" s="66" t="s">
        <v>85</v>
      </c>
      <c r="BK1192" s="66" t="s">
        <v>85</v>
      </c>
      <c r="BL1192" s="66" t="s">
        <v>85</v>
      </c>
      <c r="BM1192" s="66" t="s">
        <v>85</v>
      </c>
      <c r="BN1192" s="66" t="s">
        <v>85</v>
      </c>
      <c r="BO1192" s="66" t="s">
        <v>85</v>
      </c>
      <c r="BP1192" s="66">
        <v>12300</v>
      </c>
      <c r="BQ1192" s="66">
        <v>13500</v>
      </c>
      <c r="BR1192" s="66">
        <v>28440</v>
      </c>
      <c r="BS1192" s="66" t="s">
        <v>85</v>
      </c>
      <c r="BT1192" s="66" t="s">
        <v>85</v>
      </c>
      <c r="BU1192" s="66" t="s">
        <v>85</v>
      </c>
      <c r="BV1192" s="66" t="s">
        <v>85</v>
      </c>
      <c r="BW1192" s="66" t="s">
        <v>85</v>
      </c>
      <c r="BX1192" s="66" t="s">
        <v>85</v>
      </c>
      <c r="BY1192" s="66" t="s">
        <v>85</v>
      </c>
      <c r="BZ1192" s="66" t="s">
        <v>85</v>
      </c>
      <c r="CA1192" s="66" t="s">
        <v>85</v>
      </c>
      <c r="CB1192" s="66" t="s">
        <v>85</v>
      </c>
      <c r="CC1192" s="66" t="s">
        <v>85</v>
      </c>
      <c r="CD1192" s="66" t="s">
        <v>85</v>
      </c>
      <c r="CE1192" s="66" t="s">
        <v>85</v>
      </c>
      <c r="CF1192" s="66" t="s">
        <v>85</v>
      </c>
      <c r="CG1192" s="66" t="s">
        <v>85</v>
      </c>
      <c r="CH1192" s="66" t="s">
        <v>85</v>
      </c>
      <c r="CI1192" s="66" t="s">
        <v>85</v>
      </c>
      <c r="CJ1192" s="66" t="s">
        <v>85</v>
      </c>
      <c r="CK1192" s="66" t="s">
        <v>85</v>
      </c>
      <c r="CL1192" s="66" t="s">
        <v>85</v>
      </c>
      <c r="CM1192" s="66" t="s">
        <v>85</v>
      </c>
    </row>
    <row r="1193" spans="40:91" hidden="1" x14ac:dyDescent="0.25">
      <c r="AN1193">
        <v>1181</v>
      </c>
      <c r="AO1193" s="85" t="s">
        <v>130</v>
      </c>
      <c r="AP1193" s="20" t="s">
        <v>27</v>
      </c>
      <c r="AQ1193" s="21" t="str">
        <f t="shared" si="23"/>
        <v>FP - 31993-99</v>
      </c>
      <c r="AR1193" s="66">
        <v>3700</v>
      </c>
      <c r="AS1193" s="66">
        <v>4500</v>
      </c>
      <c r="AT1193" s="66">
        <v>29970</v>
      </c>
      <c r="AU1193" s="66" t="s">
        <v>85</v>
      </c>
      <c r="AV1193" s="66" t="s">
        <v>85</v>
      </c>
      <c r="AW1193" s="66" t="s">
        <v>85</v>
      </c>
      <c r="AX1193" s="66" t="s">
        <v>85</v>
      </c>
      <c r="AY1193" s="66" t="s">
        <v>85</v>
      </c>
      <c r="AZ1193" s="66" t="s">
        <v>85</v>
      </c>
      <c r="BA1193" s="66" t="s">
        <v>85</v>
      </c>
      <c r="BB1193" s="66" t="s">
        <v>85</v>
      </c>
      <c r="BC1193" s="66" t="s">
        <v>85</v>
      </c>
      <c r="BD1193" s="66" t="s">
        <v>85</v>
      </c>
      <c r="BE1193" s="66" t="s">
        <v>85</v>
      </c>
      <c r="BF1193" s="66" t="s">
        <v>85</v>
      </c>
      <c r="BG1193" s="66" t="s">
        <v>85</v>
      </c>
      <c r="BH1193" s="66" t="s">
        <v>85</v>
      </c>
      <c r="BI1193" s="66" t="s">
        <v>85</v>
      </c>
      <c r="BJ1193" s="66" t="s">
        <v>85</v>
      </c>
      <c r="BK1193" s="66" t="s">
        <v>85</v>
      </c>
      <c r="BL1193" s="66" t="s">
        <v>85</v>
      </c>
      <c r="BM1193" s="66" t="s">
        <v>85</v>
      </c>
      <c r="BN1193" s="66" t="s">
        <v>85</v>
      </c>
      <c r="BO1193" s="66" t="s">
        <v>85</v>
      </c>
      <c r="BP1193" s="66">
        <v>12300</v>
      </c>
      <c r="BQ1193" s="66">
        <v>13600</v>
      </c>
      <c r="BR1193" s="66">
        <v>22320</v>
      </c>
      <c r="BS1193" s="66" t="s">
        <v>85</v>
      </c>
      <c r="BT1193" s="66" t="s">
        <v>85</v>
      </c>
      <c r="BU1193" s="66" t="s">
        <v>85</v>
      </c>
      <c r="BV1193" s="66" t="s">
        <v>85</v>
      </c>
      <c r="BW1193" s="66" t="s">
        <v>85</v>
      </c>
      <c r="BX1193" s="66" t="s">
        <v>85</v>
      </c>
      <c r="BY1193" s="66" t="s">
        <v>85</v>
      </c>
      <c r="BZ1193" s="66" t="s">
        <v>85</v>
      </c>
      <c r="CA1193" s="66" t="s">
        <v>85</v>
      </c>
      <c r="CB1193" s="66" t="s">
        <v>85</v>
      </c>
      <c r="CC1193" s="66" t="s">
        <v>85</v>
      </c>
      <c r="CD1193" s="66" t="s">
        <v>85</v>
      </c>
      <c r="CE1193" s="66" t="s">
        <v>85</v>
      </c>
      <c r="CF1193" s="66" t="s">
        <v>85</v>
      </c>
      <c r="CG1193" s="66" t="s">
        <v>85</v>
      </c>
      <c r="CH1193" s="66" t="s">
        <v>85</v>
      </c>
      <c r="CI1193" s="66" t="s">
        <v>85</v>
      </c>
      <c r="CJ1193" s="66" t="s">
        <v>85</v>
      </c>
      <c r="CK1193" s="66" t="s">
        <v>85</v>
      </c>
      <c r="CL1193" s="66" t="s">
        <v>85</v>
      </c>
      <c r="CM1193" s="66" t="s">
        <v>85</v>
      </c>
    </row>
    <row r="1194" spans="40:91" hidden="1" x14ac:dyDescent="0.25">
      <c r="AN1194">
        <v>1182</v>
      </c>
      <c r="AO1194" s="85" t="s">
        <v>130</v>
      </c>
      <c r="AP1194" s="20" t="s">
        <v>28</v>
      </c>
      <c r="AQ1194" s="21" t="str">
        <f t="shared" si="23"/>
        <v>FP - 3Post 1999</v>
      </c>
      <c r="AR1194" s="66">
        <v>3500</v>
      </c>
      <c r="AS1194" s="66">
        <v>4300</v>
      </c>
      <c r="AT1194" s="66">
        <v>40290</v>
      </c>
      <c r="AU1194" s="66" t="s">
        <v>85</v>
      </c>
      <c r="AV1194" s="66" t="s">
        <v>85</v>
      </c>
      <c r="AW1194" s="66" t="s">
        <v>85</v>
      </c>
      <c r="AX1194" s="66" t="s">
        <v>85</v>
      </c>
      <c r="AY1194" s="66" t="s">
        <v>85</v>
      </c>
      <c r="AZ1194" s="66" t="s">
        <v>85</v>
      </c>
      <c r="BA1194" s="66" t="s">
        <v>85</v>
      </c>
      <c r="BB1194" s="66" t="s">
        <v>85</v>
      </c>
      <c r="BC1194" s="66" t="s">
        <v>85</v>
      </c>
      <c r="BD1194" s="66" t="s">
        <v>85</v>
      </c>
      <c r="BE1194" s="66" t="s">
        <v>85</v>
      </c>
      <c r="BF1194" s="66" t="s">
        <v>85</v>
      </c>
      <c r="BG1194" s="66" t="s">
        <v>85</v>
      </c>
      <c r="BH1194" s="66" t="s">
        <v>85</v>
      </c>
      <c r="BI1194" s="66" t="s">
        <v>85</v>
      </c>
      <c r="BJ1194" s="66" t="s">
        <v>85</v>
      </c>
      <c r="BK1194" s="66" t="s">
        <v>85</v>
      </c>
      <c r="BL1194" s="66" t="s">
        <v>85</v>
      </c>
      <c r="BM1194" s="66" t="s">
        <v>85</v>
      </c>
      <c r="BN1194" s="66" t="s">
        <v>85</v>
      </c>
      <c r="BO1194" s="66" t="s">
        <v>85</v>
      </c>
      <c r="BP1194" s="66">
        <v>11700</v>
      </c>
      <c r="BQ1194" s="66">
        <v>13100</v>
      </c>
      <c r="BR1194" s="66">
        <v>21090</v>
      </c>
      <c r="BS1194" s="66" t="s">
        <v>85</v>
      </c>
      <c r="BT1194" s="66" t="s">
        <v>85</v>
      </c>
      <c r="BU1194" s="66" t="s">
        <v>85</v>
      </c>
      <c r="BV1194" s="66" t="s">
        <v>85</v>
      </c>
      <c r="BW1194" s="66" t="s">
        <v>85</v>
      </c>
      <c r="BX1194" s="66" t="s">
        <v>85</v>
      </c>
      <c r="BY1194" s="66" t="s">
        <v>85</v>
      </c>
      <c r="BZ1194" s="66" t="s">
        <v>85</v>
      </c>
      <c r="CA1194" s="66" t="s">
        <v>85</v>
      </c>
      <c r="CB1194" s="66" t="s">
        <v>85</v>
      </c>
      <c r="CC1194" s="66" t="s">
        <v>85</v>
      </c>
      <c r="CD1194" s="66" t="s">
        <v>85</v>
      </c>
      <c r="CE1194" s="66" t="s">
        <v>85</v>
      </c>
      <c r="CF1194" s="66" t="s">
        <v>85</v>
      </c>
      <c r="CG1194" s="66" t="s">
        <v>85</v>
      </c>
      <c r="CH1194" s="66" t="s">
        <v>85</v>
      </c>
      <c r="CI1194" s="66" t="s">
        <v>85</v>
      </c>
      <c r="CJ1194" s="66" t="s">
        <v>85</v>
      </c>
      <c r="CK1194" s="66" t="s">
        <v>85</v>
      </c>
      <c r="CL1194" s="66" t="s">
        <v>85</v>
      </c>
      <c r="CM1194" s="66" t="s">
        <v>85</v>
      </c>
    </row>
    <row r="1195" spans="40:91" hidden="1" x14ac:dyDescent="0.25">
      <c r="AN1195">
        <v>1183</v>
      </c>
      <c r="AO1195" s="84" t="s">
        <v>131</v>
      </c>
      <c r="AP1195" s="20" t="s">
        <v>22</v>
      </c>
      <c r="AQ1195" s="21" t="str">
        <f t="shared" si="23"/>
        <v>FP - 4Pre 1919</v>
      </c>
      <c r="AR1195" s="66">
        <v>3400</v>
      </c>
      <c r="AS1195" s="66">
        <v>4500</v>
      </c>
      <c r="AT1195" s="66">
        <v>146620</v>
      </c>
      <c r="AU1195" s="66" t="s">
        <v>85</v>
      </c>
      <c r="AV1195" s="66" t="s">
        <v>85</v>
      </c>
      <c r="AW1195" s="66" t="s">
        <v>85</v>
      </c>
      <c r="AX1195" s="66" t="s">
        <v>85</v>
      </c>
      <c r="AY1195" s="66" t="s">
        <v>85</v>
      </c>
      <c r="AZ1195" s="66" t="s">
        <v>85</v>
      </c>
      <c r="BA1195" s="66" t="s">
        <v>85</v>
      </c>
      <c r="BB1195" s="66" t="s">
        <v>85</v>
      </c>
      <c r="BC1195" s="66" t="s">
        <v>85</v>
      </c>
      <c r="BD1195" s="66" t="s">
        <v>85</v>
      </c>
      <c r="BE1195" s="66" t="s">
        <v>85</v>
      </c>
      <c r="BF1195" s="66" t="s">
        <v>85</v>
      </c>
      <c r="BG1195" s="66" t="s">
        <v>85</v>
      </c>
      <c r="BH1195" s="66" t="s">
        <v>85</v>
      </c>
      <c r="BI1195" s="66" t="s">
        <v>85</v>
      </c>
      <c r="BJ1195" s="66" t="s">
        <v>85</v>
      </c>
      <c r="BK1195" s="66" t="s">
        <v>85</v>
      </c>
      <c r="BL1195" s="66" t="s">
        <v>85</v>
      </c>
      <c r="BM1195" s="66" t="s">
        <v>85</v>
      </c>
      <c r="BN1195" s="66" t="s">
        <v>85</v>
      </c>
      <c r="BO1195" s="66" t="s">
        <v>85</v>
      </c>
      <c r="BP1195" s="66">
        <v>13900</v>
      </c>
      <c r="BQ1195" s="66">
        <v>15400</v>
      </c>
      <c r="BR1195" s="66">
        <v>112980</v>
      </c>
      <c r="BS1195" s="66" t="s">
        <v>85</v>
      </c>
      <c r="BT1195" s="66" t="s">
        <v>85</v>
      </c>
      <c r="BU1195" s="66" t="s">
        <v>85</v>
      </c>
      <c r="BV1195" s="66" t="s">
        <v>85</v>
      </c>
      <c r="BW1195" s="66" t="s">
        <v>85</v>
      </c>
      <c r="BX1195" s="66" t="s">
        <v>85</v>
      </c>
      <c r="BY1195" s="66" t="s">
        <v>85</v>
      </c>
      <c r="BZ1195" s="66" t="s">
        <v>85</v>
      </c>
      <c r="CA1195" s="66" t="s">
        <v>85</v>
      </c>
      <c r="CB1195" s="66" t="s">
        <v>85</v>
      </c>
      <c r="CC1195" s="66" t="s">
        <v>85</v>
      </c>
      <c r="CD1195" s="66" t="s">
        <v>85</v>
      </c>
      <c r="CE1195" s="66" t="s">
        <v>85</v>
      </c>
      <c r="CF1195" s="66" t="s">
        <v>85</v>
      </c>
      <c r="CG1195" s="66" t="s">
        <v>85</v>
      </c>
      <c r="CH1195" s="66" t="s">
        <v>85</v>
      </c>
      <c r="CI1195" s="66" t="s">
        <v>85</v>
      </c>
      <c r="CJ1195" s="66" t="s">
        <v>85</v>
      </c>
      <c r="CK1195" s="66" t="s">
        <v>85</v>
      </c>
      <c r="CL1195" s="66" t="s">
        <v>85</v>
      </c>
      <c r="CM1195" s="66" t="s">
        <v>85</v>
      </c>
    </row>
    <row r="1196" spans="40:91" hidden="1" x14ac:dyDescent="0.25">
      <c r="AN1196">
        <v>1184</v>
      </c>
      <c r="AO1196" s="84" t="s">
        <v>131</v>
      </c>
      <c r="AP1196" s="20" t="s">
        <v>23</v>
      </c>
      <c r="AQ1196" s="21" t="str">
        <f t="shared" si="23"/>
        <v>FP - 41919-44</v>
      </c>
      <c r="AR1196" s="66">
        <v>3500</v>
      </c>
      <c r="AS1196" s="66">
        <v>4200</v>
      </c>
      <c r="AT1196" s="66">
        <v>164480</v>
      </c>
      <c r="AU1196" s="66" t="s">
        <v>85</v>
      </c>
      <c r="AV1196" s="66" t="s">
        <v>85</v>
      </c>
      <c r="AW1196" s="66" t="s">
        <v>85</v>
      </c>
      <c r="AX1196" s="66" t="s">
        <v>85</v>
      </c>
      <c r="AY1196" s="66" t="s">
        <v>85</v>
      </c>
      <c r="AZ1196" s="66" t="s">
        <v>85</v>
      </c>
      <c r="BA1196" s="66" t="s">
        <v>85</v>
      </c>
      <c r="BB1196" s="66" t="s">
        <v>85</v>
      </c>
      <c r="BC1196" s="66" t="s">
        <v>85</v>
      </c>
      <c r="BD1196" s="66" t="s">
        <v>85</v>
      </c>
      <c r="BE1196" s="66" t="s">
        <v>85</v>
      </c>
      <c r="BF1196" s="66" t="s">
        <v>85</v>
      </c>
      <c r="BG1196" s="66" t="s">
        <v>85</v>
      </c>
      <c r="BH1196" s="66" t="s">
        <v>85</v>
      </c>
      <c r="BI1196" s="66" t="s">
        <v>85</v>
      </c>
      <c r="BJ1196" s="66" t="s">
        <v>85</v>
      </c>
      <c r="BK1196" s="66" t="s">
        <v>85</v>
      </c>
      <c r="BL1196" s="66" t="s">
        <v>85</v>
      </c>
      <c r="BM1196" s="66" t="s">
        <v>85</v>
      </c>
      <c r="BN1196" s="66" t="s">
        <v>85</v>
      </c>
      <c r="BO1196" s="66" t="s">
        <v>85</v>
      </c>
      <c r="BP1196" s="66">
        <v>15000</v>
      </c>
      <c r="BQ1196" s="66">
        <v>16000</v>
      </c>
      <c r="BR1196" s="66">
        <v>147190</v>
      </c>
      <c r="BS1196" s="66" t="s">
        <v>85</v>
      </c>
      <c r="BT1196" s="66" t="s">
        <v>85</v>
      </c>
      <c r="BU1196" s="66" t="s">
        <v>85</v>
      </c>
      <c r="BV1196" s="66" t="s">
        <v>85</v>
      </c>
      <c r="BW1196" s="66" t="s">
        <v>85</v>
      </c>
      <c r="BX1196" s="66" t="s">
        <v>85</v>
      </c>
      <c r="BY1196" s="66" t="s">
        <v>85</v>
      </c>
      <c r="BZ1196" s="66" t="s">
        <v>85</v>
      </c>
      <c r="CA1196" s="66" t="s">
        <v>85</v>
      </c>
      <c r="CB1196" s="66" t="s">
        <v>85</v>
      </c>
      <c r="CC1196" s="66" t="s">
        <v>85</v>
      </c>
      <c r="CD1196" s="66" t="s">
        <v>85</v>
      </c>
      <c r="CE1196" s="66" t="s">
        <v>85</v>
      </c>
      <c r="CF1196" s="66" t="s">
        <v>85</v>
      </c>
      <c r="CG1196" s="66" t="s">
        <v>85</v>
      </c>
      <c r="CH1196" s="66" t="s">
        <v>85</v>
      </c>
      <c r="CI1196" s="66" t="s">
        <v>85</v>
      </c>
      <c r="CJ1196" s="66" t="s">
        <v>85</v>
      </c>
      <c r="CK1196" s="66" t="s">
        <v>85</v>
      </c>
      <c r="CL1196" s="66" t="s">
        <v>85</v>
      </c>
      <c r="CM1196" s="66" t="s">
        <v>85</v>
      </c>
    </row>
    <row r="1197" spans="40:91" hidden="1" x14ac:dyDescent="0.25">
      <c r="AN1197">
        <v>1185</v>
      </c>
      <c r="AO1197" s="84" t="s">
        <v>131</v>
      </c>
      <c r="AP1197" s="20" t="s">
        <v>24</v>
      </c>
      <c r="AQ1197" s="21" t="str">
        <f t="shared" si="23"/>
        <v>FP - 41945-64</v>
      </c>
      <c r="AR1197" s="66">
        <v>3300</v>
      </c>
      <c r="AS1197" s="66">
        <v>4000</v>
      </c>
      <c r="AT1197" s="66">
        <v>133790</v>
      </c>
      <c r="AU1197" s="66" t="s">
        <v>85</v>
      </c>
      <c r="AV1197" s="66" t="s">
        <v>85</v>
      </c>
      <c r="AW1197" s="66" t="s">
        <v>85</v>
      </c>
      <c r="AX1197" s="66" t="s">
        <v>85</v>
      </c>
      <c r="AY1197" s="66" t="s">
        <v>85</v>
      </c>
      <c r="AZ1197" s="66" t="s">
        <v>85</v>
      </c>
      <c r="BA1197" s="66" t="s">
        <v>85</v>
      </c>
      <c r="BB1197" s="66" t="s">
        <v>85</v>
      </c>
      <c r="BC1197" s="66" t="s">
        <v>85</v>
      </c>
      <c r="BD1197" s="66" t="s">
        <v>85</v>
      </c>
      <c r="BE1197" s="66" t="s">
        <v>85</v>
      </c>
      <c r="BF1197" s="66" t="s">
        <v>85</v>
      </c>
      <c r="BG1197" s="66" t="s">
        <v>85</v>
      </c>
      <c r="BH1197" s="66" t="s">
        <v>85</v>
      </c>
      <c r="BI1197" s="66" t="s">
        <v>85</v>
      </c>
      <c r="BJ1197" s="66" t="s">
        <v>85</v>
      </c>
      <c r="BK1197" s="66" t="s">
        <v>85</v>
      </c>
      <c r="BL1197" s="66" t="s">
        <v>85</v>
      </c>
      <c r="BM1197" s="66" t="s">
        <v>85</v>
      </c>
      <c r="BN1197" s="66" t="s">
        <v>85</v>
      </c>
      <c r="BO1197" s="66" t="s">
        <v>85</v>
      </c>
      <c r="BP1197" s="66">
        <v>13800</v>
      </c>
      <c r="BQ1197" s="66">
        <v>14700</v>
      </c>
      <c r="BR1197" s="66">
        <v>115640</v>
      </c>
      <c r="BS1197" s="66" t="s">
        <v>85</v>
      </c>
      <c r="BT1197" s="66" t="s">
        <v>85</v>
      </c>
      <c r="BU1197" s="66" t="s">
        <v>85</v>
      </c>
      <c r="BV1197" s="66" t="s">
        <v>85</v>
      </c>
      <c r="BW1197" s="66" t="s">
        <v>85</v>
      </c>
      <c r="BX1197" s="66" t="s">
        <v>85</v>
      </c>
      <c r="BY1197" s="66" t="s">
        <v>85</v>
      </c>
      <c r="BZ1197" s="66" t="s">
        <v>85</v>
      </c>
      <c r="CA1197" s="66" t="s">
        <v>85</v>
      </c>
      <c r="CB1197" s="66" t="s">
        <v>85</v>
      </c>
      <c r="CC1197" s="66" t="s">
        <v>85</v>
      </c>
      <c r="CD1197" s="66" t="s">
        <v>85</v>
      </c>
      <c r="CE1197" s="66" t="s">
        <v>85</v>
      </c>
      <c r="CF1197" s="66" t="s">
        <v>85</v>
      </c>
      <c r="CG1197" s="66" t="s">
        <v>85</v>
      </c>
      <c r="CH1197" s="66" t="s">
        <v>85</v>
      </c>
      <c r="CI1197" s="66" t="s">
        <v>85</v>
      </c>
      <c r="CJ1197" s="66" t="s">
        <v>85</v>
      </c>
      <c r="CK1197" s="66" t="s">
        <v>85</v>
      </c>
      <c r="CL1197" s="66" t="s">
        <v>85</v>
      </c>
      <c r="CM1197" s="66" t="s">
        <v>85</v>
      </c>
    </row>
    <row r="1198" spans="40:91" hidden="1" x14ac:dyDescent="0.25">
      <c r="AN1198">
        <v>1186</v>
      </c>
      <c r="AO1198" s="85" t="s">
        <v>131</v>
      </c>
      <c r="AP1198" s="20" t="s">
        <v>25</v>
      </c>
      <c r="AQ1198" s="21" t="str">
        <f t="shared" si="23"/>
        <v>FP - 41965-82</v>
      </c>
      <c r="AR1198" s="66">
        <v>3200</v>
      </c>
      <c r="AS1198" s="66">
        <v>4000</v>
      </c>
      <c r="AT1198" s="66">
        <v>105410</v>
      </c>
      <c r="AU1198" s="66" t="s">
        <v>85</v>
      </c>
      <c r="AV1198" s="66" t="s">
        <v>85</v>
      </c>
      <c r="AW1198" s="66" t="s">
        <v>85</v>
      </c>
      <c r="AX1198" s="66" t="s">
        <v>85</v>
      </c>
      <c r="AY1198" s="66" t="s">
        <v>85</v>
      </c>
      <c r="AZ1198" s="66" t="s">
        <v>85</v>
      </c>
      <c r="BA1198" s="66" t="s">
        <v>85</v>
      </c>
      <c r="BB1198" s="66" t="s">
        <v>85</v>
      </c>
      <c r="BC1198" s="66" t="s">
        <v>85</v>
      </c>
      <c r="BD1198" s="66" t="s">
        <v>85</v>
      </c>
      <c r="BE1198" s="66" t="s">
        <v>85</v>
      </c>
      <c r="BF1198" s="66" t="s">
        <v>85</v>
      </c>
      <c r="BG1198" s="66" t="s">
        <v>85</v>
      </c>
      <c r="BH1198" s="66" t="s">
        <v>85</v>
      </c>
      <c r="BI1198" s="66" t="s">
        <v>85</v>
      </c>
      <c r="BJ1198" s="66" t="s">
        <v>85</v>
      </c>
      <c r="BK1198" s="66" t="s">
        <v>85</v>
      </c>
      <c r="BL1198" s="66" t="s">
        <v>85</v>
      </c>
      <c r="BM1198" s="66" t="s">
        <v>85</v>
      </c>
      <c r="BN1198" s="66" t="s">
        <v>85</v>
      </c>
      <c r="BO1198" s="66" t="s">
        <v>85</v>
      </c>
      <c r="BP1198" s="66">
        <v>13200</v>
      </c>
      <c r="BQ1198" s="66">
        <v>14200</v>
      </c>
      <c r="BR1198" s="66">
        <v>82660</v>
      </c>
      <c r="BS1198" s="66" t="s">
        <v>85</v>
      </c>
      <c r="BT1198" s="66" t="s">
        <v>85</v>
      </c>
      <c r="BU1198" s="66" t="s">
        <v>85</v>
      </c>
      <c r="BV1198" s="66" t="s">
        <v>85</v>
      </c>
      <c r="BW1198" s="66" t="s">
        <v>85</v>
      </c>
      <c r="BX1198" s="66" t="s">
        <v>85</v>
      </c>
      <c r="BY1198" s="66" t="s">
        <v>85</v>
      </c>
      <c r="BZ1198" s="66" t="s">
        <v>85</v>
      </c>
      <c r="CA1198" s="66" t="s">
        <v>85</v>
      </c>
      <c r="CB1198" s="66" t="s">
        <v>85</v>
      </c>
      <c r="CC1198" s="66" t="s">
        <v>85</v>
      </c>
      <c r="CD1198" s="66" t="s">
        <v>85</v>
      </c>
      <c r="CE1198" s="66" t="s">
        <v>85</v>
      </c>
      <c r="CF1198" s="66" t="s">
        <v>85</v>
      </c>
      <c r="CG1198" s="66" t="s">
        <v>85</v>
      </c>
      <c r="CH1198" s="66" t="s">
        <v>85</v>
      </c>
      <c r="CI1198" s="66" t="s">
        <v>85</v>
      </c>
      <c r="CJ1198" s="66" t="s">
        <v>85</v>
      </c>
      <c r="CK1198" s="66" t="s">
        <v>85</v>
      </c>
      <c r="CL1198" s="66" t="s">
        <v>85</v>
      </c>
      <c r="CM1198" s="66" t="s">
        <v>85</v>
      </c>
    </row>
    <row r="1199" spans="40:91" hidden="1" x14ac:dyDescent="0.25">
      <c r="AN1199">
        <v>1187</v>
      </c>
      <c r="AO1199" s="85" t="s">
        <v>131</v>
      </c>
      <c r="AP1199" s="20" t="s">
        <v>26</v>
      </c>
      <c r="AQ1199" s="21" t="str">
        <f t="shared" si="23"/>
        <v>FP - 41983-92</v>
      </c>
      <c r="AR1199" s="66">
        <v>3400</v>
      </c>
      <c r="AS1199" s="66">
        <v>4300</v>
      </c>
      <c r="AT1199" s="66">
        <v>29300</v>
      </c>
      <c r="AU1199" s="66" t="s">
        <v>85</v>
      </c>
      <c r="AV1199" s="66" t="s">
        <v>85</v>
      </c>
      <c r="AW1199" s="66" t="s">
        <v>85</v>
      </c>
      <c r="AX1199" s="66" t="s">
        <v>85</v>
      </c>
      <c r="AY1199" s="66" t="s">
        <v>85</v>
      </c>
      <c r="AZ1199" s="66" t="s">
        <v>85</v>
      </c>
      <c r="BA1199" s="66" t="s">
        <v>85</v>
      </c>
      <c r="BB1199" s="66" t="s">
        <v>85</v>
      </c>
      <c r="BC1199" s="66" t="s">
        <v>85</v>
      </c>
      <c r="BD1199" s="66" t="s">
        <v>85</v>
      </c>
      <c r="BE1199" s="66" t="s">
        <v>85</v>
      </c>
      <c r="BF1199" s="66" t="s">
        <v>85</v>
      </c>
      <c r="BG1199" s="66" t="s">
        <v>85</v>
      </c>
      <c r="BH1199" s="66" t="s">
        <v>85</v>
      </c>
      <c r="BI1199" s="66" t="s">
        <v>85</v>
      </c>
      <c r="BJ1199" s="66" t="s">
        <v>85</v>
      </c>
      <c r="BK1199" s="66" t="s">
        <v>85</v>
      </c>
      <c r="BL1199" s="66" t="s">
        <v>85</v>
      </c>
      <c r="BM1199" s="66" t="s">
        <v>85</v>
      </c>
      <c r="BN1199" s="66" t="s">
        <v>85</v>
      </c>
      <c r="BO1199" s="66" t="s">
        <v>85</v>
      </c>
      <c r="BP1199" s="66">
        <v>12000</v>
      </c>
      <c r="BQ1199" s="66">
        <v>13300</v>
      </c>
      <c r="BR1199" s="66">
        <v>19530</v>
      </c>
      <c r="BS1199" s="66" t="s">
        <v>85</v>
      </c>
      <c r="BT1199" s="66" t="s">
        <v>85</v>
      </c>
      <c r="BU1199" s="66" t="s">
        <v>85</v>
      </c>
      <c r="BV1199" s="66" t="s">
        <v>85</v>
      </c>
      <c r="BW1199" s="66" t="s">
        <v>85</v>
      </c>
      <c r="BX1199" s="66" t="s">
        <v>85</v>
      </c>
      <c r="BY1199" s="66" t="s">
        <v>85</v>
      </c>
      <c r="BZ1199" s="66" t="s">
        <v>85</v>
      </c>
      <c r="CA1199" s="66" t="s">
        <v>85</v>
      </c>
      <c r="CB1199" s="66" t="s">
        <v>85</v>
      </c>
      <c r="CC1199" s="66" t="s">
        <v>85</v>
      </c>
      <c r="CD1199" s="66" t="s">
        <v>85</v>
      </c>
      <c r="CE1199" s="66" t="s">
        <v>85</v>
      </c>
      <c r="CF1199" s="66" t="s">
        <v>85</v>
      </c>
      <c r="CG1199" s="66" t="s">
        <v>85</v>
      </c>
      <c r="CH1199" s="66" t="s">
        <v>85</v>
      </c>
      <c r="CI1199" s="66" t="s">
        <v>85</v>
      </c>
      <c r="CJ1199" s="66" t="s">
        <v>85</v>
      </c>
      <c r="CK1199" s="66" t="s">
        <v>85</v>
      </c>
      <c r="CL1199" s="66" t="s">
        <v>85</v>
      </c>
      <c r="CM1199" s="66" t="s">
        <v>85</v>
      </c>
    </row>
    <row r="1200" spans="40:91" hidden="1" x14ac:dyDescent="0.25">
      <c r="AN1200">
        <v>1188</v>
      </c>
      <c r="AO1200" s="84" t="s">
        <v>131</v>
      </c>
      <c r="AP1200" s="20" t="s">
        <v>27</v>
      </c>
      <c r="AQ1200" s="21" t="str">
        <f t="shared" si="23"/>
        <v>FP - 41993-99</v>
      </c>
      <c r="AR1200" s="66">
        <v>3600</v>
      </c>
      <c r="AS1200" s="66">
        <v>4500</v>
      </c>
      <c r="AT1200" s="66">
        <v>21580</v>
      </c>
      <c r="AU1200" s="66" t="s">
        <v>85</v>
      </c>
      <c r="AV1200" s="66" t="s">
        <v>85</v>
      </c>
      <c r="AW1200" s="66" t="s">
        <v>85</v>
      </c>
      <c r="AX1200" s="66" t="s">
        <v>85</v>
      </c>
      <c r="AY1200" s="66" t="s">
        <v>85</v>
      </c>
      <c r="AZ1200" s="66" t="s">
        <v>85</v>
      </c>
      <c r="BA1200" s="66" t="s">
        <v>85</v>
      </c>
      <c r="BB1200" s="66" t="s">
        <v>85</v>
      </c>
      <c r="BC1200" s="66" t="s">
        <v>85</v>
      </c>
      <c r="BD1200" s="66" t="s">
        <v>85</v>
      </c>
      <c r="BE1200" s="66" t="s">
        <v>85</v>
      </c>
      <c r="BF1200" s="66" t="s">
        <v>85</v>
      </c>
      <c r="BG1200" s="66" t="s">
        <v>85</v>
      </c>
      <c r="BH1200" s="66" t="s">
        <v>85</v>
      </c>
      <c r="BI1200" s="66" t="s">
        <v>85</v>
      </c>
      <c r="BJ1200" s="66" t="s">
        <v>85</v>
      </c>
      <c r="BK1200" s="66" t="s">
        <v>85</v>
      </c>
      <c r="BL1200" s="66" t="s">
        <v>85</v>
      </c>
      <c r="BM1200" s="66" t="s">
        <v>85</v>
      </c>
      <c r="BN1200" s="66" t="s">
        <v>85</v>
      </c>
      <c r="BO1200" s="66" t="s">
        <v>85</v>
      </c>
      <c r="BP1200" s="66">
        <v>12100</v>
      </c>
      <c r="BQ1200" s="66">
        <v>13600</v>
      </c>
      <c r="BR1200" s="66">
        <v>15430</v>
      </c>
      <c r="BS1200" s="66" t="s">
        <v>85</v>
      </c>
      <c r="BT1200" s="66" t="s">
        <v>85</v>
      </c>
      <c r="BU1200" s="66" t="s">
        <v>85</v>
      </c>
      <c r="BV1200" s="66" t="s">
        <v>85</v>
      </c>
      <c r="BW1200" s="66" t="s">
        <v>85</v>
      </c>
      <c r="BX1200" s="66" t="s">
        <v>85</v>
      </c>
      <c r="BY1200" s="66" t="s">
        <v>85</v>
      </c>
      <c r="BZ1200" s="66" t="s">
        <v>85</v>
      </c>
      <c r="CA1200" s="66" t="s">
        <v>85</v>
      </c>
      <c r="CB1200" s="66" t="s">
        <v>85</v>
      </c>
      <c r="CC1200" s="66" t="s">
        <v>85</v>
      </c>
      <c r="CD1200" s="66" t="s">
        <v>85</v>
      </c>
      <c r="CE1200" s="66" t="s">
        <v>85</v>
      </c>
      <c r="CF1200" s="66" t="s">
        <v>85</v>
      </c>
      <c r="CG1200" s="66" t="s">
        <v>85</v>
      </c>
      <c r="CH1200" s="66" t="s">
        <v>85</v>
      </c>
      <c r="CI1200" s="66" t="s">
        <v>85</v>
      </c>
      <c r="CJ1200" s="66" t="s">
        <v>85</v>
      </c>
      <c r="CK1200" s="66" t="s">
        <v>85</v>
      </c>
      <c r="CL1200" s="66" t="s">
        <v>85</v>
      </c>
      <c r="CM1200" s="66" t="s">
        <v>85</v>
      </c>
    </row>
    <row r="1201" spans="40:91" hidden="1" x14ac:dyDescent="0.25">
      <c r="AN1201">
        <v>1189</v>
      </c>
      <c r="AO1201" s="84" t="s">
        <v>131</v>
      </c>
      <c r="AP1201" s="20" t="s">
        <v>28</v>
      </c>
      <c r="AQ1201" s="21" t="str">
        <f t="shared" si="23"/>
        <v>FP - 4Post 1999</v>
      </c>
      <c r="AR1201" s="66">
        <v>3400</v>
      </c>
      <c r="AS1201" s="66">
        <v>4300</v>
      </c>
      <c r="AT1201" s="66">
        <v>33940</v>
      </c>
      <c r="AU1201" s="66" t="s">
        <v>85</v>
      </c>
      <c r="AV1201" s="66" t="s">
        <v>85</v>
      </c>
      <c r="AW1201" s="66" t="s">
        <v>85</v>
      </c>
      <c r="AX1201" s="66" t="s">
        <v>85</v>
      </c>
      <c r="AY1201" s="66" t="s">
        <v>85</v>
      </c>
      <c r="AZ1201" s="66" t="s">
        <v>85</v>
      </c>
      <c r="BA1201" s="66" t="s">
        <v>85</v>
      </c>
      <c r="BB1201" s="66" t="s">
        <v>85</v>
      </c>
      <c r="BC1201" s="66" t="s">
        <v>85</v>
      </c>
      <c r="BD1201" s="66" t="s">
        <v>85</v>
      </c>
      <c r="BE1201" s="66" t="s">
        <v>85</v>
      </c>
      <c r="BF1201" s="66" t="s">
        <v>85</v>
      </c>
      <c r="BG1201" s="66" t="s">
        <v>85</v>
      </c>
      <c r="BH1201" s="66" t="s">
        <v>85</v>
      </c>
      <c r="BI1201" s="66" t="s">
        <v>85</v>
      </c>
      <c r="BJ1201" s="66" t="s">
        <v>85</v>
      </c>
      <c r="BK1201" s="66" t="s">
        <v>85</v>
      </c>
      <c r="BL1201" s="66" t="s">
        <v>85</v>
      </c>
      <c r="BM1201" s="66" t="s">
        <v>85</v>
      </c>
      <c r="BN1201" s="66" t="s">
        <v>85</v>
      </c>
      <c r="BO1201" s="66" t="s">
        <v>85</v>
      </c>
      <c r="BP1201" s="66">
        <v>11700</v>
      </c>
      <c r="BQ1201" s="66">
        <v>13000</v>
      </c>
      <c r="BR1201" s="66">
        <v>17380</v>
      </c>
      <c r="BS1201" s="66" t="s">
        <v>85</v>
      </c>
      <c r="BT1201" s="66" t="s">
        <v>85</v>
      </c>
      <c r="BU1201" s="66" t="s">
        <v>85</v>
      </c>
      <c r="BV1201" s="66" t="s">
        <v>85</v>
      </c>
      <c r="BW1201" s="66" t="s">
        <v>85</v>
      </c>
      <c r="BX1201" s="66" t="s">
        <v>85</v>
      </c>
      <c r="BY1201" s="66" t="s">
        <v>85</v>
      </c>
      <c r="BZ1201" s="66" t="s">
        <v>85</v>
      </c>
      <c r="CA1201" s="66" t="s">
        <v>85</v>
      </c>
      <c r="CB1201" s="66" t="s">
        <v>85</v>
      </c>
      <c r="CC1201" s="66" t="s">
        <v>85</v>
      </c>
      <c r="CD1201" s="66" t="s">
        <v>85</v>
      </c>
      <c r="CE1201" s="66" t="s">
        <v>85</v>
      </c>
      <c r="CF1201" s="66" t="s">
        <v>85</v>
      </c>
      <c r="CG1201" s="66" t="s">
        <v>85</v>
      </c>
      <c r="CH1201" s="66" t="s">
        <v>85</v>
      </c>
      <c r="CI1201" s="66" t="s">
        <v>85</v>
      </c>
      <c r="CJ1201" s="66" t="s">
        <v>85</v>
      </c>
      <c r="CK1201" s="66" t="s">
        <v>85</v>
      </c>
      <c r="CL1201" s="66" t="s">
        <v>85</v>
      </c>
      <c r="CM1201" s="66" t="s">
        <v>85</v>
      </c>
    </row>
    <row r="1202" spans="40:91" hidden="1" x14ac:dyDescent="0.25">
      <c r="AN1202">
        <v>1190</v>
      </c>
      <c r="AO1202" s="84" t="s">
        <v>132</v>
      </c>
      <c r="AP1202" s="20" t="s">
        <v>22</v>
      </c>
      <c r="AQ1202" s="21" t="str">
        <f t="shared" si="23"/>
        <v>FP - 5Pre 1919</v>
      </c>
      <c r="AR1202" s="66">
        <v>3200</v>
      </c>
      <c r="AS1202" s="66">
        <v>4100</v>
      </c>
      <c r="AT1202" s="66">
        <v>266530</v>
      </c>
      <c r="AU1202" s="66" t="s">
        <v>85</v>
      </c>
      <c r="AV1202" s="66" t="s">
        <v>85</v>
      </c>
      <c r="AW1202" s="66" t="s">
        <v>85</v>
      </c>
      <c r="AX1202" s="66" t="s">
        <v>85</v>
      </c>
      <c r="AY1202" s="66" t="s">
        <v>85</v>
      </c>
      <c r="AZ1202" s="66" t="s">
        <v>85</v>
      </c>
      <c r="BA1202" s="66" t="s">
        <v>85</v>
      </c>
      <c r="BB1202" s="66" t="s">
        <v>85</v>
      </c>
      <c r="BC1202" s="66" t="s">
        <v>85</v>
      </c>
      <c r="BD1202" s="66" t="s">
        <v>85</v>
      </c>
      <c r="BE1202" s="66" t="s">
        <v>85</v>
      </c>
      <c r="BF1202" s="66" t="s">
        <v>85</v>
      </c>
      <c r="BG1202" s="66" t="s">
        <v>85</v>
      </c>
      <c r="BH1202" s="66" t="s">
        <v>85</v>
      </c>
      <c r="BI1202" s="66" t="s">
        <v>85</v>
      </c>
      <c r="BJ1202" s="66" t="s">
        <v>85</v>
      </c>
      <c r="BK1202" s="66" t="s">
        <v>85</v>
      </c>
      <c r="BL1202" s="66" t="s">
        <v>85</v>
      </c>
      <c r="BM1202" s="66" t="s">
        <v>85</v>
      </c>
      <c r="BN1202" s="66" t="s">
        <v>85</v>
      </c>
      <c r="BO1202" s="66" t="s">
        <v>85</v>
      </c>
      <c r="BP1202" s="66">
        <v>13400</v>
      </c>
      <c r="BQ1202" s="66">
        <v>14800</v>
      </c>
      <c r="BR1202" s="66">
        <v>220170</v>
      </c>
      <c r="BS1202" s="66" t="s">
        <v>85</v>
      </c>
      <c r="BT1202" s="66" t="s">
        <v>85</v>
      </c>
      <c r="BU1202" s="66" t="s">
        <v>85</v>
      </c>
      <c r="BV1202" s="66" t="s">
        <v>85</v>
      </c>
      <c r="BW1202" s="66" t="s">
        <v>85</v>
      </c>
      <c r="BX1202" s="66" t="s">
        <v>85</v>
      </c>
      <c r="BY1202" s="66" t="s">
        <v>85</v>
      </c>
      <c r="BZ1202" s="66" t="s">
        <v>85</v>
      </c>
      <c r="CA1202" s="66" t="s">
        <v>85</v>
      </c>
      <c r="CB1202" s="66" t="s">
        <v>85</v>
      </c>
      <c r="CC1202" s="66" t="s">
        <v>85</v>
      </c>
      <c r="CD1202" s="66" t="s">
        <v>85</v>
      </c>
      <c r="CE1202" s="66" t="s">
        <v>85</v>
      </c>
      <c r="CF1202" s="66" t="s">
        <v>85</v>
      </c>
      <c r="CG1202" s="66" t="s">
        <v>85</v>
      </c>
      <c r="CH1202" s="66" t="s">
        <v>85</v>
      </c>
      <c r="CI1202" s="66" t="s">
        <v>85</v>
      </c>
      <c r="CJ1202" s="66" t="s">
        <v>85</v>
      </c>
      <c r="CK1202" s="66" t="s">
        <v>85</v>
      </c>
      <c r="CL1202" s="66" t="s">
        <v>85</v>
      </c>
      <c r="CM1202" s="66" t="s">
        <v>85</v>
      </c>
    </row>
    <row r="1203" spans="40:91" hidden="1" x14ac:dyDescent="0.25">
      <c r="AN1203">
        <v>1191</v>
      </c>
      <c r="AO1203" s="85" t="s">
        <v>132</v>
      </c>
      <c r="AP1203" s="20" t="s">
        <v>23</v>
      </c>
      <c r="AQ1203" s="21" t="str">
        <f t="shared" si="23"/>
        <v>FP - 51919-44</v>
      </c>
      <c r="AR1203" s="66">
        <v>3500</v>
      </c>
      <c r="AS1203" s="66">
        <v>4100</v>
      </c>
      <c r="AT1203" s="66">
        <v>174900</v>
      </c>
      <c r="AU1203" s="66" t="s">
        <v>85</v>
      </c>
      <c r="AV1203" s="66" t="s">
        <v>85</v>
      </c>
      <c r="AW1203" s="66" t="s">
        <v>85</v>
      </c>
      <c r="AX1203" s="66" t="s">
        <v>85</v>
      </c>
      <c r="AY1203" s="66" t="s">
        <v>85</v>
      </c>
      <c r="AZ1203" s="66" t="s">
        <v>85</v>
      </c>
      <c r="BA1203" s="66" t="s">
        <v>85</v>
      </c>
      <c r="BB1203" s="66" t="s">
        <v>85</v>
      </c>
      <c r="BC1203" s="66" t="s">
        <v>85</v>
      </c>
      <c r="BD1203" s="66" t="s">
        <v>85</v>
      </c>
      <c r="BE1203" s="66" t="s">
        <v>85</v>
      </c>
      <c r="BF1203" s="66" t="s">
        <v>85</v>
      </c>
      <c r="BG1203" s="66" t="s">
        <v>85</v>
      </c>
      <c r="BH1203" s="66" t="s">
        <v>85</v>
      </c>
      <c r="BI1203" s="66" t="s">
        <v>85</v>
      </c>
      <c r="BJ1203" s="66" t="s">
        <v>85</v>
      </c>
      <c r="BK1203" s="66" t="s">
        <v>85</v>
      </c>
      <c r="BL1203" s="66" t="s">
        <v>85</v>
      </c>
      <c r="BM1203" s="66" t="s">
        <v>85</v>
      </c>
      <c r="BN1203" s="66" t="s">
        <v>85</v>
      </c>
      <c r="BO1203" s="66" t="s">
        <v>85</v>
      </c>
      <c r="BP1203" s="66">
        <v>15600</v>
      </c>
      <c r="BQ1203" s="66">
        <v>16600</v>
      </c>
      <c r="BR1203" s="66">
        <v>158610</v>
      </c>
      <c r="BS1203" s="66" t="s">
        <v>85</v>
      </c>
      <c r="BT1203" s="66" t="s">
        <v>85</v>
      </c>
      <c r="BU1203" s="66" t="s">
        <v>85</v>
      </c>
      <c r="BV1203" s="66" t="s">
        <v>85</v>
      </c>
      <c r="BW1203" s="66" t="s">
        <v>85</v>
      </c>
      <c r="BX1203" s="66" t="s">
        <v>85</v>
      </c>
      <c r="BY1203" s="66" t="s">
        <v>85</v>
      </c>
      <c r="BZ1203" s="66" t="s">
        <v>85</v>
      </c>
      <c r="CA1203" s="66" t="s">
        <v>85</v>
      </c>
      <c r="CB1203" s="66" t="s">
        <v>85</v>
      </c>
      <c r="CC1203" s="66" t="s">
        <v>85</v>
      </c>
      <c r="CD1203" s="66" t="s">
        <v>85</v>
      </c>
      <c r="CE1203" s="66" t="s">
        <v>85</v>
      </c>
      <c r="CF1203" s="66" t="s">
        <v>85</v>
      </c>
      <c r="CG1203" s="66" t="s">
        <v>85</v>
      </c>
      <c r="CH1203" s="66" t="s">
        <v>85</v>
      </c>
      <c r="CI1203" s="66" t="s">
        <v>85</v>
      </c>
      <c r="CJ1203" s="66" t="s">
        <v>85</v>
      </c>
      <c r="CK1203" s="66" t="s">
        <v>85</v>
      </c>
      <c r="CL1203" s="66" t="s">
        <v>85</v>
      </c>
      <c r="CM1203" s="66" t="s">
        <v>85</v>
      </c>
    </row>
    <row r="1204" spans="40:91" hidden="1" x14ac:dyDescent="0.25">
      <c r="AN1204">
        <v>1192</v>
      </c>
      <c r="AO1204" s="85" t="s">
        <v>132</v>
      </c>
      <c r="AP1204" s="20" t="s">
        <v>24</v>
      </c>
      <c r="AQ1204" s="21" t="str">
        <f t="shared" si="23"/>
        <v>FP - 51945-64</v>
      </c>
      <c r="AR1204" s="66">
        <v>3300</v>
      </c>
      <c r="AS1204" s="66">
        <v>4100</v>
      </c>
      <c r="AT1204" s="66">
        <v>64540</v>
      </c>
      <c r="AU1204" s="66" t="s">
        <v>85</v>
      </c>
      <c r="AV1204" s="66" t="s">
        <v>85</v>
      </c>
      <c r="AW1204" s="66" t="s">
        <v>85</v>
      </c>
      <c r="AX1204" s="66" t="s">
        <v>85</v>
      </c>
      <c r="AY1204" s="66" t="s">
        <v>85</v>
      </c>
      <c r="AZ1204" s="66" t="s">
        <v>85</v>
      </c>
      <c r="BA1204" s="66" t="s">
        <v>85</v>
      </c>
      <c r="BB1204" s="66" t="s">
        <v>85</v>
      </c>
      <c r="BC1204" s="66" t="s">
        <v>85</v>
      </c>
      <c r="BD1204" s="66" t="s">
        <v>85</v>
      </c>
      <c r="BE1204" s="66" t="s">
        <v>85</v>
      </c>
      <c r="BF1204" s="66" t="s">
        <v>85</v>
      </c>
      <c r="BG1204" s="66" t="s">
        <v>85</v>
      </c>
      <c r="BH1204" s="66" t="s">
        <v>85</v>
      </c>
      <c r="BI1204" s="66" t="s">
        <v>85</v>
      </c>
      <c r="BJ1204" s="66" t="s">
        <v>85</v>
      </c>
      <c r="BK1204" s="66" t="s">
        <v>85</v>
      </c>
      <c r="BL1204" s="66" t="s">
        <v>85</v>
      </c>
      <c r="BM1204" s="66" t="s">
        <v>85</v>
      </c>
      <c r="BN1204" s="66" t="s">
        <v>85</v>
      </c>
      <c r="BO1204" s="66" t="s">
        <v>85</v>
      </c>
      <c r="BP1204" s="66">
        <v>14000</v>
      </c>
      <c r="BQ1204" s="66">
        <v>14900</v>
      </c>
      <c r="BR1204" s="66">
        <v>53990</v>
      </c>
      <c r="BS1204" s="66" t="s">
        <v>85</v>
      </c>
      <c r="BT1204" s="66" t="s">
        <v>85</v>
      </c>
      <c r="BU1204" s="66" t="s">
        <v>85</v>
      </c>
      <c r="BV1204" s="66" t="s">
        <v>85</v>
      </c>
      <c r="BW1204" s="66" t="s">
        <v>85</v>
      </c>
      <c r="BX1204" s="66" t="s">
        <v>85</v>
      </c>
      <c r="BY1204" s="66" t="s">
        <v>85</v>
      </c>
      <c r="BZ1204" s="66" t="s">
        <v>85</v>
      </c>
      <c r="CA1204" s="66" t="s">
        <v>85</v>
      </c>
      <c r="CB1204" s="66" t="s">
        <v>85</v>
      </c>
      <c r="CC1204" s="66" t="s">
        <v>85</v>
      </c>
      <c r="CD1204" s="66" t="s">
        <v>85</v>
      </c>
      <c r="CE1204" s="66" t="s">
        <v>85</v>
      </c>
      <c r="CF1204" s="66" t="s">
        <v>85</v>
      </c>
      <c r="CG1204" s="66" t="s">
        <v>85</v>
      </c>
      <c r="CH1204" s="66" t="s">
        <v>85</v>
      </c>
      <c r="CI1204" s="66" t="s">
        <v>85</v>
      </c>
      <c r="CJ1204" s="66" t="s">
        <v>85</v>
      </c>
      <c r="CK1204" s="66" t="s">
        <v>85</v>
      </c>
      <c r="CL1204" s="66" t="s">
        <v>85</v>
      </c>
      <c r="CM1204" s="66" t="s">
        <v>85</v>
      </c>
    </row>
    <row r="1205" spans="40:91" hidden="1" x14ac:dyDescent="0.25">
      <c r="AN1205">
        <v>1193</v>
      </c>
      <c r="AO1205" s="84" t="s">
        <v>132</v>
      </c>
      <c r="AP1205" s="20" t="s">
        <v>25</v>
      </c>
      <c r="AQ1205" s="21" t="str">
        <f t="shared" si="23"/>
        <v>FP - 51965-82</v>
      </c>
      <c r="AR1205" s="66">
        <v>3000</v>
      </c>
      <c r="AS1205" s="66">
        <v>4000</v>
      </c>
      <c r="AT1205" s="66">
        <v>51650</v>
      </c>
      <c r="AU1205" s="66" t="s">
        <v>85</v>
      </c>
      <c r="AV1205" s="66" t="s">
        <v>85</v>
      </c>
      <c r="AW1205" s="66" t="s">
        <v>85</v>
      </c>
      <c r="AX1205" s="66" t="s">
        <v>85</v>
      </c>
      <c r="AY1205" s="66" t="s">
        <v>85</v>
      </c>
      <c r="AZ1205" s="66" t="s">
        <v>85</v>
      </c>
      <c r="BA1205" s="66" t="s">
        <v>85</v>
      </c>
      <c r="BB1205" s="66" t="s">
        <v>85</v>
      </c>
      <c r="BC1205" s="66" t="s">
        <v>85</v>
      </c>
      <c r="BD1205" s="66" t="s">
        <v>85</v>
      </c>
      <c r="BE1205" s="66" t="s">
        <v>85</v>
      </c>
      <c r="BF1205" s="66" t="s">
        <v>85</v>
      </c>
      <c r="BG1205" s="66" t="s">
        <v>85</v>
      </c>
      <c r="BH1205" s="66" t="s">
        <v>85</v>
      </c>
      <c r="BI1205" s="66" t="s">
        <v>85</v>
      </c>
      <c r="BJ1205" s="66" t="s">
        <v>85</v>
      </c>
      <c r="BK1205" s="66" t="s">
        <v>85</v>
      </c>
      <c r="BL1205" s="66" t="s">
        <v>85</v>
      </c>
      <c r="BM1205" s="66" t="s">
        <v>85</v>
      </c>
      <c r="BN1205" s="66" t="s">
        <v>85</v>
      </c>
      <c r="BO1205" s="66" t="s">
        <v>85</v>
      </c>
      <c r="BP1205" s="66">
        <v>12100</v>
      </c>
      <c r="BQ1205" s="66">
        <v>13200</v>
      </c>
      <c r="BR1205" s="66">
        <v>37210</v>
      </c>
      <c r="BS1205" s="66" t="s">
        <v>85</v>
      </c>
      <c r="BT1205" s="66" t="s">
        <v>85</v>
      </c>
      <c r="BU1205" s="66" t="s">
        <v>85</v>
      </c>
      <c r="BV1205" s="66" t="s">
        <v>85</v>
      </c>
      <c r="BW1205" s="66" t="s">
        <v>85</v>
      </c>
      <c r="BX1205" s="66" t="s">
        <v>85</v>
      </c>
      <c r="BY1205" s="66" t="s">
        <v>85</v>
      </c>
      <c r="BZ1205" s="66" t="s">
        <v>85</v>
      </c>
      <c r="CA1205" s="66" t="s">
        <v>85</v>
      </c>
      <c r="CB1205" s="66" t="s">
        <v>85</v>
      </c>
      <c r="CC1205" s="66" t="s">
        <v>85</v>
      </c>
      <c r="CD1205" s="66" t="s">
        <v>85</v>
      </c>
      <c r="CE1205" s="66" t="s">
        <v>85</v>
      </c>
      <c r="CF1205" s="66" t="s">
        <v>85</v>
      </c>
      <c r="CG1205" s="66" t="s">
        <v>85</v>
      </c>
      <c r="CH1205" s="66" t="s">
        <v>85</v>
      </c>
      <c r="CI1205" s="66" t="s">
        <v>85</v>
      </c>
      <c r="CJ1205" s="66" t="s">
        <v>85</v>
      </c>
      <c r="CK1205" s="66" t="s">
        <v>85</v>
      </c>
      <c r="CL1205" s="66" t="s">
        <v>85</v>
      </c>
      <c r="CM1205" s="66" t="s">
        <v>85</v>
      </c>
    </row>
    <row r="1206" spans="40:91" hidden="1" x14ac:dyDescent="0.25">
      <c r="AN1206">
        <v>1194</v>
      </c>
      <c r="AO1206" s="84" t="s">
        <v>132</v>
      </c>
      <c r="AP1206" s="20" t="s">
        <v>26</v>
      </c>
      <c r="AQ1206" s="21" t="str">
        <f t="shared" si="23"/>
        <v>FP - 51983-92</v>
      </c>
      <c r="AR1206" s="66">
        <v>3100</v>
      </c>
      <c r="AS1206" s="66">
        <v>4100</v>
      </c>
      <c r="AT1206" s="66">
        <v>21860</v>
      </c>
      <c r="AU1206" s="66" t="s">
        <v>85</v>
      </c>
      <c r="AV1206" s="66" t="s">
        <v>85</v>
      </c>
      <c r="AW1206" s="66" t="s">
        <v>85</v>
      </c>
      <c r="AX1206" s="66" t="s">
        <v>85</v>
      </c>
      <c r="AY1206" s="66" t="s">
        <v>85</v>
      </c>
      <c r="AZ1206" s="66" t="s">
        <v>85</v>
      </c>
      <c r="BA1206" s="66" t="s">
        <v>85</v>
      </c>
      <c r="BB1206" s="66" t="s">
        <v>85</v>
      </c>
      <c r="BC1206" s="66" t="s">
        <v>85</v>
      </c>
      <c r="BD1206" s="66" t="s">
        <v>85</v>
      </c>
      <c r="BE1206" s="66" t="s">
        <v>85</v>
      </c>
      <c r="BF1206" s="66" t="s">
        <v>85</v>
      </c>
      <c r="BG1206" s="66" t="s">
        <v>85</v>
      </c>
      <c r="BH1206" s="66" t="s">
        <v>85</v>
      </c>
      <c r="BI1206" s="66" t="s">
        <v>85</v>
      </c>
      <c r="BJ1206" s="66" t="s">
        <v>85</v>
      </c>
      <c r="BK1206" s="66" t="s">
        <v>85</v>
      </c>
      <c r="BL1206" s="66" t="s">
        <v>85</v>
      </c>
      <c r="BM1206" s="66" t="s">
        <v>85</v>
      </c>
      <c r="BN1206" s="66" t="s">
        <v>85</v>
      </c>
      <c r="BO1206" s="66" t="s">
        <v>85</v>
      </c>
      <c r="BP1206" s="66">
        <v>10200</v>
      </c>
      <c r="BQ1206" s="66">
        <v>11700</v>
      </c>
      <c r="BR1206" s="66">
        <v>13770</v>
      </c>
      <c r="BS1206" s="66" t="s">
        <v>85</v>
      </c>
      <c r="BT1206" s="66" t="s">
        <v>85</v>
      </c>
      <c r="BU1206" s="66" t="s">
        <v>85</v>
      </c>
      <c r="BV1206" s="66" t="s">
        <v>85</v>
      </c>
      <c r="BW1206" s="66" t="s">
        <v>85</v>
      </c>
      <c r="BX1206" s="66" t="s">
        <v>85</v>
      </c>
      <c r="BY1206" s="66" t="s">
        <v>85</v>
      </c>
      <c r="BZ1206" s="66" t="s">
        <v>85</v>
      </c>
      <c r="CA1206" s="66" t="s">
        <v>85</v>
      </c>
      <c r="CB1206" s="66" t="s">
        <v>85</v>
      </c>
      <c r="CC1206" s="66" t="s">
        <v>85</v>
      </c>
      <c r="CD1206" s="66" t="s">
        <v>85</v>
      </c>
      <c r="CE1206" s="66" t="s">
        <v>85</v>
      </c>
      <c r="CF1206" s="66" t="s">
        <v>85</v>
      </c>
      <c r="CG1206" s="66" t="s">
        <v>85</v>
      </c>
      <c r="CH1206" s="66" t="s">
        <v>85</v>
      </c>
      <c r="CI1206" s="66" t="s">
        <v>85</v>
      </c>
      <c r="CJ1206" s="66" t="s">
        <v>85</v>
      </c>
      <c r="CK1206" s="66" t="s">
        <v>85</v>
      </c>
      <c r="CL1206" s="66" t="s">
        <v>85</v>
      </c>
      <c r="CM1206" s="66" t="s">
        <v>85</v>
      </c>
    </row>
    <row r="1207" spans="40:91" hidden="1" x14ac:dyDescent="0.25">
      <c r="AN1207">
        <v>1195</v>
      </c>
      <c r="AO1207" s="84" t="s">
        <v>132</v>
      </c>
      <c r="AP1207" s="20" t="s">
        <v>27</v>
      </c>
      <c r="AQ1207" s="21" t="str">
        <f t="shared" si="23"/>
        <v>FP - 51993-99</v>
      </c>
      <c r="AR1207" s="66">
        <v>3500</v>
      </c>
      <c r="AS1207" s="66">
        <v>4500</v>
      </c>
      <c r="AT1207" s="66">
        <v>14970</v>
      </c>
      <c r="AU1207" s="66" t="s">
        <v>85</v>
      </c>
      <c r="AV1207" s="66" t="s">
        <v>85</v>
      </c>
      <c r="AW1207" s="66" t="s">
        <v>85</v>
      </c>
      <c r="AX1207" s="66" t="s">
        <v>85</v>
      </c>
      <c r="AY1207" s="66" t="s">
        <v>85</v>
      </c>
      <c r="AZ1207" s="66" t="s">
        <v>85</v>
      </c>
      <c r="BA1207" s="66" t="s">
        <v>85</v>
      </c>
      <c r="BB1207" s="66" t="s">
        <v>85</v>
      </c>
      <c r="BC1207" s="66" t="s">
        <v>85</v>
      </c>
      <c r="BD1207" s="66" t="s">
        <v>85</v>
      </c>
      <c r="BE1207" s="66" t="s">
        <v>85</v>
      </c>
      <c r="BF1207" s="66" t="s">
        <v>85</v>
      </c>
      <c r="BG1207" s="66" t="s">
        <v>85</v>
      </c>
      <c r="BH1207" s="66" t="s">
        <v>85</v>
      </c>
      <c r="BI1207" s="66" t="s">
        <v>85</v>
      </c>
      <c r="BJ1207" s="66" t="s">
        <v>85</v>
      </c>
      <c r="BK1207" s="66" t="s">
        <v>85</v>
      </c>
      <c r="BL1207" s="66" t="s">
        <v>85</v>
      </c>
      <c r="BM1207" s="66" t="s">
        <v>85</v>
      </c>
      <c r="BN1207" s="66" t="s">
        <v>85</v>
      </c>
      <c r="BO1207" s="66" t="s">
        <v>85</v>
      </c>
      <c r="BP1207" s="66">
        <v>10700</v>
      </c>
      <c r="BQ1207" s="66">
        <v>12200</v>
      </c>
      <c r="BR1207" s="66">
        <v>9960</v>
      </c>
      <c r="BS1207" s="66" t="s">
        <v>85</v>
      </c>
      <c r="BT1207" s="66" t="s">
        <v>85</v>
      </c>
      <c r="BU1207" s="66" t="s">
        <v>85</v>
      </c>
      <c r="BV1207" s="66" t="s">
        <v>85</v>
      </c>
      <c r="BW1207" s="66" t="s">
        <v>85</v>
      </c>
      <c r="BX1207" s="66" t="s">
        <v>85</v>
      </c>
      <c r="BY1207" s="66" t="s">
        <v>85</v>
      </c>
      <c r="BZ1207" s="66" t="s">
        <v>85</v>
      </c>
      <c r="CA1207" s="66" t="s">
        <v>85</v>
      </c>
      <c r="CB1207" s="66" t="s">
        <v>85</v>
      </c>
      <c r="CC1207" s="66" t="s">
        <v>85</v>
      </c>
      <c r="CD1207" s="66" t="s">
        <v>85</v>
      </c>
      <c r="CE1207" s="66" t="s">
        <v>85</v>
      </c>
      <c r="CF1207" s="66" t="s">
        <v>85</v>
      </c>
      <c r="CG1207" s="66" t="s">
        <v>85</v>
      </c>
      <c r="CH1207" s="66" t="s">
        <v>85</v>
      </c>
      <c r="CI1207" s="66" t="s">
        <v>85</v>
      </c>
      <c r="CJ1207" s="66" t="s">
        <v>85</v>
      </c>
      <c r="CK1207" s="66" t="s">
        <v>85</v>
      </c>
      <c r="CL1207" s="66" t="s">
        <v>85</v>
      </c>
      <c r="CM1207" s="66" t="s">
        <v>85</v>
      </c>
    </row>
    <row r="1208" spans="40:91" hidden="1" x14ac:dyDescent="0.25">
      <c r="AN1208">
        <v>1196</v>
      </c>
      <c r="AO1208" s="85" t="s">
        <v>132</v>
      </c>
      <c r="AP1208" s="20" t="s">
        <v>28</v>
      </c>
      <c r="AQ1208" s="21" t="str">
        <f t="shared" si="23"/>
        <v>FP - 5Post 1999</v>
      </c>
      <c r="AR1208" s="66">
        <v>3300</v>
      </c>
      <c r="AS1208" s="66">
        <v>4200</v>
      </c>
      <c r="AT1208" s="66">
        <v>28960</v>
      </c>
      <c r="AU1208" s="66" t="s">
        <v>85</v>
      </c>
      <c r="AV1208" s="66" t="s">
        <v>85</v>
      </c>
      <c r="AW1208" s="66" t="s">
        <v>85</v>
      </c>
      <c r="AX1208" s="66" t="s">
        <v>85</v>
      </c>
      <c r="AY1208" s="66" t="s">
        <v>85</v>
      </c>
      <c r="AZ1208" s="66" t="s">
        <v>85</v>
      </c>
      <c r="BA1208" s="66" t="s">
        <v>85</v>
      </c>
      <c r="BB1208" s="66" t="s">
        <v>85</v>
      </c>
      <c r="BC1208" s="66" t="s">
        <v>85</v>
      </c>
      <c r="BD1208" s="66" t="s">
        <v>85</v>
      </c>
      <c r="BE1208" s="66" t="s">
        <v>85</v>
      </c>
      <c r="BF1208" s="66" t="s">
        <v>85</v>
      </c>
      <c r="BG1208" s="66" t="s">
        <v>85</v>
      </c>
      <c r="BH1208" s="66" t="s">
        <v>85</v>
      </c>
      <c r="BI1208" s="66" t="s">
        <v>85</v>
      </c>
      <c r="BJ1208" s="66" t="s">
        <v>85</v>
      </c>
      <c r="BK1208" s="66" t="s">
        <v>85</v>
      </c>
      <c r="BL1208" s="66" t="s">
        <v>85</v>
      </c>
      <c r="BM1208" s="66" t="s">
        <v>85</v>
      </c>
      <c r="BN1208" s="66" t="s">
        <v>85</v>
      </c>
      <c r="BO1208" s="66" t="s">
        <v>85</v>
      </c>
      <c r="BP1208" s="66">
        <v>10200</v>
      </c>
      <c r="BQ1208" s="66">
        <v>11800</v>
      </c>
      <c r="BR1208" s="66">
        <v>13800</v>
      </c>
      <c r="BS1208" s="66" t="s">
        <v>85</v>
      </c>
      <c r="BT1208" s="66" t="s">
        <v>85</v>
      </c>
      <c r="BU1208" s="66" t="s">
        <v>85</v>
      </c>
      <c r="BV1208" s="66" t="s">
        <v>85</v>
      </c>
      <c r="BW1208" s="66" t="s">
        <v>85</v>
      </c>
      <c r="BX1208" s="66" t="s">
        <v>85</v>
      </c>
      <c r="BY1208" s="66" t="s">
        <v>85</v>
      </c>
      <c r="BZ1208" s="66" t="s">
        <v>85</v>
      </c>
      <c r="CA1208" s="66" t="s">
        <v>85</v>
      </c>
      <c r="CB1208" s="66" t="s">
        <v>85</v>
      </c>
      <c r="CC1208" s="66" t="s">
        <v>85</v>
      </c>
      <c r="CD1208" s="66" t="s">
        <v>85</v>
      </c>
      <c r="CE1208" s="66" t="s">
        <v>85</v>
      </c>
      <c r="CF1208" s="66" t="s">
        <v>85</v>
      </c>
      <c r="CG1208" s="66" t="s">
        <v>85</v>
      </c>
      <c r="CH1208" s="66" t="s">
        <v>85</v>
      </c>
      <c r="CI1208" s="66" t="s">
        <v>85</v>
      </c>
      <c r="CJ1208" s="66" t="s">
        <v>85</v>
      </c>
      <c r="CK1208" s="66" t="s">
        <v>85</v>
      </c>
      <c r="CL1208" s="66" t="s">
        <v>85</v>
      </c>
      <c r="CM1208" s="66" t="s">
        <v>85</v>
      </c>
    </row>
    <row r="1209" spans="40:91" hidden="1" x14ac:dyDescent="0.25">
      <c r="AN1209">
        <v>1197</v>
      </c>
      <c r="AO1209" s="85" t="s">
        <v>128</v>
      </c>
      <c r="AP1209" s="20" t="s">
        <v>15</v>
      </c>
      <c r="AQ1209" s="21" t="str">
        <f t="shared" si="23"/>
        <v>FP - 1Detached</v>
      </c>
      <c r="AR1209" s="66">
        <v>4100</v>
      </c>
      <c r="AS1209" s="66">
        <v>4800</v>
      </c>
      <c r="AT1209" s="66">
        <v>125450</v>
      </c>
      <c r="AU1209" s="66" t="s">
        <v>85</v>
      </c>
      <c r="AV1209" s="66" t="s">
        <v>85</v>
      </c>
      <c r="AW1209" s="66" t="s">
        <v>85</v>
      </c>
      <c r="AX1209" s="66" t="s">
        <v>85</v>
      </c>
      <c r="AY1209" s="66" t="s">
        <v>85</v>
      </c>
      <c r="AZ1209" s="66" t="s">
        <v>85</v>
      </c>
      <c r="BA1209" s="66" t="s">
        <v>85</v>
      </c>
      <c r="BB1209" s="66" t="s">
        <v>85</v>
      </c>
      <c r="BC1209" s="66" t="s">
        <v>85</v>
      </c>
      <c r="BD1209" s="66" t="s">
        <v>85</v>
      </c>
      <c r="BE1209" s="66" t="s">
        <v>85</v>
      </c>
      <c r="BF1209" s="66" t="s">
        <v>85</v>
      </c>
      <c r="BG1209" s="66" t="s">
        <v>85</v>
      </c>
      <c r="BH1209" s="66" t="s">
        <v>85</v>
      </c>
      <c r="BI1209" s="66" t="s">
        <v>85</v>
      </c>
      <c r="BJ1209" s="66" t="s">
        <v>85</v>
      </c>
      <c r="BK1209" s="66" t="s">
        <v>85</v>
      </c>
      <c r="BL1209" s="66" t="s">
        <v>85</v>
      </c>
      <c r="BM1209" s="66" t="s">
        <v>85</v>
      </c>
      <c r="BN1209" s="66" t="s">
        <v>85</v>
      </c>
      <c r="BO1209" s="66" t="s">
        <v>85</v>
      </c>
      <c r="BP1209" s="66">
        <v>16400</v>
      </c>
      <c r="BQ1209" s="66">
        <v>17500</v>
      </c>
      <c r="BR1209" s="66">
        <v>110100</v>
      </c>
      <c r="BS1209" s="66" t="s">
        <v>85</v>
      </c>
      <c r="BT1209" s="66" t="s">
        <v>85</v>
      </c>
      <c r="BU1209" s="66" t="s">
        <v>85</v>
      </c>
      <c r="BV1209" s="66" t="s">
        <v>85</v>
      </c>
      <c r="BW1209" s="66" t="s">
        <v>85</v>
      </c>
      <c r="BX1209" s="66" t="s">
        <v>85</v>
      </c>
      <c r="BY1209" s="66" t="s">
        <v>85</v>
      </c>
      <c r="BZ1209" s="66" t="s">
        <v>85</v>
      </c>
      <c r="CA1209" s="66" t="s">
        <v>85</v>
      </c>
      <c r="CB1209" s="66" t="s">
        <v>85</v>
      </c>
      <c r="CC1209" s="66" t="s">
        <v>85</v>
      </c>
      <c r="CD1209" s="66" t="s">
        <v>85</v>
      </c>
      <c r="CE1209" s="66" t="s">
        <v>85</v>
      </c>
      <c r="CF1209" s="66" t="s">
        <v>85</v>
      </c>
      <c r="CG1209" s="66" t="s">
        <v>85</v>
      </c>
      <c r="CH1209" s="66" t="s">
        <v>85</v>
      </c>
      <c r="CI1209" s="66" t="s">
        <v>85</v>
      </c>
      <c r="CJ1209" s="66" t="s">
        <v>85</v>
      </c>
      <c r="CK1209" s="66" t="s">
        <v>85</v>
      </c>
      <c r="CL1209" s="66" t="s">
        <v>85</v>
      </c>
      <c r="CM1209" s="66" t="s">
        <v>85</v>
      </c>
    </row>
    <row r="1210" spans="40:91" hidden="1" x14ac:dyDescent="0.25">
      <c r="AN1210">
        <v>1198</v>
      </c>
      <c r="AO1210" s="84" t="s">
        <v>128</v>
      </c>
      <c r="AP1210" s="20" t="s">
        <v>16</v>
      </c>
      <c r="AQ1210" s="21" t="str">
        <f t="shared" si="23"/>
        <v>FP - 1Semi detached</v>
      </c>
      <c r="AR1210" s="66">
        <v>3400</v>
      </c>
      <c r="AS1210" s="66">
        <v>4000</v>
      </c>
      <c r="AT1210" s="66">
        <v>114720</v>
      </c>
      <c r="AU1210" s="66" t="s">
        <v>85</v>
      </c>
      <c r="AV1210" s="66" t="s">
        <v>85</v>
      </c>
      <c r="AW1210" s="66" t="s">
        <v>85</v>
      </c>
      <c r="AX1210" s="66" t="s">
        <v>85</v>
      </c>
      <c r="AY1210" s="66" t="s">
        <v>85</v>
      </c>
      <c r="AZ1210" s="66" t="s">
        <v>85</v>
      </c>
      <c r="BA1210" s="66" t="s">
        <v>85</v>
      </c>
      <c r="BB1210" s="66" t="s">
        <v>85</v>
      </c>
      <c r="BC1210" s="66" t="s">
        <v>85</v>
      </c>
      <c r="BD1210" s="66" t="s">
        <v>85</v>
      </c>
      <c r="BE1210" s="66" t="s">
        <v>85</v>
      </c>
      <c r="BF1210" s="66" t="s">
        <v>85</v>
      </c>
      <c r="BG1210" s="66" t="s">
        <v>85</v>
      </c>
      <c r="BH1210" s="66" t="s">
        <v>85</v>
      </c>
      <c r="BI1210" s="66" t="s">
        <v>85</v>
      </c>
      <c r="BJ1210" s="66" t="s">
        <v>85</v>
      </c>
      <c r="BK1210" s="66" t="s">
        <v>85</v>
      </c>
      <c r="BL1210" s="66" t="s">
        <v>85</v>
      </c>
      <c r="BM1210" s="66" t="s">
        <v>85</v>
      </c>
      <c r="BN1210" s="66" t="s">
        <v>85</v>
      </c>
      <c r="BO1210" s="66" t="s">
        <v>85</v>
      </c>
      <c r="BP1210" s="66">
        <v>11900</v>
      </c>
      <c r="BQ1210" s="66">
        <v>12700</v>
      </c>
      <c r="BR1210" s="66">
        <v>101190</v>
      </c>
      <c r="BS1210" s="66" t="s">
        <v>85</v>
      </c>
      <c r="BT1210" s="66" t="s">
        <v>85</v>
      </c>
      <c r="BU1210" s="66" t="s">
        <v>85</v>
      </c>
      <c r="BV1210" s="66" t="s">
        <v>85</v>
      </c>
      <c r="BW1210" s="66" t="s">
        <v>85</v>
      </c>
      <c r="BX1210" s="66" t="s">
        <v>85</v>
      </c>
      <c r="BY1210" s="66" t="s">
        <v>85</v>
      </c>
      <c r="BZ1210" s="66" t="s">
        <v>85</v>
      </c>
      <c r="CA1210" s="66" t="s">
        <v>85</v>
      </c>
      <c r="CB1210" s="66" t="s">
        <v>85</v>
      </c>
      <c r="CC1210" s="66" t="s">
        <v>85</v>
      </c>
      <c r="CD1210" s="66" t="s">
        <v>85</v>
      </c>
      <c r="CE1210" s="66" t="s">
        <v>85</v>
      </c>
      <c r="CF1210" s="66" t="s">
        <v>85</v>
      </c>
      <c r="CG1210" s="66" t="s">
        <v>85</v>
      </c>
      <c r="CH1210" s="66" t="s">
        <v>85</v>
      </c>
      <c r="CI1210" s="66" t="s">
        <v>85</v>
      </c>
      <c r="CJ1210" s="66" t="s">
        <v>85</v>
      </c>
      <c r="CK1210" s="66" t="s">
        <v>85</v>
      </c>
      <c r="CL1210" s="66" t="s">
        <v>85</v>
      </c>
      <c r="CM1210" s="66" t="s">
        <v>85</v>
      </c>
    </row>
    <row r="1211" spans="40:91" hidden="1" x14ac:dyDescent="0.25">
      <c r="AN1211">
        <v>1199</v>
      </c>
      <c r="AO1211" s="84" t="s">
        <v>128</v>
      </c>
      <c r="AP1211" s="20" t="s">
        <v>17</v>
      </c>
      <c r="AQ1211" s="21" t="str">
        <f t="shared" si="23"/>
        <v>FP - 1End terrace</v>
      </c>
      <c r="AR1211" s="66">
        <v>3300</v>
      </c>
      <c r="AS1211" s="66">
        <v>3900</v>
      </c>
      <c r="AT1211" s="66">
        <v>68420</v>
      </c>
      <c r="AU1211" s="66" t="s">
        <v>85</v>
      </c>
      <c r="AV1211" s="66" t="s">
        <v>85</v>
      </c>
      <c r="AW1211" s="66" t="s">
        <v>85</v>
      </c>
      <c r="AX1211" s="66" t="s">
        <v>85</v>
      </c>
      <c r="AY1211" s="66" t="s">
        <v>85</v>
      </c>
      <c r="AZ1211" s="66" t="s">
        <v>85</v>
      </c>
      <c r="BA1211" s="66" t="s">
        <v>85</v>
      </c>
      <c r="BB1211" s="66" t="s">
        <v>85</v>
      </c>
      <c r="BC1211" s="66" t="s">
        <v>85</v>
      </c>
      <c r="BD1211" s="66" t="s">
        <v>85</v>
      </c>
      <c r="BE1211" s="66" t="s">
        <v>85</v>
      </c>
      <c r="BF1211" s="66" t="s">
        <v>85</v>
      </c>
      <c r="BG1211" s="66" t="s">
        <v>85</v>
      </c>
      <c r="BH1211" s="66" t="s">
        <v>85</v>
      </c>
      <c r="BI1211" s="66" t="s">
        <v>85</v>
      </c>
      <c r="BJ1211" s="66" t="s">
        <v>85</v>
      </c>
      <c r="BK1211" s="66" t="s">
        <v>85</v>
      </c>
      <c r="BL1211" s="66" t="s">
        <v>85</v>
      </c>
      <c r="BM1211" s="66" t="s">
        <v>85</v>
      </c>
      <c r="BN1211" s="66" t="s">
        <v>85</v>
      </c>
      <c r="BO1211" s="66" t="s">
        <v>85</v>
      </c>
      <c r="BP1211" s="66">
        <v>11100</v>
      </c>
      <c r="BQ1211" s="66">
        <v>11700</v>
      </c>
      <c r="BR1211" s="66">
        <v>59250</v>
      </c>
      <c r="BS1211" s="66" t="s">
        <v>85</v>
      </c>
      <c r="BT1211" s="66" t="s">
        <v>85</v>
      </c>
      <c r="BU1211" s="66" t="s">
        <v>85</v>
      </c>
      <c r="BV1211" s="66" t="s">
        <v>85</v>
      </c>
      <c r="BW1211" s="66" t="s">
        <v>85</v>
      </c>
      <c r="BX1211" s="66" t="s">
        <v>85</v>
      </c>
      <c r="BY1211" s="66" t="s">
        <v>85</v>
      </c>
      <c r="BZ1211" s="66" t="s">
        <v>85</v>
      </c>
      <c r="CA1211" s="66" t="s">
        <v>85</v>
      </c>
      <c r="CB1211" s="66" t="s">
        <v>85</v>
      </c>
      <c r="CC1211" s="66" t="s">
        <v>85</v>
      </c>
      <c r="CD1211" s="66" t="s">
        <v>85</v>
      </c>
      <c r="CE1211" s="66" t="s">
        <v>85</v>
      </c>
      <c r="CF1211" s="66" t="s">
        <v>85</v>
      </c>
      <c r="CG1211" s="66" t="s">
        <v>85</v>
      </c>
      <c r="CH1211" s="66" t="s">
        <v>85</v>
      </c>
      <c r="CI1211" s="66" t="s">
        <v>85</v>
      </c>
      <c r="CJ1211" s="66" t="s">
        <v>85</v>
      </c>
      <c r="CK1211" s="66" t="s">
        <v>85</v>
      </c>
      <c r="CL1211" s="66" t="s">
        <v>85</v>
      </c>
      <c r="CM1211" s="66" t="s">
        <v>85</v>
      </c>
    </row>
    <row r="1212" spans="40:91" hidden="1" x14ac:dyDescent="0.25">
      <c r="AN1212">
        <v>1200</v>
      </c>
      <c r="AO1212" s="84" t="s">
        <v>128</v>
      </c>
      <c r="AP1212" s="20" t="s">
        <v>18</v>
      </c>
      <c r="AQ1212" s="21" t="str">
        <f t="shared" si="23"/>
        <v>FP - 1Mid terrace</v>
      </c>
      <c r="AR1212" s="66">
        <v>3200</v>
      </c>
      <c r="AS1212" s="66">
        <v>3800</v>
      </c>
      <c r="AT1212" s="66">
        <v>117840</v>
      </c>
      <c r="AU1212" s="66" t="s">
        <v>85</v>
      </c>
      <c r="AV1212" s="66" t="s">
        <v>85</v>
      </c>
      <c r="AW1212" s="66" t="s">
        <v>85</v>
      </c>
      <c r="AX1212" s="66" t="s">
        <v>85</v>
      </c>
      <c r="AY1212" s="66" t="s">
        <v>85</v>
      </c>
      <c r="AZ1212" s="66" t="s">
        <v>85</v>
      </c>
      <c r="BA1212" s="66" t="s">
        <v>85</v>
      </c>
      <c r="BB1212" s="66" t="s">
        <v>85</v>
      </c>
      <c r="BC1212" s="66" t="s">
        <v>85</v>
      </c>
      <c r="BD1212" s="66" t="s">
        <v>85</v>
      </c>
      <c r="BE1212" s="66" t="s">
        <v>85</v>
      </c>
      <c r="BF1212" s="66" t="s">
        <v>85</v>
      </c>
      <c r="BG1212" s="66" t="s">
        <v>85</v>
      </c>
      <c r="BH1212" s="66" t="s">
        <v>85</v>
      </c>
      <c r="BI1212" s="66" t="s">
        <v>85</v>
      </c>
      <c r="BJ1212" s="66" t="s">
        <v>85</v>
      </c>
      <c r="BK1212" s="66" t="s">
        <v>85</v>
      </c>
      <c r="BL1212" s="66" t="s">
        <v>85</v>
      </c>
      <c r="BM1212" s="66" t="s">
        <v>85</v>
      </c>
      <c r="BN1212" s="66" t="s">
        <v>85</v>
      </c>
      <c r="BO1212" s="66" t="s">
        <v>85</v>
      </c>
      <c r="BP1212" s="66">
        <v>10100</v>
      </c>
      <c r="BQ1212" s="66">
        <v>10800</v>
      </c>
      <c r="BR1212" s="66">
        <v>101690</v>
      </c>
      <c r="BS1212" s="66" t="s">
        <v>85</v>
      </c>
      <c r="BT1212" s="66" t="s">
        <v>85</v>
      </c>
      <c r="BU1212" s="66" t="s">
        <v>85</v>
      </c>
      <c r="BV1212" s="66" t="s">
        <v>85</v>
      </c>
      <c r="BW1212" s="66" t="s">
        <v>85</v>
      </c>
      <c r="BX1212" s="66" t="s">
        <v>85</v>
      </c>
      <c r="BY1212" s="66" t="s">
        <v>85</v>
      </c>
      <c r="BZ1212" s="66" t="s">
        <v>85</v>
      </c>
      <c r="CA1212" s="66" t="s">
        <v>85</v>
      </c>
      <c r="CB1212" s="66" t="s">
        <v>85</v>
      </c>
      <c r="CC1212" s="66" t="s">
        <v>85</v>
      </c>
      <c r="CD1212" s="66" t="s">
        <v>85</v>
      </c>
      <c r="CE1212" s="66" t="s">
        <v>85</v>
      </c>
      <c r="CF1212" s="66" t="s">
        <v>85</v>
      </c>
      <c r="CG1212" s="66" t="s">
        <v>85</v>
      </c>
      <c r="CH1212" s="66" t="s">
        <v>85</v>
      </c>
      <c r="CI1212" s="66" t="s">
        <v>85</v>
      </c>
      <c r="CJ1212" s="66" t="s">
        <v>85</v>
      </c>
      <c r="CK1212" s="66" t="s">
        <v>85</v>
      </c>
      <c r="CL1212" s="66" t="s">
        <v>85</v>
      </c>
      <c r="CM1212" s="66" t="s">
        <v>85</v>
      </c>
    </row>
    <row r="1213" spans="40:91" hidden="1" x14ac:dyDescent="0.25">
      <c r="AN1213">
        <v>1201</v>
      </c>
      <c r="AO1213" s="85" t="s">
        <v>128</v>
      </c>
      <c r="AP1213" s="20" t="s">
        <v>19</v>
      </c>
      <c r="AQ1213" s="21" t="str">
        <f t="shared" si="23"/>
        <v>FP - 1Bungalow</v>
      </c>
      <c r="AR1213" s="66">
        <v>2800</v>
      </c>
      <c r="AS1213" s="66">
        <v>3700</v>
      </c>
      <c r="AT1213" s="66">
        <v>55110</v>
      </c>
      <c r="AU1213" s="66" t="s">
        <v>85</v>
      </c>
      <c r="AV1213" s="66" t="s">
        <v>85</v>
      </c>
      <c r="AW1213" s="66" t="s">
        <v>85</v>
      </c>
      <c r="AX1213" s="66" t="s">
        <v>85</v>
      </c>
      <c r="AY1213" s="66" t="s">
        <v>85</v>
      </c>
      <c r="AZ1213" s="66" t="s">
        <v>85</v>
      </c>
      <c r="BA1213" s="66" t="s">
        <v>85</v>
      </c>
      <c r="BB1213" s="66" t="s">
        <v>85</v>
      </c>
      <c r="BC1213" s="66" t="s">
        <v>85</v>
      </c>
      <c r="BD1213" s="66" t="s">
        <v>85</v>
      </c>
      <c r="BE1213" s="66" t="s">
        <v>85</v>
      </c>
      <c r="BF1213" s="66" t="s">
        <v>85</v>
      </c>
      <c r="BG1213" s="66" t="s">
        <v>85</v>
      </c>
      <c r="BH1213" s="66" t="s">
        <v>85</v>
      </c>
      <c r="BI1213" s="66" t="s">
        <v>85</v>
      </c>
      <c r="BJ1213" s="66" t="s">
        <v>85</v>
      </c>
      <c r="BK1213" s="66" t="s">
        <v>85</v>
      </c>
      <c r="BL1213" s="66" t="s">
        <v>85</v>
      </c>
      <c r="BM1213" s="66" t="s">
        <v>85</v>
      </c>
      <c r="BN1213" s="66" t="s">
        <v>85</v>
      </c>
      <c r="BO1213" s="66" t="s">
        <v>85</v>
      </c>
      <c r="BP1213" s="66">
        <v>12100</v>
      </c>
      <c r="BQ1213" s="66">
        <v>13200</v>
      </c>
      <c r="BR1213" s="66">
        <v>46350</v>
      </c>
      <c r="BS1213" s="66" t="s">
        <v>85</v>
      </c>
      <c r="BT1213" s="66" t="s">
        <v>85</v>
      </c>
      <c r="BU1213" s="66" t="s">
        <v>85</v>
      </c>
      <c r="BV1213" s="66" t="s">
        <v>85</v>
      </c>
      <c r="BW1213" s="66" t="s">
        <v>85</v>
      </c>
      <c r="BX1213" s="66" t="s">
        <v>85</v>
      </c>
      <c r="BY1213" s="66" t="s">
        <v>85</v>
      </c>
      <c r="BZ1213" s="66" t="s">
        <v>85</v>
      </c>
      <c r="CA1213" s="66" t="s">
        <v>85</v>
      </c>
      <c r="CB1213" s="66" t="s">
        <v>85</v>
      </c>
      <c r="CC1213" s="66" t="s">
        <v>85</v>
      </c>
      <c r="CD1213" s="66" t="s">
        <v>85</v>
      </c>
      <c r="CE1213" s="66" t="s">
        <v>85</v>
      </c>
      <c r="CF1213" s="66" t="s">
        <v>85</v>
      </c>
      <c r="CG1213" s="66" t="s">
        <v>85</v>
      </c>
      <c r="CH1213" s="66" t="s">
        <v>85</v>
      </c>
      <c r="CI1213" s="66" t="s">
        <v>85</v>
      </c>
      <c r="CJ1213" s="66" t="s">
        <v>85</v>
      </c>
      <c r="CK1213" s="66" t="s">
        <v>85</v>
      </c>
      <c r="CL1213" s="66" t="s">
        <v>85</v>
      </c>
      <c r="CM1213" s="66" t="s">
        <v>85</v>
      </c>
    </row>
    <row r="1214" spans="40:91" hidden="1" x14ac:dyDescent="0.25">
      <c r="AN1214">
        <v>1202</v>
      </c>
      <c r="AO1214" s="85" t="s">
        <v>128</v>
      </c>
      <c r="AP1214" s="20" t="s">
        <v>20</v>
      </c>
      <c r="AQ1214" s="21" t="str">
        <f t="shared" si="23"/>
        <v>FP - 1Converted flat</v>
      </c>
      <c r="AR1214" s="66">
        <v>2700</v>
      </c>
      <c r="AS1214" s="66">
        <v>4000</v>
      </c>
      <c r="AT1214" s="66">
        <v>15970</v>
      </c>
      <c r="AU1214" s="66" t="s">
        <v>85</v>
      </c>
      <c r="AV1214" s="66" t="s">
        <v>85</v>
      </c>
      <c r="AW1214" s="66" t="s">
        <v>85</v>
      </c>
      <c r="AX1214" s="66" t="s">
        <v>85</v>
      </c>
      <c r="AY1214" s="66" t="s">
        <v>85</v>
      </c>
      <c r="AZ1214" s="66" t="s">
        <v>85</v>
      </c>
      <c r="BA1214" s="66" t="s">
        <v>85</v>
      </c>
      <c r="BB1214" s="66" t="s">
        <v>85</v>
      </c>
      <c r="BC1214" s="66" t="s">
        <v>85</v>
      </c>
      <c r="BD1214" s="66" t="s">
        <v>85</v>
      </c>
      <c r="BE1214" s="66" t="s">
        <v>85</v>
      </c>
      <c r="BF1214" s="66" t="s">
        <v>85</v>
      </c>
      <c r="BG1214" s="66" t="s">
        <v>85</v>
      </c>
      <c r="BH1214" s="66" t="s">
        <v>85</v>
      </c>
      <c r="BI1214" s="66" t="s">
        <v>85</v>
      </c>
      <c r="BJ1214" s="66" t="s">
        <v>85</v>
      </c>
      <c r="BK1214" s="66" t="s">
        <v>85</v>
      </c>
      <c r="BL1214" s="66" t="s">
        <v>85</v>
      </c>
      <c r="BM1214" s="66" t="s">
        <v>85</v>
      </c>
      <c r="BN1214" s="66" t="s">
        <v>85</v>
      </c>
      <c r="BO1214" s="66" t="s">
        <v>85</v>
      </c>
      <c r="BP1214" s="66">
        <v>8600</v>
      </c>
      <c r="BQ1214" s="66">
        <v>10100</v>
      </c>
      <c r="BR1214" s="66">
        <v>9980</v>
      </c>
      <c r="BS1214" s="66" t="s">
        <v>85</v>
      </c>
      <c r="BT1214" s="66" t="s">
        <v>85</v>
      </c>
      <c r="BU1214" s="66" t="s">
        <v>85</v>
      </c>
      <c r="BV1214" s="66" t="s">
        <v>85</v>
      </c>
      <c r="BW1214" s="66" t="s">
        <v>85</v>
      </c>
      <c r="BX1214" s="66" t="s">
        <v>85</v>
      </c>
      <c r="BY1214" s="66" t="s">
        <v>85</v>
      </c>
      <c r="BZ1214" s="66" t="s">
        <v>85</v>
      </c>
      <c r="CA1214" s="66" t="s">
        <v>85</v>
      </c>
      <c r="CB1214" s="66" t="s">
        <v>85</v>
      </c>
      <c r="CC1214" s="66" t="s">
        <v>85</v>
      </c>
      <c r="CD1214" s="66" t="s">
        <v>85</v>
      </c>
      <c r="CE1214" s="66" t="s">
        <v>85</v>
      </c>
      <c r="CF1214" s="66" t="s">
        <v>85</v>
      </c>
      <c r="CG1214" s="66" t="s">
        <v>85</v>
      </c>
      <c r="CH1214" s="66" t="s">
        <v>85</v>
      </c>
      <c r="CI1214" s="66" t="s">
        <v>85</v>
      </c>
      <c r="CJ1214" s="66" t="s">
        <v>85</v>
      </c>
      <c r="CK1214" s="66" t="s">
        <v>85</v>
      </c>
      <c r="CL1214" s="66" t="s">
        <v>85</v>
      </c>
      <c r="CM1214" s="66" t="s">
        <v>85</v>
      </c>
    </row>
    <row r="1215" spans="40:91" hidden="1" x14ac:dyDescent="0.25">
      <c r="AN1215">
        <v>1203</v>
      </c>
      <c r="AO1215" s="84" t="s">
        <v>128</v>
      </c>
      <c r="AP1215" s="20" t="s">
        <v>21</v>
      </c>
      <c r="AQ1215" s="21" t="str">
        <f t="shared" si="23"/>
        <v>FP - 1Purpose built flat</v>
      </c>
      <c r="AR1215" s="66">
        <v>2500</v>
      </c>
      <c r="AS1215" s="66">
        <v>3500</v>
      </c>
      <c r="AT1215" s="66">
        <v>195190</v>
      </c>
      <c r="AU1215" s="66" t="s">
        <v>85</v>
      </c>
      <c r="AV1215" s="66" t="s">
        <v>85</v>
      </c>
      <c r="AW1215" s="66" t="s">
        <v>85</v>
      </c>
      <c r="AX1215" s="66" t="s">
        <v>85</v>
      </c>
      <c r="AY1215" s="66" t="s">
        <v>85</v>
      </c>
      <c r="AZ1215" s="66" t="s">
        <v>85</v>
      </c>
      <c r="BA1215" s="66" t="s">
        <v>85</v>
      </c>
      <c r="BB1215" s="66" t="s">
        <v>85</v>
      </c>
      <c r="BC1215" s="66" t="s">
        <v>85</v>
      </c>
      <c r="BD1215" s="66" t="s">
        <v>85</v>
      </c>
      <c r="BE1215" s="66" t="s">
        <v>85</v>
      </c>
      <c r="BF1215" s="66" t="s">
        <v>85</v>
      </c>
      <c r="BG1215" s="66" t="s">
        <v>85</v>
      </c>
      <c r="BH1215" s="66" t="s">
        <v>85</v>
      </c>
      <c r="BI1215" s="66" t="s">
        <v>85</v>
      </c>
      <c r="BJ1215" s="66" t="s">
        <v>85</v>
      </c>
      <c r="BK1215" s="66" t="s">
        <v>85</v>
      </c>
      <c r="BL1215" s="66" t="s">
        <v>85</v>
      </c>
      <c r="BM1215" s="66" t="s">
        <v>85</v>
      </c>
      <c r="BN1215" s="66" t="s">
        <v>85</v>
      </c>
      <c r="BO1215" s="66" t="s">
        <v>85</v>
      </c>
      <c r="BP1215" s="66">
        <v>6900</v>
      </c>
      <c r="BQ1215" s="66">
        <v>7600</v>
      </c>
      <c r="BR1215" s="66">
        <v>111070</v>
      </c>
      <c r="BS1215" s="66" t="s">
        <v>85</v>
      </c>
      <c r="BT1215" s="66" t="s">
        <v>85</v>
      </c>
      <c r="BU1215" s="66" t="s">
        <v>85</v>
      </c>
      <c r="BV1215" s="66" t="s">
        <v>85</v>
      </c>
      <c r="BW1215" s="66" t="s">
        <v>85</v>
      </c>
      <c r="BX1215" s="66" t="s">
        <v>85</v>
      </c>
      <c r="BY1215" s="66" t="s">
        <v>85</v>
      </c>
      <c r="BZ1215" s="66" t="s">
        <v>85</v>
      </c>
      <c r="CA1215" s="66" t="s">
        <v>85</v>
      </c>
      <c r="CB1215" s="66" t="s">
        <v>85</v>
      </c>
      <c r="CC1215" s="66" t="s">
        <v>85</v>
      </c>
      <c r="CD1215" s="66" t="s">
        <v>85</v>
      </c>
      <c r="CE1215" s="66" t="s">
        <v>85</v>
      </c>
      <c r="CF1215" s="66" t="s">
        <v>85</v>
      </c>
      <c r="CG1215" s="66" t="s">
        <v>85</v>
      </c>
      <c r="CH1215" s="66" t="s">
        <v>85</v>
      </c>
      <c r="CI1215" s="66" t="s">
        <v>85</v>
      </c>
      <c r="CJ1215" s="66" t="s">
        <v>85</v>
      </c>
      <c r="CK1215" s="66" t="s">
        <v>85</v>
      </c>
      <c r="CL1215" s="66" t="s">
        <v>85</v>
      </c>
      <c r="CM1215" s="66" t="s">
        <v>85</v>
      </c>
    </row>
    <row r="1216" spans="40:91" hidden="1" x14ac:dyDescent="0.25">
      <c r="AN1216">
        <v>1204</v>
      </c>
      <c r="AO1216" s="84" t="s">
        <v>129</v>
      </c>
      <c r="AP1216" s="20" t="s">
        <v>15</v>
      </c>
      <c r="AQ1216" s="21" t="str">
        <f t="shared" si="23"/>
        <v>FP - 2Detached</v>
      </c>
      <c r="AR1216" s="66">
        <v>4400</v>
      </c>
      <c r="AS1216" s="66">
        <v>5300</v>
      </c>
      <c r="AT1216" s="66">
        <v>121680</v>
      </c>
      <c r="AU1216" s="66" t="s">
        <v>85</v>
      </c>
      <c r="AV1216" s="66" t="s">
        <v>85</v>
      </c>
      <c r="AW1216" s="66" t="s">
        <v>85</v>
      </c>
      <c r="AX1216" s="66" t="s">
        <v>85</v>
      </c>
      <c r="AY1216" s="66" t="s">
        <v>85</v>
      </c>
      <c r="AZ1216" s="66" t="s">
        <v>85</v>
      </c>
      <c r="BA1216" s="66" t="s">
        <v>85</v>
      </c>
      <c r="BB1216" s="66" t="s">
        <v>85</v>
      </c>
      <c r="BC1216" s="66" t="s">
        <v>85</v>
      </c>
      <c r="BD1216" s="66" t="s">
        <v>85</v>
      </c>
      <c r="BE1216" s="66" t="s">
        <v>85</v>
      </c>
      <c r="BF1216" s="66" t="s">
        <v>85</v>
      </c>
      <c r="BG1216" s="66" t="s">
        <v>85</v>
      </c>
      <c r="BH1216" s="66" t="s">
        <v>85</v>
      </c>
      <c r="BI1216" s="66" t="s">
        <v>85</v>
      </c>
      <c r="BJ1216" s="66" t="s">
        <v>85</v>
      </c>
      <c r="BK1216" s="66" t="s">
        <v>85</v>
      </c>
      <c r="BL1216" s="66" t="s">
        <v>85</v>
      </c>
      <c r="BM1216" s="66" t="s">
        <v>85</v>
      </c>
      <c r="BN1216" s="66" t="s">
        <v>85</v>
      </c>
      <c r="BO1216" s="66" t="s">
        <v>85</v>
      </c>
      <c r="BP1216" s="66">
        <v>18300</v>
      </c>
      <c r="BQ1216" s="66">
        <v>19700</v>
      </c>
      <c r="BR1216" s="66">
        <v>96640</v>
      </c>
      <c r="BS1216" s="66" t="s">
        <v>85</v>
      </c>
      <c r="BT1216" s="66" t="s">
        <v>85</v>
      </c>
      <c r="BU1216" s="66" t="s">
        <v>85</v>
      </c>
      <c r="BV1216" s="66" t="s">
        <v>85</v>
      </c>
      <c r="BW1216" s="66" t="s">
        <v>85</v>
      </c>
      <c r="BX1216" s="66" t="s">
        <v>85</v>
      </c>
      <c r="BY1216" s="66" t="s">
        <v>85</v>
      </c>
      <c r="BZ1216" s="66" t="s">
        <v>85</v>
      </c>
      <c r="CA1216" s="66" t="s">
        <v>85</v>
      </c>
      <c r="CB1216" s="66" t="s">
        <v>85</v>
      </c>
      <c r="CC1216" s="66" t="s">
        <v>85</v>
      </c>
      <c r="CD1216" s="66" t="s">
        <v>85</v>
      </c>
      <c r="CE1216" s="66" t="s">
        <v>85</v>
      </c>
      <c r="CF1216" s="66" t="s">
        <v>85</v>
      </c>
      <c r="CG1216" s="66" t="s">
        <v>85</v>
      </c>
      <c r="CH1216" s="66" t="s">
        <v>85</v>
      </c>
      <c r="CI1216" s="66" t="s">
        <v>85</v>
      </c>
      <c r="CJ1216" s="66" t="s">
        <v>85</v>
      </c>
      <c r="CK1216" s="66" t="s">
        <v>85</v>
      </c>
      <c r="CL1216" s="66" t="s">
        <v>85</v>
      </c>
      <c r="CM1216" s="66" t="s">
        <v>85</v>
      </c>
    </row>
    <row r="1217" spans="40:91" hidden="1" x14ac:dyDescent="0.25">
      <c r="AN1217">
        <v>1205</v>
      </c>
      <c r="AO1217" s="84" t="s">
        <v>129</v>
      </c>
      <c r="AP1217" s="20" t="s">
        <v>16</v>
      </c>
      <c r="AQ1217" s="21" t="str">
        <f t="shared" si="23"/>
        <v>FP - 2Semi detached</v>
      </c>
      <c r="AR1217" s="66">
        <v>3500</v>
      </c>
      <c r="AS1217" s="66">
        <v>4200</v>
      </c>
      <c r="AT1217" s="66">
        <v>174640</v>
      </c>
      <c r="AU1217" s="66" t="s">
        <v>85</v>
      </c>
      <c r="AV1217" s="66" t="s">
        <v>85</v>
      </c>
      <c r="AW1217" s="66" t="s">
        <v>85</v>
      </c>
      <c r="AX1217" s="66" t="s">
        <v>85</v>
      </c>
      <c r="AY1217" s="66" t="s">
        <v>85</v>
      </c>
      <c r="AZ1217" s="66" t="s">
        <v>85</v>
      </c>
      <c r="BA1217" s="66" t="s">
        <v>85</v>
      </c>
      <c r="BB1217" s="66" t="s">
        <v>85</v>
      </c>
      <c r="BC1217" s="66" t="s">
        <v>85</v>
      </c>
      <c r="BD1217" s="66" t="s">
        <v>85</v>
      </c>
      <c r="BE1217" s="66" t="s">
        <v>85</v>
      </c>
      <c r="BF1217" s="66" t="s">
        <v>85</v>
      </c>
      <c r="BG1217" s="66" t="s">
        <v>85</v>
      </c>
      <c r="BH1217" s="66" t="s">
        <v>85</v>
      </c>
      <c r="BI1217" s="66" t="s">
        <v>85</v>
      </c>
      <c r="BJ1217" s="66" t="s">
        <v>85</v>
      </c>
      <c r="BK1217" s="66" t="s">
        <v>85</v>
      </c>
      <c r="BL1217" s="66" t="s">
        <v>85</v>
      </c>
      <c r="BM1217" s="66" t="s">
        <v>85</v>
      </c>
      <c r="BN1217" s="66" t="s">
        <v>85</v>
      </c>
      <c r="BO1217" s="66" t="s">
        <v>85</v>
      </c>
      <c r="BP1217" s="66">
        <v>13300</v>
      </c>
      <c r="BQ1217" s="66">
        <v>14100</v>
      </c>
      <c r="BR1217" s="66">
        <v>151730</v>
      </c>
      <c r="BS1217" s="66" t="s">
        <v>85</v>
      </c>
      <c r="BT1217" s="66" t="s">
        <v>85</v>
      </c>
      <c r="BU1217" s="66" t="s">
        <v>85</v>
      </c>
      <c r="BV1217" s="66" t="s">
        <v>85</v>
      </c>
      <c r="BW1217" s="66" t="s">
        <v>85</v>
      </c>
      <c r="BX1217" s="66" t="s">
        <v>85</v>
      </c>
      <c r="BY1217" s="66" t="s">
        <v>85</v>
      </c>
      <c r="BZ1217" s="66" t="s">
        <v>85</v>
      </c>
      <c r="CA1217" s="66" t="s">
        <v>85</v>
      </c>
      <c r="CB1217" s="66" t="s">
        <v>85</v>
      </c>
      <c r="CC1217" s="66" t="s">
        <v>85</v>
      </c>
      <c r="CD1217" s="66" t="s">
        <v>85</v>
      </c>
      <c r="CE1217" s="66" t="s">
        <v>85</v>
      </c>
      <c r="CF1217" s="66" t="s">
        <v>85</v>
      </c>
      <c r="CG1217" s="66" t="s">
        <v>85</v>
      </c>
      <c r="CH1217" s="66" t="s">
        <v>85</v>
      </c>
      <c r="CI1217" s="66" t="s">
        <v>85</v>
      </c>
      <c r="CJ1217" s="66" t="s">
        <v>85</v>
      </c>
      <c r="CK1217" s="66" t="s">
        <v>85</v>
      </c>
      <c r="CL1217" s="66" t="s">
        <v>85</v>
      </c>
      <c r="CM1217" s="66" t="s">
        <v>85</v>
      </c>
    </row>
    <row r="1218" spans="40:91" hidden="1" x14ac:dyDescent="0.25">
      <c r="AN1218">
        <v>1206</v>
      </c>
      <c r="AO1218" s="85" t="s">
        <v>129</v>
      </c>
      <c r="AP1218" s="20" t="s">
        <v>17</v>
      </c>
      <c r="AQ1218" s="21" t="str">
        <f t="shared" si="23"/>
        <v>FP - 2End terrace</v>
      </c>
      <c r="AR1218" s="66">
        <v>3400</v>
      </c>
      <c r="AS1218" s="66">
        <v>4000</v>
      </c>
      <c r="AT1218" s="66">
        <v>61460</v>
      </c>
      <c r="AU1218" s="66" t="s">
        <v>85</v>
      </c>
      <c r="AV1218" s="66" t="s">
        <v>85</v>
      </c>
      <c r="AW1218" s="66" t="s">
        <v>85</v>
      </c>
      <c r="AX1218" s="66" t="s">
        <v>85</v>
      </c>
      <c r="AY1218" s="66" t="s">
        <v>85</v>
      </c>
      <c r="AZ1218" s="66" t="s">
        <v>85</v>
      </c>
      <c r="BA1218" s="66" t="s">
        <v>85</v>
      </c>
      <c r="BB1218" s="66" t="s">
        <v>85</v>
      </c>
      <c r="BC1218" s="66" t="s">
        <v>85</v>
      </c>
      <c r="BD1218" s="66" t="s">
        <v>85</v>
      </c>
      <c r="BE1218" s="66" t="s">
        <v>85</v>
      </c>
      <c r="BF1218" s="66" t="s">
        <v>85</v>
      </c>
      <c r="BG1218" s="66" t="s">
        <v>85</v>
      </c>
      <c r="BH1218" s="66" t="s">
        <v>85</v>
      </c>
      <c r="BI1218" s="66" t="s">
        <v>85</v>
      </c>
      <c r="BJ1218" s="66" t="s">
        <v>85</v>
      </c>
      <c r="BK1218" s="66" t="s">
        <v>85</v>
      </c>
      <c r="BL1218" s="66" t="s">
        <v>85</v>
      </c>
      <c r="BM1218" s="66" t="s">
        <v>85</v>
      </c>
      <c r="BN1218" s="66" t="s">
        <v>85</v>
      </c>
      <c r="BO1218" s="66" t="s">
        <v>85</v>
      </c>
      <c r="BP1218" s="66">
        <v>12100</v>
      </c>
      <c r="BQ1218" s="66">
        <v>12800</v>
      </c>
      <c r="BR1218" s="66">
        <v>52810</v>
      </c>
      <c r="BS1218" s="66" t="s">
        <v>85</v>
      </c>
      <c r="BT1218" s="66" t="s">
        <v>85</v>
      </c>
      <c r="BU1218" s="66" t="s">
        <v>85</v>
      </c>
      <c r="BV1218" s="66" t="s">
        <v>85</v>
      </c>
      <c r="BW1218" s="66" t="s">
        <v>85</v>
      </c>
      <c r="BX1218" s="66" t="s">
        <v>85</v>
      </c>
      <c r="BY1218" s="66" t="s">
        <v>85</v>
      </c>
      <c r="BZ1218" s="66" t="s">
        <v>85</v>
      </c>
      <c r="CA1218" s="66" t="s">
        <v>85</v>
      </c>
      <c r="CB1218" s="66" t="s">
        <v>85</v>
      </c>
      <c r="CC1218" s="66" t="s">
        <v>85</v>
      </c>
      <c r="CD1218" s="66" t="s">
        <v>85</v>
      </c>
      <c r="CE1218" s="66" t="s">
        <v>85</v>
      </c>
      <c r="CF1218" s="66" t="s">
        <v>85</v>
      </c>
      <c r="CG1218" s="66" t="s">
        <v>85</v>
      </c>
      <c r="CH1218" s="66" t="s">
        <v>85</v>
      </c>
      <c r="CI1218" s="66" t="s">
        <v>85</v>
      </c>
      <c r="CJ1218" s="66" t="s">
        <v>85</v>
      </c>
      <c r="CK1218" s="66" t="s">
        <v>85</v>
      </c>
      <c r="CL1218" s="66" t="s">
        <v>85</v>
      </c>
      <c r="CM1218" s="66" t="s">
        <v>85</v>
      </c>
    </row>
    <row r="1219" spans="40:91" hidden="1" x14ac:dyDescent="0.25">
      <c r="AN1219">
        <v>1207</v>
      </c>
      <c r="AO1219" s="85" t="s">
        <v>129</v>
      </c>
      <c r="AP1219" s="20" t="s">
        <v>18</v>
      </c>
      <c r="AQ1219" s="21" t="str">
        <f t="shared" si="23"/>
        <v>FP - 2Mid terrace</v>
      </c>
      <c r="AR1219" s="66">
        <v>3200</v>
      </c>
      <c r="AS1219" s="66">
        <v>3800</v>
      </c>
      <c r="AT1219" s="66">
        <v>105160</v>
      </c>
      <c r="AU1219" s="66" t="s">
        <v>85</v>
      </c>
      <c r="AV1219" s="66" t="s">
        <v>85</v>
      </c>
      <c r="AW1219" s="66" t="s">
        <v>85</v>
      </c>
      <c r="AX1219" s="66" t="s">
        <v>85</v>
      </c>
      <c r="AY1219" s="66" t="s">
        <v>85</v>
      </c>
      <c r="AZ1219" s="66" t="s">
        <v>85</v>
      </c>
      <c r="BA1219" s="66" t="s">
        <v>85</v>
      </c>
      <c r="BB1219" s="66" t="s">
        <v>85</v>
      </c>
      <c r="BC1219" s="66" t="s">
        <v>85</v>
      </c>
      <c r="BD1219" s="66" t="s">
        <v>85</v>
      </c>
      <c r="BE1219" s="66" t="s">
        <v>85</v>
      </c>
      <c r="BF1219" s="66" t="s">
        <v>85</v>
      </c>
      <c r="BG1219" s="66" t="s">
        <v>85</v>
      </c>
      <c r="BH1219" s="66" t="s">
        <v>85</v>
      </c>
      <c r="BI1219" s="66" t="s">
        <v>85</v>
      </c>
      <c r="BJ1219" s="66" t="s">
        <v>85</v>
      </c>
      <c r="BK1219" s="66" t="s">
        <v>85</v>
      </c>
      <c r="BL1219" s="66" t="s">
        <v>85</v>
      </c>
      <c r="BM1219" s="66" t="s">
        <v>85</v>
      </c>
      <c r="BN1219" s="66" t="s">
        <v>85</v>
      </c>
      <c r="BO1219" s="66" t="s">
        <v>85</v>
      </c>
      <c r="BP1219" s="66">
        <v>11000</v>
      </c>
      <c r="BQ1219" s="66">
        <v>11700</v>
      </c>
      <c r="BR1219" s="66">
        <v>91410</v>
      </c>
      <c r="BS1219" s="66" t="s">
        <v>85</v>
      </c>
      <c r="BT1219" s="66" t="s">
        <v>85</v>
      </c>
      <c r="BU1219" s="66" t="s">
        <v>85</v>
      </c>
      <c r="BV1219" s="66" t="s">
        <v>85</v>
      </c>
      <c r="BW1219" s="66" t="s">
        <v>85</v>
      </c>
      <c r="BX1219" s="66" t="s">
        <v>85</v>
      </c>
      <c r="BY1219" s="66" t="s">
        <v>85</v>
      </c>
      <c r="BZ1219" s="66" t="s">
        <v>85</v>
      </c>
      <c r="CA1219" s="66" t="s">
        <v>85</v>
      </c>
      <c r="CB1219" s="66" t="s">
        <v>85</v>
      </c>
      <c r="CC1219" s="66" t="s">
        <v>85</v>
      </c>
      <c r="CD1219" s="66" t="s">
        <v>85</v>
      </c>
      <c r="CE1219" s="66" t="s">
        <v>85</v>
      </c>
      <c r="CF1219" s="66" t="s">
        <v>85</v>
      </c>
      <c r="CG1219" s="66" t="s">
        <v>85</v>
      </c>
      <c r="CH1219" s="66" t="s">
        <v>85</v>
      </c>
      <c r="CI1219" s="66" t="s">
        <v>85</v>
      </c>
      <c r="CJ1219" s="66" t="s">
        <v>85</v>
      </c>
      <c r="CK1219" s="66" t="s">
        <v>85</v>
      </c>
      <c r="CL1219" s="66" t="s">
        <v>85</v>
      </c>
      <c r="CM1219" s="66" t="s">
        <v>85</v>
      </c>
    </row>
    <row r="1220" spans="40:91" hidden="1" x14ac:dyDescent="0.25">
      <c r="AN1220">
        <v>1208</v>
      </c>
      <c r="AO1220" s="84" t="s">
        <v>129</v>
      </c>
      <c r="AP1220" s="20" t="s">
        <v>19</v>
      </c>
      <c r="AQ1220" s="21" t="str">
        <f t="shared" si="23"/>
        <v>FP - 2Bungalow</v>
      </c>
      <c r="AR1220" s="66">
        <v>3000</v>
      </c>
      <c r="AS1220" s="66">
        <v>3900</v>
      </c>
      <c r="AT1220" s="66">
        <v>96010</v>
      </c>
      <c r="AU1220" s="66" t="s">
        <v>85</v>
      </c>
      <c r="AV1220" s="66" t="s">
        <v>85</v>
      </c>
      <c r="AW1220" s="66" t="s">
        <v>85</v>
      </c>
      <c r="AX1220" s="66" t="s">
        <v>85</v>
      </c>
      <c r="AY1220" s="66" t="s">
        <v>85</v>
      </c>
      <c r="AZ1220" s="66" t="s">
        <v>85</v>
      </c>
      <c r="BA1220" s="66" t="s">
        <v>85</v>
      </c>
      <c r="BB1220" s="66" t="s">
        <v>85</v>
      </c>
      <c r="BC1220" s="66" t="s">
        <v>85</v>
      </c>
      <c r="BD1220" s="66" t="s">
        <v>85</v>
      </c>
      <c r="BE1220" s="66" t="s">
        <v>85</v>
      </c>
      <c r="BF1220" s="66" t="s">
        <v>85</v>
      </c>
      <c r="BG1220" s="66" t="s">
        <v>85</v>
      </c>
      <c r="BH1220" s="66" t="s">
        <v>85</v>
      </c>
      <c r="BI1220" s="66" t="s">
        <v>85</v>
      </c>
      <c r="BJ1220" s="66" t="s">
        <v>85</v>
      </c>
      <c r="BK1220" s="66" t="s">
        <v>85</v>
      </c>
      <c r="BL1220" s="66" t="s">
        <v>85</v>
      </c>
      <c r="BM1220" s="66" t="s">
        <v>85</v>
      </c>
      <c r="BN1220" s="66" t="s">
        <v>85</v>
      </c>
      <c r="BO1220" s="66" t="s">
        <v>85</v>
      </c>
      <c r="BP1220" s="66">
        <v>13100</v>
      </c>
      <c r="BQ1220" s="66">
        <v>14100</v>
      </c>
      <c r="BR1220" s="66">
        <v>77180</v>
      </c>
      <c r="BS1220" s="66" t="s">
        <v>85</v>
      </c>
      <c r="BT1220" s="66" t="s">
        <v>85</v>
      </c>
      <c r="BU1220" s="66" t="s">
        <v>85</v>
      </c>
      <c r="BV1220" s="66" t="s">
        <v>85</v>
      </c>
      <c r="BW1220" s="66" t="s">
        <v>85</v>
      </c>
      <c r="BX1220" s="66" t="s">
        <v>85</v>
      </c>
      <c r="BY1220" s="66" t="s">
        <v>85</v>
      </c>
      <c r="BZ1220" s="66" t="s">
        <v>85</v>
      </c>
      <c r="CA1220" s="66" t="s">
        <v>85</v>
      </c>
      <c r="CB1220" s="66" t="s">
        <v>85</v>
      </c>
      <c r="CC1220" s="66" t="s">
        <v>85</v>
      </c>
      <c r="CD1220" s="66" t="s">
        <v>85</v>
      </c>
      <c r="CE1220" s="66" t="s">
        <v>85</v>
      </c>
      <c r="CF1220" s="66" t="s">
        <v>85</v>
      </c>
      <c r="CG1220" s="66" t="s">
        <v>85</v>
      </c>
      <c r="CH1220" s="66" t="s">
        <v>85</v>
      </c>
      <c r="CI1220" s="66" t="s">
        <v>85</v>
      </c>
      <c r="CJ1220" s="66" t="s">
        <v>85</v>
      </c>
      <c r="CK1220" s="66" t="s">
        <v>85</v>
      </c>
      <c r="CL1220" s="66" t="s">
        <v>85</v>
      </c>
      <c r="CM1220" s="66" t="s">
        <v>85</v>
      </c>
    </row>
    <row r="1221" spans="40:91" hidden="1" x14ac:dyDescent="0.25">
      <c r="AN1221">
        <v>1209</v>
      </c>
      <c r="AO1221" s="84" t="s">
        <v>129</v>
      </c>
      <c r="AP1221" s="20" t="s">
        <v>20</v>
      </c>
      <c r="AQ1221" s="21" t="str">
        <f t="shared" si="23"/>
        <v>FP - 2Converted flat</v>
      </c>
      <c r="AR1221" s="66">
        <v>2600</v>
      </c>
      <c r="AS1221" s="66">
        <v>3900</v>
      </c>
      <c r="AT1221" s="66">
        <v>17400</v>
      </c>
      <c r="AU1221" s="66" t="s">
        <v>85</v>
      </c>
      <c r="AV1221" s="66" t="s">
        <v>85</v>
      </c>
      <c r="AW1221" s="66" t="s">
        <v>85</v>
      </c>
      <c r="AX1221" s="66" t="s">
        <v>85</v>
      </c>
      <c r="AY1221" s="66" t="s">
        <v>85</v>
      </c>
      <c r="AZ1221" s="66" t="s">
        <v>85</v>
      </c>
      <c r="BA1221" s="66" t="s">
        <v>85</v>
      </c>
      <c r="BB1221" s="66" t="s">
        <v>85</v>
      </c>
      <c r="BC1221" s="66" t="s">
        <v>85</v>
      </c>
      <c r="BD1221" s="66" t="s">
        <v>85</v>
      </c>
      <c r="BE1221" s="66" t="s">
        <v>85</v>
      </c>
      <c r="BF1221" s="66" t="s">
        <v>85</v>
      </c>
      <c r="BG1221" s="66" t="s">
        <v>85</v>
      </c>
      <c r="BH1221" s="66" t="s">
        <v>85</v>
      </c>
      <c r="BI1221" s="66" t="s">
        <v>85</v>
      </c>
      <c r="BJ1221" s="66" t="s">
        <v>85</v>
      </c>
      <c r="BK1221" s="66" t="s">
        <v>85</v>
      </c>
      <c r="BL1221" s="66" t="s">
        <v>85</v>
      </c>
      <c r="BM1221" s="66" t="s">
        <v>85</v>
      </c>
      <c r="BN1221" s="66" t="s">
        <v>85</v>
      </c>
      <c r="BO1221" s="66" t="s">
        <v>85</v>
      </c>
      <c r="BP1221" s="66">
        <v>9200</v>
      </c>
      <c r="BQ1221" s="66">
        <v>11000</v>
      </c>
      <c r="BR1221" s="66">
        <v>12120</v>
      </c>
      <c r="BS1221" s="66" t="s">
        <v>85</v>
      </c>
      <c r="BT1221" s="66" t="s">
        <v>85</v>
      </c>
      <c r="BU1221" s="66" t="s">
        <v>85</v>
      </c>
      <c r="BV1221" s="66" t="s">
        <v>85</v>
      </c>
      <c r="BW1221" s="66" t="s">
        <v>85</v>
      </c>
      <c r="BX1221" s="66" t="s">
        <v>85</v>
      </c>
      <c r="BY1221" s="66" t="s">
        <v>85</v>
      </c>
      <c r="BZ1221" s="66" t="s">
        <v>85</v>
      </c>
      <c r="CA1221" s="66" t="s">
        <v>85</v>
      </c>
      <c r="CB1221" s="66" t="s">
        <v>85</v>
      </c>
      <c r="CC1221" s="66" t="s">
        <v>85</v>
      </c>
      <c r="CD1221" s="66" t="s">
        <v>85</v>
      </c>
      <c r="CE1221" s="66" t="s">
        <v>85</v>
      </c>
      <c r="CF1221" s="66" t="s">
        <v>85</v>
      </c>
      <c r="CG1221" s="66" t="s">
        <v>85</v>
      </c>
      <c r="CH1221" s="66" t="s">
        <v>85</v>
      </c>
      <c r="CI1221" s="66" t="s">
        <v>85</v>
      </c>
      <c r="CJ1221" s="66" t="s">
        <v>85</v>
      </c>
      <c r="CK1221" s="66" t="s">
        <v>85</v>
      </c>
      <c r="CL1221" s="66" t="s">
        <v>85</v>
      </c>
      <c r="CM1221" s="66" t="s">
        <v>85</v>
      </c>
    </row>
    <row r="1222" spans="40:91" hidden="1" x14ac:dyDescent="0.25">
      <c r="AN1222">
        <v>1210</v>
      </c>
      <c r="AO1222" s="84" t="s">
        <v>129</v>
      </c>
      <c r="AP1222" s="20" t="s">
        <v>21</v>
      </c>
      <c r="AQ1222" s="21" t="str">
        <f t="shared" si="23"/>
        <v>FP - 2Purpose built flat</v>
      </c>
      <c r="AR1222" s="66">
        <v>2400</v>
      </c>
      <c r="AS1222" s="66">
        <v>3500</v>
      </c>
      <c r="AT1222" s="66">
        <v>102750</v>
      </c>
      <c r="AU1222" s="66" t="s">
        <v>85</v>
      </c>
      <c r="AV1222" s="66" t="s">
        <v>85</v>
      </c>
      <c r="AW1222" s="66" t="s">
        <v>85</v>
      </c>
      <c r="AX1222" s="66" t="s">
        <v>85</v>
      </c>
      <c r="AY1222" s="66" t="s">
        <v>85</v>
      </c>
      <c r="AZ1222" s="66" t="s">
        <v>85</v>
      </c>
      <c r="BA1222" s="66" t="s">
        <v>85</v>
      </c>
      <c r="BB1222" s="66" t="s">
        <v>85</v>
      </c>
      <c r="BC1222" s="66" t="s">
        <v>85</v>
      </c>
      <c r="BD1222" s="66" t="s">
        <v>85</v>
      </c>
      <c r="BE1222" s="66" t="s">
        <v>85</v>
      </c>
      <c r="BF1222" s="66" t="s">
        <v>85</v>
      </c>
      <c r="BG1222" s="66" t="s">
        <v>85</v>
      </c>
      <c r="BH1222" s="66" t="s">
        <v>85</v>
      </c>
      <c r="BI1222" s="66" t="s">
        <v>85</v>
      </c>
      <c r="BJ1222" s="66" t="s">
        <v>85</v>
      </c>
      <c r="BK1222" s="66" t="s">
        <v>85</v>
      </c>
      <c r="BL1222" s="66" t="s">
        <v>85</v>
      </c>
      <c r="BM1222" s="66" t="s">
        <v>85</v>
      </c>
      <c r="BN1222" s="66" t="s">
        <v>85</v>
      </c>
      <c r="BO1222" s="66" t="s">
        <v>85</v>
      </c>
      <c r="BP1222" s="66">
        <v>7000</v>
      </c>
      <c r="BQ1222" s="66">
        <v>7800</v>
      </c>
      <c r="BR1222" s="66">
        <v>59530</v>
      </c>
      <c r="BS1222" s="66" t="s">
        <v>85</v>
      </c>
      <c r="BT1222" s="66" t="s">
        <v>85</v>
      </c>
      <c r="BU1222" s="66" t="s">
        <v>85</v>
      </c>
      <c r="BV1222" s="66" t="s">
        <v>85</v>
      </c>
      <c r="BW1222" s="66" t="s">
        <v>85</v>
      </c>
      <c r="BX1222" s="66" t="s">
        <v>85</v>
      </c>
      <c r="BY1222" s="66" t="s">
        <v>85</v>
      </c>
      <c r="BZ1222" s="66" t="s">
        <v>85</v>
      </c>
      <c r="CA1222" s="66" t="s">
        <v>85</v>
      </c>
      <c r="CB1222" s="66" t="s">
        <v>85</v>
      </c>
      <c r="CC1222" s="66" t="s">
        <v>85</v>
      </c>
      <c r="CD1222" s="66" t="s">
        <v>85</v>
      </c>
      <c r="CE1222" s="66" t="s">
        <v>85</v>
      </c>
      <c r="CF1222" s="66" t="s">
        <v>85</v>
      </c>
      <c r="CG1222" s="66" t="s">
        <v>85</v>
      </c>
      <c r="CH1222" s="66" t="s">
        <v>85</v>
      </c>
      <c r="CI1222" s="66" t="s">
        <v>85</v>
      </c>
      <c r="CJ1222" s="66" t="s">
        <v>85</v>
      </c>
      <c r="CK1222" s="66" t="s">
        <v>85</v>
      </c>
      <c r="CL1222" s="66" t="s">
        <v>85</v>
      </c>
      <c r="CM1222" s="66" t="s">
        <v>85</v>
      </c>
    </row>
    <row r="1223" spans="40:91" hidden="1" x14ac:dyDescent="0.25">
      <c r="AN1223">
        <v>1211</v>
      </c>
      <c r="AO1223" s="85" t="s">
        <v>130</v>
      </c>
      <c r="AP1223" s="20" t="s">
        <v>15</v>
      </c>
      <c r="AQ1223" s="21" t="str">
        <f t="shared" si="23"/>
        <v>FP - 3Detached</v>
      </c>
      <c r="AR1223" s="66">
        <v>4500</v>
      </c>
      <c r="AS1223" s="66">
        <v>5500</v>
      </c>
      <c r="AT1223" s="66">
        <v>114690</v>
      </c>
      <c r="AU1223" s="66" t="s">
        <v>85</v>
      </c>
      <c r="AV1223" s="66" t="s">
        <v>85</v>
      </c>
      <c r="AW1223" s="66" t="s">
        <v>85</v>
      </c>
      <c r="AX1223" s="66" t="s">
        <v>85</v>
      </c>
      <c r="AY1223" s="66" t="s">
        <v>85</v>
      </c>
      <c r="AZ1223" s="66" t="s">
        <v>85</v>
      </c>
      <c r="BA1223" s="66" t="s">
        <v>85</v>
      </c>
      <c r="BB1223" s="66" t="s">
        <v>85</v>
      </c>
      <c r="BC1223" s="66" t="s">
        <v>85</v>
      </c>
      <c r="BD1223" s="66" t="s">
        <v>85</v>
      </c>
      <c r="BE1223" s="66" t="s">
        <v>85</v>
      </c>
      <c r="BF1223" s="66" t="s">
        <v>85</v>
      </c>
      <c r="BG1223" s="66" t="s">
        <v>85</v>
      </c>
      <c r="BH1223" s="66" t="s">
        <v>85</v>
      </c>
      <c r="BI1223" s="66" t="s">
        <v>85</v>
      </c>
      <c r="BJ1223" s="66" t="s">
        <v>85</v>
      </c>
      <c r="BK1223" s="66" t="s">
        <v>85</v>
      </c>
      <c r="BL1223" s="66" t="s">
        <v>85</v>
      </c>
      <c r="BM1223" s="66" t="s">
        <v>85</v>
      </c>
      <c r="BN1223" s="66" t="s">
        <v>85</v>
      </c>
      <c r="BO1223" s="66" t="s">
        <v>85</v>
      </c>
      <c r="BP1223" s="66">
        <v>19000</v>
      </c>
      <c r="BQ1223" s="66">
        <v>20500</v>
      </c>
      <c r="BR1223" s="66">
        <v>84590</v>
      </c>
      <c r="BS1223" s="66" t="s">
        <v>85</v>
      </c>
      <c r="BT1223" s="66" t="s">
        <v>85</v>
      </c>
      <c r="BU1223" s="66" t="s">
        <v>85</v>
      </c>
      <c r="BV1223" s="66" t="s">
        <v>85</v>
      </c>
      <c r="BW1223" s="66" t="s">
        <v>85</v>
      </c>
      <c r="BX1223" s="66" t="s">
        <v>85</v>
      </c>
      <c r="BY1223" s="66" t="s">
        <v>85</v>
      </c>
      <c r="BZ1223" s="66" t="s">
        <v>85</v>
      </c>
      <c r="CA1223" s="66" t="s">
        <v>85</v>
      </c>
      <c r="CB1223" s="66" t="s">
        <v>85</v>
      </c>
      <c r="CC1223" s="66" t="s">
        <v>85</v>
      </c>
      <c r="CD1223" s="66" t="s">
        <v>85</v>
      </c>
      <c r="CE1223" s="66" t="s">
        <v>85</v>
      </c>
      <c r="CF1223" s="66" t="s">
        <v>85</v>
      </c>
      <c r="CG1223" s="66" t="s">
        <v>85</v>
      </c>
      <c r="CH1223" s="66" t="s">
        <v>85</v>
      </c>
      <c r="CI1223" s="66" t="s">
        <v>85</v>
      </c>
      <c r="CJ1223" s="66" t="s">
        <v>85</v>
      </c>
      <c r="CK1223" s="66" t="s">
        <v>85</v>
      </c>
      <c r="CL1223" s="66" t="s">
        <v>85</v>
      </c>
      <c r="CM1223" s="66" t="s">
        <v>85</v>
      </c>
    </row>
    <row r="1224" spans="40:91" hidden="1" x14ac:dyDescent="0.25">
      <c r="AN1224">
        <v>1212</v>
      </c>
      <c r="AO1224" s="85" t="s">
        <v>130</v>
      </c>
      <c r="AP1224" s="20" t="s">
        <v>16</v>
      </c>
      <c r="AQ1224" s="21" t="str">
        <f t="shared" si="23"/>
        <v>FP - 3Semi detached</v>
      </c>
      <c r="AR1224" s="66">
        <v>3500</v>
      </c>
      <c r="AS1224" s="66">
        <v>4200</v>
      </c>
      <c r="AT1224" s="66">
        <v>201640</v>
      </c>
      <c r="AU1224" s="66" t="s">
        <v>85</v>
      </c>
      <c r="AV1224" s="66" t="s">
        <v>85</v>
      </c>
      <c r="AW1224" s="66" t="s">
        <v>85</v>
      </c>
      <c r="AX1224" s="66" t="s">
        <v>85</v>
      </c>
      <c r="AY1224" s="66" t="s">
        <v>85</v>
      </c>
      <c r="AZ1224" s="66" t="s">
        <v>85</v>
      </c>
      <c r="BA1224" s="66" t="s">
        <v>85</v>
      </c>
      <c r="BB1224" s="66" t="s">
        <v>85</v>
      </c>
      <c r="BC1224" s="66" t="s">
        <v>85</v>
      </c>
      <c r="BD1224" s="66" t="s">
        <v>85</v>
      </c>
      <c r="BE1224" s="66" t="s">
        <v>85</v>
      </c>
      <c r="BF1224" s="66" t="s">
        <v>85</v>
      </c>
      <c r="BG1224" s="66" t="s">
        <v>85</v>
      </c>
      <c r="BH1224" s="66" t="s">
        <v>85</v>
      </c>
      <c r="BI1224" s="66" t="s">
        <v>85</v>
      </c>
      <c r="BJ1224" s="66" t="s">
        <v>85</v>
      </c>
      <c r="BK1224" s="66" t="s">
        <v>85</v>
      </c>
      <c r="BL1224" s="66" t="s">
        <v>85</v>
      </c>
      <c r="BM1224" s="66" t="s">
        <v>85</v>
      </c>
      <c r="BN1224" s="66" t="s">
        <v>85</v>
      </c>
      <c r="BO1224" s="66" t="s">
        <v>85</v>
      </c>
      <c r="BP1224" s="66">
        <v>14000</v>
      </c>
      <c r="BQ1224" s="66">
        <v>14800</v>
      </c>
      <c r="BR1224" s="66">
        <v>173890</v>
      </c>
      <c r="BS1224" s="66" t="s">
        <v>85</v>
      </c>
      <c r="BT1224" s="66" t="s">
        <v>85</v>
      </c>
      <c r="BU1224" s="66" t="s">
        <v>85</v>
      </c>
      <c r="BV1224" s="66" t="s">
        <v>85</v>
      </c>
      <c r="BW1224" s="66" t="s">
        <v>85</v>
      </c>
      <c r="BX1224" s="66" t="s">
        <v>85</v>
      </c>
      <c r="BY1224" s="66" t="s">
        <v>85</v>
      </c>
      <c r="BZ1224" s="66" t="s">
        <v>85</v>
      </c>
      <c r="CA1224" s="66" t="s">
        <v>85</v>
      </c>
      <c r="CB1224" s="66" t="s">
        <v>85</v>
      </c>
      <c r="CC1224" s="66" t="s">
        <v>85</v>
      </c>
      <c r="CD1224" s="66" t="s">
        <v>85</v>
      </c>
      <c r="CE1224" s="66" t="s">
        <v>85</v>
      </c>
      <c r="CF1224" s="66" t="s">
        <v>85</v>
      </c>
      <c r="CG1224" s="66" t="s">
        <v>85</v>
      </c>
      <c r="CH1224" s="66" t="s">
        <v>85</v>
      </c>
      <c r="CI1224" s="66" t="s">
        <v>85</v>
      </c>
      <c r="CJ1224" s="66" t="s">
        <v>85</v>
      </c>
      <c r="CK1224" s="66" t="s">
        <v>85</v>
      </c>
      <c r="CL1224" s="66" t="s">
        <v>85</v>
      </c>
      <c r="CM1224" s="66" t="s">
        <v>85</v>
      </c>
    </row>
    <row r="1225" spans="40:91" hidden="1" x14ac:dyDescent="0.25">
      <c r="AN1225">
        <v>1213</v>
      </c>
      <c r="AO1225" s="84" t="s">
        <v>130</v>
      </c>
      <c r="AP1225" s="20" t="s">
        <v>17</v>
      </c>
      <c r="AQ1225" s="21" t="str">
        <f t="shared" si="23"/>
        <v>FP - 3End terrace</v>
      </c>
      <c r="AR1225" s="66">
        <v>3400</v>
      </c>
      <c r="AS1225" s="66">
        <v>4000</v>
      </c>
      <c r="AT1225" s="66">
        <v>59260</v>
      </c>
      <c r="AU1225" s="66" t="s">
        <v>85</v>
      </c>
      <c r="AV1225" s="66" t="s">
        <v>85</v>
      </c>
      <c r="AW1225" s="66" t="s">
        <v>85</v>
      </c>
      <c r="AX1225" s="66" t="s">
        <v>85</v>
      </c>
      <c r="AY1225" s="66" t="s">
        <v>85</v>
      </c>
      <c r="AZ1225" s="66" t="s">
        <v>85</v>
      </c>
      <c r="BA1225" s="66" t="s">
        <v>85</v>
      </c>
      <c r="BB1225" s="66" t="s">
        <v>85</v>
      </c>
      <c r="BC1225" s="66" t="s">
        <v>85</v>
      </c>
      <c r="BD1225" s="66" t="s">
        <v>85</v>
      </c>
      <c r="BE1225" s="66" t="s">
        <v>85</v>
      </c>
      <c r="BF1225" s="66" t="s">
        <v>85</v>
      </c>
      <c r="BG1225" s="66" t="s">
        <v>85</v>
      </c>
      <c r="BH1225" s="66" t="s">
        <v>85</v>
      </c>
      <c r="BI1225" s="66" t="s">
        <v>85</v>
      </c>
      <c r="BJ1225" s="66" t="s">
        <v>85</v>
      </c>
      <c r="BK1225" s="66" t="s">
        <v>85</v>
      </c>
      <c r="BL1225" s="66" t="s">
        <v>85</v>
      </c>
      <c r="BM1225" s="66" t="s">
        <v>85</v>
      </c>
      <c r="BN1225" s="66" t="s">
        <v>85</v>
      </c>
      <c r="BO1225" s="66" t="s">
        <v>85</v>
      </c>
      <c r="BP1225" s="66">
        <v>12700</v>
      </c>
      <c r="BQ1225" s="66">
        <v>13600</v>
      </c>
      <c r="BR1225" s="66">
        <v>50500</v>
      </c>
      <c r="BS1225" s="66" t="s">
        <v>85</v>
      </c>
      <c r="BT1225" s="66" t="s">
        <v>85</v>
      </c>
      <c r="BU1225" s="66" t="s">
        <v>85</v>
      </c>
      <c r="BV1225" s="66" t="s">
        <v>85</v>
      </c>
      <c r="BW1225" s="66" t="s">
        <v>85</v>
      </c>
      <c r="BX1225" s="66" t="s">
        <v>85</v>
      </c>
      <c r="BY1225" s="66" t="s">
        <v>85</v>
      </c>
      <c r="BZ1225" s="66" t="s">
        <v>85</v>
      </c>
      <c r="CA1225" s="66" t="s">
        <v>85</v>
      </c>
      <c r="CB1225" s="66" t="s">
        <v>85</v>
      </c>
      <c r="CC1225" s="66" t="s">
        <v>85</v>
      </c>
      <c r="CD1225" s="66" t="s">
        <v>85</v>
      </c>
      <c r="CE1225" s="66" t="s">
        <v>85</v>
      </c>
      <c r="CF1225" s="66" t="s">
        <v>85</v>
      </c>
      <c r="CG1225" s="66" t="s">
        <v>85</v>
      </c>
      <c r="CH1225" s="66" t="s">
        <v>85</v>
      </c>
      <c r="CI1225" s="66" t="s">
        <v>85</v>
      </c>
      <c r="CJ1225" s="66" t="s">
        <v>85</v>
      </c>
      <c r="CK1225" s="66" t="s">
        <v>85</v>
      </c>
      <c r="CL1225" s="66" t="s">
        <v>85</v>
      </c>
      <c r="CM1225" s="66" t="s">
        <v>85</v>
      </c>
    </row>
    <row r="1226" spans="40:91" hidden="1" x14ac:dyDescent="0.25">
      <c r="AN1226">
        <v>1214</v>
      </c>
      <c r="AO1226" s="84" t="s">
        <v>130</v>
      </c>
      <c r="AP1226" s="20" t="s">
        <v>18</v>
      </c>
      <c r="AQ1226" s="21" t="str">
        <f t="shared" si="23"/>
        <v>FP - 3Mid terrace</v>
      </c>
      <c r="AR1226" s="66">
        <v>3200</v>
      </c>
      <c r="AS1226" s="66">
        <v>3800</v>
      </c>
      <c r="AT1226" s="66">
        <v>110370</v>
      </c>
      <c r="AU1226" s="66" t="s">
        <v>85</v>
      </c>
      <c r="AV1226" s="66" t="s">
        <v>85</v>
      </c>
      <c r="AW1226" s="66" t="s">
        <v>85</v>
      </c>
      <c r="AX1226" s="66" t="s">
        <v>85</v>
      </c>
      <c r="AY1226" s="66" t="s">
        <v>85</v>
      </c>
      <c r="AZ1226" s="66" t="s">
        <v>85</v>
      </c>
      <c r="BA1226" s="66" t="s">
        <v>85</v>
      </c>
      <c r="BB1226" s="66" t="s">
        <v>85</v>
      </c>
      <c r="BC1226" s="66" t="s">
        <v>85</v>
      </c>
      <c r="BD1226" s="66" t="s">
        <v>85</v>
      </c>
      <c r="BE1226" s="66" t="s">
        <v>85</v>
      </c>
      <c r="BF1226" s="66" t="s">
        <v>85</v>
      </c>
      <c r="BG1226" s="66" t="s">
        <v>85</v>
      </c>
      <c r="BH1226" s="66" t="s">
        <v>85</v>
      </c>
      <c r="BI1226" s="66" t="s">
        <v>85</v>
      </c>
      <c r="BJ1226" s="66" t="s">
        <v>85</v>
      </c>
      <c r="BK1226" s="66" t="s">
        <v>85</v>
      </c>
      <c r="BL1226" s="66" t="s">
        <v>85</v>
      </c>
      <c r="BM1226" s="66" t="s">
        <v>85</v>
      </c>
      <c r="BN1226" s="66" t="s">
        <v>85</v>
      </c>
      <c r="BO1226" s="66" t="s">
        <v>85</v>
      </c>
      <c r="BP1226" s="66">
        <v>11600</v>
      </c>
      <c r="BQ1226" s="66">
        <v>12400</v>
      </c>
      <c r="BR1226" s="66">
        <v>96040</v>
      </c>
      <c r="BS1226" s="66" t="s">
        <v>85</v>
      </c>
      <c r="BT1226" s="66" t="s">
        <v>85</v>
      </c>
      <c r="BU1226" s="66" t="s">
        <v>85</v>
      </c>
      <c r="BV1226" s="66" t="s">
        <v>85</v>
      </c>
      <c r="BW1226" s="66" t="s">
        <v>85</v>
      </c>
      <c r="BX1226" s="66" t="s">
        <v>85</v>
      </c>
      <c r="BY1226" s="66" t="s">
        <v>85</v>
      </c>
      <c r="BZ1226" s="66" t="s">
        <v>85</v>
      </c>
      <c r="CA1226" s="66" t="s">
        <v>85</v>
      </c>
      <c r="CB1226" s="66" t="s">
        <v>85</v>
      </c>
      <c r="CC1226" s="66" t="s">
        <v>85</v>
      </c>
      <c r="CD1226" s="66" t="s">
        <v>85</v>
      </c>
      <c r="CE1226" s="66" t="s">
        <v>85</v>
      </c>
      <c r="CF1226" s="66" t="s">
        <v>85</v>
      </c>
      <c r="CG1226" s="66" t="s">
        <v>85</v>
      </c>
      <c r="CH1226" s="66" t="s">
        <v>85</v>
      </c>
      <c r="CI1226" s="66" t="s">
        <v>85</v>
      </c>
      <c r="CJ1226" s="66" t="s">
        <v>85</v>
      </c>
      <c r="CK1226" s="66" t="s">
        <v>85</v>
      </c>
      <c r="CL1226" s="66" t="s">
        <v>85</v>
      </c>
      <c r="CM1226" s="66" t="s">
        <v>85</v>
      </c>
    </row>
    <row r="1227" spans="40:91" hidden="1" x14ac:dyDescent="0.25">
      <c r="AN1227">
        <v>1215</v>
      </c>
      <c r="AO1227" s="84" t="s">
        <v>130</v>
      </c>
      <c r="AP1227" s="20" t="s">
        <v>19</v>
      </c>
      <c r="AQ1227" s="21" t="str">
        <f t="shared" si="23"/>
        <v>FP - 3Bungalow</v>
      </c>
      <c r="AR1227" s="66">
        <v>3000</v>
      </c>
      <c r="AS1227" s="66">
        <v>4000</v>
      </c>
      <c r="AT1227" s="66">
        <v>88990</v>
      </c>
      <c r="AU1227" s="66" t="s">
        <v>85</v>
      </c>
      <c r="AV1227" s="66" t="s">
        <v>85</v>
      </c>
      <c r="AW1227" s="66" t="s">
        <v>85</v>
      </c>
      <c r="AX1227" s="66" t="s">
        <v>85</v>
      </c>
      <c r="AY1227" s="66" t="s">
        <v>85</v>
      </c>
      <c r="AZ1227" s="66" t="s">
        <v>85</v>
      </c>
      <c r="BA1227" s="66" t="s">
        <v>85</v>
      </c>
      <c r="BB1227" s="66" t="s">
        <v>85</v>
      </c>
      <c r="BC1227" s="66" t="s">
        <v>85</v>
      </c>
      <c r="BD1227" s="66" t="s">
        <v>85</v>
      </c>
      <c r="BE1227" s="66" t="s">
        <v>85</v>
      </c>
      <c r="BF1227" s="66" t="s">
        <v>85</v>
      </c>
      <c r="BG1227" s="66" t="s">
        <v>85</v>
      </c>
      <c r="BH1227" s="66" t="s">
        <v>85</v>
      </c>
      <c r="BI1227" s="66" t="s">
        <v>85</v>
      </c>
      <c r="BJ1227" s="66" t="s">
        <v>85</v>
      </c>
      <c r="BK1227" s="66" t="s">
        <v>85</v>
      </c>
      <c r="BL1227" s="66" t="s">
        <v>85</v>
      </c>
      <c r="BM1227" s="66" t="s">
        <v>85</v>
      </c>
      <c r="BN1227" s="66" t="s">
        <v>85</v>
      </c>
      <c r="BO1227" s="66" t="s">
        <v>85</v>
      </c>
      <c r="BP1227" s="66">
        <v>13500</v>
      </c>
      <c r="BQ1227" s="66">
        <v>14700</v>
      </c>
      <c r="BR1227" s="66">
        <v>68810</v>
      </c>
      <c r="BS1227" s="66" t="s">
        <v>85</v>
      </c>
      <c r="BT1227" s="66" t="s">
        <v>85</v>
      </c>
      <c r="BU1227" s="66" t="s">
        <v>85</v>
      </c>
      <c r="BV1227" s="66" t="s">
        <v>85</v>
      </c>
      <c r="BW1227" s="66" t="s">
        <v>85</v>
      </c>
      <c r="BX1227" s="66" t="s">
        <v>85</v>
      </c>
      <c r="BY1227" s="66" t="s">
        <v>85</v>
      </c>
      <c r="BZ1227" s="66" t="s">
        <v>85</v>
      </c>
      <c r="CA1227" s="66" t="s">
        <v>85</v>
      </c>
      <c r="CB1227" s="66" t="s">
        <v>85</v>
      </c>
      <c r="CC1227" s="66" t="s">
        <v>85</v>
      </c>
      <c r="CD1227" s="66" t="s">
        <v>85</v>
      </c>
      <c r="CE1227" s="66" t="s">
        <v>85</v>
      </c>
      <c r="CF1227" s="66" t="s">
        <v>85</v>
      </c>
      <c r="CG1227" s="66" t="s">
        <v>85</v>
      </c>
      <c r="CH1227" s="66" t="s">
        <v>85</v>
      </c>
      <c r="CI1227" s="66" t="s">
        <v>85</v>
      </c>
      <c r="CJ1227" s="66" t="s">
        <v>85</v>
      </c>
      <c r="CK1227" s="66" t="s">
        <v>85</v>
      </c>
      <c r="CL1227" s="66" t="s">
        <v>85</v>
      </c>
      <c r="CM1227" s="66" t="s">
        <v>85</v>
      </c>
    </row>
    <row r="1228" spans="40:91" hidden="1" x14ac:dyDescent="0.25">
      <c r="AN1228">
        <v>1216</v>
      </c>
      <c r="AO1228" s="85" t="s">
        <v>130</v>
      </c>
      <c r="AP1228" s="20" t="s">
        <v>20</v>
      </c>
      <c r="AQ1228" s="21" t="str">
        <f t="shared" si="23"/>
        <v>FP - 3Converted flat</v>
      </c>
      <c r="AR1228" s="66">
        <v>2600</v>
      </c>
      <c r="AS1228" s="66">
        <v>3900</v>
      </c>
      <c r="AT1228" s="66">
        <v>20260</v>
      </c>
      <c r="AU1228" s="66" t="s">
        <v>85</v>
      </c>
      <c r="AV1228" s="66" t="s">
        <v>85</v>
      </c>
      <c r="AW1228" s="66" t="s">
        <v>85</v>
      </c>
      <c r="AX1228" s="66" t="s">
        <v>85</v>
      </c>
      <c r="AY1228" s="66" t="s">
        <v>85</v>
      </c>
      <c r="AZ1228" s="66" t="s">
        <v>85</v>
      </c>
      <c r="BA1228" s="66" t="s">
        <v>85</v>
      </c>
      <c r="BB1228" s="66" t="s">
        <v>85</v>
      </c>
      <c r="BC1228" s="66" t="s">
        <v>85</v>
      </c>
      <c r="BD1228" s="66" t="s">
        <v>85</v>
      </c>
      <c r="BE1228" s="66" t="s">
        <v>85</v>
      </c>
      <c r="BF1228" s="66" t="s">
        <v>85</v>
      </c>
      <c r="BG1228" s="66" t="s">
        <v>85</v>
      </c>
      <c r="BH1228" s="66" t="s">
        <v>85</v>
      </c>
      <c r="BI1228" s="66" t="s">
        <v>85</v>
      </c>
      <c r="BJ1228" s="66" t="s">
        <v>85</v>
      </c>
      <c r="BK1228" s="66" t="s">
        <v>85</v>
      </c>
      <c r="BL1228" s="66" t="s">
        <v>85</v>
      </c>
      <c r="BM1228" s="66" t="s">
        <v>85</v>
      </c>
      <c r="BN1228" s="66" t="s">
        <v>85</v>
      </c>
      <c r="BO1228" s="66" t="s">
        <v>85</v>
      </c>
      <c r="BP1228" s="66">
        <v>9300</v>
      </c>
      <c r="BQ1228" s="66">
        <v>11000</v>
      </c>
      <c r="BR1228" s="66">
        <v>14030</v>
      </c>
      <c r="BS1228" s="66" t="s">
        <v>85</v>
      </c>
      <c r="BT1228" s="66" t="s">
        <v>85</v>
      </c>
      <c r="BU1228" s="66" t="s">
        <v>85</v>
      </c>
      <c r="BV1228" s="66" t="s">
        <v>85</v>
      </c>
      <c r="BW1228" s="66" t="s">
        <v>85</v>
      </c>
      <c r="BX1228" s="66" t="s">
        <v>85</v>
      </c>
      <c r="BY1228" s="66" t="s">
        <v>85</v>
      </c>
      <c r="BZ1228" s="66" t="s">
        <v>85</v>
      </c>
      <c r="CA1228" s="66" t="s">
        <v>85</v>
      </c>
      <c r="CB1228" s="66" t="s">
        <v>85</v>
      </c>
      <c r="CC1228" s="66" t="s">
        <v>85</v>
      </c>
      <c r="CD1228" s="66" t="s">
        <v>85</v>
      </c>
      <c r="CE1228" s="66" t="s">
        <v>85</v>
      </c>
      <c r="CF1228" s="66" t="s">
        <v>85</v>
      </c>
      <c r="CG1228" s="66" t="s">
        <v>85</v>
      </c>
      <c r="CH1228" s="66" t="s">
        <v>85</v>
      </c>
      <c r="CI1228" s="66" t="s">
        <v>85</v>
      </c>
      <c r="CJ1228" s="66" t="s">
        <v>85</v>
      </c>
      <c r="CK1228" s="66" t="s">
        <v>85</v>
      </c>
      <c r="CL1228" s="66" t="s">
        <v>85</v>
      </c>
      <c r="CM1228" s="66" t="s">
        <v>85</v>
      </c>
    </row>
    <row r="1229" spans="40:91" hidden="1" x14ac:dyDescent="0.25">
      <c r="AN1229">
        <v>1217</v>
      </c>
      <c r="AO1229" s="85" t="s">
        <v>130</v>
      </c>
      <c r="AP1229" s="20" t="s">
        <v>21</v>
      </c>
      <c r="AQ1229" s="21" t="str">
        <f t="shared" si="23"/>
        <v>FP - 3Purpose built flat</v>
      </c>
      <c r="AR1229" s="66">
        <v>2400</v>
      </c>
      <c r="AS1229" s="66">
        <v>3500</v>
      </c>
      <c r="AT1229" s="66">
        <v>81220</v>
      </c>
      <c r="AU1229" s="66" t="s">
        <v>85</v>
      </c>
      <c r="AV1229" s="66" t="s">
        <v>85</v>
      </c>
      <c r="AW1229" s="66" t="s">
        <v>85</v>
      </c>
      <c r="AX1229" s="66" t="s">
        <v>85</v>
      </c>
      <c r="AY1229" s="66" t="s">
        <v>85</v>
      </c>
      <c r="AZ1229" s="66" t="s">
        <v>85</v>
      </c>
      <c r="BA1229" s="66" t="s">
        <v>85</v>
      </c>
      <c r="BB1229" s="66" t="s">
        <v>85</v>
      </c>
      <c r="BC1229" s="66" t="s">
        <v>85</v>
      </c>
      <c r="BD1229" s="66" t="s">
        <v>85</v>
      </c>
      <c r="BE1229" s="66" t="s">
        <v>85</v>
      </c>
      <c r="BF1229" s="66" t="s">
        <v>85</v>
      </c>
      <c r="BG1229" s="66" t="s">
        <v>85</v>
      </c>
      <c r="BH1229" s="66" t="s">
        <v>85</v>
      </c>
      <c r="BI1229" s="66" t="s">
        <v>85</v>
      </c>
      <c r="BJ1229" s="66" t="s">
        <v>85</v>
      </c>
      <c r="BK1229" s="66" t="s">
        <v>85</v>
      </c>
      <c r="BL1229" s="66" t="s">
        <v>85</v>
      </c>
      <c r="BM1229" s="66" t="s">
        <v>85</v>
      </c>
      <c r="BN1229" s="66" t="s">
        <v>85</v>
      </c>
      <c r="BO1229" s="66" t="s">
        <v>85</v>
      </c>
      <c r="BP1229" s="66">
        <v>7200</v>
      </c>
      <c r="BQ1229" s="66">
        <v>8000</v>
      </c>
      <c r="BR1229" s="66">
        <v>46230</v>
      </c>
      <c r="BS1229" s="66" t="s">
        <v>85</v>
      </c>
      <c r="BT1229" s="66" t="s">
        <v>85</v>
      </c>
      <c r="BU1229" s="66" t="s">
        <v>85</v>
      </c>
      <c r="BV1229" s="66" t="s">
        <v>85</v>
      </c>
      <c r="BW1229" s="66" t="s">
        <v>85</v>
      </c>
      <c r="BX1229" s="66" t="s">
        <v>85</v>
      </c>
      <c r="BY1229" s="66" t="s">
        <v>85</v>
      </c>
      <c r="BZ1229" s="66" t="s">
        <v>85</v>
      </c>
      <c r="CA1229" s="66" t="s">
        <v>85</v>
      </c>
      <c r="CB1229" s="66" t="s">
        <v>85</v>
      </c>
      <c r="CC1229" s="66" t="s">
        <v>85</v>
      </c>
      <c r="CD1229" s="66" t="s">
        <v>85</v>
      </c>
      <c r="CE1229" s="66" t="s">
        <v>85</v>
      </c>
      <c r="CF1229" s="66" t="s">
        <v>85</v>
      </c>
      <c r="CG1229" s="66" t="s">
        <v>85</v>
      </c>
      <c r="CH1229" s="66" t="s">
        <v>85</v>
      </c>
      <c r="CI1229" s="66" t="s">
        <v>85</v>
      </c>
      <c r="CJ1229" s="66" t="s">
        <v>85</v>
      </c>
      <c r="CK1229" s="66" t="s">
        <v>85</v>
      </c>
      <c r="CL1229" s="66" t="s">
        <v>85</v>
      </c>
      <c r="CM1229" s="66" t="s">
        <v>85</v>
      </c>
    </row>
    <row r="1230" spans="40:91" hidden="1" x14ac:dyDescent="0.25">
      <c r="AN1230">
        <v>1218</v>
      </c>
      <c r="AO1230" s="84" t="s">
        <v>131</v>
      </c>
      <c r="AP1230" s="20" t="s">
        <v>15</v>
      </c>
      <c r="AQ1230" s="21" t="str">
        <f t="shared" si="23"/>
        <v>FP - 4Detached</v>
      </c>
      <c r="AR1230" s="66">
        <v>4500</v>
      </c>
      <c r="AS1230" s="66">
        <v>5500</v>
      </c>
      <c r="AT1230" s="66">
        <v>95200</v>
      </c>
      <c r="AU1230" s="66" t="s">
        <v>85</v>
      </c>
      <c r="AV1230" s="66" t="s">
        <v>85</v>
      </c>
      <c r="AW1230" s="66" t="s">
        <v>85</v>
      </c>
      <c r="AX1230" s="66" t="s">
        <v>85</v>
      </c>
      <c r="AY1230" s="66" t="s">
        <v>85</v>
      </c>
      <c r="AZ1230" s="66" t="s">
        <v>85</v>
      </c>
      <c r="BA1230" s="66" t="s">
        <v>85</v>
      </c>
      <c r="BB1230" s="66" t="s">
        <v>85</v>
      </c>
      <c r="BC1230" s="66" t="s">
        <v>85</v>
      </c>
      <c r="BD1230" s="66" t="s">
        <v>85</v>
      </c>
      <c r="BE1230" s="66" t="s">
        <v>85</v>
      </c>
      <c r="BF1230" s="66" t="s">
        <v>85</v>
      </c>
      <c r="BG1230" s="66" t="s">
        <v>85</v>
      </c>
      <c r="BH1230" s="66" t="s">
        <v>85</v>
      </c>
      <c r="BI1230" s="66" t="s">
        <v>85</v>
      </c>
      <c r="BJ1230" s="66" t="s">
        <v>85</v>
      </c>
      <c r="BK1230" s="66" t="s">
        <v>85</v>
      </c>
      <c r="BL1230" s="66" t="s">
        <v>85</v>
      </c>
      <c r="BM1230" s="66" t="s">
        <v>85</v>
      </c>
      <c r="BN1230" s="66" t="s">
        <v>85</v>
      </c>
      <c r="BO1230" s="66" t="s">
        <v>85</v>
      </c>
      <c r="BP1230" s="66">
        <v>19800</v>
      </c>
      <c r="BQ1230" s="66">
        <v>21200</v>
      </c>
      <c r="BR1230" s="66">
        <v>69300</v>
      </c>
      <c r="BS1230" s="66" t="s">
        <v>85</v>
      </c>
      <c r="BT1230" s="66" t="s">
        <v>85</v>
      </c>
      <c r="BU1230" s="66" t="s">
        <v>85</v>
      </c>
      <c r="BV1230" s="66" t="s">
        <v>85</v>
      </c>
      <c r="BW1230" s="66" t="s">
        <v>85</v>
      </c>
      <c r="BX1230" s="66" t="s">
        <v>85</v>
      </c>
      <c r="BY1230" s="66" t="s">
        <v>85</v>
      </c>
      <c r="BZ1230" s="66" t="s">
        <v>85</v>
      </c>
      <c r="CA1230" s="66" t="s">
        <v>85</v>
      </c>
      <c r="CB1230" s="66" t="s">
        <v>85</v>
      </c>
      <c r="CC1230" s="66" t="s">
        <v>85</v>
      </c>
      <c r="CD1230" s="66" t="s">
        <v>85</v>
      </c>
      <c r="CE1230" s="66" t="s">
        <v>85</v>
      </c>
      <c r="CF1230" s="66" t="s">
        <v>85</v>
      </c>
      <c r="CG1230" s="66" t="s">
        <v>85</v>
      </c>
      <c r="CH1230" s="66" t="s">
        <v>85</v>
      </c>
      <c r="CI1230" s="66" t="s">
        <v>85</v>
      </c>
      <c r="CJ1230" s="66" t="s">
        <v>85</v>
      </c>
      <c r="CK1230" s="66" t="s">
        <v>85</v>
      </c>
      <c r="CL1230" s="66" t="s">
        <v>85</v>
      </c>
      <c r="CM1230" s="66" t="s">
        <v>85</v>
      </c>
    </row>
    <row r="1231" spans="40:91" hidden="1" x14ac:dyDescent="0.25">
      <c r="AN1231">
        <v>1219</v>
      </c>
      <c r="AO1231" s="84" t="s">
        <v>131</v>
      </c>
      <c r="AP1231" s="20" t="s">
        <v>16</v>
      </c>
      <c r="AQ1231" s="21" t="str">
        <f t="shared" si="23"/>
        <v>FP - 4Semi detached</v>
      </c>
      <c r="AR1231" s="66">
        <v>3600</v>
      </c>
      <c r="AS1231" s="66">
        <v>4200</v>
      </c>
      <c r="AT1231" s="66">
        <v>204200</v>
      </c>
      <c r="AU1231" s="66" t="s">
        <v>85</v>
      </c>
      <c r="AV1231" s="66" t="s">
        <v>85</v>
      </c>
      <c r="AW1231" s="66" t="s">
        <v>85</v>
      </c>
      <c r="AX1231" s="66" t="s">
        <v>85</v>
      </c>
      <c r="AY1231" s="66" t="s">
        <v>85</v>
      </c>
      <c r="AZ1231" s="66" t="s">
        <v>85</v>
      </c>
      <c r="BA1231" s="66" t="s">
        <v>85</v>
      </c>
      <c r="BB1231" s="66" t="s">
        <v>85</v>
      </c>
      <c r="BC1231" s="66" t="s">
        <v>85</v>
      </c>
      <c r="BD1231" s="66" t="s">
        <v>85</v>
      </c>
      <c r="BE1231" s="66" t="s">
        <v>85</v>
      </c>
      <c r="BF1231" s="66" t="s">
        <v>85</v>
      </c>
      <c r="BG1231" s="66" t="s">
        <v>85</v>
      </c>
      <c r="BH1231" s="66" t="s">
        <v>85</v>
      </c>
      <c r="BI1231" s="66" t="s">
        <v>85</v>
      </c>
      <c r="BJ1231" s="66" t="s">
        <v>85</v>
      </c>
      <c r="BK1231" s="66" t="s">
        <v>85</v>
      </c>
      <c r="BL1231" s="66" t="s">
        <v>85</v>
      </c>
      <c r="BM1231" s="66" t="s">
        <v>85</v>
      </c>
      <c r="BN1231" s="66" t="s">
        <v>85</v>
      </c>
      <c r="BO1231" s="66" t="s">
        <v>85</v>
      </c>
      <c r="BP1231" s="66">
        <v>14700</v>
      </c>
      <c r="BQ1231" s="66">
        <v>15600</v>
      </c>
      <c r="BR1231" s="66">
        <v>178280</v>
      </c>
      <c r="BS1231" s="66" t="s">
        <v>85</v>
      </c>
      <c r="BT1231" s="66" t="s">
        <v>85</v>
      </c>
      <c r="BU1231" s="66" t="s">
        <v>85</v>
      </c>
      <c r="BV1231" s="66" t="s">
        <v>85</v>
      </c>
      <c r="BW1231" s="66" t="s">
        <v>85</v>
      </c>
      <c r="BX1231" s="66" t="s">
        <v>85</v>
      </c>
      <c r="BY1231" s="66" t="s">
        <v>85</v>
      </c>
      <c r="BZ1231" s="66" t="s">
        <v>85</v>
      </c>
      <c r="CA1231" s="66" t="s">
        <v>85</v>
      </c>
      <c r="CB1231" s="66" t="s">
        <v>85</v>
      </c>
      <c r="CC1231" s="66" t="s">
        <v>85</v>
      </c>
      <c r="CD1231" s="66" t="s">
        <v>85</v>
      </c>
      <c r="CE1231" s="66" t="s">
        <v>85</v>
      </c>
      <c r="CF1231" s="66" t="s">
        <v>85</v>
      </c>
      <c r="CG1231" s="66" t="s">
        <v>85</v>
      </c>
      <c r="CH1231" s="66" t="s">
        <v>85</v>
      </c>
      <c r="CI1231" s="66" t="s">
        <v>85</v>
      </c>
      <c r="CJ1231" s="66" t="s">
        <v>85</v>
      </c>
      <c r="CK1231" s="66" t="s">
        <v>85</v>
      </c>
      <c r="CL1231" s="66" t="s">
        <v>85</v>
      </c>
      <c r="CM1231" s="66" t="s">
        <v>85</v>
      </c>
    </row>
    <row r="1232" spans="40:91" hidden="1" x14ac:dyDescent="0.25">
      <c r="AN1232">
        <v>1220</v>
      </c>
      <c r="AO1232" s="84" t="s">
        <v>131</v>
      </c>
      <c r="AP1232" s="20" t="s">
        <v>17</v>
      </c>
      <c r="AQ1232" s="21" t="str">
        <f t="shared" si="23"/>
        <v>FP - 4End terrace</v>
      </c>
      <c r="AR1232" s="66">
        <v>3400</v>
      </c>
      <c r="AS1232" s="66">
        <v>4100</v>
      </c>
      <c r="AT1232" s="66">
        <v>56810</v>
      </c>
      <c r="AU1232" s="66" t="s">
        <v>85</v>
      </c>
      <c r="AV1232" s="66" t="s">
        <v>85</v>
      </c>
      <c r="AW1232" s="66" t="s">
        <v>85</v>
      </c>
      <c r="AX1232" s="66" t="s">
        <v>85</v>
      </c>
      <c r="AY1232" s="66" t="s">
        <v>85</v>
      </c>
      <c r="AZ1232" s="66" t="s">
        <v>85</v>
      </c>
      <c r="BA1232" s="66" t="s">
        <v>85</v>
      </c>
      <c r="BB1232" s="66" t="s">
        <v>85</v>
      </c>
      <c r="BC1232" s="66" t="s">
        <v>85</v>
      </c>
      <c r="BD1232" s="66" t="s">
        <v>85</v>
      </c>
      <c r="BE1232" s="66" t="s">
        <v>85</v>
      </c>
      <c r="BF1232" s="66" t="s">
        <v>85</v>
      </c>
      <c r="BG1232" s="66" t="s">
        <v>85</v>
      </c>
      <c r="BH1232" s="66" t="s">
        <v>85</v>
      </c>
      <c r="BI1232" s="66" t="s">
        <v>85</v>
      </c>
      <c r="BJ1232" s="66" t="s">
        <v>85</v>
      </c>
      <c r="BK1232" s="66" t="s">
        <v>85</v>
      </c>
      <c r="BL1232" s="66" t="s">
        <v>85</v>
      </c>
      <c r="BM1232" s="66" t="s">
        <v>85</v>
      </c>
      <c r="BN1232" s="66" t="s">
        <v>85</v>
      </c>
      <c r="BO1232" s="66" t="s">
        <v>85</v>
      </c>
      <c r="BP1232" s="66">
        <v>13600</v>
      </c>
      <c r="BQ1232" s="66">
        <v>14500</v>
      </c>
      <c r="BR1232" s="66">
        <v>48910</v>
      </c>
      <c r="BS1232" s="66" t="s">
        <v>85</v>
      </c>
      <c r="BT1232" s="66" t="s">
        <v>85</v>
      </c>
      <c r="BU1232" s="66" t="s">
        <v>85</v>
      </c>
      <c r="BV1232" s="66" t="s">
        <v>85</v>
      </c>
      <c r="BW1232" s="66" t="s">
        <v>85</v>
      </c>
      <c r="BX1232" s="66" t="s">
        <v>85</v>
      </c>
      <c r="BY1232" s="66" t="s">
        <v>85</v>
      </c>
      <c r="BZ1232" s="66" t="s">
        <v>85</v>
      </c>
      <c r="CA1232" s="66" t="s">
        <v>85</v>
      </c>
      <c r="CB1232" s="66" t="s">
        <v>85</v>
      </c>
      <c r="CC1232" s="66" t="s">
        <v>85</v>
      </c>
      <c r="CD1232" s="66" t="s">
        <v>85</v>
      </c>
      <c r="CE1232" s="66" t="s">
        <v>85</v>
      </c>
      <c r="CF1232" s="66" t="s">
        <v>85</v>
      </c>
      <c r="CG1232" s="66" t="s">
        <v>85</v>
      </c>
      <c r="CH1232" s="66" t="s">
        <v>85</v>
      </c>
      <c r="CI1232" s="66" t="s">
        <v>85</v>
      </c>
      <c r="CJ1232" s="66" t="s">
        <v>85</v>
      </c>
      <c r="CK1232" s="66" t="s">
        <v>85</v>
      </c>
      <c r="CL1232" s="66" t="s">
        <v>85</v>
      </c>
      <c r="CM1232" s="66" t="s">
        <v>85</v>
      </c>
    </row>
    <row r="1233" spans="40:91" hidden="1" x14ac:dyDescent="0.25">
      <c r="AN1233">
        <v>1221</v>
      </c>
      <c r="AO1233" s="85" t="s">
        <v>131</v>
      </c>
      <c r="AP1233" s="20" t="s">
        <v>18</v>
      </c>
      <c r="AQ1233" s="21" t="str">
        <f t="shared" si="23"/>
        <v>FP - 4Mid terrace</v>
      </c>
      <c r="AR1233" s="66">
        <v>3100</v>
      </c>
      <c r="AS1233" s="66">
        <v>3800</v>
      </c>
      <c r="AT1233" s="66">
        <v>123930</v>
      </c>
      <c r="AU1233" s="66" t="s">
        <v>85</v>
      </c>
      <c r="AV1233" s="66" t="s">
        <v>85</v>
      </c>
      <c r="AW1233" s="66" t="s">
        <v>85</v>
      </c>
      <c r="AX1233" s="66" t="s">
        <v>85</v>
      </c>
      <c r="AY1233" s="66" t="s">
        <v>85</v>
      </c>
      <c r="AZ1233" s="66" t="s">
        <v>85</v>
      </c>
      <c r="BA1233" s="66" t="s">
        <v>85</v>
      </c>
      <c r="BB1233" s="66" t="s">
        <v>85</v>
      </c>
      <c r="BC1233" s="66" t="s">
        <v>85</v>
      </c>
      <c r="BD1233" s="66" t="s">
        <v>85</v>
      </c>
      <c r="BE1233" s="66" t="s">
        <v>85</v>
      </c>
      <c r="BF1233" s="66" t="s">
        <v>85</v>
      </c>
      <c r="BG1233" s="66" t="s">
        <v>85</v>
      </c>
      <c r="BH1233" s="66" t="s">
        <v>85</v>
      </c>
      <c r="BI1233" s="66" t="s">
        <v>85</v>
      </c>
      <c r="BJ1233" s="66" t="s">
        <v>85</v>
      </c>
      <c r="BK1233" s="66" t="s">
        <v>85</v>
      </c>
      <c r="BL1233" s="66" t="s">
        <v>85</v>
      </c>
      <c r="BM1233" s="66" t="s">
        <v>85</v>
      </c>
      <c r="BN1233" s="66" t="s">
        <v>85</v>
      </c>
      <c r="BO1233" s="66" t="s">
        <v>85</v>
      </c>
      <c r="BP1233" s="66">
        <v>12100</v>
      </c>
      <c r="BQ1233" s="66">
        <v>13000</v>
      </c>
      <c r="BR1233" s="66">
        <v>109090</v>
      </c>
      <c r="BS1233" s="66" t="s">
        <v>85</v>
      </c>
      <c r="BT1233" s="66" t="s">
        <v>85</v>
      </c>
      <c r="BU1233" s="66" t="s">
        <v>85</v>
      </c>
      <c r="BV1233" s="66" t="s">
        <v>85</v>
      </c>
      <c r="BW1233" s="66" t="s">
        <v>85</v>
      </c>
      <c r="BX1233" s="66" t="s">
        <v>85</v>
      </c>
      <c r="BY1233" s="66" t="s">
        <v>85</v>
      </c>
      <c r="BZ1233" s="66" t="s">
        <v>85</v>
      </c>
      <c r="CA1233" s="66" t="s">
        <v>85</v>
      </c>
      <c r="CB1233" s="66" t="s">
        <v>85</v>
      </c>
      <c r="CC1233" s="66" t="s">
        <v>85</v>
      </c>
      <c r="CD1233" s="66" t="s">
        <v>85</v>
      </c>
      <c r="CE1233" s="66" t="s">
        <v>85</v>
      </c>
      <c r="CF1233" s="66" t="s">
        <v>85</v>
      </c>
      <c r="CG1233" s="66" t="s">
        <v>85</v>
      </c>
      <c r="CH1233" s="66" t="s">
        <v>85</v>
      </c>
      <c r="CI1233" s="66" t="s">
        <v>85</v>
      </c>
      <c r="CJ1233" s="66" t="s">
        <v>85</v>
      </c>
      <c r="CK1233" s="66" t="s">
        <v>85</v>
      </c>
      <c r="CL1233" s="66" t="s">
        <v>85</v>
      </c>
      <c r="CM1233" s="66" t="s">
        <v>85</v>
      </c>
    </row>
    <row r="1234" spans="40:91" hidden="1" x14ac:dyDescent="0.25">
      <c r="AN1234">
        <v>1222</v>
      </c>
      <c r="AO1234" s="85" t="s">
        <v>131</v>
      </c>
      <c r="AP1234" s="20" t="s">
        <v>19</v>
      </c>
      <c r="AQ1234" s="21" t="str">
        <f t="shared" si="23"/>
        <v>FP - 4Bungalow</v>
      </c>
      <c r="AR1234" s="66">
        <v>3000</v>
      </c>
      <c r="AS1234" s="66">
        <v>4000</v>
      </c>
      <c r="AT1234" s="66">
        <v>68080</v>
      </c>
      <c r="AU1234" s="66" t="s">
        <v>85</v>
      </c>
      <c r="AV1234" s="66" t="s">
        <v>85</v>
      </c>
      <c r="AW1234" s="66" t="s">
        <v>85</v>
      </c>
      <c r="AX1234" s="66" t="s">
        <v>85</v>
      </c>
      <c r="AY1234" s="66" t="s">
        <v>85</v>
      </c>
      <c r="AZ1234" s="66" t="s">
        <v>85</v>
      </c>
      <c r="BA1234" s="66" t="s">
        <v>85</v>
      </c>
      <c r="BB1234" s="66" t="s">
        <v>85</v>
      </c>
      <c r="BC1234" s="66" t="s">
        <v>85</v>
      </c>
      <c r="BD1234" s="66" t="s">
        <v>85</v>
      </c>
      <c r="BE1234" s="66" t="s">
        <v>85</v>
      </c>
      <c r="BF1234" s="66" t="s">
        <v>85</v>
      </c>
      <c r="BG1234" s="66" t="s">
        <v>85</v>
      </c>
      <c r="BH1234" s="66" t="s">
        <v>85</v>
      </c>
      <c r="BI1234" s="66" t="s">
        <v>85</v>
      </c>
      <c r="BJ1234" s="66" t="s">
        <v>85</v>
      </c>
      <c r="BK1234" s="66" t="s">
        <v>85</v>
      </c>
      <c r="BL1234" s="66" t="s">
        <v>85</v>
      </c>
      <c r="BM1234" s="66" t="s">
        <v>85</v>
      </c>
      <c r="BN1234" s="66" t="s">
        <v>85</v>
      </c>
      <c r="BO1234" s="66" t="s">
        <v>85</v>
      </c>
      <c r="BP1234" s="66">
        <v>14100</v>
      </c>
      <c r="BQ1234" s="66">
        <v>15200</v>
      </c>
      <c r="BR1234" s="66">
        <v>53230</v>
      </c>
      <c r="BS1234" s="66" t="s">
        <v>85</v>
      </c>
      <c r="BT1234" s="66" t="s">
        <v>85</v>
      </c>
      <c r="BU1234" s="66" t="s">
        <v>85</v>
      </c>
      <c r="BV1234" s="66" t="s">
        <v>85</v>
      </c>
      <c r="BW1234" s="66" t="s">
        <v>85</v>
      </c>
      <c r="BX1234" s="66" t="s">
        <v>85</v>
      </c>
      <c r="BY1234" s="66" t="s">
        <v>85</v>
      </c>
      <c r="BZ1234" s="66" t="s">
        <v>85</v>
      </c>
      <c r="CA1234" s="66" t="s">
        <v>85</v>
      </c>
      <c r="CB1234" s="66" t="s">
        <v>85</v>
      </c>
      <c r="CC1234" s="66" t="s">
        <v>85</v>
      </c>
      <c r="CD1234" s="66" t="s">
        <v>85</v>
      </c>
      <c r="CE1234" s="66" t="s">
        <v>85</v>
      </c>
      <c r="CF1234" s="66" t="s">
        <v>85</v>
      </c>
      <c r="CG1234" s="66" t="s">
        <v>85</v>
      </c>
      <c r="CH1234" s="66" t="s">
        <v>85</v>
      </c>
      <c r="CI1234" s="66" t="s">
        <v>85</v>
      </c>
      <c r="CJ1234" s="66" t="s">
        <v>85</v>
      </c>
      <c r="CK1234" s="66" t="s">
        <v>85</v>
      </c>
      <c r="CL1234" s="66" t="s">
        <v>85</v>
      </c>
      <c r="CM1234" s="66" t="s">
        <v>85</v>
      </c>
    </row>
    <row r="1235" spans="40:91" hidden="1" x14ac:dyDescent="0.25">
      <c r="AN1235">
        <v>1223</v>
      </c>
      <c r="AO1235" s="84" t="s">
        <v>131</v>
      </c>
      <c r="AP1235" s="20" t="s">
        <v>20</v>
      </c>
      <c r="AQ1235" s="21" t="str">
        <f t="shared" si="23"/>
        <v>FP - 4Converted flat</v>
      </c>
      <c r="AR1235" s="66">
        <v>2600</v>
      </c>
      <c r="AS1235" s="66">
        <v>4000</v>
      </c>
      <c r="AT1235" s="66">
        <v>21790</v>
      </c>
      <c r="AU1235" s="66" t="s">
        <v>85</v>
      </c>
      <c r="AV1235" s="66" t="s">
        <v>85</v>
      </c>
      <c r="AW1235" s="66" t="s">
        <v>85</v>
      </c>
      <c r="AX1235" s="66" t="s">
        <v>85</v>
      </c>
      <c r="AY1235" s="66" t="s">
        <v>85</v>
      </c>
      <c r="AZ1235" s="66" t="s">
        <v>85</v>
      </c>
      <c r="BA1235" s="66" t="s">
        <v>85</v>
      </c>
      <c r="BB1235" s="66" t="s">
        <v>85</v>
      </c>
      <c r="BC1235" s="66" t="s">
        <v>85</v>
      </c>
      <c r="BD1235" s="66" t="s">
        <v>85</v>
      </c>
      <c r="BE1235" s="66" t="s">
        <v>85</v>
      </c>
      <c r="BF1235" s="66" t="s">
        <v>85</v>
      </c>
      <c r="BG1235" s="66" t="s">
        <v>85</v>
      </c>
      <c r="BH1235" s="66" t="s">
        <v>85</v>
      </c>
      <c r="BI1235" s="66" t="s">
        <v>85</v>
      </c>
      <c r="BJ1235" s="66" t="s">
        <v>85</v>
      </c>
      <c r="BK1235" s="66" t="s">
        <v>85</v>
      </c>
      <c r="BL1235" s="66" t="s">
        <v>85</v>
      </c>
      <c r="BM1235" s="66" t="s">
        <v>85</v>
      </c>
      <c r="BN1235" s="66" t="s">
        <v>85</v>
      </c>
      <c r="BO1235" s="66" t="s">
        <v>85</v>
      </c>
      <c r="BP1235" s="66">
        <v>9100</v>
      </c>
      <c r="BQ1235" s="66">
        <v>11000</v>
      </c>
      <c r="BR1235" s="66">
        <v>15060</v>
      </c>
      <c r="BS1235" s="66" t="s">
        <v>85</v>
      </c>
      <c r="BT1235" s="66" t="s">
        <v>85</v>
      </c>
      <c r="BU1235" s="66" t="s">
        <v>85</v>
      </c>
      <c r="BV1235" s="66" t="s">
        <v>85</v>
      </c>
      <c r="BW1235" s="66" t="s">
        <v>85</v>
      </c>
      <c r="BX1235" s="66" t="s">
        <v>85</v>
      </c>
      <c r="BY1235" s="66" t="s">
        <v>85</v>
      </c>
      <c r="BZ1235" s="66" t="s">
        <v>85</v>
      </c>
      <c r="CA1235" s="66" t="s">
        <v>85</v>
      </c>
      <c r="CB1235" s="66" t="s">
        <v>85</v>
      </c>
      <c r="CC1235" s="66" t="s">
        <v>85</v>
      </c>
      <c r="CD1235" s="66" t="s">
        <v>85</v>
      </c>
      <c r="CE1235" s="66" t="s">
        <v>85</v>
      </c>
      <c r="CF1235" s="66" t="s">
        <v>85</v>
      </c>
      <c r="CG1235" s="66" t="s">
        <v>85</v>
      </c>
      <c r="CH1235" s="66" t="s">
        <v>85</v>
      </c>
      <c r="CI1235" s="66" t="s">
        <v>85</v>
      </c>
      <c r="CJ1235" s="66" t="s">
        <v>85</v>
      </c>
      <c r="CK1235" s="66" t="s">
        <v>85</v>
      </c>
      <c r="CL1235" s="66" t="s">
        <v>85</v>
      </c>
      <c r="CM1235" s="66" t="s">
        <v>85</v>
      </c>
    </row>
    <row r="1236" spans="40:91" hidden="1" x14ac:dyDescent="0.25">
      <c r="AN1236">
        <v>1224</v>
      </c>
      <c r="AO1236" s="84" t="s">
        <v>131</v>
      </c>
      <c r="AP1236" s="20" t="s">
        <v>21</v>
      </c>
      <c r="AQ1236" s="21" t="str">
        <f t="shared" si="23"/>
        <v>FP - 4Purpose built flat</v>
      </c>
      <c r="AR1236" s="66">
        <v>2400</v>
      </c>
      <c r="AS1236" s="66">
        <v>3500</v>
      </c>
      <c r="AT1236" s="66">
        <v>65110</v>
      </c>
      <c r="AU1236" s="66" t="s">
        <v>85</v>
      </c>
      <c r="AV1236" s="66" t="s">
        <v>85</v>
      </c>
      <c r="AW1236" s="66" t="s">
        <v>85</v>
      </c>
      <c r="AX1236" s="66" t="s">
        <v>85</v>
      </c>
      <c r="AY1236" s="66" t="s">
        <v>85</v>
      </c>
      <c r="AZ1236" s="66" t="s">
        <v>85</v>
      </c>
      <c r="BA1236" s="66" t="s">
        <v>85</v>
      </c>
      <c r="BB1236" s="66" t="s">
        <v>85</v>
      </c>
      <c r="BC1236" s="66" t="s">
        <v>85</v>
      </c>
      <c r="BD1236" s="66" t="s">
        <v>85</v>
      </c>
      <c r="BE1236" s="66" t="s">
        <v>85</v>
      </c>
      <c r="BF1236" s="66" t="s">
        <v>85</v>
      </c>
      <c r="BG1236" s="66" t="s">
        <v>85</v>
      </c>
      <c r="BH1236" s="66" t="s">
        <v>85</v>
      </c>
      <c r="BI1236" s="66" t="s">
        <v>85</v>
      </c>
      <c r="BJ1236" s="66" t="s">
        <v>85</v>
      </c>
      <c r="BK1236" s="66" t="s">
        <v>85</v>
      </c>
      <c r="BL1236" s="66" t="s">
        <v>85</v>
      </c>
      <c r="BM1236" s="66" t="s">
        <v>85</v>
      </c>
      <c r="BN1236" s="66" t="s">
        <v>85</v>
      </c>
      <c r="BO1236" s="66" t="s">
        <v>85</v>
      </c>
      <c r="BP1236" s="66">
        <v>7400</v>
      </c>
      <c r="BQ1236" s="66">
        <v>8200</v>
      </c>
      <c r="BR1236" s="66">
        <v>36940</v>
      </c>
      <c r="BS1236" s="66" t="s">
        <v>85</v>
      </c>
      <c r="BT1236" s="66" t="s">
        <v>85</v>
      </c>
      <c r="BU1236" s="66" t="s">
        <v>85</v>
      </c>
      <c r="BV1236" s="66" t="s">
        <v>85</v>
      </c>
      <c r="BW1236" s="66" t="s">
        <v>85</v>
      </c>
      <c r="BX1236" s="66" t="s">
        <v>85</v>
      </c>
      <c r="BY1236" s="66" t="s">
        <v>85</v>
      </c>
      <c r="BZ1236" s="66" t="s">
        <v>85</v>
      </c>
      <c r="CA1236" s="66" t="s">
        <v>85</v>
      </c>
      <c r="CB1236" s="66" t="s">
        <v>85</v>
      </c>
      <c r="CC1236" s="66" t="s">
        <v>85</v>
      </c>
      <c r="CD1236" s="66" t="s">
        <v>85</v>
      </c>
      <c r="CE1236" s="66" t="s">
        <v>85</v>
      </c>
      <c r="CF1236" s="66" t="s">
        <v>85</v>
      </c>
      <c r="CG1236" s="66" t="s">
        <v>85</v>
      </c>
      <c r="CH1236" s="66" t="s">
        <v>85</v>
      </c>
      <c r="CI1236" s="66" t="s">
        <v>85</v>
      </c>
      <c r="CJ1236" s="66" t="s">
        <v>85</v>
      </c>
      <c r="CK1236" s="66" t="s">
        <v>85</v>
      </c>
      <c r="CL1236" s="66" t="s">
        <v>85</v>
      </c>
      <c r="CM1236" s="66" t="s">
        <v>85</v>
      </c>
    </row>
    <row r="1237" spans="40:91" hidden="1" x14ac:dyDescent="0.25">
      <c r="AN1237">
        <v>1225</v>
      </c>
      <c r="AO1237" s="84" t="s">
        <v>132</v>
      </c>
      <c r="AP1237" s="20" t="s">
        <v>15</v>
      </c>
      <c r="AQ1237" s="21" t="str">
        <f t="shared" si="23"/>
        <v>FP - 5Detached</v>
      </c>
      <c r="AR1237" s="66">
        <v>4600</v>
      </c>
      <c r="AS1237" s="66">
        <v>5800</v>
      </c>
      <c r="AT1237" s="66">
        <v>62180</v>
      </c>
      <c r="AU1237" s="66" t="s">
        <v>85</v>
      </c>
      <c r="AV1237" s="66" t="s">
        <v>85</v>
      </c>
      <c r="AW1237" s="66" t="s">
        <v>85</v>
      </c>
      <c r="AX1237" s="66" t="s">
        <v>85</v>
      </c>
      <c r="AY1237" s="66" t="s">
        <v>85</v>
      </c>
      <c r="AZ1237" s="66" t="s">
        <v>85</v>
      </c>
      <c r="BA1237" s="66" t="s">
        <v>85</v>
      </c>
      <c r="BB1237" s="66" t="s">
        <v>85</v>
      </c>
      <c r="BC1237" s="66" t="s">
        <v>85</v>
      </c>
      <c r="BD1237" s="66" t="s">
        <v>85</v>
      </c>
      <c r="BE1237" s="66" t="s">
        <v>85</v>
      </c>
      <c r="BF1237" s="66" t="s">
        <v>85</v>
      </c>
      <c r="BG1237" s="66" t="s">
        <v>85</v>
      </c>
      <c r="BH1237" s="66" t="s">
        <v>85</v>
      </c>
      <c r="BI1237" s="66" t="s">
        <v>85</v>
      </c>
      <c r="BJ1237" s="66" t="s">
        <v>85</v>
      </c>
      <c r="BK1237" s="66" t="s">
        <v>85</v>
      </c>
      <c r="BL1237" s="66" t="s">
        <v>85</v>
      </c>
      <c r="BM1237" s="66" t="s">
        <v>85</v>
      </c>
      <c r="BN1237" s="66" t="s">
        <v>85</v>
      </c>
      <c r="BO1237" s="66" t="s">
        <v>85</v>
      </c>
      <c r="BP1237" s="66">
        <v>21000</v>
      </c>
      <c r="BQ1237" s="66">
        <v>22400</v>
      </c>
      <c r="BR1237" s="66">
        <v>42090</v>
      </c>
      <c r="BS1237" s="66" t="s">
        <v>85</v>
      </c>
      <c r="BT1237" s="66" t="s">
        <v>85</v>
      </c>
      <c r="BU1237" s="66" t="s">
        <v>85</v>
      </c>
      <c r="BV1237" s="66" t="s">
        <v>85</v>
      </c>
      <c r="BW1237" s="66" t="s">
        <v>85</v>
      </c>
      <c r="BX1237" s="66" t="s">
        <v>85</v>
      </c>
      <c r="BY1237" s="66" t="s">
        <v>85</v>
      </c>
      <c r="BZ1237" s="66" t="s">
        <v>85</v>
      </c>
      <c r="CA1237" s="66" t="s">
        <v>85</v>
      </c>
      <c r="CB1237" s="66" t="s">
        <v>85</v>
      </c>
      <c r="CC1237" s="66" t="s">
        <v>85</v>
      </c>
      <c r="CD1237" s="66" t="s">
        <v>85</v>
      </c>
      <c r="CE1237" s="66" t="s">
        <v>85</v>
      </c>
      <c r="CF1237" s="66" t="s">
        <v>85</v>
      </c>
      <c r="CG1237" s="66" t="s">
        <v>85</v>
      </c>
      <c r="CH1237" s="66" t="s">
        <v>85</v>
      </c>
      <c r="CI1237" s="66" t="s">
        <v>85</v>
      </c>
      <c r="CJ1237" s="66" t="s">
        <v>85</v>
      </c>
      <c r="CK1237" s="66" t="s">
        <v>85</v>
      </c>
      <c r="CL1237" s="66" t="s">
        <v>85</v>
      </c>
      <c r="CM1237" s="66" t="s">
        <v>85</v>
      </c>
    </row>
    <row r="1238" spans="40:91" hidden="1" x14ac:dyDescent="0.25">
      <c r="AN1238">
        <v>1226</v>
      </c>
      <c r="AO1238" s="85" t="s">
        <v>132</v>
      </c>
      <c r="AP1238" s="20" t="s">
        <v>16</v>
      </c>
      <c r="AQ1238" s="21" t="str">
        <f t="shared" si="23"/>
        <v>FP - 5Semi detached</v>
      </c>
      <c r="AR1238" s="66">
        <v>3600</v>
      </c>
      <c r="AS1238" s="66">
        <v>4200</v>
      </c>
      <c r="AT1238" s="66">
        <v>183290</v>
      </c>
      <c r="AU1238" s="66" t="s">
        <v>85</v>
      </c>
      <c r="AV1238" s="66" t="s">
        <v>85</v>
      </c>
      <c r="AW1238" s="66" t="s">
        <v>85</v>
      </c>
      <c r="AX1238" s="66" t="s">
        <v>85</v>
      </c>
      <c r="AY1238" s="66" t="s">
        <v>85</v>
      </c>
      <c r="AZ1238" s="66" t="s">
        <v>85</v>
      </c>
      <c r="BA1238" s="66" t="s">
        <v>85</v>
      </c>
      <c r="BB1238" s="66" t="s">
        <v>85</v>
      </c>
      <c r="BC1238" s="66" t="s">
        <v>85</v>
      </c>
      <c r="BD1238" s="66" t="s">
        <v>85</v>
      </c>
      <c r="BE1238" s="66" t="s">
        <v>85</v>
      </c>
      <c r="BF1238" s="66" t="s">
        <v>85</v>
      </c>
      <c r="BG1238" s="66" t="s">
        <v>85</v>
      </c>
      <c r="BH1238" s="66" t="s">
        <v>85</v>
      </c>
      <c r="BI1238" s="66" t="s">
        <v>85</v>
      </c>
      <c r="BJ1238" s="66" t="s">
        <v>85</v>
      </c>
      <c r="BK1238" s="66" t="s">
        <v>85</v>
      </c>
      <c r="BL1238" s="66" t="s">
        <v>85</v>
      </c>
      <c r="BM1238" s="66" t="s">
        <v>85</v>
      </c>
      <c r="BN1238" s="66" t="s">
        <v>85</v>
      </c>
      <c r="BO1238" s="66" t="s">
        <v>85</v>
      </c>
      <c r="BP1238" s="66">
        <v>15800</v>
      </c>
      <c r="BQ1238" s="66">
        <v>16800</v>
      </c>
      <c r="BR1238" s="66">
        <v>161480</v>
      </c>
      <c r="BS1238" s="66" t="s">
        <v>85</v>
      </c>
      <c r="BT1238" s="66" t="s">
        <v>85</v>
      </c>
      <c r="BU1238" s="66" t="s">
        <v>85</v>
      </c>
      <c r="BV1238" s="66" t="s">
        <v>85</v>
      </c>
      <c r="BW1238" s="66" t="s">
        <v>85</v>
      </c>
      <c r="BX1238" s="66" t="s">
        <v>85</v>
      </c>
      <c r="BY1238" s="66" t="s">
        <v>85</v>
      </c>
      <c r="BZ1238" s="66" t="s">
        <v>85</v>
      </c>
      <c r="CA1238" s="66" t="s">
        <v>85</v>
      </c>
      <c r="CB1238" s="66" t="s">
        <v>85</v>
      </c>
      <c r="CC1238" s="66" t="s">
        <v>85</v>
      </c>
      <c r="CD1238" s="66" t="s">
        <v>85</v>
      </c>
      <c r="CE1238" s="66" t="s">
        <v>85</v>
      </c>
      <c r="CF1238" s="66" t="s">
        <v>85</v>
      </c>
      <c r="CG1238" s="66" t="s">
        <v>85</v>
      </c>
      <c r="CH1238" s="66" t="s">
        <v>85</v>
      </c>
      <c r="CI1238" s="66" t="s">
        <v>85</v>
      </c>
      <c r="CJ1238" s="66" t="s">
        <v>85</v>
      </c>
      <c r="CK1238" s="66" t="s">
        <v>85</v>
      </c>
      <c r="CL1238" s="66" t="s">
        <v>85</v>
      </c>
      <c r="CM1238" s="66" t="s">
        <v>85</v>
      </c>
    </row>
    <row r="1239" spans="40:91" hidden="1" x14ac:dyDescent="0.25">
      <c r="AN1239">
        <v>1227</v>
      </c>
      <c r="AO1239" s="85" t="s">
        <v>132</v>
      </c>
      <c r="AP1239" s="20" t="s">
        <v>17</v>
      </c>
      <c r="AQ1239" s="21" t="str">
        <f t="shared" si="23"/>
        <v>FP - 5End terrace</v>
      </c>
      <c r="AR1239" s="66">
        <v>3300</v>
      </c>
      <c r="AS1239" s="66">
        <v>4000</v>
      </c>
      <c r="AT1239" s="66">
        <v>57880</v>
      </c>
      <c r="AU1239" s="66" t="s">
        <v>85</v>
      </c>
      <c r="AV1239" s="66" t="s">
        <v>85</v>
      </c>
      <c r="AW1239" s="66" t="s">
        <v>85</v>
      </c>
      <c r="AX1239" s="66" t="s">
        <v>85</v>
      </c>
      <c r="AY1239" s="66" t="s">
        <v>85</v>
      </c>
      <c r="AZ1239" s="66" t="s">
        <v>85</v>
      </c>
      <c r="BA1239" s="66" t="s">
        <v>85</v>
      </c>
      <c r="BB1239" s="66" t="s">
        <v>85</v>
      </c>
      <c r="BC1239" s="66" t="s">
        <v>85</v>
      </c>
      <c r="BD1239" s="66" t="s">
        <v>85</v>
      </c>
      <c r="BE1239" s="66" t="s">
        <v>85</v>
      </c>
      <c r="BF1239" s="66" t="s">
        <v>85</v>
      </c>
      <c r="BG1239" s="66" t="s">
        <v>85</v>
      </c>
      <c r="BH1239" s="66" t="s">
        <v>85</v>
      </c>
      <c r="BI1239" s="66" t="s">
        <v>85</v>
      </c>
      <c r="BJ1239" s="66" t="s">
        <v>85</v>
      </c>
      <c r="BK1239" s="66" t="s">
        <v>85</v>
      </c>
      <c r="BL1239" s="66" t="s">
        <v>85</v>
      </c>
      <c r="BM1239" s="66" t="s">
        <v>85</v>
      </c>
      <c r="BN1239" s="66" t="s">
        <v>85</v>
      </c>
      <c r="BO1239" s="66" t="s">
        <v>85</v>
      </c>
      <c r="BP1239" s="66">
        <v>14000</v>
      </c>
      <c r="BQ1239" s="66">
        <v>15100</v>
      </c>
      <c r="BR1239" s="66">
        <v>50560</v>
      </c>
      <c r="BS1239" s="66" t="s">
        <v>85</v>
      </c>
      <c r="BT1239" s="66" t="s">
        <v>85</v>
      </c>
      <c r="BU1239" s="66" t="s">
        <v>85</v>
      </c>
      <c r="BV1239" s="66" t="s">
        <v>85</v>
      </c>
      <c r="BW1239" s="66" t="s">
        <v>85</v>
      </c>
      <c r="BX1239" s="66" t="s">
        <v>85</v>
      </c>
      <c r="BY1239" s="66" t="s">
        <v>85</v>
      </c>
      <c r="BZ1239" s="66" t="s">
        <v>85</v>
      </c>
      <c r="CA1239" s="66" t="s">
        <v>85</v>
      </c>
      <c r="CB1239" s="66" t="s">
        <v>85</v>
      </c>
      <c r="CC1239" s="66" t="s">
        <v>85</v>
      </c>
      <c r="CD1239" s="66" t="s">
        <v>85</v>
      </c>
      <c r="CE1239" s="66" t="s">
        <v>85</v>
      </c>
      <c r="CF1239" s="66" t="s">
        <v>85</v>
      </c>
      <c r="CG1239" s="66" t="s">
        <v>85</v>
      </c>
      <c r="CH1239" s="66" t="s">
        <v>85</v>
      </c>
      <c r="CI1239" s="66" t="s">
        <v>85</v>
      </c>
      <c r="CJ1239" s="66" t="s">
        <v>85</v>
      </c>
      <c r="CK1239" s="66" t="s">
        <v>85</v>
      </c>
      <c r="CL1239" s="66" t="s">
        <v>85</v>
      </c>
      <c r="CM1239" s="66" t="s">
        <v>85</v>
      </c>
    </row>
    <row r="1240" spans="40:91" hidden="1" x14ac:dyDescent="0.25">
      <c r="AN1240">
        <v>1228</v>
      </c>
      <c r="AO1240" s="84" t="s">
        <v>132</v>
      </c>
      <c r="AP1240" s="20" t="s">
        <v>18</v>
      </c>
      <c r="AQ1240" s="21" t="str">
        <f t="shared" si="23"/>
        <v>FP - 5Mid terrace</v>
      </c>
      <c r="AR1240" s="66">
        <v>3000</v>
      </c>
      <c r="AS1240" s="66">
        <v>3600</v>
      </c>
      <c r="AT1240" s="66">
        <v>198050</v>
      </c>
      <c r="AU1240" s="66" t="s">
        <v>85</v>
      </c>
      <c r="AV1240" s="66" t="s">
        <v>85</v>
      </c>
      <c r="AW1240" s="66" t="s">
        <v>85</v>
      </c>
      <c r="AX1240" s="66" t="s">
        <v>85</v>
      </c>
      <c r="AY1240" s="66" t="s">
        <v>85</v>
      </c>
      <c r="AZ1240" s="66" t="s">
        <v>85</v>
      </c>
      <c r="BA1240" s="66" t="s">
        <v>85</v>
      </c>
      <c r="BB1240" s="66" t="s">
        <v>85</v>
      </c>
      <c r="BC1240" s="66" t="s">
        <v>85</v>
      </c>
      <c r="BD1240" s="66" t="s">
        <v>85</v>
      </c>
      <c r="BE1240" s="66" t="s">
        <v>85</v>
      </c>
      <c r="BF1240" s="66" t="s">
        <v>85</v>
      </c>
      <c r="BG1240" s="66" t="s">
        <v>85</v>
      </c>
      <c r="BH1240" s="66" t="s">
        <v>85</v>
      </c>
      <c r="BI1240" s="66" t="s">
        <v>85</v>
      </c>
      <c r="BJ1240" s="66" t="s">
        <v>85</v>
      </c>
      <c r="BK1240" s="66" t="s">
        <v>85</v>
      </c>
      <c r="BL1240" s="66" t="s">
        <v>85</v>
      </c>
      <c r="BM1240" s="66" t="s">
        <v>85</v>
      </c>
      <c r="BN1240" s="66" t="s">
        <v>85</v>
      </c>
      <c r="BO1240" s="66" t="s">
        <v>85</v>
      </c>
      <c r="BP1240" s="66">
        <v>12300</v>
      </c>
      <c r="BQ1240" s="66">
        <v>13300</v>
      </c>
      <c r="BR1240" s="66">
        <v>177780</v>
      </c>
      <c r="BS1240" s="66" t="s">
        <v>85</v>
      </c>
      <c r="BT1240" s="66" t="s">
        <v>85</v>
      </c>
      <c r="BU1240" s="66" t="s">
        <v>85</v>
      </c>
      <c r="BV1240" s="66" t="s">
        <v>85</v>
      </c>
      <c r="BW1240" s="66" t="s">
        <v>85</v>
      </c>
      <c r="BX1240" s="66" t="s">
        <v>85</v>
      </c>
      <c r="BY1240" s="66" t="s">
        <v>85</v>
      </c>
      <c r="BZ1240" s="66" t="s">
        <v>85</v>
      </c>
      <c r="CA1240" s="66" t="s">
        <v>85</v>
      </c>
      <c r="CB1240" s="66" t="s">
        <v>85</v>
      </c>
      <c r="CC1240" s="66" t="s">
        <v>85</v>
      </c>
      <c r="CD1240" s="66" t="s">
        <v>85</v>
      </c>
      <c r="CE1240" s="66" t="s">
        <v>85</v>
      </c>
      <c r="CF1240" s="66" t="s">
        <v>85</v>
      </c>
      <c r="CG1240" s="66" t="s">
        <v>85</v>
      </c>
      <c r="CH1240" s="66" t="s">
        <v>85</v>
      </c>
      <c r="CI1240" s="66" t="s">
        <v>85</v>
      </c>
      <c r="CJ1240" s="66" t="s">
        <v>85</v>
      </c>
      <c r="CK1240" s="66" t="s">
        <v>85</v>
      </c>
      <c r="CL1240" s="66" t="s">
        <v>85</v>
      </c>
      <c r="CM1240" s="66" t="s">
        <v>85</v>
      </c>
    </row>
    <row r="1241" spans="40:91" hidden="1" x14ac:dyDescent="0.25">
      <c r="AN1241">
        <v>1229</v>
      </c>
      <c r="AO1241" s="84" t="s">
        <v>132</v>
      </c>
      <c r="AP1241" s="20" t="s">
        <v>19</v>
      </c>
      <c r="AQ1241" s="21" t="str">
        <f t="shared" si="23"/>
        <v>FP - 5Bungalow</v>
      </c>
      <c r="AR1241" s="66">
        <v>3000</v>
      </c>
      <c r="AS1241" s="66">
        <v>4100</v>
      </c>
      <c r="AT1241" s="66">
        <v>34380</v>
      </c>
      <c r="AU1241" s="66" t="s">
        <v>85</v>
      </c>
      <c r="AV1241" s="66" t="s">
        <v>85</v>
      </c>
      <c r="AW1241" s="66" t="s">
        <v>85</v>
      </c>
      <c r="AX1241" s="66" t="s">
        <v>85</v>
      </c>
      <c r="AY1241" s="66" t="s">
        <v>85</v>
      </c>
      <c r="AZ1241" s="66" t="s">
        <v>85</v>
      </c>
      <c r="BA1241" s="66" t="s">
        <v>85</v>
      </c>
      <c r="BB1241" s="66" t="s">
        <v>85</v>
      </c>
      <c r="BC1241" s="66" t="s">
        <v>85</v>
      </c>
      <c r="BD1241" s="66" t="s">
        <v>85</v>
      </c>
      <c r="BE1241" s="66" t="s">
        <v>85</v>
      </c>
      <c r="BF1241" s="66" t="s">
        <v>85</v>
      </c>
      <c r="BG1241" s="66" t="s">
        <v>85</v>
      </c>
      <c r="BH1241" s="66" t="s">
        <v>85</v>
      </c>
      <c r="BI1241" s="66" t="s">
        <v>85</v>
      </c>
      <c r="BJ1241" s="66" t="s">
        <v>85</v>
      </c>
      <c r="BK1241" s="66" t="s">
        <v>85</v>
      </c>
      <c r="BL1241" s="66" t="s">
        <v>85</v>
      </c>
      <c r="BM1241" s="66" t="s">
        <v>85</v>
      </c>
      <c r="BN1241" s="66" t="s">
        <v>85</v>
      </c>
      <c r="BO1241" s="66" t="s">
        <v>85</v>
      </c>
      <c r="BP1241" s="66">
        <v>14000</v>
      </c>
      <c r="BQ1241" s="66">
        <v>15200</v>
      </c>
      <c r="BR1241" s="66">
        <v>25230</v>
      </c>
      <c r="BS1241" s="66" t="s">
        <v>85</v>
      </c>
      <c r="BT1241" s="66" t="s">
        <v>85</v>
      </c>
      <c r="BU1241" s="66" t="s">
        <v>85</v>
      </c>
      <c r="BV1241" s="66" t="s">
        <v>85</v>
      </c>
      <c r="BW1241" s="66" t="s">
        <v>85</v>
      </c>
      <c r="BX1241" s="66" t="s">
        <v>85</v>
      </c>
      <c r="BY1241" s="66" t="s">
        <v>85</v>
      </c>
      <c r="BZ1241" s="66" t="s">
        <v>85</v>
      </c>
      <c r="CA1241" s="66" t="s">
        <v>85</v>
      </c>
      <c r="CB1241" s="66" t="s">
        <v>85</v>
      </c>
      <c r="CC1241" s="66" t="s">
        <v>85</v>
      </c>
      <c r="CD1241" s="66" t="s">
        <v>85</v>
      </c>
      <c r="CE1241" s="66" t="s">
        <v>85</v>
      </c>
      <c r="CF1241" s="66" t="s">
        <v>85</v>
      </c>
      <c r="CG1241" s="66" t="s">
        <v>85</v>
      </c>
      <c r="CH1241" s="66" t="s">
        <v>85</v>
      </c>
      <c r="CI1241" s="66" t="s">
        <v>85</v>
      </c>
      <c r="CJ1241" s="66" t="s">
        <v>85</v>
      </c>
      <c r="CK1241" s="66" t="s">
        <v>85</v>
      </c>
      <c r="CL1241" s="66" t="s">
        <v>85</v>
      </c>
      <c r="CM1241" s="66" t="s">
        <v>85</v>
      </c>
    </row>
    <row r="1242" spans="40:91" hidden="1" x14ac:dyDescent="0.25">
      <c r="AN1242">
        <v>1230</v>
      </c>
      <c r="AO1242" s="84" t="s">
        <v>132</v>
      </c>
      <c r="AP1242" s="20" t="s">
        <v>20</v>
      </c>
      <c r="AQ1242" s="21" t="str">
        <f t="shared" si="23"/>
        <v>FP - 5Converted flat</v>
      </c>
      <c r="AR1242" s="66">
        <v>2600</v>
      </c>
      <c r="AS1242" s="66">
        <v>3900</v>
      </c>
      <c r="AT1242" s="66">
        <v>32820</v>
      </c>
      <c r="AU1242" s="66" t="s">
        <v>85</v>
      </c>
      <c r="AV1242" s="66" t="s">
        <v>85</v>
      </c>
      <c r="AW1242" s="66" t="s">
        <v>85</v>
      </c>
      <c r="AX1242" s="66" t="s">
        <v>85</v>
      </c>
      <c r="AY1242" s="66" t="s">
        <v>85</v>
      </c>
      <c r="AZ1242" s="66" t="s">
        <v>85</v>
      </c>
      <c r="BA1242" s="66" t="s">
        <v>85</v>
      </c>
      <c r="BB1242" s="66" t="s">
        <v>85</v>
      </c>
      <c r="BC1242" s="66" t="s">
        <v>85</v>
      </c>
      <c r="BD1242" s="66" t="s">
        <v>85</v>
      </c>
      <c r="BE1242" s="66" t="s">
        <v>85</v>
      </c>
      <c r="BF1242" s="66" t="s">
        <v>85</v>
      </c>
      <c r="BG1242" s="66" t="s">
        <v>85</v>
      </c>
      <c r="BH1242" s="66" t="s">
        <v>85</v>
      </c>
      <c r="BI1242" s="66" t="s">
        <v>85</v>
      </c>
      <c r="BJ1242" s="66" t="s">
        <v>85</v>
      </c>
      <c r="BK1242" s="66" t="s">
        <v>85</v>
      </c>
      <c r="BL1242" s="66" t="s">
        <v>85</v>
      </c>
      <c r="BM1242" s="66" t="s">
        <v>85</v>
      </c>
      <c r="BN1242" s="66" t="s">
        <v>85</v>
      </c>
      <c r="BO1242" s="66" t="s">
        <v>85</v>
      </c>
      <c r="BP1242" s="66">
        <v>8600</v>
      </c>
      <c r="BQ1242" s="66">
        <v>10400</v>
      </c>
      <c r="BR1242" s="66">
        <v>21420</v>
      </c>
      <c r="BS1242" s="66" t="s">
        <v>85</v>
      </c>
      <c r="BT1242" s="66" t="s">
        <v>85</v>
      </c>
      <c r="BU1242" s="66" t="s">
        <v>85</v>
      </c>
      <c r="BV1242" s="66" t="s">
        <v>85</v>
      </c>
      <c r="BW1242" s="66" t="s">
        <v>85</v>
      </c>
      <c r="BX1242" s="66" t="s">
        <v>85</v>
      </c>
      <c r="BY1242" s="66" t="s">
        <v>85</v>
      </c>
      <c r="BZ1242" s="66" t="s">
        <v>85</v>
      </c>
      <c r="CA1242" s="66" t="s">
        <v>85</v>
      </c>
      <c r="CB1242" s="66" t="s">
        <v>85</v>
      </c>
      <c r="CC1242" s="66" t="s">
        <v>85</v>
      </c>
      <c r="CD1242" s="66" t="s">
        <v>85</v>
      </c>
      <c r="CE1242" s="66" t="s">
        <v>85</v>
      </c>
      <c r="CF1242" s="66" t="s">
        <v>85</v>
      </c>
      <c r="CG1242" s="66" t="s">
        <v>85</v>
      </c>
      <c r="CH1242" s="66" t="s">
        <v>85</v>
      </c>
      <c r="CI1242" s="66" t="s">
        <v>85</v>
      </c>
      <c r="CJ1242" s="66" t="s">
        <v>85</v>
      </c>
      <c r="CK1242" s="66" t="s">
        <v>85</v>
      </c>
      <c r="CL1242" s="66" t="s">
        <v>85</v>
      </c>
      <c r="CM1242" s="66" t="s">
        <v>85</v>
      </c>
    </row>
    <row r="1243" spans="40:91" hidden="1" x14ac:dyDescent="0.25">
      <c r="AN1243">
        <v>1231</v>
      </c>
      <c r="AO1243" s="85" t="s">
        <v>132</v>
      </c>
      <c r="AP1243" s="20" t="s">
        <v>21</v>
      </c>
      <c r="AQ1243" s="21" t="str">
        <f t="shared" si="23"/>
        <v>FP - 5Purpose built flat</v>
      </c>
      <c r="AR1243" s="66">
        <v>2400</v>
      </c>
      <c r="AS1243" s="66">
        <v>3600</v>
      </c>
      <c r="AT1243" s="66">
        <v>54820</v>
      </c>
      <c r="AU1243" s="66" t="s">
        <v>85</v>
      </c>
      <c r="AV1243" s="66" t="s">
        <v>85</v>
      </c>
      <c r="AW1243" s="66" t="s">
        <v>85</v>
      </c>
      <c r="AX1243" s="66" t="s">
        <v>85</v>
      </c>
      <c r="AY1243" s="66" t="s">
        <v>85</v>
      </c>
      <c r="AZ1243" s="66" t="s">
        <v>85</v>
      </c>
      <c r="BA1243" s="66" t="s">
        <v>85</v>
      </c>
      <c r="BB1243" s="66" t="s">
        <v>85</v>
      </c>
      <c r="BC1243" s="66" t="s">
        <v>85</v>
      </c>
      <c r="BD1243" s="66" t="s">
        <v>85</v>
      </c>
      <c r="BE1243" s="66" t="s">
        <v>85</v>
      </c>
      <c r="BF1243" s="66" t="s">
        <v>85</v>
      </c>
      <c r="BG1243" s="66" t="s">
        <v>85</v>
      </c>
      <c r="BH1243" s="66" t="s">
        <v>85</v>
      </c>
      <c r="BI1243" s="66" t="s">
        <v>85</v>
      </c>
      <c r="BJ1243" s="66" t="s">
        <v>85</v>
      </c>
      <c r="BK1243" s="66" t="s">
        <v>85</v>
      </c>
      <c r="BL1243" s="66" t="s">
        <v>85</v>
      </c>
      <c r="BM1243" s="66" t="s">
        <v>85</v>
      </c>
      <c r="BN1243" s="66" t="s">
        <v>85</v>
      </c>
      <c r="BO1243" s="66" t="s">
        <v>85</v>
      </c>
      <c r="BP1243" s="66">
        <v>7000</v>
      </c>
      <c r="BQ1243" s="66">
        <v>8100</v>
      </c>
      <c r="BR1243" s="66">
        <v>28930</v>
      </c>
      <c r="BS1243" s="66" t="s">
        <v>85</v>
      </c>
      <c r="BT1243" s="66" t="s">
        <v>85</v>
      </c>
      <c r="BU1243" s="66" t="s">
        <v>85</v>
      </c>
      <c r="BV1243" s="66" t="s">
        <v>85</v>
      </c>
      <c r="BW1243" s="66" t="s">
        <v>85</v>
      </c>
      <c r="BX1243" s="66" t="s">
        <v>85</v>
      </c>
      <c r="BY1243" s="66" t="s">
        <v>85</v>
      </c>
      <c r="BZ1243" s="66" t="s">
        <v>85</v>
      </c>
      <c r="CA1243" s="66" t="s">
        <v>85</v>
      </c>
      <c r="CB1243" s="66" t="s">
        <v>85</v>
      </c>
      <c r="CC1243" s="66" t="s">
        <v>85</v>
      </c>
      <c r="CD1243" s="66" t="s">
        <v>85</v>
      </c>
      <c r="CE1243" s="66" t="s">
        <v>85</v>
      </c>
      <c r="CF1243" s="66" t="s">
        <v>85</v>
      </c>
      <c r="CG1243" s="66" t="s">
        <v>85</v>
      </c>
      <c r="CH1243" s="66" t="s">
        <v>85</v>
      </c>
      <c r="CI1243" s="66" t="s">
        <v>85</v>
      </c>
      <c r="CJ1243" s="66" t="s">
        <v>85</v>
      </c>
      <c r="CK1243" s="66" t="s">
        <v>85</v>
      </c>
      <c r="CL1243" s="66" t="s">
        <v>85</v>
      </c>
      <c r="CM1243" s="66" t="s">
        <v>85</v>
      </c>
    </row>
    <row r="1244" spans="40:91" hidden="1" x14ac:dyDescent="0.25">
      <c r="AN1244">
        <v>1232</v>
      </c>
      <c r="AO1244" s="112" t="s">
        <v>128</v>
      </c>
      <c r="AP1244" s="109" t="s">
        <v>14</v>
      </c>
      <c r="AQ1244" s="21" t="str">
        <f t="shared" si="23"/>
        <v>FP - 11 bedroom</v>
      </c>
      <c r="AR1244" s="66">
        <v>2100</v>
      </c>
      <c r="AS1244" s="66">
        <v>3000</v>
      </c>
      <c r="AT1244" s="66">
        <v>103590</v>
      </c>
      <c r="AU1244" s="66" t="s">
        <v>85</v>
      </c>
      <c r="AV1244" s="66" t="s">
        <v>85</v>
      </c>
      <c r="AW1244" s="66" t="s">
        <v>85</v>
      </c>
      <c r="AX1244" s="66" t="s">
        <v>85</v>
      </c>
      <c r="AY1244" s="66" t="s">
        <v>85</v>
      </c>
      <c r="AZ1244" s="66" t="s">
        <v>85</v>
      </c>
      <c r="BA1244" s="66" t="s">
        <v>85</v>
      </c>
      <c r="BB1244" s="66" t="s">
        <v>85</v>
      </c>
      <c r="BC1244" s="66" t="s">
        <v>85</v>
      </c>
      <c r="BD1244" s="66" t="s">
        <v>85</v>
      </c>
      <c r="BE1244" s="66" t="s">
        <v>85</v>
      </c>
      <c r="BF1244" s="66" t="s">
        <v>85</v>
      </c>
      <c r="BG1244" s="66" t="s">
        <v>85</v>
      </c>
      <c r="BH1244" s="66" t="s">
        <v>85</v>
      </c>
      <c r="BI1244" s="66" t="s">
        <v>85</v>
      </c>
      <c r="BJ1244" s="66" t="s">
        <v>85</v>
      </c>
      <c r="BK1244" s="66" t="s">
        <v>85</v>
      </c>
      <c r="BL1244" s="66" t="s">
        <v>85</v>
      </c>
      <c r="BM1244" s="66" t="s">
        <v>85</v>
      </c>
      <c r="BN1244" s="66" t="s">
        <v>85</v>
      </c>
      <c r="BO1244" s="66" t="s">
        <v>85</v>
      </c>
      <c r="BP1244" s="66">
        <v>5800</v>
      </c>
      <c r="BQ1244" s="66">
        <v>6400</v>
      </c>
      <c r="BR1244" s="66">
        <v>54530</v>
      </c>
      <c r="BS1244" s="66" t="s">
        <v>85</v>
      </c>
      <c r="BT1244" s="66" t="s">
        <v>85</v>
      </c>
      <c r="BU1244" s="66" t="s">
        <v>85</v>
      </c>
      <c r="BV1244" s="66" t="s">
        <v>85</v>
      </c>
      <c r="BW1244" s="66" t="s">
        <v>85</v>
      </c>
      <c r="BX1244" s="66" t="s">
        <v>85</v>
      </c>
      <c r="BY1244" s="66" t="s">
        <v>85</v>
      </c>
      <c r="BZ1244" s="66" t="s">
        <v>85</v>
      </c>
      <c r="CA1244" s="66" t="s">
        <v>85</v>
      </c>
      <c r="CB1244" s="66" t="s">
        <v>85</v>
      </c>
      <c r="CC1244" s="66" t="s">
        <v>85</v>
      </c>
      <c r="CD1244" s="66" t="s">
        <v>85</v>
      </c>
      <c r="CE1244" s="66" t="s">
        <v>85</v>
      </c>
      <c r="CF1244" s="66" t="s">
        <v>85</v>
      </c>
      <c r="CG1244" s="66" t="s">
        <v>85</v>
      </c>
      <c r="CH1244" s="66" t="s">
        <v>85</v>
      </c>
      <c r="CI1244" s="66" t="s">
        <v>85</v>
      </c>
      <c r="CJ1244" s="66" t="s">
        <v>85</v>
      </c>
      <c r="CK1244" s="66" t="s">
        <v>85</v>
      </c>
      <c r="CL1244" s="66" t="s">
        <v>85</v>
      </c>
      <c r="CM1244" s="66" t="s">
        <v>85</v>
      </c>
    </row>
    <row r="1245" spans="40:91" hidden="1" x14ac:dyDescent="0.25">
      <c r="AN1245">
        <v>1233</v>
      </c>
      <c r="AO1245" s="112" t="s">
        <v>128</v>
      </c>
      <c r="AP1245" s="109" t="s">
        <v>10</v>
      </c>
      <c r="AQ1245" s="21" t="str">
        <f t="shared" si="23"/>
        <v>FP - 12 bedrooms</v>
      </c>
      <c r="AR1245" s="66">
        <v>2700</v>
      </c>
      <c r="AS1245" s="66">
        <v>3700</v>
      </c>
      <c r="AT1245" s="66">
        <v>210670</v>
      </c>
      <c r="AU1245" s="66" t="s">
        <v>85</v>
      </c>
      <c r="AV1245" s="66" t="s">
        <v>85</v>
      </c>
      <c r="AW1245" s="66" t="s">
        <v>85</v>
      </c>
      <c r="AX1245" s="66" t="s">
        <v>85</v>
      </c>
      <c r="AY1245" s="66" t="s">
        <v>85</v>
      </c>
      <c r="AZ1245" s="66" t="s">
        <v>85</v>
      </c>
      <c r="BA1245" s="66" t="s">
        <v>85</v>
      </c>
      <c r="BB1245" s="66" t="s">
        <v>85</v>
      </c>
      <c r="BC1245" s="66" t="s">
        <v>85</v>
      </c>
      <c r="BD1245" s="66" t="s">
        <v>85</v>
      </c>
      <c r="BE1245" s="66" t="s">
        <v>85</v>
      </c>
      <c r="BF1245" s="66" t="s">
        <v>85</v>
      </c>
      <c r="BG1245" s="66" t="s">
        <v>85</v>
      </c>
      <c r="BH1245" s="66" t="s">
        <v>85</v>
      </c>
      <c r="BI1245" s="66" t="s">
        <v>85</v>
      </c>
      <c r="BJ1245" s="66" t="s">
        <v>85</v>
      </c>
      <c r="BK1245" s="66" t="s">
        <v>85</v>
      </c>
      <c r="BL1245" s="66" t="s">
        <v>85</v>
      </c>
      <c r="BM1245" s="66" t="s">
        <v>85</v>
      </c>
      <c r="BN1245" s="66" t="s">
        <v>85</v>
      </c>
      <c r="BO1245" s="66" t="s">
        <v>85</v>
      </c>
      <c r="BP1245" s="66">
        <v>9000</v>
      </c>
      <c r="BQ1245" s="66">
        <v>9600</v>
      </c>
      <c r="BR1245" s="66">
        <v>154990</v>
      </c>
      <c r="BS1245" s="66" t="s">
        <v>85</v>
      </c>
      <c r="BT1245" s="66" t="s">
        <v>85</v>
      </c>
      <c r="BU1245" s="66" t="s">
        <v>85</v>
      </c>
      <c r="BV1245" s="66" t="s">
        <v>85</v>
      </c>
      <c r="BW1245" s="66" t="s">
        <v>85</v>
      </c>
      <c r="BX1245" s="66" t="s">
        <v>85</v>
      </c>
      <c r="BY1245" s="66" t="s">
        <v>85</v>
      </c>
      <c r="BZ1245" s="66" t="s">
        <v>85</v>
      </c>
      <c r="CA1245" s="66" t="s">
        <v>85</v>
      </c>
      <c r="CB1245" s="66" t="s">
        <v>85</v>
      </c>
      <c r="CC1245" s="66" t="s">
        <v>85</v>
      </c>
      <c r="CD1245" s="66" t="s">
        <v>85</v>
      </c>
      <c r="CE1245" s="66" t="s">
        <v>85</v>
      </c>
      <c r="CF1245" s="66" t="s">
        <v>85</v>
      </c>
      <c r="CG1245" s="66" t="s">
        <v>85</v>
      </c>
      <c r="CH1245" s="66" t="s">
        <v>85</v>
      </c>
      <c r="CI1245" s="66" t="s">
        <v>85</v>
      </c>
      <c r="CJ1245" s="66" t="s">
        <v>85</v>
      </c>
      <c r="CK1245" s="66" t="s">
        <v>85</v>
      </c>
      <c r="CL1245" s="66" t="s">
        <v>85</v>
      </c>
      <c r="CM1245" s="66" t="s">
        <v>85</v>
      </c>
    </row>
    <row r="1246" spans="40:91" hidden="1" x14ac:dyDescent="0.25">
      <c r="AN1246">
        <v>1234</v>
      </c>
      <c r="AO1246" s="112" t="s">
        <v>128</v>
      </c>
      <c r="AP1246" s="109" t="s">
        <v>11</v>
      </c>
      <c r="AQ1246" s="21" t="str">
        <f t="shared" si="23"/>
        <v>FP - 13 bedrooms</v>
      </c>
      <c r="AR1246" s="66">
        <v>3500</v>
      </c>
      <c r="AS1246" s="66">
        <v>4100</v>
      </c>
      <c r="AT1246" s="66">
        <v>273830</v>
      </c>
      <c r="AU1246" s="66" t="s">
        <v>85</v>
      </c>
      <c r="AV1246" s="66" t="s">
        <v>85</v>
      </c>
      <c r="AW1246" s="66" t="s">
        <v>85</v>
      </c>
      <c r="AX1246" s="66" t="s">
        <v>85</v>
      </c>
      <c r="AY1246" s="66" t="s">
        <v>85</v>
      </c>
      <c r="AZ1246" s="66" t="s">
        <v>85</v>
      </c>
      <c r="BA1246" s="66" t="s">
        <v>85</v>
      </c>
      <c r="BB1246" s="66" t="s">
        <v>85</v>
      </c>
      <c r="BC1246" s="66" t="s">
        <v>85</v>
      </c>
      <c r="BD1246" s="66" t="s">
        <v>85</v>
      </c>
      <c r="BE1246" s="66" t="s">
        <v>85</v>
      </c>
      <c r="BF1246" s="66" t="s">
        <v>85</v>
      </c>
      <c r="BG1246" s="66" t="s">
        <v>85</v>
      </c>
      <c r="BH1246" s="66" t="s">
        <v>85</v>
      </c>
      <c r="BI1246" s="66" t="s">
        <v>85</v>
      </c>
      <c r="BJ1246" s="66" t="s">
        <v>85</v>
      </c>
      <c r="BK1246" s="66" t="s">
        <v>85</v>
      </c>
      <c r="BL1246" s="66" t="s">
        <v>85</v>
      </c>
      <c r="BM1246" s="66" t="s">
        <v>85</v>
      </c>
      <c r="BN1246" s="66" t="s">
        <v>85</v>
      </c>
      <c r="BO1246" s="66" t="s">
        <v>85</v>
      </c>
      <c r="BP1246" s="66">
        <v>12200</v>
      </c>
      <c r="BQ1246" s="66">
        <v>12800</v>
      </c>
      <c r="BR1246" s="66">
        <v>239420</v>
      </c>
      <c r="BS1246" s="66" t="s">
        <v>85</v>
      </c>
      <c r="BT1246" s="66" t="s">
        <v>85</v>
      </c>
      <c r="BU1246" s="66" t="s">
        <v>85</v>
      </c>
      <c r="BV1246" s="66" t="s">
        <v>85</v>
      </c>
      <c r="BW1246" s="66" t="s">
        <v>85</v>
      </c>
      <c r="BX1246" s="66" t="s">
        <v>85</v>
      </c>
      <c r="BY1246" s="66" t="s">
        <v>85</v>
      </c>
      <c r="BZ1246" s="66" t="s">
        <v>85</v>
      </c>
      <c r="CA1246" s="66" t="s">
        <v>85</v>
      </c>
      <c r="CB1246" s="66" t="s">
        <v>85</v>
      </c>
      <c r="CC1246" s="66" t="s">
        <v>85</v>
      </c>
      <c r="CD1246" s="66" t="s">
        <v>85</v>
      </c>
      <c r="CE1246" s="66" t="s">
        <v>85</v>
      </c>
      <c r="CF1246" s="66" t="s">
        <v>85</v>
      </c>
      <c r="CG1246" s="66" t="s">
        <v>85</v>
      </c>
      <c r="CH1246" s="66" t="s">
        <v>85</v>
      </c>
      <c r="CI1246" s="66" t="s">
        <v>85</v>
      </c>
      <c r="CJ1246" s="66" t="s">
        <v>85</v>
      </c>
      <c r="CK1246" s="66" t="s">
        <v>85</v>
      </c>
      <c r="CL1246" s="66" t="s">
        <v>85</v>
      </c>
      <c r="CM1246" s="66" t="s">
        <v>85</v>
      </c>
    </row>
    <row r="1247" spans="40:91" hidden="1" x14ac:dyDescent="0.25">
      <c r="AN1247">
        <v>1235</v>
      </c>
      <c r="AO1247" s="112" t="s">
        <v>128</v>
      </c>
      <c r="AP1247" s="109" t="s">
        <v>12</v>
      </c>
      <c r="AQ1247" s="21" t="str">
        <f t="shared" si="23"/>
        <v>FP - 14 bedrooms</v>
      </c>
      <c r="AR1247" s="66">
        <v>4300</v>
      </c>
      <c r="AS1247" s="66">
        <v>4900</v>
      </c>
      <c r="AT1247" s="66">
        <v>92150</v>
      </c>
      <c r="AU1247" s="66" t="s">
        <v>85</v>
      </c>
      <c r="AV1247" s="66" t="s">
        <v>85</v>
      </c>
      <c r="AW1247" s="66" t="s">
        <v>85</v>
      </c>
      <c r="AX1247" s="66" t="s">
        <v>85</v>
      </c>
      <c r="AY1247" s="66" t="s">
        <v>85</v>
      </c>
      <c r="AZ1247" s="66" t="s">
        <v>85</v>
      </c>
      <c r="BA1247" s="66" t="s">
        <v>85</v>
      </c>
      <c r="BB1247" s="66" t="s">
        <v>85</v>
      </c>
      <c r="BC1247" s="66" t="s">
        <v>85</v>
      </c>
      <c r="BD1247" s="66" t="s">
        <v>85</v>
      </c>
      <c r="BE1247" s="66" t="s">
        <v>85</v>
      </c>
      <c r="BF1247" s="66" t="s">
        <v>85</v>
      </c>
      <c r="BG1247" s="66" t="s">
        <v>85</v>
      </c>
      <c r="BH1247" s="66" t="s">
        <v>85</v>
      </c>
      <c r="BI1247" s="66" t="s">
        <v>85</v>
      </c>
      <c r="BJ1247" s="66" t="s">
        <v>85</v>
      </c>
      <c r="BK1247" s="66" t="s">
        <v>85</v>
      </c>
      <c r="BL1247" s="66" t="s">
        <v>85</v>
      </c>
      <c r="BM1247" s="66" t="s">
        <v>85</v>
      </c>
      <c r="BN1247" s="66" t="s">
        <v>85</v>
      </c>
      <c r="BO1247" s="66" t="s">
        <v>85</v>
      </c>
      <c r="BP1247" s="66">
        <v>16700</v>
      </c>
      <c r="BQ1247" s="66">
        <v>17500</v>
      </c>
      <c r="BR1247" s="66">
        <v>80940</v>
      </c>
      <c r="BS1247" s="66" t="s">
        <v>85</v>
      </c>
      <c r="BT1247" s="66" t="s">
        <v>85</v>
      </c>
      <c r="BU1247" s="66" t="s">
        <v>85</v>
      </c>
      <c r="BV1247" s="66" t="s">
        <v>85</v>
      </c>
      <c r="BW1247" s="66" t="s">
        <v>85</v>
      </c>
      <c r="BX1247" s="66" t="s">
        <v>85</v>
      </c>
      <c r="BY1247" s="66" t="s">
        <v>85</v>
      </c>
      <c r="BZ1247" s="66" t="s">
        <v>85</v>
      </c>
      <c r="CA1247" s="66" t="s">
        <v>85</v>
      </c>
      <c r="CB1247" s="66" t="s">
        <v>85</v>
      </c>
      <c r="CC1247" s="66" t="s">
        <v>85</v>
      </c>
      <c r="CD1247" s="66" t="s">
        <v>85</v>
      </c>
      <c r="CE1247" s="66" t="s">
        <v>85</v>
      </c>
      <c r="CF1247" s="66" t="s">
        <v>85</v>
      </c>
      <c r="CG1247" s="66" t="s">
        <v>85</v>
      </c>
      <c r="CH1247" s="66" t="s">
        <v>85</v>
      </c>
      <c r="CI1247" s="66" t="s">
        <v>85</v>
      </c>
      <c r="CJ1247" s="66" t="s">
        <v>85</v>
      </c>
      <c r="CK1247" s="66" t="s">
        <v>85</v>
      </c>
      <c r="CL1247" s="66" t="s">
        <v>85</v>
      </c>
      <c r="CM1247" s="66" t="s">
        <v>85</v>
      </c>
    </row>
    <row r="1248" spans="40:91" hidden="1" x14ac:dyDescent="0.25">
      <c r="AN1248">
        <v>1236</v>
      </c>
      <c r="AO1248" s="112" t="s">
        <v>128</v>
      </c>
      <c r="AP1248" s="109" t="s">
        <v>13</v>
      </c>
      <c r="AQ1248" s="21" t="str">
        <f t="shared" si="23"/>
        <v>FP - 15 or more bedrooms</v>
      </c>
      <c r="AR1248" s="66">
        <v>5500</v>
      </c>
      <c r="AS1248" s="66">
        <v>6500</v>
      </c>
      <c r="AT1248" s="66">
        <v>12460</v>
      </c>
      <c r="AU1248" s="66" t="s">
        <v>85</v>
      </c>
      <c r="AV1248" s="66" t="s">
        <v>85</v>
      </c>
      <c r="AW1248" s="66" t="s">
        <v>85</v>
      </c>
      <c r="AX1248" s="66" t="s">
        <v>85</v>
      </c>
      <c r="AY1248" s="66" t="s">
        <v>85</v>
      </c>
      <c r="AZ1248" s="66" t="s">
        <v>85</v>
      </c>
      <c r="BA1248" s="66" t="s">
        <v>85</v>
      </c>
      <c r="BB1248" s="66" t="s">
        <v>85</v>
      </c>
      <c r="BC1248" s="66" t="s">
        <v>85</v>
      </c>
      <c r="BD1248" s="66" t="s">
        <v>85</v>
      </c>
      <c r="BE1248" s="66" t="s">
        <v>85</v>
      </c>
      <c r="BF1248" s="66" t="s">
        <v>85</v>
      </c>
      <c r="BG1248" s="66" t="s">
        <v>85</v>
      </c>
      <c r="BH1248" s="66" t="s">
        <v>85</v>
      </c>
      <c r="BI1248" s="66" t="s">
        <v>85</v>
      </c>
      <c r="BJ1248" s="66" t="s">
        <v>85</v>
      </c>
      <c r="BK1248" s="66" t="s">
        <v>85</v>
      </c>
      <c r="BL1248" s="66" t="s">
        <v>85</v>
      </c>
      <c r="BM1248" s="66" t="s">
        <v>85</v>
      </c>
      <c r="BN1248" s="66" t="s">
        <v>85</v>
      </c>
      <c r="BO1248" s="66" t="s">
        <v>85</v>
      </c>
      <c r="BP1248" s="66">
        <v>22300</v>
      </c>
      <c r="BQ1248" s="66">
        <v>23500</v>
      </c>
      <c r="BR1248" s="66">
        <v>9750</v>
      </c>
      <c r="BS1248" s="66" t="s">
        <v>85</v>
      </c>
      <c r="BT1248" s="66" t="s">
        <v>85</v>
      </c>
      <c r="BU1248" s="66" t="s">
        <v>85</v>
      </c>
      <c r="BV1248" s="66" t="s">
        <v>85</v>
      </c>
      <c r="BW1248" s="66" t="s">
        <v>85</v>
      </c>
      <c r="BX1248" s="66" t="s">
        <v>85</v>
      </c>
      <c r="BY1248" s="66" t="s">
        <v>85</v>
      </c>
      <c r="BZ1248" s="66" t="s">
        <v>85</v>
      </c>
      <c r="CA1248" s="66" t="s">
        <v>85</v>
      </c>
      <c r="CB1248" s="66" t="s">
        <v>85</v>
      </c>
      <c r="CC1248" s="66" t="s">
        <v>85</v>
      </c>
      <c r="CD1248" s="66" t="s">
        <v>85</v>
      </c>
      <c r="CE1248" s="66" t="s">
        <v>85</v>
      </c>
      <c r="CF1248" s="66" t="s">
        <v>85</v>
      </c>
      <c r="CG1248" s="66" t="s">
        <v>85</v>
      </c>
      <c r="CH1248" s="66" t="s">
        <v>85</v>
      </c>
      <c r="CI1248" s="66" t="s">
        <v>85</v>
      </c>
      <c r="CJ1248" s="66" t="s">
        <v>85</v>
      </c>
      <c r="CK1248" s="66" t="s">
        <v>85</v>
      </c>
      <c r="CL1248" s="66" t="s">
        <v>85</v>
      </c>
      <c r="CM1248" s="66" t="s">
        <v>85</v>
      </c>
    </row>
    <row r="1249" spans="40:91" hidden="1" x14ac:dyDescent="0.25">
      <c r="AN1249">
        <v>1237</v>
      </c>
      <c r="AO1249" s="111" t="s">
        <v>129</v>
      </c>
      <c r="AP1249" s="109" t="s">
        <v>14</v>
      </c>
      <c r="AQ1249" s="21" t="str">
        <f t="shared" si="23"/>
        <v>FP - 21 bedroom</v>
      </c>
      <c r="AR1249" s="66">
        <v>2000</v>
      </c>
      <c r="AS1249" s="66">
        <v>3100</v>
      </c>
      <c r="AT1249" s="66">
        <v>66540</v>
      </c>
      <c r="AU1249" s="66" t="s">
        <v>85</v>
      </c>
      <c r="AV1249" s="66" t="s">
        <v>85</v>
      </c>
      <c r="AW1249" s="66" t="s">
        <v>85</v>
      </c>
      <c r="AX1249" s="66" t="s">
        <v>85</v>
      </c>
      <c r="AY1249" s="66" t="s">
        <v>85</v>
      </c>
      <c r="AZ1249" s="66" t="s">
        <v>85</v>
      </c>
      <c r="BA1249" s="66" t="s">
        <v>85</v>
      </c>
      <c r="BB1249" s="66" t="s">
        <v>85</v>
      </c>
      <c r="BC1249" s="66" t="s">
        <v>85</v>
      </c>
      <c r="BD1249" s="66" t="s">
        <v>85</v>
      </c>
      <c r="BE1249" s="66" t="s">
        <v>85</v>
      </c>
      <c r="BF1249" s="66" t="s">
        <v>85</v>
      </c>
      <c r="BG1249" s="66" t="s">
        <v>85</v>
      </c>
      <c r="BH1249" s="66" t="s">
        <v>85</v>
      </c>
      <c r="BI1249" s="66" t="s">
        <v>85</v>
      </c>
      <c r="BJ1249" s="66" t="s">
        <v>85</v>
      </c>
      <c r="BK1249" s="66" t="s">
        <v>85</v>
      </c>
      <c r="BL1249" s="66" t="s">
        <v>85</v>
      </c>
      <c r="BM1249" s="66" t="s">
        <v>85</v>
      </c>
      <c r="BN1249" s="66" t="s">
        <v>85</v>
      </c>
      <c r="BO1249" s="66" t="s">
        <v>85</v>
      </c>
      <c r="BP1249" s="66">
        <v>6600</v>
      </c>
      <c r="BQ1249" s="66">
        <v>7300</v>
      </c>
      <c r="BR1249" s="66">
        <v>38270</v>
      </c>
      <c r="BS1249" s="66" t="s">
        <v>85</v>
      </c>
      <c r="BT1249" s="66" t="s">
        <v>85</v>
      </c>
      <c r="BU1249" s="66" t="s">
        <v>85</v>
      </c>
      <c r="BV1249" s="66" t="s">
        <v>85</v>
      </c>
      <c r="BW1249" s="66" t="s">
        <v>85</v>
      </c>
      <c r="BX1249" s="66" t="s">
        <v>85</v>
      </c>
      <c r="BY1249" s="66" t="s">
        <v>85</v>
      </c>
      <c r="BZ1249" s="66" t="s">
        <v>85</v>
      </c>
      <c r="CA1249" s="66" t="s">
        <v>85</v>
      </c>
      <c r="CB1249" s="66" t="s">
        <v>85</v>
      </c>
      <c r="CC1249" s="66" t="s">
        <v>85</v>
      </c>
      <c r="CD1249" s="66" t="s">
        <v>85</v>
      </c>
      <c r="CE1249" s="66" t="s">
        <v>85</v>
      </c>
      <c r="CF1249" s="66" t="s">
        <v>85</v>
      </c>
      <c r="CG1249" s="66" t="s">
        <v>85</v>
      </c>
      <c r="CH1249" s="66" t="s">
        <v>85</v>
      </c>
      <c r="CI1249" s="66" t="s">
        <v>85</v>
      </c>
      <c r="CJ1249" s="66" t="s">
        <v>85</v>
      </c>
      <c r="CK1249" s="66" t="s">
        <v>85</v>
      </c>
      <c r="CL1249" s="66" t="s">
        <v>85</v>
      </c>
      <c r="CM1249" s="66" t="s">
        <v>85</v>
      </c>
    </row>
    <row r="1250" spans="40:91" hidden="1" x14ac:dyDescent="0.25">
      <c r="AN1250">
        <v>1238</v>
      </c>
      <c r="AO1250" s="111" t="s">
        <v>129</v>
      </c>
      <c r="AP1250" s="109" t="s">
        <v>10</v>
      </c>
      <c r="AQ1250" s="21" t="str">
        <f t="shared" si="23"/>
        <v>FP - 22 bedrooms</v>
      </c>
      <c r="AR1250" s="66">
        <v>2800</v>
      </c>
      <c r="AS1250" s="66">
        <v>3700</v>
      </c>
      <c r="AT1250" s="66">
        <v>188920</v>
      </c>
      <c r="AU1250" s="66" t="s">
        <v>85</v>
      </c>
      <c r="AV1250" s="66" t="s">
        <v>85</v>
      </c>
      <c r="AW1250" s="66" t="s">
        <v>85</v>
      </c>
      <c r="AX1250" s="66" t="s">
        <v>85</v>
      </c>
      <c r="AY1250" s="66" t="s">
        <v>85</v>
      </c>
      <c r="AZ1250" s="66" t="s">
        <v>85</v>
      </c>
      <c r="BA1250" s="66" t="s">
        <v>85</v>
      </c>
      <c r="BB1250" s="66" t="s">
        <v>85</v>
      </c>
      <c r="BC1250" s="66" t="s">
        <v>85</v>
      </c>
      <c r="BD1250" s="66" t="s">
        <v>85</v>
      </c>
      <c r="BE1250" s="66" t="s">
        <v>85</v>
      </c>
      <c r="BF1250" s="66" t="s">
        <v>85</v>
      </c>
      <c r="BG1250" s="66" t="s">
        <v>85</v>
      </c>
      <c r="BH1250" s="66" t="s">
        <v>85</v>
      </c>
      <c r="BI1250" s="66" t="s">
        <v>85</v>
      </c>
      <c r="BJ1250" s="66" t="s">
        <v>85</v>
      </c>
      <c r="BK1250" s="66" t="s">
        <v>85</v>
      </c>
      <c r="BL1250" s="66" t="s">
        <v>85</v>
      </c>
      <c r="BM1250" s="66" t="s">
        <v>85</v>
      </c>
      <c r="BN1250" s="66" t="s">
        <v>85</v>
      </c>
      <c r="BO1250" s="66" t="s">
        <v>85</v>
      </c>
      <c r="BP1250" s="66">
        <v>10400</v>
      </c>
      <c r="BQ1250" s="66">
        <v>11200</v>
      </c>
      <c r="BR1250" s="66">
        <v>145660</v>
      </c>
      <c r="BS1250" s="66" t="s">
        <v>85</v>
      </c>
      <c r="BT1250" s="66" t="s">
        <v>85</v>
      </c>
      <c r="BU1250" s="66" t="s">
        <v>85</v>
      </c>
      <c r="BV1250" s="66" t="s">
        <v>85</v>
      </c>
      <c r="BW1250" s="66" t="s">
        <v>85</v>
      </c>
      <c r="BX1250" s="66" t="s">
        <v>85</v>
      </c>
      <c r="BY1250" s="66" t="s">
        <v>85</v>
      </c>
      <c r="BZ1250" s="66" t="s">
        <v>85</v>
      </c>
      <c r="CA1250" s="66" t="s">
        <v>85</v>
      </c>
      <c r="CB1250" s="66" t="s">
        <v>85</v>
      </c>
      <c r="CC1250" s="66" t="s">
        <v>85</v>
      </c>
      <c r="CD1250" s="66" t="s">
        <v>85</v>
      </c>
      <c r="CE1250" s="66" t="s">
        <v>85</v>
      </c>
      <c r="CF1250" s="66" t="s">
        <v>85</v>
      </c>
      <c r="CG1250" s="66" t="s">
        <v>85</v>
      </c>
      <c r="CH1250" s="66" t="s">
        <v>85</v>
      </c>
      <c r="CI1250" s="66" t="s">
        <v>85</v>
      </c>
      <c r="CJ1250" s="66" t="s">
        <v>85</v>
      </c>
      <c r="CK1250" s="66" t="s">
        <v>85</v>
      </c>
      <c r="CL1250" s="66" t="s">
        <v>85</v>
      </c>
      <c r="CM1250" s="66" t="s">
        <v>85</v>
      </c>
    </row>
    <row r="1251" spans="40:91" hidden="1" x14ac:dyDescent="0.25">
      <c r="AN1251">
        <v>1239</v>
      </c>
      <c r="AO1251" s="111" t="s">
        <v>129</v>
      </c>
      <c r="AP1251" s="109" t="s">
        <v>11</v>
      </c>
      <c r="AQ1251" s="21" t="str">
        <f t="shared" si="23"/>
        <v>FP - 23 bedrooms</v>
      </c>
      <c r="AR1251" s="66">
        <v>3500</v>
      </c>
      <c r="AS1251" s="66">
        <v>4200</v>
      </c>
      <c r="AT1251" s="66">
        <v>319550</v>
      </c>
      <c r="AU1251" s="66" t="s">
        <v>85</v>
      </c>
      <c r="AV1251" s="66" t="s">
        <v>85</v>
      </c>
      <c r="AW1251" s="66" t="s">
        <v>85</v>
      </c>
      <c r="AX1251" s="66" t="s">
        <v>85</v>
      </c>
      <c r="AY1251" s="66" t="s">
        <v>85</v>
      </c>
      <c r="AZ1251" s="66" t="s">
        <v>85</v>
      </c>
      <c r="BA1251" s="66" t="s">
        <v>85</v>
      </c>
      <c r="BB1251" s="66" t="s">
        <v>85</v>
      </c>
      <c r="BC1251" s="66" t="s">
        <v>85</v>
      </c>
      <c r="BD1251" s="66" t="s">
        <v>85</v>
      </c>
      <c r="BE1251" s="66" t="s">
        <v>85</v>
      </c>
      <c r="BF1251" s="66" t="s">
        <v>85</v>
      </c>
      <c r="BG1251" s="66" t="s">
        <v>85</v>
      </c>
      <c r="BH1251" s="66" t="s">
        <v>85</v>
      </c>
      <c r="BI1251" s="66" t="s">
        <v>85</v>
      </c>
      <c r="BJ1251" s="66" t="s">
        <v>85</v>
      </c>
      <c r="BK1251" s="66" t="s">
        <v>85</v>
      </c>
      <c r="BL1251" s="66" t="s">
        <v>85</v>
      </c>
      <c r="BM1251" s="66" t="s">
        <v>85</v>
      </c>
      <c r="BN1251" s="66" t="s">
        <v>85</v>
      </c>
      <c r="BO1251" s="66" t="s">
        <v>85</v>
      </c>
      <c r="BP1251" s="66">
        <v>13300</v>
      </c>
      <c r="BQ1251" s="66">
        <v>14100</v>
      </c>
      <c r="BR1251" s="66">
        <v>274830</v>
      </c>
      <c r="BS1251" s="66" t="s">
        <v>85</v>
      </c>
      <c r="BT1251" s="66" t="s">
        <v>85</v>
      </c>
      <c r="BU1251" s="66" t="s">
        <v>85</v>
      </c>
      <c r="BV1251" s="66" t="s">
        <v>85</v>
      </c>
      <c r="BW1251" s="66" t="s">
        <v>85</v>
      </c>
      <c r="BX1251" s="66" t="s">
        <v>85</v>
      </c>
      <c r="BY1251" s="66" t="s">
        <v>85</v>
      </c>
      <c r="BZ1251" s="66" t="s">
        <v>85</v>
      </c>
      <c r="CA1251" s="66" t="s">
        <v>85</v>
      </c>
      <c r="CB1251" s="66" t="s">
        <v>85</v>
      </c>
      <c r="CC1251" s="66" t="s">
        <v>85</v>
      </c>
      <c r="CD1251" s="66" t="s">
        <v>85</v>
      </c>
      <c r="CE1251" s="66" t="s">
        <v>85</v>
      </c>
      <c r="CF1251" s="66" t="s">
        <v>85</v>
      </c>
      <c r="CG1251" s="66" t="s">
        <v>85</v>
      </c>
      <c r="CH1251" s="66" t="s">
        <v>85</v>
      </c>
      <c r="CI1251" s="66" t="s">
        <v>85</v>
      </c>
      <c r="CJ1251" s="66" t="s">
        <v>85</v>
      </c>
      <c r="CK1251" s="66" t="s">
        <v>85</v>
      </c>
      <c r="CL1251" s="66" t="s">
        <v>85</v>
      </c>
      <c r="CM1251" s="66" t="s">
        <v>85</v>
      </c>
    </row>
    <row r="1252" spans="40:91" hidden="1" x14ac:dyDescent="0.25">
      <c r="AN1252">
        <v>1240</v>
      </c>
      <c r="AO1252" s="111" t="s">
        <v>129</v>
      </c>
      <c r="AP1252" s="109" t="s">
        <v>12</v>
      </c>
      <c r="AQ1252" s="21" t="str">
        <f t="shared" si="23"/>
        <v>FP - 24 bedrooms</v>
      </c>
      <c r="AR1252" s="66">
        <v>4400</v>
      </c>
      <c r="AS1252" s="66">
        <v>5200</v>
      </c>
      <c r="AT1252" s="66">
        <v>85550</v>
      </c>
      <c r="AU1252" s="66" t="s">
        <v>85</v>
      </c>
      <c r="AV1252" s="66" t="s">
        <v>85</v>
      </c>
      <c r="AW1252" s="66" t="s">
        <v>85</v>
      </c>
      <c r="AX1252" s="66" t="s">
        <v>85</v>
      </c>
      <c r="AY1252" s="66" t="s">
        <v>85</v>
      </c>
      <c r="AZ1252" s="66" t="s">
        <v>85</v>
      </c>
      <c r="BA1252" s="66" t="s">
        <v>85</v>
      </c>
      <c r="BB1252" s="66" t="s">
        <v>85</v>
      </c>
      <c r="BC1252" s="66" t="s">
        <v>85</v>
      </c>
      <c r="BD1252" s="66" t="s">
        <v>85</v>
      </c>
      <c r="BE1252" s="66" t="s">
        <v>85</v>
      </c>
      <c r="BF1252" s="66" t="s">
        <v>85</v>
      </c>
      <c r="BG1252" s="66" t="s">
        <v>85</v>
      </c>
      <c r="BH1252" s="66" t="s">
        <v>85</v>
      </c>
      <c r="BI1252" s="66" t="s">
        <v>85</v>
      </c>
      <c r="BJ1252" s="66" t="s">
        <v>85</v>
      </c>
      <c r="BK1252" s="66" t="s">
        <v>85</v>
      </c>
      <c r="BL1252" s="66" t="s">
        <v>85</v>
      </c>
      <c r="BM1252" s="66" t="s">
        <v>85</v>
      </c>
      <c r="BN1252" s="66" t="s">
        <v>85</v>
      </c>
      <c r="BO1252" s="66" t="s">
        <v>85</v>
      </c>
      <c r="BP1252" s="66">
        <v>18200</v>
      </c>
      <c r="BQ1252" s="66">
        <v>19400</v>
      </c>
      <c r="BR1252" s="66">
        <v>69960</v>
      </c>
      <c r="BS1252" s="66" t="s">
        <v>85</v>
      </c>
      <c r="BT1252" s="66" t="s">
        <v>85</v>
      </c>
      <c r="BU1252" s="66" t="s">
        <v>85</v>
      </c>
      <c r="BV1252" s="66" t="s">
        <v>85</v>
      </c>
      <c r="BW1252" s="66" t="s">
        <v>85</v>
      </c>
      <c r="BX1252" s="66" t="s">
        <v>85</v>
      </c>
      <c r="BY1252" s="66" t="s">
        <v>85</v>
      </c>
      <c r="BZ1252" s="66" t="s">
        <v>85</v>
      </c>
      <c r="CA1252" s="66" t="s">
        <v>85</v>
      </c>
      <c r="CB1252" s="66" t="s">
        <v>85</v>
      </c>
      <c r="CC1252" s="66" t="s">
        <v>85</v>
      </c>
      <c r="CD1252" s="66" t="s">
        <v>85</v>
      </c>
      <c r="CE1252" s="66" t="s">
        <v>85</v>
      </c>
      <c r="CF1252" s="66" t="s">
        <v>85</v>
      </c>
      <c r="CG1252" s="66" t="s">
        <v>85</v>
      </c>
      <c r="CH1252" s="66" t="s">
        <v>85</v>
      </c>
      <c r="CI1252" s="66" t="s">
        <v>85</v>
      </c>
      <c r="CJ1252" s="66" t="s">
        <v>85</v>
      </c>
      <c r="CK1252" s="66" t="s">
        <v>85</v>
      </c>
      <c r="CL1252" s="66" t="s">
        <v>85</v>
      </c>
      <c r="CM1252" s="66" t="s">
        <v>85</v>
      </c>
    </row>
    <row r="1253" spans="40:91" hidden="1" x14ac:dyDescent="0.25">
      <c r="AN1253">
        <v>1241</v>
      </c>
      <c r="AO1253" s="111" t="s">
        <v>129</v>
      </c>
      <c r="AP1253" s="109" t="s">
        <v>13</v>
      </c>
      <c r="AQ1253" s="21" t="str">
        <f t="shared" si="23"/>
        <v>FP - 25 or more bedrooms</v>
      </c>
      <c r="AR1253" s="66">
        <v>5900</v>
      </c>
      <c r="AS1253" s="66">
        <v>7100</v>
      </c>
      <c r="AT1253" s="66">
        <v>18550</v>
      </c>
      <c r="AU1253" s="66" t="s">
        <v>85</v>
      </c>
      <c r="AV1253" s="66" t="s">
        <v>85</v>
      </c>
      <c r="AW1253" s="66" t="s">
        <v>85</v>
      </c>
      <c r="AX1253" s="66" t="s">
        <v>85</v>
      </c>
      <c r="AY1253" s="66" t="s">
        <v>85</v>
      </c>
      <c r="AZ1253" s="66" t="s">
        <v>85</v>
      </c>
      <c r="BA1253" s="66" t="s">
        <v>85</v>
      </c>
      <c r="BB1253" s="66" t="s">
        <v>85</v>
      </c>
      <c r="BC1253" s="66" t="s">
        <v>85</v>
      </c>
      <c r="BD1253" s="66" t="s">
        <v>85</v>
      </c>
      <c r="BE1253" s="66" t="s">
        <v>85</v>
      </c>
      <c r="BF1253" s="66" t="s">
        <v>85</v>
      </c>
      <c r="BG1253" s="66" t="s">
        <v>85</v>
      </c>
      <c r="BH1253" s="66" t="s">
        <v>85</v>
      </c>
      <c r="BI1253" s="66" t="s">
        <v>85</v>
      </c>
      <c r="BJ1253" s="66" t="s">
        <v>85</v>
      </c>
      <c r="BK1253" s="66" t="s">
        <v>85</v>
      </c>
      <c r="BL1253" s="66" t="s">
        <v>85</v>
      </c>
      <c r="BM1253" s="66" t="s">
        <v>85</v>
      </c>
      <c r="BN1253" s="66" t="s">
        <v>85</v>
      </c>
      <c r="BO1253" s="66" t="s">
        <v>85</v>
      </c>
      <c r="BP1253" s="66">
        <v>24500</v>
      </c>
      <c r="BQ1253" s="66">
        <v>25600</v>
      </c>
      <c r="BR1253" s="66">
        <v>12690</v>
      </c>
      <c r="BS1253" s="66" t="s">
        <v>85</v>
      </c>
      <c r="BT1253" s="66" t="s">
        <v>85</v>
      </c>
      <c r="BU1253" s="66" t="s">
        <v>85</v>
      </c>
      <c r="BV1253" s="66" t="s">
        <v>85</v>
      </c>
      <c r="BW1253" s="66" t="s">
        <v>85</v>
      </c>
      <c r="BX1253" s="66" t="s">
        <v>85</v>
      </c>
      <c r="BY1253" s="66" t="s">
        <v>85</v>
      </c>
      <c r="BZ1253" s="66" t="s">
        <v>85</v>
      </c>
      <c r="CA1253" s="66" t="s">
        <v>85</v>
      </c>
      <c r="CB1253" s="66" t="s">
        <v>85</v>
      </c>
      <c r="CC1253" s="66" t="s">
        <v>85</v>
      </c>
      <c r="CD1253" s="66" t="s">
        <v>85</v>
      </c>
      <c r="CE1253" s="66" t="s">
        <v>85</v>
      </c>
      <c r="CF1253" s="66" t="s">
        <v>85</v>
      </c>
      <c r="CG1253" s="66" t="s">
        <v>85</v>
      </c>
      <c r="CH1253" s="66" t="s">
        <v>85</v>
      </c>
      <c r="CI1253" s="66" t="s">
        <v>85</v>
      </c>
      <c r="CJ1253" s="66" t="s">
        <v>85</v>
      </c>
      <c r="CK1253" s="66" t="s">
        <v>85</v>
      </c>
      <c r="CL1253" s="66" t="s">
        <v>85</v>
      </c>
      <c r="CM1253" s="66" t="s">
        <v>85</v>
      </c>
    </row>
    <row r="1254" spans="40:91" hidden="1" x14ac:dyDescent="0.25">
      <c r="AN1254">
        <v>1242</v>
      </c>
      <c r="AO1254" s="111" t="s">
        <v>130</v>
      </c>
      <c r="AP1254" s="109" t="s">
        <v>14</v>
      </c>
      <c r="AQ1254" s="21" t="str">
        <f t="shared" si="23"/>
        <v>FP - 31 bedroom</v>
      </c>
      <c r="AR1254" s="66">
        <v>2100</v>
      </c>
      <c r="AS1254" s="66">
        <v>3100</v>
      </c>
      <c r="AT1254" s="66">
        <v>57960</v>
      </c>
      <c r="AU1254" s="66" t="s">
        <v>85</v>
      </c>
      <c r="AV1254" s="66" t="s">
        <v>85</v>
      </c>
      <c r="AW1254" s="66" t="s">
        <v>85</v>
      </c>
      <c r="AX1254" s="66" t="s">
        <v>85</v>
      </c>
      <c r="AY1254" s="66" t="s">
        <v>85</v>
      </c>
      <c r="AZ1254" s="66" t="s">
        <v>85</v>
      </c>
      <c r="BA1254" s="66" t="s">
        <v>85</v>
      </c>
      <c r="BB1254" s="66" t="s">
        <v>85</v>
      </c>
      <c r="BC1254" s="66" t="s">
        <v>85</v>
      </c>
      <c r="BD1254" s="66" t="s">
        <v>85</v>
      </c>
      <c r="BE1254" s="66" t="s">
        <v>85</v>
      </c>
      <c r="BF1254" s="66" t="s">
        <v>85</v>
      </c>
      <c r="BG1254" s="66" t="s">
        <v>85</v>
      </c>
      <c r="BH1254" s="66" t="s">
        <v>85</v>
      </c>
      <c r="BI1254" s="66" t="s">
        <v>85</v>
      </c>
      <c r="BJ1254" s="66" t="s">
        <v>85</v>
      </c>
      <c r="BK1254" s="66" t="s">
        <v>85</v>
      </c>
      <c r="BL1254" s="66" t="s">
        <v>85</v>
      </c>
      <c r="BM1254" s="66" t="s">
        <v>85</v>
      </c>
      <c r="BN1254" s="66" t="s">
        <v>85</v>
      </c>
      <c r="BO1254" s="66" t="s">
        <v>85</v>
      </c>
      <c r="BP1254" s="66">
        <v>6900</v>
      </c>
      <c r="BQ1254" s="66">
        <v>7800</v>
      </c>
      <c r="BR1254" s="66">
        <v>33480</v>
      </c>
      <c r="BS1254" s="66" t="s">
        <v>85</v>
      </c>
      <c r="BT1254" s="66" t="s">
        <v>85</v>
      </c>
      <c r="BU1254" s="66" t="s">
        <v>85</v>
      </c>
      <c r="BV1254" s="66" t="s">
        <v>85</v>
      </c>
      <c r="BW1254" s="66" t="s">
        <v>85</v>
      </c>
      <c r="BX1254" s="66" t="s">
        <v>85</v>
      </c>
      <c r="BY1254" s="66" t="s">
        <v>85</v>
      </c>
      <c r="BZ1254" s="66" t="s">
        <v>85</v>
      </c>
      <c r="CA1254" s="66" t="s">
        <v>85</v>
      </c>
      <c r="CB1254" s="66" t="s">
        <v>85</v>
      </c>
      <c r="CC1254" s="66" t="s">
        <v>85</v>
      </c>
      <c r="CD1254" s="66" t="s">
        <v>85</v>
      </c>
      <c r="CE1254" s="66" t="s">
        <v>85</v>
      </c>
      <c r="CF1254" s="66" t="s">
        <v>85</v>
      </c>
      <c r="CG1254" s="66" t="s">
        <v>85</v>
      </c>
      <c r="CH1254" s="66" t="s">
        <v>85</v>
      </c>
      <c r="CI1254" s="66" t="s">
        <v>85</v>
      </c>
      <c r="CJ1254" s="66" t="s">
        <v>85</v>
      </c>
      <c r="CK1254" s="66" t="s">
        <v>85</v>
      </c>
      <c r="CL1254" s="66" t="s">
        <v>85</v>
      </c>
      <c r="CM1254" s="66" t="s">
        <v>85</v>
      </c>
    </row>
    <row r="1255" spans="40:91" hidden="1" x14ac:dyDescent="0.25">
      <c r="AN1255">
        <v>1243</v>
      </c>
      <c r="AO1255" s="111" t="s">
        <v>130</v>
      </c>
      <c r="AP1255" s="109" t="s">
        <v>10</v>
      </c>
      <c r="AQ1255" s="21" t="str">
        <f t="shared" si="23"/>
        <v>FP - 32 bedrooms</v>
      </c>
      <c r="AR1255" s="66">
        <v>2800</v>
      </c>
      <c r="AS1255" s="66">
        <v>3800</v>
      </c>
      <c r="AT1255" s="66">
        <v>183650</v>
      </c>
      <c r="AU1255" s="66" t="s">
        <v>85</v>
      </c>
      <c r="AV1255" s="66" t="s">
        <v>85</v>
      </c>
      <c r="AW1255" s="66" t="s">
        <v>85</v>
      </c>
      <c r="AX1255" s="66" t="s">
        <v>85</v>
      </c>
      <c r="AY1255" s="66" t="s">
        <v>85</v>
      </c>
      <c r="AZ1255" s="66" t="s">
        <v>85</v>
      </c>
      <c r="BA1255" s="66" t="s">
        <v>85</v>
      </c>
      <c r="BB1255" s="66" t="s">
        <v>85</v>
      </c>
      <c r="BC1255" s="66" t="s">
        <v>85</v>
      </c>
      <c r="BD1255" s="66" t="s">
        <v>85</v>
      </c>
      <c r="BE1255" s="66" t="s">
        <v>85</v>
      </c>
      <c r="BF1255" s="66" t="s">
        <v>85</v>
      </c>
      <c r="BG1255" s="66" t="s">
        <v>85</v>
      </c>
      <c r="BH1255" s="66" t="s">
        <v>85</v>
      </c>
      <c r="BI1255" s="66" t="s">
        <v>85</v>
      </c>
      <c r="BJ1255" s="66" t="s">
        <v>85</v>
      </c>
      <c r="BK1255" s="66" t="s">
        <v>85</v>
      </c>
      <c r="BL1255" s="66" t="s">
        <v>85</v>
      </c>
      <c r="BM1255" s="66" t="s">
        <v>85</v>
      </c>
      <c r="BN1255" s="66" t="s">
        <v>85</v>
      </c>
      <c r="BO1255" s="66" t="s">
        <v>85</v>
      </c>
      <c r="BP1255" s="66">
        <v>10900</v>
      </c>
      <c r="BQ1255" s="66">
        <v>11800</v>
      </c>
      <c r="BR1255" s="66">
        <v>141230</v>
      </c>
      <c r="BS1255" s="66" t="s">
        <v>85</v>
      </c>
      <c r="BT1255" s="66" t="s">
        <v>85</v>
      </c>
      <c r="BU1255" s="66" t="s">
        <v>85</v>
      </c>
      <c r="BV1255" s="66" t="s">
        <v>85</v>
      </c>
      <c r="BW1255" s="66" t="s">
        <v>85</v>
      </c>
      <c r="BX1255" s="66" t="s">
        <v>85</v>
      </c>
      <c r="BY1255" s="66" t="s">
        <v>85</v>
      </c>
      <c r="BZ1255" s="66" t="s">
        <v>85</v>
      </c>
      <c r="CA1255" s="66" t="s">
        <v>85</v>
      </c>
      <c r="CB1255" s="66" t="s">
        <v>85</v>
      </c>
      <c r="CC1255" s="66" t="s">
        <v>85</v>
      </c>
      <c r="CD1255" s="66" t="s">
        <v>85</v>
      </c>
      <c r="CE1255" s="66" t="s">
        <v>85</v>
      </c>
      <c r="CF1255" s="66" t="s">
        <v>85</v>
      </c>
      <c r="CG1255" s="66" t="s">
        <v>85</v>
      </c>
      <c r="CH1255" s="66" t="s">
        <v>85</v>
      </c>
      <c r="CI1255" s="66" t="s">
        <v>85</v>
      </c>
      <c r="CJ1255" s="66" t="s">
        <v>85</v>
      </c>
      <c r="CK1255" s="66" t="s">
        <v>85</v>
      </c>
      <c r="CL1255" s="66" t="s">
        <v>85</v>
      </c>
      <c r="CM1255" s="66" t="s">
        <v>85</v>
      </c>
    </row>
    <row r="1256" spans="40:91" hidden="1" x14ac:dyDescent="0.25">
      <c r="AN1256">
        <v>1244</v>
      </c>
      <c r="AO1256" s="111" t="s">
        <v>130</v>
      </c>
      <c r="AP1256" s="109" t="s">
        <v>11</v>
      </c>
      <c r="AQ1256" s="21" t="str">
        <f t="shared" si="23"/>
        <v>FP - 33 bedrooms</v>
      </c>
      <c r="AR1256" s="66">
        <v>3500</v>
      </c>
      <c r="AS1256" s="66">
        <v>4200</v>
      </c>
      <c r="AT1256" s="66">
        <v>335350</v>
      </c>
      <c r="AU1256" s="66" t="s">
        <v>85</v>
      </c>
      <c r="AV1256" s="66" t="s">
        <v>85</v>
      </c>
      <c r="AW1256" s="66" t="s">
        <v>85</v>
      </c>
      <c r="AX1256" s="66" t="s">
        <v>85</v>
      </c>
      <c r="AY1256" s="66" t="s">
        <v>85</v>
      </c>
      <c r="AZ1256" s="66" t="s">
        <v>85</v>
      </c>
      <c r="BA1256" s="66" t="s">
        <v>85</v>
      </c>
      <c r="BB1256" s="66" t="s">
        <v>85</v>
      </c>
      <c r="BC1256" s="66" t="s">
        <v>85</v>
      </c>
      <c r="BD1256" s="66" t="s">
        <v>85</v>
      </c>
      <c r="BE1256" s="66" t="s">
        <v>85</v>
      </c>
      <c r="BF1256" s="66" t="s">
        <v>85</v>
      </c>
      <c r="BG1256" s="66" t="s">
        <v>85</v>
      </c>
      <c r="BH1256" s="66" t="s">
        <v>85</v>
      </c>
      <c r="BI1256" s="66" t="s">
        <v>85</v>
      </c>
      <c r="BJ1256" s="66" t="s">
        <v>85</v>
      </c>
      <c r="BK1256" s="66" t="s">
        <v>85</v>
      </c>
      <c r="BL1256" s="66" t="s">
        <v>85</v>
      </c>
      <c r="BM1256" s="66" t="s">
        <v>85</v>
      </c>
      <c r="BN1256" s="66" t="s">
        <v>85</v>
      </c>
      <c r="BO1256" s="66" t="s">
        <v>85</v>
      </c>
      <c r="BP1256" s="66">
        <v>13900</v>
      </c>
      <c r="BQ1256" s="66">
        <v>14800</v>
      </c>
      <c r="BR1256" s="66">
        <v>284560</v>
      </c>
      <c r="BS1256" s="66" t="s">
        <v>85</v>
      </c>
      <c r="BT1256" s="66" t="s">
        <v>85</v>
      </c>
      <c r="BU1256" s="66" t="s">
        <v>85</v>
      </c>
      <c r="BV1256" s="66" t="s">
        <v>85</v>
      </c>
      <c r="BW1256" s="66" t="s">
        <v>85</v>
      </c>
      <c r="BX1256" s="66" t="s">
        <v>85</v>
      </c>
      <c r="BY1256" s="66" t="s">
        <v>85</v>
      </c>
      <c r="BZ1256" s="66" t="s">
        <v>85</v>
      </c>
      <c r="CA1256" s="66" t="s">
        <v>85</v>
      </c>
      <c r="CB1256" s="66" t="s">
        <v>85</v>
      </c>
      <c r="CC1256" s="66" t="s">
        <v>85</v>
      </c>
      <c r="CD1256" s="66" t="s">
        <v>85</v>
      </c>
      <c r="CE1256" s="66" t="s">
        <v>85</v>
      </c>
      <c r="CF1256" s="66" t="s">
        <v>85</v>
      </c>
      <c r="CG1256" s="66" t="s">
        <v>85</v>
      </c>
      <c r="CH1256" s="66" t="s">
        <v>85</v>
      </c>
      <c r="CI1256" s="66" t="s">
        <v>85</v>
      </c>
      <c r="CJ1256" s="66" t="s">
        <v>85</v>
      </c>
      <c r="CK1256" s="66" t="s">
        <v>85</v>
      </c>
      <c r="CL1256" s="66" t="s">
        <v>85</v>
      </c>
      <c r="CM1256" s="66" t="s">
        <v>85</v>
      </c>
    </row>
    <row r="1257" spans="40:91" hidden="1" x14ac:dyDescent="0.25">
      <c r="AN1257">
        <v>1245</v>
      </c>
      <c r="AO1257" s="111" t="s">
        <v>130</v>
      </c>
      <c r="AP1257" s="109" t="s">
        <v>12</v>
      </c>
      <c r="AQ1257" s="21" t="str">
        <f t="shared" si="23"/>
        <v>FP - 34 bedrooms</v>
      </c>
      <c r="AR1257" s="66">
        <v>4500</v>
      </c>
      <c r="AS1257" s="66">
        <v>5300</v>
      </c>
      <c r="AT1257" s="66">
        <v>79750</v>
      </c>
      <c r="AU1257" s="66" t="s">
        <v>85</v>
      </c>
      <c r="AV1257" s="66" t="s">
        <v>85</v>
      </c>
      <c r="AW1257" s="66" t="s">
        <v>85</v>
      </c>
      <c r="AX1257" s="66" t="s">
        <v>85</v>
      </c>
      <c r="AY1257" s="66" t="s">
        <v>85</v>
      </c>
      <c r="AZ1257" s="66" t="s">
        <v>85</v>
      </c>
      <c r="BA1257" s="66" t="s">
        <v>85</v>
      </c>
      <c r="BB1257" s="66" t="s">
        <v>85</v>
      </c>
      <c r="BC1257" s="66" t="s">
        <v>85</v>
      </c>
      <c r="BD1257" s="66" t="s">
        <v>85</v>
      </c>
      <c r="BE1257" s="66" t="s">
        <v>85</v>
      </c>
      <c r="BF1257" s="66" t="s">
        <v>85</v>
      </c>
      <c r="BG1257" s="66" t="s">
        <v>85</v>
      </c>
      <c r="BH1257" s="66" t="s">
        <v>85</v>
      </c>
      <c r="BI1257" s="66" t="s">
        <v>85</v>
      </c>
      <c r="BJ1257" s="66" t="s">
        <v>85</v>
      </c>
      <c r="BK1257" s="66" t="s">
        <v>85</v>
      </c>
      <c r="BL1257" s="66" t="s">
        <v>85</v>
      </c>
      <c r="BM1257" s="66" t="s">
        <v>85</v>
      </c>
      <c r="BN1257" s="66" t="s">
        <v>85</v>
      </c>
      <c r="BO1257" s="66" t="s">
        <v>85</v>
      </c>
      <c r="BP1257" s="66">
        <v>18900</v>
      </c>
      <c r="BQ1257" s="66">
        <v>20200</v>
      </c>
      <c r="BR1257" s="66">
        <v>62170</v>
      </c>
      <c r="BS1257" s="66" t="s">
        <v>85</v>
      </c>
      <c r="BT1257" s="66" t="s">
        <v>85</v>
      </c>
      <c r="BU1257" s="66" t="s">
        <v>85</v>
      </c>
      <c r="BV1257" s="66" t="s">
        <v>85</v>
      </c>
      <c r="BW1257" s="66" t="s">
        <v>85</v>
      </c>
      <c r="BX1257" s="66" t="s">
        <v>85</v>
      </c>
      <c r="BY1257" s="66" t="s">
        <v>85</v>
      </c>
      <c r="BZ1257" s="66" t="s">
        <v>85</v>
      </c>
      <c r="CA1257" s="66" t="s">
        <v>85</v>
      </c>
      <c r="CB1257" s="66" t="s">
        <v>85</v>
      </c>
      <c r="CC1257" s="66" t="s">
        <v>85</v>
      </c>
      <c r="CD1257" s="66" t="s">
        <v>85</v>
      </c>
      <c r="CE1257" s="66" t="s">
        <v>85</v>
      </c>
      <c r="CF1257" s="66" t="s">
        <v>85</v>
      </c>
      <c r="CG1257" s="66" t="s">
        <v>85</v>
      </c>
      <c r="CH1257" s="66" t="s">
        <v>85</v>
      </c>
      <c r="CI1257" s="66" t="s">
        <v>85</v>
      </c>
      <c r="CJ1257" s="66" t="s">
        <v>85</v>
      </c>
      <c r="CK1257" s="66" t="s">
        <v>85</v>
      </c>
      <c r="CL1257" s="66" t="s">
        <v>85</v>
      </c>
      <c r="CM1257" s="66" t="s">
        <v>85</v>
      </c>
    </row>
    <row r="1258" spans="40:91" hidden="1" x14ac:dyDescent="0.25">
      <c r="AN1258">
        <v>1246</v>
      </c>
      <c r="AO1258" s="111" t="s">
        <v>130</v>
      </c>
      <c r="AP1258" s="109" t="s">
        <v>13</v>
      </c>
      <c r="AQ1258" s="21" t="str">
        <f t="shared" si="23"/>
        <v>FP - 35 or more bedrooms</v>
      </c>
      <c r="AR1258" s="66">
        <v>5900</v>
      </c>
      <c r="AS1258" s="66">
        <v>7200</v>
      </c>
      <c r="AT1258" s="66">
        <v>19700</v>
      </c>
      <c r="AU1258" s="66" t="s">
        <v>85</v>
      </c>
      <c r="AV1258" s="66" t="s">
        <v>85</v>
      </c>
      <c r="AW1258" s="66" t="s">
        <v>85</v>
      </c>
      <c r="AX1258" s="66" t="s">
        <v>85</v>
      </c>
      <c r="AY1258" s="66" t="s">
        <v>85</v>
      </c>
      <c r="AZ1258" s="66" t="s">
        <v>85</v>
      </c>
      <c r="BA1258" s="66" t="s">
        <v>85</v>
      </c>
      <c r="BB1258" s="66" t="s">
        <v>85</v>
      </c>
      <c r="BC1258" s="66" t="s">
        <v>85</v>
      </c>
      <c r="BD1258" s="66" t="s">
        <v>85</v>
      </c>
      <c r="BE1258" s="66" t="s">
        <v>85</v>
      </c>
      <c r="BF1258" s="66" t="s">
        <v>85</v>
      </c>
      <c r="BG1258" s="66" t="s">
        <v>85</v>
      </c>
      <c r="BH1258" s="66" t="s">
        <v>85</v>
      </c>
      <c r="BI1258" s="66" t="s">
        <v>85</v>
      </c>
      <c r="BJ1258" s="66" t="s">
        <v>85</v>
      </c>
      <c r="BK1258" s="66" t="s">
        <v>85</v>
      </c>
      <c r="BL1258" s="66" t="s">
        <v>85</v>
      </c>
      <c r="BM1258" s="66" t="s">
        <v>85</v>
      </c>
      <c r="BN1258" s="66" t="s">
        <v>85</v>
      </c>
      <c r="BO1258" s="66" t="s">
        <v>85</v>
      </c>
      <c r="BP1258" s="66">
        <v>25100</v>
      </c>
      <c r="BQ1258" s="66">
        <v>26000</v>
      </c>
      <c r="BR1258" s="66">
        <v>12640</v>
      </c>
      <c r="BS1258" s="66" t="s">
        <v>85</v>
      </c>
      <c r="BT1258" s="66" t="s">
        <v>85</v>
      </c>
      <c r="BU1258" s="66" t="s">
        <v>85</v>
      </c>
      <c r="BV1258" s="66" t="s">
        <v>85</v>
      </c>
      <c r="BW1258" s="66" t="s">
        <v>85</v>
      </c>
      <c r="BX1258" s="66" t="s">
        <v>85</v>
      </c>
      <c r="BY1258" s="66" t="s">
        <v>85</v>
      </c>
      <c r="BZ1258" s="66" t="s">
        <v>85</v>
      </c>
      <c r="CA1258" s="66" t="s">
        <v>85</v>
      </c>
      <c r="CB1258" s="66" t="s">
        <v>85</v>
      </c>
      <c r="CC1258" s="66" t="s">
        <v>85</v>
      </c>
      <c r="CD1258" s="66" t="s">
        <v>85</v>
      </c>
      <c r="CE1258" s="66" t="s">
        <v>85</v>
      </c>
      <c r="CF1258" s="66" t="s">
        <v>85</v>
      </c>
      <c r="CG1258" s="66" t="s">
        <v>85</v>
      </c>
      <c r="CH1258" s="66" t="s">
        <v>85</v>
      </c>
      <c r="CI1258" s="66" t="s">
        <v>85</v>
      </c>
      <c r="CJ1258" s="66" t="s">
        <v>85</v>
      </c>
      <c r="CK1258" s="66" t="s">
        <v>85</v>
      </c>
      <c r="CL1258" s="66" t="s">
        <v>85</v>
      </c>
      <c r="CM1258" s="66" t="s">
        <v>85</v>
      </c>
    </row>
    <row r="1259" spans="40:91" hidden="1" x14ac:dyDescent="0.25">
      <c r="AN1259">
        <v>1247</v>
      </c>
      <c r="AO1259" s="111" t="s">
        <v>131</v>
      </c>
      <c r="AP1259" s="109" t="s">
        <v>14</v>
      </c>
      <c r="AQ1259" s="21" t="str">
        <f t="shared" si="23"/>
        <v>FP - 41 bedroom</v>
      </c>
      <c r="AR1259" s="66">
        <v>2100</v>
      </c>
      <c r="AS1259" s="66">
        <v>3100</v>
      </c>
      <c r="AT1259" s="66">
        <v>49620</v>
      </c>
      <c r="AU1259" s="66" t="s">
        <v>85</v>
      </c>
      <c r="AV1259" s="66" t="s">
        <v>85</v>
      </c>
      <c r="AW1259" s="66" t="s">
        <v>85</v>
      </c>
      <c r="AX1259" s="66" t="s">
        <v>85</v>
      </c>
      <c r="AY1259" s="66" t="s">
        <v>85</v>
      </c>
      <c r="AZ1259" s="66" t="s">
        <v>85</v>
      </c>
      <c r="BA1259" s="66" t="s">
        <v>85</v>
      </c>
      <c r="BB1259" s="66" t="s">
        <v>85</v>
      </c>
      <c r="BC1259" s="66" t="s">
        <v>85</v>
      </c>
      <c r="BD1259" s="66" t="s">
        <v>85</v>
      </c>
      <c r="BE1259" s="66" t="s">
        <v>85</v>
      </c>
      <c r="BF1259" s="66" t="s">
        <v>85</v>
      </c>
      <c r="BG1259" s="66" t="s">
        <v>85</v>
      </c>
      <c r="BH1259" s="66" t="s">
        <v>85</v>
      </c>
      <c r="BI1259" s="66" t="s">
        <v>85</v>
      </c>
      <c r="BJ1259" s="66" t="s">
        <v>85</v>
      </c>
      <c r="BK1259" s="66" t="s">
        <v>85</v>
      </c>
      <c r="BL1259" s="66" t="s">
        <v>85</v>
      </c>
      <c r="BM1259" s="66" t="s">
        <v>85</v>
      </c>
      <c r="BN1259" s="66" t="s">
        <v>85</v>
      </c>
      <c r="BO1259" s="66" t="s">
        <v>85</v>
      </c>
      <c r="BP1259" s="66">
        <v>7100</v>
      </c>
      <c r="BQ1259" s="66">
        <v>8100</v>
      </c>
      <c r="BR1259" s="66">
        <v>29210</v>
      </c>
      <c r="BS1259" s="66" t="s">
        <v>85</v>
      </c>
      <c r="BT1259" s="66" t="s">
        <v>85</v>
      </c>
      <c r="BU1259" s="66" t="s">
        <v>85</v>
      </c>
      <c r="BV1259" s="66" t="s">
        <v>85</v>
      </c>
      <c r="BW1259" s="66" t="s">
        <v>85</v>
      </c>
      <c r="BX1259" s="66" t="s">
        <v>85</v>
      </c>
      <c r="BY1259" s="66" t="s">
        <v>85</v>
      </c>
      <c r="BZ1259" s="66" t="s">
        <v>85</v>
      </c>
      <c r="CA1259" s="66" t="s">
        <v>85</v>
      </c>
      <c r="CB1259" s="66" t="s">
        <v>85</v>
      </c>
      <c r="CC1259" s="66" t="s">
        <v>85</v>
      </c>
      <c r="CD1259" s="66" t="s">
        <v>85</v>
      </c>
      <c r="CE1259" s="66" t="s">
        <v>85</v>
      </c>
      <c r="CF1259" s="66" t="s">
        <v>85</v>
      </c>
      <c r="CG1259" s="66" t="s">
        <v>85</v>
      </c>
      <c r="CH1259" s="66" t="s">
        <v>85</v>
      </c>
      <c r="CI1259" s="66" t="s">
        <v>85</v>
      </c>
      <c r="CJ1259" s="66" t="s">
        <v>85</v>
      </c>
      <c r="CK1259" s="66" t="s">
        <v>85</v>
      </c>
      <c r="CL1259" s="66" t="s">
        <v>85</v>
      </c>
      <c r="CM1259" s="66" t="s">
        <v>85</v>
      </c>
    </row>
    <row r="1260" spans="40:91" hidden="1" x14ac:dyDescent="0.25">
      <c r="AN1260">
        <v>1248</v>
      </c>
      <c r="AO1260" s="111" t="s">
        <v>131</v>
      </c>
      <c r="AP1260" s="109" t="s">
        <v>10</v>
      </c>
      <c r="AQ1260" s="21" t="str">
        <f t="shared" si="23"/>
        <v>FP - 42 bedrooms</v>
      </c>
      <c r="AR1260" s="66">
        <v>2800</v>
      </c>
      <c r="AS1260" s="66">
        <v>3700</v>
      </c>
      <c r="AT1260" s="66">
        <v>170280</v>
      </c>
      <c r="AU1260" s="66" t="s">
        <v>85</v>
      </c>
      <c r="AV1260" s="66" t="s">
        <v>85</v>
      </c>
      <c r="AW1260" s="66" t="s">
        <v>85</v>
      </c>
      <c r="AX1260" s="66" t="s">
        <v>85</v>
      </c>
      <c r="AY1260" s="66" t="s">
        <v>85</v>
      </c>
      <c r="AZ1260" s="66" t="s">
        <v>85</v>
      </c>
      <c r="BA1260" s="66" t="s">
        <v>85</v>
      </c>
      <c r="BB1260" s="66" t="s">
        <v>85</v>
      </c>
      <c r="BC1260" s="66" t="s">
        <v>85</v>
      </c>
      <c r="BD1260" s="66" t="s">
        <v>85</v>
      </c>
      <c r="BE1260" s="66" t="s">
        <v>85</v>
      </c>
      <c r="BF1260" s="66" t="s">
        <v>85</v>
      </c>
      <c r="BG1260" s="66" t="s">
        <v>85</v>
      </c>
      <c r="BH1260" s="66" t="s">
        <v>85</v>
      </c>
      <c r="BI1260" s="66" t="s">
        <v>85</v>
      </c>
      <c r="BJ1260" s="66" t="s">
        <v>85</v>
      </c>
      <c r="BK1260" s="66" t="s">
        <v>85</v>
      </c>
      <c r="BL1260" s="66" t="s">
        <v>85</v>
      </c>
      <c r="BM1260" s="66" t="s">
        <v>85</v>
      </c>
      <c r="BN1260" s="66" t="s">
        <v>85</v>
      </c>
      <c r="BO1260" s="66" t="s">
        <v>85</v>
      </c>
      <c r="BP1260" s="66">
        <v>11300</v>
      </c>
      <c r="BQ1260" s="66">
        <v>12200</v>
      </c>
      <c r="BR1260" s="66">
        <v>133440</v>
      </c>
      <c r="BS1260" s="66" t="s">
        <v>85</v>
      </c>
      <c r="BT1260" s="66" t="s">
        <v>85</v>
      </c>
      <c r="BU1260" s="66" t="s">
        <v>85</v>
      </c>
      <c r="BV1260" s="66" t="s">
        <v>85</v>
      </c>
      <c r="BW1260" s="66" t="s">
        <v>85</v>
      </c>
      <c r="BX1260" s="66" t="s">
        <v>85</v>
      </c>
      <c r="BY1260" s="66" t="s">
        <v>85</v>
      </c>
      <c r="BZ1260" s="66" t="s">
        <v>85</v>
      </c>
      <c r="CA1260" s="66" t="s">
        <v>85</v>
      </c>
      <c r="CB1260" s="66" t="s">
        <v>85</v>
      </c>
      <c r="CC1260" s="66" t="s">
        <v>85</v>
      </c>
      <c r="CD1260" s="66" t="s">
        <v>85</v>
      </c>
      <c r="CE1260" s="66" t="s">
        <v>85</v>
      </c>
      <c r="CF1260" s="66" t="s">
        <v>85</v>
      </c>
      <c r="CG1260" s="66" t="s">
        <v>85</v>
      </c>
      <c r="CH1260" s="66" t="s">
        <v>85</v>
      </c>
      <c r="CI1260" s="66" t="s">
        <v>85</v>
      </c>
      <c r="CJ1260" s="66" t="s">
        <v>85</v>
      </c>
      <c r="CK1260" s="66" t="s">
        <v>85</v>
      </c>
      <c r="CL1260" s="66" t="s">
        <v>85</v>
      </c>
      <c r="CM1260" s="66" t="s">
        <v>85</v>
      </c>
    </row>
    <row r="1261" spans="40:91" hidden="1" x14ac:dyDescent="0.25">
      <c r="AN1261">
        <v>1249</v>
      </c>
      <c r="AO1261" s="111" t="s">
        <v>131</v>
      </c>
      <c r="AP1261" s="109" t="s">
        <v>11</v>
      </c>
      <c r="AQ1261" s="21" t="str">
        <f t="shared" si="23"/>
        <v>FP - 43 bedrooms</v>
      </c>
      <c r="AR1261" s="66">
        <v>3500</v>
      </c>
      <c r="AS1261" s="66">
        <v>4200</v>
      </c>
      <c r="AT1261" s="66">
        <v>326770</v>
      </c>
      <c r="AU1261" s="66" t="s">
        <v>85</v>
      </c>
      <c r="AV1261" s="66" t="s">
        <v>85</v>
      </c>
      <c r="AW1261" s="66" t="s">
        <v>85</v>
      </c>
      <c r="AX1261" s="66" t="s">
        <v>85</v>
      </c>
      <c r="AY1261" s="66" t="s">
        <v>85</v>
      </c>
      <c r="AZ1261" s="66" t="s">
        <v>85</v>
      </c>
      <c r="BA1261" s="66" t="s">
        <v>85</v>
      </c>
      <c r="BB1261" s="66" t="s">
        <v>85</v>
      </c>
      <c r="BC1261" s="66" t="s">
        <v>85</v>
      </c>
      <c r="BD1261" s="66" t="s">
        <v>85</v>
      </c>
      <c r="BE1261" s="66" t="s">
        <v>85</v>
      </c>
      <c r="BF1261" s="66" t="s">
        <v>85</v>
      </c>
      <c r="BG1261" s="66" t="s">
        <v>85</v>
      </c>
      <c r="BH1261" s="66" t="s">
        <v>85</v>
      </c>
      <c r="BI1261" s="66" t="s">
        <v>85</v>
      </c>
      <c r="BJ1261" s="66" t="s">
        <v>85</v>
      </c>
      <c r="BK1261" s="66" t="s">
        <v>85</v>
      </c>
      <c r="BL1261" s="66" t="s">
        <v>85</v>
      </c>
      <c r="BM1261" s="66" t="s">
        <v>85</v>
      </c>
      <c r="BN1261" s="66" t="s">
        <v>85</v>
      </c>
      <c r="BO1261" s="66" t="s">
        <v>85</v>
      </c>
      <c r="BP1261" s="66">
        <v>14500</v>
      </c>
      <c r="BQ1261" s="66">
        <v>15400</v>
      </c>
      <c r="BR1261" s="66">
        <v>281250</v>
      </c>
      <c r="BS1261" s="66" t="s">
        <v>85</v>
      </c>
      <c r="BT1261" s="66" t="s">
        <v>85</v>
      </c>
      <c r="BU1261" s="66" t="s">
        <v>85</v>
      </c>
      <c r="BV1261" s="66" t="s">
        <v>85</v>
      </c>
      <c r="BW1261" s="66" t="s">
        <v>85</v>
      </c>
      <c r="BX1261" s="66" t="s">
        <v>85</v>
      </c>
      <c r="BY1261" s="66" t="s">
        <v>85</v>
      </c>
      <c r="BZ1261" s="66" t="s">
        <v>85</v>
      </c>
      <c r="CA1261" s="66" t="s">
        <v>85</v>
      </c>
      <c r="CB1261" s="66" t="s">
        <v>85</v>
      </c>
      <c r="CC1261" s="66" t="s">
        <v>85</v>
      </c>
      <c r="CD1261" s="66" t="s">
        <v>85</v>
      </c>
      <c r="CE1261" s="66" t="s">
        <v>85</v>
      </c>
      <c r="CF1261" s="66" t="s">
        <v>85</v>
      </c>
      <c r="CG1261" s="66" t="s">
        <v>85</v>
      </c>
      <c r="CH1261" s="66" t="s">
        <v>85</v>
      </c>
      <c r="CI1261" s="66" t="s">
        <v>85</v>
      </c>
      <c r="CJ1261" s="66" t="s">
        <v>85</v>
      </c>
      <c r="CK1261" s="66" t="s">
        <v>85</v>
      </c>
      <c r="CL1261" s="66" t="s">
        <v>85</v>
      </c>
      <c r="CM1261" s="66" t="s">
        <v>85</v>
      </c>
    </row>
    <row r="1262" spans="40:91" hidden="1" x14ac:dyDescent="0.25">
      <c r="AN1262">
        <v>1250</v>
      </c>
      <c r="AO1262" s="111" t="s">
        <v>131</v>
      </c>
      <c r="AP1262" s="109" t="s">
        <v>12</v>
      </c>
      <c r="AQ1262" s="21" t="str">
        <f t="shared" si="23"/>
        <v>FP - 44 bedrooms</v>
      </c>
      <c r="AR1262" s="66">
        <v>4500</v>
      </c>
      <c r="AS1262" s="66">
        <v>5400</v>
      </c>
      <c r="AT1262" s="66">
        <v>69820</v>
      </c>
      <c r="AU1262" s="66" t="s">
        <v>85</v>
      </c>
      <c r="AV1262" s="66" t="s">
        <v>85</v>
      </c>
      <c r="AW1262" s="66" t="s">
        <v>85</v>
      </c>
      <c r="AX1262" s="66" t="s">
        <v>85</v>
      </c>
      <c r="AY1262" s="66" t="s">
        <v>85</v>
      </c>
      <c r="AZ1262" s="66" t="s">
        <v>85</v>
      </c>
      <c r="BA1262" s="66" t="s">
        <v>85</v>
      </c>
      <c r="BB1262" s="66" t="s">
        <v>85</v>
      </c>
      <c r="BC1262" s="66" t="s">
        <v>85</v>
      </c>
      <c r="BD1262" s="66" t="s">
        <v>85</v>
      </c>
      <c r="BE1262" s="66" t="s">
        <v>85</v>
      </c>
      <c r="BF1262" s="66" t="s">
        <v>85</v>
      </c>
      <c r="BG1262" s="66" t="s">
        <v>85</v>
      </c>
      <c r="BH1262" s="66" t="s">
        <v>85</v>
      </c>
      <c r="BI1262" s="66" t="s">
        <v>85</v>
      </c>
      <c r="BJ1262" s="66" t="s">
        <v>85</v>
      </c>
      <c r="BK1262" s="66" t="s">
        <v>85</v>
      </c>
      <c r="BL1262" s="66" t="s">
        <v>85</v>
      </c>
      <c r="BM1262" s="66" t="s">
        <v>85</v>
      </c>
      <c r="BN1262" s="66" t="s">
        <v>85</v>
      </c>
      <c r="BO1262" s="66" t="s">
        <v>85</v>
      </c>
      <c r="BP1262" s="66">
        <v>19800</v>
      </c>
      <c r="BQ1262" s="66">
        <v>21100</v>
      </c>
      <c r="BR1262" s="66">
        <v>54750</v>
      </c>
      <c r="BS1262" s="66" t="s">
        <v>85</v>
      </c>
      <c r="BT1262" s="66" t="s">
        <v>85</v>
      </c>
      <c r="BU1262" s="66" t="s">
        <v>85</v>
      </c>
      <c r="BV1262" s="66" t="s">
        <v>85</v>
      </c>
      <c r="BW1262" s="66" t="s">
        <v>85</v>
      </c>
      <c r="BX1262" s="66" t="s">
        <v>85</v>
      </c>
      <c r="BY1262" s="66" t="s">
        <v>85</v>
      </c>
      <c r="BZ1262" s="66" t="s">
        <v>85</v>
      </c>
      <c r="CA1262" s="66" t="s">
        <v>85</v>
      </c>
      <c r="CB1262" s="66" t="s">
        <v>85</v>
      </c>
      <c r="CC1262" s="66" t="s">
        <v>85</v>
      </c>
      <c r="CD1262" s="66" t="s">
        <v>85</v>
      </c>
      <c r="CE1262" s="66" t="s">
        <v>85</v>
      </c>
      <c r="CF1262" s="66" t="s">
        <v>85</v>
      </c>
      <c r="CG1262" s="66" t="s">
        <v>85</v>
      </c>
      <c r="CH1262" s="66" t="s">
        <v>85</v>
      </c>
      <c r="CI1262" s="66" t="s">
        <v>85</v>
      </c>
      <c r="CJ1262" s="66" t="s">
        <v>85</v>
      </c>
      <c r="CK1262" s="66" t="s">
        <v>85</v>
      </c>
      <c r="CL1262" s="66" t="s">
        <v>85</v>
      </c>
      <c r="CM1262" s="66" t="s">
        <v>85</v>
      </c>
    </row>
    <row r="1263" spans="40:91" hidden="1" x14ac:dyDescent="0.25">
      <c r="AN1263">
        <v>1251</v>
      </c>
      <c r="AO1263" s="111" t="s">
        <v>131</v>
      </c>
      <c r="AP1263" s="109" t="s">
        <v>13</v>
      </c>
      <c r="AQ1263" s="21" t="str">
        <f t="shared" si="23"/>
        <v>FP - 45 or more bedrooms</v>
      </c>
      <c r="AR1263" s="66">
        <v>6000</v>
      </c>
      <c r="AS1263" s="66">
        <v>7300</v>
      </c>
      <c r="AT1263" s="66">
        <v>18630</v>
      </c>
      <c r="AU1263" s="66" t="s">
        <v>85</v>
      </c>
      <c r="AV1263" s="66" t="s">
        <v>85</v>
      </c>
      <c r="AW1263" s="66" t="s">
        <v>85</v>
      </c>
      <c r="AX1263" s="66" t="s">
        <v>85</v>
      </c>
      <c r="AY1263" s="66" t="s">
        <v>85</v>
      </c>
      <c r="AZ1263" s="66" t="s">
        <v>85</v>
      </c>
      <c r="BA1263" s="66" t="s">
        <v>85</v>
      </c>
      <c r="BB1263" s="66" t="s">
        <v>85</v>
      </c>
      <c r="BC1263" s="66" t="s">
        <v>85</v>
      </c>
      <c r="BD1263" s="66" t="s">
        <v>85</v>
      </c>
      <c r="BE1263" s="66" t="s">
        <v>85</v>
      </c>
      <c r="BF1263" s="66" t="s">
        <v>85</v>
      </c>
      <c r="BG1263" s="66" t="s">
        <v>85</v>
      </c>
      <c r="BH1263" s="66" t="s">
        <v>85</v>
      </c>
      <c r="BI1263" s="66" t="s">
        <v>85</v>
      </c>
      <c r="BJ1263" s="66" t="s">
        <v>85</v>
      </c>
      <c r="BK1263" s="66" t="s">
        <v>85</v>
      </c>
      <c r="BL1263" s="66" t="s">
        <v>85</v>
      </c>
      <c r="BM1263" s="66" t="s">
        <v>85</v>
      </c>
      <c r="BN1263" s="66" t="s">
        <v>85</v>
      </c>
      <c r="BO1263" s="66" t="s">
        <v>85</v>
      </c>
      <c r="BP1263" s="66">
        <v>26100</v>
      </c>
      <c r="BQ1263" s="66">
        <v>26700</v>
      </c>
      <c r="BR1263" s="66">
        <v>12160</v>
      </c>
      <c r="BS1263" s="66" t="s">
        <v>85</v>
      </c>
      <c r="BT1263" s="66" t="s">
        <v>85</v>
      </c>
      <c r="BU1263" s="66" t="s">
        <v>85</v>
      </c>
      <c r="BV1263" s="66" t="s">
        <v>85</v>
      </c>
      <c r="BW1263" s="66" t="s">
        <v>85</v>
      </c>
      <c r="BX1263" s="66" t="s">
        <v>85</v>
      </c>
      <c r="BY1263" s="66" t="s">
        <v>85</v>
      </c>
      <c r="BZ1263" s="66" t="s">
        <v>85</v>
      </c>
      <c r="CA1263" s="66" t="s">
        <v>85</v>
      </c>
      <c r="CB1263" s="66" t="s">
        <v>85</v>
      </c>
      <c r="CC1263" s="66" t="s">
        <v>85</v>
      </c>
      <c r="CD1263" s="66" t="s">
        <v>85</v>
      </c>
      <c r="CE1263" s="66" t="s">
        <v>85</v>
      </c>
      <c r="CF1263" s="66" t="s">
        <v>85</v>
      </c>
      <c r="CG1263" s="66" t="s">
        <v>85</v>
      </c>
      <c r="CH1263" s="66" t="s">
        <v>85</v>
      </c>
      <c r="CI1263" s="66" t="s">
        <v>85</v>
      </c>
      <c r="CJ1263" s="66" t="s">
        <v>85</v>
      </c>
      <c r="CK1263" s="66" t="s">
        <v>85</v>
      </c>
      <c r="CL1263" s="66" t="s">
        <v>85</v>
      </c>
      <c r="CM1263" s="66" t="s">
        <v>85</v>
      </c>
    </row>
    <row r="1264" spans="40:91" hidden="1" x14ac:dyDescent="0.25">
      <c r="AN1264">
        <v>1252</v>
      </c>
      <c r="AO1264" s="112" t="s">
        <v>132</v>
      </c>
      <c r="AP1264" s="109" t="s">
        <v>14</v>
      </c>
      <c r="AQ1264" s="21" t="str">
        <f t="shared" si="23"/>
        <v>FP - 51 bedroom</v>
      </c>
      <c r="AR1264" s="66">
        <v>2100</v>
      </c>
      <c r="AS1264" s="66">
        <v>3200</v>
      </c>
      <c r="AT1264" s="66">
        <v>52200</v>
      </c>
      <c r="AU1264" s="66" t="s">
        <v>85</v>
      </c>
      <c r="AV1264" s="66" t="s">
        <v>85</v>
      </c>
      <c r="AW1264" s="66" t="s">
        <v>85</v>
      </c>
      <c r="AX1264" s="66" t="s">
        <v>85</v>
      </c>
      <c r="AY1264" s="66" t="s">
        <v>85</v>
      </c>
      <c r="AZ1264" s="66" t="s">
        <v>85</v>
      </c>
      <c r="BA1264" s="66" t="s">
        <v>85</v>
      </c>
      <c r="BB1264" s="66" t="s">
        <v>85</v>
      </c>
      <c r="BC1264" s="66" t="s">
        <v>85</v>
      </c>
      <c r="BD1264" s="66" t="s">
        <v>85</v>
      </c>
      <c r="BE1264" s="66" t="s">
        <v>85</v>
      </c>
      <c r="BF1264" s="66" t="s">
        <v>85</v>
      </c>
      <c r="BG1264" s="66" t="s">
        <v>85</v>
      </c>
      <c r="BH1264" s="66" t="s">
        <v>85</v>
      </c>
      <c r="BI1264" s="66" t="s">
        <v>85</v>
      </c>
      <c r="BJ1264" s="66" t="s">
        <v>85</v>
      </c>
      <c r="BK1264" s="66" t="s">
        <v>85</v>
      </c>
      <c r="BL1264" s="66" t="s">
        <v>85</v>
      </c>
      <c r="BM1264" s="66" t="s">
        <v>85</v>
      </c>
      <c r="BN1264" s="66" t="s">
        <v>85</v>
      </c>
      <c r="BO1264" s="66" t="s">
        <v>85</v>
      </c>
      <c r="BP1264" s="66">
        <v>6900</v>
      </c>
      <c r="BQ1264" s="66">
        <v>8100</v>
      </c>
      <c r="BR1264" s="66">
        <v>29760</v>
      </c>
      <c r="BS1264" s="66" t="s">
        <v>85</v>
      </c>
      <c r="BT1264" s="66" t="s">
        <v>85</v>
      </c>
      <c r="BU1264" s="66" t="s">
        <v>85</v>
      </c>
      <c r="BV1264" s="66" t="s">
        <v>85</v>
      </c>
      <c r="BW1264" s="66" t="s">
        <v>85</v>
      </c>
      <c r="BX1264" s="66" t="s">
        <v>85</v>
      </c>
      <c r="BY1264" s="66" t="s">
        <v>85</v>
      </c>
      <c r="BZ1264" s="66" t="s">
        <v>85</v>
      </c>
      <c r="CA1264" s="66" t="s">
        <v>85</v>
      </c>
      <c r="CB1264" s="66" t="s">
        <v>85</v>
      </c>
      <c r="CC1264" s="66" t="s">
        <v>85</v>
      </c>
      <c r="CD1264" s="66" t="s">
        <v>85</v>
      </c>
      <c r="CE1264" s="66" t="s">
        <v>85</v>
      </c>
      <c r="CF1264" s="66" t="s">
        <v>85</v>
      </c>
      <c r="CG1264" s="66" t="s">
        <v>85</v>
      </c>
      <c r="CH1264" s="66" t="s">
        <v>85</v>
      </c>
      <c r="CI1264" s="66" t="s">
        <v>85</v>
      </c>
      <c r="CJ1264" s="66" t="s">
        <v>85</v>
      </c>
      <c r="CK1264" s="66" t="s">
        <v>85</v>
      </c>
      <c r="CL1264" s="66" t="s">
        <v>85</v>
      </c>
      <c r="CM1264" s="66" t="s">
        <v>85</v>
      </c>
    </row>
    <row r="1265" spans="40:91" hidden="1" x14ac:dyDescent="0.25">
      <c r="AN1265">
        <v>1253</v>
      </c>
      <c r="AO1265" s="112" t="s">
        <v>132</v>
      </c>
      <c r="AP1265" s="109" t="s">
        <v>10</v>
      </c>
      <c r="AQ1265" s="21" t="str">
        <f t="shared" si="23"/>
        <v>FP - 52 bedrooms</v>
      </c>
      <c r="AR1265" s="66">
        <v>2700</v>
      </c>
      <c r="AS1265" s="66">
        <v>3600</v>
      </c>
      <c r="AT1265" s="66">
        <v>175680</v>
      </c>
      <c r="AU1265" s="66" t="s">
        <v>85</v>
      </c>
      <c r="AV1265" s="66" t="s">
        <v>85</v>
      </c>
      <c r="AW1265" s="66" t="s">
        <v>85</v>
      </c>
      <c r="AX1265" s="66" t="s">
        <v>85</v>
      </c>
      <c r="AY1265" s="66" t="s">
        <v>85</v>
      </c>
      <c r="AZ1265" s="66" t="s">
        <v>85</v>
      </c>
      <c r="BA1265" s="66" t="s">
        <v>85</v>
      </c>
      <c r="BB1265" s="66" t="s">
        <v>85</v>
      </c>
      <c r="BC1265" s="66" t="s">
        <v>85</v>
      </c>
      <c r="BD1265" s="66" t="s">
        <v>85</v>
      </c>
      <c r="BE1265" s="66" t="s">
        <v>85</v>
      </c>
      <c r="BF1265" s="66" t="s">
        <v>85</v>
      </c>
      <c r="BG1265" s="66" t="s">
        <v>85</v>
      </c>
      <c r="BH1265" s="66" t="s">
        <v>85</v>
      </c>
      <c r="BI1265" s="66" t="s">
        <v>85</v>
      </c>
      <c r="BJ1265" s="66" t="s">
        <v>85</v>
      </c>
      <c r="BK1265" s="66" t="s">
        <v>85</v>
      </c>
      <c r="BL1265" s="66" t="s">
        <v>85</v>
      </c>
      <c r="BM1265" s="66" t="s">
        <v>85</v>
      </c>
      <c r="BN1265" s="66" t="s">
        <v>85</v>
      </c>
      <c r="BO1265" s="66" t="s">
        <v>85</v>
      </c>
      <c r="BP1265" s="66">
        <v>11100</v>
      </c>
      <c r="BQ1265" s="66">
        <v>11900</v>
      </c>
      <c r="BR1265" s="66">
        <v>140310</v>
      </c>
      <c r="BS1265" s="66" t="s">
        <v>85</v>
      </c>
      <c r="BT1265" s="66" t="s">
        <v>85</v>
      </c>
      <c r="BU1265" s="66" t="s">
        <v>85</v>
      </c>
      <c r="BV1265" s="66" t="s">
        <v>85</v>
      </c>
      <c r="BW1265" s="66" t="s">
        <v>85</v>
      </c>
      <c r="BX1265" s="66" t="s">
        <v>85</v>
      </c>
      <c r="BY1265" s="66" t="s">
        <v>85</v>
      </c>
      <c r="BZ1265" s="66" t="s">
        <v>85</v>
      </c>
      <c r="CA1265" s="66" t="s">
        <v>85</v>
      </c>
      <c r="CB1265" s="66" t="s">
        <v>85</v>
      </c>
      <c r="CC1265" s="66" t="s">
        <v>85</v>
      </c>
      <c r="CD1265" s="66" t="s">
        <v>85</v>
      </c>
      <c r="CE1265" s="66" t="s">
        <v>85</v>
      </c>
      <c r="CF1265" s="66" t="s">
        <v>85</v>
      </c>
      <c r="CG1265" s="66" t="s">
        <v>85</v>
      </c>
      <c r="CH1265" s="66" t="s">
        <v>85</v>
      </c>
      <c r="CI1265" s="66" t="s">
        <v>85</v>
      </c>
      <c r="CJ1265" s="66" t="s">
        <v>85</v>
      </c>
      <c r="CK1265" s="66" t="s">
        <v>85</v>
      </c>
      <c r="CL1265" s="66" t="s">
        <v>85</v>
      </c>
      <c r="CM1265" s="66" t="s">
        <v>85</v>
      </c>
    </row>
    <row r="1266" spans="40:91" hidden="1" x14ac:dyDescent="0.25">
      <c r="AN1266">
        <v>1254</v>
      </c>
      <c r="AO1266" s="112" t="s">
        <v>132</v>
      </c>
      <c r="AP1266" s="109" t="s">
        <v>11</v>
      </c>
      <c r="AQ1266" s="21" t="str">
        <f t="shared" si="23"/>
        <v>FP - 53 bedrooms</v>
      </c>
      <c r="AR1266" s="66">
        <v>3400</v>
      </c>
      <c r="AS1266" s="66">
        <v>4100</v>
      </c>
      <c r="AT1266" s="66">
        <v>315530</v>
      </c>
      <c r="AU1266" s="66" t="s">
        <v>85</v>
      </c>
      <c r="AV1266" s="66" t="s">
        <v>85</v>
      </c>
      <c r="AW1266" s="66" t="s">
        <v>85</v>
      </c>
      <c r="AX1266" s="66" t="s">
        <v>85</v>
      </c>
      <c r="AY1266" s="66" t="s">
        <v>85</v>
      </c>
      <c r="AZ1266" s="66" t="s">
        <v>85</v>
      </c>
      <c r="BA1266" s="66" t="s">
        <v>85</v>
      </c>
      <c r="BB1266" s="66" t="s">
        <v>85</v>
      </c>
      <c r="BC1266" s="66" t="s">
        <v>85</v>
      </c>
      <c r="BD1266" s="66" t="s">
        <v>85</v>
      </c>
      <c r="BE1266" s="66" t="s">
        <v>85</v>
      </c>
      <c r="BF1266" s="66" t="s">
        <v>85</v>
      </c>
      <c r="BG1266" s="66" t="s">
        <v>85</v>
      </c>
      <c r="BH1266" s="66" t="s">
        <v>85</v>
      </c>
      <c r="BI1266" s="66" t="s">
        <v>85</v>
      </c>
      <c r="BJ1266" s="66" t="s">
        <v>85</v>
      </c>
      <c r="BK1266" s="66" t="s">
        <v>85</v>
      </c>
      <c r="BL1266" s="66" t="s">
        <v>85</v>
      </c>
      <c r="BM1266" s="66" t="s">
        <v>85</v>
      </c>
      <c r="BN1266" s="66" t="s">
        <v>85</v>
      </c>
      <c r="BO1266" s="66" t="s">
        <v>85</v>
      </c>
      <c r="BP1266" s="66">
        <v>14800</v>
      </c>
      <c r="BQ1266" s="66">
        <v>15700</v>
      </c>
      <c r="BR1266" s="66">
        <v>276130</v>
      </c>
      <c r="BS1266" s="66" t="s">
        <v>85</v>
      </c>
      <c r="BT1266" s="66" t="s">
        <v>85</v>
      </c>
      <c r="BU1266" s="66" t="s">
        <v>85</v>
      </c>
      <c r="BV1266" s="66" t="s">
        <v>85</v>
      </c>
      <c r="BW1266" s="66" t="s">
        <v>85</v>
      </c>
      <c r="BX1266" s="66" t="s">
        <v>85</v>
      </c>
      <c r="BY1266" s="66" t="s">
        <v>85</v>
      </c>
      <c r="BZ1266" s="66" t="s">
        <v>85</v>
      </c>
      <c r="CA1266" s="66" t="s">
        <v>85</v>
      </c>
      <c r="CB1266" s="66" t="s">
        <v>85</v>
      </c>
      <c r="CC1266" s="66" t="s">
        <v>85</v>
      </c>
      <c r="CD1266" s="66" t="s">
        <v>85</v>
      </c>
      <c r="CE1266" s="66" t="s">
        <v>85</v>
      </c>
      <c r="CF1266" s="66" t="s">
        <v>85</v>
      </c>
      <c r="CG1266" s="66" t="s">
        <v>85</v>
      </c>
      <c r="CH1266" s="66" t="s">
        <v>85</v>
      </c>
      <c r="CI1266" s="66" t="s">
        <v>85</v>
      </c>
      <c r="CJ1266" s="66" t="s">
        <v>85</v>
      </c>
      <c r="CK1266" s="66" t="s">
        <v>85</v>
      </c>
      <c r="CL1266" s="66" t="s">
        <v>85</v>
      </c>
      <c r="CM1266" s="66" t="s">
        <v>85</v>
      </c>
    </row>
    <row r="1267" spans="40:91" hidden="1" x14ac:dyDescent="0.25">
      <c r="AN1267">
        <v>1255</v>
      </c>
      <c r="AO1267" s="112" t="s">
        <v>132</v>
      </c>
      <c r="AP1267" s="109" t="s">
        <v>12</v>
      </c>
      <c r="AQ1267" s="21" t="str">
        <f t="shared" si="23"/>
        <v>FP - 54 bedrooms</v>
      </c>
      <c r="AR1267" s="66">
        <v>4500</v>
      </c>
      <c r="AS1267" s="66">
        <v>5400</v>
      </c>
      <c r="AT1267" s="66">
        <v>59800</v>
      </c>
      <c r="AU1267" s="66" t="s">
        <v>85</v>
      </c>
      <c r="AV1267" s="66" t="s">
        <v>85</v>
      </c>
      <c r="AW1267" s="66" t="s">
        <v>85</v>
      </c>
      <c r="AX1267" s="66" t="s">
        <v>85</v>
      </c>
      <c r="AY1267" s="66" t="s">
        <v>85</v>
      </c>
      <c r="AZ1267" s="66" t="s">
        <v>85</v>
      </c>
      <c r="BA1267" s="66" t="s">
        <v>85</v>
      </c>
      <c r="BB1267" s="66" t="s">
        <v>85</v>
      </c>
      <c r="BC1267" s="66" t="s">
        <v>85</v>
      </c>
      <c r="BD1267" s="66" t="s">
        <v>85</v>
      </c>
      <c r="BE1267" s="66" t="s">
        <v>85</v>
      </c>
      <c r="BF1267" s="66" t="s">
        <v>85</v>
      </c>
      <c r="BG1267" s="66" t="s">
        <v>85</v>
      </c>
      <c r="BH1267" s="66" t="s">
        <v>85</v>
      </c>
      <c r="BI1267" s="66" t="s">
        <v>85</v>
      </c>
      <c r="BJ1267" s="66" t="s">
        <v>85</v>
      </c>
      <c r="BK1267" s="66" t="s">
        <v>85</v>
      </c>
      <c r="BL1267" s="66" t="s">
        <v>85</v>
      </c>
      <c r="BM1267" s="66" t="s">
        <v>85</v>
      </c>
      <c r="BN1267" s="66" t="s">
        <v>85</v>
      </c>
      <c r="BO1267" s="66" t="s">
        <v>85</v>
      </c>
      <c r="BP1267" s="66">
        <v>20500</v>
      </c>
      <c r="BQ1267" s="66">
        <v>21600</v>
      </c>
      <c r="BR1267" s="66">
        <v>47330</v>
      </c>
      <c r="BS1267" s="66" t="s">
        <v>85</v>
      </c>
      <c r="BT1267" s="66" t="s">
        <v>85</v>
      </c>
      <c r="BU1267" s="66" t="s">
        <v>85</v>
      </c>
      <c r="BV1267" s="66" t="s">
        <v>85</v>
      </c>
      <c r="BW1267" s="66" t="s">
        <v>85</v>
      </c>
      <c r="BX1267" s="66" t="s">
        <v>85</v>
      </c>
      <c r="BY1267" s="66" t="s">
        <v>85</v>
      </c>
      <c r="BZ1267" s="66" t="s">
        <v>85</v>
      </c>
      <c r="CA1267" s="66" t="s">
        <v>85</v>
      </c>
      <c r="CB1267" s="66" t="s">
        <v>85</v>
      </c>
      <c r="CC1267" s="66" t="s">
        <v>85</v>
      </c>
      <c r="CD1267" s="66" t="s">
        <v>85</v>
      </c>
      <c r="CE1267" s="66" t="s">
        <v>85</v>
      </c>
      <c r="CF1267" s="66" t="s">
        <v>85</v>
      </c>
      <c r="CG1267" s="66" t="s">
        <v>85</v>
      </c>
      <c r="CH1267" s="66" t="s">
        <v>85</v>
      </c>
      <c r="CI1267" s="66" t="s">
        <v>85</v>
      </c>
      <c r="CJ1267" s="66" t="s">
        <v>85</v>
      </c>
      <c r="CK1267" s="66" t="s">
        <v>85</v>
      </c>
      <c r="CL1267" s="66" t="s">
        <v>85</v>
      </c>
      <c r="CM1267" s="66" t="s">
        <v>85</v>
      </c>
    </row>
    <row r="1268" spans="40:91" hidden="1" x14ac:dyDescent="0.25">
      <c r="AN1268">
        <v>1256</v>
      </c>
      <c r="AO1268" s="112" t="s">
        <v>132</v>
      </c>
      <c r="AP1268" s="109" t="s">
        <v>13</v>
      </c>
      <c r="AQ1268" s="21" t="str">
        <f t="shared" si="23"/>
        <v>FP - 55 or more bedrooms</v>
      </c>
      <c r="AR1268" s="66">
        <v>5800</v>
      </c>
      <c r="AS1268" s="66">
        <v>7100</v>
      </c>
      <c r="AT1268" s="66">
        <v>20200</v>
      </c>
      <c r="AU1268" s="66" t="s">
        <v>85</v>
      </c>
      <c r="AV1268" s="66" t="s">
        <v>85</v>
      </c>
      <c r="AW1268" s="66" t="s">
        <v>85</v>
      </c>
      <c r="AX1268" s="66" t="s">
        <v>85</v>
      </c>
      <c r="AY1268" s="66" t="s">
        <v>85</v>
      </c>
      <c r="AZ1268" s="66" t="s">
        <v>85</v>
      </c>
      <c r="BA1268" s="66" t="s">
        <v>85</v>
      </c>
      <c r="BB1268" s="66" t="s">
        <v>85</v>
      </c>
      <c r="BC1268" s="66" t="s">
        <v>85</v>
      </c>
      <c r="BD1268" s="66" t="s">
        <v>85</v>
      </c>
      <c r="BE1268" s="66" t="s">
        <v>85</v>
      </c>
      <c r="BF1268" s="66" t="s">
        <v>85</v>
      </c>
      <c r="BG1268" s="66" t="s">
        <v>85</v>
      </c>
      <c r="BH1268" s="66" t="s">
        <v>85</v>
      </c>
      <c r="BI1268" s="66" t="s">
        <v>85</v>
      </c>
      <c r="BJ1268" s="66" t="s">
        <v>85</v>
      </c>
      <c r="BK1268" s="66" t="s">
        <v>85</v>
      </c>
      <c r="BL1268" s="66" t="s">
        <v>85</v>
      </c>
      <c r="BM1268" s="66" t="s">
        <v>85</v>
      </c>
      <c r="BN1268" s="66" t="s">
        <v>85</v>
      </c>
      <c r="BO1268" s="66" t="s">
        <v>85</v>
      </c>
      <c r="BP1268" s="66">
        <v>25900</v>
      </c>
      <c r="BQ1268" s="66">
        <v>26300</v>
      </c>
      <c r="BR1268" s="66">
        <v>13970</v>
      </c>
      <c r="BS1268" s="66" t="s">
        <v>85</v>
      </c>
      <c r="BT1268" s="66" t="s">
        <v>85</v>
      </c>
      <c r="BU1268" s="66" t="s">
        <v>85</v>
      </c>
      <c r="BV1268" s="66" t="s">
        <v>85</v>
      </c>
      <c r="BW1268" s="66" t="s">
        <v>85</v>
      </c>
      <c r="BX1268" s="66" t="s">
        <v>85</v>
      </c>
      <c r="BY1268" s="66" t="s">
        <v>85</v>
      </c>
      <c r="BZ1268" s="66" t="s">
        <v>85</v>
      </c>
      <c r="CA1268" s="66" t="s">
        <v>85</v>
      </c>
      <c r="CB1268" s="66" t="s">
        <v>85</v>
      </c>
      <c r="CC1268" s="66" t="s">
        <v>85</v>
      </c>
      <c r="CD1268" s="66" t="s">
        <v>85</v>
      </c>
      <c r="CE1268" s="66" t="s">
        <v>85</v>
      </c>
      <c r="CF1268" s="66" t="s">
        <v>85</v>
      </c>
      <c r="CG1268" s="66" t="s">
        <v>85</v>
      </c>
      <c r="CH1268" s="66" t="s">
        <v>85</v>
      </c>
      <c r="CI1268" s="66" t="s">
        <v>85</v>
      </c>
      <c r="CJ1268" s="66" t="s">
        <v>85</v>
      </c>
      <c r="CK1268" s="66" t="s">
        <v>85</v>
      </c>
      <c r="CL1268" s="66" t="s">
        <v>85</v>
      </c>
      <c r="CM1268" s="66" t="s">
        <v>85</v>
      </c>
    </row>
    <row r="1269" spans="40:91" hidden="1" x14ac:dyDescent="0.25">
      <c r="AN1269">
        <v>1257</v>
      </c>
      <c r="AO1269" s="112" t="s">
        <v>128</v>
      </c>
      <c r="AP1269" s="110" t="s">
        <v>29</v>
      </c>
      <c r="AQ1269" s="21" t="str">
        <f t="shared" si="23"/>
        <v>FP - 150 or less</v>
      </c>
      <c r="AR1269" s="66">
        <v>2300</v>
      </c>
      <c r="AS1269" s="66">
        <v>3300</v>
      </c>
      <c r="AT1269" s="66">
        <v>149800</v>
      </c>
      <c r="AU1269" s="66" t="s">
        <v>85</v>
      </c>
      <c r="AV1269" s="66" t="s">
        <v>85</v>
      </c>
      <c r="AW1269" s="66" t="s">
        <v>85</v>
      </c>
      <c r="AX1269" s="66" t="s">
        <v>85</v>
      </c>
      <c r="AY1269" s="66" t="s">
        <v>85</v>
      </c>
      <c r="AZ1269" s="66" t="s">
        <v>85</v>
      </c>
      <c r="BA1269" s="66" t="s">
        <v>85</v>
      </c>
      <c r="BB1269" s="66" t="s">
        <v>85</v>
      </c>
      <c r="BC1269" s="66" t="s">
        <v>85</v>
      </c>
      <c r="BD1269" s="66" t="s">
        <v>85</v>
      </c>
      <c r="BE1269" s="66" t="s">
        <v>85</v>
      </c>
      <c r="BF1269" s="66" t="s">
        <v>85</v>
      </c>
      <c r="BG1269" s="66" t="s">
        <v>85</v>
      </c>
      <c r="BH1269" s="66" t="s">
        <v>85</v>
      </c>
      <c r="BI1269" s="66" t="s">
        <v>85</v>
      </c>
      <c r="BJ1269" s="66" t="s">
        <v>85</v>
      </c>
      <c r="BK1269" s="66" t="s">
        <v>85</v>
      </c>
      <c r="BL1269" s="66" t="s">
        <v>85</v>
      </c>
      <c r="BM1269" s="66" t="s">
        <v>85</v>
      </c>
      <c r="BN1269" s="66" t="s">
        <v>85</v>
      </c>
      <c r="BO1269" s="66" t="s">
        <v>85</v>
      </c>
      <c r="BP1269" s="66">
        <v>6300</v>
      </c>
      <c r="BQ1269" s="66">
        <v>7000</v>
      </c>
      <c r="BR1269" s="66">
        <v>81360</v>
      </c>
      <c r="BS1269" s="66" t="s">
        <v>85</v>
      </c>
      <c r="BT1269" s="66" t="s">
        <v>85</v>
      </c>
      <c r="BU1269" s="66" t="s">
        <v>85</v>
      </c>
      <c r="BV1269" s="66" t="s">
        <v>85</v>
      </c>
      <c r="BW1269" s="66" t="s">
        <v>85</v>
      </c>
      <c r="BX1269" s="66" t="s">
        <v>85</v>
      </c>
      <c r="BY1269" s="66" t="s">
        <v>85</v>
      </c>
      <c r="BZ1269" s="66" t="s">
        <v>85</v>
      </c>
      <c r="CA1269" s="66" t="s">
        <v>85</v>
      </c>
      <c r="CB1269" s="66" t="s">
        <v>85</v>
      </c>
      <c r="CC1269" s="66" t="s">
        <v>85</v>
      </c>
      <c r="CD1269" s="66" t="s">
        <v>85</v>
      </c>
      <c r="CE1269" s="66" t="s">
        <v>85</v>
      </c>
      <c r="CF1269" s="66" t="s">
        <v>85</v>
      </c>
      <c r="CG1269" s="66" t="s">
        <v>85</v>
      </c>
      <c r="CH1269" s="66" t="s">
        <v>85</v>
      </c>
      <c r="CI1269" s="66" t="s">
        <v>85</v>
      </c>
      <c r="CJ1269" s="66" t="s">
        <v>85</v>
      </c>
      <c r="CK1269" s="66" t="s">
        <v>85</v>
      </c>
      <c r="CL1269" s="66" t="s">
        <v>85</v>
      </c>
      <c r="CM1269" s="66" t="s">
        <v>85</v>
      </c>
    </row>
    <row r="1270" spans="40:91" hidden="1" x14ac:dyDescent="0.25">
      <c r="AN1270">
        <v>1258</v>
      </c>
      <c r="AO1270" s="112" t="s">
        <v>128</v>
      </c>
      <c r="AP1270" s="110" t="s">
        <v>30</v>
      </c>
      <c r="AQ1270" s="21" t="str">
        <f t="shared" si="23"/>
        <v>FP - 151 to 100</v>
      </c>
      <c r="AR1270" s="66">
        <v>3100</v>
      </c>
      <c r="AS1270" s="66">
        <v>3800</v>
      </c>
      <c r="AT1270" s="66">
        <v>349600</v>
      </c>
      <c r="AU1270" s="66" t="s">
        <v>85</v>
      </c>
      <c r="AV1270" s="66" t="s">
        <v>85</v>
      </c>
      <c r="AW1270" s="66" t="s">
        <v>85</v>
      </c>
      <c r="AX1270" s="66" t="s">
        <v>85</v>
      </c>
      <c r="AY1270" s="66" t="s">
        <v>85</v>
      </c>
      <c r="AZ1270" s="66" t="s">
        <v>85</v>
      </c>
      <c r="BA1270" s="66" t="s">
        <v>85</v>
      </c>
      <c r="BB1270" s="66" t="s">
        <v>85</v>
      </c>
      <c r="BC1270" s="66" t="s">
        <v>85</v>
      </c>
      <c r="BD1270" s="66" t="s">
        <v>85</v>
      </c>
      <c r="BE1270" s="66" t="s">
        <v>85</v>
      </c>
      <c r="BF1270" s="66" t="s">
        <v>85</v>
      </c>
      <c r="BG1270" s="66" t="s">
        <v>85</v>
      </c>
      <c r="BH1270" s="66" t="s">
        <v>85</v>
      </c>
      <c r="BI1270" s="66" t="s">
        <v>85</v>
      </c>
      <c r="BJ1270" s="66" t="s">
        <v>85</v>
      </c>
      <c r="BK1270" s="66" t="s">
        <v>85</v>
      </c>
      <c r="BL1270" s="66" t="s">
        <v>85</v>
      </c>
      <c r="BM1270" s="66" t="s">
        <v>85</v>
      </c>
      <c r="BN1270" s="66" t="s">
        <v>85</v>
      </c>
      <c r="BO1270" s="66" t="s">
        <v>85</v>
      </c>
      <c r="BP1270" s="66">
        <v>10500</v>
      </c>
      <c r="BQ1270" s="66">
        <v>11000</v>
      </c>
      <c r="BR1270" s="66">
        <v>291850</v>
      </c>
      <c r="BS1270" s="66" t="s">
        <v>85</v>
      </c>
      <c r="BT1270" s="66" t="s">
        <v>85</v>
      </c>
      <c r="BU1270" s="66" t="s">
        <v>85</v>
      </c>
      <c r="BV1270" s="66" t="s">
        <v>85</v>
      </c>
      <c r="BW1270" s="66" t="s">
        <v>85</v>
      </c>
      <c r="BX1270" s="66" t="s">
        <v>85</v>
      </c>
      <c r="BY1270" s="66" t="s">
        <v>85</v>
      </c>
      <c r="BZ1270" s="66" t="s">
        <v>85</v>
      </c>
      <c r="CA1270" s="66" t="s">
        <v>85</v>
      </c>
      <c r="CB1270" s="66" t="s">
        <v>85</v>
      </c>
      <c r="CC1270" s="66" t="s">
        <v>85</v>
      </c>
      <c r="CD1270" s="66" t="s">
        <v>85</v>
      </c>
      <c r="CE1270" s="66" t="s">
        <v>85</v>
      </c>
      <c r="CF1270" s="66" t="s">
        <v>85</v>
      </c>
      <c r="CG1270" s="66" t="s">
        <v>85</v>
      </c>
      <c r="CH1270" s="66" t="s">
        <v>85</v>
      </c>
      <c r="CI1270" s="66" t="s">
        <v>85</v>
      </c>
      <c r="CJ1270" s="66" t="s">
        <v>85</v>
      </c>
      <c r="CK1270" s="66" t="s">
        <v>85</v>
      </c>
      <c r="CL1270" s="66" t="s">
        <v>85</v>
      </c>
      <c r="CM1270" s="66" t="s">
        <v>85</v>
      </c>
    </row>
    <row r="1271" spans="40:91" hidden="1" x14ac:dyDescent="0.25">
      <c r="AN1271">
        <v>1259</v>
      </c>
      <c r="AO1271" s="112" t="s">
        <v>128</v>
      </c>
      <c r="AP1271" s="110" t="s">
        <v>31</v>
      </c>
      <c r="AQ1271" s="21" t="str">
        <f t="shared" si="23"/>
        <v>FP - 1101 to 150</v>
      </c>
      <c r="AR1271" s="66">
        <v>3900</v>
      </c>
      <c r="AS1271" s="66">
        <v>4500</v>
      </c>
      <c r="AT1271" s="66">
        <v>154120</v>
      </c>
      <c r="AU1271" s="66" t="s">
        <v>85</v>
      </c>
      <c r="AV1271" s="66" t="s">
        <v>85</v>
      </c>
      <c r="AW1271" s="66" t="s">
        <v>85</v>
      </c>
      <c r="AX1271" s="66" t="s">
        <v>85</v>
      </c>
      <c r="AY1271" s="66" t="s">
        <v>85</v>
      </c>
      <c r="AZ1271" s="66" t="s">
        <v>85</v>
      </c>
      <c r="BA1271" s="66" t="s">
        <v>85</v>
      </c>
      <c r="BB1271" s="66" t="s">
        <v>85</v>
      </c>
      <c r="BC1271" s="66" t="s">
        <v>85</v>
      </c>
      <c r="BD1271" s="66" t="s">
        <v>85</v>
      </c>
      <c r="BE1271" s="66" t="s">
        <v>85</v>
      </c>
      <c r="BF1271" s="66" t="s">
        <v>85</v>
      </c>
      <c r="BG1271" s="66" t="s">
        <v>85</v>
      </c>
      <c r="BH1271" s="66" t="s">
        <v>85</v>
      </c>
      <c r="BI1271" s="66" t="s">
        <v>85</v>
      </c>
      <c r="BJ1271" s="66" t="s">
        <v>85</v>
      </c>
      <c r="BK1271" s="66" t="s">
        <v>85</v>
      </c>
      <c r="BL1271" s="66" t="s">
        <v>85</v>
      </c>
      <c r="BM1271" s="66" t="s">
        <v>85</v>
      </c>
      <c r="BN1271" s="66" t="s">
        <v>85</v>
      </c>
      <c r="BO1271" s="66" t="s">
        <v>85</v>
      </c>
      <c r="BP1271" s="66">
        <v>15000</v>
      </c>
      <c r="BQ1271" s="66">
        <v>15600</v>
      </c>
      <c r="BR1271" s="66">
        <v>135450</v>
      </c>
      <c r="BS1271" s="66" t="s">
        <v>85</v>
      </c>
      <c r="BT1271" s="66" t="s">
        <v>85</v>
      </c>
      <c r="BU1271" s="66" t="s">
        <v>85</v>
      </c>
      <c r="BV1271" s="66" t="s">
        <v>85</v>
      </c>
      <c r="BW1271" s="66" t="s">
        <v>85</v>
      </c>
      <c r="BX1271" s="66" t="s">
        <v>85</v>
      </c>
      <c r="BY1271" s="66" t="s">
        <v>85</v>
      </c>
      <c r="BZ1271" s="66" t="s">
        <v>85</v>
      </c>
      <c r="CA1271" s="66" t="s">
        <v>85</v>
      </c>
      <c r="CB1271" s="66" t="s">
        <v>85</v>
      </c>
      <c r="CC1271" s="66" t="s">
        <v>85</v>
      </c>
      <c r="CD1271" s="66" t="s">
        <v>85</v>
      </c>
      <c r="CE1271" s="66" t="s">
        <v>85</v>
      </c>
      <c r="CF1271" s="66" t="s">
        <v>85</v>
      </c>
      <c r="CG1271" s="66" t="s">
        <v>85</v>
      </c>
      <c r="CH1271" s="66" t="s">
        <v>85</v>
      </c>
      <c r="CI1271" s="66" t="s">
        <v>85</v>
      </c>
      <c r="CJ1271" s="66" t="s">
        <v>85</v>
      </c>
      <c r="CK1271" s="66" t="s">
        <v>85</v>
      </c>
      <c r="CL1271" s="66" t="s">
        <v>85</v>
      </c>
      <c r="CM1271" s="66" t="s">
        <v>85</v>
      </c>
    </row>
    <row r="1272" spans="40:91" hidden="1" x14ac:dyDescent="0.25">
      <c r="AN1272">
        <v>1260</v>
      </c>
      <c r="AO1272" s="112" t="s">
        <v>128</v>
      </c>
      <c r="AP1272" s="110" t="s">
        <v>32</v>
      </c>
      <c r="AQ1272" s="21" t="str">
        <f t="shared" si="23"/>
        <v>FP - 1151 to 200</v>
      </c>
      <c r="AR1272" s="66">
        <v>4700</v>
      </c>
      <c r="AS1272" s="66">
        <v>5500</v>
      </c>
      <c r="AT1272" s="66">
        <v>26580</v>
      </c>
      <c r="AU1272" s="66" t="s">
        <v>85</v>
      </c>
      <c r="AV1272" s="66" t="s">
        <v>85</v>
      </c>
      <c r="AW1272" s="66" t="s">
        <v>85</v>
      </c>
      <c r="AX1272" s="66" t="s">
        <v>85</v>
      </c>
      <c r="AY1272" s="66" t="s">
        <v>85</v>
      </c>
      <c r="AZ1272" s="66" t="s">
        <v>85</v>
      </c>
      <c r="BA1272" s="66" t="s">
        <v>85</v>
      </c>
      <c r="BB1272" s="66" t="s">
        <v>85</v>
      </c>
      <c r="BC1272" s="66" t="s">
        <v>85</v>
      </c>
      <c r="BD1272" s="66" t="s">
        <v>85</v>
      </c>
      <c r="BE1272" s="66" t="s">
        <v>85</v>
      </c>
      <c r="BF1272" s="66" t="s">
        <v>85</v>
      </c>
      <c r="BG1272" s="66" t="s">
        <v>85</v>
      </c>
      <c r="BH1272" s="66" t="s">
        <v>85</v>
      </c>
      <c r="BI1272" s="66" t="s">
        <v>85</v>
      </c>
      <c r="BJ1272" s="66" t="s">
        <v>85</v>
      </c>
      <c r="BK1272" s="66" t="s">
        <v>85</v>
      </c>
      <c r="BL1272" s="66" t="s">
        <v>85</v>
      </c>
      <c r="BM1272" s="66" t="s">
        <v>85</v>
      </c>
      <c r="BN1272" s="66" t="s">
        <v>85</v>
      </c>
      <c r="BO1272" s="66" t="s">
        <v>85</v>
      </c>
      <c r="BP1272" s="66">
        <v>20500</v>
      </c>
      <c r="BQ1272" s="66">
        <v>21400</v>
      </c>
      <c r="BR1272" s="66">
        <v>22190</v>
      </c>
      <c r="BS1272" s="66" t="s">
        <v>85</v>
      </c>
      <c r="BT1272" s="66" t="s">
        <v>85</v>
      </c>
      <c r="BU1272" s="66" t="s">
        <v>85</v>
      </c>
      <c r="BV1272" s="66" t="s">
        <v>85</v>
      </c>
      <c r="BW1272" s="66" t="s">
        <v>85</v>
      </c>
      <c r="BX1272" s="66" t="s">
        <v>85</v>
      </c>
      <c r="BY1272" s="66" t="s">
        <v>85</v>
      </c>
      <c r="BZ1272" s="66" t="s">
        <v>85</v>
      </c>
      <c r="CA1272" s="66" t="s">
        <v>85</v>
      </c>
      <c r="CB1272" s="66" t="s">
        <v>85</v>
      </c>
      <c r="CC1272" s="66" t="s">
        <v>85</v>
      </c>
      <c r="CD1272" s="66" t="s">
        <v>85</v>
      </c>
      <c r="CE1272" s="66" t="s">
        <v>85</v>
      </c>
      <c r="CF1272" s="66" t="s">
        <v>85</v>
      </c>
      <c r="CG1272" s="66" t="s">
        <v>85</v>
      </c>
      <c r="CH1272" s="66" t="s">
        <v>85</v>
      </c>
      <c r="CI1272" s="66" t="s">
        <v>85</v>
      </c>
      <c r="CJ1272" s="66" t="s">
        <v>85</v>
      </c>
      <c r="CK1272" s="66" t="s">
        <v>85</v>
      </c>
      <c r="CL1272" s="66" t="s">
        <v>85</v>
      </c>
      <c r="CM1272" s="66" t="s">
        <v>85</v>
      </c>
    </row>
    <row r="1273" spans="40:91" hidden="1" x14ac:dyDescent="0.25">
      <c r="AN1273">
        <v>1261</v>
      </c>
      <c r="AO1273" s="112" t="s">
        <v>128</v>
      </c>
      <c r="AP1273" s="110" t="s">
        <v>125</v>
      </c>
      <c r="AQ1273" s="21" t="str">
        <f t="shared" si="23"/>
        <v>FP - 1Over 200</v>
      </c>
      <c r="AR1273" s="66">
        <v>6200</v>
      </c>
      <c r="AS1273" s="66">
        <v>7300</v>
      </c>
      <c r="AT1273" s="66">
        <v>9210</v>
      </c>
      <c r="AU1273" s="66" t="s">
        <v>85</v>
      </c>
      <c r="AV1273" s="66" t="s">
        <v>85</v>
      </c>
      <c r="AW1273" s="66" t="s">
        <v>85</v>
      </c>
      <c r="AX1273" s="66" t="s">
        <v>85</v>
      </c>
      <c r="AY1273" s="66" t="s">
        <v>85</v>
      </c>
      <c r="AZ1273" s="66" t="s">
        <v>85</v>
      </c>
      <c r="BA1273" s="66" t="s">
        <v>85</v>
      </c>
      <c r="BB1273" s="66" t="s">
        <v>85</v>
      </c>
      <c r="BC1273" s="66" t="s">
        <v>85</v>
      </c>
      <c r="BD1273" s="66" t="s">
        <v>85</v>
      </c>
      <c r="BE1273" s="66" t="s">
        <v>85</v>
      </c>
      <c r="BF1273" s="66" t="s">
        <v>85</v>
      </c>
      <c r="BG1273" s="66" t="s">
        <v>85</v>
      </c>
      <c r="BH1273" s="66" t="s">
        <v>85</v>
      </c>
      <c r="BI1273" s="66" t="s">
        <v>85</v>
      </c>
      <c r="BJ1273" s="66" t="s">
        <v>85</v>
      </c>
      <c r="BK1273" s="66" t="s">
        <v>85</v>
      </c>
      <c r="BL1273" s="66" t="s">
        <v>85</v>
      </c>
      <c r="BM1273" s="66" t="s">
        <v>85</v>
      </c>
      <c r="BN1273" s="66" t="s">
        <v>85</v>
      </c>
      <c r="BO1273" s="66" t="s">
        <v>85</v>
      </c>
      <c r="BP1273" s="66">
        <v>26900</v>
      </c>
      <c r="BQ1273" s="66">
        <v>27600</v>
      </c>
      <c r="BR1273" s="66">
        <v>6340</v>
      </c>
      <c r="BS1273" s="66" t="s">
        <v>85</v>
      </c>
      <c r="BT1273" s="66" t="s">
        <v>85</v>
      </c>
      <c r="BU1273" s="66" t="s">
        <v>85</v>
      </c>
      <c r="BV1273" s="66" t="s">
        <v>85</v>
      </c>
      <c r="BW1273" s="66" t="s">
        <v>85</v>
      </c>
      <c r="BX1273" s="66" t="s">
        <v>85</v>
      </c>
      <c r="BY1273" s="66" t="s">
        <v>85</v>
      </c>
      <c r="BZ1273" s="66" t="s">
        <v>85</v>
      </c>
      <c r="CA1273" s="66" t="s">
        <v>85</v>
      </c>
      <c r="CB1273" s="66" t="s">
        <v>85</v>
      </c>
      <c r="CC1273" s="66" t="s">
        <v>85</v>
      </c>
      <c r="CD1273" s="66" t="s">
        <v>85</v>
      </c>
      <c r="CE1273" s="66" t="s">
        <v>85</v>
      </c>
      <c r="CF1273" s="66" t="s">
        <v>85</v>
      </c>
      <c r="CG1273" s="66" t="s">
        <v>85</v>
      </c>
      <c r="CH1273" s="66" t="s">
        <v>85</v>
      </c>
      <c r="CI1273" s="66" t="s">
        <v>85</v>
      </c>
      <c r="CJ1273" s="66" t="s">
        <v>85</v>
      </c>
      <c r="CK1273" s="66" t="s">
        <v>85</v>
      </c>
      <c r="CL1273" s="66" t="s">
        <v>85</v>
      </c>
      <c r="CM1273" s="66" t="s">
        <v>85</v>
      </c>
    </row>
    <row r="1274" spans="40:91" hidden="1" x14ac:dyDescent="0.25">
      <c r="AN1274">
        <v>1262</v>
      </c>
      <c r="AO1274" s="111" t="s">
        <v>129</v>
      </c>
      <c r="AP1274" s="110" t="s">
        <v>29</v>
      </c>
      <c r="AQ1274" s="21" t="str">
        <f t="shared" si="23"/>
        <v>FP - 250 or less</v>
      </c>
      <c r="AR1274" s="66">
        <v>2300</v>
      </c>
      <c r="AS1274" s="66">
        <v>3300</v>
      </c>
      <c r="AT1274" s="66">
        <v>88120</v>
      </c>
      <c r="AU1274" s="66" t="s">
        <v>85</v>
      </c>
      <c r="AV1274" s="66" t="s">
        <v>85</v>
      </c>
      <c r="AW1274" s="66" t="s">
        <v>85</v>
      </c>
      <c r="AX1274" s="66" t="s">
        <v>85</v>
      </c>
      <c r="AY1274" s="66" t="s">
        <v>85</v>
      </c>
      <c r="AZ1274" s="66" t="s">
        <v>85</v>
      </c>
      <c r="BA1274" s="66" t="s">
        <v>85</v>
      </c>
      <c r="BB1274" s="66" t="s">
        <v>85</v>
      </c>
      <c r="BC1274" s="66" t="s">
        <v>85</v>
      </c>
      <c r="BD1274" s="66" t="s">
        <v>85</v>
      </c>
      <c r="BE1274" s="66" t="s">
        <v>85</v>
      </c>
      <c r="BF1274" s="66" t="s">
        <v>85</v>
      </c>
      <c r="BG1274" s="66" t="s">
        <v>85</v>
      </c>
      <c r="BH1274" s="66" t="s">
        <v>85</v>
      </c>
      <c r="BI1274" s="66" t="s">
        <v>85</v>
      </c>
      <c r="BJ1274" s="66" t="s">
        <v>85</v>
      </c>
      <c r="BK1274" s="66" t="s">
        <v>85</v>
      </c>
      <c r="BL1274" s="66" t="s">
        <v>85</v>
      </c>
      <c r="BM1274" s="66" t="s">
        <v>85</v>
      </c>
      <c r="BN1274" s="66" t="s">
        <v>85</v>
      </c>
      <c r="BO1274" s="66" t="s">
        <v>85</v>
      </c>
      <c r="BP1274" s="66">
        <v>6700</v>
      </c>
      <c r="BQ1274" s="66">
        <v>7400</v>
      </c>
      <c r="BR1274" s="66">
        <v>49980</v>
      </c>
      <c r="BS1274" s="66" t="s">
        <v>85</v>
      </c>
      <c r="BT1274" s="66" t="s">
        <v>85</v>
      </c>
      <c r="BU1274" s="66" t="s">
        <v>85</v>
      </c>
      <c r="BV1274" s="66" t="s">
        <v>85</v>
      </c>
      <c r="BW1274" s="66" t="s">
        <v>85</v>
      </c>
      <c r="BX1274" s="66" t="s">
        <v>85</v>
      </c>
      <c r="BY1274" s="66" t="s">
        <v>85</v>
      </c>
      <c r="BZ1274" s="66" t="s">
        <v>85</v>
      </c>
      <c r="CA1274" s="66" t="s">
        <v>85</v>
      </c>
      <c r="CB1274" s="66" t="s">
        <v>85</v>
      </c>
      <c r="CC1274" s="66" t="s">
        <v>85</v>
      </c>
      <c r="CD1274" s="66" t="s">
        <v>85</v>
      </c>
      <c r="CE1274" s="66" t="s">
        <v>85</v>
      </c>
      <c r="CF1274" s="66" t="s">
        <v>85</v>
      </c>
      <c r="CG1274" s="66" t="s">
        <v>85</v>
      </c>
      <c r="CH1274" s="66" t="s">
        <v>85</v>
      </c>
      <c r="CI1274" s="66" t="s">
        <v>85</v>
      </c>
      <c r="CJ1274" s="66" t="s">
        <v>85</v>
      </c>
      <c r="CK1274" s="66" t="s">
        <v>85</v>
      </c>
      <c r="CL1274" s="66" t="s">
        <v>85</v>
      </c>
      <c r="CM1274" s="66" t="s">
        <v>85</v>
      </c>
    </row>
    <row r="1275" spans="40:91" hidden="1" x14ac:dyDescent="0.25">
      <c r="AN1275">
        <v>1263</v>
      </c>
      <c r="AO1275" s="111" t="s">
        <v>129</v>
      </c>
      <c r="AP1275" s="110" t="s">
        <v>30</v>
      </c>
      <c r="AQ1275" s="21" t="str">
        <f t="shared" si="23"/>
        <v>FP - 251 to 100</v>
      </c>
      <c r="AR1275" s="66">
        <v>3100</v>
      </c>
      <c r="AS1275" s="66">
        <v>3800</v>
      </c>
      <c r="AT1275" s="66">
        <v>354760</v>
      </c>
      <c r="AU1275" s="66" t="s">
        <v>85</v>
      </c>
      <c r="AV1275" s="66" t="s">
        <v>85</v>
      </c>
      <c r="AW1275" s="66" t="s">
        <v>85</v>
      </c>
      <c r="AX1275" s="66" t="s">
        <v>85</v>
      </c>
      <c r="AY1275" s="66" t="s">
        <v>85</v>
      </c>
      <c r="AZ1275" s="66" t="s">
        <v>85</v>
      </c>
      <c r="BA1275" s="66" t="s">
        <v>85</v>
      </c>
      <c r="BB1275" s="66" t="s">
        <v>85</v>
      </c>
      <c r="BC1275" s="66" t="s">
        <v>85</v>
      </c>
      <c r="BD1275" s="66" t="s">
        <v>85</v>
      </c>
      <c r="BE1275" s="66" t="s">
        <v>85</v>
      </c>
      <c r="BF1275" s="66" t="s">
        <v>85</v>
      </c>
      <c r="BG1275" s="66" t="s">
        <v>85</v>
      </c>
      <c r="BH1275" s="66" t="s">
        <v>85</v>
      </c>
      <c r="BI1275" s="66" t="s">
        <v>85</v>
      </c>
      <c r="BJ1275" s="66" t="s">
        <v>85</v>
      </c>
      <c r="BK1275" s="66" t="s">
        <v>85</v>
      </c>
      <c r="BL1275" s="66" t="s">
        <v>85</v>
      </c>
      <c r="BM1275" s="66" t="s">
        <v>85</v>
      </c>
      <c r="BN1275" s="66" t="s">
        <v>85</v>
      </c>
      <c r="BO1275" s="66" t="s">
        <v>85</v>
      </c>
      <c r="BP1275" s="66">
        <v>11500</v>
      </c>
      <c r="BQ1275" s="66">
        <v>12000</v>
      </c>
      <c r="BR1275" s="66">
        <v>300050</v>
      </c>
      <c r="BS1275" s="66" t="s">
        <v>85</v>
      </c>
      <c r="BT1275" s="66" t="s">
        <v>85</v>
      </c>
      <c r="BU1275" s="66" t="s">
        <v>85</v>
      </c>
      <c r="BV1275" s="66" t="s">
        <v>85</v>
      </c>
      <c r="BW1275" s="66" t="s">
        <v>85</v>
      </c>
      <c r="BX1275" s="66" t="s">
        <v>85</v>
      </c>
      <c r="BY1275" s="66" t="s">
        <v>85</v>
      </c>
      <c r="BZ1275" s="66" t="s">
        <v>85</v>
      </c>
      <c r="CA1275" s="66" t="s">
        <v>85</v>
      </c>
      <c r="CB1275" s="66" t="s">
        <v>85</v>
      </c>
      <c r="CC1275" s="66" t="s">
        <v>85</v>
      </c>
      <c r="CD1275" s="66" t="s">
        <v>85</v>
      </c>
      <c r="CE1275" s="66" t="s">
        <v>85</v>
      </c>
      <c r="CF1275" s="66" t="s">
        <v>85</v>
      </c>
      <c r="CG1275" s="66" t="s">
        <v>85</v>
      </c>
      <c r="CH1275" s="66" t="s">
        <v>85</v>
      </c>
      <c r="CI1275" s="66" t="s">
        <v>85</v>
      </c>
      <c r="CJ1275" s="66" t="s">
        <v>85</v>
      </c>
      <c r="CK1275" s="66" t="s">
        <v>85</v>
      </c>
      <c r="CL1275" s="66" t="s">
        <v>85</v>
      </c>
      <c r="CM1275" s="66" t="s">
        <v>85</v>
      </c>
    </row>
    <row r="1276" spans="40:91" hidden="1" x14ac:dyDescent="0.25">
      <c r="AN1276">
        <v>1264</v>
      </c>
      <c r="AO1276" s="111" t="s">
        <v>129</v>
      </c>
      <c r="AP1276" s="110" t="s">
        <v>31</v>
      </c>
      <c r="AQ1276" s="21" t="str">
        <f t="shared" si="23"/>
        <v>FP - 2101 to 150</v>
      </c>
      <c r="AR1276" s="66">
        <v>3900</v>
      </c>
      <c r="AS1276" s="66">
        <v>4500</v>
      </c>
      <c r="AT1276" s="66">
        <v>177330</v>
      </c>
      <c r="AU1276" s="66" t="s">
        <v>85</v>
      </c>
      <c r="AV1276" s="66" t="s">
        <v>85</v>
      </c>
      <c r="AW1276" s="66" t="s">
        <v>85</v>
      </c>
      <c r="AX1276" s="66" t="s">
        <v>85</v>
      </c>
      <c r="AY1276" s="66" t="s">
        <v>85</v>
      </c>
      <c r="AZ1276" s="66" t="s">
        <v>85</v>
      </c>
      <c r="BA1276" s="66" t="s">
        <v>85</v>
      </c>
      <c r="BB1276" s="66" t="s">
        <v>85</v>
      </c>
      <c r="BC1276" s="66" t="s">
        <v>85</v>
      </c>
      <c r="BD1276" s="66" t="s">
        <v>85</v>
      </c>
      <c r="BE1276" s="66" t="s">
        <v>85</v>
      </c>
      <c r="BF1276" s="66" t="s">
        <v>85</v>
      </c>
      <c r="BG1276" s="66" t="s">
        <v>85</v>
      </c>
      <c r="BH1276" s="66" t="s">
        <v>85</v>
      </c>
      <c r="BI1276" s="66" t="s">
        <v>85</v>
      </c>
      <c r="BJ1276" s="66" t="s">
        <v>85</v>
      </c>
      <c r="BK1276" s="66" t="s">
        <v>85</v>
      </c>
      <c r="BL1276" s="66" t="s">
        <v>85</v>
      </c>
      <c r="BM1276" s="66" t="s">
        <v>85</v>
      </c>
      <c r="BN1276" s="66" t="s">
        <v>85</v>
      </c>
      <c r="BO1276" s="66" t="s">
        <v>85</v>
      </c>
      <c r="BP1276" s="66">
        <v>15900</v>
      </c>
      <c r="BQ1276" s="66">
        <v>16600</v>
      </c>
      <c r="BR1276" s="66">
        <v>149900</v>
      </c>
      <c r="BS1276" s="66" t="s">
        <v>85</v>
      </c>
      <c r="BT1276" s="66" t="s">
        <v>85</v>
      </c>
      <c r="BU1276" s="66" t="s">
        <v>85</v>
      </c>
      <c r="BV1276" s="66" t="s">
        <v>85</v>
      </c>
      <c r="BW1276" s="66" t="s">
        <v>85</v>
      </c>
      <c r="BX1276" s="66" t="s">
        <v>85</v>
      </c>
      <c r="BY1276" s="66" t="s">
        <v>85</v>
      </c>
      <c r="BZ1276" s="66" t="s">
        <v>85</v>
      </c>
      <c r="CA1276" s="66" t="s">
        <v>85</v>
      </c>
      <c r="CB1276" s="66" t="s">
        <v>85</v>
      </c>
      <c r="CC1276" s="66" t="s">
        <v>85</v>
      </c>
      <c r="CD1276" s="66" t="s">
        <v>85</v>
      </c>
      <c r="CE1276" s="66" t="s">
        <v>85</v>
      </c>
      <c r="CF1276" s="66" t="s">
        <v>85</v>
      </c>
      <c r="CG1276" s="66" t="s">
        <v>85</v>
      </c>
      <c r="CH1276" s="66" t="s">
        <v>85</v>
      </c>
      <c r="CI1276" s="66" t="s">
        <v>85</v>
      </c>
      <c r="CJ1276" s="66" t="s">
        <v>85</v>
      </c>
      <c r="CK1276" s="66" t="s">
        <v>85</v>
      </c>
      <c r="CL1276" s="66" t="s">
        <v>85</v>
      </c>
      <c r="CM1276" s="66" t="s">
        <v>85</v>
      </c>
    </row>
    <row r="1277" spans="40:91" hidden="1" x14ac:dyDescent="0.25">
      <c r="AN1277">
        <v>1265</v>
      </c>
      <c r="AO1277" s="111" t="s">
        <v>129</v>
      </c>
      <c r="AP1277" s="110" t="s">
        <v>32</v>
      </c>
      <c r="AQ1277" s="21" t="str">
        <f t="shared" si="23"/>
        <v>FP - 2151 to 200</v>
      </c>
      <c r="AR1277" s="66">
        <v>4800</v>
      </c>
      <c r="AS1277" s="66">
        <v>5700</v>
      </c>
      <c r="AT1277" s="66">
        <v>38180</v>
      </c>
      <c r="AU1277" s="66" t="s">
        <v>85</v>
      </c>
      <c r="AV1277" s="66" t="s">
        <v>85</v>
      </c>
      <c r="AW1277" s="66" t="s">
        <v>85</v>
      </c>
      <c r="AX1277" s="66" t="s">
        <v>85</v>
      </c>
      <c r="AY1277" s="66" t="s">
        <v>85</v>
      </c>
      <c r="AZ1277" s="66" t="s">
        <v>85</v>
      </c>
      <c r="BA1277" s="66" t="s">
        <v>85</v>
      </c>
      <c r="BB1277" s="66" t="s">
        <v>85</v>
      </c>
      <c r="BC1277" s="66" t="s">
        <v>85</v>
      </c>
      <c r="BD1277" s="66" t="s">
        <v>85</v>
      </c>
      <c r="BE1277" s="66" t="s">
        <v>85</v>
      </c>
      <c r="BF1277" s="66" t="s">
        <v>85</v>
      </c>
      <c r="BG1277" s="66" t="s">
        <v>85</v>
      </c>
      <c r="BH1277" s="66" t="s">
        <v>85</v>
      </c>
      <c r="BI1277" s="66" t="s">
        <v>85</v>
      </c>
      <c r="BJ1277" s="66" t="s">
        <v>85</v>
      </c>
      <c r="BK1277" s="66" t="s">
        <v>85</v>
      </c>
      <c r="BL1277" s="66" t="s">
        <v>85</v>
      </c>
      <c r="BM1277" s="66" t="s">
        <v>85</v>
      </c>
      <c r="BN1277" s="66" t="s">
        <v>85</v>
      </c>
      <c r="BO1277" s="66" t="s">
        <v>85</v>
      </c>
      <c r="BP1277" s="66">
        <v>22000</v>
      </c>
      <c r="BQ1277" s="66">
        <v>23000</v>
      </c>
      <c r="BR1277" s="66">
        <v>29240</v>
      </c>
      <c r="BS1277" s="66" t="s">
        <v>85</v>
      </c>
      <c r="BT1277" s="66" t="s">
        <v>85</v>
      </c>
      <c r="BU1277" s="66" t="s">
        <v>85</v>
      </c>
      <c r="BV1277" s="66" t="s">
        <v>85</v>
      </c>
      <c r="BW1277" s="66" t="s">
        <v>85</v>
      </c>
      <c r="BX1277" s="66" t="s">
        <v>85</v>
      </c>
      <c r="BY1277" s="66" t="s">
        <v>85</v>
      </c>
      <c r="BZ1277" s="66" t="s">
        <v>85</v>
      </c>
      <c r="CA1277" s="66" t="s">
        <v>85</v>
      </c>
      <c r="CB1277" s="66" t="s">
        <v>85</v>
      </c>
      <c r="CC1277" s="66" t="s">
        <v>85</v>
      </c>
      <c r="CD1277" s="66" t="s">
        <v>85</v>
      </c>
      <c r="CE1277" s="66" t="s">
        <v>85</v>
      </c>
      <c r="CF1277" s="66" t="s">
        <v>85</v>
      </c>
      <c r="CG1277" s="66" t="s">
        <v>85</v>
      </c>
      <c r="CH1277" s="66" t="s">
        <v>85</v>
      </c>
      <c r="CI1277" s="66" t="s">
        <v>85</v>
      </c>
      <c r="CJ1277" s="66" t="s">
        <v>85</v>
      </c>
      <c r="CK1277" s="66" t="s">
        <v>85</v>
      </c>
      <c r="CL1277" s="66" t="s">
        <v>85</v>
      </c>
      <c r="CM1277" s="66" t="s">
        <v>85</v>
      </c>
    </row>
    <row r="1278" spans="40:91" hidden="1" x14ac:dyDescent="0.25">
      <c r="AN1278">
        <v>1266</v>
      </c>
      <c r="AO1278" s="111" t="s">
        <v>129</v>
      </c>
      <c r="AP1278" s="110" t="s">
        <v>125</v>
      </c>
      <c r="AQ1278" s="21" t="str">
        <f t="shared" si="23"/>
        <v>FP - 2Over 200</v>
      </c>
      <c r="AR1278" s="66">
        <v>6500</v>
      </c>
      <c r="AS1278" s="66">
        <v>7800</v>
      </c>
      <c r="AT1278" s="66">
        <v>19130</v>
      </c>
      <c r="AU1278" s="66" t="s">
        <v>85</v>
      </c>
      <c r="AV1278" s="66" t="s">
        <v>85</v>
      </c>
      <c r="AW1278" s="66" t="s">
        <v>85</v>
      </c>
      <c r="AX1278" s="66" t="s">
        <v>85</v>
      </c>
      <c r="AY1278" s="66" t="s">
        <v>85</v>
      </c>
      <c r="AZ1278" s="66" t="s">
        <v>85</v>
      </c>
      <c r="BA1278" s="66" t="s">
        <v>85</v>
      </c>
      <c r="BB1278" s="66" t="s">
        <v>85</v>
      </c>
      <c r="BC1278" s="66" t="s">
        <v>85</v>
      </c>
      <c r="BD1278" s="66" t="s">
        <v>85</v>
      </c>
      <c r="BE1278" s="66" t="s">
        <v>85</v>
      </c>
      <c r="BF1278" s="66" t="s">
        <v>85</v>
      </c>
      <c r="BG1278" s="66" t="s">
        <v>85</v>
      </c>
      <c r="BH1278" s="66" t="s">
        <v>85</v>
      </c>
      <c r="BI1278" s="66" t="s">
        <v>85</v>
      </c>
      <c r="BJ1278" s="66" t="s">
        <v>85</v>
      </c>
      <c r="BK1278" s="66" t="s">
        <v>85</v>
      </c>
      <c r="BL1278" s="66" t="s">
        <v>85</v>
      </c>
      <c r="BM1278" s="66" t="s">
        <v>85</v>
      </c>
      <c r="BN1278" s="66" t="s">
        <v>85</v>
      </c>
      <c r="BO1278" s="66" t="s">
        <v>85</v>
      </c>
      <c r="BP1278" s="66">
        <v>28800</v>
      </c>
      <c r="BQ1278" s="66">
        <v>28900</v>
      </c>
      <c r="BR1278" s="66">
        <v>11050</v>
      </c>
      <c r="BS1278" s="66" t="s">
        <v>85</v>
      </c>
      <c r="BT1278" s="66" t="s">
        <v>85</v>
      </c>
      <c r="BU1278" s="66" t="s">
        <v>85</v>
      </c>
      <c r="BV1278" s="66" t="s">
        <v>85</v>
      </c>
      <c r="BW1278" s="66" t="s">
        <v>85</v>
      </c>
      <c r="BX1278" s="66" t="s">
        <v>85</v>
      </c>
      <c r="BY1278" s="66" t="s">
        <v>85</v>
      </c>
      <c r="BZ1278" s="66" t="s">
        <v>85</v>
      </c>
      <c r="CA1278" s="66" t="s">
        <v>85</v>
      </c>
      <c r="CB1278" s="66" t="s">
        <v>85</v>
      </c>
      <c r="CC1278" s="66" t="s">
        <v>85</v>
      </c>
      <c r="CD1278" s="66" t="s">
        <v>85</v>
      </c>
      <c r="CE1278" s="66" t="s">
        <v>85</v>
      </c>
      <c r="CF1278" s="66" t="s">
        <v>85</v>
      </c>
      <c r="CG1278" s="66" t="s">
        <v>85</v>
      </c>
      <c r="CH1278" s="66" t="s">
        <v>85</v>
      </c>
      <c r="CI1278" s="66" t="s">
        <v>85</v>
      </c>
      <c r="CJ1278" s="66" t="s">
        <v>85</v>
      </c>
      <c r="CK1278" s="66" t="s">
        <v>85</v>
      </c>
      <c r="CL1278" s="66" t="s">
        <v>85</v>
      </c>
      <c r="CM1278" s="66" t="s">
        <v>85</v>
      </c>
    </row>
    <row r="1279" spans="40:91" hidden="1" x14ac:dyDescent="0.25">
      <c r="AN1279">
        <v>1267</v>
      </c>
      <c r="AO1279" s="111" t="s">
        <v>130</v>
      </c>
      <c r="AP1279" s="110" t="s">
        <v>29</v>
      </c>
      <c r="AQ1279" s="21" t="str">
        <f t="shared" si="23"/>
        <v>FP - 350 or less</v>
      </c>
      <c r="AR1279" s="66">
        <v>2300</v>
      </c>
      <c r="AS1279" s="66">
        <v>3400</v>
      </c>
      <c r="AT1279" s="66">
        <v>74310</v>
      </c>
      <c r="AU1279" s="66" t="s">
        <v>85</v>
      </c>
      <c r="AV1279" s="66" t="s">
        <v>85</v>
      </c>
      <c r="AW1279" s="66" t="s">
        <v>85</v>
      </c>
      <c r="AX1279" s="66" t="s">
        <v>85</v>
      </c>
      <c r="AY1279" s="66" t="s">
        <v>85</v>
      </c>
      <c r="AZ1279" s="66" t="s">
        <v>85</v>
      </c>
      <c r="BA1279" s="66" t="s">
        <v>85</v>
      </c>
      <c r="BB1279" s="66" t="s">
        <v>85</v>
      </c>
      <c r="BC1279" s="66" t="s">
        <v>85</v>
      </c>
      <c r="BD1279" s="66" t="s">
        <v>85</v>
      </c>
      <c r="BE1279" s="66" t="s">
        <v>85</v>
      </c>
      <c r="BF1279" s="66" t="s">
        <v>85</v>
      </c>
      <c r="BG1279" s="66" t="s">
        <v>85</v>
      </c>
      <c r="BH1279" s="66" t="s">
        <v>85</v>
      </c>
      <c r="BI1279" s="66" t="s">
        <v>85</v>
      </c>
      <c r="BJ1279" s="66" t="s">
        <v>85</v>
      </c>
      <c r="BK1279" s="66" t="s">
        <v>85</v>
      </c>
      <c r="BL1279" s="66" t="s">
        <v>85</v>
      </c>
      <c r="BM1279" s="66" t="s">
        <v>85</v>
      </c>
      <c r="BN1279" s="66" t="s">
        <v>85</v>
      </c>
      <c r="BO1279" s="66" t="s">
        <v>85</v>
      </c>
      <c r="BP1279" s="66">
        <v>7000</v>
      </c>
      <c r="BQ1279" s="66">
        <v>7800</v>
      </c>
      <c r="BR1279" s="66">
        <v>42280</v>
      </c>
      <c r="BS1279" s="66" t="s">
        <v>85</v>
      </c>
      <c r="BT1279" s="66" t="s">
        <v>85</v>
      </c>
      <c r="BU1279" s="66" t="s">
        <v>85</v>
      </c>
      <c r="BV1279" s="66" t="s">
        <v>85</v>
      </c>
      <c r="BW1279" s="66" t="s">
        <v>85</v>
      </c>
      <c r="BX1279" s="66" t="s">
        <v>85</v>
      </c>
      <c r="BY1279" s="66" t="s">
        <v>85</v>
      </c>
      <c r="BZ1279" s="66" t="s">
        <v>85</v>
      </c>
      <c r="CA1279" s="66" t="s">
        <v>85</v>
      </c>
      <c r="CB1279" s="66" t="s">
        <v>85</v>
      </c>
      <c r="CC1279" s="66" t="s">
        <v>85</v>
      </c>
      <c r="CD1279" s="66" t="s">
        <v>85</v>
      </c>
      <c r="CE1279" s="66" t="s">
        <v>85</v>
      </c>
      <c r="CF1279" s="66" t="s">
        <v>85</v>
      </c>
      <c r="CG1279" s="66" t="s">
        <v>85</v>
      </c>
      <c r="CH1279" s="66" t="s">
        <v>85</v>
      </c>
      <c r="CI1279" s="66" t="s">
        <v>85</v>
      </c>
      <c r="CJ1279" s="66" t="s">
        <v>85</v>
      </c>
      <c r="CK1279" s="66" t="s">
        <v>85</v>
      </c>
      <c r="CL1279" s="66" t="s">
        <v>85</v>
      </c>
      <c r="CM1279" s="66" t="s">
        <v>85</v>
      </c>
    </row>
    <row r="1280" spans="40:91" hidden="1" x14ac:dyDescent="0.25">
      <c r="AN1280">
        <v>1268</v>
      </c>
      <c r="AO1280" s="111" t="s">
        <v>130</v>
      </c>
      <c r="AP1280" s="110" t="s">
        <v>30</v>
      </c>
      <c r="AQ1280" s="21" t="str">
        <f t="shared" si="23"/>
        <v>FP - 351 to 100</v>
      </c>
      <c r="AR1280" s="66">
        <v>3100</v>
      </c>
      <c r="AS1280" s="66">
        <v>3800</v>
      </c>
      <c r="AT1280" s="66">
        <v>352540</v>
      </c>
      <c r="AU1280" s="66" t="s">
        <v>85</v>
      </c>
      <c r="AV1280" s="66" t="s">
        <v>85</v>
      </c>
      <c r="AW1280" s="66" t="s">
        <v>85</v>
      </c>
      <c r="AX1280" s="66" t="s">
        <v>85</v>
      </c>
      <c r="AY1280" s="66" t="s">
        <v>85</v>
      </c>
      <c r="AZ1280" s="66" t="s">
        <v>85</v>
      </c>
      <c r="BA1280" s="66" t="s">
        <v>85</v>
      </c>
      <c r="BB1280" s="66" t="s">
        <v>85</v>
      </c>
      <c r="BC1280" s="66" t="s">
        <v>85</v>
      </c>
      <c r="BD1280" s="66" t="s">
        <v>85</v>
      </c>
      <c r="BE1280" s="66" t="s">
        <v>85</v>
      </c>
      <c r="BF1280" s="66" t="s">
        <v>85</v>
      </c>
      <c r="BG1280" s="66" t="s">
        <v>85</v>
      </c>
      <c r="BH1280" s="66" t="s">
        <v>85</v>
      </c>
      <c r="BI1280" s="66" t="s">
        <v>85</v>
      </c>
      <c r="BJ1280" s="66" t="s">
        <v>85</v>
      </c>
      <c r="BK1280" s="66" t="s">
        <v>85</v>
      </c>
      <c r="BL1280" s="66" t="s">
        <v>85</v>
      </c>
      <c r="BM1280" s="66" t="s">
        <v>85</v>
      </c>
      <c r="BN1280" s="66" t="s">
        <v>85</v>
      </c>
      <c r="BO1280" s="66" t="s">
        <v>85</v>
      </c>
      <c r="BP1280" s="66">
        <v>12000</v>
      </c>
      <c r="BQ1280" s="66">
        <v>12500</v>
      </c>
      <c r="BR1280" s="66">
        <v>296780</v>
      </c>
      <c r="BS1280" s="66" t="s">
        <v>85</v>
      </c>
      <c r="BT1280" s="66" t="s">
        <v>85</v>
      </c>
      <c r="BU1280" s="66" t="s">
        <v>85</v>
      </c>
      <c r="BV1280" s="66" t="s">
        <v>85</v>
      </c>
      <c r="BW1280" s="66" t="s">
        <v>85</v>
      </c>
      <c r="BX1280" s="66" t="s">
        <v>85</v>
      </c>
      <c r="BY1280" s="66" t="s">
        <v>85</v>
      </c>
      <c r="BZ1280" s="66" t="s">
        <v>85</v>
      </c>
      <c r="CA1280" s="66" t="s">
        <v>85</v>
      </c>
      <c r="CB1280" s="66" t="s">
        <v>85</v>
      </c>
      <c r="CC1280" s="66" t="s">
        <v>85</v>
      </c>
      <c r="CD1280" s="66" t="s">
        <v>85</v>
      </c>
      <c r="CE1280" s="66" t="s">
        <v>85</v>
      </c>
      <c r="CF1280" s="66" t="s">
        <v>85</v>
      </c>
      <c r="CG1280" s="66" t="s">
        <v>85</v>
      </c>
      <c r="CH1280" s="66" t="s">
        <v>85</v>
      </c>
      <c r="CI1280" s="66" t="s">
        <v>85</v>
      </c>
      <c r="CJ1280" s="66" t="s">
        <v>85</v>
      </c>
      <c r="CK1280" s="66" t="s">
        <v>85</v>
      </c>
      <c r="CL1280" s="66" t="s">
        <v>85</v>
      </c>
      <c r="CM1280" s="66" t="s">
        <v>85</v>
      </c>
    </row>
    <row r="1281" spans="40:91" hidden="1" x14ac:dyDescent="0.25">
      <c r="AN1281">
        <v>1269</v>
      </c>
      <c r="AO1281" s="111" t="s">
        <v>130</v>
      </c>
      <c r="AP1281" s="110" t="s">
        <v>31</v>
      </c>
      <c r="AQ1281" s="21" t="str">
        <f t="shared" si="23"/>
        <v>FP - 3101 to 150</v>
      </c>
      <c r="AR1281" s="66">
        <v>3900</v>
      </c>
      <c r="AS1281" s="66">
        <v>4500</v>
      </c>
      <c r="AT1281" s="66">
        <v>185450</v>
      </c>
      <c r="AU1281" s="66" t="s">
        <v>85</v>
      </c>
      <c r="AV1281" s="66" t="s">
        <v>85</v>
      </c>
      <c r="AW1281" s="66" t="s">
        <v>85</v>
      </c>
      <c r="AX1281" s="66" t="s">
        <v>85</v>
      </c>
      <c r="AY1281" s="66" t="s">
        <v>85</v>
      </c>
      <c r="AZ1281" s="66" t="s">
        <v>85</v>
      </c>
      <c r="BA1281" s="66" t="s">
        <v>85</v>
      </c>
      <c r="BB1281" s="66" t="s">
        <v>85</v>
      </c>
      <c r="BC1281" s="66" t="s">
        <v>85</v>
      </c>
      <c r="BD1281" s="66" t="s">
        <v>85</v>
      </c>
      <c r="BE1281" s="66" t="s">
        <v>85</v>
      </c>
      <c r="BF1281" s="66" t="s">
        <v>85</v>
      </c>
      <c r="BG1281" s="66" t="s">
        <v>85</v>
      </c>
      <c r="BH1281" s="66" t="s">
        <v>85</v>
      </c>
      <c r="BI1281" s="66" t="s">
        <v>85</v>
      </c>
      <c r="BJ1281" s="66" t="s">
        <v>85</v>
      </c>
      <c r="BK1281" s="66" t="s">
        <v>85</v>
      </c>
      <c r="BL1281" s="66" t="s">
        <v>85</v>
      </c>
      <c r="BM1281" s="66" t="s">
        <v>85</v>
      </c>
      <c r="BN1281" s="66" t="s">
        <v>85</v>
      </c>
      <c r="BO1281" s="66" t="s">
        <v>85</v>
      </c>
      <c r="BP1281" s="66">
        <v>16400</v>
      </c>
      <c r="BQ1281" s="66">
        <v>17100</v>
      </c>
      <c r="BR1281" s="66">
        <v>153640</v>
      </c>
      <c r="BS1281" s="66" t="s">
        <v>85</v>
      </c>
      <c r="BT1281" s="66" t="s">
        <v>85</v>
      </c>
      <c r="BU1281" s="66" t="s">
        <v>85</v>
      </c>
      <c r="BV1281" s="66" t="s">
        <v>85</v>
      </c>
      <c r="BW1281" s="66" t="s">
        <v>85</v>
      </c>
      <c r="BX1281" s="66" t="s">
        <v>85</v>
      </c>
      <c r="BY1281" s="66" t="s">
        <v>85</v>
      </c>
      <c r="BZ1281" s="66" t="s">
        <v>85</v>
      </c>
      <c r="CA1281" s="66" t="s">
        <v>85</v>
      </c>
      <c r="CB1281" s="66" t="s">
        <v>85</v>
      </c>
      <c r="CC1281" s="66" t="s">
        <v>85</v>
      </c>
      <c r="CD1281" s="66" t="s">
        <v>85</v>
      </c>
      <c r="CE1281" s="66" t="s">
        <v>85</v>
      </c>
      <c r="CF1281" s="66" t="s">
        <v>85</v>
      </c>
      <c r="CG1281" s="66" t="s">
        <v>85</v>
      </c>
      <c r="CH1281" s="66" t="s">
        <v>85</v>
      </c>
      <c r="CI1281" s="66" t="s">
        <v>85</v>
      </c>
      <c r="CJ1281" s="66" t="s">
        <v>85</v>
      </c>
      <c r="CK1281" s="66" t="s">
        <v>85</v>
      </c>
      <c r="CL1281" s="66" t="s">
        <v>85</v>
      </c>
      <c r="CM1281" s="66" t="s">
        <v>85</v>
      </c>
    </row>
    <row r="1282" spans="40:91" hidden="1" x14ac:dyDescent="0.25">
      <c r="AN1282">
        <v>1270</v>
      </c>
      <c r="AO1282" s="111" t="s">
        <v>130</v>
      </c>
      <c r="AP1282" s="110" t="s">
        <v>32</v>
      </c>
      <c r="AQ1282" s="21" t="str">
        <f t="shared" si="23"/>
        <v>FP - 3151 to 200</v>
      </c>
      <c r="AR1282" s="66">
        <v>4900</v>
      </c>
      <c r="AS1282" s="66">
        <v>5800</v>
      </c>
      <c r="AT1282" s="66">
        <v>40220</v>
      </c>
      <c r="AU1282" s="66" t="s">
        <v>85</v>
      </c>
      <c r="AV1282" s="66" t="s">
        <v>85</v>
      </c>
      <c r="AW1282" s="66" t="s">
        <v>85</v>
      </c>
      <c r="AX1282" s="66" t="s">
        <v>85</v>
      </c>
      <c r="AY1282" s="66" t="s">
        <v>85</v>
      </c>
      <c r="AZ1282" s="66" t="s">
        <v>85</v>
      </c>
      <c r="BA1282" s="66" t="s">
        <v>85</v>
      </c>
      <c r="BB1282" s="66" t="s">
        <v>85</v>
      </c>
      <c r="BC1282" s="66" t="s">
        <v>85</v>
      </c>
      <c r="BD1282" s="66" t="s">
        <v>85</v>
      </c>
      <c r="BE1282" s="66" t="s">
        <v>85</v>
      </c>
      <c r="BF1282" s="66" t="s">
        <v>85</v>
      </c>
      <c r="BG1282" s="66" t="s">
        <v>85</v>
      </c>
      <c r="BH1282" s="66" t="s">
        <v>85</v>
      </c>
      <c r="BI1282" s="66" t="s">
        <v>85</v>
      </c>
      <c r="BJ1282" s="66" t="s">
        <v>85</v>
      </c>
      <c r="BK1282" s="66" t="s">
        <v>85</v>
      </c>
      <c r="BL1282" s="66" t="s">
        <v>85</v>
      </c>
      <c r="BM1282" s="66" t="s">
        <v>85</v>
      </c>
      <c r="BN1282" s="66" t="s">
        <v>85</v>
      </c>
      <c r="BO1282" s="66" t="s">
        <v>85</v>
      </c>
      <c r="BP1282" s="66">
        <v>22800</v>
      </c>
      <c r="BQ1282" s="66">
        <v>23500</v>
      </c>
      <c r="BR1282" s="66">
        <v>28800</v>
      </c>
      <c r="BS1282" s="66" t="s">
        <v>85</v>
      </c>
      <c r="BT1282" s="66" t="s">
        <v>85</v>
      </c>
      <c r="BU1282" s="66" t="s">
        <v>85</v>
      </c>
      <c r="BV1282" s="66" t="s">
        <v>85</v>
      </c>
      <c r="BW1282" s="66" t="s">
        <v>85</v>
      </c>
      <c r="BX1282" s="66" t="s">
        <v>85</v>
      </c>
      <c r="BY1282" s="66" t="s">
        <v>85</v>
      </c>
      <c r="BZ1282" s="66" t="s">
        <v>85</v>
      </c>
      <c r="CA1282" s="66" t="s">
        <v>85</v>
      </c>
      <c r="CB1282" s="66" t="s">
        <v>85</v>
      </c>
      <c r="CC1282" s="66" t="s">
        <v>85</v>
      </c>
      <c r="CD1282" s="66" t="s">
        <v>85</v>
      </c>
      <c r="CE1282" s="66" t="s">
        <v>85</v>
      </c>
      <c r="CF1282" s="66" t="s">
        <v>85</v>
      </c>
      <c r="CG1282" s="66" t="s">
        <v>85</v>
      </c>
      <c r="CH1282" s="66" t="s">
        <v>85</v>
      </c>
      <c r="CI1282" s="66" t="s">
        <v>85</v>
      </c>
      <c r="CJ1282" s="66" t="s">
        <v>85</v>
      </c>
      <c r="CK1282" s="66" t="s">
        <v>85</v>
      </c>
      <c r="CL1282" s="66" t="s">
        <v>85</v>
      </c>
      <c r="CM1282" s="66" t="s">
        <v>85</v>
      </c>
    </row>
    <row r="1283" spans="40:91" hidden="1" x14ac:dyDescent="0.25">
      <c r="AN1283">
        <v>1271</v>
      </c>
      <c r="AO1283" s="111" t="s">
        <v>130</v>
      </c>
      <c r="AP1283" s="110" t="s">
        <v>125</v>
      </c>
      <c r="AQ1283" s="21" t="str">
        <f t="shared" si="23"/>
        <v>FP - 3Over 200</v>
      </c>
      <c r="AR1283" s="66">
        <v>6600</v>
      </c>
      <c r="AS1283" s="66">
        <v>7900</v>
      </c>
      <c r="AT1283" s="66">
        <v>22230</v>
      </c>
      <c r="AU1283" s="66" t="s">
        <v>85</v>
      </c>
      <c r="AV1283" s="66" t="s">
        <v>85</v>
      </c>
      <c r="AW1283" s="66" t="s">
        <v>85</v>
      </c>
      <c r="AX1283" s="66" t="s">
        <v>85</v>
      </c>
      <c r="AY1283" s="66" t="s">
        <v>85</v>
      </c>
      <c r="AZ1283" s="66" t="s">
        <v>85</v>
      </c>
      <c r="BA1283" s="66" t="s">
        <v>85</v>
      </c>
      <c r="BB1283" s="66" t="s">
        <v>85</v>
      </c>
      <c r="BC1283" s="66" t="s">
        <v>85</v>
      </c>
      <c r="BD1283" s="66" t="s">
        <v>85</v>
      </c>
      <c r="BE1283" s="66" t="s">
        <v>85</v>
      </c>
      <c r="BF1283" s="66" t="s">
        <v>85</v>
      </c>
      <c r="BG1283" s="66" t="s">
        <v>85</v>
      </c>
      <c r="BH1283" s="66" t="s">
        <v>85</v>
      </c>
      <c r="BI1283" s="66" t="s">
        <v>85</v>
      </c>
      <c r="BJ1283" s="66" t="s">
        <v>85</v>
      </c>
      <c r="BK1283" s="66" t="s">
        <v>85</v>
      </c>
      <c r="BL1283" s="66" t="s">
        <v>85</v>
      </c>
      <c r="BM1283" s="66" t="s">
        <v>85</v>
      </c>
      <c r="BN1283" s="66" t="s">
        <v>85</v>
      </c>
      <c r="BO1283" s="66" t="s">
        <v>85</v>
      </c>
      <c r="BP1283" s="66">
        <v>29200</v>
      </c>
      <c r="BQ1283" s="66">
        <v>29200</v>
      </c>
      <c r="BR1283" s="66">
        <v>11440</v>
      </c>
      <c r="BS1283" s="66" t="s">
        <v>85</v>
      </c>
      <c r="BT1283" s="66" t="s">
        <v>85</v>
      </c>
      <c r="BU1283" s="66" t="s">
        <v>85</v>
      </c>
      <c r="BV1283" s="66" t="s">
        <v>85</v>
      </c>
      <c r="BW1283" s="66" t="s">
        <v>85</v>
      </c>
      <c r="BX1283" s="66" t="s">
        <v>85</v>
      </c>
      <c r="BY1283" s="66" t="s">
        <v>85</v>
      </c>
      <c r="BZ1283" s="66" t="s">
        <v>85</v>
      </c>
      <c r="CA1283" s="66" t="s">
        <v>85</v>
      </c>
      <c r="CB1283" s="66" t="s">
        <v>85</v>
      </c>
      <c r="CC1283" s="66" t="s">
        <v>85</v>
      </c>
      <c r="CD1283" s="66" t="s">
        <v>85</v>
      </c>
      <c r="CE1283" s="66" t="s">
        <v>85</v>
      </c>
      <c r="CF1283" s="66" t="s">
        <v>85</v>
      </c>
      <c r="CG1283" s="66" t="s">
        <v>85</v>
      </c>
      <c r="CH1283" s="66" t="s">
        <v>85</v>
      </c>
      <c r="CI1283" s="66" t="s">
        <v>85</v>
      </c>
      <c r="CJ1283" s="66" t="s">
        <v>85</v>
      </c>
      <c r="CK1283" s="66" t="s">
        <v>85</v>
      </c>
      <c r="CL1283" s="66" t="s">
        <v>85</v>
      </c>
      <c r="CM1283" s="66" t="s">
        <v>85</v>
      </c>
    </row>
    <row r="1284" spans="40:91" hidden="1" x14ac:dyDescent="0.25">
      <c r="AN1284">
        <v>1272</v>
      </c>
      <c r="AO1284" s="111" t="s">
        <v>131</v>
      </c>
      <c r="AP1284" s="110" t="s">
        <v>29</v>
      </c>
      <c r="AQ1284" s="21" t="str">
        <f t="shared" si="23"/>
        <v>FP - 450 or less</v>
      </c>
      <c r="AR1284" s="66">
        <v>2300</v>
      </c>
      <c r="AS1284" s="66">
        <v>3400</v>
      </c>
      <c r="AT1284" s="66">
        <v>62620</v>
      </c>
      <c r="AU1284" s="66" t="s">
        <v>85</v>
      </c>
      <c r="AV1284" s="66" t="s">
        <v>85</v>
      </c>
      <c r="AW1284" s="66" t="s">
        <v>85</v>
      </c>
      <c r="AX1284" s="66" t="s">
        <v>85</v>
      </c>
      <c r="AY1284" s="66" t="s">
        <v>85</v>
      </c>
      <c r="AZ1284" s="66" t="s">
        <v>85</v>
      </c>
      <c r="BA1284" s="66" t="s">
        <v>85</v>
      </c>
      <c r="BB1284" s="66" t="s">
        <v>85</v>
      </c>
      <c r="BC1284" s="66" t="s">
        <v>85</v>
      </c>
      <c r="BD1284" s="66" t="s">
        <v>85</v>
      </c>
      <c r="BE1284" s="66" t="s">
        <v>85</v>
      </c>
      <c r="BF1284" s="66" t="s">
        <v>85</v>
      </c>
      <c r="BG1284" s="66" t="s">
        <v>85</v>
      </c>
      <c r="BH1284" s="66" t="s">
        <v>85</v>
      </c>
      <c r="BI1284" s="66" t="s">
        <v>85</v>
      </c>
      <c r="BJ1284" s="66" t="s">
        <v>85</v>
      </c>
      <c r="BK1284" s="66" t="s">
        <v>85</v>
      </c>
      <c r="BL1284" s="66" t="s">
        <v>85</v>
      </c>
      <c r="BM1284" s="66" t="s">
        <v>85</v>
      </c>
      <c r="BN1284" s="66" t="s">
        <v>85</v>
      </c>
      <c r="BO1284" s="66" t="s">
        <v>85</v>
      </c>
      <c r="BP1284" s="66">
        <v>7100</v>
      </c>
      <c r="BQ1284" s="66">
        <v>8000</v>
      </c>
      <c r="BR1284" s="66">
        <v>36050</v>
      </c>
      <c r="BS1284" s="66" t="s">
        <v>85</v>
      </c>
      <c r="BT1284" s="66" t="s">
        <v>85</v>
      </c>
      <c r="BU1284" s="66" t="s">
        <v>85</v>
      </c>
      <c r="BV1284" s="66" t="s">
        <v>85</v>
      </c>
      <c r="BW1284" s="66" t="s">
        <v>85</v>
      </c>
      <c r="BX1284" s="66" t="s">
        <v>85</v>
      </c>
      <c r="BY1284" s="66" t="s">
        <v>85</v>
      </c>
      <c r="BZ1284" s="66" t="s">
        <v>85</v>
      </c>
      <c r="CA1284" s="66" t="s">
        <v>85</v>
      </c>
      <c r="CB1284" s="66" t="s">
        <v>85</v>
      </c>
      <c r="CC1284" s="66" t="s">
        <v>85</v>
      </c>
      <c r="CD1284" s="66" t="s">
        <v>85</v>
      </c>
      <c r="CE1284" s="66" t="s">
        <v>85</v>
      </c>
      <c r="CF1284" s="66" t="s">
        <v>85</v>
      </c>
      <c r="CG1284" s="66" t="s">
        <v>85</v>
      </c>
      <c r="CH1284" s="66" t="s">
        <v>85</v>
      </c>
      <c r="CI1284" s="66" t="s">
        <v>85</v>
      </c>
      <c r="CJ1284" s="66" t="s">
        <v>85</v>
      </c>
      <c r="CK1284" s="66" t="s">
        <v>85</v>
      </c>
      <c r="CL1284" s="66" t="s">
        <v>85</v>
      </c>
      <c r="CM1284" s="66" t="s">
        <v>85</v>
      </c>
    </row>
    <row r="1285" spans="40:91" hidden="1" x14ac:dyDescent="0.25">
      <c r="AN1285">
        <v>1273</v>
      </c>
      <c r="AO1285" s="111" t="s">
        <v>131</v>
      </c>
      <c r="AP1285" s="110" t="s">
        <v>30</v>
      </c>
      <c r="AQ1285" s="21" t="str">
        <f t="shared" si="23"/>
        <v>FP - 451 to 100</v>
      </c>
      <c r="AR1285" s="66">
        <v>3100</v>
      </c>
      <c r="AS1285" s="66">
        <v>3800</v>
      </c>
      <c r="AT1285" s="66">
        <v>324530</v>
      </c>
      <c r="AU1285" s="66" t="s">
        <v>85</v>
      </c>
      <c r="AV1285" s="66" t="s">
        <v>85</v>
      </c>
      <c r="AW1285" s="66" t="s">
        <v>85</v>
      </c>
      <c r="AX1285" s="66" t="s">
        <v>85</v>
      </c>
      <c r="AY1285" s="66" t="s">
        <v>85</v>
      </c>
      <c r="AZ1285" s="66" t="s">
        <v>85</v>
      </c>
      <c r="BA1285" s="66" t="s">
        <v>85</v>
      </c>
      <c r="BB1285" s="66" t="s">
        <v>85</v>
      </c>
      <c r="BC1285" s="66" t="s">
        <v>85</v>
      </c>
      <c r="BD1285" s="66" t="s">
        <v>85</v>
      </c>
      <c r="BE1285" s="66" t="s">
        <v>85</v>
      </c>
      <c r="BF1285" s="66" t="s">
        <v>85</v>
      </c>
      <c r="BG1285" s="66" t="s">
        <v>85</v>
      </c>
      <c r="BH1285" s="66" t="s">
        <v>85</v>
      </c>
      <c r="BI1285" s="66" t="s">
        <v>85</v>
      </c>
      <c r="BJ1285" s="66" t="s">
        <v>85</v>
      </c>
      <c r="BK1285" s="66" t="s">
        <v>85</v>
      </c>
      <c r="BL1285" s="66" t="s">
        <v>85</v>
      </c>
      <c r="BM1285" s="66" t="s">
        <v>85</v>
      </c>
      <c r="BN1285" s="66" t="s">
        <v>85</v>
      </c>
      <c r="BO1285" s="66" t="s">
        <v>85</v>
      </c>
      <c r="BP1285" s="66">
        <v>12300</v>
      </c>
      <c r="BQ1285" s="66">
        <v>12900</v>
      </c>
      <c r="BR1285" s="66">
        <v>276160</v>
      </c>
      <c r="BS1285" s="66" t="s">
        <v>85</v>
      </c>
      <c r="BT1285" s="66" t="s">
        <v>85</v>
      </c>
      <c r="BU1285" s="66" t="s">
        <v>85</v>
      </c>
      <c r="BV1285" s="66" t="s">
        <v>85</v>
      </c>
      <c r="BW1285" s="66" t="s">
        <v>85</v>
      </c>
      <c r="BX1285" s="66" t="s">
        <v>85</v>
      </c>
      <c r="BY1285" s="66" t="s">
        <v>85</v>
      </c>
      <c r="BZ1285" s="66" t="s">
        <v>85</v>
      </c>
      <c r="CA1285" s="66" t="s">
        <v>85</v>
      </c>
      <c r="CB1285" s="66" t="s">
        <v>85</v>
      </c>
      <c r="CC1285" s="66" t="s">
        <v>85</v>
      </c>
      <c r="CD1285" s="66" t="s">
        <v>85</v>
      </c>
      <c r="CE1285" s="66" t="s">
        <v>85</v>
      </c>
      <c r="CF1285" s="66" t="s">
        <v>85</v>
      </c>
      <c r="CG1285" s="66" t="s">
        <v>85</v>
      </c>
      <c r="CH1285" s="66" t="s">
        <v>85</v>
      </c>
      <c r="CI1285" s="66" t="s">
        <v>85</v>
      </c>
      <c r="CJ1285" s="66" t="s">
        <v>85</v>
      </c>
      <c r="CK1285" s="66" t="s">
        <v>85</v>
      </c>
      <c r="CL1285" s="66" t="s">
        <v>85</v>
      </c>
      <c r="CM1285" s="66" t="s">
        <v>85</v>
      </c>
    </row>
    <row r="1286" spans="40:91" hidden="1" x14ac:dyDescent="0.25">
      <c r="AN1286">
        <v>1274</v>
      </c>
      <c r="AO1286" s="111" t="s">
        <v>131</v>
      </c>
      <c r="AP1286" s="110" t="s">
        <v>31</v>
      </c>
      <c r="AQ1286" s="21" t="str">
        <f t="shared" si="23"/>
        <v>FP - 4101 to 150</v>
      </c>
      <c r="AR1286" s="66">
        <v>3800</v>
      </c>
      <c r="AS1286" s="66">
        <v>4500</v>
      </c>
      <c r="AT1286" s="66">
        <v>186010</v>
      </c>
      <c r="AU1286" s="66" t="s">
        <v>85</v>
      </c>
      <c r="AV1286" s="66" t="s">
        <v>85</v>
      </c>
      <c r="AW1286" s="66" t="s">
        <v>85</v>
      </c>
      <c r="AX1286" s="66" t="s">
        <v>85</v>
      </c>
      <c r="AY1286" s="66" t="s">
        <v>85</v>
      </c>
      <c r="AZ1286" s="66" t="s">
        <v>85</v>
      </c>
      <c r="BA1286" s="66" t="s">
        <v>85</v>
      </c>
      <c r="BB1286" s="66" t="s">
        <v>85</v>
      </c>
      <c r="BC1286" s="66" t="s">
        <v>85</v>
      </c>
      <c r="BD1286" s="66" t="s">
        <v>85</v>
      </c>
      <c r="BE1286" s="66" t="s">
        <v>85</v>
      </c>
      <c r="BF1286" s="66" t="s">
        <v>85</v>
      </c>
      <c r="BG1286" s="66" t="s">
        <v>85</v>
      </c>
      <c r="BH1286" s="66" t="s">
        <v>85</v>
      </c>
      <c r="BI1286" s="66" t="s">
        <v>85</v>
      </c>
      <c r="BJ1286" s="66" t="s">
        <v>85</v>
      </c>
      <c r="BK1286" s="66" t="s">
        <v>85</v>
      </c>
      <c r="BL1286" s="66" t="s">
        <v>85</v>
      </c>
      <c r="BM1286" s="66" t="s">
        <v>85</v>
      </c>
      <c r="BN1286" s="66" t="s">
        <v>85</v>
      </c>
      <c r="BO1286" s="66" t="s">
        <v>85</v>
      </c>
      <c r="BP1286" s="66">
        <v>16900</v>
      </c>
      <c r="BQ1286" s="66">
        <v>17600</v>
      </c>
      <c r="BR1286" s="66">
        <v>157350</v>
      </c>
      <c r="BS1286" s="66" t="s">
        <v>85</v>
      </c>
      <c r="BT1286" s="66" t="s">
        <v>85</v>
      </c>
      <c r="BU1286" s="66" t="s">
        <v>85</v>
      </c>
      <c r="BV1286" s="66" t="s">
        <v>85</v>
      </c>
      <c r="BW1286" s="66" t="s">
        <v>85</v>
      </c>
      <c r="BX1286" s="66" t="s">
        <v>85</v>
      </c>
      <c r="BY1286" s="66" t="s">
        <v>85</v>
      </c>
      <c r="BZ1286" s="66" t="s">
        <v>85</v>
      </c>
      <c r="CA1286" s="66" t="s">
        <v>85</v>
      </c>
      <c r="CB1286" s="66" t="s">
        <v>85</v>
      </c>
      <c r="CC1286" s="66" t="s">
        <v>85</v>
      </c>
      <c r="CD1286" s="66" t="s">
        <v>85</v>
      </c>
      <c r="CE1286" s="66" t="s">
        <v>85</v>
      </c>
      <c r="CF1286" s="66" t="s">
        <v>85</v>
      </c>
      <c r="CG1286" s="66" t="s">
        <v>85</v>
      </c>
      <c r="CH1286" s="66" t="s">
        <v>85</v>
      </c>
      <c r="CI1286" s="66" t="s">
        <v>85</v>
      </c>
      <c r="CJ1286" s="66" t="s">
        <v>85</v>
      </c>
      <c r="CK1286" s="66" t="s">
        <v>85</v>
      </c>
      <c r="CL1286" s="66" t="s">
        <v>85</v>
      </c>
      <c r="CM1286" s="66" t="s">
        <v>85</v>
      </c>
    </row>
    <row r="1287" spans="40:91" hidden="1" x14ac:dyDescent="0.25">
      <c r="AN1287">
        <v>1275</v>
      </c>
      <c r="AO1287" s="111" t="s">
        <v>131</v>
      </c>
      <c r="AP1287" s="110" t="s">
        <v>32</v>
      </c>
      <c r="AQ1287" s="21" t="str">
        <f t="shared" si="23"/>
        <v>FP - 4151 to 200</v>
      </c>
      <c r="AR1287" s="66">
        <v>4900</v>
      </c>
      <c r="AS1287" s="66">
        <v>5800</v>
      </c>
      <c r="AT1287" s="66">
        <v>39580</v>
      </c>
      <c r="AU1287" s="66" t="s">
        <v>85</v>
      </c>
      <c r="AV1287" s="66" t="s">
        <v>85</v>
      </c>
      <c r="AW1287" s="66" t="s">
        <v>85</v>
      </c>
      <c r="AX1287" s="66" t="s">
        <v>85</v>
      </c>
      <c r="AY1287" s="66" t="s">
        <v>85</v>
      </c>
      <c r="AZ1287" s="66" t="s">
        <v>85</v>
      </c>
      <c r="BA1287" s="66" t="s">
        <v>85</v>
      </c>
      <c r="BB1287" s="66" t="s">
        <v>85</v>
      </c>
      <c r="BC1287" s="66" t="s">
        <v>85</v>
      </c>
      <c r="BD1287" s="66" t="s">
        <v>85</v>
      </c>
      <c r="BE1287" s="66" t="s">
        <v>85</v>
      </c>
      <c r="BF1287" s="66" t="s">
        <v>85</v>
      </c>
      <c r="BG1287" s="66" t="s">
        <v>85</v>
      </c>
      <c r="BH1287" s="66" t="s">
        <v>85</v>
      </c>
      <c r="BI1287" s="66" t="s">
        <v>85</v>
      </c>
      <c r="BJ1287" s="66" t="s">
        <v>85</v>
      </c>
      <c r="BK1287" s="66" t="s">
        <v>85</v>
      </c>
      <c r="BL1287" s="66" t="s">
        <v>85</v>
      </c>
      <c r="BM1287" s="66" t="s">
        <v>85</v>
      </c>
      <c r="BN1287" s="66" t="s">
        <v>85</v>
      </c>
      <c r="BO1287" s="66" t="s">
        <v>85</v>
      </c>
      <c r="BP1287" s="66">
        <v>23700</v>
      </c>
      <c r="BQ1287" s="66">
        <v>24400</v>
      </c>
      <c r="BR1287" s="66">
        <v>29390</v>
      </c>
      <c r="BS1287" s="66" t="s">
        <v>85</v>
      </c>
      <c r="BT1287" s="66" t="s">
        <v>85</v>
      </c>
      <c r="BU1287" s="66" t="s">
        <v>85</v>
      </c>
      <c r="BV1287" s="66" t="s">
        <v>85</v>
      </c>
      <c r="BW1287" s="66" t="s">
        <v>85</v>
      </c>
      <c r="BX1287" s="66" t="s">
        <v>85</v>
      </c>
      <c r="BY1287" s="66" t="s">
        <v>85</v>
      </c>
      <c r="BZ1287" s="66" t="s">
        <v>85</v>
      </c>
      <c r="CA1287" s="66" t="s">
        <v>85</v>
      </c>
      <c r="CB1287" s="66" t="s">
        <v>85</v>
      </c>
      <c r="CC1287" s="66" t="s">
        <v>85</v>
      </c>
      <c r="CD1287" s="66" t="s">
        <v>85</v>
      </c>
      <c r="CE1287" s="66" t="s">
        <v>85</v>
      </c>
      <c r="CF1287" s="66" t="s">
        <v>85</v>
      </c>
      <c r="CG1287" s="66" t="s">
        <v>85</v>
      </c>
      <c r="CH1287" s="66" t="s">
        <v>85</v>
      </c>
      <c r="CI1287" s="66" t="s">
        <v>85</v>
      </c>
      <c r="CJ1287" s="66" t="s">
        <v>85</v>
      </c>
      <c r="CK1287" s="66" t="s">
        <v>85</v>
      </c>
      <c r="CL1287" s="66" t="s">
        <v>85</v>
      </c>
      <c r="CM1287" s="66" t="s">
        <v>85</v>
      </c>
    </row>
    <row r="1288" spans="40:91" hidden="1" x14ac:dyDescent="0.25">
      <c r="AN1288">
        <v>1276</v>
      </c>
      <c r="AO1288" s="111" t="s">
        <v>131</v>
      </c>
      <c r="AP1288" s="110" t="s">
        <v>125</v>
      </c>
      <c r="AQ1288" s="21" t="str">
        <f t="shared" si="23"/>
        <v>FP - 4Over 200</v>
      </c>
      <c r="AR1288" s="66">
        <v>6600</v>
      </c>
      <c r="AS1288" s="66">
        <v>7900</v>
      </c>
      <c r="AT1288" s="66">
        <v>20720</v>
      </c>
      <c r="AU1288" s="66" t="s">
        <v>85</v>
      </c>
      <c r="AV1288" s="66" t="s">
        <v>85</v>
      </c>
      <c r="AW1288" s="66" t="s">
        <v>85</v>
      </c>
      <c r="AX1288" s="66" t="s">
        <v>85</v>
      </c>
      <c r="AY1288" s="66" t="s">
        <v>85</v>
      </c>
      <c r="AZ1288" s="66" t="s">
        <v>85</v>
      </c>
      <c r="BA1288" s="66" t="s">
        <v>85</v>
      </c>
      <c r="BB1288" s="66" t="s">
        <v>85</v>
      </c>
      <c r="BC1288" s="66" t="s">
        <v>85</v>
      </c>
      <c r="BD1288" s="66" t="s">
        <v>85</v>
      </c>
      <c r="BE1288" s="66" t="s">
        <v>85</v>
      </c>
      <c r="BF1288" s="66" t="s">
        <v>85</v>
      </c>
      <c r="BG1288" s="66" t="s">
        <v>85</v>
      </c>
      <c r="BH1288" s="66" t="s">
        <v>85</v>
      </c>
      <c r="BI1288" s="66" t="s">
        <v>85</v>
      </c>
      <c r="BJ1288" s="66" t="s">
        <v>85</v>
      </c>
      <c r="BK1288" s="66" t="s">
        <v>85</v>
      </c>
      <c r="BL1288" s="66" t="s">
        <v>85</v>
      </c>
      <c r="BM1288" s="66" t="s">
        <v>85</v>
      </c>
      <c r="BN1288" s="66" t="s">
        <v>85</v>
      </c>
      <c r="BO1288" s="66" t="s">
        <v>85</v>
      </c>
      <c r="BP1288" s="66">
        <v>30000</v>
      </c>
      <c r="BQ1288" s="66">
        <v>29800</v>
      </c>
      <c r="BR1288" s="66">
        <v>10720</v>
      </c>
      <c r="BS1288" s="66" t="s">
        <v>85</v>
      </c>
      <c r="BT1288" s="66" t="s">
        <v>85</v>
      </c>
      <c r="BU1288" s="66" t="s">
        <v>85</v>
      </c>
      <c r="BV1288" s="66" t="s">
        <v>85</v>
      </c>
      <c r="BW1288" s="66" t="s">
        <v>85</v>
      </c>
      <c r="BX1288" s="66" t="s">
        <v>85</v>
      </c>
      <c r="BY1288" s="66" t="s">
        <v>85</v>
      </c>
      <c r="BZ1288" s="66" t="s">
        <v>85</v>
      </c>
      <c r="CA1288" s="66" t="s">
        <v>85</v>
      </c>
      <c r="CB1288" s="66" t="s">
        <v>85</v>
      </c>
      <c r="CC1288" s="66" t="s">
        <v>85</v>
      </c>
      <c r="CD1288" s="66" t="s">
        <v>85</v>
      </c>
      <c r="CE1288" s="66" t="s">
        <v>85</v>
      </c>
      <c r="CF1288" s="66" t="s">
        <v>85</v>
      </c>
      <c r="CG1288" s="66" t="s">
        <v>85</v>
      </c>
      <c r="CH1288" s="66" t="s">
        <v>85</v>
      </c>
      <c r="CI1288" s="66" t="s">
        <v>85</v>
      </c>
      <c r="CJ1288" s="66" t="s">
        <v>85</v>
      </c>
      <c r="CK1288" s="66" t="s">
        <v>85</v>
      </c>
      <c r="CL1288" s="66" t="s">
        <v>85</v>
      </c>
      <c r="CM1288" s="66" t="s">
        <v>85</v>
      </c>
    </row>
    <row r="1289" spans="40:91" hidden="1" x14ac:dyDescent="0.25">
      <c r="AN1289">
        <v>1277</v>
      </c>
      <c r="AO1289" s="112" t="s">
        <v>132</v>
      </c>
      <c r="AP1289" s="110" t="s">
        <v>29</v>
      </c>
      <c r="AQ1289" s="21" t="str">
        <f t="shared" si="23"/>
        <v>FP - 550 or less</v>
      </c>
      <c r="AR1289" s="66">
        <v>2300</v>
      </c>
      <c r="AS1289" s="66">
        <v>3400</v>
      </c>
      <c r="AT1289" s="66">
        <v>62780</v>
      </c>
      <c r="AU1289" s="66" t="s">
        <v>85</v>
      </c>
      <c r="AV1289" s="66" t="s">
        <v>85</v>
      </c>
      <c r="AW1289" s="66" t="s">
        <v>85</v>
      </c>
      <c r="AX1289" s="66" t="s">
        <v>85</v>
      </c>
      <c r="AY1289" s="66" t="s">
        <v>85</v>
      </c>
      <c r="AZ1289" s="66" t="s">
        <v>85</v>
      </c>
      <c r="BA1289" s="66" t="s">
        <v>85</v>
      </c>
      <c r="BB1289" s="66" t="s">
        <v>85</v>
      </c>
      <c r="BC1289" s="66" t="s">
        <v>85</v>
      </c>
      <c r="BD1289" s="66" t="s">
        <v>85</v>
      </c>
      <c r="BE1289" s="66" t="s">
        <v>85</v>
      </c>
      <c r="BF1289" s="66" t="s">
        <v>85</v>
      </c>
      <c r="BG1289" s="66" t="s">
        <v>85</v>
      </c>
      <c r="BH1289" s="66" t="s">
        <v>85</v>
      </c>
      <c r="BI1289" s="66" t="s">
        <v>85</v>
      </c>
      <c r="BJ1289" s="66" t="s">
        <v>85</v>
      </c>
      <c r="BK1289" s="66" t="s">
        <v>85</v>
      </c>
      <c r="BL1289" s="66" t="s">
        <v>85</v>
      </c>
      <c r="BM1289" s="66" t="s">
        <v>85</v>
      </c>
      <c r="BN1289" s="66" t="s">
        <v>85</v>
      </c>
      <c r="BO1289" s="66" t="s">
        <v>85</v>
      </c>
      <c r="BP1289" s="66">
        <v>6800</v>
      </c>
      <c r="BQ1289" s="66">
        <v>7900</v>
      </c>
      <c r="BR1289" s="66">
        <v>34430</v>
      </c>
      <c r="BS1289" s="66" t="s">
        <v>85</v>
      </c>
      <c r="BT1289" s="66" t="s">
        <v>85</v>
      </c>
      <c r="BU1289" s="66" t="s">
        <v>85</v>
      </c>
      <c r="BV1289" s="66" t="s">
        <v>85</v>
      </c>
      <c r="BW1289" s="66" t="s">
        <v>85</v>
      </c>
      <c r="BX1289" s="66" t="s">
        <v>85</v>
      </c>
      <c r="BY1289" s="66" t="s">
        <v>85</v>
      </c>
      <c r="BZ1289" s="66" t="s">
        <v>85</v>
      </c>
      <c r="CA1289" s="66" t="s">
        <v>85</v>
      </c>
      <c r="CB1289" s="66" t="s">
        <v>85</v>
      </c>
      <c r="CC1289" s="66" t="s">
        <v>85</v>
      </c>
      <c r="CD1289" s="66" t="s">
        <v>85</v>
      </c>
      <c r="CE1289" s="66" t="s">
        <v>85</v>
      </c>
      <c r="CF1289" s="66" t="s">
        <v>85</v>
      </c>
      <c r="CG1289" s="66" t="s">
        <v>85</v>
      </c>
      <c r="CH1289" s="66" t="s">
        <v>85</v>
      </c>
      <c r="CI1289" s="66" t="s">
        <v>85</v>
      </c>
      <c r="CJ1289" s="66" t="s">
        <v>85</v>
      </c>
      <c r="CK1289" s="66" t="s">
        <v>85</v>
      </c>
      <c r="CL1289" s="66" t="s">
        <v>85</v>
      </c>
      <c r="CM1289" s="66" t="s">
        <v>85</v>
      </c>
    </row>
    <row r="1290" spans="40:91" hidden="1" x14ac:dyDescent="0.25">
      <c r="AN1290">
        <v>1278</v>
      </c>
      <c r="AO1290" s="112" t="s">
        <v>132</v>
      </c>
      <c r="AP1290" s="110" t="s">
        <v>30</v>
      </c>
      <c r="AQ1290" s="21" t="str">
        <f t="shared" si="23"/>
        <v>FP - 551 to 100</v>
      </c>
      <c r="AR1290" s="66">
        <v>2900</v>
      </c>
      <c r="AS1290" s="66">
        <v>3600</v>
      </c>
      <c r="AT1290" s="66">
        <v>309670</v>
      </c>
      <c r="AU1290" s="66" t="s">
        <v>85</v>
      </c>
      <c r="AV1290" s="66" t="s">
        <v>85</v>
      </c>
      <c r="AW1290" s="66" t="s">
        <v>85</v>
      </c>
      <c r="AX1290" s="66" t="s">
        <v>85</v>
      </c>
      <c r="AY1290" s="66" t="s">
        <v>85</v>
      </c>
      <c r="AZ1290" s="66" t="s">
        <v>85</v>
      </c>
      <c r="BA1290" s="66" t="s">
        <v>85</v>
      </c>
      <c r="BB1290" s="66" t="s">
        <v>85</v>
      </c>
      <c r="BC1290" s="66" t="s">
        <v>85</v>
      </c>
      <c r="BD1290" s="66" t="s">
        <v>85</v>
      </c>
      <c r="BE1290" s="66" t="s">
        <v>85</v>
      </c>
      <c r="BF1290" s="66" t="s">
        <v>85</v>
      </c>
      <c r="BG1290" s="66" t="s">
        <v>85</v>
      </c>
      <c r="BH1290" s="66" t="s">
        <v>85</v>
      </c>
      <c r="BI1290" s="66" t="s">
        <v>85</v>
      </c>
      <c r="BJ1290" s="66" t="s">
        <v>85</v>
      </c>
      <c r="BK1290" s="66" t="s">
        <v>85</v>
      </c>
      <c r="BL1290" s="66" t="s">
        <v>85</v>
      </c>
      <c r="BM1290" s="66" t="s">
        <v>85</v>
      </c>
      <c r="BN1290" s="66" t="s">
        <v>85</v>
      </c>
      <c r="BO1290" s="66" t="s">
        <v>85</v>
      </c>
      <c r="BP1290" s="66">
        <v>12200</v>
      </c>
      <c r="BQ1290" s="66">
        <v>12700</v>
      </c>
      <c r="BR1290" s="66">
        <v>266950</v>
      </c>
      <c r="BS1290" s="66" t="s">
        <v>85</v>
      </c>
      <c r="BT1290" s="66" t="s">
        <v>85</v>
      </c>
      <c r="BU1290" s="66" t="s">
        <v>85</v>
      </c>
      <c r="BV1290" s="66" t="s">
        <v>85</v>
      </c>
      <c r="BW1290" s="66" t="s">
        <v>85</v>
      </c>
      <c r="BX1290" s="66" t="s">
        <v>85</v>
      </c>
      <c r="BY1290" s="66" t="s">
        <v>85</v>
      </c>
      <c r="BZ1290" s="66" t="s">
        <v>85</v>
      </c>
      <c r="CA1290" s="66" t="s">
        <v>85</v>
      </c>
      <c r="CB1290" s="66" t="s">
        <v>85</v>
      </c>
      <c r="CC1290" s="66" t="s">
        <v>85</v>
      </c>
      <c r="CD1290" s="66" t="s">
        <v>85</v>
      </c>
      <c r="CE1290" s="66" t="s">
        <v>85</v>
      </c>
      <c r="CF1290" s="66" t="s">
        <v>85</v>
      </c>
      <c r="CG1290" s="66" t="s">
        <v>85</v>
      </c>
      <c r="CH1290" s="66" t="s">
        <v>85</v>
      </c>
      <c r="CI1290" s="66" t="s">
        <v>85</v>
      </c>
      <c r="CJ1290" s="66" t="s">
        <v>85</v>
      </c>
      <c r="CK1290" s="66" t="s">
        <v>85</v>
      </c>
      <c r="CL1290" s="66" t="s">
        <v>85</v>
      </c>
      <c r="CM1290" s="66" t="s">
        <v>85</v>
      </c>
    </row>
    <row r="1291" spans="40:91" hidden="1" x14ac:dyDescent="0.25">
      <c r="AN1291">
        <v>1279</v>
      </c>
      <c r="AO1291" s="112" t="s">
        <v>132</v>
      </c>
      <c r="AP1291" s="110" t="s">
        <v>31</v>
      </c>
      <c r="AQ1291" s="21" t="str">
        <f t="shared" si="23"/>
        <v>FP - 5101 to 150</v>
      </c>
      <c r="AR1291" s="66">
        <v>3700</v>
      </c>
      <c r="AS1291" s="66">
        <v>4300</v>
      </c>
      <c r="AT1291" s="66">
        <v>190220</v>
      </c>
      <c r="AU1291" s="66" t="s">
        <v>85</v>
      </c>
      <c r="AV1291" s="66" t="s">
        <v>85</v>
      </c>
      <c r="AW1291" s="66" t="s">
        <v>85</v>
      </c>
      <c r="AX1291" s="66" t="s">
        <v>85</v>
      </c>
      <c r="AY1291" s="66" t="s">
        <v>85</v>
      </c>
      <c r="AZ1291" s="66" t="s">
        <v>85</v>
      </c>
      <c r="BA1291" s="66" t="s">
        <v>85</v>
      </c>
      <c r="BB1291" s="66" t="s">
        <v>85</v>
      </c>
      <c r="BC1291" s="66" t="s">
        <v>85</v>
      </c>
      <c r="BD1291" s="66" t="s">
        <v>85</v>
      </c>
      <c r="BE1291" s="66" t="s">
        <v>85</v>
      </c>
      <c r="BF1291" s="66" t="s">
        <v>85</v>
      </c>
      <c r="BG1291" s="66" t="s">
        <v>85</v>
      </c>
      <c r="BH1291" s="66" t="s">
        <v>85</v>
      </c>
      <c r="BI1291" s="66" t="s">
        <v>85</v>
      </c>
      <c r="BJ1291" s="66" t="s">
        <v>85</v>
      </c>
      <c r="BK1291" s="66" t="s">
        <v>85</v>
      </c>
      <c r="BL1291" s="66" t="s">
        <v>85</v>
      </c>
      <c r="BM1291" s="66" t="s">
        <v>85</v>
      </c>
      <c r="BN1291" s="66" t="s">
        <v>85</v>
      </c>
      <c r="BO1291" s="66" t="s">
        <v>85</v>
      </c>
      <c r="BP1291" s="66">
        <v>16900</v>
      </c>
      <c r="BQ1291" s="66">
        <v>17600</v>
      </c>
      <c r="BR1291" s="66">
        <v>164300</v>
      </c>
      <c r="BS1291" s="66" t="s">
        <v>85</v>
      </c>
      <c r="BT1291" s="66" t="s">
        <v>85</v>
      </c>
      <c r="BU1291" s="66" t="s">
        <v>85</v>
      </c>
      <c r="BV1291" s="66" t="s">
        <v>85</v>
      </c>
      <c r="BW1291" s="66" t="s">
        <v>85</v>
      </c>
      <c r="BX1291" s="66" t="s">
        <v>85</v>
      </c>
      <c r="BY1291" s="66" t="s">
        <v>85</v>
      </c>
      <c r="BZ1291" s="66" t="s">
        <v>85</v>
      </c>
      <c r="CA1291" s="66" t="s">
        <v>85</v>
      </c>
      <c r="CB1291" s="66" t="s">
        <v>85</v>
      </c>
      <c r="CC1291" s="66" t="s">
        <v>85</v>
      </c>
      <c r="CD1291" s="66" t="s">
        <v>85</v>
      </c>
      <c r="CE1291" s="66" t="s">
        <v>85</v>
      </c>
      <c r="CF1291" s="66" t="s">
        <v>85</v>
      </c>
      <c r="CG1291" s="66" t="s">
        <v>85</v>
      </c>
      <c r="CH1291" s="66" t="s">
        <v>85</v>
      </c>
      <c r="CI1291" s="66" t="s">
        <v>85</v>
      </c>
      <c r="CJ1291" s="66" t="s">
        <v>85</v>
      </c>
      <c r="CK1291" s="66" t="s">
        <v>85</v>
      </c>
      <c r="CL1291" s="66" t="s">
        <v>85</v>
      </c>
      <c r="CM1291" s="66" t="s">
        <v>85</v>
      </c>
    </row>
    <row r="1292" spans="40:91" hidden="1" x14ac:dyDescent="0.25">
      <c r="AN1292">
        <v>1280</v>
      </c>
      <c r="AO1292" s="112" t="s">
        <v>132</v>
      </c>
      <c r="AP1292" s="110" t="s">
        <v>32</v>
      </c>
      <c r="AQ1292" s="21" t="str">
        <f t="shared" si="23"/>
        <v>FP - 5151 to 200</v>
      </c>
      <c r="AR1292" s="66">
        <v>4800</v>
      </c>
      <c r="AS1292" s="66">
        <v>5700</v>
      </c>
      <c r="AT1292" s="66">
        <v>38730</v>
      </c>
      <c r="AU1292" s="66" t="s">
        <v>85</v>
      </c>
      <c r="AV1292" s="66" t="s">
        <v>85</v>
      </c>
      <c r="AW1292" s="66" t="s">
        <v>85</v>
      </c>
      <c r="AX1292" s="66" t="s">
        <v>85</v>
      </c>
      <c r="AY1292" s="66" t="s">
        <v>85</v>
      </c>
      <c r="AZ1292" s="66" t="s">
        <v>85</v>
      </c>
      <c r="BA1292" s="66" t="s">
        <v>85</v>
      </c>
      <c r="BB1292" s="66" t="s">
        <v>85</v>
      </c>
      <c r="BC1292" s="66" t="s">
        <v>85</v>
      </c>
      <c r="BD1292" s="66" t="s">
        <v>85</v>
      </c>
      <c r="BE1292" s="66" t="s">
        <v>85</v>
      </c>
      <c r="BF1292" s="66" t="s">
        <v>85</v>
      </c>
      <c r="BG1292" s="66" t="s">
        <v>85</v>
      </c>
      <c r="BH1292" s="66" t="s">
        <v>85</v>
      </c>
      <c r="BI1292" s="66" t="s">
        <v>85</v>
      </c>
      <c r="BJ1292" s="66" t="s">
        <v>85</v>
      </c>
      <c r="BK1292" s="66" t="s">
        <v>85</v>
      </c>
      <c r="BL1292" s="66" t="s">
        <v>85</v>
      </c>
      <c r="BM1292" s="66" t="s">
        <v>85</v>
      </c>
      <c r="BN1292" s="66" t="s">
        <v>85</v>
      </c>
      <c r="BO1292" s="66" t="s">
        <v>85</v>
      </c>
      <c r="BP1292" s="66">
        <v>24000</v>
      </c>
      <c r="BQ1292" s="66">
        <v>24500</v>
      </c>
      <c r="BR1292" s="66">
        <v>29640</v>
      </c>
      <c r="BS1292" s="66" t="s">
        <v>85</v>
      </c>
      <c r="BT1292" s="66" t="s">
        <v>85</v>
      </c>
      <c r="BU1292" s="66" t="s">
        <v>85</v>
      </c>
      <c r="BV1292" s="66" t="s">
        <v>85</v>
      </c>
      <c r="BW1292" s="66" t="s">
        <v>85</v>
      </c>
      <c r="BX1292" s="66" t="s">
        <v>85</v>
      </c>
      <c r="BY1292" s="66" t="s">
        <v>85</v>
      </c>
      <c r="BZ1292" s="66" t="s">
        <v>85</v>
      </c>
      <c r="CA1292" s="66" t="s">
        <v>85</v>
      </c>
      <c r="CB1292" s="66" t="s">
        <v>85</v>
      </c>
      <c r="CC1292" s="66" t="s">
        <v>85</v>
      </c>
      <c r="CD1292" s="66" t="s">
        <v>85</v>
      </c>
      <c r="CE1292" s="66" t="s">
        <v>85</v>
      </c>
      <c r="CF1292" s="66" t="s">
        <v>85</v>
      </c>
      <c r="CG1292" s="66" t="s">
        <v>85</v>
      </c>
      <c r="CH1292" s="66" t="s">
        <v>85</v>
      </c>
      <c r="CI1292" s="66" t="s">
        <v>85</v>
      </c>
      <c r="CJ1292" s="66" t="s">
        <v>85</v>
      </c>
      <c r="CK1292" s="66" t="s">
        <v>85</v>
      </c>
      <c r="CL1292" s="66" t="s">
        <v>85</v>
      </c>
      <c r="CM1292" s="66" t="s">
        <v>85</v>
      </c>
    </row>
    <row r="1293" spans="40:91" hidden="1" x14ac:dyDescent="0.25">
      <c r="AN1293">
        <v>1281</v>
      </c>
      <c r="AO1293" s="112" t="s">
        <v>132</v>
      </c>
      <c r="AP1293" s="110" t="s">
        <v>125</v>
      </c>
      <c r="AQ1293" s="21" t="str">
        <f t="shared" si="23"/>
        <v>FP - 5Over 200</v>
      </c>
      <c r="AR1293" s="66">
        <v>6500</v>
      </c>
      <c r="AS1293" s="66">
        <v>7900</v>
      </c>
      <c r="AT1293" s="66">
        <v>19930</v>
      </c>
      <c r="AU1293" s="66" t="s">
        <v>85</v>
      </c>
      <c r="AV1293" s="66" t="s">
        <v>85</v>
      </c>
      <c r="AW1293" s="66" t="s">
        <v>85</v>
      </c>
      <c r="AX1293" s="66" t="s">
        <v>85</v>
      </c>
      <c r="AY1293" s="66" t="s">
        <v>85</v>
      </c>
      <c r="AZ1293" s="66" t="s">
        <v>85</v>
      </c>
      <c r="BA1293" s="66" t="s">
        <v>85</v>
      </c>
      <c r="BB1293" s="66" t="s">
        <v>85</v>
      </c>
      <c r="BC1293" s="66" t="s">
        <v>85</v>
      </c>
      <c r="BD1293" s="66" t="s">
        <v>85</v>
      </c>
      <c r="BE1293" s="66" t="s">
        <v>85</v>
      </c>
      <c r="BF1293" s="66" t="s">
        <v>85</v>
      </c>
      <c r="BG1293" s="66" t="s">
        <v>85</v>
      </c>
      <c r="BH1293" s="66" t="s">
        <v>85</v>
      </c>
      <c r="BI1293" s="66" t="s">
        <v>85</v>
      </c>
      <c r="BJ1293" s="66" t="s">
        <v>85</v>
      </c>
      <c r="BK1293" s="66" t="s">
        <v>85</v>
      </c>
      <c r="BL1293" s="66" t="s">
        <v>85</v>
      </c>
      <c r="BM1293" s="66" t="s">
        <v>85</v>
      </c>
      <c r="BN1293" s="66" t="s">
        <v>85</v>
      </c>
      <c r="BO1293" s="66" t="s">
        <v>85</v>
      </c>
      <c r="BP1293" s="66">
        <v>30400</v>
      </c>
      <c r="BQ1293" s="66">
        <v>29800</v>
      </c>
      <c r="BR1293" s="66">
        <v>10750</v>
      </c>
      <c r="BS1293" s="66" t="s">
        <v>85</v>
      </c>
      <c r="BT1293" s="66" t="s">
        <v>85</v>
      </c>
      <c r="BU1293" s="66" t="s">
        <v>85</v>
      </c>
      <c r="BV1293" s="66" t="s">
        <v>85</v>
      </c>
      <c r="BW1293" s="66" t="s">
        <v>85</v>
      </c>
      <c r="BX1293" s="66" t="s">
        <v>85</v>
      </c>
      <c r="BY1293" s="66" t="s">
        <v>85</v>
      </c>
      <c r="BZ1293" s="66" t="s">
        <v>85</v>
      </c>
      <c r="CA1293" s="66" t="s">
        <v>85</v>
      </c>
      <c r="CB1293" s="66" t="s">
        <v>85</v>
      </c>
      <c r="CC1293" s="66" t="s">
        <v>85</v>
      </c>
      <c r="CD1293" s="66" t="s">
        <v>85</v>
      </c>
      <c r="CE1293" s="66" t="s">
        <v>85</v>
      </c>
      <c r="CF1293" s="66" t="s">
        <v>85</v>
      </c>
      <c r="CG1293" s="66" t="s">
        <v>85</v>
      </c>
      <c r="CH1293" s="66" t="s">
        <v>85</v>
      </c>
      <c r="CI1293" s="66" t="s">
        <v>85</v>
      </c>
      <c r="CJ1293" s="66" t="s">
        <v>85</v>
      </c>
      <c r="CK1293" s="66" t="s">
        <v>85</v>
      </c>
      <c r="CL1293" s="66" t="s">
        <v>85</v>
      </c>
      <c r="CM1293" s="66" t="s">
        <v>85</v>
      </c>
    </row>
    <row r="1294" spans="40:91" hidden="1" x14ac:dyDescent="0.25">
      <c r="AN1294">
        <v>1282</v>
      </c>
      <c r="AO1294" s="112" t="s">
        <v>128</v>
      </c>
      <c r="AP1294" s="110" t="s">
        <v>67</v>
      </c>
      <c r="AQ1294" s="21" t="str">
        <f t="shared" si="23"/>
        <v>FP - 1Owner-occupied</v>
      </c>
      <c r="AR1294" s="66">
        <v>3500</v>
      </c>
      <c r="AS1294" s="66">
        <v>4200</v>
      </c>
      <c r="AT1294" s="66">
        <v>402810</v>
      </c>
      <c r="AU1294" s="66" t="s">
        <v>85</v>
      </c>
      <c r="AV1294" s="66" t="s">
        <v>85</v>
      </c>
      <c r="AW1294" s="66" t="s">
        <v>85</v>
      </c>
      <c r="AX1294" s="66" t="s">
        <v>85</v>
      </c>
      <c r="AY1294" s="66" t="s">
        <v>85</v>
      </c>
      <c r="AZ1294" s="66" t="s">
        <v>85</v>
      </c>
      <c r="BA1294" s="66" t="s">
        <v>85</v>
      </c>
      <c r="BB1294" s="66" t="s">
        <v>85</v>
      </c>
      <c r="BC1294" s="66" t="s">
        <v>85</v>
      </c>
      <c r="BD1294" s="66" t="s">
        <v>85</v>
      </c>
      <c r="BE1294" s="66" t="s">
        <v>85</v>
      </c>
      <c r="BF1294" s="66" t="s">
        <v>85</v>
      </c>
      <c r="BG1294" s="66" t="s">
        <v>85</v>
      </c>
      <c r="BH1294" s="66" t="s">
        <v>85</v>
      </c>
      <c r="BI1294" s="66" t="s">
        <v>85</v>
      </c>
      <c r="BJ1294" s="66" t="s">
        <v>85</v>
      </c>
      <c r="BK1294" s="66" t="s">
        <v>85</v>
      </c>
      <c r="BL1294" s="66" t="s">
        <v>85</v>
      </c>
      <c r="BM1294" s="66" t="s">
        <v>85</v>
      </c>
      <c r="BN1294" s="66" t="s">
        <v>85</v>
      </c>
      <c r="BO1294" s="66" t="s">
        <v>85</v>
      </c>
      <c r="BP1294" s="66">
        <v>12800</v>
      </c>
      <c r="BQ1294" s="66">
        <v>13700</v>
      </c>
      <c r="BR1294" s="66">
        <v>332300</v>
      </c>
      <c r="BS1294" s="66" t="s">
        <v>85</v>
      </c>
      <c r="BT1294" s="66" t="s">
        <v>85</v>
      </c>
      <c r="BU1294" s="66" t="s">
        <v>85</v>
      </c>
      <c r="BV1294" s="66" t="s">
        <v>85</v>
      </c>
      <c r="BW1294" s="66" t="s">
        <v>85</v>
      </c>
      <c r="BX1294" s="66" t="s">
        <v>85</v>
      </c>
      <c r="BY1294" s="66" t="s">
        <v>85</v>
      </c>
      <c r="BZ1294" s="66" t="s">
        <v>85</v>
      </c>
      <c r="CA1294" s="66" t="s">
        <v>85</v>
      </c>
      <c r="CB1294" s="66" t="s">
        <v>85</v>
      </c>
      <c r="CC1294" s="66" t="s">
        <v>85</v>
      </c>
      <c r="CD1294" s="66" t="s">
        <v>85</v>
      </c>
      <c r="CE1294" s="66" t="s">
        <v>85</v>
      </c>
      <c r="CF1294" s="66" t="s">
        <v>85</v>
      </c>
      <c r="CG1294" s="66" t="s">
        <v>85</v>
      </c>
      <c r="CH1294" s="66" t="s">
        <v>85</v>
      </c>
      <c r="CI1294" s="66" t="s">
        <v>85</v>
      </c>
      <c r="CJ1294" s="66" t="s">
        <v>85</v>
      </c>
      <c r="CK1294" s="66" t="s">
        <v>85</v>
      </c>
      <c r="CL1294" s="66" t="s">
        <v>85</v>
      </c>
      <c r="CM1294" s="66" t="s">
        <v>85</v>
      </c>
    </row>
    <row r="1295" spans="40:91" hidden="1" x14ac:dyDescent="0.25">
      <c r="AN1295">
        <v>1283</v>
      </c>
      <c r="AO1295" s="112" t="s">
        <v>128</v>
      </c>
      <c r="AP1295" s="114" t="s">
        <v>68</v>
      </c>
      <c r="AQ1295" s="21" t="str">
        <f t="shared" si="23"/>
        <v>FP - 1Privately rented</v>
      </c>
      <c r="AR1295" s="66">
        <v>3000</v>
      </c>
      <c r="AS1295" s="66">
        <v>3900</v>
      </c>
      <c r="AT1295" s="66">
        <v>101600</v>
      </c>
      <c r="AU1295" s="66" t="s">
        <v>85</v>
      </c>
      <c r="AV1295" s="66" t="s">
        <v>85</v>
      </c>
      <c r="AW1295" s="66" t="s">
        <v>85</v>
      </c>
      <c r="AX1295" s="66" t="s">
        <v>85</v>
      </c>
      <c r="AY1295" s="66" t="s">
        <v>85</v>
      </c>
      <c r="AZ1295" s="66" t="s">
        <v>85</v>
      </c>
      <c r="BA1295" s="66" t="s">
        <v>85</v>
      </c>
      <c r="BB1295" s="66" t="s">
        <v>85</v>
      </c>
      <c r="BC1295" s="66" t="s">
        <v>85</v>
      </c>
      <c r="BD1295" s="66" t="s">
        <v>85</v>
      </c>
      <c r="BE1295" s="66" t="s">
        <v>85</v>
      </c>
      <c r="BF1295" s="66" t="s">
        <v>85</v>
      </c>
      <c r="BG1295" s="66" t="s">
        <v>85</v>
      </c>
      <c r="BH1295" s="66" t="s">
        <v>85</v>
      </c>
      <c r="BI1295" s="66" t="s">
        <v>85</v>
      </c>
      <c r="BJ1295" s="66" t="s">
        <v>85</v>
      </c>
      <c r="BK1295" s="66" t="s">
        <v>85</v>
      </c>
      <c r="BL1295" s="66" t="s">
        <v>85</v>
      </c>
      <c r="BM1295" s="66" t="s">
        <v>85</v>
      </c>
      <c r="BN1295" s="66" t="s">
        <v>85</v>
      </c>
      <c r="BO1295" s="66" t="s">
        <v>85</v>
      </c>
      <c r="BP1295" s="66">
        <v>9100</v>
      </c>
      <c r="BQ1295" s="66">
        <v>10100</v>
      </c>
      <c r="BR1295" s="66">
        <v>62610</v>
      </c>
      <c r="BS1295" s="66" t="s">
        <v>85</v>
      </c>
      <c r="BT1295" s="66" t="s">
        <v>85</v>
      </c>
      <c r="BU1295" s="66" t="s">
        <v>85</v>
      </c>
      <c r="BV1295" s="66" t="s">
        <v>85</v>
      </c>
      <c r="BW1295" s="66" t="s">
        <v>85</v>
      </c>
      <c r="BX1295" s="66" t="s">
        <v>85</v>
      </c>
      <c r="BY1295" s="66" t="s">
        <v>85</v>
      </c>
      <c r="BZ1295" s="66" t="s">
        <v>85</v>
      </c>
      <c r="CA1295" s="66" t="s">
        <v>85</v>
      </c>
      <c r="CB1295" s="66" t="s">
        <v>85</v>
      </c>
      <c r="CC1295" s="66" t="s">
        <v>85</v>
      </c>
      <c r="CD1295" s="66" t="s">
        <v>85</v>
      </c>
      <c r="CE1295" s="66" t="s">
        <v>85</v>
      </c>
      <c r="CF1295" s="66" t="s">
        <v>85</v>
      </c>
      <c r="CG1295" s="66" t="s">
        <v>85</v>
      </c>
      <c r="CH1295" s="66" t="s">
        <v>85</v>
      </c>
      <c r="CI1295" s="66" t="s">
        <v>85</v>
      </c>
      <c r="CJ1295" s="66" t="s">
        <v>85</v>
      </c>
      <c r="CK1295" s="66" t="s">
        <v>85</v>
      </c>
      <c r="CL1295" s="66" t="s">
        <v>85</v>
      </c>
      <c r="CM1295" s="66" t="s">
        <v>85</v>
      </c>
    </row>
    <row r="1296" spans="40:91" hidden="1" x14ac:dyDescent="0.25">
      <c r="AN1296">
        <v>1284</v>
      </c>
      <c r="AO1296" s="112" t="s">
        <v>128</v>
      </c>
      <c r="AP1296" s="113" t="s">
        <v>69</v>
      </c>
      <c r="AQ1296" s="21" t="str">
        <f t="shared" si="23"/>
        <v>FP - 1Council/Housing Association</v>
      </c>
      <c r="AR1296" s="66">
        <v>2700</v>
      </c>
      <c r="AS1296" s="66">
        <v>3400</v>
      </c>
      <c r="AT1296" s="66">
        <v>181040</v>
      </c>
      <c r="AU1296" s="66" t="s">
        <v>85</v>
      </c>
      <c r="AV1296" s="66" t="s">
        <v>85</v>
      </c>
      <c r="AW1296" s="66" t="s">
        <v>85</v>
      </c>
      <c r="AX1296" s="66" t="s">
        <v>85</v>
      </c>
      <c r="AY1296" s="66" t="s">
        <v>85</v>
      </c>
      <c r="AZ1296" s="66" t="s">
        <v>85</v>
      </c>
      <c r="BA1296" s="66" t="s">
        <v>85</v>
      </c>
      <c r="BB1296" s="66" t="s">
        <v>85</v>
      </c>
      <c r="BC1296" s="66" t="s">
        <v>85</v>
      </c>
      <c r="BD1296" s="66" t="s">
        <v>85</v>
      </c>
      <c r="BE1296" s="66" t="s">
        <v>85</v>
      </c>
      <c r="BF1296" s="66" t="s">
        <v>85</v>
      </c>
      <c r="BG1296" s="66" t="s">
        <v>85</v>
      </c>
      <c r="BH1296" s="66" t="s">
        <v>85</v>
      </c>
      <c r="BI1296" s="66" t="s">
        <v>85</v>
      </c>
      <c r="BJ1296" s="66" t="s">
        <v>85</v>
      </c>
      <c r="BK1296" s="66" t="s">
        <v>85</v>
      </c>
      <c r="BL1296" s="66" t="s">
        <v>85</v>
      </c>
      <c r="BM1296" s="66" t="s">
        <v>85</v>
      </c>
      <c r="BN1296" s="66" t="s">
        <v>85</v>
      </c>
      <c r="BO1296" s="66" t="s">
        <v>85</v>
      </c>
      <c r="BP1296" s="66">
        <v>9000</v>
      </c>
      <c r="BQ1296" s="66">
        <v>9400</v>
      </c>
      <c r="BR1296" s="66">
        <v>139740</v>
      </c>
      <c r="BS1296" s="66" t="s">
        <v>85</v>
      </c>
      <c r="BT1296" s="66" t="s">
        <v>85</v>
      </c>
      <c r="BU1296" s="66" t="s">
        <v>85</v>
      </c>
      <c r="BV1296" s="66" t="s">
        <v>85</v>
      </c>
      <c r="BW1296" s="66" t="s">
        <v>85</v>
      </c>
      <c r="BX1296" s="66" t="s">
        <v>85</v>
      </c>
      <c r="BY1296" s="66" t="s">
        <v>85</v>
      </c>
      <c r="BZ1296" s="66" t="s">
        <v>85</v>
      </c>
      <c r="CA1296" s="66" t="s">
        <v>85</v>
      </c>
      <c r="CB1296" s="66" t="s">
        <v>85</v>
      </c>
      <c r="CC1296" s="66" t="s">
        <v>85</v>
      </c>
      <c r="CD1296" s="66" t="s">
        <v>85</v>
      </c>
      <c r="CE1296" s="66" t="s">
        <v>85</v>
      </c>
      <c r="CF1296" s="66" t="s">
        <v>85</v>
      </c>
      <c r="CG1296" s="66" t="s">
        <v>85</v>
      </c>
      <c r="CH1296" s="66" t="s">
        <v>85</v>
      </c>
      <c r="CI1296" s="66" t="s">
        <v>85</v>
      </c>
      <c r="CJ1296" s="66" t="s">
        <v>85</v>
      </c>
      <c r="CK1296" s="66" t="s">
        <v>85</v>
      </c>
      <c r="CL1296" s="66" t="s">
        <v>85</v>
      </c>
      <c r="CM1296" s="66" t="s">
        <v>85</v>
      </c>
    </row>
    <row r="1297" spans="40:91" hidden="1" x14ac:dyDescent="0.25">
      <c r="AN1297">
        <v>1285</v>
      </c>
      <c r="AO1297" s="111" t="s">
        <v>129</v>
      </c>
      <c r="AP1297" s="110" t="s">
        <v>67</v>
      </c>
      <c r="AQ1297" s="21" t="str">
        <f t="shared" si="23"/>
        <v>FP - 2Owner-occupied</v>
      </c>
      <c r="AR1297" s="66">
        <v>3600</v>
      </c>
      <c r="AS1297" s="66">
        <v>4400</v>
      </c>
      <c r="AT1297" s="66">
        <v>459030</v>
      </c>
      <c r="AU1297" s="66" t="s">
        <v>85</v>
      </c>
      <c r="AV1297" s="66" t="s">
        <v>85</v>
      </c>
      <c r="AW1297" s="66" t="s">
        <v>85</v>
      </c>
      <c r="AX1297" s="66" t="s">
        <v>85</v>
      </c>
      <c r="AY1297" s="66" t="s">
        <v>85</v>
      </c>
      <c r="AZ1297" s="66" t="s">
        <v>85</v>
      </c>
      <c r="BA1297" s="66" t="s">
        <v>85</v>
      </c>
      <c r="BB1297" s="66" t="s">
        <v>85</v>
      </c>
      <c r="BC1297" s="66" t="s">
        <v>85</v>
      </c>
      <c r="BD1297" s="66" t="s">
        <v>85</v>
      </c>
      <c r="BE1297" s="66" t="s">
        <v>85</v>
      </c>
      <c r="BF1297" s="66" t="s">
        <v>85</v>
      </c>
      <c r="BG1297" s="66" t="s">
        <v>85</v>
      </c>
      <c r="BH1297" s="66" t="s">
        <v>85</v>
      </c>
      <c r="BI1297" s="66" t="s">
        <v>85</v>
      </c>
      <c r="BJ1297" s="66" t="s">
        <v>85</v>
      </c>
      <c r="BK1297" s="66" t="s">
        <v>85</v>
      </c>
      <c r="BL1297" s="66" t="s">
        <v>85</v>
      </c>
      <c r="BM1297" s="66" t="s">
        <v>85</v>
      </c>
      <c r="BN1297" s="66" t="s">
        <v>85</v>
      </c>
      <c r="BO1297" s="66" t="s">
        <v>85</v>
      </c>
      <c r="BP1297" s="66">
        <v>14100</v>
      </c>
      <c r="BQ1297" s="66">
        <v>15200</v>
      </c>
      <c r="BR1297" s="66">
        <v>372410</v>
      </c>
      <c r="BS1297" s="66" t="s">
        <v>85</v>
      </c>
      <c r="BT1297" s="66" t="s">
        <v>85</v>
      </c>
      <c r="BU1297" s="66" t="s">
        <v>85</v>
      </c>
      <c r="BV1297" s="66" t="s">
        <v>85</v>
      </c>
      <c r="BW1297" s="66" t="s">
        <v>85</v>
      </c>
      <c r="BX1297" s="66" t="s">
        <v>85</v>
      </c>
      <c r="BY1297" s="66" t="s">
        <v>85</v>
      </c>
      <c r="BZ1297" s="66" t="s">
        <v>85</v>
      </c>
      <c r="CA1297" s="66" t="s">
        <v>85</v>
      </c>
      <c r="CB1297" s="66" t="s">
        <v>85</v>
      </c>
      <c r="CC1297" s="66" t="s">
        <v>85</v>
      </c>
      <c r="CD1297" s="66" t="s">
        <v>85</v>
      </c>
      <c r="CE1297" s="66" t="s">
        <v>85</v>
      </c>
      <c r="CF1297" s="66" t="s">
        <v>85</v>
      </c>
      <c r="CG1297" s="66" t="s">
        <v>85</v>
      </c>
      <c r="CH1297" s="66" t="s">
        <v>85</v>
      </c>
      <c r="CI1297" s="66" t="s">
        <v>85</v>
      </c>
      <c r="CJ1297" s="66" t="s">
        <v>85</v>
      </c>
      <c r="CK1297" s="66" t="s">
        <v>85</v>
      </c>
      <c r="CL1297" s="66" t="s">
        <v>85</v>
      </c>
      <c r="CM1297" s="66" t="s">
        <v>85</v>
      </c>
    </row>
    <row r="1298" spans="40:91" hidden="1" x14ac:dyDescent="0.25">
      <c r="AN1298">
        <v>1286</v>
      </c>
      <c r="AO1298" s="111" t="s">
        <v>129</v>
      </c>
      <c r="AP1298" s="114" t="s">
        <v>68</v>
      </c>
      <c r="AQ1298" s="21" t="str">
        <f t="shared" si="23"/>
        <v>FP - 2Privately rented</v>
      </c>
      <c r="AR1298" s="66">
        <v>3000</v>
      </c>
      <c r="AS1298" s="66">
        <v>3900</v>
      </c>
      <c r="AT1298" s="66">
        <v>78400</v>
      </c>
      <c r="AU1298" s="66" t="s">
        <v>85</v>
      </c>
      <c r="AV1298" s="66" t="s">
        <v>85</v>
      </c>
      <c r="AW1298" s="66" t="s">
        <v>85</v>
      </c>
      <c r="AX1298" s="66" t="s">
        <v>85</v>
      </c>
      <c r="AY1298" s="66" t="s">
        <v>85</v>
      </c>
      <c r="AZ1298" s="66" t="s">
        <v>85</v>
      </c>
      <c r="BA1298" s="66" t="s">
        <v>85</v>
      </c>
      <c r="BB1298" s="66" t="s">
        <v>85</v>
      </c>
      <c r="BC1298" s="66" t="s">
        <v>85</v>
      </c>
      <c r="BD1298" s="66" t="s">
        <v>85</v>
      </c>
      <c r="BE1298" s="66" t="s">
        <v>85</v>
      </c>
      <c r="BF1298" s="66" t="s">
        <v>85</v>
      </c>
      <c r="BG1298" s="66" t="s">
        <v>85</v>
      </c>
      <c r="BH1298" s="66" t="s">
        <v>85</v>
      </c>
      <c r="BI1298" s="66" t="s">
        <v>85</v>
      </c>
      <c r="BJ1298" s="66" t="s">
        <v>85</v>
      </c>
      <c r="BK1298" s="66" t="s">
        <v>85</v>
      </c>
      <c r="BL1298" s="66" t="s">
        <v>85</v>
      </c>
      <c r="BM1298" s="66" t="s">
        <v>85</v>
      </c>
      <c r="BN1298" s="66" t="s">
        <v>85</v>
      </c>
      <c r="BO1298" s="66" t="s">
        <v>85</v>
      </c>
      <c r="BP1298" s="66">
        <v>10100</v>
      </c>
      <c r="BQ1298" s="66">
        <v>11300</v>
      </c>
      <c r="BR1298" s="66">
        <v>53490</v>
      </c>
      <c r="BS1298" s="66" t="s">
        <v>85</v>
      </c>
      <c r="BT1298" s="66" t="s">
        <v>85</v>
      </c>
      <c r="BU1298" s="66" t="s">
        <v>85</v>
      </c>
      <c r="BV1298" s="66" t="s">
        <v>85</v>
      </c>
      <c r="BW1298" s="66" t="s">
        <v>85</v>
      </c>
      <c r="BX1298" s="66" t="s">
        <v>85</v>
      </c>
      <c r="BY1298" s="66" t="s">
        <v>85</v>
      </c>
      <c r="BZ1298" s="66" t="s">
        <v>85</v>
      </c>
      <c r="CA1298" s="66" t="s">
        <v>85</v>
      </c>
      <c r="CB1298" s="66" t="s">
        <v>85</v>
      </c>
      <c r="CC1298" s="66" t="s">
        <v>85</v>
      </c>
      <c r="CD1298" s="66" t="s">
        <v>85</v>
      </c>
      <c r="CE1298" s="66" t="s">
        <v>85</v>
      </c>
      <c r="CF1298" s="66" t="s">
        <v>85</v>
      </c>
      <c r="CG1298" s="66" t="s">
        <v>85</v>
      </c>
      <c r="CH1298" s="66" t="s">
        <v>85</v>
      </c>
      <c r="CI1298" s="66" t="s">
        <v>85</v>
      </c>
      <c r="CJ1298" s="66" t="s">
        <v>85</v>
      </c>
      <c r="CK1298" s="66" t="s">
        <v>85</v>
      </c>
      <c r="CL1298" s="66" t="s">
        <v>85</v>
      </c>
      <c r="CM1298" s="66" t="s">
        <v>85</v>
      </c>
    </row>
    <row r="1299" spans="40:91" hidden="1" x14ac:dyDescent="0.25">
      <c r="AN1299">
        <v>1287</v>
      </c>
      <c r="AO1299" s="111" t="s">
        <v>129</v>
      </c>
      <c r="AP1299" s="113" t="s">
        <v>69</v>
      </c>
      <c r="AQ1299" s="21" t="str">
        <f t="shared" si="23"/>
        <v>FP - 2Council/Housing Association</v>
      </c>
      <c r="AR1299" s="66">
        <v>2800</v>
      </c>
      <c r="AS1299" s="66">
        <v>3500</v>
      </c>
      <c r="AT1299" s="66">
        <v>132840</v>
      </c>
      <c r="AU1299" s="66" t="s">
        <v>85</v>
      </c>
      <c r="AV1299" s="66" t="s">
        <v>85</v>
      </c>
      <c r="AW1299" s="66" t="s">
        <v>85</v>
      </c>
      <c r="AX1299" s="66" t="s">
        <v>85</v>
      </c>
      <c r="AY1299" s="66" t="s">
        <v>85</v>
      </c>
      <c r="AZ1299" s="66" t="s">
        <v>85</v>
      </c>
      <c r="BA1299" s="66" t="s">
        <v>85</v>
      </c>
      <c r="BB1299" s="66" t="s">
        <v>85</v>
      </c>
      <c r="BC1299" s="66" t="s">
        <v>85</v>
      </c>
      <c r="BD1299" s="66" t="s">
        <v>85</v>
      </c>
      <c r="BE1299" s="66" t="s">
        <v>85</v>
      </c>
      <c r="BF1299" s="66" t="s">
        <v>85</v>
      </c>
      <c r="BG1299" s="66" t="s">
        <v>85</v>
      </c>
      <c r="BH1299" s="66" t="s">
        <v>85</v>
      </c>
      <c r="BI1299" s="66" t="s">
        <v>85</v>
      </c>
      <c r="BJ1299" s="66" t="s">
        <v>85</v>
      </c>
      <c r="BK1299" s="66" t="s">
        <v>85</v>
      </c>
      <c r="BL1299" s="66" t="s">
        <v>85</v>
      </c>
      <c r="BM1299" s="66" t="s">
        <v>85</v>
      </c>
      <c r="BN1299" s="66" t="s">
        <v>85</v>
      </c>
      <c r="BO1299" s="66" t="s">
        <v>85</v>
      </c>
      <c r="BP1299" s="66">
        <v>10000</v>
      </c>
      <c r="BQ1299" s="66">
        <v>10500</v>
      </c>
      <c r="BR1299" s="66">
        <v>109390</v>
      </c>
      <c r="BS1299" s="66" t="s">
        <v>85</v>
      </c>
      <c r="BT1299" s="66" t="s">
        <v>85</v>
      </c>
      <c r="BU1299" s="66" t="s">
        <v>85</v>
      </c>
      <c r="BV1299" s="66" t="s">
        <v>85</v>
      </c>
      <c r="BW1299" s="66" t="s">
        <v>85</v>
      </c>
      <c r="BX1299" s="66" t="s">
        <v>85</v>
      </c>
      <c r="BY1299" s="66" t="s">
        <v>85</v>
      </c>
      <c r="BZ1299" s="66" t="s">
        <v>85</v>
      </c>
      <c r="CA1299" s="66" t="s">
        <v>85</v>
      </c>
      <c r="CB1299" s="66" t="s">
        <v>85</v>
      </c>
      <c r="CC1299" s="66" t="s">
        <v>85</v>
      </c>
      <c r="CD1299" s="66" t="s">
        <v>85</v>
      </c>
      <c r="CE1299" s="66" t="s">
        <v>85</v>
      </c>
      <c r="CF1299" s="66" t="s">
        <v>85</v>
      </c>
      <c r="CG1299" s="66" t="s">
        <v>85</v>
      </c>
      <c r="CH1299" s="66" t="s">
        <v>85</v>
      </c>
      <c r="CI1299" s="66" t="s">
        <v>85</v>
      </c>
      <c r="CJ1299" s="66" t="s">
        <v>85</v>
      </c>
      <c r="CK1299" s="66" t="s">
        <v>85</v>
      </c>
      <c r="CL1299" s="66" t="s">
        <v>85</v>
      </c>
      <c r="CM1299" s="66" t="s">
        <v>85</v>
      </c>
    </row>
    <row r="1300" spans="40:91" hidden="1" x14ac:dyDescent="0.25">
      <c r="AN1300">
        <v>1288</v>
      </c>
      <c r="AO1300" s="111" t="s">
        <v>130</v>
      </c>
      <c r="AP1300" s="110" t="s">
        <v>67</v>
      </c>
      <c r="AQ1300" s="21" t="str">
        <f t="shared" si="23"/>
        <v>FP - 3Owner-occupied</v>
      </c>
      <c r="AR1300" s="66">
        <v>3600</v>
      </c>
      <c r="AS1300" s="66">
        <v>4400</v>
      </c>
      <c r="AT1300" s="66">
        <v>469610</v>
      </c>
      <c r="AU1300" s="66" t="s">
        <v>85</v>
      </c>
      <c r="AV1300" s="66" t="s">
        <v>85</v>
      </c>
      <c r="AW1300" s="66" t="s">
        <v>85</v>
      </c>
      <c r="AX1300" s="66" t="s">
        <v>85</v>
      </c>
      <c r="AY1300" s="66" t="s">
        <v>85</v>
      </c>
      <c r="AZ1300" s="66" t="s">
        <v>85</v>
      </c>
      <c r="BA1300" s="66" t="s">
        <v>85</v>
      </c>
      <c r="BB1300" s="66" t="s">
        <v>85</v>
      </c>
      <c r="BC1300" s="66" t="s">
        <v>85</v>
      </c>
      <c r="BD1300" s="66" t="s">
        <v>85</v>
      </c>
      <c r="BE1300" s="66" t="s">
        <v>85</v>
      </c>
      <c r="BF1300" s="66" t="s">
        <v>85</v>
      </c>
      <c r="BG1300" s="66" t="s">
        <v>85</v>
      </c>
      <c r="BH1300" s="66" t="s">
        <v>85</v>
      </c>
      <c r="BI1300" s="66" t="s">
        <v>85</v>
      </c>
      <c r="BJ1300" s="66" t="s">
        <v>85</v>
      </c>
      <c r="BK1300" s="66" t="s">
        <v>85</v>
      </c>
      <c r="BL1300" s="66" t="s">
        <v>85</v>
      </c>
      <c r="BM1300" s="66" t="s">
        <v>85</v>
      </c>
      <c r="BN1300" s="66" t="s">
        <v>85</v>
      </c>
      <c r="BO1300" s="66" t="s">
        <v>85</v>
      </c>
      <c r="BP1300" s="66">
        <v>14600</v>
      </c>
      <c r="BQ1300" s="66">
        <v>15700</v>
      </c>
      <c r="BR1300" s="66">
        <v>375990</v>
      </c>
      <c r="BS1300" s="66" t="s">
        <v>85</v>
      </c>
      <c r="BT1300" s="66" t="s">
        <v>85</v>
      </c>
      <c r="BU1300" s="66" t="s">
        <v>85</v>
      </c>
      <c r="BV1300" s="66" t="s">
        <v>85</v>
      </c>
      <c r="BW1300" s="66" t="s">
        <v>85</v>
      </c>
      <c r="BX1300" s="66" t="s">
        <v>85</v>
      </c>
      <c r="BY1300" s="66" t="s">
        <v>85</v>
      </c>
      <c r="BZ1300" s="66" t="s">
        <v>85</v>
      </c>
      <c r="CA1300" s="66" t="s">
        <v>85</v>
      </c>
      <c r="CB1300" s="66" t="s">
        <v>85</v>
      </c>
      <c r="CC1300" s="66" t="s">
        <v>85</v>
      </c>
      <c r="CD1300" s="66" t="s">
        <v>85</v>
      </c>
      <c r="CE1300" s="66" t="s">
        <v>85</v>
      </c>
      <c r="CF1300" s="66" t="s">
        <v>85</v>
      </c>
      <c r="CG1300" s="66" t="s">
        <v>85</v>
      </c>
      <c r="CH1300" s="66" t="s">
        <v>85</v>
      </c>
      <c r="CI1300" s="66" t="s">
        <v>85</v>
      </c>
      <c r="CJ1300" s="66" t="s">
        <v>85</v>
      </c>
      <c r="CK1300" s="66" t="s">
        <v>85</v>
      </c>
      <c r="CL1300" s="66" t="s">
        <v>85</v>
      </c>
      <c r="CM1300" s="66" t="s">
        <v>85</v>
      </c>
    </row>
    <row r="1301" spans="40:91" hidden="1" x14ac:dyDescent="0.25">
      <c r="AN1301">
        <v>1289</v>
      </c>
      <c r="AO1301" s="111" t="s">
        <v>130</v>
      </c>
      <c r="AP1301" s="114" t="s">
        <v>68</v>
      </c>
      <c r="AQ1301" s="21" t="str">
        <f t="shared" si="23"/>
        <v>FP - 3Privately rented</v>
      </c>
      <c r="AR1301" s="66">
        <v>3000</v>
      </c>
      <c r="AS1301" s="66">
        <v>4000</v>
      </c>
      <c r="AT1301" s="66">
        <v>78600</v>
      </c>
      <c r="AU1301" s="66" t="s">
        <v>85</v>
      </c>
      <c r="AV1301" s="66" t="s">
        <v>85</v>
      </c>
      <c r="AW1301" s="66" t="s">
        <v>85</v>
      </c>
      <c r="AX1301" s="66" t="s">
        <v>85</v>
      </c>
      <c r="AY1301" s="66" t="s">
        <v>85</v>
      </c>
      <c r="AZ1301" s="66" t="s">
        <v>85</v>
      </c>
      <c r="BA1301" s="66" t="s">
        <v>85</v>
      </c>
      <c r="BB1301" s="66" t="s">
        <v>85</v>
      </c>
      <c r="BC1301" s="66" t="s">
        <v>85</v>
      </c>
      <c r="BD1301" s="66" t="s">
        <v>85</v>
      </c>
      <c r="BE1301" s="66" t="s">
        <v>85</v>
      </c>
      <c r="BF1301" s="66" t="s">
        <v>85</v>
      </c>
      <c r="BG1301" s="66" t="s">
        <v>85</v>
      </c>
      <c r="BH1301" s="66" t="s">
        <v>85</v>
      </c>
      <c r="BI1301" s="66" t="s">
        <v>85</v>
      </c>
      <c r="BJ1301" s="66" t="s">
        <v>85</v>
      </c>
      <c r="BK1301" s="66" t="s">
        <v>85</v>
      </c>
      <c r="BL1301" s="66" t="s">
        <v>85</v>
      </c>
      <c r="BM1301" s="66" t="s">
        <v>85</v>
      </c>
      <c r="BN1301" s="66" t="s">
        <v>85</v>
      </c>
      <c r="BO1301" s="66" t="s">
        <v>85</v>
      </c>
      <c r="BP1301" s="66">
        <v>10700</v>
      </c>
      <c r="BQ1301" s="66">
        <v>11900</v>
      </c>
      <c r="BR1301" s="66">
        <v>53960</v>
      </c>
      <c r="BS1301" s="66" t="s">
        <v>85</v>
      </c>
      <c r="BT1301" s="66" t="s">
        <v>85</v>
      </c>
      <c r="BU1301" s="66" t="s">
        <v>85</v>
      </c>
      <c r="BV1301" s="66" t="s">
        <v>85</v>
      </c>
      <c r="BW1301" s="66" t="s">
        <v>85</v>
      </c>
      <c r="BX1301" s="66" t="s">
        <v>85</v>
      </c>
      <c r="BY1301" s="66" t="s">
        <v>85</v>
      </c>
      <c r="BZ1301" s="66" t="s">
        <v>85</v>
      </c>
      <c r="CA1301" s="66" t="s">
        <v>85</v>
      </c>
      <c r="CB1301" s="66" t="s">
        <v>85</v>
      </c>
      <c r="CC1301" s="66" t="s">
        <v>85</v>
      </c>
      <c r="CD1301" s="66" t="s">
        <v>85</v>
      </c>
      <c r="CE1301" s="66" t="s">
        <v>85</v>
      </c>
      <c r="CF1301" s="66" t="s">
        <v>85</v>
      </c>
      <c r="CG1301" s="66" t="s">
        <v>85</v>
      </c>
      <c r="CH1301" s="66" t="s">
        <v>85</v>
      </c>
      <c r="CI1301" s="66" t="s">
        <v>85</v>
      </c>
      <c r="CJ1301" s="66" t="s">
        <v>85</v>
      </c>
      <c r="CK1301" s="66" t="s">
        <v>85</v>
      </c>
      <c r="CL1301" s="66" t="s">
        <v>85</v>
      </c>
      <c r="CM1301" s="66" t="s">
        <v>85</v>
      </c>
    </row>
    <row r="1302" spans="40:91" hidden="1" x14ac:dyDescent="0.25">
      <c r="AN1302">
        <v>1290</v>
      </c>
      <c r="AO1302" s="111" t="s">
        <v>130</v>
      </c>
      <c r="AP1302" s="113" t="s">
        <v>69</v>
      </c>
      <c r="AQ1302" s="21" t="str">
        <f t="shared" si="23"/>
        <v>FP - 3Council/Housing Association</v>
      </c>
      <c r="AR1302" s="66">
        <v>2900</v>
      </c>
      <c r="AS1302" s="66">
        <v>3600</v>
      </c>
      <c r="AT1302" s="66">
        <v>117120</v>
      </c>
      <c r="AU1302" s="66" t="s">
        <v>85</v>
      </c>
      <c r="AV1302" s="66" t="s">
        <v>85</v>
      </c>
      <c r="AW1302" s="66" t="s">
        <v>85</v>
      </c>
      <c r="AX1302" s="66" t="s">
        <v>85</v>
      </c>
      <c r="AY1302" s="66" t="s">
        <v>85</v>
      </c>
      <c r="AZ1302" s="66" t="s">
        <v>85</v>
      </c>
      <c r="BA1302" s="66" t="s">
        <v>85</v>
      </c>
      <c r="BB1302" s="66" t="s">
        <v>85</v>
      </c>
      <c r="BC1302" s="66" t="s">
        <v>85</v>
      </c>
      <c r="BD1302" s="66" t="s">
        <v>85</v>
      </c>
      <c r="BE1302" s="66" t="s">
        <v>85</v>
      </c>
      <c r="BF1302" s="66" t="s">
        <v>85</v>
      </c>
      <c r="BG1302" s="66" t="s">
        <v>85</v>
      </c>
      <c r="BH1302" s="66" t="s">
        <v>85</v>
      </c>
      <c r="BI1302" s="66" t="s">
        <v>85</v>
      </c>
      <c r="BJ1302" s="66" t="s">
        <v>85</v>
      </c>
      <c r="BK1302" s="66" t="s">
        <v>85</v>
      </c>
      <c r="BL1302" s="66" t="s">
        <v>85</v>
      </c>
      <c r="BM1302" s="66" t="s">
        <v>85</v>
      </c>
      <c r="BN1302" s="66" t="s">
        <v>85</v>
      </c>
      <c r="BO1302" s="66" t="s">
        <v>85</v>
      </c>
      <c r="BP1302" s="66">
        <v>10600</v>
      </c>
      <c r="BQ1302" s="66">
        <v>11100</v>
      </c>
      <c r="BR1302" s="66">
        <v>96850</v>
      </c>
      <c r="BS1302" s="66" t="s">
        <v>85</v>
      </c>
      <c r="BT1302" s="66" t="s">
        <v>85</v>
      </c>
      <c r="BU1302" s="66" t="s">
        <v>85</v>
      </c>
      <c r="BV1302" s="66" t="s">
        <v>85</v>
      </c>
      <c r="BW1302" s="66" t="s">
        <v>85</v>
      </c>
      <c r="BX1302" s="66" t="s">
        <v>85</v>
      </c>
      <c r="BY1302" s="66" t="s">
        <v>85</v>
      </c>
      <c r="BZ1302" s="66" t="s">
        <v>85</v>
      </c>
      <c r="CA1302" s="66" t="s">
        <v>85</v>
      </c>
      <c r="CB1302" s="66" t="s">
        <v>85</v>
      </c>
      <c r="CC1302" s="66" t="s">
        <v>85</v>
      </c>
      <c r="CD1302" s="66" t="s">
        <v>85</v>
      </c>
      <c r="CE1302" s="66" t="s">
        <v>85</v>
      </c>
      <c r="CF1302" s="66" t="s">
        <v>85</v>
      </c>
      <c r="CG1302" s="66" t="s">
        <v>85</v>
      </c>
      <c r="CH1302" s="66" t="s">
        <v>85</v>
      </c>
      <c r="CI1302" s="66" t="s">
        <v>85</v>
      </c>
      <c r="CJ1302" s="66" t="s">
        <v>85</v>
      </c>
      <c r="CK1302" s="66" t="s">
        <v>85</v>
      </c>
      <c r="CL1302" s="66" t="s">
        <v>85</v>
      </c>
      <c r="CM1302" s="66" t="s">
        <v>85</v>
      </c>
    </row>
    <row r="1303" spans="40:91" hidden="1" x14ac:dyDescent="0.25">
      <c r="AN1303">
        <v>1291</v>
      </c>
      <c r="AO1303" s="111" t="s">
        <v>131</v>
      </c>
      <c r="AP1303" s="110" t="s">
        <v>67</v>
      </c>
      <c r="AQ1303" s="21" t="str">
        <f t="shared" si="23"/>
        <v>FP - 4Owner-occupied</v>
      </c>
      <c r="AR1303" s="66">
        <v>3600</v>
      </c>
      <c r="AS1303" s="66">
        <v>4300</v>
      </c>
      <c r="AT1303" s="66">
        <v>447550</v>
      </c>
      <c r="AU1303" s="66" t="s">
        <v>85</v>
      </c>
      <c r="AV1303" s="66" t="s">
        <v>85</v>
      </c>
      <c r="AW1303" s="66" t="s">
        <v>85</v>
      </c>
      <c r="AX1303" s="66" t="s">
        <v>85</v>
      </c>
      <c r="AY1303" s="66" t="s">
        <v>85</v>
      </c>
      <c r="AZ1303" s="66" t="s">
        <v>85</v>
      </c>
      <c r="BA1303" s="66" t="s">
        <v>85</v>
      </c>
      <c r="BB1303" s="66" t="s">
        <v>85</v>
      </c>
      <c r="BC1303" s="66" t="s">
        <v>85</v>
      </c>
      <c r="BD1303" s="66" t="s">
        <v>85</v>
      </c>
      <c r="BE1303" s="66" t="s">
        <v>85</v>
      </c>
      <c r="BF1303" s="66" t="s">
        <v>85</v>
      </c>
      <c r="BG1303" s="66" t="s">
        <v>85</v>
      </c>
      <c r="BH1303" s="66" t="s">
        <v>85</v>
      </c>
      <c r="BI1303" s="66" t="s">
        <v>85</v>
      </c>
      <c r="BJ1303" s="66" t="s">
        <v>85</v>
      </c>
      <c r="BK1303" s="66" t="s">
        <v>85</v>
      </c>
      <c r="BL1303" s="66" t="s">
        <v>85</v>
      </c>
      <c r="BM1303" s="66" t="s">
        <v>85</v>
      </c>
      <c r="BN1303" s="66" t="s">
        <v>85</v>
      </c>
      <c r="BO1303" s="66" t="s">
        <v>85</v>
      </c>
      <c r="BP1303" s="66">
        <v>15100</v>
      </c>
      <c r="BQ1303" s="66">
        <v>16200</v>
      </c>
      <c r="BR1303" s="66">
        <v>366770</v>
      </c>
      <c r="BS1303" s="66" t="s">
        <v>85</v>
      </c>
      <c r="BT1303" s="66" t="s">
        <v>85</v>
      </c>
      <c r="BU1303" s="66" t="s">
        <v>85</v>
      </c>
      <c r="BV1303" s="66" t="s">
        <v>85</v>
      </c>
      <c r="BW1303" s="66" t="s">
        <v>85</v>
      </c>
      <c r="BX1303" s="66" t="s">
        <v>85</v>
      </c>
      <c r="BY1303" s="66" t="s">
        <v>85</v>
      </c>
      <c r="BZ1303" s="66" t="s">
        <v>85</v>
      </c>
      <c r="CA1303" s="66" t="s">
        <v>85</v>
      </c>
      <c r="CB1303" s="66" t="s">
        <v>85</v>
      </c>
      <c r="CC1303" s="66" t="s">
        <v>85</v>
      </c>
      <c r="CD1303" s="66" t="s">
        <v>85</v>
      </c>
      <c r="CE1303" s="66" t="s">
        <v>85</v>
      </c>
      <c r="CF1303" s="66" t="s">
        <v>85</v>
      </c>
      <c r="CG1303" s="66" t="s">
        <v>85</v>
      </c>
      <c r="CH1303" s="66" t="s">
        <v>85</v>
      </c>
      <c r="CI1303" s="66" t="s">
        <v>85</v>
      </c>
      <c r="CJ1303" s="66" t="s">
        <v>85</v>
      </c>
      <c r="CK1303" s="66" t="s">
        <v>85</v>
      </c>
      <c r="CL1303" s="66" t="s">
        <v>85</v>
      </c>
      <c r="CM1303" s="66" t="s">
        <v>85</v>
      </c>
    </row>
    <row r="1304" spans="40:91" hidden="1" x14ac:dyDescent="0.25">
      <c r="AN1304">
        <v>1292</v>
      </c>
      <c r="AO1304" s="111" t="s">
        <v>131</v>
      </c>
      <c r="AP1304" s="114" t="s">
        <v>68</v>
      </c>
      <c r="AQ1304" s="21" t="str">
        <f t="shared" si="23"/>
        <v>FP - 4Privately rented</v>
      </c>
      <c r="AR1304" s="66">
        <v>3000</v>
      </c>
      <c r="AS1304" s="66">
        <v>4000</v>
      </c>
      <c r="AT1304" s="66">
        <v>81010</v>
      </c>
      <c r="AU1304" s="66" t="s">
        <v>85</v>
      </c>
      <c r="AV1304" s="66" t="s">
        <v>85</v>
      </c>
      <c r="AW1304" s="66" t="s">
        <v>85</v>
      </c>
      <c r="AX1304" s="66" t="s">
        <v>85</v>
      </c>
      <c r="AY1304" s="66" t="s">
        <v>85</v>
      </c>
      <c r="AZ1304" s="66" t="s">
        <v>85</v>
      </c>
      <c r="BA1304" s="66" t="s">
        <v>85</v>
      </c>
      <c r="BB1304" s="66" t="s">
        <v>85</v>
      </c>
      <c r="BC1304" s="66" t="s">
        <v>85</v>
      </c>
      <c r="BD1304" s="66" t="s">
        <v>85</v>
      </c>
      <c r="BE1304" s="66" t="s">
        <v>85</v>
      </c>
      <c r="BF1304" s="66" t="s">
        <v>85</v>
      </c>
      <c r="BG1304" s="66" t="s">
        <v>85</v>
      </c>
      <c r="BH1304" s="66" t="s">
        <v>85</v>
      </c>
      <c r="BI1304" s="66" t="s">
        <v>85</v>
      </c>
      <c r="BJ1304" s="66" t="s">
        <v>85</v>
      </c>
      <c r="BK1304" s="66" t="s">
        <v>85</v>
      </c>
      <c r="BL1304" s="66" t="s">
        <v>85</v>
      </c>
      <c r="BM1304" s="66" t="s">
        <v>85</v>
      </c>
      <c r="BN1304" s="66" t="s">
        <v>85</v>
      </c>
      <c r="BO1304" s="66" t="s">
        <v>85</v>
      </c>
      <c r="BP1304" s="66">
        <v>11100</v>
      </c>
      <c r="BQ1304" s="66">
        <v>12300</v>
      </c>
      <c r="BR1304" s="66">
        <v>57180</v>
      </c>
      <c r="BS1304" s="66" t="s">
        <v>85</v>
      </c>
      <c r="BT1304" s="66" t="s">
        <v>85</v>
      </c>
      <c r="BU1304" s="66" t="s">
        <v>85</v>
      </c>
      <c r="BV1304" s="66" t="s">
        <v>85</v>
      </c>
      <c r="BW1304" s="66" t="s">
        <v>85</v>
      </c>
      <c r="BX1304" s="66" t="s">
        <v>85</v>
      </c>
      <c r="BY1304" s="66" t="s">
        <v>85</v>
      </c>
      <c r="BZ1304" s="66" t="s">
        <v>85</v>
      </c>
      <c r="CA1304" s="66" t="s">
        <v>85</v>
      </c>
      <c r="CB1304" s="66" t="s">
        <v>85</v>
      </c>
      <c r="CC1304" s="66" t="s">
        <v>85</v>
      </c>
      <c r="CD1304" s="66" t="s">
        <v>85</v>
      </c>
      <c r="CE1304" s="66" t="s">
        <v>85</v>
      </c>
      <c r="CF1304" s="66" t="s">
        <v>85</v>
      </c>
      <c r="CG1304" s="66" t="s">
        <v>85</v>
      </c>
      <c r="CH1304" s="66" t="s">
        <v>85</v>
      </c>
      <c r="CI1304" s="66" t="s">
        <v>85</v>
      </c>
      <c r="CJ1304" s="66" t="s">
        <v>85</v>
      </c>
      <c r="CK1304" s="66" t="s">
        <v>85</v>
      </c>
      <c r="CL1304" s="66" t="s">
        <v>85</v>
      </c>
      <c r="CM1304" s="66" t="s">
        <v>85</v>
      </c>
    </row>
    <row r="1305" spans="40:91" hidden="1" x14ac:dyDescent="0.25">
      <c r="AN1305">
        <v>1293</v>
      </c>
      <c r="AO1305" s="111" t="s">
        <v>131</v>
      </c>
      <c r="AP1305" s="113" t="s">
        <v>69</v>
      </c>
      <c r="AQ1305" s="21" t="str">
        <f t="shared" si="23"/>
        <v>FP - 4Council/Housing Association</v>
      </c>
      <c r="AR1305" s="66">
        <v>2900</v>
      </c>
      <c r="AS1305" s="66">
        <v>3600</v>
      </c>
      <c r="AT1305" s="66">
        <v>95150</v>
      </c>
      <c r="AU1305" s="66" t="s">
        <v>85</v>
      </c>
      <c r="AV1305" s="66" t="s">
        <v>85</v>
      </c>
      <c r="AW1305" s="66" t="s">
        <v>85</v>
      </c>
      <c r="AX1305" s="66" t="s">
        <v>85</v>
      </c>
      <c r="AY1305" s="66" t="s">
        <v>85</v>
      </c>
      <c r="AZ1305" s="66" t="s">
        <v>85</v>
      </c>
      <c r="BA1305" s="66" t="s">
        <v>85</v>
      </c>
      <c r="BB1305" s="66" t="s">
        <v>85</v>
      </c>
      <c r="BC1305" s="66" t="s">
        <v>85</v>
      </c>
      <c r="BD1305" s="66" t="s">
        <v>85</v>
      </c>
      <c r="BE1305" s="66" t="s">
        <v>85</v>
      </c>
      <c r="BF1305" s="66" t="s">
        <v>85</v>
      </c>
      <c r="BG1305" s="66" t="s">
        <v>85</v>
      </c>
      <c r="BH1305" s="66" t="s">
        <v>85</v>
      </c>
      <c r="BI1305" s="66" t="s">
        <v>85</v>
      </c>
      <c r="BJ1305" s="66" t="s">
        <v>85</v>
      </c>
      <c r="BK1305" s="66" t="s">
        <v>85</v>
      </c>
      <c r="BL1305" s="66" t="s">
        <v>85</v>
      </c>
      <c r="BM1305" s="66" t="s">
        <v>85</v>
      </c>
      <c r="BN1305" s="66" t="s">
        <v>85</v>
      </c>
      <c r="BO1305" s="66" t="s">
        <v>85</v>
      </c>
      <c r="BP1305" s="66">
        <v>11000</v>
      </c>
      <c r="BQ1305" s="66">
        <v>11500</v>
      </c>
      <c r="BR1305" s="66">
        <v>79370</v>
      </c>
      <c r="BS1305" s="66" t="s">
        <v>85</v>
      </c>
      <c r="BT1305" s="66" t="s">
        <v>85</v>
      </c>
      <c r="BU1305" s="66" t="s">
        <v>85</v>
      </c>
      <c r="BV1305" s="66" t="s">
        <v>85</v>
      </c>
      <c r="BW1305" s="66" t="s">
        <v>85</v>
      </c>
      <c r="BX1305" s="66" t="s">
        <v>85</v>
      </c>
      <c r="BY1305" s="66" t="s">
        <v>85</v>
      </c>
      <c r="BZ1305" s="66" t="s">
        <v>85</v>
      </c>
      <c r="CA1305" s="66" t="s">
        <v>85</v>
      </c>
      <c r="CB1305" s="66" t="s">
        <v>85</v>
      </c>
      <c r="CC1305" s="66" t="s">
        <v>85</v>
      </c>
      <c r="CD1305" s="66" t="s">
        <v>85</v>
      </c>
      <c r="CE1305" s="66" t="s">
        <v>85</v>
      </c>
      <c r="CF1305" s="66" t="s">
        <v>85</v>
      </c>
      <c r="CG1305" s="66" t="s">
        <v>85</v>
      </c>
      <c r="CH1305" s="66" t="s">
        <v>85</v>
      </c>
      <c r="CI1305" s="66" t="s">
        <v>85</v>
      </c>
      <c r="CJ1305" s="66" t="s">
        <v>85</v>
      </c>
      <c r="CK1305" s="66" t="s">
        <v>85</v>
      </c>
      <c r="CL1305" s="66" t="s">
        <v>85</v>
      </c>
      <c r="CM1305" s="66" t="s">
        <v>85</v>
      </c>
    </row>
    <row r="1306" spans="40:91" hidden="1" x14ac:dyDescent="0.25">
      <c r="AN1306">
        <v>1294</v>
      </c>
      <c r="AO1306" s="112" t="s">
        <v>132</v>
      </c>
      <c r="AP1306" s="110" t="s">
        <v>67</v>
      </c>
      <c r="AQ1306" s="21" t="str">
        <f t="shared" si="23"/>
        <v>FP - 5Owner-occupied</v>
      </c>
      <c r="AR1306" s="66">
        <v>3500</v>
      </c>
      <c r="AS1306" s="66">
        <v>4200</v>
      </c>
      <c r="AT1306" s="66">
        <v>407180</v>
      </c>
      <c r="AU1306" s="66" t="s">
        <v>85</v>
      </c>
      <c r="AV1306" s="66" t="s">
        <v>85</v>
      </c>
      <c r="AW1306" s="66" t="s">
        <v>85</v>
      </c>
      <c r="AX1306" s="66" t="s">
        <v>85</v>
      </c>
      <c r="AY1306" s="66" t="s">
        <v>85</v>
      </c>
      <c r="AZ1306" s="66" t="s">
        <v>85</v>
      </c>
      <c r="BA1306" s="66" t="s">
        <v>85</v>
      </c>
      <c r="BB1306" s="66" t="s">
        <v>85</v>
      </c>
      <c r="BC1306" s="66" t="s">
        <v>85</v>
      </c>
      <c r="BD1306" s="66" t="s">
        <v>85</v>
      </c>
      <c r="BE1306" s="66" t="s">
        <v>85</v>
      </c>
      <c r="BF1306" s="66" t="s">
        <v>85</v>
      </c>
      <c r="BG1306" s="66" t="s">
        <v>85</v>
      </c>
      <c r="BH1306" s="66" t="s">
        <v>85</v>
      </c>
      <c r="BI1306" s="66" t="s">
        <v>85</v>
      </c>
      <c r="BJ1306" s="66" t="s">
        <v>85</v>
      </c>
      <c r="BK1306" s="66" t="s">
        <v>85</v>
      </c>
      <c r="BL1306" s="66" t="s">
        <v>85</v>
      </c>
      <c r="BM1306" s="66" t="s">
        <v>85</v>
      </c>
      <c r="BN1306" s="66" t="s">
        <v>85</v>
      </c>
      <c r="BO1306" s="66" t="s">
        <v>85</v>
      </c>
      <c r="BP1306" s="66">
        <v>15300</v>
      </c>
      <c r="BQ1306" s="66">
        <v>16400</v>
      </c>
      <c r="BR1306" s="66">
        <v>339610</v>
      </c>
      <c r="BS1306" s="66" t="s">
        <v>85</v>
      </c>
      <c r="BT1306" s="66" t="s">
        <v>85</v>
      </c>
      <c r="BU1306" s="66" t="s">
        <v>85</v>
      </c>
      <c r="BV1306" s="66" t="s">
        <v>85</v>
      </c>
      <c r="BW1306" s="66" t="s">
        <v>85</v>
      </c>
      <c r="BX1306" s="66" t="s">
        <v>85</v>
      </c>
      <c r="BY1306" s="66" t="s">
        <v>85</v>
      </c>
      <c r="BZ1306" s="66" t="s">
        <v>85</v>
      </c>
      <c r="CA1306" s="66" t="s">
        <v>85</v>
      </c>
      <c r="CB1306" s="66" t="s">
        <v>85</v>
      </c>
      <c r="CC1306" s="66" t="s">
        <v>85</v>
      </c>
      <c r="CD1306" s="66" t="s">
        <v>85</v>
      </c>
      <c r="CE1306" s="66" t="s">
        <v>85</v>
      </c>
      <c r="CF1306" s="66" t="s">
        <v>85</v>
      </c>
      <c r="CG1306" s="66" t="s">
        <v>85</v>
      </c>
      <c r="CH1306" s="66" t="s">
        <v>85</v>
      </c>
      <c r="CI1306" s="66" t="s">
        <v>85</v>
      </c>
      <c r="CJ1306" s="66" t="s">
        <v>85</v>
      </c>
      <c r="CK1306" s="66" t="s">
        <v>85</v>
      </c>
      <c r="CL1306" s="66" t="s">
        <v>85</v>
      </c>
      <c r="CM1306" s="66" t="s">
        <v>85</v>
      </c>
    </row>
    <row r="1307" spans="40:91" hidden="1" x14ac:dyDescent="0.25">
      <c r="AN1307">
        <v>1295</v>
      </c>
      <c r="AO1307" s="112" t="s">
        <v>132</v>
      </c>
      <c r="AP1307" s="114" t="s">
        <v>68</v>
      </c>
      <c r="AQ1307" s="21" t="str">
        <f t="shared" si="23"/>
        <v>FP - 5Privately rented</v>
      </c>
      <c r="AR1307" s="66">
        <v>3000</v>
      </c>
      <c r="AS1307" s="66">
        <v>3800</v>
      </c>
      <c r="AT1307" s="66">
        <v>134040</v>
      </c>
      <c r="AU1307" s="66" t="s">
        <v>85</v>
      </c>
      <c r="AV1307" s="66" t="s">
        <v>85</v>
      </c>
      <c r="AW1307" s="66" t="s">
        <v>85</v>
      </c>
      <c r="AX1307" s="66" t="s">
        <v>85</v>
      </c>
      <c r="AY1307" s="66" t="s">
        <v>85</v>
      </c>
      <c r="AZ1307" s="66" t="s">
        <v>85</v>
      </c>
      <c r="BA1307" s="66" t="s">
        <v>85</v>
      </c>
      <c r="BB1307" s="66" t="s">
        <v>85</v>
      </c>
      <c r="BC1307" s="66" t="s">
        <v>85</v>
      </c>
      <c r="BD1307" s="66" t="s">
        <v>85</v>
      </c>
      <c r="BE1307" s="66" t="s">
        <v>85</v>
      </c>
      <c r="BF1307" s="66" t="s">
        <v>85</v>
      </c>
      <c r="BG1307" s="66" t="s">
        <v>85</v>
      </c>
      <c r="BH1307" s="66" t="s">
        <v>85</v>
      </c>
      <c r="BI1307" s="66" t="s">
        <v>85</v>
      </c>
      <c r="BJ1307" s="66" t="s">
        <v>85</v>
      </c>
      <c r="BK1307" s="66" t="s">
        <v>85</v>
      </c>
      <c r="BL1307" s="66" t="s">
        <v>85</v>
      </c>
      <c r="BM1307" s="66" t="s">
        <v>85</v>
      </c>
      <c r="BN1307" s="66" t="s">
        <v>85</v>
      </c>
      <c r="BO1307" s="66" t="s">
        <v>85</v>
      </c>
      <c r="BP1307" s="66">
        <v>11300</v>
      </c>
      <c r="BQ1307" s="66">
        <v>12600</v>
      </c>
      <c r="BR1307" s="66">
        <v>102440</v>
      </c>
      <c r="BS1307" s="66" t="s">
        <v>85</v>
      </c>
      <c r="BT1307" s="66" t="s">
        <v>85</v>
      </c>
      <c r="BU1307" s="66" t="s">
        <v>85</v>
      </c>
      <c r="BV1307" s="66" t="s">
        <v>85</v>
      </c>
      <c r="BW1307" s="66" t="s">
        <v>85</v>
      </c>
      <c r="BX1307" s="66" t="s">
        <v>85</v>
      </c>
      <c r="BY1307" s="66" t="s">
        <v>85</v>
      </c>
      <c r="BZ1307" s="66" t="s">
        <v>85</v>
      </c>
      <c r="CA1307" s="66" t="s">
        <v>85</v>
      </c>
      <c r="CB1307" s="66" t="s">
        <v>85</v>
      </c>
      <c r="CC1307" s="66" t="s">
        <v>85</v>
      </c>
      <c r="CD1307" s="66" t="s">
        <v>85</v>
      </c>
      <c r="CE1307" s="66" t="s">
        <v>85</v>
      </c>
      <c r="CF1307" s="66" t="s">
        <v>85</v>
      </c>
      <c r="CG1307" s="66" t="s">
        <v>85</v>
      </c>
      <c r="CH1307" s="66" t="s">
        <v>85</v>
      </c>
      <c r="CI1307" s="66" t="s">
        <v>85</v>
      </c>
      <c r="CJ1307" s="66" t="s">
        <v>85</v>
      </c>
      <c r="CK1307" s="66" t="s">
        <v>85</v>
      </c>
      <c r="CL1307" s="66" t="s">
        <v>85</v>
      </c>
      <c r="CM1307" s="66" t="s">
        <v>85</v>
      </c>
    </row>
    <row r="1308" spans="40:91" hidden="1" x14ac:dyDescent="0.25">
      <c r="AN1308">
        <v>1296</v>
      </c>
      <c r="AO1308" s="112" t="s">
        <v>132</v>
      </c>
      <c r="AP1308" s="113" t="s">
        <v>69</v>
      </c>
      <c r="AQ1308" s="21" t="str">
        <f t="shared" si="23"/>
        <v>FP - 5Council/Housing Association</v>
      </c>
      <c r="AR1308" s="66">
        <v>3000</v>
      </c>
      <c r="AS1308" s="66">
        <v>3600</v>
      </c>
      <c r="AT1308" s="66">
        <v>65950</v>
      </c>
      <c r="AU1308" s="66" t="s">
        <v>85</v>
      </c>
      <c r="AV1308" s="66" t="s">
        <v>85</v>
      </c>
      <c r="AW1308" s="66" t="s">
        <v>85</v>
      </c>
      <c r="AX1308" s="66" t="s">
        <v>85</v>
      </c>
      <c r="AY1308" s="66" t="s">
        <v>85</v>
      </c>
      <c r="AZ1308" s="66" t="s">
        <v>85</v>
      </c>
      <c r="BA1308" s="66" t="s">
        <v>85</v>
      </c>
      <c r="BB1308" s="66" t="s">
        <v>85</v>
      </c>
      <c r="BC1308" s="66" t="s">
        <v>85</v>
      </c>
      <c r="BD1308" s="66" t="s">
        <v>85</v>
      </c>
      <c r="BE1308" s="66" t="s">
        <v>85</v>
      </c>
      <c r="BF1308" s="66" t="s">
        <v>85</v>
      </c>
      <c r="BG1308" s="66" t="s">
        <v>85</v>
      </c>
      <c r="BH1308" s="66" t="s">
        <v>85</v>
      </c>
      <c r="BI1308" s="66" t="s">
        <v>85</v>
      </c>
      <c r="BJ1308" s="66" t="s">
        <v>85</v>
      </c>
      <c r="BK1308" s="66" t="s">
        <v>85</v>
      </c>
      <c r="BL1308" s="66" t="s">
        <v>85</v>
      </c>
      <c r="BM1308" s="66" t="s">
        <v>85</v>
      </c>
      <c r="BN1308" s="66" t="s">
        <v>85</v>
      </c>
      <c r="BO1308" s="66" t="s">
        <v>85</v>
      </c>
      <c r="BP1308" s="66">
        <v>11400</v>
      </c>
      <c r="BQ1308" s="66">
        <v>12100</v>
      </c>
      <c r="BR1308" s="66">
        <v>55470</v>
      </c>
      <c r="BS1308" s="66" t="s">
        <v>85</v>
      </c>
      <c r="BT1308" s="66" t="s">
        <v>85</v>
      </c>
      <c r="BU1308" s="66" t="s">
        <v>85</v>
      </c>
      <c r="BV1308" s="66" t="s">
        <v>85</v>
      </c>
      <c r="BW1308" s="66" t="s">
        <v>85</v>
      </c>
      <c r="BX1308" s="66" t="s">
        <v>85</v>
      </c>
      <c r="BY1308" s="66" t="s">
        <v>85</v>
      </c>
      <c r="BZ1308" s="66" t="s">
        <v>85</v>
      </c>
      <c r="CA1308" s="66" t="s">
        <v>85</v>
      </c>
      <c r="CB1308" s="66" t="s">
        <v>85</v>
      </c>
      <c r="CC1308" s="66" t="s">
        <v>85</v>
      </c>
      <c r="CD1308" s="66" t="s">
        <v>85</v>
      </c>
      <c r="CE1308" s="66" t="s">
        <v>85</v>
      </c>
      <c r="CF1308" s="66" t="s">
        <v>85</v>
      </c>
      <c r="CG1308" s="66" t="s">
        <v>85</v>
      </c>
      <c r="CH1308" s="66" t="s">
        <v>85</v>
      </c>
      <c r="CI1308" s="66" t="s">
        <v>85</v>
      </c>
      <c r="CJ1308" s="66" t="s">
        <v>85</v>
      </c>
      <c r="CK1308" s="66" t="s">
        <v>85</v>
      </c>
      <c r="CL1308" s="66" t="s">
        <v>85</v>
      </c>
      <c r="CM1308" s="66" t="s">
        <v>85</v>
      </c>
    </row>
    <row r="1309" spans="40:91" hidden="1" x14ac:dyDescent="0.25">
      <c r="AN1309">
        <v>1297</v>
      </c>
      <c r="AO1309" s="112" t="s">
        <v>128</v>
      </c>
      <c r="AP1309" s="110" t="s">
        <v>115</v>
      </c>
      <c r="AQ1309" s="21" t="str">
        <f t="shared" si="23"/>
        <v>FP - 1Less than £15,000</v>
      </c>
      <c r="AR1309" s="66">
        <v>2600</v>
      </c>
      <c r="AS1309" s="66">
        <v>3300</v>
      </c>
      <c r="AT1309" s="66">
        <v>149950</v>
      </c>
      <c r="AU1309" s="66" t="s">
        <v>85</v>
      </c>
      <c r="AV1309" s="66" t="s">
        <v>85</v>
      </c>
      <c r="AW1309" s="66" t="s">
        <v>85</v>
      </c>
      <c r="AX1309" s="66" t="s">
        <v>85</v>
      </c>
      <c r="AY1309" s="66" t="s">
        <v>85</v>
      </c>
      <c r="AZ1309" s="66" t="s">
        <v>85</v>
      </c>
      <c r="BA1309" s="66" t="s">
        <v>85</v>
      </c>
      <c r="BB1309" s="66" t="s">
        <v>85</v>
      </c>
      <c r="BC1309" s="66" t="s">
        <v>85</v>
      </c>
      <c r="BD1309" s="66" t="s">
        <v>85</v>
      </c>
      <c r="BE1309" s="66" t="s">
        <v>85</v>
      </c>
      <c r="BF1309" s="66" t="s">
        <v>85</v>
      </c>
      <c r="BG1309" s="66" t="s">
        <v>85</v>
      </c>
      <c r="BH1309" s="66" t="s">
        <v>85</v>
      </c>
      <c r="BI1309" s="66" t="s">
        <v>85</v>
      </c>
      <c r="BJ1309" s="66" t="s">
        <v>85</v>
      </c>
      <c r="BK1309" s="66" t="s">
        <v>85</v>
      </c>
      <c r="BL1309" s="66" t="s">
        <v>85</v>
      </c>
      <c r="BM1309" s="66" t="s">
        <v>85</v>
      </c>
      <c r="BN1309" s="66" t="s">
        <v>85</v>
      </c>
      <c r="BO1309" s="66" t="s">
        <v>85</v>
      </c>
      <c r="BP1309" s="66">
        <v>9400</v>
      </c>
      <c r="BQ1309" s="66">
        <v>10000</v>
      </c>
      <c r="BR1309" s="66">
        <v>113970</v>
      </c>
      <c r="BS1309" s="66" t="s">
        <v>85</v>
      </c>
      <c r="BT1309" s="66" t="s">
        <v>85</v>
      </c>
      <c r="BU1309" s="66" t="s">
        <v>85</v>
      </c>
      <c r="BV1309" s="66" t="s">
        <v>85</v>
      </c>
      <c r="BW1309" s="66" t="s">
        <v>85</v>
      </c>
      <c r="BX1309" s="66" t="s">
        <v>85</v>
      </c>
      <c r="BY1309" s="66" t="s">
        <v>85</v>
      </c>
      <c r="BZ1309" s="66" t="s">
        <v>85</v>
      </c>
      <c r="CA1309" s="66" t="s">
        <v>85</v>
      </c>
      <c r="CB1309" s="66" t="s">
        <v>85</v>
      </c>
      <c r="CC1309" s="66" t="s">
        <v>85</v>
      </c>
      <c r="CD1309" s="66" t="s">
        <v>85</v>
      </c>
      <c r="CE1309" s="66" t="s">
        <v>85</v>
      </c>
      <c r="CF1309" s="66" t="s">
        <v>85</v>
      </c>
      <c r="CG1309" s="66" t="s">
        <v>85</v>
      </c>
      <c r="CH1309" s="66" t="s">
        <v>85</v>
      </c>
      <c r="CI1309" s="66" t="s">
        <v>85</v>
      </c>
      <c r="CJ1309" s="66" t="s">
        <v>85</v>
      </c>
      <c r="CK1309" s="66" t="s">
        <v>85</v>
      </c>
      <c r="CL1309" s="66" t="s">
        <v>85</v>
      </c>
      <c r="CM1309" s="66" t="s">
        <v>85</v>
      </c>
    </row>
    <row r="1310" spans="40:91" hidden="1" x14ac:dyDescent="0.25">
      <c r="AN1310">
        <v>1298</v>
      </c>
      <c r="AO1310" s="112" t="s">
        <v>128</v>
      </c>
      <c r="AP1310" s="110" t="s">
        <v>116</v>
      </c>
      <c r="AQ1310" s="21" t="str">
        <f t="shared" si="23"/>
        <v>FP - 1£15,000 - £19,999</v>
      </c>
      <c r="AR1310" s="66">
        <v>2700</v>
      </c>
      <c r="AS1310" s="66">
        <v>3500</v>
      </c>
      <c r="AT1310" s="66">
        <v>52420</v>
      </c>
      <c r="AU1310" s="66" t="s">
        <v>85</v>
      </c>
      <c r="AV1310" s="66" t="s">
        <v>85</v>
      </c>
      <c r="AW1310" s="66" t="s">
        <v>85</v>
      </c>
      <c r="AX1310" s="66" t="s">
        <v>85</v>
      </c>
      <c r="AY1310" s="66" t="s">
        <v>85</v>
      </c>
      <c r="AZ1310" s="66" t="s">
        <v>85</v>
      </c>
      <c r="BA1310" s="66" t="s">
        <v>85</v>
      </c>
      <c r="BB1310" s="66" t="s">
        <v>85</v>
      </c>
      <c r="BC1310" s="66" t="s">
        <v>85</v>
      </c>
      <c r="BD1310" s="66" t="s">
        <v>85</v>
      </c>
      <c r="BE1310" s="66" t="s">
        <v>85</v>
      </c>
      <c r="BF1310" s="66" t="s">
        <v>85</v>
      </c>
      <c r="BG1310" s="66" t="s">
        <v>85</v>
      </c>
      <c r="BH1310" s="66" t="s">
        <v>85</v>
      </c>
      <c r="BI1310" s="66" t="s">
        <v>85</v>
      </c>
      <c r="BJ1310" s="66" t="s">
        <v>85</v>
      </c>
      <c r="BK1310" s="66" t="s">
        <v>85</v>
      </c>
      <c r="BL1310" s="66" t="s">
        <v>85</v>
      </c>
      <c r="BM1310" s="66" t="s">
        <v>85</v>
      </c>
      <c r="BN1310" s="66" t="s">
        <v>85</v>
      </c>
      <c r="BO1310" s="66" t="s">
        <v>85</v>
      </c>
      <c r="BP1310" s="66">
        <v>10200</v>
      </c>
      <c r="BQ1310" s="66">
        <v>10900</v>
      </c>
      <c r="BR1310" s="66">
        <v>39840</v>
      </c>
      <c r="BS1310" s="66" t="s">
        <v>85</v>
      </c>
      <c r="BT1310" s="66" t="s">
        <v>85</v>
      </c>
      <c r="BU1310" s="66" t="s">
        <v>85</v>
      </c>
      <c r="BV1310" s="66" t="s">
        <v>85</v>
      </c>
      <c r="BW1310" s="66" t="s">
        <v>85</v>
      </c>
      <c r="BX1310" s="66" t="s">
        <v>85</v>
      </c>
      <c r="BY1310" s="66" t="s">
        <v>85</v>
      </c>
      <c r="BZ1310" s="66" t="s">
        <v>85</v>
      </c>
      <c r="CA1310" s="66" t="s">
        <v>85</v>
      </c>
      <c r="CB1310" s="66" t="s">
        <v>85</v>
      </c>
      <c r="CC1310" s="66" t="s">
        <v>85</v>
      </c>
      <c r="CD1310" s="66" t="s">
        <v>85</v>
      </c>
      <c r="CE1310" s="66" t="s">
        <v>85</v>
      </c>
      <c r="CF1310" s="66" t="s">
        <v>85</v>
      </c>
      <c r="CG1310" s="66" t="s">
        <v>85</v>
      </c>
      <c r="CH1310" s="66" t="s">
        <v>85</v>
      </c>
      <c r="CI1310" s="66" t="s">
        <v>85</v>
      </c>
      <c r="CJ1310" s="66" t="s">
        <v>85</v>
      </c>
      <c r="CK1310" s="66" t="s">
        <v>85</v>
      </c>
      <c r="CL1310" s="66" t="s">
        <v>85</v>
      </c>
      <c r="CM1310" s="66" t="s">
        <v>85</v>
      </c>
    </row>
    <row r="1311" spans="40:91" hidden="1" x14ac:dyDescent="0.25">
      <c r="AN1311">
        <v>1299</v>
      </c>
      <c r="AO1311" s="112" t="s">
        <v>128</v>
      </c>
      <c r="AP1311" s="110" t="s">
        <v>117</v>
      </c>
      <c r="AQ1311" s="21" t="str">
        <f t="shared" si="23"/>
        <v>FP - 1£20,000 - £29,999</v>
      </c>
      <c r="AR1311" s="66">
        <v>3000</v>
      </c>
      <c r="AS1311" s="66">
        <v>3700</v>
      </c>
      <c r="AT1311" s="66">
        <v>120070</v>
      </c>
      <c r="AU1311" s="66" t="s">
        <v>85</v>
      </c>
      <c r="AV1311" s="66" t="s">
        <v>85</v>
      </c>
      <c r="AW1311" s="66" t="s">
        <v>85</v>
      </c>
      <c r="AX1311" s="66" t="s">
        <v>85</v>
      </c>
      <c r="AY1311" s="66" t="s">
        <v>85</v>
      </c>
      <c r="AZ1311" s="66" t="s">
        <v>85</v>
      </c>
      <c r="BA1311" s="66" t="s">
        <v>85</v>
      </c>
      <c r="BB1311" s="66" t="s">
        <v>85</v>
      </c>
      <c r="BC1311" s="66" t="s">
        <v>85</v>
      </c>
      <c r="BD1311" s="66" t="s">
        <v>85</v>
      </c>
      <c r="BE1311" s="66" t="s">
        <v>85</v>
      </c>
      <c r="BF1311" s="66" t="s">
        <v>85</v>
      </c>
      <c r="BG1311" s="66" t="s">
        <v>85</v>
      </c>
      <c r="BH1311" s="66" t="s">
        <v>85</v>
      </c>
      <c r="BI1311" s="66" t="s">
        <v>85</v>
      </c>
      <c r="BJ1311" s="66" t="s">
        <v>85</v>
      </c>
      <c r="BK1311" s="66" t="s">
        <v>85</v>
      </c>
      <c r="BL1311" s="66" t="s">
        <v>85</v>
      </c>
      <c r="BM1311" s="66" t="s">
        <v>85</v>
      </c>
      <c r="BN1311" s="66" t="s">
        <v>85</v>
      </c>
      <c r="BO1311" s="66" t="s">
        <v>85</v>
      </c>
      <c r="BP1311" s="66">
        <v>10500</v>
      </c>
      <c r="BQ1311" s="66">
        <v>11300</v>
      </c>
      <c r="BR1311" s="66">
        <v>93390</v>
      </c>
      <c r="BS1311" s="66" t="s">
        <v>85</v>
      </c>
      <c r="BT1311" s="66" t="s">
        <v>85</v>
      </c>
      <c r="BU1311" s="66" t="s">
        <v>85</v>
      </c>
      <c r="BV1311" s="66" t="s">
        <v>85</v>
      </c>
      <c r="BW1311" s="66" t="s">
        <v>85</v>
      </c>
      <c r="BX1311" s="66" t="s">
        <v>85</v>
      </c>
      <c r="BY1311" s="66" t="s">
        <v>85</v>
      </c>
      <c r="BZ1311" s="66" t="s">
        <v>85</v>
      </c>
      <c r="CA1311" s="66" t="s">
        <v>85</v>
      </c>
      <c r="CB1311" s="66" t="s">
        <v>85</v>
      </c>
      <c r="CC1311" s="66" t="s">
        <v>85</v>
      </c>
      <c r="CD1311" s="66" t="s">
        <v>85</v>
      </c>
      <c r="CE1311" s="66" t="s">
        <v>85</v>
      </c>
      <c r="CF1311" s="66" t="s">
        <v>85</v>
      </c>
      <c r="CG1311" s="66" t="s">
        <v>85</v>
      </c>
      <c r="CH1311" s="66" t="s">
        <v>85</v>
      </c>
      <c r="CI1311" s="66" t="s">
        <v>85</v>
      </c>
      <c r="CJ1311" s="66" t="s">
        <v>85</v>
      </c>
      <c r="CK1311" s="66" t="s">
        <v>85</v>
      </c>
      <c r="CL1311" s="66" t="s">
        <v>85</v>
      </c>
      <c r="CM1311" s="66" t="s">
        <v>85</v>
      </c>
    </row>
    <row r="1312" spans="40:91" hidden="1" x14ac:dyDescent="0.25">
      <c r="AN1312">
        <v>1300</v>
      </c>
      <c r="AO1312" s="112" t="s">
        <v>128</v>
      </c>
      <c r="AP1312" s="110" t="s">
        <v>118</v>
      </c>
      <c r="AQ1312" s="21" t="str">
        <f t="shared" si="23"/>
        <v>FP - 1£30,000 - £39,999</v>
      </c>
      <c r="AR1312" s="66">
        <v>3200</v>
      </c>
      <c r="AS1312" s="66">
        <v>3900</v>
      </c>
      <c r="AT1312" s="66">
        <v>109050</v>
      </c>
      <c r="AU1312" s="66" t="s">
        <v>85</v>
      </c>
      <c r="AV1312" s="66" t="s">
        <v>85</v>
      </c>
      <c r="AW1312" s="66" t="s">
        <v>85</v>
      </c>
      <c r="AX1312" s="66" t="s">
        <v>85</v>
      </c>
      <c r="AY1312" s="66" t="s">
        <v>85</v>
      </c>
      <c r="AZ1312" s="66" t="s">
        <v>85</v>
      </c>
      <c r="BA1312" s="66" t="s">
        <v>85</v>
      </c>
      <c r="BB1312" s="66" t="s">
        <v>85</v>
      </c>
      <c r="BC1312" s="66" t="s">
        <v>85</v>
      </c>
      <c r="BD1312" s="66" t="s">
        <v>85</v>
      </c>
      <c r="BE1312" s="66" t="s">
        <v>85</v>
      </c>
      <c r="BF1312" s="66" t="s">
        <v>85</v>
      </c>
      <c r="BG1312" s="66" t="s">
        <v>85</v>
      </c>
      <c r="BH1312" s="66" t="s">
        <v>85</v>
      </c>
      <c r="BI1312" s="66" t="s">
        <v>85</v>
      </c>
      <c r="BJ1312" s="66" t="s">
        <v>85</v>
      </c>
      <c r="BK1312" s="66" t="s">
        <v>85</v>
      </c>
      <c r="BL1312" s="66" t="s">
        <v>85</v>
      </c>
      <c r="BM1312" s="66" t="s">
        <v>85</v>
      </c>
      <c r="BN1312" s="66" t="s">
        <v>85</v>
      </c>
      <c r="BO1312" s="66" t="s">
        <v>85</v>
      </c>
      <c r="BP1312" s="66">
        <v>11100</v>
      </c>
      <c r="BQ1312" s="66">
        <v>11800</v>
      </c>
      <c r="BR1312" s="66">
        <v>86100</v>
      </c>
      <c r="BS1312" s="66" t="s">
        <v>85</v>
      </c>
      <c r="BT1312" s="66" t="s">
        <v>85</v>
      </c>
      <c r="BU1312" s="66" t="s">
        <v>85</v>
      </c>
      <c r="BV1312" s="66" t="s">
        <v>85</v>
      </c>
      <c r="BW1312" s="66" t="s">
        <v>85</v>
      </c>
      <c r="BX1312" s="66" t="s">
        <v>85</v>
      </c>
      <c r="BY1312" s="66" t="s">
        <v>85</v>
      </c>
      <c r="BZ1312" s="66" t="s">
        <v>85</v>
      </c>
      <c r="CA1312" s="66" t="s">
        <v>85</v>
      </c>
      <c r="CB1312" s="66" t="s">
        <v>85</v>
      </c>
      <c r="CC1312" s="66" t="s">
        <v>85</v>
      </c>
      <c r="CD1312" s="66" t="s">
        <v>85</v>
      </c>
      <c r="CE1312" s="66" t="s">
        <v>85</v>
      </c>
      <c r="CF1312" s="66" t="s">
        <v>85</v>
      </c>
      <c r="CG1312" s="66" t="s">
        <v>85</v>
      </c>
      <c r="CH1312" s="66" t="s">
        <v>85</v>
      </c>
      <c r="CI1312" s="66" t="s">
        <v>85</v>
      </c>
      <c r="CJ1312" s="66" t="s">
        <v>85</v>
      </c>
      <c r="CK1312" s="66" t="s">
        <v>85</v>
      </c>
      <c r="CL1312" s="66" t="s">
        <v>85</v>
      </c>
      <c r="CM1312" s="66" t="s">
        <v>85</v>
      </c>
    </row>
    <row r="1313" spans="40:91" hidden="1" x14ac:dyDescent="0.25">
      <c r="AN1313">
        <v>1301</v>
      </c>
      <c r="AO1313" s="112" t="s">
        <v>128</v>
      </c>
      <c r="AP1313" s="110" t="s">
        <v>119</v>
      </c>
      <c r="AQ1313" s="21" t="str">
        <f t="shared" si="23"/>
        <v>FP - 1£40,000 - £49,999</v>
      </c>
      <c r="AR1313" s="66">
        <v>3500</v>
      </c>
      <c r="AS1313" s="66">
        <v>4200</v>
      </c>
      <c r="AT1313" s="66">
        <v>84410</v>
      </c>
      <c r="AU1313" s="66" t="s">
        <v>85</v>
      </c>
      <c r="AV1313" s="66" t="s">
        <v>85</v>
      </c>
      <c r="AW1313" s="66" t="s">
        <v>85</v>
      </c>
      <c r="AX1313" s="66" t="s">
        <v>85</v>
      </c>
      <c r="AY1313" s="66" t="s">
        <v>85</v>
      </c>
      <c r="AZ1313" s="66" t="s">
        <v>85</v>
      </c>
      <c r="BA1313" s="66" t="s">
        <v>85</v>
      </c>
      <c r="BB1313" s="66" t="s">
        <v>85</v>
      </c>
      <c r="BC1313" s="66" t="s">
        <v>85</v>
      </c>
      <c r="BD1313" s="66" t="s">
        <v>85</v>
      </c>
      <c r="BE1313" s="66" t="s">
        <v>85</v>
      </c>
      <c r="BF1313" s="66" t="s">
        <v>85</v>
      </c>
      <c r="BG1313" s="66" t="s">
        <v>85</v>
      </c>
      <c r="BH1313" s="66" t="s">
        <v>85</v>
      </c>
      <c r="BI1313" s="66" t="s">
        <v>85</v>
      </c>
      <c r="BJ1313" s="66" t="s">
        <v>85</v>
      </c>
      <c r="BK1313" s="66" t="s">
        <v>85</v>
      </c>
      <c r="BL1313" s="66" t="s">
        <v>85</v>
      </c>
      <c r="BM1313" s="66" t="s">
        <v>85</v>
      </c>
      <c r="BN1313" s="66" t="s">
        <v>85</v>
      </c>
      <c r="BO1313" s="66" t="s">
        <v>85</v>
      </c>
      <c r="BP1313" s="66">
        <v>12000</v>
      </c>
      <c r="BQ1313" s="66">
        <v>12700</v>
      </c>
      <c r="BR1313" s="66">
        <v>67700</v>
      </c>
      <c r="BS1313" s="66" t="s">
        <v>85</v>
      </c>
      <c r="BT1313" s="66" t="s">
        <v>85</v>
      </c>
      <c r="BU1313" s="66" t="s">
        <v>85</v>
      </c>
      <c r="BV1313" s="66" t="s">
        <v>85</v>
      </c>
      <c r="BW1313" s="66" t="s">
        <v>85</v>
      </c>
      <c r="BX1313" s="66" t="s">
        <v>85</v>
      </c>
      <c r="BY1313" s="66" t="s">
        <v>85</v>
      </c>
      <c r="BZ1313" s="66" t="s">
        <v>85</v>
      </c>
      <c r="CA1313" s="66" t="s">
        <v>85</v>
      </c>
      <c r="CB1313" s="66" t="s">
        <v>85</v>
      </c>
      <c r="CC1313" s="66" t="s">
        <v>85</v>
      </c>
      <c r="CD1313" s="66" t="s">
        <v>85</v>
      </c>
      <c r="CE1313" s="66" t="s">
        <v>85</v>
      </c>
      <c r="CF1313" s="66" t="s">
        <v>85</v>
      </c>
      <c r="CG1313" s="66" t="s">
        <v>85</v>
      </c>
      <c r="CH1313" s="66" t="s">
        <v>85</v>
      </c>
      <c r="CI1313" s="66" t="s">
        <v>85</v>
      </c>
      <c r="CJ1313" s="66" t="s">
        <v>85</v>
      </c>
      <c r="CK1313" s="66" t="s">
        <v>85</v>
      </c>
      <c r="CL1313" s="66" t="s">
        <v>85</v>
      </c>
      <c r="CM1313" s="66" t="s">
        <v>85</v>
      </c>
    </row>
    <row r="1314" spans="40:91" hidden="1" x14ac:dyDescent="0.25">
      <c r="AN1314">
        <v>1302</v>
      </c>
      <c r="AO1314" s="112" t="s">
        <v>128</v>
      </c>
      <c r="AP1314" s="110" t="s">
        <v>120</v>
      </c>
      <c r="AQ1314" s="21" t="str">
        <f t="shared" si="23"/>
        <v>FP - 1£50,000 - £59,999</v>
      </c>
      <c r="AR1314" s="66">
        <v>3700</v>
      </c>
      <c r="AS1314" s="66">
        <v>4400</v>
      </c>
      <c r="AT1314" s="66">
        <v>53850</v>
      </c>
      <c r="AU1314" s="66" t="s">
        <v>85</v>
      </c>
      <c r="AV1314" s="66" t="s">
        <v>85</v>
      </c>
      <c r="AW1314" s="66" t="s">
        <v>85</v>
      </c>
      <c r="AX1314" s="66" t="s">
        <v>85</v>
      </c>
      <c r="AY1314" s="66" t="s">
        <v>85</v>
      </c>
      <c r="AZ1314" s="66" t="s">
        <v>85</v>
      </c>
      <c r="BA1314" s="66" t="s">
        <v>85</v>
      </c>
      <c r="BB1314" s="66" t="s">
        <v>85</v>
      </c>
      <c r="BC1314" s="66" t="s">
        <v>85</v>
      </c>
      <c r="BD1314" s="66" t="s">
        <v>85</v>
      </c>
      <c r="BE1314" s="66" t="s">
        <v>85</v>
      </c>
      <c r="BF1314" s="66" t="s">
        <v>85</v>
      </c>
      <c r="BG1314" s="66" t="s">
        <v>85</v>
      </c>
      <c r="BH1314" s="66" t="s">
        <v>85</v>
      </c>
      <c r="BI1314" s="66" t="s">
        <v>85</v>
      </c>
      <c r="BJ1314" s="66" t="s">
        <v>85</v>
      </c>
      <c r="BK1314" s="66" t="s">
        <v>85</v>
      </c>
      <c r="BL1314" s="66" t="s">
        <v>85</v>
      </c>
      <c r="BM1314" s="66" t="s">
        <v>85</v>
      </c>
      <c r="BN1314" s="66" t="s">
        <v>85</v>
      </c>
      <c r="BO1314" s="66" t="s">
        <v>85</v>
      </c>
      <c r="BP1314" s="66">
        <v>12800</v>
      </c>
      <c r="BQ1314" s="66">
        <v>13600</v>
      </c>
      <c r="BR1314" s="66">
        <v>43250</v>
      </c>
      <c r="BS1314" s="66" t="s">
        <v>85</v>
      </c>
      <c r="BT1314" s="66" t="s">
        <v>85</v>
      </c>
      <c r="BU1314" s="66" t="s">
        <v>85</v>
      </c>
      <c r="BV1314" s="66" t="s">
        <v>85</v>
      </c>
      <c r="BW1314" s="66" t="s">
        <v>85</v>
      </c>
      <c r="BX1314" s="66" t="s">
        <v>85</v>
      </c>
      <c r="BY1314" s="66" t="s">
        <v>85</v>
      </c>
      <c r="BZ1314" s="66" t="s">
        <v>85</v>
      </c>
      <c r="CA1314" s="66" t="s">
        <v>85</v>
      </c>
      <c r="CB1314" s="66" t="s">
        <v>85</v>
      </c>
      <c r="CC1314" s="66" t="s">
        <v>85</v>
      </c>
      <c r="CD1314" s="66" t="s">
        <v>85</v>
      </c>
      <c r="CE1314" s="66" t="s">
        <v>85</v>
      </c>
      <c r="CF1314" s="66" t="s">
        <v>85</v>
      </c>
      <c r="CG1314" s="66" t="s">
        <v>85</v>
      </c>
      <c r="CH1314" s="66" t="s">
        <v>85</v>
      </c>
      <c r="CI1314" s="66" t="s">
        <v>85</v>
      </c>
      <c r="CJ1314" s="66" t="s">
        <v>85</v>
      </c>
      <c r="CK1314" s="66" t="s">
        <v>85</v>
      </c>
      <c r="CL1314" s="66" t="s">
        <v>85</v>
      </c>
      <c r="CM1314" s="66" t="s">
        <v>85</v>
      </c>
    </row>
    <row r="1315" spans="40:91" hidden="1" x14ac:dyDescent="0.25">
      <c r="AN1315">
        <v>1303</v>
      </c>
      <c r="AO1315" s="112" t="s">
        <v>128</v>
      </c>
      <c r="AP1315" s="110" t="s">
        <v>121</v>
      </c>
      <c r="AQ1315" s="21" t="str">
        <f t="shared" si="23"/>
        <v>FP - 1£60,000 - £69,999</v>
      </c>
      <c r="AR1315" s="66">
        <v>3800</v>
      </c>
      <c r="AS1315" s="66">
        <v>4500</v>
      </c>
      <c r="AT1315" s="66">
        <v>36010</v>
      </c>
      <c r="AU1315" s="66" t="s">
        <v>85</v>
      </c>
      <c r="AV1315" s="66" t="s">
        <v>85</v>
      </c>
      <c r="AW1315" s="66" t="s">
        <v>85</v>
      </c>
      <c r="AX1315" s="66" t="s">
        <v>85</v>
      </c>
      <c r="AY1315" s="66" t="s">
        <v>85</v>
      </c>
      <c r="AZ1315" s="66" t="s">
        <v>85</v>
      </c>
      <c r="BA1315" s="66" t="s">
        <v>85</v>
      </c>
      <c r="BB1315" s="66" t="s">
        <v>85</v>
      </c>
      <c r="BC1315" s="66" t="s">
        <v>85</v>
      </c>
      <c r="BD1315" s="66" t="s">
        <v>85</v>
      </c>
      <c r="BE1315" s="66" t="s">
        <v>85</v>
      </c>
      <c r="BF1315" s="66" t="s">
        <v>85</v>
      </c>
      <c r="BG1315" s="66" t="s">
        <v>85</v>
      </c>
      <c r="BH1315" s="66" t="s">
        <v>85</v>
      </c>
      <c r="BI1315" s="66" t="s">
        <v>85</v>
      </c>
      <c r="BJ1315" s="66" t="s">
        <v>85</v>
      </c>
      <c r="BK1315" s="66" t="s">
        <v>85</v>
      </c>
      <c r="BL1315" s="66" t="s">
        <v>85</v>
      </c>
      <c r="BM1315" s="66" t="s">
        <v>85</v>
      </c>
      <c r="BN1315" s="66" t="s">
        <v>85</v>
      </c>
      <c r="BO1315" s="66" t="s">
        <v>85</v>
      </c>
      <c r="BP1315" s="66">
        <v>13300</v>
      </c>
      <c r="BQ1315" s="66">
        <v>14200</v>
      </c>
      <c r="BR1315" s="66">
        <v>28630</v>
      </c>
      <c r="BS1315" s="66" t="s">
        <v>85</v>
      </c>
      <c r="BT1315" s="66" t="s">
        <v>85</v>
      </c>
      <c r="BU1315" s="66" t="s">
        <v>85</v>
      </c>
      <c r="BV1315" s="66" t="s">
        <v>85</v>
      </c>
      <c r="BW1315" s="66" t="s">
        <v>85</v>
      </c>
      <c r="BX1315" s="66" t="s">
        <v>85</v>
      </c>
      <c r="BY1315" s="66" t="s">
        <v>85</v>
      </c>
      <c r="BZ1315" s="66" t="s">
        <v>85</v>
      </c>
      <c r="CA1315" s="66" t="s">
        <v>85</v>
      </c>
      <c r="CB1315" s="66" t="s">
        <v>85</v>
      </c>
      <c r="CC1315" s="66" t="s">
        <v>85</v>
      </c>
      <c r="CD1315" s="66" t="s">
        <v>85</v>
      </c>
      <c r="CE1315" s="66" t="s">
        <v>85</v>
      </c>
      <c r="CF1315" s="66" t="s">
        <v>85</v>
      </c>
      <c r="CG1315" s="66" t="s">
        <v>85</v>
      </c>
      <c r="CH1315" s="66" t="s">
        <v>85</v>
      </c>
      <c r="CI1315" s="66" t="s">
        <v>85</v>
      </c>
      <c r="CJ1315" s="66" t="s">
        <v>85</v>
      </c>
      <c r="CK1315" s="66" t="s">
        <v>85</v>
      </c>
      <c r="CL1315" s="66" t="s">
        <v>85</v>
      </c>
      <c r="CM1315" s="66" t="s">
        <v>85</v>
      </c>
    </row>
    <row r="1316" spans="40:91" hidden="1" x14ac:dyDescent="0.25">
      <c r="AN1316">
        <v>1304</v>
      </c>
      <c r="AO1316" s="112" t="s">
        <v>128</v>
      </c>
      <c r="AP1316" s="110" t="s">
        <v>122</v>
      </c>
      <c r="AQ1316" s="21" t="str">
        <f t="shared" si="23"/>
        <v>FP - 1£70,000 - £99,999</v>
      </c>
      <c r="AR1316" s="66">
        <v>4000</v>
      </c>
      <c r="AS1316" s="66">
        <v>4700</v>
      </c>
      <c r="AT1316" s="66">
        <v>50660</v>
      </c>
      <c r="AU1316" s="66" t="s">
        <v>85</v>
      </c>
      <c r="AV1316" s="66" t="s">
        <v>85</v>
      </c>
      <c r="AW1316" s="66" t="s">
        <v>85</v>
      </c>
      <c r="AX1316" s="66" t="s">
        <v>85</v>
      </c>
      <c r="AY1316" s="66" t="s">
        <v>85</v>
      </c>
      <c r="AZ1316" s="66" t="s">
        <v>85</v>
      </c>
      <c r="BA1316" s="66" t="s">
        <v>85</v>
      </c>
      <c r="BB1316" s="66" t="s">
        <v>85</v>
      </c>
      <c r="BC1316" s="66" t="s">
        <v>85</v>
      </c>
      <c r="BD1316" s="66" t="s">
        <v>85</v>
      </c>
      <c r="BE1316" s="66" t="s">
        <v>85</v>
      </c>
      <c r="BF1316" s="66" t="s">
        <v>85</v>
      </c>
      <c r="BG1316" s="66" t="s">
        <v>85</v>
      </c>
      <c r="BH1316" s="66" t="s">
        <v>85</v>
      </c>
      <c r="BI1316" s="66" t="s">
        <v>85</v>
      </c>
      <c r="BJ1316" s="66" t="s">
        <v>85</v>
      </c>
      <c r="BK1316" s="66" t="s">
        <v>85</v>
      </c>
      <c r="BL1316" s="66" t="s">
        <v>85</v>
      </c>
      <c r="BM1316" s="66" t="s">
        <v>85</v>
      </c>
      <c r="BN1316" s="66" t="s">
        <v>85</v>
      </c>
      <c r="BO1316" s="66" t="s">
        <v>85</v>
      </c>
      <c r="BP1316" s="66">
        <v>14300</v>
      </c>
      <c r="BQ1316" s="66">
        <v>15200</v>
      </c>
      <c r="BR1316" s="66">
        <v>39690</v>
      </c>
      <c r="BS1316" s="66" t="s">
        <v>85</v>
      </c>
      <c r="BT1316" s="66" t="s">
        <v>85</v>
      </c>
      <c r="BU1316" s="66" t="s">
        <v>85</v>
      </c>
      <c r="BV1316" s="66" t="s">
        <v>85</v>
      </c>
      <c r="BW1316" s="66" t="s">
        <v>85</v>
      </c>
      <c r="BX1316" s="66" t="s">
        <v>85</v>
      </c>
      <c r="BY1316" s="66" t="s">
        <v>85</v>
      </c>
      <c r="BZ1316" s="66" t="s">
        <v>85</v>
      </c>
      <c r="CA1316" s="66" t="s">
        <v>85</v>
      </c>
      <c r="CB1316" s="66" t="s">
        <v>85</v>
      </c>
      <c r="CC1316" s="66" t="s">
        <v>85</v>
      </c>
      <c r="CD1316" s="66" t="s">
        <v>85</v>
      </c>
      <c r="CE1316" s="66" t="s">
        <v>85</v>
      </c>
      <c r="CF1316" s="66" t="s">
        <v>85</v>
      </c>
      <c r="CG1316" s="66" t="s">
        <v>85</v>
      </c>
      <c r="CH1316" s="66" t="s">
        <v>85</v>
      </c>
      <c r="CI1316" s="66" t="s">
        <v>85</v>
      </c>
      <c r="CJ1316" s="66" t="s">
        <v>85</v>
      </c>
      <c r="CK1316" s="66" t="s">
        <v>85</v>
      </c>
      <c r="CL1316" s="66" t="s">
        <v>85</v>
      </c>
      <c r="CM1316" s="66" t="s">
        <v>85</v>
      </c>
    </row>
    <row r="1317" spans="40:91" hidden="1" x14ac:dyDescent="0.25">
      <c r="AN1317">
        <v>1305</v>
      </c>
      <c r="AO1317" s="112" t="s">
        <v>128</v>
      </c>
      <c r="AP1317" s="110" t="s">
        <v>123</v>
      </c>
      <c r="AQ1317" s="21" t="str">
        <f t="shared" si="23"/>
        <v>FP - 1£100,000 - £149,999</v>
      </c>
      <c r="AR1317" s="66">
        <v>4500</v>
      </c>
      <c r="AS1317" s="66">
        <v>5300</v>
      </c>
      <c r="AT1317" s="66">
        <v>22370</v>
      </c>
      <c r="AU1317" s="66" t="s">
        <v>85</v>
      </c>
      <c r="AV1317" s="66" t="s">
        <v>85</v>
      </c>
      <c r="AW1317" s="66" t="s">
        <v>85</v>
      </c>
      <c r="AX1317" s="66" t="s">
        <v>85</v>
      </c>
      <c r="AY1317" s="66" t="s">
        <v>85</v>
      </c>
      <c r="AZ1317" s="66" t="s">
        <v>85</v>
      </c>
      <c r="BA1317" s="66" t="s">
        <v>85</v>
      </c>
      <c r="BB1317" s="66" t="s">
        <v>85</v>
      </c>
      <c r="BC1317" s="66" t="s">
        <v>85</v>
      </c>
      <c r="BD1317" s="66" t="s">
        <v>85</v>
      </c>
      <c r="BE1317" s="66" t="s">
        <v>85</v>
      </c>
      <c r="BF1317" s="66" t="s">
        <v>85</v>
      </c>
      <c r="BG1317" s="66" t="s">
        <v>85</v>
      </c>
      <c r="BH1317" s="66" t="s">
        <v>85</v>
      </c>
      <c r="BI1317" s="66" t="s">
        <v>85</v>
      </c>
      <c r="BJ1317" s="66" t="s">
        <v>85</v>
      </c>
      <c r="BK1317" s="66" t="s">
        <v>85</v>
      </c>
      <c r="BL1317" s="66" t="s">
        <v>85</v>
      </c>
      <c r="BM1317" s="66" t="s">
        <v>85</v>
      </c>
      <c r="BN1317" s="66" t="s">
        <v>85</v>
      </c>
      <c r="BO1317" s="66" t="s">
        <v>85</v>
      </c>
      <c r="BP1317" s="66">
        <v>16600</v>
      </c>
      <c r="BQ1317" s="66">
        <v>17500</v>
      </c>
      <c r="BR1317" s="66">
        <v>17120</v>
      </c>
      <c r="BS1317" s="66" t="s">
        <v>85</v>
      </c>
      <c r="BT1317" s="66" t="s">
        <v>85</v>
      </c>
      <c r="BU1317" s="66" t="s">
        <v>85</v>
      </c>
      <c r="BV1317" s="66" t="s">
        <v>85</v>
      </c>
      <c r="BW1317" s="66" t="s">
        <v>85</v>
      </c>
      <c r="BX1317" s="66" t="s">
        <v>85</v>
      </c>
      <c r="BY1317" s="66" t="s">
        <v>85</v>
      </c>
      <c r="BZ1317" s="66" t="s">
        <v>85</v>
      </c>
      <c r="CA1317" s="66" t="s">
        <v>85</v>
      </c>
      <c r="CB1317" s="66" t="s">
        <v>85</v>
      </c>
      <c r="CC1317" s="66" t="s">
        <v>85</v>
      </c>
      <c r="CD1317" s="66" t="s">
        <v>85</v>
      </c>
      <c r="CE1317" s="66" t="s">
        <v>85</v>
      </c>
      <c r="CF1317" s="66" t="s">
        <v>85</v>
      </c>
      <c r="CG1317" s="66" t="s">
        <v>85</v>
      </c>
      <c r="CH1317" s="66" t="s">
        <v>85</v>
      </c>
      <c r="CI1317" s="66" t="s">
        <v>85</v>
      </c>
      <c r="CJ1317" s="66" t="s">
        <v>85</v>
      </c>
      <c r="CK1317" s="66" t="s">
        <v>85</v>
      </c>
      <c r="CL1317" s="66" t="s">
        <v>85</v>
      </c>
      <c r="CM1317" s="66" t="s">
        <v>85</v>
      </c>
    </row>
    <row r="1318" spans="40:91" hidden="1" x14ac:dyDescent="0.25">
      <c r="AN1318">
        <v>1306</v>
      </c>
      <c r="AO1318" s="112" t="s">
        <v>128</v>
      </c>
      <c r="AP1318" s="110" t="s">
        <v>124</v>
      </c>
      <c r="AQ1318" s="21" t="str">
        <f t="shared" si="23"/>
        <v>FP - 1£150,000 and over</v>
      </c>
      <c r="AR1318" s="66">
        <v>4800</v>
      </c>
      <c r="AS1318" s="66">
        <v>5800</v>
      </c>
      <c r="AT1318" s="66">
        <v>6660</v>
      </c>
      <c r="AU1318" s="66" t="s">
        <v>85</v>
      </c>
      <c r="AV1318" s="66" t="s">
        <v>85</v>
      </c>
      <c r="AW1318" s="66" t="s">
        <v>85</v>
      </c>
      <c r="AX1318" s="66" t="s">
        <v>85</v>
      </c>
      <c r="AY1318" s="66" t="s">
        <v>85</v>
      </c>
      <c r="AZ1318" s="66" t="s">
        <v>85</v>
      </c>
      <c r="BA1318" s="66" t="s">
        <v>85</v>
      </c>
      <c r="BB1318" s="66" t="s">
        <v>85</v>
      </c>
      <c r="BC1318" s="66" t="s">
        <v>85</v>
      </c>
      <c r="BD1318" s="66" t="s">
        <v>85</v>
      </c>
      <c r="BE1318" s="66" t="s">
        <v>85</v>
      </c>
      <c r="BF1318" s="66" t="s">
        <v>85</v>
      </c>
      <c r="BG1318" s="66" t="s">
        <v>85</v>
      </c>
      <c r="BH1318" s="66" t="s">
        <v>85</v>
      </c>
      <c r="BI1318" s="66" t="s">
        <v>85</v>
      </c>
      <c r="BJ1318" s="66" t="s">
        <v>85</v>
      </c>
      <c r="BK1318" s="66" t="s">
        <v>85</v>
      </c>
      <c r="BL1318" s="66" t="s">
        <v>85</v>
      </c>
      <c r="BM1318" s="66" t="s">
        <v>85</v>
      </c>
      <c r="BN1318" s="66" t="s">
        <v>85</v>
      </c>
      <c r="BO1318" s="66" t="s">
        <v>85</v>
      </c>
      <c r="BP1318" s="66">
        <v>17200</v>
      </c>
      <c r="BQ1318" s="66">
        <v>18600</v>
      </c>
      <c r="BR1318" s="66">
        <v>4970</v>
      </c>
      <c r="BS1318" s="66" t="s">
        <v>85</v>
      </c>
      <c r="BT1318" s="66" t="s">
        <v>85</v>
      </c>
      <c r="BU1318" s="66" t="s">
        <v>85</v>
      </c>
      <c r="BV1318" s="66" t="s">
        <v>85</v>
      </c>
      <c r="BW1318" s="66" t="s">
        <v>85</v>
      </c>
      <c r="BX1318" s="66" t="s">
        <v>85</v>
      </c>
      <c r="BY1318" s="66" t="s">
        <v>85</v>
      </c>
      <c r="BZ1318" s="66" t="s">
        <v>85</v>
      </c>
      <c r="CA1318" s="66" t="s">
        <v>85</v>
      </c>
      <c r="CB1318" s="66" t="s">
        <v>85</v>
      </c>
      <c r="CC1318" s="66" t="s">
        <v>85</v>
      </c>
      <c r="CD1318" s="66" t="s">
        <v>85</v>
      </c>
      <c r="CE1318" s="66" t="s">
        <v>85</v>
      </c>
      <c r="CF1318" s="66" t="s">
        <v>85</v>
      </c>
      <c r="CG1318" s="66" t="s">
        <v>85</v>
      </c>
      <c r="CH1318" s="66" t="s">
        <v>85</v>
      </c>
      <c r="CI1318" s="66" t="s">
        <v>85</v>
      </c>
      <c r="CJ1318" s="66" t="s">
        <v>85</v>
      </c>
      <c r="CK1318" s="66" t="s">
        <v>85</v>
      </c>
      <c r="CL1318" s="66" t="s">
        <v>85</v>
      </c>
      <c r="CM1318" s="66" t="s">
        <v>85</v>
      </c>
    </row>
    <row r="1319" spans="40:91" hidden="1" x14ac:dyDescent="0.25">
      <c r="AN1319">
        <v>1307</v>
      </c>
      <c r="AO1319" s="111" t="s">
        <v>129</v>
      </c>
      <c r="AP1319" s="110" t="s">
        <v>115</v>
      </c>
      <c r="AQ1319" s="21" t="str">
        <f t="shared" si="23"/>
        <v>FP - 2Less than £15,000</v>
      </c>
      <c r="AR1319" s="66">
        <v>2600</v>
      </c>
      <c r="AS1319" s="66">
        <v>3400</v>
      </c>
      <c r="AT1319" s="66">
        <v>140940</v>
      </c>
      <c r="AU1319" s="66" t="s">
        <v>85</v>
      </c>
      <c r="AV1319" s="66" t="s">
        <v>85</v>
      </c>
      <c r="AW1319" s="66" t="s">
        <v>85</v>
      </c>
      <c r="AX1319" s="66" t="s">
        <v>85</v>
      </c>
      <c r="AY1319" s="66" t="s">
        <v>85</v>
      </c>
      <c r="AZ1319" s="66" t="s">
        <v>85</v>
      </c>
      <c r="BA1319" s="66" t="s">
        <v>85</v>
      </c>
      <c r="BB1319" s="66" t="s">
        <v>85</v>
      </c>
      <c r="BC1319" s="66" t="s">
        <v>85</v>
      </c>
      <c r="BD1319" s="66" t="s">
        <v>85</v>
      </c>
      <c r="BE1319" s="66" t="s">
        <v>85</v>
      </c>
      <c r="BF1319" s="66" t="s">
        <v>85</v>
      </c>
      <c r="BG1319" s="66" t="s">
        <v>85</v>
      </c>
      <c r="BH1319" s="66" t="s">
        <v>85</v>
      </c>
      <c r="BI1319" s="66" t="s">
        <v>85</v>
      </c>
      <c r="BJ1319" s="66" t="s">
        <v>85</v>
      </c>
      <c r="BK1319" s="66" t="s">
        <v>85</v>
      </c>
      <c r="BL1319" s="66" t="s">
        <v>85</v>
      </c>
      <c r="BM1319" s="66" t="s">
        <v>85</v>
      </c>
      <c r="BN1319" s="66" t="s">
        <v>85</v>
      </c>
      <c r="BO1319" s="66" t="s">
        <v>85</v>
      </c>
      <c r="BP1319" s="66">
        <v>10600</v>
      </c>
      <c r="BQ1319" s="66">
        <v>11400</v>
      </c>
      <c r="BR1319" s="66">
        <v>111830</v>
      </c>
      <c r="BS1319" s="66" t="s">
        <v>85</v>
      </c>
      <c r="BT1319" s="66" t="s">
        <v>85</v>
      </c>
      <c r="BU1319" s="66" t="s">
        <v>85</v>
      </c>
      <c r="BV1319" s="66" t="s">
        <v>85</v>
      </c>
      <c r="BW1319" s="66" t="s">
        <v>85</v>
      </c>
      <c r="BX1319" s="66" t="s">
        <v>85</v>
      </c>
      <c r="BY1319" s="66" t="s">
        <v>85</v>
      </c>
      <c r="BZ1319" s="66" t="s">
        <v>85</v>
      </c>
      <c r="CA1319" s="66" t="s">
        <v>85</v>
      </c>
      <c r="CB1319" s="66" t="s">
        <v>85</v>
      </c>
      <c r="CC1319" s="66" t="s">
        <v>85</v>
      </c>
      <c r="CD1319" s="66" t="s">
        <v>85</v>
      </c>
      <c r="CE1319" s="66" t="s">
        <v>85</v>
      </c>
      <c r="CF1319" s="66" t="s">
        <v>85</v>
      </c>
      <c r="CG1319" s="66" t="s">
        <v>85</v>
      </c>
      <c r="CH1319" s="66" t="s">
        <v>85</v>
      </c>
      <c r="CI1319" s="66" t="s">
        <v>85</v>
      </c>
      <c r="CJ1319" s="66" t="s">
        <v>85</v>
      </c>
      <c r="CK1319" s="66" t="s">
        <v>85</v>
      </c>
      <c r="CL1319" s="66" t="s">
        <v>85</v>
      </c>
      <c r="CM1319" s="66" t="s">
        <v>85</v>
      </c>
    </row>
    <row r="1320" spans="40:91" hidden="1" x14ac:dyDescent="0.25">
      <c r="AN1320">
        <v>1308</v>
      </c>
      <c r="AO1320" s="111" t="s">
        <v>129</v>
      </c>
      <c r="AP1320" s="110" t="s">
        <v>116</v>
      </c>
      <c r="AQ1320" s="21" t="str">
        <f t="shared" si="23"/>
        <v>FP - 2£15,000 - £19,999</v>
      </c>
      <c r="AR1320" s="66">
        <v>2800</v>
      </c>
      <c r="AS1320" s="66">
        <v>3600</v>
      </c>
      <c r="AT1320" s="66">
        <v>53410</v>
      </c>
      <c r="AU1320" s="66" t="s">
        <v>85</v>
      </c>
      <c r="AV1320" s="66" t="s">
        <v>85</v>
      </c>
      <c r="AW1320" s="66" t="s">
        <v>85</v>
      </c>
      <c r="AX1320" s="66" t="s">
        <v>85</v>
      </c>
      <c r="AY1320" s="66" t="s">
        <v>85</v>
      </c>
      <c r="AZ1320" s="66" t="s">
        <v>85</v>
      </c>
      <c r="BA1320" s="66" t="s">
        <v>85</v>
      </c>
      <c r="BB1320" s="66" t="s">
        <v>85</v>
      </c>
      <c r="BC1320" s="66" t="s">
        <v>85</v>
      </c>
      <c r="BD1320" s="66" t="s">
        <v>85</v>
      </c>
      <c r="BE1320" s="66" t="s">
        <v>85</v>
      </c>
      <c r="BF1320" s="66" t="s">
        <v>85</v>
      </c>
      <c r="BG1320" s="66" t="s">
        <v>85</v>
      </c>
      <c r="BH1320" s="66" t="s">
        <v>85</v>
      </c>
      <c r="BI1320" s="66" t="s">
        <v>85</v>
      </c>
      <c r="BJ1320" s="66" t="s">
        <v>85</v>
      </c>
      <c r="BK1320" s="66" t="s">
        <v>85</v>
      </c>
      <c r="BL1320" s="66" t="s">
        <v>85</v>
      </c>
      <c r="BM1320" s="66" t="s">
        <v>85</v>
      </c>
      <c r="BN1320" s="66" t="s">
        <v>85</v>
      </c>
      <c r="BO1320" s="66" t="s">
        <v>85</v>
      </c>
      <c r="BP1320" s="66">
        <v>11500</v>
      </c>
      <c r="BQ1320" s="66">
        <v>12300</v>
      </c>
      <c r="BR1320" s="66">
        <v>41840</v>
      </c>
      <c r="BS1320" s="66" t="s">
        <v>85</v>
      </c>
      <c r="BT1320" s="66" t="s">
        <v>85</v>
      </c>
      <c r="BU1320" s="66" t="s">
        <v>85</v>
      </c>
      <c r="BV1320" s="66" t="s">
        <v>85</v>
      </c>
      <c r="BW1320" s="66" t="s">
        <v>85</v>
      </c>
      <c r="BX1320" s="66" t="s">
        <v>85</v>
      </c>
      <c r="BY1320" s="66" t="s">
        <v>85</v>
      </c>
      <c r="BZ1320" s="66" t="s">
        <v>85</v>
      </c>
      <c r="CA1320" s="66" t="s">
        <v>85</v>
      </c>
      <c r="CB1320" s="66" t="s">
        <v>85</v>
      </c>
      <c r="CC1320" s="66" t="s">
        <v>85</v>
      </c>
      <c r="CD1320" s="66" t="s">
        <v>85</v>
      </c>
      <c r="CE1320" s="66" t="s">
        <v>85</v>
      </c>
      <c r="CF1320" s="66" t="s">
        <v>85</v>
      </c>
      <c r="CG1320" s="66" t="s">
        <v>85</v>
      </c>
      <c r="CH1320" s="66" t="s">
        <v>85</v>
      </c>
      <c r="CI1320" s="66" t="s">
        <v>85</v>
      </c>
      <c r="CJ1320" s="66" t="s">
        <v>85</v>
      </c>
      <c r="CK1320" s="66" t="s">
        <v>85</v>
      </c>
      <c r="CL1320" s="66" t="s">
        <v>85</v>
      </c>
      <c r="CM1320" s="66" t="s">
        <v>85</v>
      </c>
    </row>
    <row r="1321" spans="40:91" hidden="1" x14ac:dyDescent="0.25">
      <c r="AN1321">
        <v>1309</v>
      </c>
      <c r="AO1321" s="111" t="s">
        <v>129</v>
      </c>
      <c r="AP1321" s="110" t="s">
        <v>117</v>
      </c>
      <c r="AQ1321" s="21" t="str">
        <f t="shared" si="23"/>
        <v>FP - 2£20,000 - £29,999</v>
      </c>
      <c r="AR1321" s="66">
        <v>3100</v>
      </c>
      <c r="AS1321" s="66">
        <v>3800</v>
      </c>
      <c r="AT1321" s="66">
        <v>126100</v>
      </c>
      <c r="AU1321" s="66" t="s">
        <v>85</v>
      </c>
      <c r="AV1321" s="66" t="s">
        <v>85</v>
      </c>
      <c r="AW1321" s="66" t="s">
        <v>85</v>
      </c>
      <c r="AX1321" s="66" t="s">
        <v>85</v>
      </c>
      <c r="AY1321" s="66" t="s">
        <v>85</v>
      </c>
      <c r="AZ1321" s="66" t="s">
        <v>85</v>
      </c>
      <c r="BA1321" s="66" t="s">
        <v>85</v>
      </c>
      <c r="BB1321" s="66" t="s">
        <v>85</v>
      </c>
      <c r="BC1321" s="66" t="s">
        <v>85</v>
      </c>
      <c r="BD1321" s="66" t="s">
        <v>85</v>
      </c>
      <c r="BE1321" s="66" t="s">
        <v>85</v>
      </c>
      <c r="BF1321" s="66" t="s">
        <v>85</v>
      </c>
      <c r="BG1321" s="66" t="s">
        <v>85</v>
      </c>
      <c r="BH1321" s="66" t="s">
        <v>85</v>
      </c>
      <c r="BI1321" s="66" t="s">
        <v>85</v>
      </c>
      <c r="BJ1321" s="66" t="s">
        <v>85</v>
      </c>
      <c r="BK1321" s="66" t="s">
        <v>85</v>
      </c>
      <c r="BL1321" s="66" t="s">
        <v>85</v>
      </c>
      <c r="BM1321" s="66" t="s">
        <v>85</v>
      </c>
      <c r="BN1321" s="66" t="s">
        <v>85</v>
      </c>
      <c r="BO1321" s="66" t="s">
        <v>85</v>
      </c>
      <c r="BP1321" s="66">
        <v>11900</v>
      </c>
      <c r="BQ1321" s="66">
        <v>12800</v>
      </c>
      <c r="BR1321" s="66">
        <v>100810</v>
      </c>
      <c r="BS1321" s="66" t="s">
        <v>85</v>
      </c>
      <c r="BT1321" s="66" t="s">
        <v>85</v>
      </c>
      <c r="BU1321" s="66" t="s">
        <v>85</v>
      </c>
      <c r="BV1321" s="66" t="s">
        <v>85</v>
      </c>
      <c r="BW1321" s="66" t="s">
        <v>85</v>
      </c>
      <c r="BX1321" s="66" t="s">
        <v>85</v>
      </c>
      <c r="BY1321" s="66" t="s">
        <v>85</v>
      </c>
      <c r="BZ1321" s="66" t="s">
        <v>85</v>
      </c>
      <c r="CA1321" s="66" t="s">
        <v>85</v>
      </c>
      <c r="CB1321" s="66" t="s">
        <v>85</v>
      </c>
      <c r="CC1321" s="66" t="s">
        <v>85</v>
      </c>
      <c r="CD1321" s="66" t="s">
        <v>85</v>
      </c>
      <c r="CE1321" s="66" t="s">
        <v>85</v>
      </c>
      <c r="CF1321" s="66" t="s">
        <v>85</v>
      </c>
      <c r="CG1321" s="66" t="s">
        <v>85</v>
      </c>
      <c r="CH1321" s="66" t="s">
        <v>85</v>
      </c>
      <c r="CI1321" s="66" t="s">
        <v>85</v>
      </c>
      <c r="CJ1321" s="66" t="s">
        <v>85</v>
      </c>
      <c r="CK1321" s="66" t="s">
        <v>85</v>
      </c>
      <c r="CL1321" s="66" t="s">
        <v>85</v>
      </c>
      <c r="CM1321" s="66" t="s">
        <v>85</v>
      </c>
    </row>
    <row r="1322" spans="40:91" hidden="1" x14ac:dyDescent="0.25">
      <c r="AN1322">
        <v>1310</v>
      </c>
      <c r="AO1322" s="111" t="s">
        <v>129</v>
      </c>
      <c r="AP1322" s="110" t="s">
        <v>118</v>
      </c>
      <c r="AQ1322" s="21" t="str">
        <f t="shared" si="23"/>
        <v>FP - 2£30,000 - £39,999</v>
      </c>
      <c r="AR1322" s="66">
        <v>3400</v>
      </c>
      <c r="AS1322" s="66">
        <v>4200</v>
      </c>
      <c r="AT1322" s="66">
        <v>105510</v>
      </c>
      <c r="AU1322" s="66" t="s">
        <v>85</v>
      </c>
      <c r="AV1322" s="66" t="s">
        <v>85</v>
      </c>
      <c r="AW1322" s="66" t="s">
        <v>85</v>
      </c>
      <c r="AX1322" s="66" t="s">
        <v>85</v>
      </c>
      <c r="AY1322" s="66" t="s">
        <v>85</v>
      </c>
      <c r="AZ1322" s="66" t="s">
        <v>85</v>
      </c>
      <c r="BA1322" s="66" t="s">
        <v>85</v>
      </c>
      <c r="BB1322" s="66" t="s">
        <v>85</v>
      </c>
      <c r="BC1322" s="66" t="s">
        <v>85</v>
      </c>
      <c r="BD1322" s="66" t="s">
        <v>85</v>
      </c>
      <c r="BE1322" s="66" t="s">
        <v>85</v>
      </c>
      <c r="BF1322" s="66" t="s">
        <v>85</v>
      </c>
      <c r="BG1322" s="66" t="s">
        <v>85</v>
      </c>
      <c r="BH1322" s="66" t="s">
        <v>85</v>
      </c>
      <c r="BI1322" s="66" t="s">
        <v>85</v>
      </c>
      <c r="BJ1322" s="66" t="s">
        <v>85</v>
      </c>
      <c r="BK1322" s="66" t="s">
        <v>85</v>
      </c>
      <c r="BL1322" s="66" t="s">
        <v>85</v>
      </c>
      <c r="BM1322" s="66" t="s">
        <v>85</v>
      </c>
      <c r="BN1322" s="66" t="s">
        <v>85</v>
      </c>
      <c r="BO1322" s="66" t="s">
        <v>85</v>
      </c>
      <c r="BP1322" s="66">
        <v>12600</v>
      </c>
      <c r="BQ1322" s="66">
        <v>13600</v>
      </c>
      <c r="BR1322" s="66">
        <v>85220</v>
      </c>
      <c r="BS1322" s="66" t="s">
        <v>85</v>
      </c>
      <c r="BT1322" s="66" t="s">
        <v>85</v>
      </c>
      <c r="BU1322" s="66" t="s">
        <v>85</v>
      </c>
      <c r="BV1322" s="66" t="s">
        <v>85</v>
      </c>
      <c r="BW1322" s="66" t="s">
        <v>85</v>
      </c>
      <c r="BX1322" s="66" t="s">
        <v>85</v>
      </c>
      <c r="BY1322" s="66" t="s">
        <v>85</v>
      </c>
      <c r="BZ1322" s="66" t="s">
        <v>85</v>
      </c>
      <c r="CA1322" s="66" t="s">
        <v>85</v>
      </c>
      <c r="CB1322" s="66" t="s">
        <v>85</v>
      </c>
      <c r="CC1322" s="66" t="s">
        <v>85</v>
      </c>
      <c r="CD1322" s="66" t="s">
        <v>85</v>
      </c>
      <c r="CE1322" s="66" t="s">
        <v>85</v>
      </c>
      <c r="CF1322" s="66" t="s">
        <v>85</v>
      </c>
      <c r="CG1322" s="66" t="s">
        <v>85</v>
      </c>
      <c r="CH1322" s="66" t="s">
        <v>85</v>
      </c>
      <c r="CI1322" s="66" t="s">
        <v>85</v>
      </c>
      <c r="CJ1322" s="66" t="s">
        <v>85</v>
      </c>
      <c r="CK1322" s="66" t="s">
        <v>85</v>
      </c>
      <c r="CL1322" s="66" t="s">
        <v>85</v>
      </c>
      <c r="CM1322" s="66" t="s">
        <v>85</v>
      </c>
    </row>
    <row r="1323" spans="40:91" hidden="1" x14ac:dyDescent="0.25">
      <c r="AN1323">
        <v>1311</v>
      </c>
      <c r="AO1323" s="111" t="s">
        <v>129</v>
      </c>
      <c r="AP1323" s="110" t="s">
        <v>119</v>
      </c>
      <c r="AQ1323" s="21" t="str">
        <f t="shared" si="23"/>
        <v>FP - 2£40,000 - £49,999</v>
      </c>
      <c r="AR1323" s="66">
        <v>3700</v>
      </c>
      <c r="AS1323" s="66">
        <v>4400</v>
      </c>
      <c r="AT1323" s="66">
        <v>83190</v>
      </c>
      <c r="AU1323" s="66" t="s">
        <v>85</v>
      </c>
      <c r="AV1323" s="66" t="s">
        <v>85</v>
      </c>
      <c r="AW1323" s="66" t="s">
        <v>85</v>
      </c>
      <c r="AX1323" s="66" t="s">
        <v>85</v>
      </c>
      <c r="AY1323" s="66" t="s">
        <v>85</v>
      </c>
      <c r="AZ1323" s="66" t="s">
        <v>85</v>
      </c>
      <c r="BA1323" s="66" t="s">
        <v>85</v>
      </c>
      <c r="BB1323" s="66" t="s">
        <v>85</v>
      </c>
      <c r="BC1323" s="66" t="s">
        <v>85</v>
      </c>
      <c r="BD1323" s="66" t="s">
        <v>85</v>
      </c>
      <c r="BE1323" s="66" t="s">
        <v>85</v>
      </c>
      <c r="BF1323" s="66" t="s">
        <v>85</v>
      </c>
      <c r="BG1323" s="66" t="s">
        <v>85</v>
      </c>
      <c r="BH1323" s="66" t="s">
        <v>85</v>
      </c>
      <c r="BI1323" s="66" t="s">
        <v>85</v>
      </c>
      <c r="BJ1323" s="66" t="s">
        <v>85</v>
      </c>
      <c r="BK1323" s="66" t="s">
        <v>85</v>
      </c>
      <c r="BL1323" s="66" t="s">
        <v>85</v>
      </c>
      <c r="BM1323" s="66" t="s">
        <v>85</v>
      </c>
      <c r="BN1323" s="66" t="s">
        <v>85</v>
      </c>
      <c r="BO1323" s="66" t="s">
        <v>85</v>
      </c>
      <c r="BP1323" s="66">
        <v>13700</v>
      </c>
      <c r="BQ1323" s="66">
        <v>14500</v>
      </c>
      <c r="BR1323" s="66">
        <v>68090</v>
      </c>
      <c r="BS1323" s="66" t="s">
        <v>85</v>
      </c>
      <c r="BT1323" s="66" t="s">
        <v>85</v>
      </c>
      <c r="BU1323" s="66" t="s">
        <v>85</v>
      </c>
      <c r="BV1323" s="66" t="s">
        <v>85</v>
      </c>
      <c r="BW1323" s="66" t="s">
        <v>85</v>
      </c>
      <c r="BX1323" s="66" t="s">
        <v>85</v>
      </c>
      <c r="BY1323" s="66" t="s">
        <v>85</v>
      </c>
      <c r="BZ1323" s="66" t="s">
        <v>85</v>
      </c>
      <c r="CA1323" s="66" t="s">
        <v>85</v>
      </c>
      <c r="CB1323" s="66" t="s">
        <v>85</v>
      </c>
      <c r="CC1323" s="66" t="s">
        <v>85</v>
      </c>
      <c r="CD1323" s="66" t="s">
        <v>85</v>
      </c>
      <c r="CE1323" s="66" t="s">
        <v>85</v>
      </c>
      <c r="CF1323" s="66" t="s">
        <v>85</v>
      </c>
      <c r="CG1323" s="66" t="s">
        <v>85</v>
      </c>
      <c r="CH1323" s="66" t="s">
        <v>85</v>
      </c>
      <c r="CI1323" s="66" t="s">
        <v>85</v>
      </c>
      <c r="CJ1323" s="66" t="s">
        <v>85</v>
      </c>
      <c r="CK1323" s="66" t="s">
        <v>85</v>
      </c>
      <c r="CL1323" s="66" t="s">
        <v>85</v>
      </c>
      <c r="CM1323" s="66" t="s">
        <v>85</v>
      </c>
    </row>
    <row r="1324" spans="40:91" hidden="1" x14ac:dyDescent="0.25">
      <c r="AN1324">
        <v>1312</v>
      </c>
      <c r="AO1324" s="111" t="s">
        <v>129</v>
      </c>
      <c r="AP1324" s="110" t="s">
        <v>120</v>
      </c>
      <c r="AQ1324" s="21" t="str">
        <f t="shared" si="23"/>
        <v>FP - 2£50,000 - £59,999</v>
      </c>
      <c r="AR1324" s="66">
        <v>3900</v>
      </c>
      <c r="AS1324" s="66">
        <v>4600</v>
      </c>
      <c r="AT1324" s="66">
        <v>50340</v>
      </c>
      <c r="AU1324" s="66" t="s">
        <v>85</v>
      </c>
      <c r="AV1324" s="66" t="s">
        <v>85</v>
      </c>
      <c r="AW1324" s="66" t="s">
        <v>85</v>
      </c>
      <c r="AX1324" s="66" t="s">
        <v>85</v>
      </c>
      <c r="AY1324" s="66" t="s">
        <v>85</v>
      </c>
      <c r="AZ1324" s="66" t="s">
        <v>85</v>
      </c>
      <c r="BA1324" s="66" t="s">
        <v>85</v>
      </c>
      <c r="BB1324" s="66" t="s">
        <v>85</v>
      </c>
      <c r="BC1324" s="66" t="s">
        <v>85</v>
      </c>
      <c r="BD1324" s="66" t="s">
        <v>85</v>
      </c>
      <c r="BE1324" s="66" t="s">
        <v>85</v>
      </c>
      <c r="BF1324" s="66" t="s">
        <v>85</v>
      </c>
      <c r="BG1324" s="66" t="s">
        <v>85</v>
      </c>
      <c r="BH1324" s="66" t="s">
        <v>85</v>
      </c>
      <c r="BI1324" s="66" t="s">
        <v>85</v>
      </c>
      <c r="BJ1324" s="66" t="s">
        <v>85</v>
      </c>
      <c r="BK1324" s="66" t="s">
        <v>85</v>
      </c>
      <c r="BL1324" s="66" t="s">
        <v>85</v>
      </c>
      <c r="BM1324" s="66" t="s">
        <v>85</v>
      </c>
      <c r="BN1324" s="66" t="s">
        <v>85</v>
      </c>
      <c r="BO1324" s="66" t="s">
        <v>85</v>
      </c>
      <c r="BP1324" s="66">
        <v>14400</v>
      </c>
      <c r="BQ1324" s="66">
        <v>15400</v>
      </c>
      <c r="BR1324" s="66">
        <v>40470</v>
      </c>
      <c r="BS1324" s="66" t="s">
        <v>85</v>
      </c>
      <c r="BT1324" s="66" t="s">
        <v>85</v>
      </c>
      <c r="BU1324" s="66" t="s">
        <v>85</v>
      </c>
      <c r="BV1324" s="66" t="s">
        <v>85</v>
      </c>
      <c r="BW1324" s="66" t="s">
        <v>85</v>
      </c>
      <c r="BX1324" s="66" t="s">
        <v>85</v>
      </c>
      <c r="BY1324" s="66" t="s">
        <v>85</v>
      </c>
      <c r="BZ1324" s="66" t="s">
        <v>85</v>
      </c>
      <c r="CA1324" s="66" t="s">
        <v>85</v>
      </c>
      <c r="CB1324" s="66" t="s">
        <v>85</v>
      </c>
      <c r="CC1324" s="66" t="s">
        <v>85</v>
      </c>
      <c r="CD1324" s="66" t="s">
        <v>85</v>
      </c>
      <c r="CE1324" s="66" t="s">
        <v>85</v>
      </c>
      <c r="CF1324" s="66" t="s">
        <v>85</v>
      </c>
      <c r="CG1324" s="66" t="s">
        <v>85</v>
      </c>
      <c r="CH1324" s="66" t="s">
        <v>85</v>
      </c>
      <c r="CI1324" s="66" t="s">
        <v>85</v>
      </c>
      <c r="CJ1324" s="66" t="s">
        <v>85</v>
      </c>
      <c r="CK1324" s="66" t="s">
        <v>85</v>
      </c>
      <c r="CL1324" s="66" t="s">
        <v>85</v>
      </c>
      <c r="CM1324" s="66" t="s">
        <v>85</v>
      </c>
    </row>
    <row r="1325" spans="40:91" hidden="1" x14ac:dyDescent="0.25">
      <c r="AN1325">
        <v>1313</v>
      </c>
      <c r="AO1325" s="111" t="s">
        <v>129</v>
      </c>
      <c r="AP1325" s="110" t="s">
        <v>121</v>
      </c>
      <c r="AQ1325" s="21" t="str">
        <f t="shared" si="23"/>
        <v>FP - 2£60,000 - £69,999</v>
      </c>
      <c r="AR1325" s="66">
        <v>4100</v>
      </c>
      <c r="AS1325" s="66">
        <v>4800</v>
      </c>
      <c r="AT1325" s="66">
        <v>32570</v>
      </c>
      <c r="AU1325" s="66" t="s">
        <v>85</v>
      </c>
      <c r="AV1325" s="66" t="s">
        <v>85</v>
      </c>
      <c r="AW1325" s="66" t="s">
        <v>85</v>
      </c>
      <c r="AX1325" s="66" t="s">
        <v>85</v>
      </c>
      <c r="AY1325" s="66" t="s">
        <v>85</v>
      </c>
      <c r="AZ1325" s="66" t="s">
        <v>85</v>
      </c>
      <c r="BA1325" s="66" t="s">
        <v>85</v>
      </c>
      <c r="BB1325" s="66" t="s">
        <v>85</v>
      </c>
      <c r="BC1325" s="66" t="s">
        <v>85</v>
      </c>
      <c r="BD1325" s="66" t="s">
        <v>85</v>
      </c>
      <c r="BE1325" s="66" t="s">
        <v>85</v>
      </c>
      <c r="BF1325" s="66" t="s">
        <v>85</v>
      </c>
      <c r="BG1325" s="66" t="s">
        <v>85</v>
      </c>
      <c r="BH1325" s="66" t="s">
        <v>85</v>
      </c>
      <c r="BI1325" s="66" t="s">
        <v>85</v>
      </c>
      <c r="BJ1325" s="66" t="s">
        <v>85</v>
      </c>
      <c r="BK1325" s="66" t="s">
        <v>85</v>
      </c>
      <c r="BL1325" s="66" t="s">
        <v>85</v>
      </c>
      <c r="BM1325" s="66" t="s">
        <v>85</v>
      </c>
      <c r="BN1325" s="66" t="s">
        <v>85</v>
      </c>
      <c r="BO1325" s="66" t="s">
        <v>85</v>
      </c>
      <c r="BP1325" s="66">
        <v>15200</v>
      </c>
      <c r="BQ1325" s="66">
        <v>16200</v>
      </c>
      <c r="BR1325" s="66">
        <v>26160</v>
      </c>
      <c r="BS1325" s="66" t="s">
        <v>85</v>
      </c>
      <c r="BT1325" s="66" t="s">
        <v>85</v>
      </c>
      <c r="BU1325" s="66" t="s">
        <v>85</v>
      </c>
      <c r="BV1325" s="66" t="s">
        <v>85</v>
      </c>
      <c r="BW1325" s="66" t="s">
        <v>85</v>
      </c>
      <c r="BX1325" s="66" t="s">
        <v>85</v>
      </c>
      <c r="BY1325" s="66" t="s">
        <v>85</v>
      </c>
      <c r="BZ1325" s="66" t="s">
        <v>85</v>
      </c>
      <c r="CA1325" s="66" t="s">
        <v>85</v>
      </c>
      <c r="CB1325" s="66" t="s">
        <v>85</v>
      </c>
      <c r="CC1325" s="66" t="s">
        <v>85</v>
      </c>
      <c r="CD1325" s="66" t="s">
        <v>85</v>
      </c>
      <c r="CE1325" s="66" t="s">
        <v>85</v>
      </c>
      <c r="CF1325" s="66" t="s">
        <v>85</v>
      </c>
      <c r="CG1325" s="66" t="s">
        <v>85</v>
      </c>
      <c r="CH1325" s="66" t="s">
        <v>85</v>
      </c>
      <c r="CI1325" s="66" t="s">
        <v>85</v>
      </c>
      <c r="CJ1325" s="66" t="s">
        <v>85</v>
      </c>
      <c r="CK1325" s="66" t="s">
        <v>85</v>
      </c>
      <c r="CL1325" s="66" t="s">
        <v>85</v>
      </c>
      <c r="CM1325" s="66" t="s">
        <v>85</v>
      </c>
    </row>
    <row r="1326" spans="40:91" hidden="1" x14ac:dyDescent="0.25">
      <c r="AN1326">
        <v>1314</v>
      </c>
      <c r="AO1326" s="111" t="s">
        <v>129</v>
      </c>
      <c r="AP1326" s="110" t="s">
        <v>122</v>
      </c>
      <c r="AQ1326" s="21" t="str">
        <f t="shared" si="23"/>
        <v>FP - 2£70,000 - £99,999</v>
      </c>
      <c r="AR1326" s="66">
        <v>4300</v>
      </c>
      <c r="AS1326" s="66">
        <v>5100</v>
      </c>
      <c r="AT1326" s="66">
        <v>46650</v>
      </c>
      <c r="AU1326" s="66" t="s">
        <v>85</v>
      </c>
      <c r="AV1326" s="66" t="s">
        <v>85</v>
      </c>
      <c r="AW1326" s="66" t="s">
        <v>85</v>
      </c>
      <c r="AX1326" s="66" t="s">
        <v>85</v>
      </c>
      <c r="AY1326" s="66" t="s">
        <v>85</v>
      </c>
      <c r="AZ1326" s="66" t="s">
        <v>85</v>
      </c>
      <c r="BA1326" s="66" t="s">
        <v>85</v>
      </c>
      <c r="BB1326" s="66" t="s">
        <v>85</v>
      </c>
      <c r="BC1326" s="66" t="s">
        <v>85</v>
      </c>
      <c r="BD1326" s="66" t="s">
        <v>85</v>
      </c>
      <c r="BE1326" s="66" t="s">
        <v>85</v>
      </c>
      <c r="BF1326" s="66" t="s">
        <v>85</v>
      </c>
      <c r="BG1326" s="66" t="s">
        <v>85</v>
      </c>
      <c r="BH1326" s="66" t="s">
        <v>85</v>
      </c>
      <c r="BI1326" s="66" t="s">
        <v>85</v>
      </c>
      <c r="BJ1326" s="66" t="s">
        <v>85</v>
      </c>
      <c r="BK1326" s="66" t="s">
        <v>85</v>
      </c>
      <c r="BL1326" s="66" t="s">
        <v>85</v>
      </c>
      <c r="BM1326" s="66" t="s">
        <v>85</v>
      </c>
      <c r="BN1326" s="66" t="s">
        <v>85</v>
      </c>
      <c r="BO1326" s="66" t="s">
        <v>85</v>
      </c>
      <c r="BP1326" s="66">
        <v>16300</v>
      </c>
      <c r="BQ1326" s="66">
        <v>17400</v>
      </c>
      <c r="BR1326" s="66">
        <v>37060</v>
      </c>
      <c r="BS1326" s="66" t="s">
        <v>85</v>
      </c>
      <c r="BT1326" s="66" t="s">
        <v>85</v>
      </c>
      <c r="BU1326" s="66" t="s">
        <v>85</v>
      </c>
      <c r="BV1326" s="66" t="s">
        <v>85</v>
      </c>
      <c r="BW1326" s="66" t="s">
        <v>85</v>
      </c>
      <c r="BX1326" s="66" t="s">
        <v>85</v>
      </c>
      <c r="BY1326" s="66" t="s">
        <v>85</v>
      </c>
      <c r="BZ1326" s="66" t="s">
        <v>85</v>
      </c>
      <c r="CA1326" s="66" t="s">
        <v>85</v>
      </c>
      <c r="CB1326" s="66" t="s">
        <v>85</v>
      </c>
      <c r="CC1326" s="66" t="s">
        <v>85</v>
      </c>
      <c r="CD1326" s="66" t="s">
        <v>85</v>
      </c>
      <c r="CE1326" s="66" t="s">
        <v>85</v>
      </c>
      <c r="CF1326" s="66" t="s">
        <v>85</v>
      </c>
      <c r="CG1326" s="66" t="s">
        <v>85</v>
      </c>
      <c r="CH1326" s="66" t="s">
        <v>85</v>
      </c>
      <c r="CI1326" s="66" t="s">
        <v>85</v>
      </c>
      <c r="CJ1326" s="66" t="s">
        <v>85</v>
      </c>
      <c r="CK1326" s="66" t="s">
        <v>85</v>
      </c>
      <c r="CL1326" s="66" t="s">
        <v>85</v>
      </c>
      <c r="CM1326" s="66" t="s">
        <v>85</v>
      </c>
    </row>
    <row r="1327" spans="40:91" hidden="1" x14ac:dyDescent="0.25">
      <c r="AN1327">
        <v>1315</v>
      </c>
      <c r="AO1327" s="111" t="s">
        <v>129</v>
      </c>
      <c r="AP1327" s="110" t="s">
        <v>123</v>
      </c>
      <c r="AQ1327" s="21" t="str">
        <f t="shared" si="23"/>
        <v>FP - 2£100,000 - £149,999</v>
      </c>
      <c r="AR1327" s="66">
        <v>4900</v>
      </c>
      <c r="AS1327" s="66">
        <v>5800</v>
      </c>
      <c r="AT1327" s="66">
        <v>23480</v>
      </c>
      <c r="AU1327" s="66" t="s">
        <v>85</v>
      </c>
      <c r="AV1327" s="66" t="s">
        <v>85</v>
      </c>
      <c r="AW1327" s="66" t="s">
        <v>85</v>
      </c>
      <c r="AX1327" s="66" t="s">
        <v>85</v>
      </c>
      <c r="AY1327" s="66" t="s">
        <v>85</v>
      </c>
      <c r="AZ1327" s="66" t="s">
        <v>85</v>
      </c>
      <c r="BA1327" s="66" t="s">
        <v>85</v>
      </c>
      <c r="BB1327" s="66" t="s">
        <v>85</v>
      </c>
      <c r="BC1327" s="66" t="s">
        <v>85</v>
      </c>
      <c r="BD1327" s="66" t="s">
        <v>85</v>
      </c>
      <c r="BE1327" s="66" t="s">
        <v>85</v>
      </c>
      <c r="BF1327" s="66" t="s">
        <v>85</v>
      </c>
      <c r="BG1327" s="66" t="s">
        <v>85</v>
      </c>
      <c r="BH1327" s="66" t="s">
        <v>85</v>
      </c>
      <c r="BI1327" s="66" t="s">
        <v>85</v>
      </c>
      <c r="BJ1327" s="66" t="s">
        <v>85</v>
      </c>
      <c r="BK1327" s="66" t="s">
        <v>85</v>
      </c>
      <c r="BL1327" s="66" t="s">
        <v>85</v>
      </c>
      <c r="BM1327" s="66" t="s">
        <v>85</v>
      </c>
      <c r="BN1327" s="66" t="s">
        <v>85</v>
      </c>
      <c r="BO1327" s="66" t="s">
        <v>85</v>
      </c>
      <c r="BP1327" s="66">
        <v>18800</v>
      </c>
      <c r="BQ1327" s="66">
        <v>20100</v>
      </c>
      <c r="BR1327" s="66">
        <v>17930</v>
      </c>
      <c r="BS1327" s="66" t="s">
        <v>85</v>
      </c>
      <c r="BT1327" s="66" t="s">
        <v>85</v>
      </c>
      <c r="BU1327" s="66" t="s">
        <v>85</v>
      </c>
      <c r="BV1327" s="66" t="s">
        <v>85</v>
      </c>
      <c r="BW1327" s="66" t="s">
        <v>85</v>
      </c>
      <c r="BX1327" s="66" t="s">
        <v>85</v>
      </c>
      <c r="BY1327" s="66" t="s">
        <v>85</v>
      </c>
      <c r="BZ1327" s="66" t="s">
        <v>85</v>
      </c>
      <c r="CA1327" s="66" t="s">
        <v>85</v>
      </c>
      <c r="CB1327" s="66" t="s">
        <v>85</v>
      </c>
      <c r="CC1327" s="66" t="s">
        <v>85</v>
      </c>
      <c r="CD1327" s="66" t="s">
        <v>85</v>
      </c>
      <c r="CE1327" s="66" t="s">
        <v>85</v>
      </c>
      <c r="CF1327" s="66" t="s">
        <v>85</v>
      </c>
      <c r="CG1327" s="66" t="s">
        <v>85</v>
      </c>
      <c r="CH1327" s="66" t="s">
        <v>85</v>
      </c>
      <c r="CI1327" s="66" t="s">
        <v>85</v>
      </c>
      <c r="CJ1327" s="66" t="s">
        <v>85</v>
      </c>
      <c r="CK1327" s="66" t="s">
        <v>85</v>
      </c>
      <c r="CL1327" s="66" t="s">
        <v>85</v>
      </c>
      <c r="CM1327" s="66" t="s">
        <v>85</v>
      </c>
    </row>
    <row r="1328" spans="40:91" hidden="1" x14ac:dyDescent="0.25">
      <c r="AN1328">
        <v>1316</v>
      </c>
      <c r="AO1328" s="111" t="s">
        <v>129</v>
      </c>
      <c r="AP1328" s="110" t="s">
        <v>124</v>
      </c>
      <c r="AQ1328" s="21" t="str">
        <f t="shared" si="23"/>
        <v>FP - 2£150,000 and over</v>
      </c>
      <c r="AR1328" s="66">
        <v>5400</v>
      </c>
      <c r="AS1328" s="66">
        <v>6600</v>
      </c>
      <c r="AT1328" s="66">
        <v>8070</v>
      </c>
      <c r="AU1328" s="66" t="s">
        <v>85</v>
      </c>
      <c r="AV1328" s="66" t="s">
        <v>85</v>
      </c>
      <c r="AW1328" s="66" t="s">
        <v>85</v>
      </c>
      <c r="AX1328" s="66" t="s">
        <v>85</v>
      </c>
      <c r="AY1328" s="66" t="s">
        <v>85</v>
      </c>
      <c r="AZ1328" s="66" t="s">
        <v>85</v>
      </c>
      <c r="BA1328" s="66" t="s">
        <v>85</v>
      </c>
      <c r="BB1328" s="66" t="s">
        <v>85</v>
      </c>
      <c r="BC1328" s="66" t="s">
        <v>85</v>
      </c>
      <c r="BD1328" s="66" t="s">
        <v>85</v>
      </c>
      <c r="BE1328" s="66" t="s">
        <v>85</v>
      </c>
      <c r="BF1328" s="66" t="s">
        <v>85</v>
      </c>
      <c r="BG1328" s="66" t="s">
        <v>85</v>
      </c>
      <c r="BH1328" s="66" t="s">
        <v>85</v>
      </c>
      <c r="BI1328" s="66" t="s">
        <v>85</v>
      </c>
      <c r="BJ1328" s="66" t="s">
        <v>85</v>
      </c>
      <c r="BK1328" s="66" t="s">
        <v>85</v>
      </c>
      <c r="BL1328" s="66" t="s">
        <v>85</v>
      </c>
      <c r="BM1328" s="66" t="s">
        <v>85</v>
      </c>
      <c r="BN1328" s="66" t="s">
        <v>85</v>
      </c>
      <c r="BO1328" s="66" t="s">
        <v>85</v>
      </c>
      <c r="BP1328" s="66">
        <v>19600</v>
      </c>
      <c r="BQ1328" s="66">
        <v>21500</v>
      </c>
      <c r="BR1328" s="66">
        <v>5890</v>
      </c>
      <c r="BS1328" s="66" t="s">
        <v>85</v>
      </c>
      <c r="BT1328" s="66" t="s">
        <v>85</v>
      </c>
      <c r="BU1328" s="66" t="s">
        <v>85</v>
      </c>
      <c r="BV1328" s="66" t="s">
        <v>85</v>
      </c>
      <c r="BW1328" s="66" t="s">
        <v>85</v>
      </c>
      <c r="BX1328" s="66" t="s">
        <v>85</v>
      </c>
      <c r="BY1328" s="66" t="s">
        <v>85</v>
      </c>
      <c r="BZ1328" s="66" t="s">
        <v>85</v>
      </c>
      <c r="CA1328" s="66" t="s">
        <v>85</v>
      </c>
      <c r="CB1328" s="66" t="s">
        <v>85</v>
      </c>
      <c r="CC1328" s="66" t="s">
        <v>85</v>
      </c>
      <c r="CD1328" s="66" t="s">
        <v>85</v>
      </c>
      <c r="CE1328" s="66" t="s">
        <v>85</v>
      </c>
      <c r="CF1328" s="66" t="s">
        <v>85</v>
      </c>
      <c r="CG1328" s="66" t="s">
        <v>85</v>
      </c>
      <c r="CH1328" s="66" t="s">
        <v>85</v>
      </c>
      <c r="CI1328" s="66" t="s">
        <v>85</v>
      </c>
      <c r="CJ1328" s="66" t="s">
        <v>85</v>
      </c>
      <c r="CK1328" s="66" t="s">
        <v>85</v>
      </c>
      <c r="CL1328" s="66" t="s">
        <v>85</v>
      </c>
      <c r="CM1328" s="66" t="s">
        <v>85</v>
      </c>
    </row>
    <row r="1329" spans="40:91" hidden="1" x14ac:dyDescent="0.25">
      <c r="AN1329">
        <v>1317</v>
      </c>
      <c r="AO1329" s="111" t="s">
        <v>130</v>
      </c>
      <c r="AP1329" s="110" t="s">
        <v>115</v>
      </c>
      <c r="AQ1329" s="21" t="str">
        <f t="shared" si="23"/>
        <v>FP - 3Less than £15,000</v>
      </c>
      <c r="AR1329" s="66">
        <v>2600</v>
      </c>
      <c r="AS1329" s="66">
        <v>3400</v>
      </c>
      <c r="AT1329" s="66">
        <v>136680</v>
      </c>
      <c r="AU1329" s="66" t="s">
        <v>85</v>
      </c>
      <c r="AV1329" s="66" t="s">
        <v>85</v>
      </c>
      <c r="AW1329" s="66" t="s">
        <v>85</v>
      </c>
      <c r="AX1329" s="66" t="s">
        <v>85</v>
      </c>
      <c r="AY1329" s="66" t="s">
        <v>85</v>
      </c>
      <c r="AZ1329" s="66" t="s">
        <v>85</v>
      </c>
      <c r="BA1329" s="66" t="s">
        <v>85</v>
      </c>
      <c r="BB1329" s="66" t="s">
        <v>85</v>
      </c>
      <c r="BC1329" s="66" t="s">
        <v>85</v>
      </c>
      <c r="BD1329" s="66" t="s">
        <v>85</v>
      </c>
      <c r="BE1329" s="66" t="s">
        <v>85</v>
      </c>
      <c r="BF1329" s="66" t="s">
        <v>85</v>
      </c>
      <c r="BG1329" s="66" t="s">
        <v>85</v>
      </c>
      <c r="BH1329" s="66" t="s">
        <v>85</v>
      </c>
      <c r="BI1329" s="66" t="s">
        <v>85</v>
      </c>
      <c r="BJ1329" s="66" t="s">
        <v>85</v>
      </c>
      <c r="BK1329" s="66" t="s">
        <v>85</v>
      </c>
      <c r="BL1329" s="66" t="s">
        <v>85</v>
      </c>
      <c r="BM1329" s="66" t="s">
        <v>85</v>
      </c>
      <c r="BN1329" s="66" t="s">
        <v>85</v>
      </c>
      <c r="BO1329" s="66" t="s">
        <v>85</v>
      </c>
      <c r="BP1329" s="66">
        <v>11200</v>
      </c>
      <c r="BQ1329" s="66">
        <v>12000</v>
      </c>
      <c r="BR1329" s="66">
        <v>108310</v>
      </c>
      <c r="BS1329" s="66" t="s">
        <v>85</v>
      </c>
      <c r="BT1329" s="66" t="s">
        <v>85</v>
      </c>
      <c r="BU1329" s="66" t="s">
        <v>85</v>
      </c>
      <c r="BV1329" s="66" t="s">
        <v>85</v>
      </c>
      <c r="BW1329" s="66" t="s">
        <v>85</v>
      </c>
      <c r="BX1329" s="66" t="s">
        <v>85</v>
      </c>
      <c r="BY1329" s="66" t="s">
        <v>85</v>
      </c>
      <c r="BZ1329" s="66" t="s">
        <v>85</v>
      </c>
      <c r="CA1329" s="66" t="s">
        <v>85</v>
      </c>
      <c r="CB1329" s="66" t="s">
        <v>85</v>
      </c>
      <c r="CC1329" s="66" t="s">
        <v>85</v>
      </c>
      <c r="CD1329" s="66" t="s">
        <v>85</v>
      </c>
      <c r="CE1329" s="66" t="s">
        <v>85</v>
      </c>
      <c r="CF1329" s="66" t="s">
        <v>85</v>
      </c>
      <c r="CG1329" s="66" t="s">
        <v>85</v>
      </c>
      <c r="CH1329" s="66" t="s">
        <v>85</v>
      </c>
      <c r="CI1329" s="66" t="s">
        <v>85</v>
      </c>
      <c r="CJ1329" s="66" t="s">
        <v>85</v>
      </c>
      <c r="CK1329" s="66" t="s">
        <v>85</v>
      </c>
      <c r="CL1329" s="66" t="s">
        <v>85</v>
      </c>
      <c r="CM1329" s="66" t="s">
        <v>85</v>
      </c>
    </row>
    <row r="1330" spans="40:91" hidden="1" x14ac:dyDescent="0.25">
      <c r="AN1330">
        <v>1318</v>
      </c>
      <c r="AO1330" s="111" t="s">
        <v>130</v>
      </c>
      <c r="AP1330" s="110" t="s">
        <v>116</v>
      </c>
      <c r="AQ1330" s="21" t="str">
        <f t="shared" si="23"/>
        <v>FP - 3£15,000 - £19,999</v>
      </c>
      <c r="AR1330" s="66">
        <v>2900</v>
      </c>
      <c r="AS1330" s="66">
        <v>3700</v>
      </c>
      <c r="AT1330" s="66">
        <v>53850</v>
      </c>
      <c r="AU1330" s="66" t="s">
        <v>85</v>
      </c>
      <c r="AV1330" s="66" t="s">
        <v>85</v>
      </c>
      <c r="AW1330" s="66" t="s">
        <v>85</v>
      </c>
      <c r="AX1330" s="66" t="s">
        <v>85</v>
      </c>
      <c r="AY1330" s="66" t="s">
        <v>85</v>
      </c>
      <c r="AZ1330" s="66" t="s">
        <v>85</v>
      </c>
      <c r="BA1330" s="66" t="s">
        <v>85</v>
      </c>
      <c r="BB1330" s="66" t="s">
        <v>85</v>
      </c>
      <c r="BC1330" s="66" t="s">
        <v>85</v>
      </c>
      <c r="BD1330" s="66" t="s">
        <v>85</v>
      </c>
      <c r="BE1330" s="66" t="s">
        <v>85</v>
      </c>
      <c r="BF1330" s="66" t="s">
        <v>85</v>
      </c>
      <c r="BG1330" s="66" t="s">
        <v>85</v>
      </c>
      <c r="BH1330" s="66" t="s">
        <v>85</v>
      </c>
      <c r="BI1330" s="66" t="s">
        <v>85</v>
      </c>
      <c r="BJ1330" s="66" t="s">
        <v>85</v>
      </c>
      <c r="BK1330" s="66" t="s">
        <v>85</v>
      </c>
      <c r="BL1330" s="66" t="s">
        <v>85</v>
      </c>
      <c r="BM1330" s="66" t="s">
        <v>85</v>
      </c>
      <c r="BN1330" s="66" t="s">
        <v>85</v>
      </c>
      <c r="BO1330" s="66" t="s">
        <v>85</v>
      </c>
      <c r="BP1330" s="66">
        <v>12100</v>
      </c>
      <c r="BQ1330" s="66">
        <v>12900</v>
      </c>
      <c r="BR1330" s="66">
        <v>41930</v>
      </c>
      <c r="BS1330" s="66" t="s">
        <v>85</v>
      </c>
      <c r="BT1330" s="66" t="s">
        <v>85</v>
      </c>
      <c r="BU1330" s="66" t="s">
        <v>85</v>
      </c>
      <c r="BV1330" s="66" t="s">
        <v>85</v>
      </c>
      <c r="BW1330" s="66" t="s">
        <v>85</v>
      </c>
      <c r="BX1330" s="66" t="s">
        <v>85</v>
      </c>
      <c r="BY1330" s="66" t="s">
        <v>85</v>
      </c>
      <c r="BZ1330" s="66" t="s">
        <v>85</v>
      </c>
      <c r="CA1330" s="66" t="s">
        <v>85</v>
      </c>
      <c r="CB1330" s="66" t="s">
        <v>85</v>
      </c>
      <c r="CC1330" s="66" t="s">
        <v>85</v>
      </c>
      <c r="CD1330" s="66" t="s">
        <v>85</v>
      </c>
      <c r="CE1330" s="66" t="s">
        <v>85</v>
      </c>
      <c r="CF1330" s="66" t="s">
        <v>85</v>
      </c>
      <c r="CG1330" s="66" t="s">
        <v>85</v>
      </c>
      <c r="CH1330" s="66" t="s">
        <v>85</v>
      </c>
      <c r="CI1330" s="66" t="s">
        <v>85</v>
      </c>
      <c r="CJ1330" s="66" t="s">
        <v>85</v>
      </c>
      <c r="CK1330" s="66" t="s">
        <v>85</v>
      </c>
      <c r="CL1330" s="66" t="s">
        <v>85</v>
      </c>
      <c r="CM1330" s="66" t="s">
        <v>85</v>
      </c>
    </row>
    <row r="1331" spans="40:91" hidden="1" x14ac:dyDescent="0.25">
      <c r="AN1331">
        <v>1319</v>
      </c>
      <c r="AO1331" s="111" t="s">
        <v>130</v>
      </c>
      <c r="AP1331" s="110" t="s">
        <v>117</v>
      </c>
      <c r="AQ1331" s="21" t="str">
        <f t="shared" si="23"/>
        <v>FP - 3£20,000 - £29,999</v>
      </c>
      <c r="AR1331" s="66">
        <v>3100</v>
      </c>
      <c r="AS1331" s="66">
        <v>3900</v>
      </c>
      <c r="AT1331" s="66">
        <v>127310</v>
      </c>
      <c r="AU1331" s="66" t="s">
        <v>85</v>
      </c>
      <c r="AV1331" s="66" t="s">
        <v>85</v>
      </c>
      <c r="AW1331" s="66" t="s">
        <v>85</v>
      </c>
      <c r="AX1331" s="66" t="s">
        <v>85</v>
      </c>
      <c r="AY1331" s="66" t="s">
        <v>85</v>
      </c>
      <c r="AZ1331" s="66" t="s">
        <v>85</v>
      </c>
      <c r="BA1331" s="66" t="s">
        <v>85</v>
      </c>
      <c r="BB1331" s="66" t="s">
        <v>85</v>
      </c>
      <c r="BC1331" s="66" t="s">
        <v>85</v>
      </c>
      <c r="BD1331" s="66" t="s">
        <v>85</v>
      </c>
      <c r="BE1331" s="66" t="s">
        <v>85</v>
      </c>
      <c r="BF1331" s="66" t="s">
        <v>85</v>
      </c>
      <c r="BG1331" s="66" t="s">
        <v>85</v>
      </c>
      <c r="BH1331" s="66" t="s">
        <v>85</v>
      </c>
      <c r="BI1331" s="66" t="s">
        <v>85</v>
      </c>
      <c r="BJ1331" s="66" t="s">
        <v>85</v>
      </c>
      <c r="BK1331" s="66" t="s">
        <v>85</v>
      </c>
      <c r="BL1331" s="66" t="s">
        <v>85</v>
      </c>
      <c r="BM1331" s="66" t="s">
        <v>85</v>
      </c>
      <c r="BN1331" s="66" t="s">
        <v>85</v>
      </c>
      <c r="BO1331" s="66" t="s">
        <v>85</v>
      </c>
      <c r="BP1331" s="66">
        <v>12400</v>
      </c>
      <c r="BQ1331" s="66">
        <v>13300</v>
      </c>
      <c r="BR1331" s="66">
        <v>100660</v>
      </c>
      <c r="BS1331" s="66" t="s">
        <v>85</v>
      </c>
      <c r="BT1331" s="66" t="s">
        <v>85</v>
      </c>
      <c r="BU1331" s="66" t="s">
        <v>85</v>
      </c>
      <c r="BV1331" s="66" t="s">
        <v>85</v>
      </c>
      <c r="BW1331" s="66" t="s">
        <v>85</v>
      </c>
      <c r="BX1331" s="66" t="s">
        <v>85</v>
      </c>
      <c r="BY1331" s="66" t="s">
        <v>85</v>
      </c>
      <c r="BZ1331" s="66" t="s">
        <v>85</v>
      </c>
      <c r="CA1331" s="66" t="s">
        <v>85</v>
      </c>
      <c r="CB1331" s="66" t="s">
        <v>85</v>
      </c>
      <c r="CC1331" s="66" t="s">
        <v>85</v>
      </c>
      <c r="CD1331" s="66" t="s">
        <v>85</v>
      </c>
      <c r="CE1331" s="66" t="s">
        <v>85</v>
      </c>
      <c r="CF1331" s="66" t="s">
        <v>85</v>
      </c>
      <c r="CG1331" s="66" t="s">
        <v>85</v>
      </c>
      <c r="CH1331" s="66" t="s">
        <v>85</v>
      </c>
      <c r="CI1331" s="66" t="s">
        <v>85</v>
      </c>
      <c r="CJ1331" s="66" t="s">
        <v>85</v>
      </c>
      <c r="CK1331" s="66" t="s">
        <v>85</v>
      </c>
      <c r="CL1331" s="66" t="s">
        <v>85</v>
      </c>
      <c r="CM1331" s="66" t="s">
        <v>85</v>
      </c>
    </row>
    <row r="1332" spans="40:91" hidden="1" x14ac:dyDescent="0.25">
      <c r="AN1332">
        <v>1320</v>
      </c>
      <c r="AO1332" s="111" t="s">
        <v>130</v>
      </c>
      <c r="AP1332" s="110" t="s">
        <v>118</v>
      </c>
      <c r="AQ1332" s="21" t="str">
        <f t="shared" si="23"/>
        <v>FP - 3£30,000 - £39,999</v>
      </c>
      <c r="AR1332" s="66">
        <v>3500</v>
      </c>
      <c r="AS1332" s="66">
        <v>4200</v>
      </c>
      <c r="AT1332" s="66">
        <v>106580</v>
      </c>
      <c r="AU1332" s="66" t="s">
        <v>85</v>
      </c>
      <c r="AV1332" s="66" t="s">
        <v>85</v>
      </c>
      <c r="AW1332" s="66" t="s">
        <v>85</v>
      </c>
      <c r="AX1332" s="66" t="s">
        <v>85</v>
      </c>
      <c r="AY1332" s="66" t="s">
        <v>85</v>
      </c>
      <c r="AZ1332" s="66" t="s">
        <v>85</v>
      </c>
      <c r="BA1332" s="66" t="s">
        <v>85</v>
      </c>
      <c r="BB1332" s="66" t="s">
        <v>85</v>
      </c>
      <c r="BC1332" s="66" t="s">
        <v>85</v>
      </c>
      <c r="BD1332" s="66" t="s">
        <v>85</v>
      </c>
      <c r="BE1332" s="66" t="s">
        <v>85</v>
      </c>
      <c r="BF1332" s="66" t="s">
        <v>85</v>
      </c>
      <c r="BG1332" s="66" t="s">
        <v>85</v>
      </c>
      <c r="BH1332" s="66" t="s">
        <v>85</v>
      </c>
      <c r="BI1332" s="66" t="s">
        <v>85</v>
      </c>
      <c r="BJ1332" s="66" t="s">
        <v>85</v>
      </c>
      <c r="BK1332" s="66" t="s">
        <v>85</v>
      </c>
      <c r="BL1332" s="66" t="s">
        <v>85</v>
      </c>
      <c r="BM1332" s="66" t="s">
        <v>85</v>
      </c>
      <c r="BN1332" s="66" t="s">
        <v>85</v>
      </c>
      <c r="BO1332" s="66" t="s">
        <v>85</v>
      </c>
      <c r="BP1332" s="66">
        <v>13300</v>
      </c>
      <c r="BQ1332" s="66">
        <v>14200</v>
      </c>
      <c r="BR1332" s="66">
        <v>85150</v>
      </c>
      <c r="BS1332" s="66" t="s">
        <v>85</v>
      </c>
      <c r="BT1332" s="66" t="s">
        <v>85</v>
      </c>
      <c r="BU1332" s="66" t="s">
        <v>85</v>
      </c>
      <c r="BV1332" s="66" t="s">
        <v>85</v>
      </c>
      <c r="BW1332" s="66" t="s">
        <v>85</v>
      </c>
      <c r="BX1332" s="66" t="s">
        <v>85</v>
      </c>
      <c r="BY1332" s="66" t="s">
        <v>85</v>
      </c>
      <c r="BZ1332" s="66" t="s">
        <v>85</v>
      </c>
      <c r="CA1332" s="66" t="s">
        <v>85</v>
      </c>
      <c r="CB1332" s="66" t="s">
        <v>85</v>
      </c>
      <c r="CC1332" s="66" t="s">
        <v>85</v>
      </c>
      <c r="CD1332" s="66" t="s">
        <v>85</v>
      </c>
      <c r="CE1332" s="66" t="s">
        <v>85</v>
      </c>
      <c r="CF1332" s="66" t="s">
        <v>85</v>
      </c>
      <c r="CG1332" s="66" t="s">
        <v>85</v>
      </c>
      <c r="CH1332" s="66" t="s">
        <v>85</v>
      </c>
      <c r="CI1332" s="66" t="s">
        <v>85</v>
      </c>
      <c r="CJ1332" s="66" t="s">
        <v>85</v>
      </c>
      <c r="CK1332" s="66" t="s">
        <v>85</v>
      </c>
      <c r="CL1332" s="66" t="s">
        <v>85</v>
      </c>
      <c r="CM1332" s="66" t="s">
        <v>85</v>
      </c>
    </row>
    <row r="1333" spans="40:91" hidden="1" x14ac:dyDescent="0.25">
      <c r="AN1333">
        <v>1321</v>
      </c>
      <c r="AO1333" s="111" t="s">
        <v>130</v>
      </c>
      <c r="AP1333" s="110" t="s">
        <v>119</v>
      </c>
      <c r="AQ1333" s="21" t="str">
        <f t="shared" si="23"/>
        <v>FP - 3£40,000 - £49,999</v>
      </c>
      <c r="AR1333" s="66">
        <v>3800</v>
      </c>
      <c r="AS1333" s="66">
        <v>4500</v>
      </c>
      <c r="AT1333" s="66">
        <v>84610</v>
      </c>
      <c r="AU1333" s="66" t="s">
        <v>85</v>
      </c>
      <c r="AV1333" s="66" t="s">
        <v>85</v>
      </c>
      <c r="AW1333" s="66" t="s">
        <v>85</v>
      </c>
      <c r="AX1333" s="66" t="s">
        <v>85</v>
      </c>
      <c r="AY1333" s="66" t="s">
        <v>85</v>
      </c>
      <c r="AZ1333" s="66" t="s">
        <v>85</v>
      </c>
      <c r="BA1333" s="66" t="s">
        <v>85</v>
      </c>
      <c r="BB1333" s="66" t="s">
        <v>85</v>
      </c>
      <c r="BC1333" s="66" t="s">
        <v>85</v>
      </c>
      <c r="BD1333" s="66" t="s">
        <v>85</v>
      </c>
      <c r="BE1333" s="66" t="s">
        <v>85</v>
      </c>
      <c r="BF1333" s="66" t="s">
        <v>85</v>
      </c>
      <c r="BG1333" s="66" t="s">
        <v>85</v>
      </c>
      <c r="BH1333" s="66" t="s">
        <v>85</v>
      </c>
      <c r="BI1333" s="66" t="s">
        <v>85</v>
      </c>
      <c r="BJ1333" s="66" t="s">
        <v>85</v>
      </c>
      <c r="BK1333" s="66" t="s">
        <v>85</v>
      </c>
      <c r="BL1333" s="66" t="s">
        <v>85</v>
      </c>
      <c r="BM1333" s="66" t="s">
        <v>85</v>
      </c>
      <c r="BN1333" s="66" t="s">
        <v>85</v>
      </c>
      <c r="BO1333" s="66" t="s">
        <v>85</v>
      </c>
      <c r="BP1333" s="66">
        <v>14400</v>
      </c>
      <c r="BQ1333" s="66">
        <v>15200</v>
      </c>
      <c r="BR1333" s="66">
        <v>68890</v>
      </c>
      <c r="BS1333" s="66" t="s">
        <v>85</v>
      </c>
      <c r="BT1333" s="66" t="s">
        <v>85</v>
      </c>
      <c r="BU1333" s="66" t="s">
        <v>85</v>
      </c>
      <c r="BV1333" s="66" t="s">
        <v>85</v>
      </c>
      <c r="BW1333" s="66" t="s">
        <v>85</v>
      </c>
      <c r="BX1333" s="66" t="s">
        <v>85</v>
      </c>
      <c r="BY1333" s="66" t="s">
        <v>85</v>
      </c>
      <c r="BZ1333" s="66" t="s">
        <v>85</v>
      </c>
      <c r="CA1333" s="66" t="s">
        <v>85</v>
      </c>
      <c r="CB1333" s="66" t="s">
        <v>85</v>
      </c>
      <c r="CC1333" s="66" t="s">
        <v>85</v>
      </c>
      <c r="CD1333" s="66" t="s">
        <v>85</v>
      </c>
      <c r="CE1333" s="66" t="s">
        <v>85</v>
      </c>
      <c r="CF1333" s="66" t="s">
        <v>85</v>
      </c>
      <c r="CG1333" s="66" t="s">
        <v>85</v>
      </c>
      <c r="CH1333" s="66" t="s">
        <v>85</v>
      </c>
      <c r="CI1333" s="66" t="s">
        <v>85</v>
      </c>
      <c r="CJ1333" s="66" t="s">
        <v>85</v>
      </c>
      <c r="CK1333" s="66" t="s">
        <v>85</v>
      </c>
      <c r="CL1333" s="66" t="s">
        <v>85</v>
      </c>
      <c r="CM1333" s="66" t="s">
        <v>85</v>
      </c>
    </row>
    <row r="1334" spans="40:91" hidden="1" x14ac:dyDescent="0.25">
      <c r="AN1334">
        <v>1322</v>
      </c>
      <c r="AO1334" s="111" t="s">
        <v>130</v>
      </c>
      <c r="AP1334" s="110" t="s">
        <v>120</v>
      </c>
      <c r="AQ1334" s="21" t="str">
        <f t="shared" si="23"/>
        <v>FP - 3£50,000 - £59,999</v>
      </c>
      <c r="AR1334" s="66">
        <v>3900</v>
      </c>
      <c r="AS1334" s="66">
        <v>4700</v>
      </c>
      <c r="AT1334" s="66">
        <v>50170</v>
      </c>
      <c r="AU1334" s="66" t="s">
        <v>85</v>
      </c>
      <c r="AV1334" s="66" t="s">
        <v>85</v>
      </c>
      <c r="AW1334" s="66" t="s">
        <v>85</v>
      </c>
      <c r="AX1334" s="66" t="s">
        <v>85</v>
      </c>
      <c r="AY1334" s="66" t="s">
        <v>85</v>
      </c>
      <c r="AZ1334" s="66" t="s">
        <v>85</v>
      </c>
      <c r="BA1334" s="66" t="s">
        <v>85</v>
      </c>
      <c r="BB1334" s="66" t="s">
        <v>85</v>
      </c>
      <c r="BC1334" s="66" t="s">
        <v>85</v>
      </c>
      <c r="BD1334" s="66" t="s">
        <v>85</v>
      </c>
      <c r="BE1334" s="66" t="s">
        <v>85</v>
      </c>
      <c r="BF1334" s="66" t="s">
        <v>85</v>
      </c>
      <c r="BG1334" s="66" t="s">
        <v>85</v>
      </c>
      <c r="BH1334" s="66" t="s">
        <v>85</v>
      </c>
      <c r="BI1334" s="66" t="s">
        <v>85</v>
      </c>
      <c r="BJ1334" s="66" t="s">
        <v>85</v>
      </c>
      <c r="BK1334" s="66" t="s">
        <v>85</v>
      </c>
      <c r="BL1334" s="66" t="s">
        <v>85</v>
      </c>
      <c r="BM1334" s="66" t="s">
        <v>85</v>
      </c>
      <c r="BN1334" s="66" t="s">
        <v>85</v>
      </c>
      <c r="BO1334" s="66" t="s">
        <v>85</v>
      </c>
      <c r="BP1334" s="66">
        <v>15000</v>
      </c>
      <c r="BQ1334" s="66">
        <v>16000</v>
      </c>
      <c r="BR1334" s="66">
        <v>40090</v>
      </c>
      <c r="BS1334" s="66" t="s">
        <v>85</v>
      </c>
      <c r="BT1334" s="66" t="s">
        <v>85</v>
      </c>
      <c r="BU1334" s="66" t="s">
        <v>85</v>
      </c>
      <c r="BV1334" s="66" t="s">
        <v>85</v>
      </c>
      <c r="BW1334" s="66" t="s">
        <v>85</v>
      </c>
      <c r="BX1334" s="66" t="s">
        <v>85</v>
      </c>
      <c r="BY1334" s="66" t="s">
        <v>85</v>
      </c>
      <c r="BZ1334" s="66" t="s">
        <v>85</v>
      </c>
      <c r="CA1334" s="66" t="s">
        <v>85</v>
      </c>
      <c r="CB1334" s="66" t="s">
        <v>85</v>
      </c>
      <c r="CC1334" s="66" t="s">
        <v>85</v>
      </c>
      <c r="CD1334" s="66" t="s">
        <v>85</v>
      </c>
      <c r="CE1334" s="66" t="s">
        <v>85</v>
      </c>
      <c r="CF1334" s="66" t="s">
        <v>85</v>
      </c>
      <c r="CG1334" s="66" t="s">
        <v>85</v>
      </c>
      <c r="CH1334" s="66" t="s">
        <v>85</v>
      </c>
      <c r="CI1334" s="66" t="s">
        <v>85</v>
      </c>
      <c r="CJ1334" s="66" t="s">
        <v>85</v>
      </c>
      <c r="CK1334" s="66" t="s">
        <v>85</v>
      </c>
      <c r="CL1334" s="66" t="s">
        <v>85</v>
      </c>
      <c r="CM1334" s="66" t="s">
        <v>85</v>
      </c>
    </row>
    <row r="1335" spans="40:91" hidden="1" x14ac:dyDescent="0.25">
      <c r="AN1335">
        <v>1323</v>
      </c>
      <c r="AO1335" s="111" t="s">
        <v>130</v>
      </c>
      <c r="AP1335" s="110" t="s">
        <v>121</v>
      </c>
      <c r="AQ1335" s="21" t="str">
        <f t="shared" si="23"/>
        <v>FP - 3£60,000 - £69,999</v>
      </c>
      <c r="AR1335" s="66">
        <v>4100</v>
      </c>
      <c r="AS1335" s="66">
        <v>4800</v>
      </c>
      <c r="AT1335" s="66">
        <v>31840</v>
      </c>
      <c r="AU1335" s="66" t="s">
        <v>85</v>
      </c>
      <c r="AV1335" s="66" t="s">
        <v>85</v>
      </c>
      <c r="AW1335" s="66" t="s">
        <v>85</v>
      </c>
      <c r="AX1335" s="66" t="s">
        <v>85</v>
      </c>
      <c r="AY1335" s="66" t="s">
        <v>85</v>
      </c>
      <c r="AZ1335" s="66" t="s">
        <v>85</v>
      </c>
      <c r="BA1335" s="66" t="s">
        <v>85</v>
      </c>
      <c r="BB1335" s="66" t="s">
        <v>85</v>
      </c>
      <c r="BC1335" s="66" t="s">
        <v>85</v>
      </c>
      <c r="BD1335" s="66" t="s">
        <v>85</v>
      </c>
      <c r="BE1335" s="66" t="s">
        <v>85</v>
      </c>
      <c r="BF1335" s="66" t="s">
        <v>85</v>
      </c>
      <c r="BG1335" s="66" t="s">
        <v>85</v>
      </c>
      <c r="BH1335" s="66" t="s">
        <v>85</v>
      </c>
      <c r="BI1335" s="66" t="s">
        <v>85</v>
      </c>
      <c r="BJ1335" s="66" t="s">
        <v>85</v>
      </c>
      <c r="BK1335" s="66" t="s">
        <v>85</v>
      </c>
      <c r="BL1335" s="66" t="s">
        <v>85</v>
      </c>
      <c r="BM1335" s="66" t="s">
        <v>85</v>
      </c>
      <c r="BN1335" s="66" t="s">
        <v>85</v>
      </c>
      <c r="BO1335" s="66" t="s">
        <v>85</v>
      </c>
      <c r="BP1335" s="66">
        <v>15900</v>
      </c>
      <c r="BQ1335" s="66">
        <v>17000</v>
      </c>
      <c r="BR1335" s="66">
        <v>25090</v>
      </c>
      <c r="BS1335" s="66" t="s">
        <v>85</v>
      </c>
      <c r="BT1335" s="66" t="s">
        <v>85</v>
      </c>
      <c r="BU1335" s="66" t="s">
        <v>85</v>
      </c>
      <c r="BV1335" s="66" t="s">
        <v>85</v>
      </c>
      <c r="BW1335" s="66" t="s">
        <v>85</v>
      </c>
      <c r="BX1335" s="66" t="s">
        <v>85</v>
      </c>
      <c r="BY1335" s="66" t="s">
        <v>85</v>
      </c>
      <c r="BZ1335" s="66" t="s">
        <v>85</v>
      </c>
      <c r="CA1335" s="66" t="s">
        <v>85</v>
      </c>
      <c r="CB1335" s="66" t="s">
        <v>85</v>
      </c>
      <c r="CC1335" s="66" t="s">
        <v>85</v>
      </c>
      <c r="CD1335" s="66" t="s">
        <v>85</v>
      </c>
      <c r="CE1335" s="66" t="s">
        <v>85</v>
      </c>
      <c r="CF1335" s="66" t="s">
        <v>85</v>
      </c>
      <c r="CG1335" s="66" t="s">
        <v>85</v>
      </c>
      <c r="CH1335" s="66" t="s">
        <v>85</v>
      </c>
      <c r="CI1335" s="66" t="s">
        <v>85</v>
      </c>
      <c r="CJ1335" s="66" t="s">
        <v>85</v>
      </c>
      <c r="CK1335" s="66" t="s">
        <v>85</v>
      </c>
      <c r="CL1335" s="66" t="s">
        <v>85</v>
      </c>
      <c r="CM1335" s="66" t="s">
        <v>85</v>
      </c>
    </row>
    <row r="1336" spans="40:91" hidden="1" x14ac:dyDescent="0.25">
      <c r="AN1336">
        <v>1324</v>
      </c>
      <c r="AO1336" s="111" t="s">
        <v>130</v>
      </c>
      <c r="AP1336" s="110" t="s">
        <v>122</v>
      </c>
      <c r="AQ1336" s="21" t="str">
        <f t="shared" si="23"/>
        <v>FP - 3£70,000 - £99,999</v>
      </c>
      <c r="AR1336" s="66">
        <v>4300</v>
      </c>
      <c r="AS1336" s="66">
        <v>5200</v>
      </c>
      <c r="AT1336" s="66">
        <v>44190</v>
      </c>
      <c r="AU1336" s="66" t="s">
        <v>85</v>
      </c>
      <c r="AV1336" s="66" t="s">
        <v>85</v>
      </c>
      <c r="AW1336" s="66" t="s">
        <v>85</v>
      </c>
      <c r="AX1336" s="66" t="s">
        <v>85</v>
      </c>
      <c r="AY1336" s="66" t="s">
        <v>85</v>
      </c>
      <c r="AZ1336" s="66" t="s">
        <v>85</v>
      </c>
      <c r="BA1336" s="66" t="s">
        <v>85</v>
      </c>
      <c r="BB1336" s="66" t="s">
        <v>85</v>
      </c>
      <c r="BC1336" s="66" t="s">
        <v>85</v>
      </c>
      <c r="BD1336" s="66" t="s">
        <v>85</v>
      </c>
      <c r="BE1336" s="66" t="s">
        <v>85</v>
      </c>
      <c r="BF1336" s="66" t="s">
        <v>85</v>
      </c>
      <c r="BG1336" s="66" t="s">
        <v>85</v>
      </c>
      <c r="BH1336" s="66" t="s">
        <v>85</v>
      </c>
      <c r="BI1336" s="66" t="s">
        <v>85</v>
      </c>
      <c r="BJ1336" s="66" t="s">
        <v>85</v>
      </c>
      <c r="BK1336" s="66" t="s">
        <v>85</v>
      </c>
      <c r="BL1336" s="66" t="s">
        <v>85</v>
      </c>
      <c r="BM1336" s="66" t="s">
        <v>85</v>
      </c>
      <c r="BN1336" s="66" t="s">
        <v>85</v>
      </c>
      <c r="BO1336" s="66" t="s">
        <v>85</v>
      </c>
      <c r="BP1336" s="66">
        <v>16900</v>
      </c>
      <c r="BQ1336" s="66">
        <v>18100</v>
      </c>
      <c r="BR1336" s="66">
        <v>34460</v>
      </c>
      <c r="BS1336" s="66" t="s">
        <v>85</v>
      </c>
      <c r="BT1336" s="66" t="s">
        <v>85</v>
      </c>
      <c r="BU1336" s="66" t="s">
        <v>85</v>
      </c>
      <c r="BV1336" s="66" t="s">
        <v>85</v>
      </c>
      <c r="BW1336" s="66" t="s">
        <v>85</v>
      </c>
      <c r="BX1336" s="66" t="s">
        <v>85</v>
      </c>
      <c r="BY1336" s="66" t="s">
        <v>85</v>
      </c>
      <c r="BZ1336" s="66" t="s">
        <v>85</v>
      </c>
      <c r="CA1336" s="66" t="s">
        <v>85</v>
      </c>
      <c r="CB1336" s="66" t="s">
        <v>85</v>
      </c>
      <c r="CC1336" s="66" t="s">
        <v>85</v>
      </c>
      <c r="CD1336" s="66" t="s">
        <v>85</v>
      </c>
      <c r="CE1336" s="66" t="s">
        <v>85</v>
      </c>
      <c r="CF1336" s="66" t="s">
        <v>85</v>
      </c>
      <c r="CG1336" s="66" t="s">
        <v>85</v>
      </c>
      <c r="CH1336" s="66" t="s">
        <v>85</v>
      </c>
      <c r="CI1336" s="66" t="s">
        <v>85</v>
      </c>
      <c r="CJ1336" s="66" t="s">
        <v>85</v>
      </c>
      <c r="CK1336" s="66" t="s">
        <v>85</v>
      </c>
      <c r="CL1336" s="66" t="s">
        <v>85</v>
      </c>
      <c r="CM1336" s="66" t="s">
        <v>85</v>
      </c>
    </row>
    <row r="1337" spans="40:91" hidden="1" x14ac:dyDescent="0.25">
      <c r="AN1337">
        <v>1325</v>
      </c>
      <c r="AO1337" s="111" t="s">
        <v>130</v>
      </c>
      <c r="AP1337" s="110" t="s">
        <v>123</v>
      </c>
      <c r="AQ1337" s="21" t="str">
        <f t="shared" si="23"/>
        <v>FP - 3£100,000 - £149,999</v>
      </c>
      <c r="AR1337" s="66">
        <v>5000</v>
      </c>
      <c r="AS1337" s="66">
        <v>6000</v>
      </c>
      <c r="AT1337" s="66">
        <v>22120</v>
      </c>
      <c r="AU1337" s="66" t="s">
        <v>85</v>
      </c>
      <c r="AV1337" s="66" t="s">
        <v>85</v>
      </c>
      <c r="AW1337" s="66" t="s">
        <v>85</v>
      </c>
      <c r="AX1337" s="66" t="s">
        <v>85</v>
      </c>
      <c r="AY1337" s="66" t="s">
        <v>85</v>
      </c>
      <c r="AZ1337" s="66" t="s">
        <v>85</v>
      </c>
      <c r="BA1337" s="66" t="s">
        <v>85</v>
      </c>
      <c r="BB1337" s="66" t="s">
        <v>85</v>
      </c>
      <c r="BC1337" s="66" t="s">
        <v>85</v>
      </c>
      <c r="BD1337" s="66" t="s">
        <v>85</v>
      </c>
      <c r="BE1337" s="66" t="s">
        <v>85</v>
      </c>
      <c r="BF1337" s="66" t="s">
        <v>85</v>
      </c>
      <c r="BG1337" s="66" t="s">
        <v>85</v>
      </c>
      <c r="BH1337" s="66" t="s">
        <v>85</v>
      </c>
      <c r="BI1337" s="66" t="s">
        <v>85</v>
      </c>
      <c r="BJ1337" s="66" t="s">
        <v>85</v>
      </c>
      <c r="BK1337" s="66" t="s">
        <v>85</v>
      </c>
      <c r="BL1337" s="66" t="s">
        <v>85</v>
      </c>
      <c r="BM1337" s="66" t="s">
        <v>85</v>
      </c>
      <c r="BN1337" s="66" t="s">
        <v>85</v>
      </c>
      <c r="BO1337" s="66" t="s">
        <v>85</v>
      </c>
      <c r="BP1337" s="66">
        <v>19600</v>
      </c>
      <c r="BQ1337" s="66">
        <v>20900</v>
      </c>
      <c r="BR1337" s="66">
        <v>16470</v>
      </c>
      <c r="BS1337" s="66" t="s">
        <v>85</v>
      </c>
      <c r="BT1337" s="66" t="s">
        <v>85</v>
      </c>
      <c r="BU1337" s="66" t="s">
        <v>85</v>
      </c>
      <c r="BV1337" s="66" t="s">
        <v>85</v>
      </c>
      <c r="BW1337" s="66" t="s">
        <v>85</v>
      </c>
      <c r="BX1337" s="66" t="s">
        <v>85</v>
      </c>
      <c r="BY1337" s="66" t="s">
        <v>85</v>
      </c>
      <c r="BZ1337" s="66" t="s">
        <v>85</v>
      </c>
      <c r="CA1337" s="66" t="s">
        <v>85</v>
      </c>
      <c r="CB1337" s="66" t="s">
        <v>85</v>
      </c>
      <c r="CC1337" s="66" t="s">
        <v>85</v>
      </c>
      <c r="CD1337" s="66" t="s">
        <v>85</v>
      </c>
      <c r="CE1337" s="66" t="s">
        <v>85</v>
      </c>
      <c r="CF1337" s="66" t="s">
        <v>85</v>
      </c>
      <c r="CG1337" s="66" t="s">
        <v>85</v>
      </c>
      <c r="CH1337" s="66" t="s">
        <v>85</v>
      </c>
      <c r="CI1337" s="66" t="s">
        <v>85</v>
      </c>
      <c r="CJ1337" s="66" t="s">
        <v>85</v>
      </c>
      <c r="CK1337" s="66" t="s">
        <v>85</v>
      </c>
      <c r="CL1337" s="66" t="s">
        <v>85</v>
      </c>
      <c r="CM1337" s="66" t="s">
        <v>85</v>
      </c>
    </row>
    <row r="1338" spans="40:91" hidden="1" x14ac:dyDescent="0.25">
      <c r="AN1338">
        <v>1326</v>
      </c>
      <c r="AO1338" s="111" t="s">
        <v>130</v>
      </c>
      <c r="AP1338" s="110" t="s">
        <v>124</v>
      </c>
      <c r="AQ1338" s="21" t="str">
        <f t="shared" si="23"/>
        <v>FP - 3£150,000 and over</v>
      </c>
      <c r="AR1338" s="66">
        <v>5500</v>
      </c>
      <c r="AS1338" s="66">
        <v>6700</v>
      </c>
      <c r="AT1338" s="66">
        <v>7990</v>
      </c>
      <c r="AU1338" s="66" t="s">
        <v>85</v>
      </c>
      <c r="AV1338" s="66" t="s">
        <v>85</v>
      </c>
      <c r="AW1338" s="66" t="s">
        <v>85</v>
      </c>
      <c r="AX1338" s="66" t="s">
        <v>85</v>
      </c>
      <c r="AY1338" s="66" t="s">
        <v>85</v>
      </c>
      <c r="AZ1338" s="66" t="s">
        <v>85</v>
      </c>
      <c r="BA1338" s="66" t="s">
        <v>85</v>
      </c>
      <c r="BB1338" s="66" t="s">
        <v>85</v>
      </c>
      <c r="BC1338" s="66" t="s">
        <v>85</v>
      </c>
      <c r="BD1338" s="66" t="s">
        <v>85</v>
      </c>
      <c r="BE1338" s="66" t="s">
        <v>85</v>
      </c>
      <c r="BF1338" s="66" t="s">
        <v>85</v>
      </c>
      <c r="BG1338" s="66" t="s">
        <v>85</v>
      </c>
      <c r="BH1338" s="66" t="s">
        <v>85</v>
      </c>
      <c r="BI1338" s="66" t="s">
        <v>85</v>
      </c>
      <c r="BJ1338" s="66" t="s">
        <v>85</v>
      </c>
      <c r="BK1338" s="66" t="s">
        <v>85</v>
      </c>
      <c r="BL1338" s="66" t="s">
        <v>85</v>
      </c>
      <c r="BM1338" s="66" t="s">
        <v>85</v>
      </c>
      <c r="BN1338" s="66" t="s">
        <v>85</v>
      </c>
      <c r="BO1338" s="66" t="s">
        <v>85</v>
      </c>
      <c r="BP1338" s="66">
        <v>21200</v>
      </c>
      <c r="BQ1338" s="66">
        <v>22800</v>
      </c>
      <c r="BR1338" s="66">
        <v>5770</v>
      </c>
      <c r="BS1338" s="66" t="s">
        <v>85</v>
      </c>
      <c r="BT1338" s="66" t="s">
        <v>85</v>
      </c>
      <c r="BU1338" s="66" t="s">
        <v>85</v>
      </c>
      <c r="BV1338" s="66" t="s">
        <v>85</v>
      </c>
      <c r="BW1338" s="66" t="s">
        <v>85</v>
      </c>
      <c r="BX1338" s="66" t="s">
        <v>85</v>
      </c>
      <c r="BY1338" s="66" t="s">
        <v>85</v>
      </c>
      <c r="BZ1338" s="66" t="s">
        <v>85</v>
      </c>
      <c r="CA1338" s="66" t="s">
        <v>85</v>
      </c>
      <c r="CB1338" s="66" t="s">
        <v>85</v>
      </c>
      <c r="CC1338" s="66" t="s">
        <v>85</v>
      </c>
      <c r="CD1338" s="66" t="s">
        <v>85</v>
      </c>
      <c r="CE1338" s="66" t="s">
        <v>85</v>
      </c>
      <c r="CF1338" s="66" t="s">
        <v>85</v>
      </c>
      <c r="CG1338" s="66" t="s">
        <v>85</v>
      </c>
      <c r="CH1338" s="66" t="s">
        <v>85</v>
      </c>
      <c r="CI1338" s="66" t="s">
        <v>85</v>
      </c>
      <c r="CJ1338" s="66" t="s">
        <v>85</v>
      </c>
      <c r="CK1338" s="66" t="s">
        <v>85</v>
      </c>
      <c r="CL1338" s="66" t="s">
        <v>85</v>
      </c>
      <c r="CM1338" s="66" t="s">
        <v>85</v>
      </c>
    </row>
    <row r="1339" spans="40:91" hidden="1" x14ac:dyDescent="0.25">
      <c r="AN1339">
        <v>1327</v>
      </c>
      <c r="AO1339" s="111" t="s">
        <v>131</v>
      </c>
      <c r="AP1339" s="110" t="s">
        <v>115</v>
      </c>
      <c r="AQ1339" s="21" t="str">
        <f t="shared" si="23"/>
        <v>FP - 4Less than £15,000</v>
      </c>
      <c r="AR1339" s="66">
        <v>2600</v>
      </c>
      <c r="AS1339" s="66">
        <v>3400</v>
      </c>
      <c r="AT1339" s="66">
        <v>121840</v>
      </c>
      <c r="AU1339" s="66" t="s">
        <v>85</v>
      </c>
      <c r="AV1339" s="66" t="s">
        <v>85</v>
      </c>
      <c r="AW1339" s="66" t="s">
        <v>85</v>
      </c>
      <c r="AX1339" s="66" t="s">
        <v>85</v>
      </c>
      <c r="AY1339" s="66" t="s">
        <v>85</v>
      </c>
      <c r="AZ1339" s="66" t="s">
        <v>85</v>
      </c>
      <c r="BA1339" s="66" t="s">
        <v>85</v>
      </c>
      <c r="BB1339" s="66" t="s">
        <v>85</v>
      </c>
      <c r="BC1339" s="66" t="s">
        <v>85</v>
      </c>
      <c r="BD1339" s="66" t="s">
        <v>85</v>
      </c>
      <c r="BE1339" s="66" t="s">
        <v>85</v>
      </c>
      <c r="BF1339" s="66" t="s">
        <v>85</v>
      </c>
      <c r="BG1339" s="66" t="s">
        <v>85</v>
      </c>
      <c r="BH1339" s="66" t="s">
        <v>85</v>
      </c>
      <c r="BI1339" s="66" t="s">
        <v>85</v>
      </c>
      <c r="BJ1339" s="66" t="s">
        <v>85</v>
      </c>
      <c r="BK1339" s="66" t="s">
        <v>85</v>
      </c>
      <c r="BL1339" s="66" t="s">
        <v>85</v>
      </c>
      <c r="BM1339" s="66" t="s">
        <v>85</v>
      </c>
      <c r="BN1339" s="66" t="s">
        <v>85</v>
      </c>
      <c r="BO1339" s="66" t="s">
        <v>85</v>
      </c>
      <c r="BP1339" s="66">
        <v>11700</v>
      </c>
      <c r="BQ1339" s="66">
        <v>12600</v>
      </c>
      <c r="BR1339" s="66">
        <v>97800</v>
      </c>
      <c r="BS1339" s="66" t="s">
        <v>85</v>
      </c>
      <c r="BT1339" s="66" t="s">
        <v>85</v>
      </c>
      <c r="BU1339" s="66" t="s">
        <v>85</v>
      </c>
      <c r="BV1339" s="66" t="s">
        <v>85</v>
      </c>
      <c r="BW1339" s="66" t="s">
        <v>85</v>
      </c>
      <c r="BX1339" s="66" t="s">
        <v>85</v>
      </c>
      <c r="BY1339" s="66" t="s">
        <v>85</v>
      </c>
      <c r="BZ1339" s="66" t="s">
        <v>85</v>
      </c>
      <c r="CA1339" s="66" t="s">
        <v>85</v>
      </c>
      <c r="CB1339" s="66" t="s">
        <v>85</v>
      </c>
      <c r="CC1339" s="66" t="s">
        <v>85</v>
      </c>
      <c r="CD1339" s="66" t="s">
        <v>85</v>
      </c>
      <c r="CE1339" s="66" t="s">
        <v>85</v>
      </c>
      <c r="CF1339" s="66" t="s">
        <v>85</v>
      </c>
      <c r="CG1339" s="66" t="s">
        <v>85</v>
      </c>
      <c r="CH1339" s="66" t="s">
        <v>85</v>
      </c>
      <c r="CI1339" s="66" t="s">
        <v>85</v>
      </c>
      <c r="CJ1339" s="66" t="s">
        <v>85</v>
      </c>
      <c r="CK1339" s="66" t="s">
        <v>85</v>
      </c>
      <c r="CL1339" s="66" t="s">
        <v>85</v>
      </c>
      <c r="CM1339" s="66" t="s">
        <v>85</v>
      </c>
    </row>
    <row r="1340" spans="40:91" hidden="1" x14ac:dyDescent="0.25">
      <c r="AN1340">
        <v>1328</v>
      </c>
      <c r="AO1340" s="111" t="s">
        <v>131</v>
      </c>
      <c r="AP1340" s="110" t="s">
        <v>116</v>
      </c>
      <c r="AQ1340" s="21" t="str">
        <f t="shared" si="23"/>
        <v>FP - 4£15,000 - £19,999</v>
      </c>
      <c r="AR1340" s="66">
        <v>2900</v>
      </c>
      <c r="AS1340" s="66">
        <v>3700</v>
      </c>
      <c r="AT1340" s="66">
        <v>50650</v>
      </c>
      <c r="AU1340" s="66" t="s">
        <v>85</v>
      </c>
      <c r="AV1340" s="66" t="s">
        <v>85</v>
      </c>
      <c r="AW1340" s="66" t="s">
        <v>85</v>
      </c>
      <c r="AX1340" s="66" t="s">
        <v>85</v>
      </c>
      <c r="AY1340" s="66" t="s">
        <v>85</v>
      </c>
      <c r="AZ1340" s="66" t="s">
        <v>85</v>
      </c>
      <c r="BA1340" s="66" t="s">
        <v>85</v>
      </c>
      <c r="BB1340" s="66" t="s">
        <v>85</v>
      </c>
      <c r="BC1340" s="66" t="s">
        <v>85</v>
      </c>
      <c r="BD1340" s="66" t="s">
        <v>85</v>
      </c>
      <c r="BE1340" s="66" t="s">
        <v>85</v>
      </c>
      <c r="BF1340" s="66" t="s">
        <v>85</v>
      </c>
      <c r="BG1340" s="66" t="s">
        <v>85</v>
      </c>
      <c r="BH1340" s="66" t="s">
        <v>85</v>
      </c>
      <c r="BI1340" s="66" t="s">
        <v>85</v>
      </c>
      <c r="BJ1340" s="66" t="s">
        <v>85</v>
      </c>
      <c r="BK1340" s="66" t="s">
        <v>85</v>
      </c>
      <c r="BL1340" s="66" t="s">
        <v>85</v>
      </c>
      <c r="BM1340" s="66" t="s">
        <v>85</v>
      </c>
      <c r="BN1340" s="66" t="s">
        <v>85</v>
      </c>
      <c r="BO1340" s="66" t="s">
        <v>85</v>
      </c>
      <c r="BP1340" s="66">
        <v>12600</v>
      </c>
      <c r="BQ1340" s="66">
        <v>13500</v>
      </c>
      <c r="BR1340" s="66">
        <v>40640</v>
      </c>
      <c r="BS1340" s="66" t="s">
        <v>85</v>
      </c>
      <c r="BT1340" s="66" t="s">
        <v>85</v>
      </c>
      <c r="BU1340" s="66" t="s">
        <v>85</v>
      </c>
      <c r="BV1340" s="66" t="s">
        <v>85</v>
      </c>
      <c r="BW1340" s="66" t="s">
        <v>85</v>
      </c>
      <c r="BX1340" s="66" t="s">
        <v>85</v>
      </c>
      <c r="BY1340" s="66" t="s">
        <v>85</v>
      </c>
      <c r="BZ1340" s="66" t="s">
        <v>85</v>
      </c>
      <c r="CA1340" s="66" t="s">
        <v>85</v>
      </c>
      <c r="CB1340" s="66" t="s">
        <v>85</v>
      </c>
      <c r="CC1340" s="66" t="s">
        <v>85</v>
      </c>
      <c r="CD1340" s="66" t="s">
        <v>85</v>
      </c>
      <c r="CE1340" s="66" t="s">
        <v>85</v>
      </c>
      <c r="CF1340" s="66" t="s">
        <v>85</v>
      </c>
      <c r="CG1340" s="66" t="s">
        <v>85</v>
      </c>
      <c r="CH1340" s="66" t="s">
        <v>85</v>
      </c>
      <c r="CI1340" s="66" t="s">
        <v>85</v>
      </c>
      <c r="CJ1340" s="66" t="s">
        <v>85</v>
      </c>
      <c r="CK1340" s="66" t="s">
        <v>85</v>
      </c>
      <c r="CL1340" s="66" t="s">
        <v>85</v>
      </c>
      <c r="CM1340" s="66" t="s">
        <v>85</v>
      </c>
    </row>
    <row r="1341" spans="40:91" hidden="1" x14ac:dyDescent="0.25">
      <c r="AN1341">
        <v>1329</v>
      </c>
      <c r="AO1341" s="111" t="s">
        <v>131</v>
      </c>
      <c r="AP1341" s="110" t="s">
        <v>117</v>
      </c>
      <c r="AQ1341" s="21" t="str">
        <f t="shared" si="23"/>
        <v>FP - 4£20,000 - £29,999</v>
      </c>
      <c r="AR1341" s="66">
        <v>3100</v>
      </c>
      <c r="AS1341" s="66">
        <v>3800</v>
      </c>
      <c r="AT1341" s="66">
        <v>120990</v>
      </c>
      <c r="AU1341" s="66" t="s">
        <v>85</v>
      </c>
      <c r="AV1341" s="66" t="s">
        <v>85</v>
      </c>
      <c r="AW1341" s="66" t="s">
        <v>85</v>
      </c>
      <c r="AX1341" s="66" t="s">
        <v>85</v>
      </c>
      <c r="AY1341" s="66" t="s">
        <v>85</v>
      </c>
      <c r="AZ1341" s="66" t="s">
        <v>85</v>
      </c>
      <c r="BA1341" s="66" t="s">
        <v>85</v>
      </c>
      <c r="BB1341" s="66" t="s">
        <v>85</v>
      </c>
      <c r="BC1341" s="66" t="s">
        <v>85</v>
      </c>
      <c r="BD1341" s="66" t="s">
        <v>85</v>
      </c>
      <c r="BE1341" s="66" t="s">
        <v>85</v>
      </c>
      <c r="BF1341" s="66" t="s">
        <v>85</v>
      </c>
      <c r="BG1341" s="66" t="s">
        <v>85</v>
      </c>
      <c r="BH1341" s="66" t="s">
        <v>85</v>
      </c>
      <c r="BI1341" s="66" t="s">
        <v>85</v>
      </c>
      <c r="BJ1341" s="66" t="s">
        <v>85</v>
      </c>
      <c r="BK1341" s="66" t="s">
        <v>85</v>
      </c>
      <c r="BL1341" s="66" t="s">
        <v>85</v>
      </c>
      <c r="BM1341" s="66" t="s">
        <v>85</v>
      </c>
      <c r="BN1341" s="66" t="s">
        <v>85</v>
      </c>
      <c r="BO1341" s="66" t="s">
        <v>85</v>
      </c>
      <c r="BP1341" s="66">
        <v>12700</v>
      </c>
      <c r="BQ1341" s="66">
        <v>13600</v>
      </c>
      <c r="BR1341" s="66">
        <v>97490</v>
      </c>
      <c r="BS1341" s="66" t="s">
        <v>85</v>
      </c>
      <c r="BT1341" s="66" t="s">
        <v>85</v>
      </c>
      <c r="BU1341" s="66" t="s">
        <v>85</v>
      </c>
      <c r="BV1341" s="66" t="s">
        <v>85</v>
      </c>
      <c r="BW1341" s="66" t="s">
        <v>85</v>
      </c>
      <c r="BX1341" s="66" t="s">
        <v>85</v>
      </c>
      <c r="BY1341" s="66" t="s">
        <v>85</v>
      </c>
      <c r="BZ1341" s="66" t="s">
        <v>85</v>
      </c>
      <c r="CA1341" s="66" t="s">
        <v>85</v>
      </c>
      <c r="CB1341" s="66" t="s">
        <v>85</v>
      </c>
      <c r="CC1341" s="66" t="s">
        <v>85</v>
      </c>
      <c r="CD1341" s="66" t="s">
        <v>85</v>
      </c>
      <c r="CE1341" s="66" t="s">
        <v>85</v>
      </c>
      <c r="CF1341" s="66" t="s">
        <v>85</v>
      </c>
      <c r="CG1341" s="66" t="s">
        <v>85</v>
      </c>
      <c r="CH1341" s="66" t="s">
        <v>85</v>
      </c>
      <c r="CI1341" s="66" t="s">
        <v>85</v>
      </c>
      <c r="CJ1341" s="66" t="s">
        <v>85</v>
      </c>
      <c r="CK1341" s="66" t="s">
        <v>85</v>
      </c>
      <c r="CL1341" s="66" t="s">
        <v>85</v>
      </c>
      <c r="CM1341" s="66" t="s">
        <v>85</v>
      </c>
    </row>
    <row r="1342" spans="40:91" hidden="1" x14ac:dyDescent="0.25">
      <c r="AN1342">
        <v>1330</v>
      </c>
      <c r="AO1342" s="111" t="s">
        <v>131</v>
      </c>
      <c r="AP1342" s="110" t="s">
        <v>118</v>
      </c>
      <c r="AQ1342" s="21" t="str">
        <f t="shared" si="23"/>
        <v>FP - 4£30,000 - £39,999</v>
      </c>
      <c r="AR1342" s="66">
        <v>3400</v>
      </c>
      <c r="AS1342" s="66">
        <v>4200</v>
      </c>
      <c r="AT1342" s="66">
        <v>102460</v>
      </c>
      <c r="AU1342" s="66" t="s">
        <v>85</v>
      </c>
      <c r="AV1342" s="66" t="s">
        <v>85</v>
      </c>
      <c r="AW1342" s="66" t="s">
        <v>85</v>
      </c>
      <c r="AX1342" s="66" t="s">
        <v>85</v>
      </c>
      <c r="AY1342" s="66" t="s">
        <v>85</v>
      </c>
      <c r="AZ1342" s="66" t="s">
        <v>85</v>
      </c>
      <c r="BA1342" s="66" t="s">
        <v>85</v>
      </c>
      <c r="BB1342" s="66" t="s">
        <v>85</v>
      </c>
      <c r="BC1342" s="66" t="s">
        <v>85</v>
      </c>
      <c r="BD1342" s="66" t="s">
        <v>85</v>
      </c>
      <c r="BE1342" s="66" t="s">
        <v>85</v>
      </c>
      <c r="BF1342" s="66" t="s">
        <v>85</v>
      </c>
      <c r="BG1342" s="66" t="s">
        <v>85</v>
      </c>
      <c r="BH1342" s="66" t="s">
        <v>85</v>
      </c>
      <c r="BI1342" s="66" t="s">
        <v>85</v>
      </c>
      <c r="BJ1342" s="66" t="s">
        <v>85</v>
      </c>
      <c r="BK1342" s="66" t="s">
        <v>85</v>
      </c>
      <c r="BL1342" s="66" t="s">
        <v>85</v>
      </c>
      <c r="BM1342" s="66" t="s">
        <v>85</v>
      </c>
      <c r="BN1342" s="66" t="s">
        <v>85</v>
      </c>
      <c r="BO1342" s="66" t="s">
        <v>85</v>
      </c>
      <c r="BP1342" s="66">
        <v>13800</v>
      </c>
      <c r="BQ1342" s="66">
        <v>14700</v>
      </c>
      <c r="BR1342" s="66">
        <v>83850</v>
      </c>
      <c r="BS1342" s="66" t="s">
        <v>85</v>
      </c>
      <c r="BT1342" s="66" t="s">
        <v>85</v>
      </c>
      <c r="BU1342" s="66" t="s">
        <v>85</v>
      </c>
      <c r="BV1342" s="66" t="s">
        <v>85</v>
      </c>
      <c r="BW1342" s="66" t="s">
        <v>85</v>
      </c>
      <c r="BX1342" s="66" t="s">
        <v>85</v>
      </c>
      <c r="BY1342" s="66" t="s">
        <v>85</v>
      </c>
      <c r="BZ1342" s="66" t="s">
        <v>85</v>
      </c>
      <c r="CA1342" s="66" t="s">
        <v>85</v>
      </c>
      <c r="CB1342" s="66" t="s">
        <v>85</v>
      </c>
      <c r="CC1342" s="66" t="s">
        <v>85</v>
      </c>
      <c r="CD1342" s="66" t="s">
        <v>85</v>
      </c>
      <c r="CE1342" s="66" t="s">
        <v>85</v>
      </c>
      <c r="CF1342" s="66" t="s">
        <v>85</v>
      </c>
      <c r="CG1342" s="66" t="s">
        <v>85</v>
      </c>
      <c r="CH1342" s="66" t="s">
        <v>85</v>
      </c>
      <c r="CI1342" s="66" t="s">
        <v>85</v>
      </c>
      <c r="CJ1342" s="66" t="s">
        <v>85</v>
      </c>
      <c r="CK1342" s="66" t="s">
        <v>85</v>
      </c>
      <c r="CL1342" s="66" t="s">
        <v>85</v>
      </c>
      <c r="CM1342" s="66" t="s">
        <v>85</v>
      </c>
    </row>
    <row r="1343" spans="40:91" hidden="1" x14ac:dyDescent="0.25">
      <c r="AN1343">
        <v>1331</v>
      </c>
      <c r="AO1343" s="111" t="s">
        <v>131</v>
      </c>
      <c r="AP1343" s="110" t="s">
        <v>119</v>
      </c>
      <c r="AQ1343" s="21" t="str">
        <f t="shared" si="23"/>
        <v>FP - 4£40,000 - £49,999</v>
      </c>
      <c r="AR1343" s="66">
        <v>3800</v>
      </c>
      <c r="AS1343" s="66">
        <v>4400</v>
      </c>
      <c r="AT1343" s="66">
        <v>80320</v>
      </c>
      <c r="AU1343" s="66" t="s">
        <v>85</v>
      </c>
      <c r="AV1343" s="66" t="s">
        <v>85</v>
      </c>
      <c r="AW1343" s="66" t="s">
        <v>85</v>
      </c>
      <c r="AX1343" s="66" t="s">
        <v>85</v>
      </c>
      <c r="AY1343" s="66" t="s">
        <v>85</v>
      </c>
      <c r="AZ1343" s="66" t="s">
        <v>85</v>
      </c>
      <c r="BA1343" s="66" t="s">
        <v>85</v>
      </c>
      <c r="BB1343" s="66" t="s">
        <v>85</v>
      </c>
      <c r="BC1343" s="66" t="s">
        <v>85</v>
      </c>
      <c r="BD1343" s="66" t="s">
        <v>85</v>
      </c>
      <c r="BE1343" s="66" t="s">
        <v>85</v>
      </c>
      <c r="BF1343" s="66" t="s">
        <v>85</v>
      </c>
      <c r="BG1343" s="66" t="s">
        <v>85</v>
      </c>
      <c r="BH1343" s="66" t="s">
        <v>85</v>
      </c>
      <c r="BI1343" s="66" t="s">
        <v>85</v>
      </c>
      <c r="BJ1343" s="66" t="s">
        <v>85</v>
      </c>
      <c r="BK1343" s="66" t="s">
        <v>85</v>
      </c>
      <c r="BL1343" s="66" t="s">
        <v>85</v>
      </c>
      <c r="BM1343" s="66" t="s">
        <v>85</v>
      </c>
      <c r="BN1343" s="66" t="s">
        <v>85</v>
      </c>
      <c r="BO1343" s="66" t="s">
        <v>85</v>
      </c>
      <c r="BP1343" s="66">
        <v>14900</v>
      </c>
      <c r="BQ1343" s="66">
        <v>15800</v>
      </c>
      <c r="BR1343" s="66">
        <v>66380</v>
      </c>
      <c r="BS1343" s="66" t="s">
        <v>85</v>
      </c>
      <c r="BT1343" s="66" t="s">
        <v>85</v>
      </c>
      <c r="BU1343" s="66" t="s">
        <v>85</v>
      </c>
      <c r="BV1343" s="66" t="s">
        <v>85</v>
      </c>
      <c r="BW1343" s="66" t="s">
        <v>85</v>
      </c>
      <c r="BX1343" s="66" t="s">
        <v>85</v>
      </c>
      <c r="BY1343" s="66" t="s">
        <v>85</v>
      </c>
      <c r="BZ1343" s="66" t="s">
        <v>85</v>
      </c>
      <c r="CA1343" s="66" t="s">
        <v>85</v>
      </c>
      <c r="CB1343" s="66" t="s">
        <v>85</v>
      </c>
      <c r="CC1343" s="66" t="s">
        <v>85</v>
      </c>
      <c r="CD1343" s="66" t="s">
        <v>85</v>
      </c>
      <c r="CE1343" s="66" t="s">
        <v>85</v>
      </c>
      <c r="CF1343" s="66" t="s">
        <v>85</v>
      </c>
      <c r="CG1343" s="66" t="s">
        <v>85</v>
      </c>
      <c r="CH1343" s="66" t="s">
        <v>85</v>
      </c>
      <c r="CI1343" s="66" t="s">
        <v>85</v>
      </c>
      <c r="CJ1343" s="66" t="s">
        <v>85</v>
      </c>
      <c r="CK1343" s="66" t="s">
        <v>85</v>
      </c>
      <c r="CL1343" s="66" t="s">
        <v>85</v>
      </c>
      <c r="CM1343" s="66" t="s">
        <v>85</v>
      </c>
    </row>
    <row r="1344" spans="40:91" hidden="1" x14ac:dyDescent="0.25">
      <c r="AN1344">
        <v>1332</v>
      </c>
      <c r="AO1344" s="111" t="s">
        <v>131</v>
      </c>
      <c r="AP1344" s="110" t="s">
        <v>120</v>
      </c>
      <c r="AQ1344" s="21" t="str">
        <f t="shared" si="23"/>
        <v>FP - 4£50,000 - £59,999</v>
      </c>
      <c r="AR1344" s="66">
        <v>3900</v>
      </c>
      <c r="AS1344" s="66">
        <v>4700</v>
      </c>
      <c r="AT1344" s="66">
        <v>47560</v>
      </c>
      <c r="AU1344" s="66" t="s">
        <v>85</v>
      </c>
      <c r="AV1344" s="66" t="s">
        <v>85</v>
      </c>
      <c r="AW1344" s="66" t="s">
        <v>85</v>
      </c>
      <c r="AX1344" s="66" t="s">
        <v>85</v>
      </c>
      <c r="AY1344" s="66" t="s">
        <v>85</v>
      </c>
      <c r="AZ1344" s="66" t="s">
        <v>85</v>
      </c>
      <c r="BA1344" s="66" t="s">
        <v>85</v>
      </c>
      <c r="BB1344" s="66" t="s">
        <v>85</v>
      </c>
      <c r="BC1344" s="66" t="s">
        <v>85</v>
      </c>
      <c r="BD1344" s="66" t="s">
        <v>85</v>
      </c>
      <c r="BE1344" s="66" t="s">
        <v>85</v>
      </c>
      <c r="BF1344" s="66" t="s">
        <v>85</v>
      </c>
      <c r="BG1344" s="66" t="s">
        <v>85</v>
      </c>
      <c r="BH1344" s="66" t="s">
        <v>85</v>
      </c>
      <c r="BI1344" s="66" t="s">
        <v>85</v>
      </c>
      <c r="BJ1344" s="66" t="s">
        <v>85</v>
      </c>
      <c r="BK1344" s="66" t="s">
        <v>85</v>
      </c>
      <c r="BL1344" s="66" t="s">
        <v>85</v>
      </c>
      <c r="BM1344" s="66" t="s">
        <v>85</v>
      </c>
      <c r="BN1344" s="66" t="s">
        <v>85</v>
      </c>
      <c r="BO1344" s="66" t="s">
        <v>85</v>
      </c>
      <c r="BP1344" s="66">
        <v>15700</v>
      </c>
      <c r="BQ1344" s="66">
        <v>16700</v>
      </c>
      <c r="BR1344" s="66">
        <v>38860</v>
      </c>
      <c r="BS1344" s="66" t="s">
        <v>85</v>
      </c>
      <c r="BT1344" s="66" t="s">
        <v>85</v>
      </c>
      <c r="BU1344" s="66" t="s">
        <v>85</v>
      </c>
      <c r="BV1344" s="66" t="s">
        <v>85</v>
      </c>
      <c r="BW1344" s="66" t="s">
        <v>85</v>
      </c>
      <c r="BX1344" s="66" t="s">
        <v>85</v>
      </c>
      <c r="BY1344" s="66" t="s">
        <v>85</v>
      </c>
      <c r="BZ1344" s="66" t="s">
        <v>85</v>
      </c>
      <c r="CA1344" s="66" t="s">
        <v>85</v>
      </c>
      <c r="CB1344" s="66" t="s">
        <v>85</v>
      </c>
      <c r="CC1344" s="66" t="s">
        <v>85</v>
      </c>
      <c r="CD1344" s="66" t="s">
        <v>85</v>
      </c>
      <c r="CE1344" s="66" t="s">
        <v>85</v>
      </c>
      <c r="CF1344" s="66" t="s">
        <v>85</v>
      </c>
      <c r="CG1344" s="66" t="s">
        <v>85</v>
      </c>
      <c r="CH1344" s="66" t="s">
        <v>85</v>
      </c>
      <c r="CI1344" s="66" t="s">
        <v>85</v>
      </c>
      <c r="CJ1344" s="66" t="s">
        <v>85</v>
      </c>
      <c r="CK1344" s="66" t="s">
        <v>85</v>
      </c>
      <c r="CL1344" s="66" t="s">
        <v>85</v>
      </c>
      <c r="CM1344" s="66" t="s">
        <v>85</v>
      </c>
    </row>
    <row r="1345" spans="40:91" hidden="1" x14ac:dyDescent="0.25">
      <c r="AN1345">
        <v>1333</v>
      </c>
      <c r="AO1345" s="111" t="s">
        <v>131</v>
      </c>
      <c r="AP1345" s="110" t="s">
        <v>121</v>
      </c>
      <c r="AQ1345" s="21" t="str">
        <f t="shared" si="23"/>
        <v>FP - 4£60,000 - £69,999</v>
      </c>
      <c r="AR1345" s="66">
        <v>4100</v>
      </c>
      <c r="AS1345" s="66">
        <v>4900</v>
      </c>
      <c r="AT1345" s="66">
        <v>29390</v>
      </c>
      <c r="AU1345" s="66" t="s">
        <v>85</v>
      </c>
      <c r="AV1345" s="66" t="s">
        <v>85</v>
      </c>
      <c r="AW1345" s="66" t="s">
        <v>85</v>
      </c>
      <c r="AX1345" s="66" t="s">
        <v>85</v>
      </c>
      <c r="AY1345" s="66" t="s">
        <v>85</v>
      </c>
      <c r="AZ1345" s="66" t="s">
        <v>85</v>
      </c>
      <c r="BA1345" s="66" t="s">
        <v>85</v>
      </c>
      <c r="BB1345" s="66" t="s">
        <v>85</v>
      </c>
      <c r="BC1345" s="66" t="s">
        <v>85</v>
      </c>
      <c r="BD1345" s="66" t="s">
        <v>85</v>
      </c>
      <c r="BE1345" s="66" t="s">
        <v>85</v>
      </c>
      <c r="BF1345" s="66" t="s">
        <v>85</v>
      </c>
      <c r="BG1345" s="66" t="s">
        <v>85</v>
      </c>
      <c r="BH1345" s="66" t="s">
        <v>85</v>
      </c>
      <c r="BI1345" s="66" t="s">
        <v>85</v>
      </c>
      <c r="BJ1345" s="66" t="s">
        <v>85</v>
      </c>
      <c r="BK1345" s="66" t="s">
        <v>85</v>
      </c>
      <c r="BL1345" s="66" t="s">
        <v>85</v>
      </c>
      <c r="BM1345" s="66" t="s">
        <v>85</v>
      </c>
      <c r="BN1345" s="66" t="s">
        <v>85</v>
      </c>
      <c r="BO1345" s="66" t="s">
        <v>85</v>
      </c>
      <c r="BP1345" s="66">
        <v>16700</v>
      </c>
      <c r="BQ1345" s="66">
        <v>17800</v>
      </c>
      <c r="BR1345" s="66">
        <v>23690</v>
      </c>
      <c r="BS1345" s="66" t="s">
        <v>85</v>
      </c>
      <c r="BT1345" s="66" t="s">
        <v>85</v>
      </c>
      <c r="BU1345" s="66" t="s">
        <v>85</v>
      </c>
      <c r="BV1345" s="66" t="s">
        <v>85</v>
      </c>
      <c r="BW1345" s="66" t="s">
        <v>85</v>
      </c>
      <c r="BX1345" s="66" t="s">
        <v>85</v>
      </c>
      <c r="BY1345" s="66" t="s">
        <v>85</v>
      </c>
      <c r="BZ1345" s="66" t="s">
        <v>85</v>
      </c>
      <c r="CA1345" s="66" t="s">
        <v>85</v>
      </c>
      <c r="CB1345" s="66" t="s">
        <v>85</v>
      </c>
      <c r="CC1345" s="66" t="s">
        <v>85</v>
      </c>
      <c r="CD1345" s="66" t="s">
        <v>85</v>
      </c>
      <c r="CE1345" s="66" t="s">
        <v>85</v>
      </c>
      <c r="CF1345" s="66" t="s">
        <v>85</v>
      </c>
      <c r="CG1345" s="66" t="s">
        <v>85</v>
      </c>
      <c r="CH1345" s="66" t="s">
        <v>85</v>
      </c>
      <c r="CI1345" s="66" t="s">
        <v>85</v>
      </c>
      <c r="CJ1345" s="66" t="s">
        <v>85</v>
      </c>
      <c r="CK1345" s="66" t="s">
        <v>85</v>
      </c>
      <c r="CL1345" s="66" t="s">
        <v>85</v>
      </c>
      <c r="CM1345" s="66" t="s">
        <v>85</v>
      </c>
    </row>
    <row r="1346" spans="40:91" hidden="1" x14ac:dyDescent="0.25">
      <c r="AN1346">
        <v>1334</v>
      </c>
      <c r="AO1346" s="111" t="s">
        <v>131</v>
      </c>
      <c r="AP1346" s="110" t="s">
        <v>122</v>
      </c>
      <c r="AQ1346" s="21" t="str">
        <f t="shared" si="23"/>
        <v>FP - 4£70,000 - £99,999</v>
      </c>
      <c r="AR1346" s="66">
        <v>4400</v>
      </c>
      <c r="AS1346" s="66">
        <v>5200</v>
      </c>
      <c r="AT1346" s="66">
        <v>42010</v>
      </c>
      <c r="AU1346" s="66" t="s">
        <v>85</v>
      </c>
      <c r="AV1346" s="66" t="s">
        <v>85</v>
      </c>
      <c r="AW1346" s="66" t="s">
        <v>85</v>
      </c>
      <c r="AX1346" s="66" t="s">
        <v>85</v>
      </c>
      <c r="AY1346" s="66" t="s">
        <v>85</v>
      </c>
      <c r="AZ1346" s="66" t="s">
        <v>85</v>
      </c>
      <c r="BA1346" s="66" t="s">
        <v>85</v>
      </c>
      <c r="BB1346" s="66" t="s">
        <v>85</v>
      </c>
      <c r="BC1346" s="66" t="s">
        <v>85</v>
      </c>
      <c r="BD1346" s="66" t="s">
        <v>85</v>
      </c>
      <c r="BE1346" s="66" t="s">
        <v>85</v>
      </c>
      <c r="BF1346" s="66" t="s">
        <v>85</v>
      </c>
      <c r="BG1346" s="66" t="s">
        <v>85</v>
      </c>
      <c r="BH1346" s="66" t="s">
        <v>85</v>
      </c>
      <c r="BI1346" s="66" t="s">
        <v>85</v>
      </c>
      <c r="BJ1346" s="66" t="s">
        <v>85</v>
      </c>
      <c r="BK1346" s="66" t="s">
        <v>85</v>
      </c>
      <c r="BL1346" s="66" t="s">
        <v>85</v>
      </c>
      <c r="BM1346" s="66" t="s">
        <v>85</v>
      </c>
      <c r="BN1346" s="66" t="s">
        <v>85</v>
      </c>
      <c r="BO1346" s="66" t="s">
        <v>85</v>
      </c>
      <c r="BP1346" s="66">
        <v>17700</v>
      </c>
      <c r="BQ1346" s="66">
        <v>18900</v>
      </c>
      <c r="BR1346" s="66">
        <v>33250</v>
      </c>
      <c r="BS1346" s="66" t="s">
        <v>85</v>
      </c>
      <c r="BT1346" s="66" t="s">
        <v>85</v>
      </c>
      <c r="BU1346" s="66" t="s">
        <v>85</v>
      </c>
      <c r="BV1346" s="66" t="s">
        <v>85</v>
      </c>
      <c r="BW1346" s="66" t="s">
        <v>85</v>
      </c>
      <c r="BX1346" s="66" t="s">
        <v>85</v>
      </c>
      <c r="BY1346" s="66" t="s">
        <v>85</v>
      </c>
      <c r="BZ1346" s="66" t="s">
        <v>85</v>
      </c>
      <c r="CA1346" s="66" t="s">
        <v>85</v>
      </c>
      <c r="CB1346" s="66" t="s">
        <v>85</v>
      </c>
      <c r="CC1346" s="66" t="s">
        <v>85</v>
      </c>
      <c r="CD1346" s="66" t="s">
        <v>85</v>
      </c>
      <c r="CE1346" s="66" t="s">
        <v>85</v>
      </c>
      <c r="CF1346" s="66" t="s">
        <v>85</v>
      </c>
      <c r="CG1346" s="66" t="s">
        <v>85</v>
      </c>
      <c r="CH1346" s="66" t="s">
        <v>85</v>
      </c>
      <c r="CI1346" s="66" t="s">
        <v>85</v>
      </c>
      <c r="CJ1346" s="66" t="s">
        <v>85</v>
      </c>
      <c r="CK1346" s="66" t="s">
        <v>85</v>
      </c>
      <c r="CL1346" s="66" t="s">
        <v>85</v>
      </c>
      <c r="CM1346" s="66" t="s">
        <v>85</v>
      </c>
    </row>
    <row r="1347" spans="40:91" hidden="1" x14ac:dyDescent="0.25">
      <c r="AN1347">
        <v>1335</v>
      </c>
      <c r="AO1347" s="111" t="s">
        <v>131</v>
      </c>
      <c r="AP1347" s="110" t="s">
        <v>123</v>
      </c>
      <c r="AQ1347" s="21" t="str">
        <f t="shared" si="23"/>
        <v>FP - 4£100,000 - £149,999</v>
      </c>
      <c r="AR1347" s="66">
        <v>5000</v>
      </c>
      <c r="AS1347" s="66">
        <v>6000</v>
      </c>
      <c r="AT1347" s="66">
        <v>20980</v>
      </c>
      <c r="AU1347" s="66" t="s">
        <v>85</v>
      </c>
      <c r="AV1347" s="66" t="s">
        <v>85</v>
      </c>
      <c r="AW1347" s="66" t="s">
        <v>85</v>
      </c>
      <c r="AX1347" s="66" t="s">
        <v>85</v>
      </c>
      <c r="AY1347" s="66" t="s">
        <v>85</v>
      </c>
      <c r="AZ1347" s="66" t="s">
        <v>85</v>
      </c>
      <c r="BA1347" s="66" t="s">
        <v>85</v>
      </c>
      <c r="BB1347" s="66" t="s">
        <v>85</v>
      </c>
      <c r="BC1347" s="66" t="s">
        <v>85</v>
      </c>
      <c r="BD1347" s="66" t="s">
        <v>85</v>
      </c>
      <c r="BE1347" s="66" t="s">
        <v>85</v>
      </c>
      <c r="BF1347" s="66" t="s">
        <v>85</v>
      </c>
      <c r="BG1347" s="66" t="s">
        <v>85</v>
      </c>
      <c r="BH1347" s="66" t="s">
        <v>85</v>
      </c>
      <c r="BI1347" s="66" t="s">
        <v>85</v>
      </c>
      <c r="BJ1347" s="66" t="s">
        <v>85</v>
      </c>
      <c r="BK1347" s="66" t="s">
        <v>85</v>
      </c>
      <c r="BL1347" s="66" t="s">
        <v>85</v>
      </c>
      <c r="BM1347" s="66" t="s">
        <v>85</v>
      </c>
      <c r="BN1347" s="66" t="s">
        <v>85</v>
      </c>
      <c r="BO1347" s="66" t="s">
        <v>85</v>
      </c>
      <c r="BP1347" s="66">
        <v>20500</v>
      </c>
      <c r="BQ1347" s="66">
        <v>21700</v>
      </c>
      <c r="BR1347" s="66">
        <v>15850</v>
      </c>
      <c r="BS1347" s="66" t="s">
        <v>85</v>
      </c>
      <c r="BT1347" s="66" t="s">
        <v>85</v>
      </c>
      <c r="BU1347" s="66" t="s">
        <v>85</v>
      </c>
      <c r="BV1347" s="66" t="s">
        <v>85</v>
      </c>
      <c r="BW1347" s="66" t="s">
        <v>85</v>
      </c>
      <c r="BX1347" s="66" t="s">
        <v>85</v>
      </c>
      <c r="BY1347" s="66" t="s">
        <v>85</v>
      </c>
      <c r="BZ1347" s="66" t="s">
        <v>85</v>
      </c>
      <c r="CA1347" s="66" t="s">
        <v>85</v>
      </c>
      <c r="CB1347" s="66" t="s">
        <v>85</v>
      </c>
      <c r="CC1347" s="66" t="s">
        <v>85</v>
      </c>
      <c r="CD1347" s="66" t="s">
        <v>85</v>
      </c>
      <c r="CE1347" s="66" t="s">
        <v>85</v>
      </c>
      <c r="CF1347" s="66" t="s">
        <v>85</v>
      </c>
      <c r="CG1347" s="66" t="s">
        <v>85</v>
      </c>
      <c r="CH1347" s="66" t="s">
        <v>85</v>
      </c>
      <c r="CI1347" s="66" t="s">
        <v>85</v>
      </c>
      <c r="CJ1347" s="66" t="s">
        <v>85</v>
      </c>
      <c r="CK1347" s="66" t="s">
        <v>85</v>
      </c>
      <c r="CL1347" s="66" t="s">
        <v>85</v>
      </c>
      <c r="CM1347" s="66" t="s">
        <v>85</v>
      </c>
    </row>
    <row r="1348" spans="40:91" hidden="1" x14ac:dyDescent="0.25">
      <c r="AN1348">
        <v>1336</v>
      </c>
      <c r="AO1348" s="111" t="s">
        <v>131</v>
      </c>
      <c r="AP1348" s="110" t="s">
        <v>124</v>
      </c>
      <c r="AQ1348" s="21" t="str">
        <f t="shared" si="23"/>
        <v>FP - 4£150,000 and over</v>
      </c>
      <c r="AR1348" s="66">
        <v>5500</v>
      </c>
      <c r="AS1348" s="66">
        <v>6700</v>
      </c>
      <c r="AT1348" s="66">
        <v>7520</v>
      </c>
      <c r="AU1348" s="66" t="s">
        <v>85</v>
      </c>
      <c r="AV1348" s="66" t="s">
        <v>85</v>
      </c>
      <c r="AW1348" s="66" t="s">
        <v>85</v>
      </c>
      <c r="AX1348" s="66" t="s">
        <v>85</v>
      </c>
      <c r="AY1348" s="66" t="s">
        <v>85</v>
      </c>
      <c r="AZ1348" s="66" t="s">
        <v>85</v>
      </c>
      <c r="BA1348" s="66" t="s">
        <v>85</v>
      </c>
      <c r="BB1348" s="66" t="s">
        <v>85</v>
      </c>
      <c r="BC1348" s="66" t="s">
        <v>85</v>
      </c>
      <c r="BD1348" s="66" t="s">
        <v>85</v>
      </c>
      <c r="BE1348" s="66" t="s">
        <v>85</v>
      </c>
      <c r="BF1348" s="66" t="s">
        <v>85</v>
      </c>
      <c r="BG1348" s="66" t="s">
        <v>85</v>
      </c>
      <c r="BH1348" s="66" t="s">
        <v>85</v>
      </c>
      <c r="BI1348" s="66" t="s">
        <v>85</v>
      </c>
      <c r="BJ1348" s="66" t="s">
        <v>85</v>
      </c>
      <c r="BK1348" s="66" t="s">
        <v>85</v>
      </c>
      <c r="BL1348" s="66" t="s">
        <v>85</v>
      </c>
      <c r="BM1348" s="66" t="s">
        <v>85</v>
      </c>
      <c r="BN1348" s="66" t="s">
        <v>85</v>
      </c>
      <c r="BO1348" s="66" t="s">
        <v>85</v>
      </c>
      <c r="BP1348" s="66">
        <v>21300</v>
      </c>
      <c r="BQ1348" s="66">
        <v>23000</v>
      </c>
      <c r="BR1348" s="66">
        <v>5530</v>
      </c>
      <c r="BS1348" s="66" t="s">
        <v>85</v>
      </c>
      <c r="BT1348" s="66" t="s">
        <v>85</v>
      </c>
      <c r="BU1348" s="66" t="s">
        <v>85</v>
      </c>
      <c r="BV1348" s="66" t="s">
        <v>85</v>
      </c>
      <c r="BW1348" s="66" t="s">
        <v>85</v>
      </c>
      <c r="BX1348" s="66" t="s">
        <v>85</v>
      </c>
      <c r="BY1348" s="66" t="s">
        <v>85</v>
      </c>
      <c r="BZ1348" s="66" t="s">
        <v>85</v>
      </c>
      <c r="CA1348" s="66" t="s">
        <v>85</v>
      </c>
      <c r="CB1348" s="66" t="s">
        <v>85</v>
      </c>
      <c r="CC1348" s="66" t="s">
        <v>85</v>
      </c>
      <c r="CD1348" s="66" t="s">
        <v>85</v>
      </c>
      <c r="CE1348" s="66" t="s">
        <v>85</v>
      </c>
      <c r="CF1348" s="66" t="s">
        <v>85</v>
      </c>
      <c r="CG1348" s="66" t="s">
        <v>85</v>
      </c>
      <c r="CH1348" s="66" t="s">
        <v>85</v>
      </c>
      <c r="CI1348" s="66" t="s">
        <v>85</v>
      </c>
      <c r="CJ1348" s="66" t="s">
        <v>85</v>
      </c>
      <c r="CK1348" s="66" t="s">
        <v>85</v>
      </c>
      <c r="CL1348" s="66" t="s">
        <v>85</v>
      </c>
      <c r="CM1348" s="66" t="s">
        <v>85</v>
      </c>
    </row>
    <row r="1349" spans="40:91" hidden="1" x14ac:dyDescent="0.25">
      <c r="AN1349">
        <v>1337</v>
      </c>
      <c r="AO1349" s="112" t="s">
        <v>132</v>
      </c>
      <c r="AP1349" s="110" t="s">
        <v>115</v>
      </c>
      <c r="AQ1349" s="21" t="str">
        <f t="shared" si="23"/>
        <v>FP - 5Less than £15,000</v>
      </c>
      <c r="AR1349" s="66">
        <v>2600</v>
      </c>
      <c r="AS1349" s="66">
        <v>3400</v>
      </c>
      <c r="AT1349" s="66">
        <v>118190</v>
      </c>
      <c r="AU1349" s="66" t="s">
        <v>85</v>
      </c>
      <c r="AV1349" s="66" t="s">
        <v>85</v>
      </c>
      <c r="AW1349" s="66" t="s">
        <v>85</v>
      </c>
      <c r="AX1349" s="66" t="s">
        <v>85</v>
      </c>
      <c r="AY1349" s="66" t="s">
        <v>85</v>
      </c>
      <c r="AZ1349" s="66" t="s">
        <v>85</v>
      </c>
      <c r="BA1349" s="66" t="s">
        <v>85</v>
      </c>
      <c r="BB1349" s="66" t="s">
        <v>85</v>
      </c>
      <c r="BC1349" s="66" t="s">
        <v>85</v>
      </c>
      <c r="BD1349" s="66" t="s">
        <v>85</v>
      </c>
      <c r="BE1349" s="66" t="s">
        <v>85</v>
      </c>
      <c r="BF1349" s="66" t="s">
        <v>85</v>
      </c>
      <c r="BG1349" s="66" t="s">
        <v>85</v>
      </c>
      <c r="BH1349" s="66" t="s">
        <v>85</v>
      </c>
      <c r="BI1349" s="66" t="s">
        <v>85</v>
      </c>
      <c r="BJ1349" s="66" t="s">
        <v>85</v>
      </c>
      <c r="BK1349" s="66" t="s">
        <v>85</v>
      </c>
      <c r="BL1349" s="66" t="s">
        <v>85</v>
      </c>
      <c r="BM1349" s="66" t="s">
        <v>85</v>
      </c>
      <c r="BN1349" s="66" t="s">
        <v>85</v>
      </c>
      <c r="BO1349" s="66" t="s">
        <v>85</v>
      </c>
      <c r="BP1349" s="66">
        <v>11800</v>
      </c>
      <c r="BQ1349" s="66">
        <v>12700</v>
      </c>
      <c r="BR1349" s="66">
        <v>95560</v>
      </c>
      <c r="BS1349" s="66" t="s">
        <v>85</v>
      </c>
      <c r="BT1349" s="66" t="s">
        <v>85</v>
      </c>
      <c r="BU1349" s="66" t="s">
        <v>85</v>
      </c>
      <c r="BV1349" s="66" t="s">
        <v>85</v>
      </c>
      <c r="BW1349" s="66" t="s">
        <v>85</v>
      </c>
      <c r="BX1349" s="66" t="s">
        <v>85</v>
      </c>
      <c r="BY1349" s="66" t="s">
        <v>85</v>
      </c>
      <c r="BZ1349" s="66" t="s">
        <v>85</v>
      </c>
      <c r="CA1349" s="66" t="s">
        <v>85</v>
      </c>
      <c r="CB1349" s="66" t="s">
        <v>85</v>
      </c>
      <c r="CC1349" s="66" t="s">
        <v>85</v>
      </c>
      <c r="CD1349" s="66" t="s">
        <v>85</v>
      </c>
      <c r="CE1349" s="66" t="s">
        <v>85</v>
      </c>
      <c r="CF1349" s="66" t="s">
        <v>85</v>
      </c>
      <c r="CG1349" s="66" t="s">
        <v>85</v>
      </c>
      <c r="CH1349" s="66" t="s">
        <v>85</v>
      </c>
      <c r="CI1349" s="66" t="s">
        <v>85</v>
      </c>
      <c r="CJ1349" s="66" t="s">
        <v>85</v>
      </c>
      <c r="CK1349" s="66" t="s">
        <v>85</v>
      </c>
      <c r="CL1349" s="66" t="s">
        <v>85</v>
      </c>
      <c r="CM1349" s="66" t="s">
        <v>85</v>
      </c>
    </row>
    <row r="1350" spans="40:91" hidden="1" x14ac:dyDescent="0.25">
      <c r="AN1350">
        <v>1338</v>
      </c>
      <c r="AO1350" s="112" t="s">
        <v>132</v>
      </c>
      <c r="AP1350" s="110" t="s">
        <v>116</v>
      </c>
      <c r="AQ1350" s="21" t="str">
        <f t="shared" si="23"/>
        <v>FP - 5£15,000 - £19,999</v>
      </c>
      <c r="AR1350" s="66">
        <v>2900</v>
      </c>
      <c r="AS1350" s="66">
        <v>3600</v>
      </c>
      <c r="AT1350" s="66">
        <v>50700</v>
      </c>
      <c r="AU1350" s="66" t="s">
        <v>85</v>
      </c>
      <c r="AV1350" s="66" t="s">
        <v>85</v>
      </c>
      <c r="AW1350" s="66" t="s">
        <v>85</v>
      </c>
      <c r="AX1350" s="66" t="s">
        <v>85</v>
      </c>
      <c r="AY1350" s="66" t="s">
        <v>85</v>
      </c>
      <c r="AZ1350" s="66" t="s">
        <v>85</v>
      </c>
      <c r="BA1350" s="66" t="s">
        <v>85</v>
      </c>
      <c r="BB1350" s="66" t="s">
        <v>85</v>
      </c>
      <c r="BC1350" s="66" t="s">
        <v>85</v>
      </c>
      <c r="BD1350" s="66" t="s">
        <v>85</v>
      </c>
      <c r="BE1350" s="66" t="s">
        <v>85</v>
      </c>
      <c r="BF1350" s="66" t="s">
        <v>85</v>
      </c>
      <c r="BG1350" s="66" t="s">
        <v>85</v>
      </c>
      <c r="BH1350" s="66" t="s">
        <v>85</v>
      </c>
      <c r="BI1350" s="66" t="s">
        <v>85</v>
      </c>
      <c r="BJ1350" s="66" t="s">
        <v>85</v>
      </c>
      <c r="BK1350" s="66" t="s">
        <v>85</v>
      </c>
      <c r="BL1350" s="66" t="s">
        <v>85</v>
      </c>
      <c r="BM1350" s="66" t="s">
        <v>85</v>
      </c>
      <c r="BN1350" s="66" t="s">
        <v>85</v>
      </c>
      <c r="BO1350" s="66" t="s">
        <v>85</v>
      </c>
      <c r="BP1350" s="66">
        <v>12500</v>
      </c>
      <c r="BQ1350" s="66">
        <v>13500</v>
      </c>
      <c r="BR1350" s="66">
        <v>41010</v>
      </c>
      <c r="BS1350" s="66" t="s">
        <v>85</v>
      </c>
      <c r="BT1350" s="66" t="s">
        <v>85</v>
      </c>
      <c r="BU1350" s="66" t="s">
        <v>85</v>
      </c>
      <c r="BV1350" s="66" t="s">
        <v>85</v>
      </c>
      <c r="BW1350" s="66" t="s">
        <v>85</v>
      </c>
      <c r="BX1350" s="66" t="s">
        <v>85</v>
      </c>
      <c r="BY1350" s="66" t="s">
        <v>85</v>
      </c>
      <c r="BZ1350" s="66" t="s">
        <v>85</v>
      </c>
      <c r="CA1350" s="66" t="s">
        <v>85</v>
      </c>
      <c r="CB1350" s="66" t="s">
        <v>85</v>
      </c>
      <c r="CC1350" s="66" t="s">
        <v>85</v>
      </c>
      <c r="CD1350" s="66" t="s">
        <v>85</v>
      </c>
      <c r="CE1350" s="66" t="s">
        <v>85</v>
      </c>
      <c r="CF1350" s="66" t="s">
        <v>85</v>
      </c>
      <c r="CG1350" s="66" t="s">
        <v>85</v>
      </c>
      <c r="CH1350" s="66" t="s">
        <v>85</v>
      </c>
      <c r="CI1350" s="66" t="s">
        <v>85</v>
      </c>
      <c r="CJ1350" s="66" t="s">
        <v>85</v>
      </c>
      <c r="CK1350" s="66" t="s">
        <v>85</v>
      </c>
      <c r="CL1350" s="66" t="s">
        <v>85</v>
      </c>
      <c r="CM1350" s="66" t="s">
        <v>85</v>
      </c>
    </row>
    <row r="1351" spans="40:91" hidden="1" x14ac:dyDescent="0.25">
      <c r="AN1351">
        <v>1339</v>
      </c>
      <c r="AO1351" s="112" t="s">
        <v>132</v>
      </c>
      <c r="AP1351" s="110" t="s">
        <v>117</v>
      </c>
      <c r="AQ1351" s="21" t="str">
        <f t="shared" si="23"/>
        <v>FP - 5£20,000 - £29,999</v>
      </c>
      <c r="AR1351" s="66">
        <v>3000</v>
      </c>
      <c r="AS1351" s="66">
        <v>3700</v>
      </c>
      <c r="AT1351" s="66">
        <v>143830</v>
      </c>
      <c r="AU1351" s="66" t="s">
        <v>85</v>
      </c>
      <c r="AV1351" s="66" t="s">
        <v>85</v>
      </c>
      <c r="AW1351" s="66" t="s">
        <v>85</v>
      </c>
      <c r="AX1351" s="66" t="s">
        <v>85</v>
      </c>
      <c r="AY1351" s="66" t="s">
        <v>85</v>
      </c>
      <c r="AZ1351" s="66" t="s">
        <v>85</v>
      </c>
      <c r="BA1351" s="66" t="s">
        <v>85</v>
      </c>
      <c r="BB1351" s="66" t="s">
        <v>85</v>
      </c>
      <c r="BC1351" s="66" t="s">
        <v>85</v>
      </c>
      <c r="BD1351" s="66" t="s">
        <v>85</v>
      </c>
      <c r="BE1351" s="66" t="s">
        <v>85</v>
      </c>
      <c r="BF1351" s="66" t="s">
        <v>85</v>
      </c>
      <c r="BG1351" s="66" t="s">
        <v>85</v>
      </c>
      <c r="BH1351" s="66" t="s">
        <v>85</v>
      </c>
      <c r="BI1351" s="66" t="s">
        <v>85</v>
      </c>
      <c r="BJ1351" s="66" t="s">
        <v>85</v>
      </c>
      <c r="BK1351" s="66" t="s">
        <v>85</v>
      </c>
      <c r="BL1351" s="66" t="s">
        <v>85</v>
      </c>
      <c r="BM1351" s="66" t="s">
        <v>85</v>
      </c>
      <c r="BN1351" s="66" t="s">
        <v>85</v>
      </c>
      <c r="BO1351" s="66" t="s">
        <v>85</v>
      </c>
      <c r="BP1351" s="66">
        <v>12500</v>
      </c>
      <c r="BQ1351" s="66">
        <v>13500</v>
      </c>
      <c r="BR1351" s="66">
        <v>118430</v>
      </c>
      <c r="BS1351" s="66" t="s">
        <v>85</v>
      </c>
      <c r="BT1351" s="66" t="s">
        <v>85</v>
      </c>
      <c r="BU1351" s="66" t="s">
        <v>85</v>
      </c>
      <c r="BV1351" s="66" t="s">
        <v>85</v>
      </c>
      <c r="BW1351" s="66" t="s">
        <v>85</v>
      </c>
      <c r="BX1351" s="66" t="s">
        <v>85</v>
      </c>
      <c r="BY1351" s="66" t="s">
        <v>85</v>
      </c>
      <c r="BZ1351" s="66" t="s">
        <v>85</v>
      </c>
      <c r="CA1351" s="66" t="s">
        <v>85</v>
      </c>
      <c r="CB1351" s="66" t="s">
        <v>85</v>
      </c>
      <c r="CC1351" s="66" t="s">
        <v>85</v>
      </c>
      <c r="CD1351" s="66" t="s">
        <v>85</v>
      </c>
      <c r="CE1351" s="66" t="s">
        <v>85</v>
      </c>
      <c r="CF1351" s="66" t="s">
        <v>85</v>
      </c>
      <c r="CG1351" s="66" t="s">
        <v>85</v>
      </c>
      <c r="CH1351" s="66" t="s">
        <v>85</v>
      </c>
      <c r="CI1351" s="66" t="s">
        <v>85</v>
      </c>
      <c r="CJ1351" s="66" t="s">
        <v>85</v>
      </c>
      <c r="CK1351" s="66" t="s">
        <v>85</v>
      </c>
      <c r="CL1351" s="66" t="s">
        <v>85</v>
      </c>
      <c r="CM1351" s="66" t="s">
        <v>85</v>
      </c>
    </row>
    <row r="1352" spans="40:91" hidden="1" x14ac:dyDescent="0.25">
      <c r="AN1352">
        <v>1340</v>
      </c>
      <c r="AO1352" s="112" t="s">
        <v>132</v>
      </c>
      <c r="AP1352" s="110" t="s">
        <v>118</v>
      </c>
      <c r="AQ1352" s="21" t="str">
        <f t="shared" si="23"/>
        <v>FP - 5£30,000 - £39,999</v>
      </c>
      <c r="AR1352" s="66">
        <v>3400</v>
      </c>
      <c r="AS1352" s="66">
        <v>4100</v>
      </c>
      <c r="AT1352" s="66">
        <v>102620</v>
      </c>
      <c r="AU1352" s="66" t="s">
        <v>85</v>
      </c>
      <c r="AV1352" s="66" t="s">
        <v>85</v>
      </c>
      <c r="AW1352" s="66" t="s">
        <v>85</v>
      </c>
      <c r="AX1352" s="66" t="s">
        <v>85</v>
      </c>
      <c r="AY1352" s="66" t="s">
        <v>85</v>
      </c>
      <c r="AZ1352" s="66" t="s">
        <v>85</v>
      </c>
      <c r="BA1352" s="66" t="s">
        <v>85</v>
      </c>
      <c r="BB1352" s="66" t="s">
        <v>85</v>
      </c>
      <c r="BC1352" s="66" t="s">
        <v>85</v>
      </c>
      <c r="BD1352" s="66" t="s">
        <v>85</v>
      </c>
      <c r="BE1352" s="66" t="s">
        <v>85</v>
      </c>
      <c r="BF1352" s="66" t="s">
        <v>85</v>
      </c>
      <c r="BG1352" s="66" t="s">
        <v>85</v>
      </c>
      <c r="BH1352" s="66" t="s">
        <v>85</v>
      </c>
      <c r="BI1352" s="66" t="s">
        <v>85</v>
      </c>
      <c r="BJ1352" s="66" t="s">
        <v>85</v>
      </c>
      <c r="BK1352" s="66" t="s">
        <v>85</v>
      </c>
      <c r="BL1352" s="66" t="s">
        <v>85</v>
      </c>
      <c r="BM1352" s="66" t="s">
        <v>85</v>
      </c>
      <c r="BN1352" s="66" t="s">
        <v>85</v>
      </c>
      <c r="BO1352" s="66" t="s">
        <v>85</v>
      </c>
      <c r="BP1352" s="66">
        <v>14300</v>
      </c>
      <c r="BQ1352" s="66">
        <v>15300</v>
      </c>
      <c r="BR1352" s="66">
        <v>85250</v>
      </c>
      <c r="BS1352" s="66" t="s">
        <v>85</v>
      </c>
      <c r="BT1352" s="66" t="s">
        <v>85</v>
      </c>
      <c r="BU1352" s="66" t="s">
        <v>85</v>
      </c>
      <c r="BV1352" s="66" t="s">
        <v>85</v>
      </c>
      <c r="BW1352" s="66" t="s">
        <v>85</v>
      </c>
      <c r="BX1352" s="66" t="s">
        <v>85</v>
      </c>
      <c r="BY1352" s="66" t="s">
        <v>85</v>
      </c>
      <c r="BZ1352" s="66" t="s">
        <v>85</v>
      </c>
      <c r="CA1352" s="66" t="s">
        <v>85</v>
      </c>
      <c r="CB1352" s="66" t="s">
        <v>85</v>
      </c>
      <c r="CC1352" s="66" t="s">
        <v>85</v>
      </c>
      <c r="CD1352" s="66" t="s">
        <v>85</v>
      </c>
      <c r="CE1352" s="66" t="s">
        <v>85</v>
      </c>
      <c r="CF1352" s="66" t="s">
        <v>85</v>
      </c>
      <c r="CG1352" s="66" t="s">
        <v>85</v>
      </c>
      <c r="CH1352" s="66" t="s">
        <v>85</v>
      </c>
      <c r="CI1352" s="66" t="s">
        <v>85</v>
      </c>
      <c r="CJ1352" s="66" t="s">
        <v>85</v>
      </c>
      <c r="CK1352" s="66" t="s">
        <v>85</v>
      </c>
      <c r="CL1352" s="66" t="s">
        <v>85</v>
      </c>
      <c r="CM1352" s="66" t="s">
        <v>85</v>
      </c>
    </row>
    <row r="1353" spans="40:91" hidden="1" x14ac:dyDescent="0.25">
      <c r="AN1353">
        <v>1341</v>
      </c>
      <c r="AO1353" s="112" t="s">
        <v>132</v>
      </c>
      <c r="AP1353" s="110" t="s">
        <v>119</v>
      </c>
      <c r="AQ1353" s="21" t="str">
        <f t="shared" si="23"/>
        <v>FP - 5£40,000 - £49,999</v>
      </c>
      <c r="AR1353" s="66">
        <v>3700</v>
      </c>
      <c r="AS1353" s="66">
        <v>4400</v>
      </c>
      <c r="AT1353" s="66">
        <v>75360</v>
      </c>
      <c r="AU1353" s="66" t="s">
        <v>85</v>
      </c>
      <c r="AV1353" s="66" t="s">
        <v>85</v>
      </c>
      <c r="AW1353" s="66" t="s">
        <v>85</v>
      </c>
      <c r="AX1353" s="66" t="s">
        <v>85</v>
      </c>
      <c r="AY1353" s="66" t="s">
        <v>85</v>
      </c>
      <c r="AZ1353" s="66" t="s">
        <v>85</v>
      </c>
      <c r="BA1353" s="66" t="s">
        <v>85</v>
      </c>
      <c r="BB1353" s="66" t="s">
        <v>85</v>
      </c>
      <c r="BC1353" s="66" t="s">
        <v>85</v>
      </c>
      <c r="BD1353" s="66" t="s">
        <v>85</v>
      </c>
      <c r="BE1353" s="66" t="s">
        <v>85</v>
      </c>
      <c r="BF1353" s="66" t="s">
        <v>85</v>
      </c>
      <c r="BG1353" s="66" t="s">
        <v>85</v>
      </c>
      <c r="BH1353" s="66" t="s">
        <v>85</v>
      </c>
      <c r="BI1353" s="66" t="s">
        <v>85</v>
      </c>
      <c r="BJ1353" s="66" t="s">
        <v>85</v>
      </c>
      <c r="BK1353" s="66" t="s">
        <v>85</v>
      </c>
      <c r="BL1353" s="66" t="s">
        <v>85</v>
      </c>
      <c r="BM1353" s="66" t="s">
        <v>85</v>
      </c>
      <c r="BN1353" s="66" t="s">
        <v>85</v>
      </c>
      <c r="BO1353" s="66" t="s">
        <v>85</v>
      </c>
      <c r="BP1353" s="66">
        <v>15300</v>
      </c>
      <c r="BQ1353" s="66">
        <v>16300</v>
      </c>
      <c r="BR1353" s="66">
        <v>63650</v>
      </c>
      <c r="BS1353" s="66" t="s">
        <v>85</v>
      </c>
      <c r="BT1353" s="66" t="s">
        <v>85</v>
      </c>
      <c r="BU1353" s="66" t="s">
        <v>85</v>
      </c>
      <c r="BV1353" s="66" t="s">
        <v>85</v>
      </c>
      <c r="BW1353" s="66" t="s">
        <v>85</v>
      </c>
      <c r="BX1353" s="66" t="s">
        <v>85</v>
      </c>
      <c r="BY1353" s="66" t="s">
        <v>85</v>
      </c>
      <c r="BZ1353" s="66" t="s">
        <v>85</v>
      </c>
      <c r="CA1353" s="66" t="s">
        <v>85</v>
      </c>
      <c r="CB1353" s="66" t="s">
        <v>85</v>
      </c>
      <c r="CC1353" s="66" t="s">
        <v>85</v>
      </c>
      <c r="CD1353" s="66" t="s">
        <v>85</v>
      </c>
      <c r="CE1353" s="66" t="s">
        <v>85</v>
      </c>
      <c r="CF1353" s="66" t="s">
        <v>85</v>
      </c>
      <c r="CG1353" s="66" t="s">
        <v>85</v>
      </c>
      <c r="CH1353" s="66" t="s">
        <v>85</v>
      </c>
      <c r="CI1353" s="66" t="s">
        <v>85</v>
      </c>
      <c r="CJ1353" s="66" t="s">
        <v>85</v>
      </c>
      <c r="CK1353" s="66" t="s">
        <v>85</v>
      </c>
      <c r="CL1353" s="66" t="s">
        <v>85</v>
      </c>
      <c r="CM1353" s="66" t="s">
        <v>85</v>
      </c>
    </row>
    <row r="1354" spans="40:91" hidden="1" x14ac:dyDescent="0.25">
      <c r="AN1354">
        <v>1342</v>
      </c>
      <c r="AO1354" s="112" t="s">
        <v>132</v>
      </c>
      <c r="AP1354" s="110" t="s">
        <v>120</v>
      </c>
      <c r="AQ1354" s="21" t="str">
        <f t="shared" si="23"/>
        <v>FP - 5£50,000 - £59,999</v>
      </c>
      <c r="AR1354" s="66">
        <v>3900</v>
      </c>
      <c r="AS1354" s="66">
        <v>4600</v>
      </c>
      <c r="AT1354" s="66">
        <v>41220</v>
      </c>
      <c r="AU1354" s="66" t="s">
        <v>85</v>
      </c>
      <c r="AV1354" s="66" t="s">
        <v>85</v>
      </c>
      <c r="AW1354" s="66" t="s">
        <v>85</v>
      </c>
      <c r="AX1354" s="66" t="s">
        <v>85</v>
      </c>
      <c r="AY1354" s="66" t="s">
        <v>85</v>
      </c>
      <c r="AZ1354" s="66" t="s">
        <v>85</v>
      </c>
      <c r="BA1354" s="66" t="s">
        <v>85</v>
      </c>
      <c r="BB1354" s="66" t="s">
        <v>85</v>
      </c>
      <c r="BC1354" s="66" t="s">
        <v>85</v>
      </c>
      <c r="BD1354" s="66" t="s">
        <v>85</v>
      </c>
      <c r="BE1354" s="66" t="s">
        <v>85</v>
      </c>
      <c r="BF1354" s="66" t="s">
        <v>85</v>
      </c>
      <c r="BG1354" s="66" t="s">
        <v>85</v>
      </c>
      <c r="BH1354" s="66" t="s">
        <v>85</v>
      </c>
      <c r="BI1354" s="66" t="s">
        <v>85</v>
      </c>
      <c r="BJ1354" s="66" t="s">
        <v>85</v>
      </c>
      <c r="BK1354" s="66" t="s">
        <v>85</v>
      </c>
      <c r="BL1354" s="66" t="s">
        <v>85</v>
      </c>
      <c r="BM1354" s="66" t="s">
        <v>85</v>
      </c>
      <c r="BN1354" s="66" t="s">
        <v>85</v>
      </c>
      <c r="BO1354" s="66" t="s">
        <v>85</v>
      </c>
      <c r="BP1354" s="66">
        <v>16100</v>
      </c>
      <c r="BQ1354" s="66">
        <v>17200</v>
      </c>
      <c r="BR1354" s="66">
        <v>34040</v>
      </c>
      <c r="BS1354" s="66" t="s">
        <v>85</v>
      </c>
      <c r="BT1354" s="66" t="s">
        <v>85</v>
      </c>
      <c r="BU1354" s="66" t="s">
        <v>85</v>
      </c>
      <c r="BV1354" s="66" t="s">
        <v>85</v>
      </c>
      <c r="BW1354" s="66" t="s">
        <v>85</v>
      </c>
      <c r="BX1354" s="66" t="s">
        <v>85</v>
      </c>
      <c r="BY1354" s="66" t="s">
        <v>85</v>
      </c>
      <c r="BZ1354" s="66" t="s">
        <v>85</v>
      </c>
      <c r="CA1354" s="66" t="s">
        <v>85</v>
      </c>
      <c r="CB1354" s="66" t="s">
        <v>85</v>
      </c>
      <c r="CC1354" s="66" t="s">
        <v>85</v>
      </c>
      <c r="CD1354" s="66" t="s">
        <v>85</v>
      </c>
      <c r="CE1354" s="66" t="s">
        <v>85</v>
      </c>
      <c r="CF1354" s="66" t="s">
        <v>85</v>
      </c>
      <c r="CG1354" s="66" t="s">
        <v>85</v>
      </c>
      <c r="CH1354" s="66" t="s">
        <v>85</v>
      </c>
      <c r="CI1354" s="66" t="s">
        <v>85</v>
      </c>
      <c r="CJ1354" s="66" t="s">
        <v>85</v>
      </c>
      <c r="CK1354" s="66" t="s">
        <v>85</v>
      </c>
      <c r="CL1354" s="66" t="s">
        <v>85</v>
      </c>
      <c r="CM1354" s="66" t="s">
        <v>85</v>
      </c>
    </row>
    <row r="1355" spans="40:91" hidden="1" x14ac:dyDescent="0.25">
      <c r="AN1355">
        <v>1343</v>
      </c>
      <c r="AO1355" s="112" t="s">
        <v>132</v>
      </c>
      <c r="AP1355" s="110" t="s">
        <v>121</v>
      </c>
      <c r="AQ1355" s="21" t="str">
        <f t="shared" si="23"/>
        <v>FP - 5£60,000 - £69,999</v>
      </c>
      <c r="AR1355" s="66">
        <v>4100</v>
      </c>
      <c r="AS1355" s="66">
        <v>4900</v>
      </c>
      <c r="AT1355" s="66">
        <v>23310</v>
      </c>
      <c r="AU1355" s="66" t="s">
        <v>85</v>
      </c>
      <c r="AV1355" s="66" t="s">
        <v>85</v>
      </c>
      <c r="AW1355" s="66" t="s">
        <v>85</v>
      </c>
      <c r="AX1355" s="66" t="s">
        <v>85</v>
      </c>
      <c r="AY1355" s="66" t="s">
        <v>85</v>
      </c>
      <c r="AZ1355" s="66" t="s">
        <v>85</v>
      </c>
      <c r="BA1355" s="66" t="s">
        <v>85</v>
      </c>
      <c r="BB1355" s="66" t="s">
        <v>85</v>
      </c>
      <c r="BC1355" s="66" t="s">
        <v>85</v>
      </c>
      <c r="BD1355" s="66" t="s">
        <v>85</v>
      </c>
      <c r="BE1355" s="66" t="s">
        <v>85</v>
      </c>
      <c r="BF1355" s="66" t="s">
        <v>85</v>
      </c>
      <c r="BG1355" s="66" t="s">
        <v>85</v>
      </c>
      <c r="BH1355" s="66" t="s">
        <v>85</v>
      </c>
      <c r="BI1355" s="66" t="s">
        <v>85</v>
      </c>
      <c r="BJ1355" s="66" t="s">
        <v>85</v>
      </c>
      <c r="BK1355" s="66" t="s">
        <v>85</v>
      </c>
      <c r="BL1355" s="66" t="s">
        <v>85</v>
      </c>
      <c r="BM1355" s="66" t="s">
        <v>85</v>
      </c>
      <c r="BN1355" s="66" t="s">
        <v>85</v>
      </c>
      <c r="BO1355" s="66" t="s">
        <v>85</v>
      </c>
      <c r="BP1355" s="66">
        <v>17200</v>
      </c>
      <c r="BQ1355" s="66">
        <v>18400</v>
      </c>
      <c r="BR1355" s="66">
        <v>18870</v>
      </c>
      <c r="BS1355" s="66" t="s">
        <v>85</v>
      </c>
      <c r="BT1355" s="66" t="s">
        <v>85</v>
      </c>
      <c r="BU1355" s="66" t="s">
        <v>85</v>
      </c>
      <c r="BV1355" s="66" t="s">
        <v>85</v>
      </c>
      <c r="BW1355" s="66" t="s">
        <v>85</v>
      </c>
      <c r="BX1355" s="66" t="s">
        <v>85</v>
      </c>
      <c r="BY1355" s="66" t="s">
        <v>85</v>
      </c>
      <c r="BZ1355" s="66" t="s">
        <v>85</v>
      </c>
      <c r="CA1355" s="66" t="s">
        <v>85</v>
      </c>
      <c r="CB1355" s="66" t="s">
        <v>85</v>
      </c>
      <c r="CC1355" s="66" t="s">
        <v>85</v>
      </c>
      <c r="CD1355" s="66" t="s">
        <v>85</v>
      </c>
      <c r="CE1355" s="66" t="s">
        <v>85</v>
      </c>
      <c r="CF1355" s="66" t="s">
        <v>85</v>
      </c>
      <c r="CG1355" s="66" t="s">
        <v>85</v>
      </c>
      <c r="CH1355" s="66" t="s">
        <v>85</v>
      </c>
      <c r="CI1355" s="66" t="s">
        <v>85</v>
      </c>
      <c r="CJ1355" s="66" t="s">
        <v>85</v>
      </c>
      <c r="CK1355" s="66" t="s">
        <v>85</v>
      </c>
      <c r="CL1355" s="66" t="s">
        <v>85</v>
      </c>
      <c r="CM1355" s="66" t="s">
        <v>85</v>
      </c>
    </row>
    <row r="1356" spans="40:91" hidden="1" x14ac:dyDescent="0.25">
      <c r="AN1356">
        <v>1344</v>
      </c>
      <c r="AO1356" s="112" t="s">
        <v>132</v>
      </c>
      <c r="AP1356" s="110" t="s">
        <v>122</v>
      </c>
      <c r="AQ1356" s="21" t="str">
        <f t="shared" si="23"/>
        <v>FP - 5£70,000 - £99,999</v>
      </c>
      <c r="AR1356" s="66">
        <v>4400</v>
      </c>
      <c r="AS1356" s="66">
        <v>5200</v>
      </c>
      <c r="AT1356" s="66">
        <v>30900</v>
      </c>
      <c r="AU1356" s="66" t="s">
        <v>85</v>
      </c>
      <c r="AV1356" s="66" t="s">
        <v>85</v>
      </c>
      <c r="AW1356" s="66" t="s">
        <v>85</v>
      </c>
      <c r="AX1356" s="66" t="s">
        <v>85</v>
      </c>
      <c r="AY1356" s="66" t="s">
        <v>85</v>
      </c>
      <c r="AZ1356" s="66" t="s">
        <v>85</v>
      </c>
      <c r="BA1356" s="66" t="s">
        <v>85</v>
      </c>
      <c r="BB1356" s="66" t="s">
        <v>85</v>
      </c>
      <c r="BC1356" s="66" t="s">
        <v>85</v>
      </c>
      <c r="BD1356" s="66" t="s">
        <v>85</v>
      </c>
      <c r="BE1356" s="66" t="s">
        <v>85</v>
      </c>
      <c r="BF1356" s="66" t="s">
        <v>85</v>
      </c>
      <c r="BG1356" s="66" t="s">
        <v>85</v>
      </c>
      <c r="BH1356" s="66" t="s">
        <v>85</v>
      </c>
      <c r="BI1356" s="66" t="s">
        <v>85</v>
      </c>
      <c r="BJ1356" s="66" t="s">
        <v>85</v>
      </c>
      <c r="BK1356" s="66" t="s">
        <v>85</v>
      </c>
      <c r="BL1356" s="66" t="s">
        <v>85</v>
      </c>
      <c r="BM1356" s="66" t="s">
        <v>85</v>
      </c>
      <c r="BN1356" s="66" t="s">
        <v>85</v>
      </c>
      <c r="BO1356" s="66" t="s">
        <v>85</v>
      </c>
      <c r="BP1356" s="66">
        <v>18900</v>
      </c>
      <c r="BQ1356" s="66">
        <v>20100</v>
      </c>
      <c r="BR1356" s="66">
        <v>24700</v>
      </c>
      <c r="BS1356" s="66" t="s">
        <v>85</v>
      </c>
      <c r="BT1356" s="66" t="s">
        <v>85</v>
      </c>
      <c r="BU1356" s="66" t="s">
        <v>85</v>
      </c>
      <c r="BV1356" s="66" t="s">
        <v>85</v>
      </c>
      <c r="BW1356" s="66" t="s">
        <v>85</v>
      </c>
      <c r="BX1356" s="66" t="s">
        <v>85</v>
      </c>
      <c r="BY1356" s="66" t="s">
        <v>85</v>
      </c>
      <c r="BZ1356" s="66" t="s">
        <v>85</v>
      </c>
      <c r="CA1356" s="66" t="s">
        <v>85</v>
      </c>
      <c r="CB1356" s="66" t="s">
        <v>85</v>
      </c>
      <c r="CC1356" s="66" t="s">
        <v>85</v>
      </c>
      <c r="CD1356" s="66" t="s">
        <v>85</v>
      </c>
      <c r="CE1356" s="66" t="s">
        <v>85</v>
      </c>
      <c r="CF1356" s="66" t="s">
        <v>85</v>
      </c>
      <c r="CG1356" s="66" t="s">
        <v>85</v>
      </c>
      <c r="CH1356" s="66" t="s">
        <v>85</v>
      </c>
      <c r="CI1356" s="66" t="s">
        <v>85</v>
      </c>
      <c r="CJ1356" s="66" t="s">
        <v>85</v>
      </c>
      <c r="CK1356" s="66" t="s">
        <v>85</v>
      </c>
      <c r="CL1356" s="66" t="s">
        <v>85</v>
      </c>
      <c r="CM1356" s="66" t="s">
        <v>85</v>
      </c>
    </row>
    <row r="1357" spans="40:91" hidden="1" x14ac:dyDescent="0.25">
      <c r="AN1357">
        <v>1345</v>
      </c>
      <c r="AO1357" s="112" t="s">
        <v>132</v>
      </c>
      <c r="AP1357" s="110" t="s">
        <v>123</v>
      </c>
      <c r="AQ1357" s="21" t="str">
        <f t="shared" si="23"/>
        <v>FP - 5£100,000 - £149,999</v>
      </c>
      <c r="AR1357" s="66">
        <v>5000</v>
      </c>
      <c r="AS1357" s="66">
        <v>6000</v>
      </c>
      <c r="AT1357" s="66">
        <v>15250</v>
      </c>
      <c r="AU1357" s="66" t="s">
        <v>85</v>
      </c>
      <c r="AV1357" s="66" t="s">
        <v>85</v>
      </c>
      <c r="AW1357" s="66" t="s">
        <v>85</v>
      </c>
      <c r="AX1357" s="66" t="s">
        <v>85</v>
      </c>
      <c r="AY1357" s="66" t="s">
        <v>85</v>
      </c>
      <c r="AZ1357" s="66" t="s">
        <v>85</v>
      </c>
      <c r="BA1357" s="66" t="s">
        <v>85</v>
      </c>
      <c r="BB1357" s="66" t="s">
        <v>85</v>
      </c>
      <c r="BC1357" s="66" t="s">
        <v>85</v>
      </c>
      <c r="BD1357" s="66" t="s">
        <v>85</v>
      </c>
      <c r="BE1357" s="66" t="s">
        <v>85</v>
      </c>
      <c r="BF1357" s="66" t="s">
        <v>85</v>
      </c>
      <c r="BG1357" s="66" t="s">
        <v>85</v>
      </c>
      <c r="BH1357" s="66" t="s">
        <v>85</v>
      </c>
      <c r="BI1357" s="66" t="s">
        <v>85</v>
      </c>
      <c r="BJ1357" s="66" t="s">
        <v>85</v>
      </c>
      <c r="BK1357" s="66" t="s">
        <v>85</v>
      </c>
      <c r="BL1357" s="66" t="s">
        <v>85</v>
      </c>
      <c r="BM1357" s="66" t="s">
        <v>85</v>
      </c>
      <c r="BN1357" s="66" t="s">
        <v>85</v>
      </c>
      <c r="BO1357" s="66" t="s">
        <v>85</v>
      </c>
      <c r="BP1357" s="66">
        <v>21700</v>
      </c>
      <c r="BQ1357" s="66">
        <v>22700</v>
      </c>
      <c r="BR1357" s="66">
        <v>11710</v>
      </c>
      <c r="BS1357" s="66" t="s">
        <v>85</v>
      </c>
      <c r="BT1357" s="66" t="s">
        <v>85</v>
      </c>
      <c r="BU1357" s="66" t="s">
        <v>85</v>
      </c>
      <c r="BV1357" s="66" t="s">
        <v>85</v>
      </c>
      <c r="BW1357" s="66" t="s">
        <v>85</v>
      </c>
      <c r="BX1357" s="66" t="s">
        <v>85</v>
      </c>
      <c r="BY1357" s="66" t="s">
        <v>85</v>
      </c>
      <c r="BZ1357" s="66" t="s">
        <v>85</v>
      </c>
      <c r="CA1357" s="66" t="s">
        <v>85</v>
      </c>
      <c r="CB1357" s="66" t="s">
        <v>85</v>
      </c>
      <c r="CC1357" s="66" t="s">
        <v>85</v>
      </c>
      <c r="CD1357" s="66" t="s">
        <v>85</v>
      </c>
      <c r="CE1357" s="66" t="s">
        <v>85</v>
      </c>
      <c r="CF1357" s="66" t="s">
        <v>85</v>
      </c>
      <c r="CG1357" s="66" t="s">
        <v>85</v>
      </c>
      <c r="CH1357" s="66" t="s">
        <v>85</v>
      </c>
      <c r="CI1357" s="66" t="s">
        <v>85</v>
      </c>
      <c r="CJ1357" s="66" t="s">
        <v>85</v>
      </c>
      <c r="CK1357" s="66" t="s">
        <v>85</v>
      </c>
      <c r="CL1357" s="66" t="s">
        <v>85</v>
      </c>
      <c r="CM1357" s="66" t="s">
        <v>85</v>
      </c>
    </row>
    <row r="1358" spans="40:91" hidden="1" x14ac:dyDescent="0.25">
      <c r="AN1358">
        <v>1346</v>
      </c>
      <c r="AO1358" s="112" t="s">
        <v>132</v>
      </c>
      <c r="AP1358" s="110" t="s">
        <v>124</v>
      </c>
      <c r="AQ1358" s="21" t="str">
        <f t="shared" si="23"/>
        <v>FP - 5£150,000 and over</v>
      </c>
      <c r="AR1358" s="66">
        <v>5600</v>
      </c>
      <c r="AS1358" s="66">
        <v>6800</v>
      </c>
      <c r="AT1358" s="66">
        <v>5800</v>
      </c>
      <c r="AU1358" s="66" t="s">
        <v>85</v>
      </c>
      <c r="AV1358" s="66" t="s">
        <v>85</v>
      </c>
      <c r="AW1358" s="66" t="s">
        <v>85</v>
      </c>
      <c r="AX1358" s="66" t="s">
        <v>85</v>
      </c>
      <c r="AY1358" s="66" t="s">
        <v>85</v>
      </c>
      <c r="AZ1358" s="66" t="s">
        <v>85</v>
      </c>
      <c r="BA1358" s="66" t="s">
        <v>85</v>
      </c>
      <c r="BB1358" s="66" t="s">
        <v>85</v>
      </c>
      <c r="BC1358" s="66" t="s">
        <v>85</v>
      </c>
      <c r="BD1358" s="66" t="s">
        <v>85</v>
      </c>
      <c r="BE1358" s="66" t="s">
        <v>85</v>
      </c>
      <c r="BF1358" s="66" t="s">
        <v>85</v>
      </c>
      <c r="BG1358" s="66" t="s">
        <v>85</v>
      </c>
      <c r="BH1358" s="66" t="s">
        <v>85</v>
      </c>
      <c r="BI1358" s="66" t="s">
        <v>85</v>
      </c>
      <c r="BJ1358" s="66" t="s">
        <v>85</v>
      </c>
      <c r="BK1358" s="66" t="s">
        <v>85</v>
      </c>
      <c r="BL1358" s="66" t="s">
        <v>85</v>
      </c>
      <c r="BM1358" s="66" t="s">
        <v>85</v>
      </c>
      <c r="BN1358" s="66" t="s">
        <v>85</v>
      </c>
      <c r="BO1358" s="66" t="s">
        <v>85</v>
      </c>
      <c r="BP1358" s="66">
        <v>22800</v>
      </c>
      <c r="BQ1358" s="66">
        <v>24300</v>
      </c>
      <c r="BR1358" s="66">
        <v>4310</v>
      </c>
      <c r="BS1358" s="66" t="s">
        <v>85</v>
      </c>
      <c r="BT1358" s="66" t="s">
        <v>85</v>
      </c>
      <c r="BU1358" s="66" t="s">
        <v>85</v>
      </c>
      <c r="BV1358" s="66" t="s">
        <v>85</v>
      </c>
      <c r="BW1358" s="66" t="s">
        <v>85</v>
      </c>
      <c r="BX1358" s="66" t="s">
        <v>85</v>
      </c>
      <c r="BY1358" s="66" t="s">
        <v>85</v>
      </c>
      <c r="BZ1358" s="66" t="s">
        <v>85</v>
      </c>
      <c r="CA1358" s="66" t="s">
        <v>85</v>
      </c>
      <c r="CB1358" s="66" t="s">
        <v>85</v>
      </c>
      <c r="CC1358" s="66" t="s">
        <v>85</v>
      </c>
      <c r="CD1358" s="66" t="s">
        <v>85</v>
      </c>
      <c r="CE1358" s="66" t="s">
        <v>85</v>
      </c>
      <c r="CF1358" s="66" t="s">
        <v>85</v>
      </c>
      <c r="CG1358" s="66" t="s">
        <v>85</v>
      </c>
      <c r="CH1358" s="66" t="s">
        <v>85</v>
      </c>
      <c r="CI1358" s="66" t="s">
        <v>85</v>
      </c>
      <c r="CJ1358" s="66" t="s">
        <v>85</v>
      </c>
      <c r="CK1358" s="66" t="s">
        <v>85</v>
      </c>
      <c r="CL1358" s="66" t="s">
        <v>85</v>
      </c>
      <c r="CM1358" s="66" t="s">
        <v>85</v>
      </c>
    </row>
    <row r="1359" spans="40:91" hidden="1" x14ac:dyDescent="0.25">
      <c r="AN1359">
        <v>1347</v>
      </c>
      <c r="AO1359" s="112" t="s">
        <v>128</v>
      </c>
      <c r="AP1359" s="110">
        <v>1</v>
      </c>
      <c r="AQ1359" s="21" t="str">
        <f t="shared" si="23"/>
        <v>FP - 11</v>
      </c>
      <c r="AR1359" s="66">
        <v>2500</v>
      </c>
      <c r="AS1359" s="66">
        <v>3300</v>
      </c>
      <c r="AT1359" s="66">
        <v>258710</v>
      </c>
      <c r="AU1359" s="66" t="s">
        <v>85</v>
      </c>
      <c r="AV1359" s="66" t="s">
        <v>85</v>
      </c>
      <c r="AW1359" s="66" t="s">
        <v>85</v>
      </c>
      <c r="AX1359" s="66" t="s">
        <v>85</v>
      </c>
      <c r="AY1359" s="66" t="s">
        <v>85</v>
      </c>
      <c r="AZ1359" s="66" t="s">
        <v>85</v>
      </c>
      <c r="BA1359" s="66" t="s">
        <v>85</v>
      </c>
      <c r="BB1359" s="66" t="s">
        <v>85</v>
      </c>
      <c r="BC1359" s="66" t="s">
        <v>85</v>
      </c>
      <c r="BD1359" s="66" t="s">
        <v>85</v>
      </c>
      <c r="BE1359" s="66" t="s">
        <v>85</v>
      </c>
      <c r="BF1359" s="66" t="s">
        <v>85</v>
      </c>
      <c r="BG1359" s="66" t="s">
        <v>85</v>
      </c>
      <c r="BH1359" s="66" t="s">
        <v>85</v>
      </c>
      <c r="BI1359" s="66" t="s">
        <v>85</v>
      </c>
      <c r="BJ1359" s="66" t="s">
        <v>85</v>
      </c>
      <c r="BK1359" s="66" t="s">
        <v>85</v>
      </c>
      <c r="BL1359" s="66" t="s">
        <v>85</v>
      </c>
      <c r="BM1359" s="66" t="s">
        <v>85</v>
      </c>
      <c r="BN1359" s="66" t="s">
        <v>85</v>
      </c>
      <c r="BO1359" s="66" t="s">
        <v>85</v>
      </c>
      <c r="BP1359" s="66">
        <v>9300</v>
      </c>
      <c r="BQ1359" s="66">
        <v>10200</v>
      </c>
      <c r="BR1359" s="66">
        <v>186430</v>
      </c>
      <c r="BS1359" s="66" t="s">
        <v>85</v>
      </c>
      <c r="BT1359" s="66" t="s">
        <v>85</v>
      </c>
      <c r="BU1359" s="66" t="s">
        <v>85</v>
      </c>
      <c r="BV1359" s="66" t="s">
        <v>85</v>
      </c>
      <c r="BW1359" s="66" t="s">
        <v>85</v>
      </c>
      <c r="BX1359" s="66" t="s">
        <v>85</v>
      </c>
      <c r="BY1359" s="66" t="s">
        <v>85</v>
      </c>
      <c r="BZ1359" s="66" t="s">
        <v>85</v>
      </c>
      <c r="CA1359" s="66" t="s">
        <v>85</v>
      </c>
      <c r="CB1359" s="66" t="s">
        <v>85</v>
      </c>
      <c r="CC1359" s="66" t="s">
        <v>85</v>
      </c>
      <c r="CD1359" s="66" t="s">
        <v>85</v>
      </c>
      <c r="CE1359" s="66" t="s">
        <v>85</v>
      </c>
      <c r="CF1359" s="66" t="s">
        <v>85</v>
      </c>
      <c r="CG1359" s="66" t="s">
        <v>85</v>
      </c>
      <c r="CH1359" s="66" t="s">
        <v>85</v>
      </c>
      <c r="CI1359" s="66" t="s">
        <v>85</v>
      </c>
      <c r="CJ1359" s="66" t="s">
        <v>85</v>
      </c>
      <c r="CK1359" s="66" t="s">
        <v>85</v>
      </c>
      <c r="CL1359" s="66" t="s">
        <v>85</v>
      </c>
      <c r="CM1359" s="66" t="s">
        <v>85</v>
      </c>
    </row>
    <row r="1360" spans="40:91" hidden="1" x14ac:dyDescent="0.25">
      <c r="AN1360">
        <v>1348</v>
      </c>
      <c r="AO1360" s="111" t="s">
        <v>128</v>
      </c>
      <c r="AP1360" s="110">
        <v>2</v>
      </c>
      <c r="AQ1360" s="21" t="str">
        <f t="shared" si="23"/>
        <v>FP - 12</v>
      </c>
      <c r="AR1360" s="66">
        <v>3400</v>
      </c>
      <c r="AS1360" s="66">
        <v>4100</v>
      </c>
      <c r="AT1360" s="66">
        <v>280990</v>
      </c>
      <c r="AU1360" s="66" t="s">
        <v>85</v>
      </c>
      <c r="AV1360" s="66" t="s">
        <v>85</v>
      </c>
      <c r="AW1360" s="66" t="s">
        <v>85</v>
      </c>
      <c r="AX1360" s="66" t="s">
        <v>85</v>
      </c>
      <c r="AY1360" s="66" t="s">
        <v>85</v>
      </c>
      <c r="AZ1360" s="66" t="s">
        <v>85</v>
      </c>
      <c r="BA1360" s="66" t="s">
        <v>85</v>
      </c>
      <c r="BB1360" s="66" t="s">
        <v>85</v>
      </c>
      <c r="BC1360" s="66" t="s">
        <v>85</v>
      </c>
      <c r="BD1360" s="66" t="s">
        <v>85</v>
      </c>
      <c r="BE1360" s="66" t="s">
        <v>85</v>
      </c>
      <c r="BF1360" s="66" t="s">
        <v>85</v>
      </c>
      <c r="BG1360" s="66" t="s">
        <v>85</v>
      </c>
      <c r="BH1360" s="66" t="s">
        <v>85</v>
      </c>
      <c r="BI1360" s="66" t="s">
        <v>85</v>
      </c>
      <c r="BJ1360" s="66" t="s">
        <v>85</v>
      </c>
      <c r="BK1360" s="66" t="s">
        <v>85</v>
      </c>
      <c r="BL1360" s="66" t="s">
        <v>85</v>
      </c>
      <c r="BM1360" s="66" t="s">
        <v>85</v>
      </c>
      <c r="BN1360" s="66" t="s">
        <v>85</v>
      </c>
      <c r="BO1360" s="66" t="s">
        <v>85</v>
      </c>
      <c r="BP1360" s="66">
        <v>11900</v>
      </c>
      <c r="BQ1360" s="66">
        <v>12700</v>
      </c>
      <c r="BR1360" s="66">
        <v>226220</v>
      </c>
      <c r="BS1360" s="66" t="s">
        <v>85</v>
      </c>
      <c r="BT1360" s="66" t="s">
        <v>85</v>
      </c>
      <c r="BU1360" s="66" t="s">
        <v>85</v>
      </c>
      <c r="BV1360" s="66" t="s">
        <v>85</v>
      </c>
      <c r="BW1360" s="66" t="s">
        <v>85</v>
      </c>
      <c r="BX1360" s="66" t="s">
        <v>85</v>
      </c>
      <c r="BY1360" s="66" t="s">
        <v>85</v>
      </c>
      <c r="BZ1360" s="66" t="s">
        <v>85</v>
      </c>
      <c r="CA1360" s="66" t="s">
        <v>85</v>
      </c>
      <c r="CB1360" s="66" t="s">
        <v>85</v>
      </c>
      <c r="CC1360" s="66" t="s">
        <v>85</v>
      </c>
      <c r="CD1360" s="66" t="s">
        <v>85</v>
      </c>
      <c r="CE1360" s="66" t="s">
        <v>85</v>
      </c>
      <c r="CF1360" s="66" t="s">
        <v>85</v>
      </c>
      <c r="CG1360" s="66" t="s">
        <v>85</v>
      </c>
      <c r="CH1360" s="66" t="s">
        <v>85</v>
      </c>
      <c r="CI1360" s="66" t="s">
        <v>85</v>
      </c>
      <c r="CJ1360" s="66" t="s">
        <v>85</v>
      </c>
      <c r="CK1360" s="66" t="s">
        <v>85</v>
      </c>
      <c r="CL1360" s="66" t="s">
        <v>85</v>
      </c>
      <c r="CM1360" s="66" t="s">
        <v>85</v>
      </c>
    </row>
    <row r="1361" spans="40:91" hidden="1" x14ac:dyDescent="0.25">
      <c r="AN1361">
        <v>1349</v>
      </c>
      <c r="AO1361" s="111" t="s">
        <v>128</v>
      </c>
      <c r="AP1361" s="110">
        <v>3</v>
      </c>
      <c r="AQ1361" s="21" t="str">
        <f t="shared" si="23"/>
        <v>FP - 13</v>
      </c>
      <c r="AR1361" s="66">
        <v>3900</v>
      </c>
      <c r="AS1361" s="66">
        <v>4600</v>
      </c>
      <c r="AT1361" s="66">
        <v>92550</v>
      </c>
      <c r="AU1361" s="66" t="s">
        <v>85</v>
      </c>
      <c r="AV1361" s="66" t="s">
        <v>85</v>
      </c>
      <c r="AW1361" s="66" t="s">
        <v>85</v>
      </c>
      <c r="AX1361" s="66" t="s">
        <v>85</v>
      </c>
      <c r="AY1361" s="66" t="s">
        <v>85</v>
      </c>
      <c r="AZ1361" s="66" t="s">
        <v>85</v>
      </c>
      <c r="BA1361" s="66" t="s">
        <v>85</v>
      </c>
      <c r="BB1361" s="66" t="s">
        <v>85</v>
      </c>
      <c r="BC1361" s="66" t="s">
        <v>85</v>
      </c>
      <c r="BD1361" s="66" t="s">
        <v>85</v>
      </c>
      <c r="BE1361" s="66" t="s">
        <v>85</v>
      </c>
      <c r="BF1361" s="66" t="s">
        <v>85</v>
      </c>
      <c r="BG1361" s="66" t="s">
        <v>85</v>
      </c>
      <c r="BH1361" s="66" t="s">
        <v>85</v>
      </c>
      <c r="BI1361" s="66" t="s">
        <v>85</v>
      </c>
      <c r="BJ1361" s="66" t="s">
        <v>85</v>
      </c>
      <c r="BK1361" s="66" t="s">
        <v>85</v>
      </c>
      <c r="BL1361" s="66" t="s">
        <v>85</v>
      </c>
      <c r="BM1361" s="66" t="s">
        <v>85</v>
      </c>
      <c r="BN1361" s="66" t="s">
        <v>85</v>
      </c>
      <c r="BO1361" s="66" t="s">
        <v>85</v>
      </c>
      <c r="BP1361" s="66">
        <v>13000</v>
      </c>
      <c r="BQ1361" s="66">
        <v>13800</v>
      </c>
      <c r="BR1361" s="66">
        <v>77250</v>
      </c>
      <c r="BS1361" s="66" t="s">
        <v>85</v>
      </c>
      <c r="BT1361" s="66" t="s">
        <v>85</v>
      </c>
      <c r="BU1361" s="66" t="s">
        <v>85</v>
      </c>
      <c r="BV1361" s="66" t="s">
        <v>85</v>
      </c>
      <c r="BW1361" s="66" t="s">
        <v>85</v>
      </c>
      <c r="BX1361" s="66" t="s">
        <v>85</v>
      </c>
      <c r="BY1361" s="66" t="s">
        <v>85</v>
      </c>
      <c r="BZ1361" s="66" t="s">
        <v>85</v>
      </c>
      <c r="CA1361" s="66" t="s">
        <v>85</v>
      </c>
      <c r="CB1361" s="66" t="s">
        <v>85</v>
      </c>
      <c r="CC1361" s="66" t="s">
        <v>85</v>
      </c>
      <c r="CD1361" s="66" t="s">
        <v>85</v>
      </c>
      <c r="CE1361" s="66" t="s">
        <v>85</v>
      </c>
      <c r="CF1361" s="66" t="s">
        <v>85</v>
      </c>
      <c r="CG1361" s="66" t="s">
        <v>85</v>
      </c>
      <c r="CH1361" s="66" t="s">
        <v>85</v>
      </c>
      <c r="CI1361" s="66" t="s">
        <v>85</v>
      </c>
      <c r="CJ1361" s="66" t="s">
        <v>85</v>
      </c>
      <c r="CK1361" s="66" t="s">
        <v>85</v>
      </c>
      <c r="CL1361" s="66" t="s">
        <v>85</v>
      </c>
      <c r="CM1361" s="66" t="s">
        <v>85</v>
      </c>
    </row>
    <row r="1362" spans="40:91" hidden="1" x14ac:dyDescent="0.25">
      <c r="AN1362">
        <v>1350</v>
      </c>
      <c r="AO1362" s="111" t="s">
        <v>128</v>
      </c>
      <c r="AP1362" s="110">
        <v>4</v>
      </c>
      <c r="AQ1362" s="21" t="str">
        <f t="shared" si="23"/>
        <v>FP - 14</v>
      </c>
      <c r="AR1362" s="66">
        <v>4300</v>
      </c>
      <c r="AS1362" s="66">
        <v>5000</v>
      </c>
      <c r="AT1362" s="66">
        <v>37280</v>
      </c>
      <c r="AU1362" s="66" t="s">
        <v>85</v>
      </c>
      <c r="AV1362" s="66" t="s">
        <v>85</v>
      </c>
      <c r="AW1362" s="66" t="s">
        <v>85</v>
      </c>
      <c r="AX1362" s="66" t="s">
        <v>85</v>
      </c>
      <c r="AY1362" s="66" t="s">
        <v>85</v>
      </c>
      <c r="AZ1362" s="66" t="s">
        <v>85</v>
      </c>
      <c r="BA1362" s="66" t="s">
        <v>85</v>
      </c>
      <c r="BB1362" s="66" t="s">
        <v>85</v>
      </c>
      <c r="BC1362" s="66" t="s">
        <v>85</v>
      </c>
      <c r="BD1362" s="66" t="s">
        <v>85</v>
      </c>
      <c r="BE1362" s="66" t="s">
        <v>85</v>
      </c>
      <c r="BF1362" s="66" t="s">
        <v>85</v>
      </c>
      <c r="BG1362" s="66" t="s">
        <v>85</v>
      </c>
      <c r="BH1362" s="66" t="s">
        <v>85</v>
      </c>
      <c r="BI1362" s="66" t="s">
        <v>85</v>
      </c>
      <c r="BJ1362" s="66" t="s">
        <v>85</v>
      </c>
      <c r="BK1362" s="66" t="s">
        <v>85</v>
      </c>
      <c r="BL1362" s="66" t="s">
        <v>85</v>
      </c>
      <c r="BM1362" s="66" t="s">
        <v>85</v>
      </c>
      <c r="BN1362" s="66" t="s">
        <v>85</v>
      </c>
      <c r="BO1362" s="66" t="s">
        <v>85</v>
      </c>
      <c r="BP1362" s="66">
        <v>13900</v>
      </c>
      <c r="BQ1362" s="66">
        <v>14900</v>
      </c>
      <c r="BR1362" s="66">
        <v>31470</v>
      </c>
      <c r="BS1362" s="66" t="s">
        <v>85</v>
      </c>
      <c r="BT1362" s="66" t="s">
        <v>85</v>
      </c>
      <c r="BU1362" s="66" t="s">
        <v>85</v>
      </c>
      <c r="BV1362" s="66" t="s">
        <v>85</v>
      </c>
      <c r="BW1362" s="66" t="s">
        <v>85</v>
      </c>
      <c r="BX1362" s="66" t="s">
        <v>85</v>
      </c>
      <c r="BY1362" s="66" t="s">
        <v>85</v>
      </c>
      <c r="BZ1362" s="66" t="s">
        <v>85</v>
      </c>
      <c r="CA1362" s="66" t="s">
        <v>85</v>
      </c>
      <c r="CB1362" s="66" t="s">
        <v>85</v>
      </c>
      <c r="CC1362" s="66" t="s">
        <v>85</v>
      </c>
      <c r="CD1362" s="66" t="s">
        <v>85</v>
      </c>
      <c r="CE1362" s="66" t="s">
        <v>85</v>
      </c>
      <c r="CF1362" s="66" t="s">
        <v>85</v>
      </c>
      <c r="CG1362" s="66" t="s">
        <v>85</v>
      </c>
      <c r="CH1362" s="66" t="s">
        <v>85</v>
      </c>
      <c r="CI1362" s="66" t="s">
        <v>85</v>
      </c>
      <c r="CJ1362" s="66" t="s">
        <v>85</v>
      </c>
      <c r="CK1362" s="66" t="s">
        <v>85</v>
      </c>
      <c r="CL1362" s="66" t="s">
        <v>85</v>
      </c>
      <c r="CM1362" s="66" t="s">
        <v>85</v>
      </c>
    </row>
    <row r="1363" spans="40:91" hidden="1" x14ac:dyDescent="0.25">
      <c r="AN1363">
        <v>1351</v>
      </c>
      <c r="AO1363" s="112" t="s">
        <v>128</v>
      </c>
      <c r="AP1363" s="110" t="s">
        <v>114</v>
      </c>
      <c r="AQ1363" s="21" t="str">
        <f t="shared" si="23"/>
        <v>FP - 15 or more</v>
      </c>
      <c r="AR1363" s="66">
        <v>4500</v>
      </c>
      <c r="AS1363" s="66">
        <v>5300</v>
      </c>
      <c r="AT1363" s="66">
        <v>15770</v>
      </c>
      <c r="AU1363" s="66" t="s">
        <v>85</v>
      </c>
      <c r="AV1363" s="66" t="s">
        <v>85</v>
      </c>
      <c r="AW1363" s="66" t="s">
        <v>85</v>
      </c>
      <c r="AX1363" s="66" t="s">
        <v>85</v>
      </c>
      <c r="AY1363" s="66" t="s">
        <v>85</v>
      </c>
      <c r="AZ1363" s="66" t="s">
        <v>85</v>
      </c>
      <c r="BA1363" s="66" t="s">
        <v>85</v>
      </c>
      <c r="BB1363" s="66" t="s">
        <v>85</v>
      </c>
      <c r="BC1363" s="66" t="s">
        <v>85</v>
      </c>
      <c r="BD1363" s="66" t="s">
        <v>85</v>
      </c>
      <c r="BE1363" s="66" t="s">
        <v>85</v>
      </c>
      <c r="BF1363" s="66" t="s">
        <v>85</v>
      </c>
      <c r="BG1363" s="66" t="s">
        <v>85</v>
      </c>
      <c r="BH1363" s="66" t="s">
        <v>85</v>
      </c>
      <c r="BI1363" s="66" t="s">
        <v>85</v>
      </c>
      <c r="BJ1363" s="66" t="s">
        <v>85</v>
      </c>
      <c r="BK1363" s="66" t="s">
        <v>85</v>
      </c>
      <c r="BL1363" s="66" t="s">
        <v>85</v>
      </c>
      <c r="BM1363" s="66" t="s">
        <v>85</v>
      </c>
      <c r="BN1363" s="66" t="s">
        <v>85</v>
      </c>
      <c r="BO1363" s="66" t="s">
        <v>85</v>
      </c>
      <c r="BP1363" s="66">
        <v>14300</v>
      </c>
      <c r="BQ1363" s="66">
        <v>15600</v>
      </c>
      <c r="BR1363" s="66">
        <v>13220</v>
      </c>
      <c r="BS1363" s="66" t="s">
        <v>85</v>
      </c>
      <c r="BT1363" s="66" t="s">
        <v>85</v>
      </c>
      <c r="BU1363" s="66" t="s">
        <v>85</v>
      </c>
      <c r="BV1363" s="66" t="s">
        <v>85</v>
      </c>
      <c r="BW1363" s="66" t="s">
        <v>85</v>
      </c>
      <c r="BX1363" s="66" t="s">
        <v>85</v>
      </c>
      <c r="BY1363" s="66" t="s">
        <v>85</v>
      </c>
      <c r="BZ1363" s="66" t="s">
        <v>85</v>
      </c>
      <c r="CA1363" s="66" t="s">
        <v>85</v>
      </c>
      <c r="CB1363" s="66" t="s">
        <v>85</v>
      </c>
      <c r="CC1363" s="66" t="s">
        <v>85</v>
      </c>
      <c r="CD1363" s="66" t="s">
        <v>85</v>
      </c>
      <c r="CE1363" s="66" t="s">
        <v>85</v>
      </c>
      <c r="CF1363" s="66" t="s">
        <v>85</v>
      </c>
      <c r="CG1363" s="66" t="s">
        <v>85</v>
      </c>
      <c r="CH1363" s="66" t="s">
        <v>85</v>
      </c>
      <c r="CI1363" s="66" t="s">
        <v>85</v>
      </c>
      <c r="CJ1363" s="66" t="s">
        <v>85</v>
      </c>
      <c r="CK1363" s="66" t="s">
        <v>85</v>
      </c>
      <c r="CL1363" s="66" t="s">
        <v>85</v>
      </c>
      <c r="CM1363" s="66" t="s">
        <v>85</v>
      </c>
    </row>
    <row r="1364" spans="40:91" hidden="1" x14ac:dyDescent="0.25">
      <c r="AN1364">
        <v>1352</v>
      </c>
      <c r="AO1364" s="112" t="s">
        <v>129</v>
      </c>
      <c r="AP1364" s="110">
        <v>1</v>
      </c>
      <c r="AQ1364" s="21" t="str">
        <f t="shared" si="23"/>
        <v>FP - 21</v>
      </c>
      <c r="AR1364" s="66">
        <v>2500</v>
      </c>
      <c r="AS1364" s="66">
        <v>3400</v>
      </c>
      <c r="AT1364" s="66">
        <v>237170</v>
      </c>
      <c r="AU1364" s="66" t="s">
        <v>85</v>
      </c>
      <c r="AV1364" s="66" t="s">
        <v>85</v>
      </c>
      <c r="AW1364" s="66" t="s">
        <v>85</v>
      </c>
      <c r="AX1364" s="66" t="s">
        <v>85</v>
      </c>
      <c r="AY1364" s="66" t="s">
        <v>85</v>
      </c>
      <c r="AZ1364" s="66" t="s">
        <v>85</v>
      </c>
      <c r="BA1364" s="66" t="s">
        <v>85</v>
      </c>
      <c r="BB1364" s="66" t="s">
        <v>85</v>
      </c>
      <c r="BC1364" s="66" t="s">
        <v>85</v>
      </c>
      <c r="BD1364" s="66" t="s">
        <v>85</v>
      </c>
      <c r="BE1364" s="66" t="s">
        <v>85</v>
      </c>
      <c r="BF1364" s="66" t="s">
        <v>85</v>
      </c>
      <c r="BG1364" s="66" t="s">
        <v>85</v>
      </c>
      <c r="BH1364" s="66" t="s">
        <v>85</v>
      </c>
      <c r="BI1364" s="66" t="s">
        <v>85</v>
      </c>
      <c r="BJ1364" s="66" t="s">
        <v>85</v>
      </c>
      <c r="BK1364" s="66" t="s">
        <v>85</v>
      </c>
      <c r="BL1364" s="66" t="s">
        <v>85</v>
      </c>
      <c r="BM1364" s="66" t="s">
        <v>85</v>
      </c>
      <c r="BN1364" s="66" t="s">
        <v>85</v>
      </c>
      <c r="BO1364" s="66" t="s">
        <v>85</v>
      </c>
      <c r="BP1364" s="66">
        <v>10700</v>
      </c>
      <c r="BQ1364" s="66">
        <v>11700</v>
      </c>
      <c r="BR1364" s="66">
        <v>180010</v>
      </c>
      <c r="BS1364" s="66" t="s">
        <v>85</v>
      </c>
      <c r="BT1364" s="66" t="s">
        <v>85</v>
      </c>
      <c r="BU1364" s="66" t="s">
        <v>85</v>
      </c>
      <c r="BV1364" s="66" t="s">
        <v>85</v>
      </c>
      <c r="BW1364" s="66" t="s">
        <v>85</v>
      </c>
      <c r="BX1364" s="66" t="s">
        <v>85</v>
      </c>
      <c r="BY1364" s="66" t="s">
        <v>85</v>
      </c>
      <c r="BZ1364" s="66" t="s">
        <v>85</v>
      </c>
      <c r="CA1364" s="66" t="s">
        <v>85</v>
      </c>
      <c r="CB1364" s="66" t="s">
        <v>85</v>
      </c>
      <c r="CC1364" s="66" t="s">
        <v>85</v>
      </c>
      <c r="CD1364" s="66" t="s">
        <v>85</v>
      </c>
      <c r="CE1364" s="66" t="s">
        <v>85</v>
      </c>
      <c r="CF1364" s="66" t="s">
        <v>85</v>
      </c>
      <c r="CG1364" s="66" t="s">
        <v>85</v>
      </c>
      <c r="CH1364" s="66" t="s">
        <v>85</v>
      </c>
      <c r="CI1364" s="66" t="s">
        <v>85</v>
      </c>
      <c r="CJ1364" s="66" t="s">
        <v>85</v>
      </c>
      <c r="CK1364" s="66" t="s">
        <v>85</v>
      </c>
      <c r="CL1364" s="66" t="s">
        <v>85</v>
      </c>
      <c r="CM1364" s="66" t="s">
        <v>85</v>
      </c>
    </row>
    <row r="1365" spans="40:91" hidden="1" x14ac:dyDescent="0.25">
      <c r="AN1365">
        <v>1353</v>
      </c>
      <c r="AO1365" s="111" t="s">
        <v>129</v>
      </c>
      <c r="AP1365" s="110">
        <v>2</v>
      </c>
      <c r="AQ1365" s="21" t="str">
        <f t="shared" ref="AQ1365:AQ1428" si="24">CONCATENATE(AO1365,AP1365)</f>
        <v>FP - 22</v>
      </c>
      <c r="AR1365" s="66">
        <v>3600</v>
      </c>
      <c r="AS1365" s="66">
        <v>4300</v>
      </c>
      <c r="AT1365" s="66">
        <v>287240</v>
      </c>
      <c r="AU1365" s="66" t="s">
        <v>85</v>
      </c>
      <c r="AV1365" s="66" t="s">
        <v>85</v>
      </c>
      <c r="AW1365" s="66" t="s">
        <v>85</v>
      </c>
      <c r="AX1365" s="66" t="s">
        <v>85</v>
      </c>
      <c r="AY1365" s="66" t="s">
        <v>85</v>
      </c>
      <c r="AZ1365" s="66" t="s">
        <v>85</v>
      </c>
      <c r="BA1365" s="66" t="s">
        <v>85</v>
      </c>
      <c r="BB1365" s="66" t="s">
        <v>85</v>
      </c>
      <c r="BC1365" s="66" t="s">
        <v>85</v>
      </c>
      <c r="BD1365" s="66" t="s">
        <v>85</v>
      </c>
      <c r="BE1365" s="66" t="s">
        <v>85</v>
      </c>
      <c r="BF1365" s="66" t="s">
        <v>85</v>
      </c>
      <c r="BG1365" s="66" t="s">
        <v>85</v>
      </c>
      <c r="BH1365" s="66" t="s">
        <v>85</v>
      </c>
      <c r="BI1365" s="66" t="s">
        <v>85</v>
      </c>
      <c r="BJ1365" s="66" t="s">
        <v>85</v>
      </c>
      <c r="BK1365" s="66" t="s">
        <v>85</v>
      </c>
      <c r="BL1365" s="66" t="s">
        <v>85</v>
      </c>
      <c r="BM1365" s="66" t="s">
        <v>85</v>
      </c>
      <c r="BN1365" s="66" t="s">
        <v>85</v>
      </c>
      <c r="BO1365" s="66" t="s">
        <v>85</v>
      </c>
      <c r="BP1365" s="66">
        <v>13300</v>
      </c>
      <c r="BQ1365" s="66">
        <v>14300</v>
      </c>
      <c r="BR1365" s="66">
        <v>233630</v>
      </c>
      <c r="BS1365" s="66" t="s">
        <v>85</v>
      </c>
      <c r="BT1365" s="66" t="s">
        <v>85</v>
      </c>
      <c r="BU1365" s="66" t="s">
        <v>85</v>
      </c>
      <c r="BV1365" s="66" t="s">
        <v>85</v>
      </c>
      <c r="BW1365" s="66" t="s">
        <v>85</v>
      </c>
      <c r="BX1365" s="66" t="s">
        <v>85</v>
      </c>
      <c r="BY1365" s="66" t="s">
        <v>85</v>
      </c>
      <c r="BZ1365" s="66" t="s">
        <v>85</v>
      </c>
      <c r="CA1365" s="66" t="s">
        <v>85</v>
      </c>
      <c r="CB1365" s="66" t="s">
        <v>85</v>
      </c>
      <c r="CC1365" s="66" t="s">
        <v>85</v>
      </c>
      <c r="CD1365" s="66" t="s">
        <v>85</v>
      </c>
      <c r="CE1365" s="66" t="s">
        <v>85</v>
      </c>
      <c r="CF1365" s="66" t="s">
        <v>85</v>
      </c>
      <c r="CG1365" s="66" t="s">
        <v>85</v>
      </c>
      <c r="CH1365" s="66" t="s">
        <v>85</v>
      </c>
      <c r="CI1365" s="66" t="s">
        <v>85</v>
      </c>
      <c r="CJ1365" s="66" t="s">
        <v>85</v>
      </c>
      <c r="CK1365" s="66" t="s">
        <v>85</v>
      </c>
      <c r="CL1365" s="66" t="s">
        <v>85</v>
      </c>
      <c r="CM1365" s="66" t="s">
        <v>85</v>
      </c>
    </row>
    <row r="1366" spans="40:91" hidden="1" x14ac:dyDescent="0.25">
      <c r="AN1366">
        <v>1354</v>
      </c>
      <c r="AO1366" s="111" t="s">
        <v>129</v>
      </c>
      <c r="AP1366" s="110">
        <v>3</v>
      </c>
      <c r="AQ1366" s="21" t="str">
        <f t="shared" si="24"/>
        <v>FP - 23</v>
      </c>
      <c r="AR1366" s="66">
        <v>4100</v>
      </c>
      <c r="AS1366" s="66">
        <v>4900</v>
      </c>
      <c r="AT1366" s="66">
        <v>93760</v>
      </c>
      <c r="AU1366" s="66" t="s">
        <v>85</v>
      </c>
      <c r="AV1366" s="66" t="s">
        <v>85</v>
      </c>
      <c r="AW1366" s="66" t="s">
        <v>85</v>
      </c>
      <c r="AX1366" s="66" t="s">
        <v>85</v>
      </c>
      <c r="AY1366" s="66" t="s">
        <v>85</v>
      </c>
      <c r="AZ1366" s="66" t="s">
        <v>85</v>
      </c>
      <c r="BA1366" s="66" t="s">
        <v>85</v>
      </c>
      <c r="BB1366" s="66" t="s">
        <v>85</v>
      </c>
      <c r="BC1366" s="66" t="s">
        <v>85</v>
      </c>
      <c r="BD1366" s="66" t="s">
        <v>85</v>
      </c>
      <c r="BE1366" s="66" t="s">
        <v>85</v>
      </c>
      <c r="BF1366" s="66" t="s">
        <v>85</v>
      </c>
      <c r="BG1366" s="66" t="s">
        <v>85</v>
      </c>
      <c r="BH1366" s="66" t="s">
        <v>85</v>
      </c>
      <c r="BI1366" s="66" t="s">
        <v>85</v>
      </c>
      <c r="BJ1366" s="66" t="s">
        <v>85</v>
      </c>
      <c r="BK1366" s="66" t="s">
        <v>85</v>
      </c>
      <c r="BL1366" s="66" t="s">
        <v>85</v>
      </c>
      <c r="BM1366" s="66" t="s">
        <v>85</v>
      </c>
      <c r="BN1366" s="66" t="s">
        <v>85</v>
      </c>
      <c r="BO1366" s="66" t="s">
        <v>85</v>
      </c>
      <c r="BP1366" s="66">
        <v>14300</v>
      </c>
      <c r="BQ1366" s="66">
        <v>15500</v>
      </c>
      <c r="BR1366" s="66">
        <v>78330</v>
      </c>
      <c r="BS1366" s="66" t="s">
        <v>85</v>
      </c>
      <c r="BT1366" s="66" t="s">
        <v>85</v>
      </c>
      <c r="BU1366" s="66" t="s">
        <v>85</v>
      </c>
      <c r="BV1366" s="66" t="s">
        <v>85</v>
      </c>
      <c r="BW1366" s="66" t="s">
        <v>85</v>
      </c>
      <c r="BX1366" s="66" t="s">
        <v>85</v>
      </c>
      <c r="BY1366" s="66" t="s">
        <v>85</v>
      </c>
      <c r="BZ1366" s="66" t="s">
        <v>85</v>
      </c>
      <c r="CA1366" s="66" t="s">
        <v>85</v>
      </c>
      <c r="CB1366" s="66" t="s">
        <v>85</v>
      </c>
      <c r="CC1366" s="66" t="s">
        <v>85</v>
      </c>
      <c r="CD1366" s="66" t="s">
        <v>85</v>
      </c>
      <c r="CE1366" s="66" t="s">
        <v>85</v>
      </c>
      <c r="CF1366" s="66" t="s">
        <v>85</v>
      </c>
      <c r="CG1366" s="66" t="s">
        <v>85</v>
      </c>
      <c r="CH1366" s="66" t="s">
        <v>85</v>
      </c>
      <c r="CI1366" s="66" t="s">
        <v>85</v>
      </c>
      <c r="CJ1366" s="66" t="s">
        <v>85</v>
      </c>
      <c r="CK1366" s="66" t="s">
        <v>85</v>
      </c>
      <c r="CL1366" s="66" t="s">
        <v>85</v>
      </c>
      <c r="CM1366" s="66" t="s">
        <v>85</v>
      </c>
    </row>
    <row r="1367" spans="40:91" hidden="1" x14ac:dyDescent="0.25">
      <c r="AN1367">
        <v>1355</v>
      </c>
      <c r="AO1367" s="111" t="s">
        <v>129</v>
      </c>
      <c r="AP1367" s="110">
        <v>4</v>
      </c>
      <c r="AQ1367" s="21" t="str">
        <f t="shared" si="24"/>
        <v>FP - 24</v>
      </c>
      <c r="AR1367" s="66">
        <v>4600</v>
      </c>
      <c r="AS1367" s="66">
        <v>5400</v>
      </c>
      <c r="AT1367" s="66">
        <v>37710</v>
      </c>
      <c r="AU1367" s="66" t="s">
        <v>85</v>
      </c>
      <c r="AV1367" s="66" t="s">
        <v>85</v>
      </c>
      <c r="AW1367" s="66" t="s">
        <v>85</v>
      </c>
      <c r="AX1367" s="66" t="s">
        <v>85</v>
      </c>
      <c r="AY1367" s="66" t="s">
        <v>85</v>
      </c>
      <c r="AZ1367" s="66" t="s">
        <v>85</v>
      </c>
      <c r="BA1367" s="66" t="s">
        <v>85</v>
      </c>
      <c r="BB1367" s="66" t="s">
        <v>85</v>
      </c>
      <c r="BC1367" s="66" t="s">
        <v>85</v>
      </c>
      <c r="BD1367" s="66" t="s">
        <v>85</v>
      </c>
      <c r="BE1367" s="66" t="s">
        <v>85</v>
      </c>
      <c r="BF1367" s="66" t="s">
        <v>85</v>
      </c>
      <c r="BG1367" s="66" t="s">
        <v>85</v>
      </c>
      <c r="BH1367" s="66" t="s">
        <v>85</v>
      </c>
      <c r="BI1367" s="66" t="s">
        <v>85</v>
      </c>
      <c r="BJ1367" s="66" t="s">
        <v>85</v>
      </c>
      <c r="BK1367" s="66" t="s">
        <v>85</v>
      </c>
      <c r="BL1367" s="66" t="s">
        <v>85</v>
      </c>
      <c r="BM1367" s="66" t="s">
        <v>85</v>
      </c>
      <c r="BN1367" s="66" t="s">
        <v>85</v>
      </c>
      <c r="BO1367" s="66" t="s">
        <v>85</v>
      </c>
      <c r="BP1367" s="66">
        <v>15600</v>
      </c>
      <c r="BQ1367" s="66">
        <v>16900</v>
      </c>
      <c r="BR1367" s="66">
        <v>31510</v>
      </c>
      <c r="BS1367" s="66" t="s">
        <v>85</v>
      </c>
      <c r="BT1367" s="66" t="s">
        <v>85</v>
      </c>
      <c r="BU1367" s="66" t="s">
        <v>85</v>
      </c>
      <c r="BV1367" s="66" t="s">
        <v>85</v>
      </c>
      <c r="BW1367" s="66" t="s">
        <v>85</v>
      </c>
      <c r="BX1367" s="66" t="s">
        <v>85</v>
      </c>
      <c r="BY1367" s="66" t="s">
        <v>85</v>
      </c>
      <c r="BZ1367" s="66" t="s">
        <v>85</v>
      </c>
      <c r="CA1367" s="66" t="s">
        <v>85</v>
      </c>
      <c r="CB1367" s="66" t="s">
        <v>85</v>
      </c>
      <c r="CC1367" s="66" t="s">
        <v>85</v>
      </c>
      <c r="CD1367" s="66" t="s">
        <v>85</v>
      </c>
      <c r="CE1367" s="66" t="s">
        <v>85</v>
      </c>
      <c r="CF1367" s="66" t="s">
        <v>85</v>
      </c>
      <c r="CG1367" s="66" t="s">
        <v>85</v>
      </c>
      <c r="CH1367" s="66" t="s">
        <v>85</v>
      </c>
      <c r="CI1367" s="66" t="s">
        <v>85</v>
      </c>
      <c r="CJ1367" s="66" t="s">
        <v>85</v>
      </c>
      <c r="CK1367" s="66" t="s">
        <v>85</v>
      </c>
      <c r="CL1367" s="66" t="s">
        <v>85</v>
      </c>
      <c r="CM1367" s="66" t="s">
        <v>85</v>
      </c>
    </row>
    <row r="1368" spans="40:91" hidden="1" x14ac:dyDescent="0.25">
      <c r="AN1368">
        <v>1356</v>
      </c>
      <c r="AO1368" s="112" t="s">
        <v>129</v>
      </c>
      <c r="AP1368" s="110" t="s">
        <v>114</v>
      </c>
      <c r="AQ1368" s="21" t="str">
        <f t="shared" si="24"/>
        <v>FP - 25 or more</v>
      </c>
      <c r="AR1368" s="66">
        <v>5100</v>
      </c>
      <c r="AS1368" s="66">
        <v>6000</v>
      </c>
      <c r="AT1368" s="66">
        <v>14130</v>
      </c>
      <c r="AU1368" s="66" t="s">
        <v>85</v>
      </c>
      <c r="AV1368" s="66" t="s">
        <v>85</v>
      </c>
      <c r="AW1368" s="66" t="s">
        <v>85</v>
      </c>
      <c r="AX1368" s="66" t="s">
        <v>85</v>
      </c>
      <c r="AY1368" s="66" t="s">
        <v>85</v>
      </c>
      <c r="AZ1368" s="66" t="s">
        <v>85</v>
      </c>
      <c r="BA1368" s="66" t="s">
        <v>85</v>
      </c>
      <c r="BB1368" s="66" t="s">
        <v>85</v>
      </c>
      <c r="BC1368" s="66" t="s">
        <v>85</v>
      </c>
      <c r="BD1368" s="66" t="s">
        <v>85</v>
      </c>
      <c r="BE1368" s="66" t="s">
        <v>85</v>
      </c>
      <c r="BF1368" s="66" t="s">
        <v>85</v>
      </c>
      <c r="BG1368" s="66" t="s">
        <v>85</v>
      </c>
      <c r="BH1368" s="66" t="s">
        <v>85</v>
      </c>
      <c r="BI1368" s="66" t="s">
        <v>85</v>
      </c>
      <c r="BJ1368" s="66" t="s">
        <v>85</v>
      </c>
      <c r="BK1368" s="66" t="s">
        <v>85</v>
      </c>
      <c r="BL1368" s="66" t="s">
        <v>85</v>
      </c>
      <c r="BM1368" s="66" t="s">
        <v>85</v>
      </c>
      <c r="BN1368" s="66" t="s">
        <v>85</v>
      </c>
      <c r="BO1368" s="66" t="s">
        <v>85</v>
      </c>
      <c r="BP1368" s="66">
        <v>16300</v>
      </c>
      <c r="BQ1368" s="66">
        <v>17900</v>
      </c>
      <c r="BR1368" s="66">
        <v>11710</v>
      </c>
      <c r="BS1368" s="66" t="s">
        <v>85</v>
      </c>
      <c r="BT1368" s="66" t="s">
        <v>85</v>
      </c>
      <c r="BU1368" s="66" t="s">
        <v>85</v>
      </c>
      <c r="BV1368" s="66" t="s">
        <v>85</v>
      </c>
      <c r="BW1368" s="66" t="s">
        <v>85</v>
      </c>
      <c r="BX1368" s="66" t="s">
        <v>85</v>
      </c>
      <c r="BY1368" s="66" t="s">
        <v>85</v>
      </c>
      <c r="BZ1368" s="66" t="s">
        <v>85</v>
      </c>
      <c r="CA1368" s="66" t="s">
        <v>85</v>
      </c>
      <c r="CB1368" s="66" t="s">
        <v>85</v>
      </c>
      <c r="CC1368" s="66" t="s">
        <v>85</v>
      </c>
      <c r="CD1368" s="66" t="s">
        <v>85</v>
      </c>
      <c r="CE1368" s="66" t="s">
        <v>85</v>
      </c>
      <c r="CF1368" s="66" t="s">
        <v>85</v>
      </c>
      <c r="CG1368" s="66" t="s">
        <v>85</v>
      </c>
      <c r="CH1368" s="66" t="s">
        <v>85</v>
      </c>
      <c r="CI1368" s="66" t="s">
        <v>85</v>
      </c>
      <c r="CJ1368" s="66" t="s">
        <v>85</v>
      </c>
      <c r="CK1368" s="66" t="s">
        <v>85</v>
      </c>
      <c r="CL1368" s="66" t="s">
        <v>85</v>
      </c>
      <c r="CM1368" s="66" t="s">
        <v>85</v>
      </c>
    </row>
    <row r="1369" spans="40:91" hidden="1" x14ac:dyDescent="0.25">
      <c r="AN1369">
        <v>1357</v>
      </c>
      <c r="AO1369" s="112" t="s">
        <v>130</v>
      </c>
      <c r="AP1369" s="110">
        <v>1</v>
      </c>
      <c r="AQ1369" s="21" t="str">
        <f t="shared" si="24"/>
        <v>FP - 31</v>
      </c>
      <c r="AR1369" s="66">
        <v>2600</v>
      </c>
      <c r="AS1369" s="66">
        <v>3400</v>
      </c>
      <c r="AT1369" s="66">
        <v>232110</v>
      </c>
      <c r="AU1369" s="66" t="s">
        <v>85</v>
      </c>
      <c r="AV1369" s="66" t="s">
        <v>85</v>
      </c>
      <c r="AW1369" s="66" t="s">
        <v>85</v>
      </c>
      <c r="AX1369" s="66" t="s">
        <v>85</v>
      </c>
      <c r="AY1369" s="66" t="s">
        <v>85</v>
      </c>
      <c r="AZ1369" s="66" t="s">
        <v>85</v>
      </c>
      <c r="BA1369" s="66" t="s">
        <v>85</v>
      </c>
      <c r="BB1369" s="66" t="s">
        <v>85</v>
      </c>
      <c r="BC1369" s="66" t="s">
        <v>85</v>
      </c>
      <c r="BD1369" s="66" t="s">
        <v>85</v>
      </c>
      <c r="BE1369" s="66" t="s">
        <v>85</v>
      </c>
      <c r="BF1369" s="66" t="s">
        <v>85</v>
      </c>
      <c r="BG1369" s="66" t="s">
        <v>85</v>
      </c>
      <c r="BH1369" s="66" t="s">
        <v>85</v>
      </c>
      <c r="BI1369" s="66" t="s">
        <v>85</v>
      </c>
      <c r="BJ1369" s="66" t="s">
        <v>85</v>
      </c>
      <c r="BK1369" s="66" t="s">
        <v>85</v>
      </c>
      <c r="BL1369" s="66" t="s">
        <v>85</v>
      </c>
      <c r="BM1369" s="66" t="s">
        <v>85</v>
      </c>
      <c r="BN1369" s="66" t="s">
        <v>85</v>
      </c>
      <c r="BO1369" s="66" t="s">
        <v>85</v>
      </c>
      <c r="BP1369" s="66">
        <v>11300</v>
      </c>
      <c r="BQ1369" s="66">
        <v>12300</v>
      </c>
      <c r="BR1369" s="66">
        <v>176760</v>
      </c>
      <c r="BS1369" s="66" t="s">
        <v>85</v>
      </c>
      <c r="BT1369" s="66" t="s">
        <v>85</v>
      </c>
      <c r="BU1369" s="66" t="s">
        <v>85</v>
      </c>
      <c r="BV1369" s="66" t="s">
        <v>85</v>
      </c>
      <c r="BW1369" s="66" t="s">
        <v>85</v>
      </c>
      <c r="BX1369" s="66" t="s">
        <v>85</v>
      </c>
      <c r="BY1369" s="66" t="s">
        <v>85</v>
      </c>
      <c r="BZ1369" s="66" t="s">
        <v>85</v>
      </c>
      <c r="CA1369" s="66" t="s">
        <v>85</v>
      </c>
      <c r="CB1369" s="66" t="s">
        <v>85</v>
      </c>
      <c r="CC1369" s="66" t="s">
        <v>85</v>
      </c>
      <c r="CD1369" s="66" t="s">
        <v>85</v>
      </c>
      <c r="CE1369" s="66" t="s">
        <v>85</v>
      </c>
      <c r="CF1369" s="66" t="s">
        <v>85</v>
      </c>
      <c r="CG1369" s="66" t="s">
        <v>85</v>
      </c>
      <c r="CH1369" s="66" t="s">
        <v>85</v>
      </c>
      <c r="CI1369" s="66" t="s">
        <v>85</v>
      </c>
      <c r="CJ1369" s="66" t="s">
        <v>85</v>
      </c>
      <c r="CK1369" s="66" t="s">
        <v>85</v>
      </c>
      <c r="CL1369" s="66" t="s">
        <v>85</v>
      </c>
      <c r="CM1369" s="66" t="s">
        <v>85</v>
      </c>
    </row>
    <row r="1370" spans="40:91" hidden="1" x14ac:dyDescent="0.25">
      <c r="AN1370">
        <v>1358</v>
      </c>
      <c r="AO1370" s="111" t="s">
        <v>130</v>
      </c>
      <c r="AP1370" s="110">
        <v>2</v>
      </c>
      <c r="AQ1370" s="21" t="str">
        <f t="shared" si="24"/>
        <v>FP - 32</v>
      </c>
      <c r="AR1370" s="66">
        <v>3600</v>
      </c>
      <c r="AS1370" s="66">
        <v>4300</v>
      </c>
      <c r="AT1370" s="66">
        <v>285420</v>
      </c>
      <c r="AU1370" s="66" t="s">
        <v>85</v>
      </c>
      <c r="AV1370" s="66" t="s">
        <v>85</v>
      </c>
      <c r="AW1370" s="66" t="s">
        <v>85</v>
      </c>
      <c r="AX1370" s="66" t="s">
        <v>85</v>
      </c>
      <c r="AY1370" s="66" t="s">
        <v>85</v>
      </c>
      <c r="AZ1370" s="66" t="s">
        <v>85</v>
      </c>
      <c r="BA1370" s="66" t="s">
        <v>85</v>
      </c>
      <c r="BB1370" s="66" t="s">
        <v>85</v>
      </c>
      <c r="BC1370" s="66" t="s">
        <v>85</v>
      </c>
      <c r="BD1370" s="66" t="s">
        <v>85</v>
      </c>
      <c r="BE1370" s="66" t="s">
        <v>85</v>
      </c>
      <c r="BF1370" s="66" t="s">
        <v>85</v>
      </c>
      <c r="BG1370" s="66" t="s">
        <v>85</v>
      </c>
      <c r="BH1370" s="66" t="s">
        <v>85</v>
      </c>
      <c r="BI1370" s="66" t="s">
        <v>85</v>
      </c>
      <c r="BJ1370" s="66" t="s">
        <v>85</v>
      </c>
      <c r="BK1370" s="66" t="s">
        <v>85</v>
      </c>
      <c r="BL1370" s="66" t="s">
        <v>85</v>
      </c>
      <c r="BM1370" s="66" t="s">
        <v>85</v>
      </c>
      <c r="BN1370" s="66" t="s">
        <v>85</v>
      </c>
      <c r="BO1370" s="66" t="s">
        <v>85</v>
      </c>
      <c r="BP1370" s="66">
        <v>13900</v>
      </c>
      <c r="BQ1370" s="66">
        <v>15000</v>
      </c>
      <c r="BR1370" s="66">
        <v>228940</v>
      </c>
      <c r="BS1370" s="66" t="s">
        <v>85</v>
      </c>
      <c r="BT1370" s="66" t="s">
        <v>85</v>
      </c>
      <c r="BU1370" s="66" t="s">
        <v>85</v>
      </c>
      <c r="BV1370" s="66" t="s">
        <v>85</v>
      </c>
      <c r="BW1370" s="66" t="s">
        <v>85</v>
      </c>
      <c r="BX1370" s="66" t="s">
        <v>85</v>
      </c>
      <c r="BY1370" s="66" t="s">
        <v>85</v>
      </c>
      <c r="BZ1370" s="66" t="s">
        <v>85</v>
      </c>
      <c r="CA1370" s="66" t="s">
        <v>85</v>
      </c>
      <c r="CB1370" s="66" t="s">
        <v>85</v>
      </c>
      <c r="CC1370" s="66" t="s">
        <v>85</v>
      </c>
      <c r="CD1370" s="66" t="s">
        <v>85</v>
      </c>
      <c r="CE1370" s="66" t="s">
        <v>85</v>
      </c>
      <c r="CF1370" s="66" t="s">
        <v>85</v>
      </c>
      <c r="CG1370" s="66" t="s">
        <v>85</v>
      </c>
      <c r="CH1370" s="66" t="s">
        <v>85</v>
      </c>
      <c r="CI1370" s="66" t="s">
        <v>85</v>
      </c>
      <c r="CJ1370" s="66" t="s">
        <v>85</v>
      </c>
      <c r="CK1370" s="66" t="s">
        <v>85</v>
      </c>
      <c r="CL1370" s="66" t="s">
        <v>85</v>
      </c>
      <c r="CM1370" s="66" t="s">
        <v>85</v>
      </c>
    </row>
    <row r="1371" spans="40:91" hidden="1" x14ac:dyDescent="0.25">
      <c r="AN1371">
        <v>1359</v>
      </c>
      <c r="AO1371" s="111" t="s">
        <v>130</v>
      </c>
      <c r="AP1371" s="110">
        <v>3</v>
      </c>
      <c r="AQ1371" s="21" t="str">
        <f t="shared" si="24"/>
        <v>FP - 33</v>
      </c>
      <c r="AR1371" s="66">
        <v>4100</v>
      </c>
      <c r="AS1371" s="66">
        <v>4900</v>
      </c>
      <c r="AT1371" s="66">
        <v>94750</v>
      </c>
      <c r="AU1371" s="66" t="s">
        <v>85</v>
      </c>
      <c r="AV1371" s="66" t="s">
        <v>85</v>
      </c>
      <c r="AW1371" s="66" t="s">
        <v>85</v>
      </c>
      <c r="AX1371" s="66" t="s">
        <v>85</v>
      </c>
      <c r="AY1371" s="66" t="s">
        <v>85</v>
      </c>
      <c r="AZ1371" s="66" t="s">
        <v>85</v>
      </c>
      <c r="BA1371" s="66" t="s">
        <v>85</v>
      </c>
      <c r="BB1371" s="66" t="s">
        <v>85</v>
      </c>
      <c r="BC1371" s="66" t="s">
        <v>85</v>
      </c>
      <c r="BD1371" s="66" t="s">
        <v>85</v>
      </c>
      <c r="BE1371" s="66" t="s">
        <v>85</v>
      </c>
      <c r="BF1371" s="66" t="s">
        <v>85</v>
      </c>
      <c r="BG1371" s="66" t="s">
        <v>85</v>
      </c>
      <c r="BH1371" s="66" t="s">
        <v>85</v>
      </c>
      <c r="BI1371" s="66" t="s">
        <v>85</v>
      </c>
      <c r="BJ1371" s="66" t="s">
        <v>85</v>
      </c>
      <c r="BK1371" s="66" t="s">
        <v>85</v>
      </c>
      <c r="BL1371" s="66" t="s">
        <v>85</v>
      </c>
      <c r="BM1371" s="66" t="s">
        <v>85</v>
      </c>
      <c r="BN1371" s="66" t="s">
        <v>85</v>
      </c>
      <c r="BO1371" s="66" t="s">
        <v>85</v>
      </c>
      <c r="BP1371" s="66">
        <v>15000</v>
      </c>
      <c r="BQ1371" s="66">
        <v>16200</v>
      </c>
      <c r="BR1371" s="66">
        <v>77700</v>
      </c>
      <c r="BS1371" s="66" t="s">
        <v>85</v>
      </c>
      <c r="BT1371" s="66" t="s">
        <v>85</v>
      </c>
      <c r="BU1371" s="66" t="s">
        <v>85</v>
      </c>
      <c r="BV1371" s="66" t="s">
        <v>85</v>
      </c>
      <c r="BW1371" s="66" t="s">
        <v>85</v>
      </c>
      <c r="BX1371" s="66" t="s">
        <v>85</v>
      </c>
      <c r="BY1371" s="66" t="s">
        <v>85</v>
      </c>
      <c r="BZ1371" s="66" t="s">
        <v>85</v>
      </c>
      <c r="CA1371" s="66" t="s">
        <v>85</v>
      </c>
      <c r="CB1371" s="66" t="s">
        <v>85</v>
      </c>
      <c r="CC1371" s="66" t="s">
        <v>85</v>
      </c>
      <c r="CD1371" s="66" t="s">
        <v>85</v>
      </c>
      <c r="CE1371" s="66" t="s">
        <v>85</v>
      </c>
      <c r="CF1371" s="66" t="s">
        <v>85</v>
      </c>
      <c r="CG1371" s="66" t="s">
        <v>85</v>
      </c>
      <c r="CH1371" s="66" t="s">
        <v>85</v>
      </c>
      <c r="CI1371" s="66" t="s">
        <v>85</v>
      </c>
      <c r="CJ1371" s="66" t="s">
        <v>85</v>
      </c>
      <c r="CK1371" s="66" t="s">
        <v>85</v>
      </c>
      <c r="CL1371" s="66" t="s">
        <v>85</v>
      </c>
      <c r="CM1371" s="66" t="s">
        <v>85</v>
      </c>
    </row>
    <row r="1372" spans="40:91" hidden="1" x14ac:dyDescent="0.25">
      <c r="AN1372">
        <v>1360</v>
      </c>
      <c r="AO1372" s="111" t="s">
        <v>130</v>
      </c>
      <c r="AP1372" s="110">
        <v>4</v>
      </c>
      <c r="AQ1372" s="21" t="str">
        <f t="shared" si="24"/>
        <v>FP - 34</v>
      </c>
      <c r="AR1372" s="66">
        <v>4600</v>
      </c>
      <c r="AS1372" s="66">
        <v>5400</v>
      </c>
      <c r="AT1372" s="66">
        <v>37720</v>
      </c>
      <c r="AU1372" s="66" t="s">
        <v>85</v>
      </c>
      <c r="AV1372" s="66" t="s">
        <v>85</v>
      </c>
      <c r="AW1372" s="66" t="s">
        <v>85</v>
      </c>
      <c r="AX1372" s="66" t="s">
        <v>85</v>
      </c>
      <c r="AY1372" s="66" t="s">
        <v>85</v>
      </c>
      <c r="AZ1372" s="66" t="s">
        <v>85</v>
      </c>
      <c r="BA1372" s="66" t="s">
        <v>85</v>
      </c>
      <c r="BB1372" s="66" t="s">
        <v>85</v>
      </c>
      <c r="BC1372" s="66" t="s">
        <v>85</v>
      </c>
      <c r="BD1372" s="66" t="s">
        <v>85</v>
      </c>
      <c r="BE1372" s="66" t="s">
        <v>85</v>
      </c>
      <c r="BF1372" s="66" t="s">
        <v>85</v>
      </c>
      <c r="BG1372" s="66" t="s">
        <v>85</v>
      </c>
      <c r="BH1372" s="66" t="s">
        <v>85</v>
      </c>
      <c r="BI1372" s="66" t="s">
        <v>85</v>
      </c>
      <c r="BJ1372" s="66" t="s">
        <v>85</v>
      </c>
      <c r="BK1372" s="66" t="s">
        <v>85</v>
      </c>
      <c r="BL1372" s="66" t="s">
        <v>85</v>
      </c>
      <c r="BM1372" s="66" t="s">
        <v>85</v>
      </c>
      <c r="BN1372" s="66" t="s">
        <v>85</v>
      </c>
      <c r="BO1372" s="66" t="s">
        <v>85</v>
      </c>
      <c r="BP1372" s="66">
        <v>16200</v>
      </c>
      <c r="BQ1372" s="66">
        <v>17400</v>
      </c>
      <c r="BR1372" s="66">
        <v>31050</v>
      </c>
      <c r="BS1372" s="66" t="s">
        <v>85</v>
      </c>
      <c r="BT1372" s="66" t="s">
        <v>85</v>
      </c>
      <c r="BU1372" s="66" t="s">
        <v>85</v>
      </c>
      <c r="BV1372" s="66" t="s">
        <v>85</v>
      </c>
      <c r="BW1372" s="66" t="s">
        <v>85</v>
      </c>
      <c r="BX1372" s="66" t="s">
        <v>85</v>
      </c>
      <c r="BY1372" s="66" t="s">
        <v>85</v>
      </c>
      <c r="BZ1372" s="66" t="s">
        <v>85</v>
      </c>
      <c r="CA1372" s="66" t="s">
        <v>85</v>
      </c>
      <c r="CB1372" s="66" t="s">
        <v>85</v>
      </c>
      <c r="CC1372" s="66" t="s">
        <v>85</v>
      </c>
      <c r="CD1372" s="66" t="s">
        <v>85</v>
      </c>
      <c r="CE1372" s="66" t="s">
        <v>85</v>
      </c>
      <c r="CF1372" s="66" t="s">
        <v>85</v>
      </c>
      <c r="CG1372" s="66" t="s">
        <v>85</v>
      </c>
      <c r="CH1372" s="66" t="s">
        <v>85</v>
      </c>
      <c r="CI1372" s="66" t="s">
        <v>85</v>
      </c>
      <c r="CJ1372" s="66" t="s">
        <v>85</v>
      </c>
      <c r="CK1372" s="66" t="s">
        <v>85</v>
      </c>
      <c r="CL1372" s="66" t="s">
        <v>85</v>
      </c>
      <c r="CM1372" s="66" t="s">
        <v>85</v>
      </c>
    </row>
    <row r="1373" spans="40:91" hidden="1" x14ac:dyDescent="0.25">
      <c r="AN1373">
        <v>1361</v>
      </c>
      <c r="AO1373" s="112" t="s">
        <v>130</v>
      </c>
      <c r="AP1373" s="110" t="s">
        <v>114</v>
      </c>
      <c r="AQ1373" s="21" t="str">
        <f t="shared" si="24"/>
        <v>FP - 35 or more</v>
      </c>
      <c r="AR1373" s="66">
        <v>5100</v>
      </c>
      <c r="AS1373" s="66">
        <v>6000</v>
      </c>
      <c r="AT1373" s="66">
        <v>15010</v>
      </c>
      <c r="AU1373" s="66" t="s">
        <v>85</v>
      </c>
      <c r="AV1373" s="66" t="s">
        <v>85</v>
      </c>
      <c r="AW1373" s="66" t="s">
        <v>85</v>
      </c>
      <c r="AX1373" s="66" t="s">
        <v>85</v>
      </c>
      <c r="AY1373" s="66" t="s">
        <v>85</v>
      </c>
      <c r="AZ1373" s="66" t="s">
        <v>85</v>
      </c>
      <c r="BA1373" s="66" t="s">
        <v>85</v>
      </c>
      <c r="BB1373" s="66" t="s">
        <v>85</v>
      </c>
      <c r="BC1373" s="66" t="s">
        <v>85</v>
      </c>
      <c r="BD1373" s="66" t="s">
        <v>85</v>
      </c>
      <c r="BE1373" s="66" t="s">
        <v>85</v>
      </c>
      <c r="BF1373" s="66" t="s">
        <v>85</v>
      </c>
      <c r="BG1373" s="66" t="s">
        <v>85</v>
      </c>
      <c r="BH1373" s="66" t="s">
        <v>85</v>
      </c>
      <c r="BI1373" s="66" t="s">
        <v>85</v>
      </c>
      <c r="BJ1373" s="66" t="s">
        <v>85</v>
      </c>
      <c r="BK1373" s="66" t="s">
        <v>85</v>
      </c>
      <c r="BL1373" s="66" t="s">
        <v>85</v>
      </c>
      <c r="BM1373" s="66" t="s">
        <v>85</v>
      </c>
      <c r="BN1373" s="66" t="s">
        <v>85</v>
      </c>
      <c r="BO1373" s="66" t="s">
        <v>85</v>
      </c>
      <c r="BP1373" s="66">
        <v>17200</v>
      </c>
      <c r="BQ1373" s="66">
        <v>18700</v>
      </c>
      <c r="BR1373" s="66">
        <v>12270</v>
      </c>
      <c r="BS1373" s="66" t="s">
        <v>85</v>
      </c>
      <c r="BT1373" s="66" t="s">
        <v>85</v>
      </c>
      <c r="BU1373" s="66" t="s">
        <v>85</v>
      </c>
      <c r="BV1373" s="66" t="s">
        <v>85</v>
      </c>
      <c r="BW1373" s="66" t="s">
        <v>85</v>
      </c>
      <c r="BX1373" s="66" t="s">
        <v>85</v>
      </c>
      <c r="BY1373" s="66" t="s">
        <v>85</v>
      </c>
      <c r="BZ1373" s="66" t="s">
        <v>85</v>
      </c>
      <c r="CA1373" s="66" t="s">
        <v>85</v>
      </c>
      <c r="CB1373" s="66" t="s">
        <v>85</v>
      </c>
      <c r="CC1373" s="66" t="s">
        <v>85</v>
      </c>
      <c r="CD1373" s="66" t="s">
        <v>85</v>
      </c>
      <c r="CE1373" s="66" t="s">
        <v>85</v>
      </c>
      <c r="CF1373" s="66" t="s">
        <v>85</v>
      </c>
      <c r="CG1373" s="66" t="s">
        <v>85</v>
      </c>
      <c r="CH1373" s="66" t="s">
        <v>85</v>
      </c>
      <c r="CI1373" s="66" t="s">
        <v>85</v>
      </c>
      <c r="CJ1373" s="66" t="s">
        <v>85</v>
      </c>
      <c r="CK1373" s="66" t="s">
        <v>85</v>
      </c>
      <c r="CL1373" s="66" t="s">
        <v>85</v>
      </c>
      <c r="CM1373" s="66" t="s">
        <v>85</v>
      </c>
    </row>
    <row r="1374" spans="40:91" hidden="1" x14ac:dyDescent="0.25">
      <c r="AN1374">
        <v>1362</v>
      </c>
      <c r="AO1374" s="112" t="s">
        <v>131</v>
      </c>
      <c r="AP1374" s="110">
        <v>1</v>
      </c>
      <c r="AQ1374" s="21" t="str">
        <f t="shared" si="24"/>
        <v>FP - 41</v>
      </c>
      <c r="AR1374" s="66">
        <v>2600</v>
      </c>
      <c r="AS1374" s="66">
        <v>3400</v>
      </c>
      <c r="AT1374" s="66">
        <v>215870</v>
      </c>
      <c r="AU1374" s="66" t="s">
        <v>85</v>
      </c>
      <c r="AV1374" s="66" t="s">
        <v>85</v>
      </c>
      <c r="AW1374" s="66" t="s">
        <v>85</v>
      </c>
      <c r="AX1374" s="66" t="s">
        <v>85</v>
      </c>
      <c r="AY1374" s="66" t="s">
        <v>85</v>
      </c>
      <c r="AZ1374" s="66" t="s">
        <v>85</v>
      </c>
      <c r="BA1374" s="66" t="s">
        <v>85</v>
      </c>
      <c r="BB1374" s="66" t="s">
        <v>85</v>
      </c>
      <c r="BC1374" s="66" t="s">
        <v>85</v>
      </c>
      <c r="BD1374" s="66" t="s">
        <v>85</v>
      </c>
      <c r="BE1374" s="66" t="s">
        <v>85</v>
      </c>
      <c r="BF1374" s="66" t="s">
        <v>85</v>
      </c>
      <c r="BG1374" s="66" t="s">
        <v>85</v>
      </c>
      <c r="BH1374" s="66" t="s">
        <v>85</v>
      </c>
      <c r="BI1374" s="66" t="s">
        <v>85</v>
      </c>
      <c r="BJ1374" s="66" t="s">
        <v>85</v>
      </c>
      <c r="BK1374" s="66" t="s">
        <v>85</v>
      </c>
      <c r="BL1374" s="66" t="s">
        <v>85</v>
      </c>
      <c r="BM1374" s="66" t="s">
        <v>85</v>
      </c>
      <c r="BN1374" s="66" t="s">
        <v>85</v>
      </c>
      <c r="BO1374" s="66" t="s">
        <v>85</v>
      </c>
      <c r="BP1374" s="66">
        <v>11800</v>
      </c>
      <c r="BQ1374" s="66">
        <v>12800</v>
      </c>
      <c r="BR1374" s="66">
        <v>168130</v>
      </c>
      <c r="BS1374" s="66" t="s">
        <v>85</v>
      </c>
      <c r="BT1374" s="66" t="s">
        <v>85</v>
      </c>
      <c r="BU1374" s="66" t="s">
        <v>85</v>
      </c>
      <c r="BV1374" s="66" t="s">
        <v>85</v>
      </c>
      <c r="BW1374" s="66" t="s">
        <v>85</v>
      </c>
      <c r="BX1374" s="66" t="s">
        <v>85</v>
      </c>
      <c r="BY1374" s="66" t="s">
        <v>85</v>
      </c>
      <c r="BZ1374" s="66" t="s">
        <v>85</v>
      </c>
      <c r="CA1374" s="66" t="s">
        <v>85</v>
      </c>
      <c r="CB1374" s="66" t="s">
        <v>85</v>
      </c>
      <c r="CC1374" s="66" t="s">
        <v>85</v>
      </c>
      <c r="CD1374" s="66" t="s">
        <v>85</v>
      </c>
      <c r="CE1374" s="66" t="s">
        <v>85</v>
      </c>
      <c r="CF1374" s="66" t="s">
        <v>85</v>
      </c>
      <c r="CG1374" s="66" t="s">
        <v>85</v>
      </c>
      <c r="CH1374" s="66" t="s">
        <v>85</v>
      </c>
      <c r="CI1374" s="66" t="s">
        <v>85</v>
      </c>
      <c r="CJ1374" s="66" t="s">
        <v>85</v>
      </c>
      <c r="CK1374" s="66" t="s">
        <v>85</v>
      </c>
      <c r="CL1374" s="66" t="s">
        <v>85</v>
      </c>
      <c r="CM1374" s="66" t="s">
        <v>85</v>
      </c>
    </row>
    <row r="1375" spans="40:91" hidden="1" x14ac:dyDescent="0.25">
      <c r="AN1375">
        <v>1363</v>
      </c>
      <c r="AO1375" s="111" t="s">
        <v>131</v>
      </c>
      <c r="AP1375" s="110">
        <v>2</v>
      </c>
      <c r="AQ1375" s="21" t="str">
        <f t="shared" si="24"/>
        <v>FP - 42</v>
      </c>
      <c r="AR1375" s="66">
        <v>3600</v>
      </c>
      <c r="AS1375" s="66">
        <v>4300</v>
      </c>
      <c r="AT1375" s="66">
        <v>265810</v>
      </c>
      <c r="AU1375" s="66" t="s">
        <v>85</v>
      </c>
      <c r="AV1375" s="66" t="s">
        <v>85</v>
      </c>
      <c r="AW1375" s="66" t="s">
        <v>85</v>
      </c>
      <c r="AX1375" s="66" t="s">
        <v>85</v>
      </c>
      <c r="AY1375" s="66" t="s">
        <v>85</v>
      </c>
      <c r="AZ1375" s="66" t="s">
        <v>85</v>
      </c>
      <c r="BA1375" s="66" t="s">
        <v>85</v>
      </c>
      <c r="BB1375" s="66" t="s">
        <v>85</v>
      </c>
      <c r="BC1375" s="66" t="s">
        <v>85</v>
      </c>
      <c r="BD1375" s="66" t="s">
        <v>85</v>
      </c>
      <c r="BE1375" s="66" t="s">
        <v>85</v>
      </c>
      <c r="BF1375" s="66" t="s">
        <v>85</v>
      </c>
      <c r="BG1375" s="66" t="s">
        <v>85</v>
      </c>
      <c r="BH1375" s="66" t="s">
        <v>85</v>
      </c>
      <c r="BI1375" s="66" t="s">
        <v>85</v>
      </c>
      <c r="BJ1375" s="66" t="s">
        <v>85</v>
      </c>
      <c r="BK1375" s="66" t="s">
        <v>85</v>
      </c>
      <c r="BL1375" s="66" t="s">
        <v>85</v>
      </c>
      <c r="BM1375" s="66" t="s">
        <v>85</v>
      </c>
      <c r="BN1375" s="66" t="s">
        <v>85</v>
      </c>
      <c r="BO1375" s="66" t="s">
        <v>85</v>
      </c>
      <c r="BP1375" s="66">
        <v>14400</v>
      </c>
      <c r="BQ1375" s="66">
        <v>15400</v>
      </c>
      <c r="BR1375" s="66">
        <v>216780</v>
      </c>
      <c r="BS1375" s="66" t="s">
        <v>85</v>
      </c>
      <c r="BT1375" s="66" t="s">
        <v>85</v>
      </c>
      <c r="BU1375" s="66" t="s">
        <v>85</v>
      </c>
      <c r="BV1375" s="66" t="s">
        <v>85</v>
      </c>
      <c r="BW1375" s="66" t="s">
        <v>85</v>
      </c>
      <c r="BX1375" s="66" t="s">
        <v>85</v>
      </c>
      <c r="BY1375" s="66" t="s">
        <v>85</v>
      </c>
      <c r="BZ1375" s="66" t="s">
        <v>85</v>
      </c>
      <c r="CA1375" s="66" t="s">
        <v>85</v>
      </c>
      <c r="CB1375" s="66" t="s">
        <v>85</v>
      </c>
      <c r="CC1375" s="66" t="s">
        <v>85</v>
      </c>
      <c r="CD1375" s="66" t="s">
        <v>85</v>
      </c>
      <c r="CE1375" s="66" t="s">
        <v>85</v>
      </c>
      <c r="CF1375" s="66" t="s">
        <v>85</v>
      </c>
      <c r="CG1375" s="66" t="s">
        <v>85</v>
      </c>
      <c r="CH1375" s="66" t="s">
        <v>85</v>
      </c>
      <c r="CI1375" s="66" t="s">
        <v>85</v>
      </c>
      <c r="CJ1375" s="66" t="s">
        <v>85</v>
      </c>
      <c r="CK1375" s="66" t="s">
        <v>85</v>
      </c>
      <c r="CL1375" s="66" t="s">
        <v>85</v>
      </c>
      <c r="CM1375" s="66" t="s">
        <v>85</v>
      </c>
    </row>
    <row r="1376" spans="40:91" hidden="1" x14ac:dyDescent="0.25">
      <c r="AN1376">
        <v>1364</v>
      </c>
      <c r="AO1376" s="111" t="s">
        <v>131</v>
      </c>
      <c r="AP1376" s="110">
        <v>3</v>
      </c>
      <c r="AQ1376" s="21" t="str">
        <f t="shared" si="24"/>
        <v>FP - 43</v>
      </c>
      <c r="AR1376" s="66">
        <v>4100</v>
      </c>
      <c r="AS1376" s="66">
        <v>4900</v>
      </c>
      <c r="AT1376" s="66">
        <v>89490</v>
      </c>
      <c r="AU1376" s="66" t="s">
        <v>85</v>
      </c>
      <c r="AV1376" s="66" t="s">
        <v>85</v>
      </c>
      <c r="AW1376" s="66" t="s">
        <v>85</v>
      </c>
      <c r="AX1376" s="66" t="s">
        <v>85</v>
      </c>
      <c r="AY1376" s="66" t="s">
        <v>85</v>
      </c>
      <c r="AZ1376" s="66" t="s">
        <v>85</v>
      </c>
      <c r="BA1376" s="66" t="s">
        <v>85</v>
      </c>
      <c r="BB1376" s="66" t="s">
        <v>85</v>
      </c>
      <c r="BC1376" s="66" t="s">
        <v>85</v>
      </c>
      <c r="BD1376" s="66" t="s">
        <v>85</v>
      </c>
      <c r="BE1376" s="66" t="s">
        <v>85</v>
      </c>
      <c r="BF1376" s="66" t="s">
        <v>85</v>
      </c>
      <c r="BG1376" s="66" t="s">
        <v>85</v>
      </c>
      <c r="BH1376" s="66" t="s">
        <v>85</v>
      </c>
      <c r="BI1376" s="66" t="s">
        <v>85</v>
      </c>
      <c r="BJ1376" s="66" t="s">
        <v>85</v>
      </c>
      <c r="BK1376" s="66" t="s">
        <v>85</v>
      </c>
      <c r="BL1376" s="66" t="s">
        <v>85</v>
      </c>
      <c r="BM1376" s="66" t="s">
        <v>85</v>
      </c>
      <c r="BN1376" s="66" t="s">
        <v>85</v>
      </c>
      <c r="BO1376" s="66" t="s">
        <v>85</v>
      </c>
      <c r="BP1376" s="66">
        <v>15600</v>
      </c>
      <c r="BQ1376" s="66">
        <v>16800</v>
      </c>
      <c r="BR1376" s="66">
        <v>74630</v>
      </c>
      <c r="BS1376" s="66" t="s">
        <v>85</v>
      </c>
      <c r="BT1376" s="66" t="s">
        <v>85</v>
      </c>
      <c r="BU1376" s="66" t="s">
        <v>85</v>
      </c>
      <c r="BV1376" s="66" t="s">
        <v>85</v>
      </c>
      <c r="BW1376" s="66" t="s">
        <v>85</v>
      </c>
      <c r="BX1376" s="66" t="s">
        <v>85</v>
      </c>
      <c r="BY1376" s="66" t="s">
        <v>85</v>
      </c>
      <c r="BZ1376" s="66" t="s">
        <v>85</v>
      </c>
      <c r="CA1376" s="66" t="s">
        <v>85</v>
      </c>
      <c r="CB1376" s="66" t="s">
        <v>85</v>
      </c>
      <c r="CC1376" s="66" t="s">
        <v>85</v>
      </c>
      <c r="CD1376" s="66" t="s">
        <v>85</v>
      </c>
      <c r="CE1376" s="66" t="s">
        <v>85</v>
      </c>
      <c r="CF1376" s="66" t="s">
        <v>85</v>
      </c>
      <c r="CG1376" s="66" t="s">
        <v>85</v>
      </c>
      <c r="CH1376" s="66" t="s">
        <v>85</v>
      </c>
      <c r="CI1376" s="66" t="s">
        <v>85</v>
      </c>
      <c r="CJ1376" s="66" t="s">
        <v>85</v>
      </c>
      <c r="CK1376" s="66" t="s">
        <v>85</v>
      </c>
      <c r="CL1376" s="66" t="s">
        <v>85</v>
      </c>
      <c r="CM1376" s="66" t="s">
        <v>85</v>
      </c>
    </row>
    <row r="1377" spans="40:91" hidden="1" x14ac:dyDescent="0.25">
      <c r="AN1377">
        <v>1365</v>
      </c>
      <c r="AO1377" s="111" t="s">
        <v>131</v>
      </c>
      <c r="AP1377" s="110">
        <v>4</v>
      </c>
      <c r="AQ1377" s="21" t="str">
        <f t="shared" si="24"/>
        <v>FP - 44</v>
      </c>
      <c r="AR1377" s="66">
        <v>4600</v>
      </c>
      <c r="AS1377" s="66">
        <v>5400</v>
      </c>
      <c r="AT1377" s="66">
        <v>36770</v>
      </c>
      <c r="AU1377" s="66" t="s">
        <v>85</v>
      </c>
      <c r="AV1377" s="66" t="s">
        <v>85</v>
      </c>
      <c r="AW1377" s="66" t="s">
        <v>85</v>
      </c>
      <c r="AX1377" s="66" t="s">
        <v>85</v>
      </c>
      <c r="AY1377" s="66" t="s">
        <v>85</v>
      </c>
      <c r="AZ1377" s="66" t="s">
        <v>85</v>
      </c>
      <c r="BA1377" s="66" t="s">
        <v>85</v>
      </c>
      <c r="BB1377" s="66" t="s">
        <v>85</v>
      </c>
      <c r="BC1377" s="66" t="s">
        <v>85</v>
      </c>
      <c r="BD1377" s="66" t="s">
        <v>85</v>
      </c>
      <c r="BE1377" s="66" t="s">
        <v>85</v>
      </c>
      <c r="BF1377" s="66" t="s">
        <v>85</v>
      </c>
      <c r="BG1377" s="66" t="s">
        <v>85</v>
      </c>
      <c r="BH1377" s="66" t="s">
        <v>85</v>
      </c>
      <c r="BI1377" s="66" t="s">
        <v>85</v>
      </c>
      <c r="BJ1377" s="66" t="s">
        <v>85</v>
      </c>
      <c r="BK1377" s="66" t="s">
        <v>85</v>
      </c>
      <c r="BL1377" s="66" t="s">
        <v>85</v>
      </c>
      <c r="BM1377" s="66" t="s">
        <v>85</v>
      </c>
      <c r="BN1377" s="66" t="s">
        <v>85</v>
      </c>
      <c r="BO1377" s="66" t="s">
        <v>85</v>
      </c>
      <c r="BP1377" s="66">
        <v>16800</v>
      </c>
      <c r="BQ1377" s="66">
        <v>18200</v>
      </c>
      <c r="BR1377" s="66">
        <v>30930</v>
      </c>
      <c r="BS1377" s="66" t="s">
        <v>85</v>
      </c>
      <c r="BT1377" s="66" t="s">
        <v>85</v>
      </c>
      <c r="BU1377" s="66" t="s">
        <v>85</v>
      </c>
      <c r="BV1377" s="66" t="s">
        <v>85</v>
      </c>
      <c r="BW1377" s="66" t="s">
        <v>85</v>
      </c>
      <c r="BX1377" s="66" t="s">
        <v>85</v>
      </c>
      <c r="BY1377" s="66" t="s">
        <v>85</v>
      </c>
      <c r="BZ1377" s="66" t="s">
        <v>85</v>
      </c>
      <c r="CA1377" s="66" t="s">
        <v>85</v>
      </c>
      <c r="CB1377" s="66" t="s">
        <v>85</v>
      </c>
      <c r="CC1377" s="66" t="s">
        <v>85</v>
      </c>
      <c r="CD1377" s="66" t="s">
        <v>85</v>
      </c>
      <c r="CE1377" s="66" t="s">
        <v>85</v>
      </c>
      <c r="CF1377" s="66" t="s">
        <v>85</v>
      </c>
      <c r="CG1377" s="66" t="s">
        <v>85</v>
      </c>
      <c r="CH1377" s="66" t="s">
        <v>85</v>
      </c>
      <c r="CI1377" s="66" t="s">
        <v>85</v>
      </c>
      <c r="CJ1377" s="66" t="s">
        <v>85</v>
      </c>
      <c r="CK1377" s="66" t="s">
        <v>85</v>
      </c>
      <c r="CL1377" s="66" t="s">
        <v>85</v>
      </c>
      <c r="CM1377" s="66" t="s">
        <v>85</v>
      </c>
    </row>
    <row r="1378" spans="40:91" hidden="1" x14ac:dyDescent="0.25">
      <c r="AN1378">
        <v>1366</v>
      </c>
      <c r="AO1378" s="112" t="s">
        <v>131</v>
      </c>
      <c r="AP1378" s="110" t="s">
        <v>114</v>
      </c>
      <c r="AQ1378" s="21" t="str">
        <f t="shared" si="24"/>
        <v>FP - 45 or more</v>
      </c>
      <c r="AR1378" s="66">
        <v>5100</v>
      </c>
      <c r="AS1378" s="66">
        <v>6000</v>
      </c>
      <c r="AT1378" s="66">
        <v>15460</v>
      </c>
      <c r="AU1378" s="66" t="s">
        <v>85</v>
      </c>
      <c r="AV1378" s="66" t="s">
        <v>85</v>
      </c>
      <c r="AW1378" s="66" t="s">
        <v>85</v>
      </c>
      <c r="AX1378" s="66" t="s">
        <v>85</v>
      </c>
      <c r="AY1378" s="66" t="s">
        <v>85</v>
      </c>
      <c r="AZ1378" s="66" t="s">
        <v>85</v>
      </c>
      <c r="BA1378" s="66" t="s">
        <v>85</v>
      </c>
      <c r="BB1378" s="66" t="s">
        <v>85</v>
      </c>
      <c r="BC1378" s="66" t="s">
        <v>85</v>
      </c>
      <c r="BD1378" s="66" t="s">
        <v>85</v>
      </c>
      <c r="BE1378" s="66" t="s">
        <v>85</v>
      </c>
      <c r="BF1378" s="66" t="s">
        <v>85</v>
      </c>
      <c r="BG1378" s="66" t="s">
        <v>85</v>
      </c>
      <c r="BH1378" s="66" t="s">
        <v>85</v>
      </c>
      <c r="BI1378" s="66" t="s">
        <v>85</v>
      </c>
      <c r="BJ1378" s="66" t="s">
        <v>85</v>
      </c>
      <c r="BK1378" s="66" t="s">
        <v>85</v>
      </c>
      <c r="BL1378" s="66" t="s">
        <v>85</v>
      </c>
      <c r="BM1378" s="66" t="s">
        <v>85</v>
      </c>
      <c r="BN1378" s="66" t="s">
        <v>85</v>
      </c>
      <c r="BO1378" s="66" t="s">
        <v>85</v>
      </c>
      <c r="BP1378" s="66">
        <v>18300</v>
      </c>
      <c r="BQ1378" s="66">
        <v>19600</v>
      </c>
      <c r="BR1378" s="66">
        <v>12780</v>
      </c>
      <c r="BS1378" s="66" t="s">
        <v>85</v>
      </c>
      <c r="BT1378" s="66" t="s">
        <v>85</v>
      </c>
      <c r="BU1378" s="66" t="s">
        <v>85</v>
      </c>
      <c r="BV1378" s="66" t="s">
        <v>85</v>
      </c>
      <c r="BW1378" s="66" t="s">
        <v>85</v>
      </c>
      <c r="BX1378" s="66" t="s">
        <v>85</v>
      </c>
      <c r="BY1378" s="66" t="s">
        <v>85</v>
      </c>
      <c r="BZ1378" s="66" t="s">
        <v>85</v>
      </c>
      <c r="CA1378" s="66" t="s">
        <v>85</v>
      </c>
      <c r="CB1378" s="66" t="s">
        <v>85</v>
      </c>
      <c r="CC1378" s="66" t="s">
        <v>85</v>
      </c>
      <c r="CD1378" s="66" t="s">
        <v>85</v>
      </c>
      <c r="CE1378" s="66" t="s">
        <v>85</v>
      </c>
      <c r="CF1378" s="66" t="s">
        <v>85</v>
      </c>
      <c r="CG1378" s="66" t="s">
        <v>85</v>
      </c>
      <c r="CH1378" s="66" t="s">
        <v>85</v>
      </c>
      <c r="CI1378" s="66" t="s">
        <v>85</v>
      </c>
      <c r="CJ1378" s="66" t="s">
        <v>85</v>
      </c>
      <c r="CK1378" s="66" t="s">
        <v>85</v>
      </c>
      <c r="CL1378" s="66" t="s">
        <v>85</v>
      </c>
      <c r="CM1378" s="66" t="s">
        <v>85</v>
      </c>
    </row>
    <row r="1379" spans="40:91" hidden="1" x14ac:dyDescent="0.25">
      <c r="AN1379">
        <v>1367</v>
      </c>
      <c r="AO1379" s="112" t="s">
        <v>132</v>
      </c>
      <c r="AP1379" s="110">
        <v>1</v>
      </c>
      <c r="AQ1379" s="21" t="str">
        <f t="shared" si="24"/>
        <v>FP - 51</v>
      </c>
      <c r="AR1379" s="66">
        <v>2600</v>
      </c>
      <c r="AS1379" s="66">
        <v>3400</v>
      </c>
      <c r="AT1379" s="66">
        <v>212060</v>
      </c>
      <c r="AU1379" s="66" t="s">
        <v>85</v>
      </c>
      <c r="AV1379" s="66" t="s">
        <v>85</v>
      </c>
      <c r="AW1379" s="66" t="s">
        <v>85</v>
      </c>
      <c r="AX1379" s="66" t="s">
        <v>85</v>
      </c>
      <c r="AY1379" s="66" t="s">
        <v>85</v>
      </c>
      <c r="AZ1379" s="66" t="s">
        <v>85</v>
      </c>
      <c r="BA1379" s="66" t="s">
        <v>85</v>
      </c>
      <c r="BB1379" s="66" t="s">
        <v>85</v>
      </c>
      <c r="BC1379" s="66" t="s">
        <v>85</v>
      </c>
      <c r="BD1379" s="66" t="s">
        <v>85</v>
      </c>
      <c r="BE1379" s="66" t="s">
        <v>85</v>
      </c>
      <c r="BF1379" s="66" t="s">
        <v>85</v>
      </c>
      <c r="BG1379" s="66" t="s">
        <v>85</v>
      </c>
      <c r="BH1379" s="66" t="s">
        <v>85</v>
      </c>
      <c r="BI1379" s="66" t="s">
        <v>85</v>
      </c>
      <c r="BJ1379" s="66" t="s">
        <v>85</v>
      </c>
      <c r="BK1379" s="66" t="s">
        <v>85</v>
      </c>
      <c r="BL1379" s="66" t="s">
        <v>85</v>
      </c>
      <c r="BM1379" s="66" t="s">
        <v>85</v>
      </c>
      <c r="BN1379" s="66" t="s">
        <v>85</v>
      </c>
      <c r="BO1379" s="66" t="s">
        <v>85</v>
      </c>
      <c r="BP1379" s="66">
        <v>11600</v>
      </c>
      <c r="BQ1379" s="66">
        <v>12700</v>
      </c>
      <c r="BR1379" s="66">
        <v>167430</v>
      </c>
      <c r="BS1379" s="66" t="s">
        <v>85</v>
      </c>
      <c r="BT1379" s="66" t="s">
        <v>85</v>
      </c>
      <c r="BU1379" s="66" t="s">
        <v>85</v>
      </c>
      <c r="BV1379" s="66" t="s">
        <v>85</v>
      </c>
      <c r="BW1379" s="66" t="s">
        <v>85</v>
      </c>
      <c r="BX1379" s="66" t="s">
        <v>85</v>
      </c>
      <c r="BY1379" s="66" t="s">
        <v>85</v>
      </c>
      <c r="BZ1379" s="66" t="s">
        <v>85</v>
      </c>
      <c r="CA1379" s="66" t="s">
        <v>85</v>
      </c>
      <c r="CB1379" s="66" t="s">
        <v>85</v>
      </c>
      <c r="CC1379" s="66" t="s">
        <v>85</v>
      </c>
      <c r="CD1379" s="66" t="s">
        <v>85</v>
      </c>
      <c r="CE1379" s="66" t="s">
        <v>85</v>
      </c>
      <c r="CF1379" s="66" t="s">
        <v>85</v>
      </c>
      <c r="CG1379" s="66" t="s">
        <v>85</v>
      </c>
      <c r="CH1379" s="66" t="s">
        <v>85</v>
      </c>
      <c r="CI1379" s="66" t="s">
        <v>85</v>
      </c>
      <c r="CJ1379" s="66" t="s">
        <v>85</v>
      </c>
      <c r="CK1379" s="66" t="s">
        <v>85</v>
      </c>
      <c r="CL1379" s="66" t="s">
        <v>85</v>
      </c>
      <c r="CM1379" s="66" t="s">
        <v>85</v>
      </c>
    </row>
    <row r="1380" spans="40:91" hidden="1" x14ac:dyDescent="0.25">
      <c r="AN1380">
        <v>1368</v>
      </c>
      <c r="AO1380" s="111" t="s">
        <v>132</v>
      </c>
      <c r="AP1380" s="110">
        <v>2</v>
      </c>
      <c r="AQ1380" s="21" t="str">
        <f t="shared" si="24"/>
        <v>FP - 52</v>
      </c>
      <c r="AR1380" s="66">
        <v>3400</v>
      </c>
      <c r="AS1380" s="66">
        <v>4200</v>
      </c>
      <c r="AT1380" s="66">
        <v>243550</v>
      </c>
      <c r="AU1380" s="66" t="s">
        <v>85</v>
      </c>
      <c r="AV1380" s="66" t="s">
        <v>85</v>
      </c>
      <c r="AW1380" s="66" t="s">
        <v>85</v>
      </c>
      <c r="AX1380" s="66" t="s">
        <v>85</v>
      </c>
      <c r="AY1380" s="66" t="s">
        <v>85</v>
      </c>
      <c r="AZ1380" s="66" t="s">
        <v>85</v>
      </c>
      <c r="BA1380" s="66" t="s">
        <v>85</v>
      </c>
      <c r="BB1380" s="66" t="s">
        <v>85</v>
      </c>
      <c r="BC1380" s="66" t="s">
        <v>85</v>
      </c>
      <c r="BD1380" s="66" t="s">
        <v>85</v>
      </c>
      <c r="BE1380" s="66" t="s">
        <v>85</v>
      </c>
      <c r="BF1380" s="66" t="s">
        <v>85</v>
      </c>
      <c r="BG1380" s="66" t="s">
        <v>85</v>
      </c>
      <c r="BH1380" s="66" t="s">
        <v>85</v>
      </c>
      <c r="BI1380" s="66" t="s">
        <v>85</v>
      </c>
      <c r="BJ1380" s="66" t="s">
        <v>85</v>
      </c>
      <c r="BK1380" s="66" t="s">
        <v>85</v>
      </c>
      <c r="BL1380" s="66" t="s">
        <v>85</v>
      </c>
      <c r="BM1380" s="66" t="s">
        <v>85</v>
      </c>
      <c r="BN1380" s="66" t="s">
        <v>85</v>
      </c>
      <c r="BO1380" s="66" t="s">
        <v>85</v>
      </c>
      <c r="BP1380" s="66">
        <v>14400</v>
      </c>
      <c r="BQ1380" s="66">
        <v>15400</v>
      </c>
      <c r="BR1380" s="66">
        <v>200510</v>
      </c>
      <c r="BS1380" s="66" t="s">
        <v>85</v>
      </c>
      <c r="BT1380" s="66" t="s">
        <v>85</v>
      </c>
      <c r="BU1380" s="66" t="s">
        <v>85</v>
      </c>
      <c r="BV1380" s="66" t="s">
        <v>85</v>
      </c>
      <c r="BW1380" s="66" t="s">
        <v>85</v>
      </c>
      <c r="BX1380" s="66" t="s">
        <v>85</v>
      </c>
      <c r="BY1380" s="66" t="s">
        <v>85</v>
      </c>
      <c r="BZ1380" s="66" t="s">
        <v>85</v>
      </c>
      <c r="CA1380" s="66" t="s">
        <v>85</v>
      </c>
      <c r="CB1380" s="66" t="s">
        <v>85</v>
      </c>
      <c r="CC1380" s="66" t="s">
        <v>85</v>
      </c>
      <c r="CD1380" s="66" t="s">
        <v>85</v>
      </c>
      <c r="CE1380" s="66" t="s">
        <v>85</v>
      </c>
      <c r="CF1380" s="66" t="s">
        <v>85</v>
      </c>
      <c r="CG1380" s="66" t="s">
        <v>85</v>
      </c>
      <c r="CH1380" s="66" t="s">
        <v>85</v>
      </c>
      <c r="CI1380" s="66" t="s">
        <v>85</v>
      </c>
      <c r="CJ1380" s="66" t="s">
        <v>85</v>
      </c>
      <c r="CK1380" s="66" t="s">
        <v>85</v>
      </c>
      <c r="CL1380" s="66" t="s">
        <v>85</v>
      </c>
      <c r="CM1380" s="66" t="s">
        <v>85</v>
      </c>
    </row>
    <row r="1381" spans="40:91" hidden="1" x14ac:dyDescent="0.25">
      <c r="AN1381">
        <v>1369</v>
      </c>
      <c r="AO1381" s="111" t="s">
        <v>132</v>
      </c>
      <c r="AP1381" s="110">
        <v>3</v>
      </c>
      <c r="AQ1381" s="21" t="str">
        <f t="shared" si="24"/>
        <v>FP - 53</v>
      </c>
      <c r="AR1381" s="66">
        <v>3900</v>
      </c>
      <c r="AS1381" s="66">
        <v>4700</v>
      </c>
      <c r="AT1381" s="66">
        <v>89250</v>
      </c>
      <c r="AU1381" s="66" t="s">
        <v>85</v>
      </c>
      <c r="AV1381" s="66" t="s">
        <v>85</v>
      </c>
      <c r="AW1381" s="66" t="s">
        <v>85</v>
      </c>
      <c r="AX1381" s="66" t="s">
        <v>85</v>
      </c>
      <c r="AY1381" s="66" t="s">
        <v>85</v>
      </c>
      <c r="AZ1381" s="66" t="s">
        <v>85</v>
      </c>
      <c r="BA1381" s="66" t="s">
        <v>85</v>
      </c>
      <c r="BB1381" s="66" t="s">
        <v>85</v>
      </c>
      <c r="BC1381" s="66" t="s">
        <v>85</v>
      </c>
      <c r="BD1381" s="66" t="s">
        <v>85</v>
      </c>
      <c r="BE1381" s="66" t="s">
        <v>85</v>
      </c>
      <c r="BF1381" s="66" t="s">
        <v>85</v>
      </c>
      <c r="BG1381" s="66" t="s">
        <v>85</v>
      </c>
      <c r="BH1381" s="66" t="s">
        <v>85</v>
      </c>
      <c r="BI1381" s="66" t="s">
        <v>85</v>
      </c>
      <c r="BJ1381" s="66" t="s">
        <v>85</v>
      </c>
      <c r="BK1381" s="66" t="s">
        <v>85</v>
      </c>
      <c r="BL1381" s="66" t="s">
        <v>85</v>
      </c>
      <c r="BM1381" s="66" t="s">
        <v>85</v>
      </c>
      <c r="BN1381" s="66" t="s">
        <v>85</v>
      </c>
      <c r="BO1381" s="66" t="s">
        <v>85</v>
      </c>
      <c r="BP1381" s="66">
        <v>15600</v>
      </c>
      <c r="BQ1381" s="66">
        <v>16800</v>
      </c>
      <c r="BR1381" s="66">
        <v>75870</v>
      </c>
      <c r="BS1381" s="66" t="s">
        <v>85</v>
      </c>
      <c r="BT1381" s="66" t="s">
        <v>85</v>
      </c>
      <c r="BU1381" s="66" t="s">
        <v>85</v>
      </c>
      <c r="BV1381" s="66" t="s">
        <v>85</v>
      </c>
      <c r="BW1381" s="66" t="s">
        <v>85</v>
      </c>
      <c r="BX1381" s="66" t="s">
        <v>85</v>
      </c>
      <c r="BY1381" s="66" t="s">
        <v>85</v>
      </c>
      <c r="BZ1381" s="66" t="s">
        <v>85</v>
      </c>
      <c r="CA1381" s="66" t="s">
        <v>85</v>
      </c>
      <c r="CB1381" s="66" t="s">
        <v>85</v>
      </c>
      <c r="CC1381" s="66" t="s">
        <v>85</v>
      </c>
      <c r="CD1381" s="66" t="s">
        <v>85</v>
      </c>
      <c r="CE1381" s="66" t="s">
        <v>85</v>
      </c>
      <c r="CF1381" s="66" t="s">
        <v>85</v>
      </c>
      <c r="CG1381" s="66" t="s">
        <v>85</v>
      </c>
      <c r="CH1381" s="66" t="s">
        <v>85</v>
      </c>
      <c r="CI1381" s="66" t="s">
        <v>85</v>
      </c>
      <c r="CJ1381" s="66" t="s">
        <v>85</v>
      </c>
      <c r="CK1381" s="66" t="s">
        <v>85</v>
      </c>
      <c r="CL1381" s="66" t="s">
        <v>85</v>
      </c>
      <c r="CM1381" s="66" t="s">
        <v>85</v>
      </c>
    </row>
    <row r="1382" spans="40:91" hidden="1" x14ac:dyDescent="0.25">
      <c r="AN1382">
        <v>1370</v>
      </c>
      <c r="AO1382" s="111" t="s">
        <v>132</v>
      </c>
      <c r="AP1382" s="110">
        <v>4</v>
      </c>
      <c r="AQ1382" s="21" t="str">
        <f t="shared" si="24"/>
        <v>FP - 54</v>
      </c>
      <c r="AR1382" s="66">
        <v>4400</v>
      </c>
      <c r="AS1382" s="66">
        <v>5100</v>
      </c>
      <c r="AT1382" s="66">
        <v>39150</v>
      </c>
      <c r="AU1382" s="66" t="s">
        <v>85</v>
      </c>
      <c r="AV1382" s="66" t="s">
        <v>85</v>
      </c>
      <c r="AW1382" s="66" t="s">
        <v>85</v>
      </c>
      <c r="AX1382" s="66" t="s">
        <v>85</v>
      </c>
      <c r="AY1382" s="66" t="s">
        <v>85</v>
      </c>
      <c r="AZ1382" s="66" t="s">
        <v>85</v>
      </c>
      <c r="BA1382" s="66" t="s">
        <v>85</v>
      </c>
      <c r="BB1382" s="66" t="s">
        <v>85</v>
      </c>
      <c r="BC1382" s="66" t="s">
        <v>85</v>
      </c>
      <c r="BD1382" s="66" t="s">
        <v>85</v>
      </c>
      <c r="BE1382" s="66" t="s">
        <v>85</v>
      </c>
      <c r="BF1382" s="66" t="s">
        <v>85</v>
      </c>
      <c r="BG1382" s="66" t="s">
        <v>85</v>
      </c>
      <c r="BH1382" s="66" t="s">
        <v>85</v>
      </c>
      <c r="BI1382" s="66" t="s">
        <v>85</v>
      </c>
      <c r="BJ1382" s="66" t="s">
        <v>85</v>
      </c>
      <c r="BK1382" s="66" t="s">
        <v>85</v>
      </c>
      <c r="BL1382" s="66" t="s">
        <v>85</v>
      </c>
      <c r="BM1382" s="66" t="s">
        <v>85</v>
      </c>
      <c r="BN1382" s="66" t="s">
        <v>85</v>
      </c>
      <c r="BO1382" s="66" t="s">
        <v>85</v>
      </c>
      <c r="BP1382" s="66">
        <v>17100</v>
      </c>
      <c r="BQ1382" s="66">
        <v>18300</v>
      </c>
      <c r="BR1382" s="66">
        <v>33580</v>
      </c>
      <c r="BS1382" s="66" t="s">
        <v>85</v>
      </c>
      <c r="BT1382" s="66" t="s">
        <v>85</v>
      </c>
      <c r="BU1382" s="66" t="s">
        <v>85</v>
      </c>
      <c r="BV1382" s="66" t="s">
        <v>85</v>
      </c>
      <c r="BW1382" s="66" t="s">
        <v>85</v>
      </c>
      <c r="BX1382" s="66" t="s">
        <v>85</v>
      </c>
      <c r="BY1382" s="66" t="s">
        <v>85</v>
      </c>
      <c r="BZ1382" s="66" t="s">
        <v>85</v>
      </c>
      <c r="CA1382" s="66" t="s">
        <v>85</v>
      </c>
      <c r="CB1382" s="66" t="s">
        <v>85</v>
      </c>
      <c r="CC1382" s="66" t="s">
        <v>85</v>
      </c>
      <c r="CD1382" s="66" t="s">
        <v>85</v>
      </c>
      <c r="CE1382" s="66" t="s">
        <v>85</v>
      </c>
      <c r="CF1382" s="66" t="s">
        <v>85</v>
      </c>
      <c r="CG1382" s="66" t="s">
        <v>85</v>
      </c>
      <c r="CH1382" s="66" t="s">
        <v>85</v>
      </c>
      <c r="CI1382" s="66" t="s">
        <v>85</v>
      </c>
      <c r="CJ1382" s="66" t="s">
        <v>85</v>
      </c>
      <c r="CK1382" s="66" t="s">
        <v>85</v>
      </c>
      <c r="CL1382" s="66" t="s">
        <v>85</v>
      </c>
      <c r="CM1382" s="66" t="s">
        <v>85</v>
      </c>
    </row>
    <row r="1383" spans="40:91" hidden="1" x14ac:dyDescent="0.25">
      <c r="AN1383">
        <v>1371</v>
      </c>
      <c r="AO1383" s="112" t="s">
        <v>132</v>
      </c>
      <c r="AP1383" s="110" t="s">
        <v>114</v>
      </c>
      <c r="AQ1383" s="21" t="str">
        <f t="shared" si="24"/>
        <v>FP - 55 or more</v>
      </c>
      <c r="AR1383" s="66">
        <v>4700</v>
      </c>
      <c r="AS1383" s="66">
        <v>5600</v>
      </c>
      <c r="AT1383" s="66">
        <v>22880</v>
      </c>
      <c r="AU1383" s="66" t="s">
        <v>85</v>
      </c>
      <c r="AV1383" s="66" t="s">
        <v>85</v>
      </c>
      <c r="AW1383" s="66" t="s">
        <v>85</v>
      </c>
      <c r="AX1383" s="66" t="s">
        <v>85</v>
      </c>
      <c r="AY1383" s="66" t="s">
        <v>85</v>
      </c>
      <c r="AZ1383" s="66" t="s">
        <v>85</v>
      </c>
      <c r="BA1383" s="66" t="s">
        <v>85</v>
      </c>
      <c r="BB1383" s="66" t="s">
        <v>85</v>
      </c>
      <c r="BC1383" s="66" t="s">
        <v>85</v>
      </c>
      <c r="BD1383" s="66" t="s">
        <v>85</v>
      </c>
      <c r="BE1383" s="66" t="s">
        <v>85</v>
      </c>
      <c r="BF1383" s="66" t="s">
        <v>85</v>
      </c>
      <c r="BG1383" s="66" t="s">
        <v>85</v>
      </c>
      <c r="BH1383" s="66" t="s">
        <v>85</v>
      </c>
      <c r="BI1383" s="66" t="s">
        <v>85</v>
      </c>
      <c r="BJ1383" s="66" t="s">
        <v>85</v>
      </c>
      <c r="BK1383" s="66" t="s">
        <v>85</v>
      </c>
      <c r="BL1383" s="66" t="s">
        <v>85</v>
      </c>
      <c r="BM1383" s="66" t="s">
        <v>85</v>
      </c>
      <c r="BN1383" s="66" t="s">
        <v>85</v>
      </c>
      <c r="BO1383" s="66" t="s">
        <v>85</v>
      </c>
      <c r="BP1383" s="66">
        <v>18800</v>
      </c>
      <c r="BQ1383" s="66">
        <v>20100</v>
      </c>
      <c r="BR1383" s="66">
        <v>20000</v>
      </c>
      <c r="BS1383" s="66" t="s">
        <v>85</v>
      </c>
      <c r="BT1383" s="66" t="s">
        <v>85</v>
      </c>
      <c r="BU1383" s="66" t="s">
        <v>85</v>
      </c>
      <c r="BV1383" s="66" t="s">
        <v>85</v>
      </c>
      <c r="BW1383" s="66" t="s">
        <v>85</v>
      </c>
      <c r="BX1383" s="66" t="s">
        <v>85</v>
      </c>
      <c r="BY1383" s="66" t="s">
        <v>85</v>
      </c>
      <c r="BZ1383" s="66" t="s">
        <v>85</v>
      </c>
      <c r="CA1383" s="66" t="s">
        <v>85</v>
      </c>
      <c r="CB1383" s="66" t="s">
        <v>85</v>
      </c>
      <c r="CC1383" s="66" t="s">
        <v>85</v>
      </c>
      <c r="CD1383" s="66" t="s">
        <v>85</v>
      </c>
      <c r="CE1383" s="66" t="s">
        <v>85</v>
      </c>
      <c r="CF1383" s="66" t="s">
        <v>85</v>
      </c>
      <c r="CG1383" s="66" t="s">
        <v>85</v>
      </c>
      <c r="CH1383" s="66" t="s">
        <v>85</v>
      </c>
      <c r="CI1383" s="66" t="s">
        <v>85</v>
      </c>
      <c r="CJ1383" s="66" t="s">
        <v>85</v>
      </c>
      <c r="CK1383" s="66" t="s">
        <v>85</v>
      </c>
      <c r="CL1383" s="66" t="s">
        <v>85</v>
      </c>
      <c r="CM1383" s="66" t="s">
        <v>85</v>
      </c>
    </row>
    <row r="1384" spans="40:91" hidden="1" x14ac:dyDescent="0.25">
      <c r="AN1384">
        <v>1372</v>
      </c>
      <c r="AO1384" s="112" t="s">
        <v>128</v>
      </c>
      <c r="AP1384" s="110" t="s">
        <v>70</v>
      </c>
      <c r="AQ1384" s="21" t="str">
        <f t="shared" si="24"/>
        <v>FP - 1North East</v>
      </c>
      <c r="AR1384" s="66">
        <v>3000</v>
      </c>
      <c r="AS1384" s="66">
        <v>3500</v>
      </c>
      <c r="AT1384" s="66">
        <v>24050</v>
      </c>
      <c r="AU1384" s="66" t="s">
        <v>85</v>
      </c>
      <c r="AV1384" s="66" t="s">
        <v>85</v>
      </c>
      <c r="AW1384" s="66" t="s">
        <v>85</v>
      </c>
      <c r="AX1384" s="66" t="s">
        <v>85</v>
      </c>
      <c r="AY1384" s="66" t="s">
        <v>85</v>
      </c>
      <c r="AZ1384" s="66" t="s">
        <v>85</v>
      </c>
      <c r="BA1384" s="66" t="s">
        <v>85</v>
      </c>
      <c r="BB1384" s="66" t="s">
        <v>85</v>
      </c>
      <c r="BC1384" s="66" t="s">
        <v>85</v>
      </c>
      <c r="BD1384" s="66" t="s">
        <v>85</v>
      </c>
      <c r="BE1384" s="66" t="s">
        <v>85</v>
      </c>
      <c r="BF1384" s="66" t="s">
        <v>85</v>
      </c>
      <c r="BG1384" s="66" t="s">
        <v>85</v>
      </c>
      <c r="BH1384" s="66" t="s">
        <v>85</v>
      </c>
      <c r="BI1384" s="66" t="s">
        <v>85</v>
      </c>
      <c r="BJ1384" s="66" t="s">
        <v>85</v>
      </c>
      <c r="BK1384" s="66" t="s">
        <v>85</v>
      </c>
      <c r="BL1384" s="66" t="s">
        <v>85</v>
      </c>
      <c r="BM1384" s="66" t="s">
        <v>85</v>
      </c>
      <c r="BN1384" s="66" t="s">
        <v>85</v>
      </c>
      <c r="BO1384" s="66" t="s">
        <v>85</v>
      </c>
      <c r="BP1384" s="66">
        <v>12300</v>
      </c>
      <c r="BQ1384" s="66">
        <v>12900</v>
      </c>
      <c r="BR1384" s="66">
        <v>19960</v>
      </c>
      <c r="BS1384" s="66" t="s">
        <v>85</v>
      </c>
      <c r="BT1384" s="66" t="s">
        <v>85</v>
      </c>
      <c r="BU1384" s="66" t="s">
        <v>85</v>
      </c>
      <c r="BV1384" s="66" t="s">
        <v>85</v>
      </c>
      <c r="BW1384" s="66" t="s">
        <v>85</v>
      </c>
      <c r="BX1384" s="66" t="s">
        <v>85</v>
      </c>
      <c r="BY1384" s="66" t="s">
        <v>85</v>
      </c>
      <c r="BZ1384" s="66" t="s">
        <v>85</v>
      </c>
      <c r="CA1384" s="66" t="s">
        <v>85</v>
      </c>
      <c r="CB1384" s="66" t="s">
        <v>85</v>
      </c>
      <c r="CC1384" s="66" t="s">
        <v>85</v>
      </c>
      <c r="CD1384" s="66" t="s">
        <v>85</v>
      </c>
      <c r="CE1384" s="66" t="s">
        <v>85</v>
      </c>
      <c r="CF1384" s="66" t="s">
        <v>85</v>
      </c>
      <c r="CG1384" s="66" t="s">
        <v>85</v>
      </c>
      <c r="CH1384" s="66" t="s">
        <v>85</v>
      </c>
      <c r="CI1384" s="66" t="s">
        <v>85</v>
      </c>
      <c r="CJ1384" s="66" t="s">
        <v>85</v>
      </c>
      <c r="CK1384" s="66" t="s">
        <v>85</v>
      </c>
      <c r="CL1384" s="66" t="s">
        <v>85</v>
      </c>
      <c r="CM1384" s="66" t="s">
        <v>85</v>
      </c>
    </row>
    <row r="1385" spans="40:91" hidden="1" x14ac:dyDescent="0.25">
      <c r="AN1385">
        <v>1373</v>
      </c>
      <c r="AO1385" s="111" t="s">
        <v>128</v>
      </c>
      <c r="AP1385" s="110" t="s">
        <v>71</v>
      </c>
      <c r="AQ1385" s="21" t="str">
        <f t="shared" si="24"/>
        <v>FP - 1North West</v>
      </c>
      <c r="AR1385" s="66">
        <v>3200</v>
      </c>
      <c r="AS1385" s="66">
        <v>3800</v>
      </c>
      <c r="AT1385" s="66">
        <v>48080</v>
      </c>
      <c r="AU1385" s="66" t="s">
        <v>85</v>
      </c>
      <c r="AV1385" s="66" t="s">
        <v>85</v>
      </c>
      <c r="AW1385" s="66" t="s">
        <v>85</v>
      </c>
      <c r="AX1385" s="66" t="s">
        <v>85</v>
      </c>
      <c r="AY1385" s="66" t="s">
        <v>85</v>
      </c>
      <c r="AZ1385" s="66" t="s">
        <v>85</v>
      </c>
      <c r="BA1385" s="66" t="s">
        <v>85</v>
      </c>
      <c r="BB1385" s="66" t="s">
        <v>85</v>
      </c>
      <c r="BC1385" s="66" t="s">
        <v>85</v>
      </c>
      <c r="BD1385" s="66" t="s">
        <v>85</v>
      </c>
      <c r="BE1385" s="66" t="s">
        <v>85</v>
      </c>
      <c r="BF1385" s="66" t="s">
        <v>85</v>
      </c>
      <c r="BG1385" s="66" t="s">
        <v>85</v>
      </c>
      <c r="BH1385" s="66" t="s">
        <v>85</v>
      </c>
      <c r="BI1385" s="66" t="s">
        <v>85</v>
      </c>
      <c r="BJ1385" s="66" t="s">
        <v>85</v>
      </c>
      <c r="BK1385" s="66" t="s">
        <v>85</v>
      </c>
      <c r="BL1385" s="66" t="s">
        <v>85</v>
      </c>
      <c r="BM1385" s="66" t="s">
        <v>85</v>
      </c>
      <c r="BN1385" s="66" t="s">
        <v>85</v>
      </c>
      <c r="BO1385" s="66" t="s">
        <v>85</v>
      </c>
      <c r="BP1385" s="66">
        <v>11200</v>
      </c>
      <c r="BQ1385" s="66">
        <v>12000</v>
      </c>
      <c r="BR1385" s="66">
        <v>38730</v>
      </c>
      <c r="BS1385" s="66" t="s">
        <v>85</v>
      </c>
      <c r="BT1385" s="66" t="s">
        <v>85</v>
      </c>
      <c r="BU1385" s="66" t="s">
        <v>85</v>
      </c>
      <c r="BV1385" s="66" t="s">
        <v>85</v>
      </c>
      <c r="BW1385" s="66" t="s">
        <v>85</v>
      </c>
      <c r="BX1385" s="66" t="s">
        <v>85</v>
      </c>
      <c r="BY1385" s="66" t="s">
        <v>85</v>
      </c>
      <c r="BZ1385" s="66" t="s">
        <v>85</v>
      </c>
      <c r="CA1385" s="66" t="s">
        <v>85</v>
      </c>
      <c r="CB1385" s="66" t="s">
        <v>85</v>
      </c>
      <c r="CC1385" s="66" t="s">
        <v>85</v>
      </c>
      <c r="CD1385" s="66" t="s">
        <v>85</v>
      </c>
      <c r="CE1385" s="66" t="s">
        <v>85</v>
      </c>
      <c r="CF1385" s="66" t="s">
        <v>85</v>
      </c>
      <c r="CG1385" s="66" t="s">
        <v>85</v>
      </c>
      <c r="CH1385" s="66" t="s">
        <v>85</v>
      </c>
      <c r="CI1385" s="66" t="s">
        <v>85</v>
      </c>
      <c r="CJ1385" s="66" t="s">
        <v>85</v>
      </c>
      <c r="CK1385" s="66" t="s">
        <v>85</v>
      </c>
      <c r="CL1385" s="66" t="s">
        <v>85</v>
      </c>
      <c r="CM1385" s="66" t="s">
        <v>85</v>
      </c>
    </row>
    <row r="1386" spans="40:91" hidden="1" x14ac:dyDescent="0.25">
      <c r="AN1386">
        <v>1374</v>
      </c>
      <c r="AO1386" s="111" t="s">
        <v>128</v>
      </c>
      <c r="AP1386" s="110" t="s">
        <v>72</v>
      </c>
      <c r="AQ1386" s="21" t="str">
        <f t="shared" si="24"/>
        <v>FP - 1Yorks &amp; Humber</v>
      </c>
      <c r="AR1386" s="66">
        <v>3100</v>
      </c>
      <c r="AS1386" s="66">
        <v>3700</v>
      </c>
      <c r="AT1386" s="66">
        <v>56670</v>
      </c>
      <c r="AU1386" s="66" t="s">
        <v>85</v>
      </c>
      <c r="AV1386" s="66" t="s">
        <v>85</v>
      </c>
      <c r="AW1386" s="66" t="s">
        <v>85</v>
      </c>
      <c r="AX1386" s="66" t="s">
        <v>85</v>
      </c>
      <c r="AY1386" s="66" t="s">
        <v>85</v>
      </c>
      <c r="AZ1386" s="66" t="s">
        <v>85</v>
      </c>
      <c r="BA1386" s="66" t="s">
        <v>85</v>
      </c>
      <c r="BB1386" s="66" t="s">
        <v>85</v>
      </c>
      <c r="BC1386" s="66" t="s">
        <v>85</v>
      </c>
      <c r="BD1386" s="66" t="s">
        <v>85</v>
      </c>
      <c r="BE1386" s="66" t="s">
        <v>85</v>
      </c>
      <c r="BF1386" s="66" t="s">
        <v>85</v>
      </c>
      <c r="BG1386" s="66" t="s">
        <v>85</v>
      </c>
      <c r="BH1386" s="66" t="s">
        <v>85</v>
      </c>
      <c r="BI1386" s="66" t="s">
        <v>85</v>
      </c>
      <c r="BJ1386" s="66" t="s">
        <v>85</v>
      </c>
      <c r="BK1386" s="66" t="s">
        <v>85</v>
      </c>
      <c r="BL1386" s="66" t="s">
        <v>85</v>
      </c>
      <c r="BM1386" s="66" t="s">
        <v>85</v>
      </c>
      <c r="BN1386" s="66" t="s">
        <v>85</v>
      </c>
      <c r="BO1386" s="66" t="s">
        <v>85</v>
      </c>
      <c r="BP1386" s="66">
        <v>12000</v>
      </c>
      <c r="BQ1386" s="66">
        <v>12700</v>
      </c>
      <c r="BR1386" s="66">
        <v>45240</v>
      </c>
      <c r="BS1386" s="66" t="s">
        <v>85</v>
      </c>
      <c r="BT1386" s="66" t="s">
        <v>85</v>
      </c>
      <c r="BU1386" s="66" t="s">
        <v>85</v>
      </c>
      <c r="BV1386" s="66" t="s">
        <v>85</v>
      </c>
      <c r="BW1386" s="66" t="s">
        <v>85</v>
      </c>
      <c r="BX1386" s="66" t="s">
        <v>85</v>
      </c>
      <c r="BY1386" s="66" t="s">
        <v>85</v>
      </c>
      <c r="BZ1386" s="66" t="s">
        <v>85</v>
      </c>
      <c r="CA1386" s="66" t="s">
        <v>85</v>
      </c>
      <c r="CB1386" s="66" t="s">
        <v>85</v>
      </c>
      <c r="CC1386" s="66" t="s">
        <v>85</v>
      </c>
      <c r="CD1386" s="66" t="s">
        <v>85</v>
      </c>
      <c r="CE1386" s="66" t="s">
        <v>85</v>
      </c>
      <c r="CF1386" s="66" t="s">
        <v>85</v>
      </c>
      <c r="CG1386" s="66" t="s">
        <v>85</v>
      </c>
      <c r="CH1386" s="66" t="s">
        <v>85</v>
      </c>
      <c r="CI1386" s="66" t="s">
        <v>85</v>
      </c>
      <c r="CJ1386" s="66" t="s">
        <v>85</v>
      </c>
      <c r="CK1386" s="66" t="s">
        <v>85</v>
      </c>
      <c r="CL1386" s="66" t="s">
        <v>85</v>
      </c>
      <c r="CM1386" s="66" t="s">
        <v>85</v>
      </c>
    </row>
    <row r="1387" spans="40:91" hidden="1" x14ac:dyDescent="0.25">
      <c r="AN1387">
        <v>1375</v>
      </c>
      <c r="AO1387" s="111" t="s">
        <v>128</v>
      </c>
      <c r="AP1387" s="110" t="s">
        <v>73</v>
      </c>
      <c r="AQ1387" s="21" t="str">
        <f t="shared" si="24"/>
        <v>FP - 1East Midlands</v>
      </c>
      <c r="AR1387" s="66">
        <v>3300</v>
      </c>
      <c r="AS1387" s="66">
        <v>3800</v>
      </c>
      <c r="AT1387" s="66">
        <v>26730</v>
      </c>
      <c r="AU1387" s="66" t="s">
        <v>85</v>
      </c>
      <c r="AV1387" s="66" t="s">
        <v>85</v>
      </c>
      <c r="AW1387" s="66" t="s">
        <v>85</v>
      </c>
      <c r="AX1387" s="66" t="s">
        <v>85</v>
      </c>
      <c r="AY1387" s="66" t="s">
        <v>85</v>
      </c>
      <c r="AZ1387" s="66" t="s">
        <v>85</v>
      </c>
      <c r="BA1387" s="66" t="s">
        <v>85</v>
      </c>
      <c r="BB1387" s="66" t="s">
        <v>85</v>
      </c>
      <c r="BC1387" s="66" t="s">
        <v>85</v>
      </c>
      <c r="BD1387" s="66" t="s">
        <v>85</v>
      </c>
      <c r="BE1387" s="66" t="s">
        <v>85</v>
      </c>
      <c r="BF1387" s="66" t="s">
        <v>85</v>
      </c>
      <c r="BG1387" s="66" t="s">
        <v>85</v>
      </c>
      <c r="BH1387" s="66" t="s">
        <v>85</v>
      </c>
      <c r="BI1387" s="66" t="s">
        <v>85</v>
      </c>
      <c r="BJ1387" s="66" t="s">
        <v>85</v>
      </c>
      <c r="BK1387" s="66" t="s">
        <v>85</v>
      </c>
      <c r="BL1387" s="66" t="s">
        <v>85</v>
      </c>
      <c r="BM1387" s="66" t="s">
        <v>85</v>
      </c>
      <c r="BN1387" s="66" t="s">
        <v>85</v>
      </c>
      <c r="BO1387" s="66" t="s">
        <v>85</v>
      </c>
      <c r="BP1387" s="66">
        <v>12100</v>
      </c>
      <c r="BQ1387" s="66">
        <v>12700</v>
      </c>
      <c r="BR1387" s="66">
        <v>22420</v>
      </c>
      <c r="BS1387" s="66" t="s">
        <v>85</v>
      </c>
      <c r="BT1387" s="66" t="s">
        <v>85</v>
      </c>
      <c r="BU1387" s="66" t="s">
        <v>85</v>
      </c>
      <c r="BV1387" s="66" t="s">
        <v>85</v>
      </c>
      <c r="BW1387" s="66" t="s">
        <v>85</v>
      </c>
      <c r="BX1387" s="66" t="s">
        <v>85</v>
      </c>
      <c r="BY1387" s="66" t="s">
        <v>85</v>
      </c>
      <c r="BZ1387" s="66" t="s">
        <v>85</v>
      </c>
      <c r="CA1387" s="66" t="s">
        <v>85</v>
      </c>
      <c r="CB1387" s="66" t="s">
        <v>85</v>
      </c>
      <c r="CC1387" s="66" t="s">
        <v>85</v>
      </c>
      <c r="CD1387" s="66" t="s">
        <v>85</v>
      </c>
      <c r="CE1387" s="66" t="s">
        <v>85</v>
      </c>
      <c r="CF1387" s="66" t="s">
        <v>85</v>
      </c>
      <c r="CG1387" s="66" t="s">
        <v>85</v>
      </c>
      <c r="CH1387" s="66" t="s">
        <v>85</v>
      </c>
      <c r="CI1387" s="66" t="s">
        <v>85</v>
      </c>
      <c r="CJ1387" s="66" t="s">
        <v>85</v>
      </c>
      <c r="CK1387" s="66" t="s">
        <v>85</v>
      </c>
      <c r="CL1387" s="66" t="s">
        <v>85</v>
      </c>
      <c r="CM1387" s="66" t="s">
        <v>85</v>
      </c>
    </row>
    <row r="1388" spans="40:91" hidden="1" x14ac:dyDescent="0.25">
      <c r="AN1388">
        <v>1376</v>
      </c>
      <c r="AO1388" s="112" t="s">
        <v>128</v>
      </c>
      <c r="AP1388" s="110" t="s">
        <v>74</v>
      </c>
      <c r="AQ1388" s="21" t="str">
        <f t="shared" si="24"/>
        <v>FP - 1West Midlands</v>
      </c>
      <c r="AR1388" s="66">
        <v>3400</v>
      </c>
      <c r="AS1388" s="66">
        <v>4000</v>
      </c>
      <c r="AT1388" s="66">
        <v>27170</v>
      </c>
      <c r="AU1388" s="66" t="s">
        <v>85</v>
      </c>
      <c r="AV1388" s="66" t="s">
        <v>85</v>
      </c>
      <c r="AW1388" s="66" t="s">
        <v>85</v>
      </c>
      <c r="AX1388" s="66" t="s">
        <v>85</v>
      </c>
      <c r="AY1388" s="66" t="s">
        <v>85</v>
      </c>
      <c r="AZ1388" s="66" t="s">
        <v>85</v>
      </c>
      <c r="BA1388" s="66" t="s">
        <v>85</v>
      </c>
      <c r="BB1388" s="66" t="s">
        <v>85</v>
      </c>
      <c r="BC1388" s="66" t="s">
        <v>85</v>
      </c>
      <c r="BD1388" s="66" t="s">
        <v>85</v>
      </c>
      <c r="BE1388" s="66" t="s">
        <v>85</v>
      </c>
      <c r="BF1388" s="66" t="s">
        <v>85</v>
      </c>
      <c r="BG1388" s="66" t="s">
        <v>85</v>
      </c>
      <c r="BH1388" s="66" t="s">
        <v>85</v>
      </c>
      <c r="BI1388" s="66" t="s">
        <v>85</v>
      </c>
      <c r="BJ1388" s="66" t="s">
        <v>85</v>
      </c>
      <c r="BK1388" s="66" t="s">
        <v>85</v>
      </c>
      <c r="BL1388" s="66" t="s">
        <v>85</v>
      </c>
      <c r="BM1388" s="66" t="s">
        <v>85</v>
      </c>
      <c r="BN1388" s="66" t="s">
        <v>85</v>
      </c>
      <c r="BO1388" s="66" t="s">
        <v>85</v>
      </c>
      <c r="BP1388" s="66">
        <v>11800</v>
      </c>
      <c r="BQ1388" s="66">
        <v>12600</v>
      </c>
      <c r="BR1388" s="66">
        <v>22600</v>
      </c>
      <c r="BS1388" s="66" t="s">
        <v>85</v>
      </c>
      <c r="BT1388" s="66" t="s">
        <v>85</v>
      </c>
      <c r="BU1388" s="66" t="s">
        <v>85</v>
      </c>
      <c r="BV1388" s="66" t="s">
        <v>85</v>
      </c>
      <c r="BW1388" s="66" t="s">
        <v>85</v>
      </c>
      <c r="BX1388" s="66" t="s">
        <v>85</v>
      </c>
      <c r="BY1388" s="66" t="s">
        <v>85</v>
      </c>
      <c r="BZ1388" s="66" t="s">
        <v>85</v>
      </c>
      <c r="CA1388" s="66" t="s">
        <v>85</v>
      </c>
      <c r="CB1388" s="66" t="s">
        <v>85</v>
      </c>
      <c r="CC1388" s="66" t="s">
        <v>85</v>
      </c>
      <c r="CD1388" s="66" t="s">
        <v>85</v>
      </c>
      <c r="CE1388" s="66" t="s">
        <v>85</v>
      </c>
      <c r="CF1388" s="66" t="s">
        <v>85</v>
      </c>
      <c r="CG1388" s="66" t="s">
        <v>85</v>
      </c>
      <c r="CH1388" s="66" t="s">
        <v>85</v>
      </c>
      <c r="CI1388" s="66" t="s">
        <v>85</v>
      </c>
      <c r="CJ1388" s="66" t="s">
        <v>85</v>
      </c>
      <c r="CK1388" s="66" t="s">
        <v>85</v>
      </c>
      <c r="CL1388" s="66" t="s">
        <v>85</v>
      </c>
      <c r="CM1388" s="66" t="s">
        <v>85</v>
      </c>
    </row>
    <row r="1389" spans="40:91" hidden="1" x14ac:dyDescent="0.25">
      <c r="AN1389">
        <v>1377</v>
      </c>
      <c r="AO1389" s="112" t="s">
        <v>128</v>
      </c>
      <c r="AP1389" s="110" t="s">
        <v>75</v>
      </c>
      <c r="AQ1389" s="21" t="str">
        <f t="shared" si="24"/>
        <v>FP - 1East of England</v>
      </c>
      <c r="AR1389" s="66">
        <v>3300</v>
      </c>
      <c r="AS1389" s="66">
        <v>4000</v>
      </c>
      <c r="AT1389" s="66">
        <v>80770</v>
      </c>
      <c r="AU1389" s="66" t="s">
        <v>85</v>
      </c>
      <c r="AV1389" s="66" t="s">
        <v>85</v>
      </c>
      <c r="AW1389" s="66" t="s">
        <v>85</v>
      </c>
      <c r="AX1389" s="66" t="s">
        <v>85</v>
      </c>
      <c r="AY1389" s="66" t="s">
        <v>85</v>
      </c>
      <c r="AZ1389" s="66" t="s">
        <v>85</v>
      </c>
      <c r="BA1389" s="66" t="s">
        <v>85</v>
      </c>
      <c r="BB1389" s="66" t="s">
        <v>85</v>
      </c>
      <c r="BC1389" s="66" t="s">
        <v>85</v>
      </c>
      <c r="BD1389" s="66" t="s">
        <v>85</v>
      </c>
      <c r="BE1389" s="66" t="s">
        <v>85</v>
      </c>
      <c r="BF1389" s="66" t="s">
        <v>85</v>
      </c>
      <c r="BG1389" s="66" t="s">
        <v>85</v>
      </c>
      <c r="BH1389" s="66" t="s">
        <v>85</v>
      </c>
      <c r="BI1389" s="66" t="s">
        <v>85</v>
      </c>
      <c r="BJ1389" s="66" t="s">
        <v>85</v>
      </c>
      <c r="BK1389" s="66" t="s">
        <v>85</v>
      </c>
      <c r="BL1389" s="66" t="s">
        <v>85</v>
      </c>
      <c r="BM1389" s="66" t="s">
        <v>85</v>
      </c>
      <c r="BN1389" s="66" t="s">
        <v>85</v>
      </c>
      <c r="BO1389" s="66" t="s">
        <v>85</v>
      </c>
      <c r="BP1389" s="66">
        <v>11500</v>
      </c>
      <c r="BQ1389" s="66">
        <v>12300</v>
      </c>
      <c r="BR1389" s="66">
        <v>64450</v>
      </c>
      <c r="BS1389" s="66" t="s">
        <v>85</v>
      </c>
      <c r="BT1389" s="66" t="s">
        <v>85</v>
      </c>
      <c r="BU1389" s="66" t="s">
        <v>85</v>
      </c>
      <c r="BV1389" s="66" t="s">
        <v>85</v>
      </c>
      <c r="BW1389" s="66" t="s">
        <v>85</v>
      </c>
      <c r="BX1389" s="66" t="s">
        <v>85</v>
      </c>
      <c r="BY1389" s="66" t="s">
        <v>85</v>
      </c>
      <c r="BZ1389" s="66" t="s">
        <v>85</v>
      </c>
      <c r="CA1389" s="66" t="s">
        <v>85</v>
      </c>
      <c r="CB1389" s="66" t="s">
        <v>85</v>
      </c>
      <c r="CC1389" s="66" t="s">
        <v>85</v>
      </c>
      <c r="CD1389" s="66" t="s">
        <v>85</v>
      </c>
      <c r="CE1389" s="66" t="s">
        <v>85</v>
      </c>
      <c r="CF1389" s="66" t="s">
        <v>85</v>
      </c>
      <c r="CG1389" s="66" t="s">
        <v>85</v>
      </c>
      <c r="CH1389" s="66" t="s">
        <v>85</v>
      </c>
      <c r="CI1389" s="66" t="s">
        <v>85</v>
      </c>
      <c r="CJ1389" s="66" t="s">
        <v>85</v>
      </c>
      <c r="CK1389" s="66" t="s">
        <v>85</v>
      </c>
      <c r="CL1389" s="66" t="s">
        <v>85</v>
      </c>
      <c r="CM1389" s="66" t="s">
        <v>85</v>
      </c>
    </row>
    <row r="1390" spans="40:91" hidden="1" x14ac:dyDescent="0.25">
      <c r="AN1390">
        <v>1378</v>
      </c>
      <c r="AO1390" s="111" t="s">
        <v>128</v>
      </c>
      <c r="AP1390" s="110" t="s">
        <v>76</v>
      </c>
      <c r="AQ1390" s="21" t="str">
        <f t="shared" si="24"/>
        <v>FP - 1London</v>
      </c>
      <c r="AR1390" s="66">
        <v>2800</v>
      </c>
      <c r="AS1390" s="66">
        <v>3600</v>
      </c>
      <c r="AT1390" s="66">
        <v>127410</v>
      </c>
      <c r="AU1390" s="66" t="s">
        <v>85</v>
      </c>
      <c r="AV1390" s="66" t="s">
        <v>85</v>
      </c>
      <c r="AW1390" s="66" t="s">
        <v>85</v>
      </c>
      <c r="AX1390" s="66" t="s">
        <v>85</v>
      </c>
      <c r="AY1390" s="66" t="s">
        <v>85</v>
      </c>
      <c r="AZ1390" s="66" t="s">
        <v>85</v>
      </c>
      <c r="BA1390" s="66" t="s">
        <v>85</v>
      </c>
      <c r="BB1390" s="66" t="s">
        <v>85</v>
      </c>
      <c r="BC1390" s="66" t="s">
        <v>85</v>
      </c>
      <c r="BD1390" s="66" t="s">
        <v>85</v>
      </c>
      <c r="BE1390" s="66" t="s">
        <v>85</v>
      </c>
      <c r="BF1390" s="66" t="s">
        <v>85</v>
      </c>
      <c r="BG1390" s="66" t="s">
        <v>85</v>
      </c>
      <c r="BH1390" s="66" t="s">
        <v>85</v>
      </c>
      <c r="BI1390" s="66" t="s">
        <v>85</v>
      </c>
      <c r="BJ1390" s="66" t="s">
        <v>85</v>
      </c>
      <c r="BK1390" s="66" t="s">
        <v>85</v>
      </c>
      <c r="BL1390" s="66" t="s">
        <v>85</v>
      </c>
      <c r="BM1390" s="66" t="s">
        <v>85</v>
      </c>
      <c r="BN1390" s="66" t="s">
        <v>85</v>
      </c>
      <c r="BO1390" s="66" t="s">
        <v>85</v>
      </c>
      <c r="BP1390" s="66">
        <v>9200</v>
      </c>
      <c r="BQ1390" s="66">
        <v>10300</v>
      </c>
      <c r="BR1390" s="66">
        <v>89580</v>
      </c>
      <c r="BS1390" s="66" t="s">
        <v>85</v>
      </c>
      <c r="BT1390" s="66" t="s">
        <v>85</v>
      </c>
      <c r="BU1390" s="66" t="s">
        <v>85</v>
      </c>
      <c r="BV1390" s="66" t="s">
        <v>85</v>
      </c>
      <c r="BW1390" s="66" t="s">
        <v>85</v>
      </c>
      <c r="BX1390" s="66" t="s">
        <v>85</v>
      </c>
      <c r="BY1390" s="66" t="s">
        <v>85</v>
      </c>
      <c r="BZ1390" s="66" t="s">
        <v>85</v>
      </c>
      <c r="CA1390" s="66" t="s">
        <v>85</v>
      </c>
      <c r="CB1390" s="66" t="s">
        <v>85</v>
      </c>
      <c r="CC1390" s="66" t="s">
        <v>85</v>
      </c>
      <c r="CD1390" s="66" t="s">
        <v>85</v>
      </c>
      <c r="CE1390" s="66" t="s">
        <v>85</v>
      </c>
      <c r="CF1390" s="66" t="s">
        <v>85</v>
      </c>
      <c r="CG1390" s="66" t="s">
        <v>85</v>
      </c>
      <c r="CH1390" s="66" t="s">
        <v>85</v>
      </c>
      <c r="CI1390" s="66" t="s">
        <v>85</v>
      </c>
      <c r="CJ1390" s="66" t="s">
        <v>85</v>
      </c>
      <c r="CK1390" s="66" t="s">
        <v>85</v>
      </c>
      <c r="CL1390" s="66" t="s">
        <v>85</v>
      </c>
      <c r="CM1390" s="66" t="s">
        <v>85</v>
      </c>
    </row>
    <row r="1391" spans="40:91" hidden="1" x14ac:dyDescent="0.25">
      <c r="AN1391">
        <v>1379</v>
      </c>
      <c r="AO1391" s="111" t="s">
        <v>128</v>
      </c>
      <c r="AP1391" s="110" t="s">
        <v>77</v>
      </c>
      <c r="AQ1391" s="21" t="str">
        <f t="shared" si="24"/>
        <v>FP - 1South East</v>
      </c>
      <c r="AR1391" s="66">
        <v>3400</v>
      </c>
      <c r="AS1391" s="66">
        <v>4200</v>
      </c>
      <c r="AT1391" s="66">
        <v>209360</v>
      </c>
      <c r="AU1391" s="66" t="s">
        <v>85</v>
      </c>
      <c r="AV1391" s="66" t="s">
        <v>85</v>
      </c>
      <c r="AW1391" s="66" t="s">
        <v>85</v>
      </c>
      <c r="AX1391" s="66" t="s">
        <v>85</v>
      </c>
      <c r="AY1391" s="66" t="s">
        <v>85</v>
      </c>
      <c r="AZ1391" s="66" t="s">
        <v>85</v>
      </c>
      <c r="BA1391" s="66" t="s">
        <v>85</v>
      </c>
      <c r="BB1391" s="66" t="s">
        <v>85</v>
      </c>
      <c r="BC1391" s="66" t="s">
        <v>85</v>
      </c>
      <c r="BD1391" s="66" t="s">
        <v>85</v>
      </c>
      <c r="BE1391" s="66" t="s">
        <v>85</v>
      </c>
      <c r="BF1391" s="66" t="s">
        <v>85</v>
      </c>
      <c r="BG1391" s="66" t="s">
        <v>85</v>
      </c>
      <c r="BH1391" s="66" t="s">
        <v>85</v>
      </c>
      <c r="BI1391" s="66" t="s">
        <v>85</v>
      </c>
      <c r="BJ1391" s="66" t="s">
        <v>85</v>
      </c>
      <c r="BK1391" s="66" t="s">
        <v>85</v>
      </c>
      <c r="BL1391" s="66" t="s">
        <v>85</v>
      </c>
      <c r="BM1391" s="66" t="s">
        <v>85</v>
      </c>
      <c r="BN1391" s="66" t="s">
        <v>85</v>
      </c>
      <c r="BO1391" s="66" t="s">
        <v>85</v>
      </c>
      <c r="BP1391" s="66">
        <v>12100</v>
      </c>
      <c r="BQ1391" s="66">
        <v>13100</v>
      </c>
      <c r="BR1391" s="66">
        <v>167310</v>
      </c>
      <c r="BS1391" s="66" t="s">
        <v>85</v>
      </c>
      <c r="BT1391" s="66" t="s">
        <v>85</v>
      </c>
      <c r="BU1391" s="66" t="s">
        <v>85</v>
      </c>
      <c r="BV1391" s="66" t="s">
        <v>85</v>
      </c>
      <c r="BW1391" s="66" t="s">
        <v>85</v>
      </c>
      <c r="BX1391" s="66" t="s">
        <v>85</v>
      </c>
      <c r="BY1391" s="66" t="s">
        <v>85</v>
      </c>
      <c r="BZ1391" s="66" t="s">
        <v>85</v>
      </c>
      <c r="CA1391" s="66" t="s">
        <v>85</v>
      </c>
      <c r="CB1391" s="66" t="s">
        <v>85</v>
      </c>
      <c r="CC1391" s="66" t="s">
        <v>85</v>
      </c>
      <c r="CD1391" s="66" t="s">
        <v>85</v>
      </c>
      <c r="CE1391" s="66" t="s">
        <v>85</v>
      </c>
      <c r="CF1391" s="66" t="s">
        <v>85</v>
      </c>
      <c r="CG1391" s="66" t="s">
        <v>85</v>
      </c>
      <c r="CH1391" s="66" t="s">
        <v>85</v>
      </c>
      <c r="CI1391" s="66" t="s">
        <v>85</v>
      </c>
      <c r="CJ1391" s="66" t="s">
        <v>85</v>
      </c>
      <c r="CK1391" s="66" t="s">
        <v>85</v>
      </c>
      <c r="CL1391" s="66" t="s">
        <v>85</v>
      </c>
      <c r="CM1391" s="66" t="s">
        <v>85</v>
      </c>
    </row>
    <row r="1392" spans="40:91" hidden="1" x14ac:dyDescent="0.25">
      <c r="AN1392">
        <v>1380</v>
      </c>
      <c r="AO1392" s="111" t="s">
        <v>128</v>
      </c>
      <c r="AP1392" s="110" t="s">
        <v>78</v>
      </c>
      <c r="AQ1392" s="21" t="str">
        <f t="shared" si="24"/>
        <v>FP - 1South West</v>
      </c>
      <c r="AR1392" s="66">
        <v>3300</v>
      </c>
      <c r="AS1392" s="66">
        <v>4100</v>
      </c>
      <c r="AT1392" s="66">
        <v>92470</v>
      </c>
      <c r="AU1392" s="66" t="s">
        <v>85</v>
      </c>
      <c r="AV1392" s="66" t="s">
        <v>85</v>
      </c>
      <c r="AW1392" s="66" t="s">
        <v>85</v>
      </c>
      <c r="AX1392" s="66" t="s">
        <v>85</v>
      </c>
      <c r="AY1392" s="66" t="s">
        <v>85</v>
      </c>
      <c r="AZ1392" s="66" t="s">
        <v>85</v>
      </c>
      <c r="BA1392" s="66" t="s">
        <v>85</v>
      </c>
      <c r="BB1392" s="66" t="s">
        <v>85</v>
      </c>
      <c r="BC1392" s="66" t="s">
        <v>85</v>
      </c>
      <c r="BD1392" s="66" t="s">
        <v>85</v>
      </c>
      <c r="BE1392" s="66" t="s">
        <v>85</v>
      </c>
      <c r="BF1392" s="66" t="s">
        <v>85</v>
      </c>
      <c r="BG1392" s="66" t="s">
        <v>85</v>
      </c>
      <c r="BH1392" s="66" t="s">
        <v>85</v>
      </c>
      <c r="BI1392" s="66" t="s">
        <v>85</v>
      </c>
      <c r="BJ1392" s="66" t="s">
        <v>85</v>
      </c>
      <c r="BK1392" s="66" t="s">
        <v>85</v>
      </c>
      <c r="BL1392" s="66" t="s">
        <v>85</v>
      </c>
      <c r="BM1392" s="66" t="s">
        <v>85</v>
      </c>
      <c r="BN1392" s="66" t="s">
        <v>85</v>
      </c>
      <c r="BO1392" s="66" t="s">
        <v>85</v>
      </c>
      <c r="BP1392" s="66">
        <v>10400</v>
      </c>
      <c r="BQ1392" s="66">
        <v>11300</v>
      </c>
      <c r="BR1392" s="66">
        <v>69350</v>
      </c>
      <c r="BS1392" s="66" t="s">
        <v>85</v>
      </c>
      <c r="BT1392" s="66" t="s">
        <v>85</v>
      </c>
      <c r="BU1392" s="66" t="s">
        <v>85</v>
      </c>
      <c r="BV1392" s="66" t="s">
        <v>85</v>
      </c>
      <c r="BW1392" s="66" t="s">
        <v>85</v>
      </c>
      <c r="BX1392" s="66" t="s">
        <v>85</v>
      </c>
      <c r="BY1392" s="66" t="s">
        <v>85</v>
      </c>
      <c r="BZ1392" s="66" t="s">
        <v>85</v>
      </c>
      <c r="CA1392" s="66" t="s">
        <v>85</v>
      </c>
      <c r="CB1392" s="66" t="s">
        <v>85</v>
      </c>
      <c r="CC1392" s="66" t="s">
        <v>85</v>
      </c>
      <c r="CD1392" s="66" t="s">
        <v>85</v>
      </c>
      <c r="CE1392" s="66" t="s">
        <v>85</v>
      </c>
      <c r="CF1392" s="66" t="s">
        <v>85</v>
      </c>
      <c r="CG1392" s="66" t="s">
        <v>85</v>
      </c>
      <c r="CH1392" s="66" t="s">
        <v>85</v>
      </c>
      <c r="CI1392" s="66" t="s">
        <v>85</v>
      </c>
      <c r="CJ1392" s="66" t="s">
        <v>85</v>
      </c>
      <c r="CK1392" s="66" t="s">
        <v>85</v>
      </c>
      <c r="CL1392" s="66" t="s">
        <v>85</v>
      </c>
      <c r="CM1392" s="66" t="s">
        <v>85</v>
      </c>
    </row>
    <row r="1393" spans="40:91" hidden="1" x14ac:dyDescent="0.25">
      <c r="AN1393">
        <v>1381</v>
      </c>
      <c r="AO1393" s="112" t="s">
        <v>128</v>
      </c>
      <c r="AP1393" s="110" t="s">
        <v>127</v>
      </c>
      <c r="AQ1393" s="21" t="str">
        <f t="shared" si="24"/>
        <v>FP - 1Wales</v>
      </c>
      <c r="AR1393" s="66">
        <v>0</v>
      </c>
      <c r="AS1393" s="66">
        <v>0</v>
      </c>
      <c r="AT1393" s="66">
        <v>0</v>
      </c>
      <c r="AU1393" s="66" t="s">
        <v>85</v>
      </c>
      <c r="AV1393" s="66" t="s">
        <v>85</v>
      </c>
      <c r="AW1393" s="66" t="s">
        <v>85</v>
      </c>
      <c r="AX1393" s="66" t="s">
        <v>85</v>
      </c>
      <c r="AY1393" s="66" t="s">
        <v>85</v>
      </c>
      <c r="AZ1393" s="66" t="s">
        <v>85</v>
      </c>
      <c r="BA1393" s="66" t="s">
        <v>85</v>
      </c>
      <c r="BB1393" s="66" t="s">
        <v>85</v>
      </c>
      <c r="BC1393" s="66" t="s">
        <v>85</v>
      </c>
      <c r="BD1393" s="66" t="s">
        <v>85</v>
      </c>
      <c r="BE1393" s="66" t="s">
        <v>85</v>
      </c>
      <c r="BF1393" s="66" t="s">
        <v>85</v>
      </c>
      <c r="BG1393" s="66" t="s">
        <v>85</v>
      </c>
      <c r="BH1393" s="66" t="s">
        <v>85</v>
      </c>
      <c r="BI1393" s="66" t="s">
        <v>85</v>
      </c>
      <c r="BJ1393" s="66" t="s">
        <v>85</v>
      </c>
      <c r="BK1393" s="66" t="s">
        <v>85</v>
      </c>
      <c r="BL1393" s="66" t="s">
        <v>85</v>
      </c>
      <c r="BM1393" s="66" t="s">
        <v>85</v>
      </c>
      <c r="BN1393" s="66" t="s">
        <v>85</v>
      </c>
      <c r="BO1393" s="66" t="s">
        <v>85</v>
      </c>
      <c r="BP1393" s="66" t="s">
        <v>85</v>
      </c>
      <c r="BQ1393" s="66" t="s">
        <v>85</v>
      </c>
      <c r="BR1393" s="66" t="s">
        <v>85</v>
      </c>
      <c r="BS1393" s="66" t="s">
        <v>85</v>
      </c>
      <c r="BT1393" s="66" t="s">
        <v>85</v>
      </c>
      <c r="BU1393" s="66" t="s">
        <v>85</v>
      </c>
      <c r="BV1393" s="66" t="s">
        <v>85</v>
      </c>
      <c r="BW1393" s="66" t="s">
        <v>85</v>
      </c>
      <c r="BX1393" s="66" t="s">
        <v>85</v>
      </c>
      <c r="BY1393" s="66" t="s">
        <v>85</v>
      </c>
      <c r="BZ1393" s="66" t="s">
        <v>85</v>
      </c>
      <c r="CA1393" s="66" t="s">
        <v>85</v>
      </c>
      <c r="CB1393" s="66" t="s">
        <v>85</v>
      </c>
      <c r="CC1393" s="66" t="s">
        <v>85</v>
      </c>
      <c r="CD1393" s="66" t="s">
        <v>85</v>
      </c>
      <c r="CE1393" s="66" t="s">
        <v>85</v>
      </c>
      <c r="CF1393" s="66" t="s">
        <v>85</v>
      </c>
      <c r="CG1393" s="66" t="s">
        <v>85</v>
      </c>
      <c r="CH1393" s="66" t="s">
        <v>85</v>
      </c>
      <c r="CI1393" s="66" t="s">
        <v>85</v>
      </c>
      <c r="CJ1393" s="66" t="s">
        <v>85</v>
      </c>
      <c r="CK1393" s="66" t="s">
        <v>85</v>
      </c>
      <c r="CL1393" s="66" t="s">
        <v>85</v>
      </c>
      <c r="CM1393" s="66" t="s">
        <v>85</v>
      </c>
    </row>
    <row r="1394" spans="40:91" hidden="1" x14ac:dyDescent="0.25">
      <c r="AN1394">
        <v>1382</v>
      </c>
      <c r="AO1394" s="112" t="s">
        <v>129</v>
      </c>
      <c r="AP1394" s="110" t="s">
        <v>70</v>
      </c>
      <c r="AQ1394" s="21" t="str">
        <f t="shared" si="24"/>
        <v>FP - 2North East</v>
      </c>
      <c r="AR1394" s="66">
        <v>2900</v>
      </c>
      <c r="AS1394" s="66">
        <v>3400</v>
      </c>
      <c r="AT1394" s="66">
        <v>28970</v>
      </c>
      <c r="AU1394" s="66" t="s">
        <v>85</v>
      </c>
      <c r="AV1394" s="66" t="s">
        <v>85</v>
      </c>
      <c r="AW1394" s="66" t="s">
        <v>85</v>
      </c>
      <c r="AX1394" s="66" t="s">
        <v>85</v>
      </c>
      <c r="AY1394" s="66" t="s">
        <v>85</v>
      </c>
      <c r="AZ1394" s="66" t="s">
        <v>85</v>
      </c>
      <c r="BA1394" s="66" t="s">
        <v>85</v>
      </c>
      <c r="BB1394" s="66" t="s">
        <v>85</v>
      </c>
      <c r="BC1394" s="66" t="s">
        <v>85</v>
      </c>
      <c r="BD1394" s="66" t="s">
        <v>85</v>
      </c>
      <c r="BE1394" s="66" t="s">
        <v>85</v>
      </c>
      <c r="BF1394" s="66" t="s">
        <v>85</v>
      </c>
      <c r="BG1394" s="66" t="s">
        <v>85</v>
      </c>
      <c r="BH1394" s="66" t="s">
        <v>85</v>
      </c>
      <c r="BI1394" s="66" t="s">
        <v>85</v>
      </c>
      <c r="BJ1394" s="66" t="s">
        <v>85</v>
      </c>
      <c r="BK1394" s="66" t="s">
        <v>85</v>
      </c>
      <c r="BL1394" s="66" t="s">
        <v>85</v>
      </c>
      <c r="BM1394" s="66" t="s">
        <v>85</v>
      </c>
      <c r="BN1394" s="66" t="s">
        <v>85</v>
      </c>
      <c r="BO1394" s="66" t="s">
        <v>85</v>
      </c>
      <c r="BP1394" s="66">
        <v>12800</v>
      </c>
      <c r="BQ1394" s="66">
        <v>13500</v>
      </c>
      <c r="BR1394" s="66">
        <v>25190</v>
      </c>
      <c r="BS1394" s="66" t="s">
        <v>85</v>
      </c>
      <c r="BT1394" s="66" t="s">
        <v>85</v>
      </c>
      <c r="BU1394" s="66" t="s">
        <v>85</v>
      </c>
      <c r="BV1394" s="66" t="s">
        <v>85</v>
      </c>
      <c r="BW1394" s="66" t="s">
        <v>85</v>
      </c>
      <c r="BX1394" s="66" t="s">
        <v>85</v>
      </c>
      <c r="BY1394" s="66" t="s">
        <v>85</v>
      </c>
      <c r="BZ1394" s="66" t="s">
        <v>85</v>
      </c>
      <c r="CA1394" s="66" t="s">
        <v>85</v>
      </c>
      <c r="CB1394" s="66" t="s">
        <v>85</v>
      </c>
      <c r="CC1394" s="66" t="s">
        <v>85</v>
      </c>
      <c r="CD1394" s="66" t="s">
        <v>85</v>
      </c>
      <c r="CE1394" s="66" t="s">
        <v>85</v>
      </c>
      <c r="CF1394" s="66" t="s">
        <v>85</v>
      </c>
      <c r="CG1394" s="66" t="s">
        <v>85</v>
      </c>
      <c r="CH1394" s="66" t="s">
        <v>85</v>
      </c>
      <c r="CI1394" s="66" t="s">
        <v>85</v>
      </c>
      <c r="CJ1394" s="66" t="s">
        <v>85</v>
      </c>
      <c r="CK1394" s="66" t="s">
        <v>85</v>
      </c>
      <c r="CL1394" s="66" t="s">
        <v>85</v>
      </c>
      <c r="CM1394" s="66" t="s">
        <v>85</v>
      </c>
    </row>
    <row r="1395" spans="40:91" hidden="1" x14ac:dyDescent="0.25">
      <c r="AN1395">
        <v>1383</v>
      </c>
      <c r="AO1395" s="111" t="s">
        <v>129</v>
      </c>
      <c r="AP1395" s="110" t="s">
        <v>71</v>
      </c>
      <c r="AQ1395" s="21" t="str">
        <f t="shared" si="24"/>
        <v>FP - 2North West</v>
      </c>
      <c r="AR1395" s="66">
        <v>3300</v>
      </c>
      <c r="AS1395" s="66">
        <v>3900</v>
      </c>
      <c r="AT1395" s="66">
        <v>62580</v>
      </c>
      <c r="AU1395" s="66" t="s">
        <v>85</v>
      </c>
      <c r="AV1395" s="66" t="s">
        <v>85</v>
      </c>
      <c r="AW1395" s="66" t="s">
        <v>85</v>
      </c>
      <c r="AX1395" s="66" t="s">
        <v>85</v>
      </c>
      <c r="AY1395" s="66" t="s">
        <v>85</v>
      </c>
      <c r="AZ1395" s="66" t="s">
        <v>85</v>
      </c>
      <c r="BA1395" s="66" t="s">
        <v>85</v>
      </c>
      <c r="BB1395" s="66" t="s">
        <v>85</v>
      </c>
      <c r="BC1395" s="66" t="s">
        <v>85</v>
      </c>
      <c r="BD1395" s="66" t="s">
        <v>85</v>
      </c>
      <c r="BE1395" s="66" t="s">
        <v>85</v>
      </c>
      <c r="BF1395" s="66" t="s">
        <v>85</v>
      </c>
      <c r="BG1395" s="66" t="s">
        <v>85</v>
      </c>
      <c r="BH1395" s="66" t="s">
        <v>85</v>
      </c>
      <c r="BI1395" s="66" t="s">
        <v>85</v>
      </c>
      <c r="BJ1395" s="66" t="s">
        <v>85</v>
      </c>
      <c r="BK1395" s="66" t="s">
        <v>85</v>
      </c>
      <c r="BL1395" s="66" t="s">
        <v>85</v>
      </c>
      <c r="BM1395" s="66" t="s">
        <v>85</v>
      </c>
      <c r="BN1395" s="66" t="s">
        <v>85</v>
      </c>
      <c r="BO1395" s="66" t="s">
        <v>85</v>
      </c>
      <c r="BP1395" s="66">
        <v>12400</v>
      </c>
      <c r="BQ1395" s="66">
        <v>13300</v>
      </c>
      <c r="BR1395" s="66">
        <v>53910</v>
      </c>
      <c r="BS1395" s="66" t="s">
        <v>85</v>
      </c>
      <c r="BT1395" s="66" t="s">
        <v>85</v>
      </c>
      <c r="BU1395" s="66" t="s">
        <v>85</v>
      </c>
      <c r="BV1395" s="66" t="s">
        <v>85</v>
      </c>
      <c r="BW1395" s="66" t="s">
        <v>85</v>
      </c>
      <c r="BX1395" s="66" t="s">
        <v>85</v>
      </c>
      <c r="BY1395" s="66" t="s">
        <v>85</v>
      </c>
      <c r="BZ1395" s="66" t="s">
        <v>85</v>
      </c>
      <c r="CA1395" s="66" t="s">
        <v>85</v>
      </c>
      <c r="CB1395" s="66" t="s">
        <v>85</v>
      </c>
      <c r="CC1395" s="66" t="s">
        <v>85</v>
      </c>
      <c r="CD1395" s="66" t="s">
        <v>85</v>
      </c>
      <c r="CE1395" s="66" t="s">
        <v>85</v>
      </c>
      <c r="CF1395" s="66" t="s">
        <v>85</v>
      </c>
      <c r="CG1395" s="66" t="s">
        <v>85</v>
      </c>
      <c r="CH1395" s="66" t="s">
        <v>85</v>
      </c>
      <c r="CI1395" s="66" t="s">
        <v>85</v>
      </c>
      <c r="CJ1395" s="66" t="s">
        <v>85</v>
      </c>
      <c r="CK1395" s="66" t="s">
        <v>85</v>
      </c>
      <c r="CL1395" s="66" t="s">
        <v>85</v>
      </c>
      <c r="CM1395" s="66" t="s">
        <v>85</v>
      </c>
    </row>
    <row r="1396" spans="40:91" hidden="1" x14ac:dyDescent="0.25">
      <c r="AN1396">
        <v>1384</v>
      </c>
      <c r="AO1396" s="111" t="s">
        <v>129</v>
      </c>
      <c r="AP1396" s="110" t="s">
        <v>72</v>
      </c>
      <c r="AQ1396" s="21" t="str">
        <f t="shared" si="24"/>
        <v>FP - 2Yorks &amp; Humber</v>
      </c>
      <c r="AR1396" s="66">
        <v>3100</v>
      </c>
      <c r="AS1396" s="66">
        <v>3800</v>
      </c>
      <c r="AT1396" s="66">
        <v>89060</v>
      </c>
      <c r="AU1396" s="66" t="s">
        <v>85</v>
      </c>
      <c r="AV1396" s="66" t="s">
        <v>85</v>
      </c>
      <c r="AW1396" s="66" t="s">
        <v>85</v>
      </c>
      <c r="AX1396" s="66" t="s">
        <v>85</v>
      </c>
      <c r="AY1396" s="66" t="s">
        <v>85</v>
      </c>
      <c r="AZ1396" s="66" t="s">
        <v>85</v>
      </c>
      <c r="BA1396" s="66" t="s">
        <v>85</v>
      </c>
      <c r="BB1396" s="66" t="s">
        <v>85</v>
      </c>
      <c r="BC1396" s="66" t="s">
        <v>85</v>
      </c>
      <c r="BD1396" s="66" t="s">
        <v>85</v>
      </c>
      <c r="BE1396" s="66" t="s">
        <v>85</v>
      </c>
      <c r="BF1396" s="66" t="s">
        <v>85</v>
      </c>
      <c r="BG1396" s="66" t="s">
        <v>85</v>
      </c>
      <c r="BH1396" s="66" t="s">
        <v>85</v>
      </c>
      <c r="BI1396" s="66" t="s">
        <v>85</v>
      </c>
      <c r="BJ1396" s="66" t="s">
        <v>85</v>
      </c>
      <c r="BK1396" s="66" t="s">
        <v>85</v>
      </c>
      <c r="BL1396" s="66" t="s">
        <v>85</v>
      </c>
      <c r="BM1396" s="66" t="s">
        <v>85</v>
      </c>
      <c r="BN1396" s="66" t="s">
        <v>85</v>
      </c>
      <c r="BO1396" s="66" t="s">
        <v>85</v>
      </c>
      <c r="BP1396" s="66">
        <v>13500</v>
      </c>
      <c r="BQ1396" s="66">
        <v>14400</v>
      </c>
      <c r="BR1396" s="66">
        <v>74930</v>
      </c>
      <c r="BS1396" s="66" t="s">
        <v>85</v>
      </c>
      <c r="BT1396" s="66" t="s">
        <v>85</v>
      </c>
      <c r="BU1396" s="66" t="s">
        <v>85</v>
      </c>
      <c r="BV1396" s="66" t="s">
        <v>85</v>
      </c>
      <c r="BW1396" s="66" t="s">
        <v>85</v>
      </c>
      <c r="BX1396" s="66" t="s">
        <v>85</v>
      </c>
      <c r="BY1396" s="66" t="s">
        <v>85</v>
      </c>
      <c r="BZ1396" s="66" t="s">
        <v>85</v>
      </c>
      <c r="CA1396" s="66" t="s">
        <v>85</v>
      </c>
      <c r="CB1396" s="66" t="s">
        <v>85</v>
      </c>
      <c r="CC1396" s="66" t="s">
        <v>85</v>
      </c>
      <c r="CD1396" s="66" t="s">
        <v>85</v>
      </c>
      <c r="CE1396" s="66" t="s">
        <v>85</v>
      </c>
      <c r="CF1396" s="66" t="s">
        <v>85</v>
      </c>
      <c r="CG1396" s="66" t="s">
        <v>85</v>
      </c>
      <c r="CH1396" s="66" t="s">
        <v>85</v>
      </c>
      <c r="CI1396" s="66" t="s">
        <v>85</v>
      </c>
      <c r="CJ1396" s="66" t="s">
        <v>85</v>
      </c>
      <c r="CK1396" s="66" t="s">
        <v>85</v>
      </c>
      <c r="CL1396" s="66" t="s">
        <v>85</v>
      </c>
      <c r="CM1396" s="66" t="s">
        <v>85</v>
      </c>
    </row>
    <row r="1397" spans="40:91" hidden="1" x14ac:dyDescent="0.25">
      <c r="AN1397">
        <v>1385</v>
      </c>
      <c r="AO1397" s="111" t="s">
        <v>129</v>
      </c>
      <c r="AP1397" s="110" t="s">
        <v>73</v>
      </c>
      <c r="AQ1397" s="21" t="str">
        <f t="shared" si="24"/>
        <v>FP - 2East Midlands</v>
      </c>
      <c r="AR1397" s="66">
        <v>3200</v>
      </c>
      <c r="AS1397" s="66">
        <v>3800</v>
      </c>
      <c r="AT1397" s="66">
        <v>32520</v>
      </c>
      <c r="AU1397" s="66" t="s">
        <v>85</v>
      </c>
      <c r="AV1397" s="66" t="s">
        <v>85</v>
      </c>
      <c r="AW1397" s="66" t="s">
        <v>85</v>
      </c>
      <c r="AX1397" s="66" t="s">
        <v>85</v>
      </c>
      <c r="AY1397" s="66" t="s">
        <v>85</v>
      </c>
      <c r="AZ1397" s="66" t="s">
        <v>85</v>
      </c>
      <c r="BA1397" s="66" t="s">
        <v>85</v>
      </c>
      <c r="BB1397" s="66" t="s">
        <v>85</v>
      </c>
      <c r="BC1397" s="66" t="s">
        <v>85</v>
      </c>
      <c r="BD1397" s="66" t="s">
        <v>85</v>
      </c>
      <c r="BE1397" s="66" t="s">
        <v>85</v>
      </c>
      <c r="BF1397" s="66" t="s">
        <v>85</v>
      </c>
      <c r="BG1397" s="66" t="s">
        <v>85</v>
      </c>
      <c r="BH1397" s="66" t="s">
        <v>85</v>
      </c>
      <c r="BI1397" s="66" t="s">
        <v>85</v>
      </c>
      <c r="BJ1397" s="66" t="s">
        <v>85</v>
      </c>
      <c r="BK1397" s="66" t="s">
        <v>85</v>
      </c>
      <c r="BL1397" s="66" t="s">
        <v>85</v>
      </c>
      <c r="BM1397" s="66" t="s">
        <v>85</v>
      </c>
      <c r="BN1397" s="66" t="s">
        <v>85</v>
      </c>
      <c r="BO1397" s="66" t="s">
        <v>85</v>
      </c>
      <c r="BP1397" s="66">
        <v>12400</v>
      </c>
      <c r="BQ1397" s="66">
        <v>13100</v>
      </c>
      <c r="BR1397" s="66">
        <v>28010</v>
      </c>
      <c r="BS1397" s="66" t="s">
        <v>85</v>
      </c>
      <c r="BT1397" s="66" t="s">
        <v>85</v>
      </c>
      <c r="BU1397" s="66" t="s">
        <v>85</v>
      </c>
      <c r="BV1397" s="66" t="s">
        <v>85</v>
      </c>
      <c r="BW1397" s="66" t="s">
        <v>85</v>
      </c>
      <c r="BX1397" s="66" t="s">
        <v>85</v>
      </c>
      <c r="BY1397" s="66" t="s">
        <v>85</v>
      </c>
      <c r="BZ1397" s="66" t="s">
        <v>85</v>
      </c>
      <c r="CA1397" s="66" t="s">
        <v>85</v>
      </c>
      <c r="CB1397" s="66" t="s">
        <v>85</v>
      </c>
      <c r="CC1397" s="66" t="s">
        <v>85</v>
      </c>
      <c r="CD1397" s="66" t="s">
        <v>85</v>
      </c>
      <c r="CE1397" s="66" t="s">
        <v>85</v>
      </c>
      <c r="CF1397" s="66" t="s">
        <v>85</v>
      </c>
      <c r="CG1397" s="66" t="s">
        <v>85</v>
      </c>
      <c r="CH1397" s="66" t="s">
        <v>85</v>
      </c>
      <c r="CI1397" s="66" t="s">
        <v>85</v>
      </c>
      <c r="CJ1397" s="66" t="s">
        <v>85</v>
      </c>
      <c r="CK1397" s="66" t="s">
        <v>85</v>
      </c>
      <c r="CL1397" s="66" t="s">
        <v>85</v>
      </c>
      <c r="CM1397" s="66" t="s">
        <v>85</v>
      </c>
    </row>
    <row r="1398" spans="40:91" hidden="1" x14ac:dyDescent="0.25">
      <c r="AN1398">
        <v>1386</v>
      </c>
      <c r="AO1398" s="112" t="s">
        <v>129</v>
      </c>
      <c r="AP1398" s="110" t="s">
        <v>74</v>
      </c>
      <c r="AQ1398" s="21" t="str">
        <f t="shared" si="24"/>
        <v>FP - 2West Midlands</v>
      </c>
      <c r="AR1398" s="66">
        <v>3300</v>
      </c>
      <c r="AS1398" s="66">
        <v>3900</v>
      </c>
      <c r="AT1398" s="66">
        <v>34380</v>
      </c>
      <c r="AU1398" s="66" t="s">
        <v>85</v>
      </c>
      <c r="AV1398" s="66" t="s">
        <v>85</v>
      </c>
      <c r="AW1398" s="66" t="s">
        <v>85</v>
      </c>
      <c r="AX1398" s="66" t="s">
        <v>85</v>
      </c>
      <c r="AY1398" s="66" t="s">
        <v>85</v>
      </c>
      <c r="AZ1398" s="66" t="s">
        <v>85</v>
      </c>
      <c r="BA1398" s="66" t="s">
        <v>85</v>
      </c>
      <c r="BB1398" s="66" t="s">
        <v>85</v>
      </c>
      <c r="BC1398" s="66" t="s">
        <v>85</v>
      </c>
      <c r="BD1398" s="66" t="s">
        <v>85</v>
      </c>
      <c r="BE1398" s="66" t="s">
        <v>85</v>
      </c>
      <c r="BF1398" s="66" t="s">
        <v>85</v>
      </c>
      <c r="BG1398" s="66" t="s">
        <v>85</v>
      </c>
      <c r="BH1398" s="66" t="s">
        <v>85</v>
      </c>
      <c r="BI1398" s="66" t="s">
        <v>85</v>
      </c>
      <c r="BJ1398" s="66" t="s">
        <v>85</v>
      </c>
      <c r="BK1398" s="66" t="s">
        <v>85</v>
      </c>
      <c r="BL1398" s="66" t="s">
        <v>85</v>
      </c>
      <c r="BM1398" s="66" t="s">
        <v>85</v>
      </c>
      <c r="BN1398" s="66" t="s">
        <v>85</v>
      </c>
      <c r="BO1398" s="66" t="s">
        <v>85</v>
      </c>
      <c r="BP1398" s="66">
        <v>11600</v>
      </c>
      <c r="BQ1398" s="66">
        <v>12400</v>
      </c>
      <c r="BR1398" s="66">
        <v>29350</v>
      </c>
      <c r="BS1398" s="66" t="s">
        <v>85</v>
      </c>
      <c r="BT1398" s="66" t="s">
        <v>85</v>
      </c>
      <c r="BU1398" s="66" t="s">
        <v>85</v>
      </c>
      <c r="BV1398" s="66" t="s">
        <v>85</v>
      </c>
      <c r="BW1398" s="66" t="s">
        <v>85</v>
      </c>
      <c r="BX1398" s="66" t="s">
        <v>85</v>
      </c>
      <c r="BY1398" s="66" t="s">
        <v>85</v>
      </c>
      <c r="BZ1398" s="66" t="s">
        <v>85</v>
      </c>
      <c r="CA1398" s="66" t="s">
        <v>85</v>
      </c>
      <c r="CB1398" s="66" t="s">
        <v>85</v>
      </c>
      <c r="CC1398" s="66" t="s">
        <v>85</v>
      </c>
      <c r="CD1398" s="66" t="s">
        <v>85</v>
      </c>
      <c r="CE1398" s="66" t="s">
        <v>85</v>
      </c>
      <c r="CF1398" s="66" t="s">
        <v>85</v>
      </c>
      <c r="CG1398" s="66" t="s">
        <v>85</v>
      </c>
      <c r="CH1398" s="66" t="s">
        <v>85</v>
      </c>
      <c r="CI1398" s="66" t="s">
        <v>85</v>
      </c>
      <c r="CJ1398" s="66" t="s">
        <v>85</v>
      </c>
      <c r="CK1398" s="66" t="s">
        <v>85</v>
      </c>
      <c r="CL1398" s="66" t="s">
        <v>85</v>
      </c>
      <c r="CM1398" s="66" t="s">
        <v>85</v>
      </c>
    </row>
    <row r="1399" spans="40:91" hidden="1" x14ac:dyDescent="0.25">
      <c r="AN1399">
        <v>1387</v>
      </c>
      <c r="AO1399" s="112" t="s">
        <v>129</v>
      </c>
      <c r="AP1399" s="110" t="s">
        <v>75</v>
      </c>
      <c r="AQ1399" s="21" t="str">
        <f t="shared" si="24"/>
        <v>FP - 2East of England</v>
      </c>
      <c r="AR1399" s="66">
        <v>3400</v>
      </c>
      <c r="AS1399" s="66">
        <v>4200</v>
      </c>
      <c r="AT1399" s="66">
        <v>94500</v>
      </c>
      <c r="AU1399" s="66" t="s">
        <v>85</v>
      </c>
      <c r="AV1399" s="66" t="s">
        <v>85</v>
      </c>
      <c r="AW1399" s="66" t="s">
        <v>85</v>
      </c>
      <c r="AX1399" s="66" t="s">
        <v>85</v>
      </c>
      <c r="AY1399" s="66" t="s">
        <v>85</v>
      </c>
      <c r="AZ1399" s="66" t="s">
        <v>85</v>
      </c>
      <c r="BA1399" s="66" t="s">
        <v>85</v>
      </c>
      <c r="BB1399" s="66" t="s">
        <v>85</v>
      </c>
      <c r="BC1399" s="66" t="s">
        <v>85</v>
      </c>
      <c r="BD1399" s="66" t="s">
        <v>85</v>
      </c>
      <c r="BE1399" s="66" t="s">
        <v>85</v>
      </c>
      <c r="BF1399" s="66" t="s">
        <v>85</v>
      </c>
      <c r="BG1399" s="66" t="s">
        <v>85</v>
      </c>
      <c r="BH1399" s="66" t="s">
        <v>85</v>
      </c>
      <c r="BI1399" s="66" t="s">
        <v>85</v>
      </c>
      <c r="BJ1399" s="66" t="s">
        <v>85</v>
      </c>
      <c r="BK1399" s="66" t="s">
        <v>85</v>
      </c>
      <c r="BL1399" s="66" t="s">
        <v>85</v>
      </c>
      <c r="BM1399" s="66" t="s">
        <v>85</v>
      </c>
      <c r="BN1399" s="66" t="s">
        <v>85</v>
      </c>
      <c r="BO1399" s="66" t="s">
        <v>85</v>
      </c>
      <c r="BP1399" s="66">
        <v>12700</v>
      </c>
      <c r="BQ1399" s="66">
        <v>13600</v>
      </c>
      <c r="BR1399" s="66">
        <v>73810</v>
      </c>
      <c r="BS1399" s="66" t="s">
        <v>85</v>
      </c>
      <c r="BT1399" s="66" t="s">
        <v>85</v>
      </c>
      <c r="BU1399" s="66" t="s">
        <v>85</v>
      </c>
      <c r="BV1399" s="66" t="s">
        <v>85</v>
      </c>
      <c r="BW1399" s="66" t="s">
        <v>85</v>
      </c>
      <c r="BX1399" s="66" t="s">
        <v>85</v>
      </c>
      <c r="BY1399" s="66" t="s">
        <v>85</v>
      </c>
      <c r="BZ1399" s="66" t="s">
        <v>85</v>
      </c>
      <c r="CA1399" s="66" t="s">
        <v>85</v>
      </c>
      <c r="CB1399" s="66" t="s">
        <v>85</v>
      </c>
      <c r="CC1399" s="66" t="s">
        <v>85</v>
      </c>
      <c r="CD1399" s="66" t="s">
        <v>85</v>
      </c>
      <c r="CE1399" s="66" t="s">
        <v>85</v>
      </c>
      <c r="CF1399" s="66" t="s">
        <v>85</v>
      </c>
      <c r="CG1399" s="66" t="s">
        <v>85</v>
      </c>
      <c r="CH1399" s="66" t="s">
        <v>85</v>
      </c>
      <c r="CI1399" s="66" t="s">
        <v>85</v>
      </c>
      <c r="CJ1399" s="66" t="s">
        <v>85</v>
      </c>
      <c r="CK1399" s="66" t="s">
        <v>85</v>
      </c>
      <c r="CL1399" s="66" t="s">
        <v>85</v>
      </c>
      <c r="CM1399" s="66" t="s">
        <v>85</v>
      </c>
    </row>
    <row r="1400" spans="40:91" hidden="1" x14ac:dyDescent="0.25">
      <c r="AN1400">
        <v>1388</v>
      </c>
      <c r="AO1400" s="111" t="s">
        <v>129</v>
      </c>
      <c r="AP1400" s="110" t="s">
        <v>76</v>
      </c>
      <c r="AQ1400" s="21" t="str">
        <f t="shared" si="24"/>
        <v>FP - 2London</v>
      </c>
      <c r="AR1400" s="66">
        <v>3100</v>
      </c>
      <c r="AS1400" s="66">
        <v>3900</v>
      </c>
      <c r="AT1400" s="66">
        <v>63970</v>
      </c>
      <c r="AU1400" s="66" t="s">
        <v>85</v>
      </c>
      <c r="AV1400" s="66" t="s">
        <v>85</v>
      </c>
      <c r="AW1400" s="66" t="s">
        <v>85</v>
      </c>
      <c r="AX1400" s="66" t="s">
        <v>85</v>
      </c>
      <c r="AY1400" s="66" t="s">
        <v>85</v>
      </c>
      <c r="AZ1400" s="66" t="s">
        <v>85</v>
      </c>
      <c r="BA1400" s="66" t="s">
        <v>85</v>
      </c>
      <c r="BB1400" s="66" t="s">
        <v>85</v>
      </c>
      <c r="BC1400" s="66" t="s">
        <v>85</v>
      </c>
      <c r="BD1400" s="66" t="s">
        <v>85</v>
      </c>
      <c r="BE1400" s="66" t="s">
        <v>85</v>
      </c>
      <c r="BF1400" s="66" t="s">
        <v>85</v>
      </c>
      <c r="BG1400" s="66" t="s">
        <v>85</v>
      </c>
      <c r="BH1400" s="66" t="s">
        <v>85</v>
      </c>
      <c r="BI1400" s="66" t="s">
        <v>85</v>
      </c>
      <c r="BJ1400" s="66" t="s">
        <v>85</v>
      </c>
      <c r="BK1400" s="66" t="s">
        <v>85</v>
      </c>
      <c r="BL1400" s="66" t="s">
        <v>85</v>
      </c>
      <c r="BM1400" s="66" t="s">
        <v>85</v>
      </c>
      <c r="BN1400" s="66" t="s">
        <v>85</v>
      </c>
      <c r="BO1400" s="66" t="s">
        <v>85</v>
      </c>
      <c r="BP1400" s="66">
        <v>11600</v>
      </c>
      <c r="BQ1400" s="66">
        <v>13200</v>
      </c>
      <c r="BR1400" s="66">
        <v>50670</v>
      </c>
      <c r="BS1400" s="66" t="s">
        <v>85</v>
      </c>
      <c r="BT1400" s="66" t="s">
        <v>85</v>
      </c>
      <c r="BU1400" s="66" t="s">
        <v>85</v>
      </c>
      <c r="BV1400" s="66" t="s">
        <v>85</v>
      </c>
      <c r="BW1400" s="66" t="s">
        <v>85</v>
      </c>
      <c r="BX1400" s="66" t="s">
        <v>85</v>
      </c>
      <c r="BY1400" s="66" t="s">
        <v>85</v>
      </c>
      <c r="BZ1400" s="66" t="s">
        <v>85</v>
      </c>
      <c r="CA1400" s="66" t="s">
        <v>85</v>
      </c>
      <c r="CB1400" s="66" t="s">
        <v>85</v>
      </c>
      <c r="CC1400" s="66" t="s">
        <v>85</v>
      </c>
      <c r="CD1400" s="66" t="s">
        <v>85</v>
      </c>
      <c r="CE1400" s="66" t="s">
        <v>85</v>
      </c>
      <c r="CF1400" s="66" t="s">
        <v>85</v>
      </c>
      <c r="CG1400" s="66" t="s">
        <v>85</v>
      </c>
      <c r="CH1400" s="66" t="s">
        <v>85</v>
      </c>
      <c r="CI1400" s="66" t="s">
        <v>85</v>
      </c>
      <c r="CJ1400" s="66" t="s">
        <v>85</v>
      </c>
      <c r="CK1400" s="66" t="s">
        <v>85</v>
      </c>
      <c r="CL1400" s="66" t="s">
        <v>85</v>
      </c>
      <c r="CM1400" s="66" t="s">
        <v>85</v>
      </c>
    </row>
    <row r="1401" spans="40:91" hidden="1" x14ac:dyDescent="0.25">
      <c r="AN1401">
        <v>1389</v>
      </c>
      <c r="AO1401" s="111" t="s">
        <v>129</v>
      </c>
      <c r="AP1401" s="110" t="s">
        <v>77</v>
      </c>
      <c r="AQ1401" s="21" t="str">
        <f t="shared" si="24"/>
        <v>FP - 2South East</v>
      </c>
      <c r="AR1401" s="66">
        <v>3600</v>
      </c>
      <c r="AS1401" s="66">
        <v>4500</v>
      </c>
      <c r="AT1401" s="66">
        <v>176500</v>
      </c>
      <c r="AU1401" s="66" t="s">
        <v>85</v>
      </c>
      <c r="AV1401" s="66" t="s">
        <v>85</v>
      </c>
      <c r="AW1401" s="66" t="s">
        <v>85</v>
      </c>
      <c r="AX1401" s="66" t="s">
        <v>85</v>
      </c>
      <c r="AY1401" s="66" t="s">
        <v>85</v>
      </c>
      <c r="AZ1401" s="66" t="s">
        <v>85</v>
      </c>
      <c r="BA1401" s="66" t="s">
        <v>85</v>
      </c>
      <c r="BB1401" s="66" t="s">
        <v>85</v>
      </c>
      <c r="BC1401" s="66" t="s">
        <v>85</v>
      </c>
      <c r="BD1401" s="66" t="s">
        <v>85</v>
      </c>
      <c r="BE1401" s="66" t="s">
        <v>85</v>
      </c>
      <c r="BF1401" s="66" t="s">
        <v>85</v>
      </c>
      <c r="BG1401" s="66" t="s">
        <v>85</v>
      </c>
      <c r="BH1401" s="66" t="s">
        <v>85</v>
      </c>
      <c r="BI1401" s="66" t="s">
        <v>85</v>
      </c>
      <c r="BJ1401" s="66" t="s">
        <v>85</v>
      </c>
      <c r="BK1401" s="66" t="s">
        <v>85</v>
      </c>
      <c r="BL1401" s="66" t="s">
        <v>85</v>
      </c>
      <c r="BM1401" s="66" t="s">
        <v>85</v>
      </c>
      <c r="BN1401" s="66" t="s">
        <v>85</v>
      </c>
      <c r="BO1401" s="66" t="s">
        <v>85</v>
      </c>
      <c r="BP1401" s="66">
        <v>13800</v>
      </c>
      <c r="BQ1401" s="66">
        <v>15100</v>
      </c>
      <c r="BR1401" s="66">
        <v>138450</v>
      </c>
      <c r="BS1401" s="66" t="s">
        <v>85</v>
      </c>
      <c r="BT1401" s="66" t="s">
        <v>85</v>
      </c>
      <c r="BU1401" s="66" t="s">
        <v>85</v>
      </c>
      <c r="BV1401" s="66" t="s">
        <v>85</v>
      </c>
      <c r="BW1401" s="66" t="s">
        <v>85</v>
      </c>
      <c r="BX1401" s="66" t="s">
        <v>85</v>
      </c>
      <c r="BY1401" s="66" t="s">
        <v>85</v>
      </c>
      <c r="BZ1401" s="66" t="s">
        <v>85</v>
      </c>
      <c r="CA1401" s="66" t="s">
        <v>85</v>
      </c>
      <c r="CB1401" s="66" t="s">
        <v>85</v>
      </c>
      <c r="CC1401" s="66" t="s">
        <v>85</v>
      </c>
      <c r="CD1401" s="66" t="s">
        <v>85</v>
      </c>
      <c r="CE1401" s="66" t="s">
        <v>85</v>
      </c>
      <c r="CF1401" s="66" t="s">
        <v>85</v>
      </c>
      <c r="CG1401" s="66" t="s">
        <v>85</v>
      </c>
      <c r="CH1401" s="66" t="s">
        <v>85</v>
      </c>
      <c r="CI1401" s="66" t="s">
        <v>85</v>
      </c>
      <c r="CJ1401" s="66" t="s">
        <v>85</v>
      </c>
      <c r="CK1401" s="66" t="s">
        <v>85</v>
      </c>
      <c r="CL1401" s="66" t="s">
        <v>85</v>
      </c>
      <c r="CM1401" s="66" t="s">
        <v>85</v>
      </c>
    </row>
    <row r="1402" spans="40:91" hidden="1" x14ac:dyDescent="0.25">
      <c r="AN1402">
        <v>1390</v>
      </c>
      <c r="AO1402" s="111" t="s">
        <v>129</v>
      </c>
      <c r="AP1402" s="110" t="s">
        <v>78</v>
      </c>
      <c r="AQ1402" s="21" t="str">
        <f t="shared" si="24"/>
        <v>FP - 2South West</v>
      </c>
      <c r="AR1402" s="66">
        <v>3500</v>
      </c>
      <c r="AS1402" s="66">
        <v>4500</v>
      </c>
      <c r="AT1402" s="66">
        <v>96640</v>
      </c>
      <c r="AU1402" s="66" t="s">
        <v>85</v>
      </c>
      <c r="AV1402" s="66" t="s">
        <v>85</v>
      </c>
      <c r="AW1402" s="66" t="s">
        <v>85</v>
      </c>
      <c r="AX1402" s="66" t="s">
        <v>85</v>
      </c>
      <c r="AY1402" s="66" t="s">
        <v>85</v>
      </c>
      <c r="AZ1402" s="66" t="s">
        <v>85</v>
      </c>
      <c r="BA1402" s="66" t="s">
        <v>85</v>
      </c>
      <c r="BB1402" s="66" t="s">
        <v>85</v>
      </c>
      <c r="BC1402" s="66" t="s">
        <v>85</v>
      </c>
      <c r="BD1402" s="66" t="s">
        <v>85</v>
      </c>
      <c r="BE1402" s="66" t="s">
        <v>85</v>
      </c>
      <c r="BF1402" s="66" t="s">
        <v>85</v>
      </c>
      <c r="BG1402" s="66" t="s">
        <v>85</v>
      </c>
      <c r="BH1402" s="66" t="s">
        <v>85</v>
      </c>
      <c r="BI1402" s="66" t="s">
        <v>85</v>
      </c>
      <c r="BJ1402" s="66" t="s">
        <v>85</v>
      </c>
      <c r="BK1402" s="66" t="s">
        <v>85</v>
      </c>
      <c r="BL1402" s="66" t="s">
        <v>85</v>
      </c>
      <c r="BM1402" s="66" t="s">
        <v>85</v>
      </c>
      <c r="BN1402" s="66" t="s">
        <v>85</v>
      </c>
      <c r="BO1402" s="66" t="s">
        <v>85</v>
      </c>
      <c r="BP1402" s="66">
        <v>11500</v>
      </c>
      <c r="BQ1402" s="66">
        <v>12600</v>
      </c>
      <c r="BR1402" s="66">
        <v>67100</v>
      </c>
      <c r="BS1402" s="66" t="s">
        <v>85</v>
      </c>
      <c r="BT1402" s="66" t="s">
        <v>85</v>
      </c>
      <c r="BU1402" s="66" t="s">
        <v>85</v>
      </c>
      <c r="BV1402" s="66" t="s">
        <v>85</v>
      </c>
      <c r="BW1402" s="66" t="s">
        <v>85</v>
      </c>
      <c r="BX1402" s="66" t="s">
        <v>85</v>
      </c>
      <c r="BY1402" s="66" t="s">
        <v>85</v>
      </c>
      <c r="BZ1402" s="66" t="s">
        <v>85</v>
      </c>
      <c r="CA1402" s="66" t="s">
        <v>85</v>
      </c>
      <c r="CB1402" s="66" t="s">
        <v>85</v>
      </c>
      <c r="CC1402" s="66" t="s">
        <v>85</v>
      </c>
      <c r="CD1402" s="66" t="s">
        <v>85</v>
      </c>
      <c r="CE1402" s="66" t="s">
        <v>85</v>
      </c>
      <c r="CF1402" s="66" t="s">
        <v>85</v>
      </c>
      <c r="CG1402" s="66" t="s">
        <v>85</v>
      </c>
      <c r="CH1402" s="66" t="s">
        <v>85</v>
      </c>
      <c r="CI1402" s="66" t="s">
        <v>85</v>
      </c>
      <c r="CJ1402" s="66" t="s">
        <v>85</v>
      </c>
      <c r="CK1402" s="66" t="s">
        <v>85</v>
      </c>
      <c r="CL1402" s="66" t="s">
        <v>85</v>
      </c>
      <c r="CM1402" s="66" t="s">
        <v>85</v>
      </c>
    </row>
    <row r="1403" spans="40:91" hidden="1" x14ac:dyDescent="0.25">
      <c r="AN1403">
        <v>1391</v>
      </c>
      <c r="AO1403" s="112" t="s">
        <v>129</v>
      </c>
      <c r="AP1403" s="110" t="s">
        <v>127</v>
      </c>
      <c r="AQ1403" s="21" t="str">
        <f t="shared" si="24"/>
        <v>FP - 2Wales</v>
      </c>
      <c r="AR1403" s="66" t="s">
        <v>85</v>
      </c>
      <c r="AS1403" s="66" t="s">
        <v>85</v>
      </c>
      <c r="AT1403" s="66" t="s">
        <v>85</v>
      </c>
      <c r="AU1403" s="66" t="s">
        <v>85</v>
      </c>
      <c r="AV1403" s="66" t="s">
        <v>85</v>
      </c>
      <c r="AW1403" s="66" t="s">
        <v>85</v>
      </c>
      <c r="AX1403" s="66" t="s">
        <v>85</v>
      </c>
      <c r="AY1403" s="66" t="s">
        <v>85</v>
      </c>
      <c r="AZ1403" s="66" t="s">
        <v>85</v>
      </c>
      <c r="BA1403" s="66" t="s">
        <v>85</v>
      </c>
      <c r="BB1403" s="66" t="s">
        <v>85</v>
      </c>
      <c r="BC1403" s="66" t="s">
        <v>85</v>
      </c>
      <c r="BD1403" s="66" t="s">
        <v>85</v>
      </c>
      <c r="BE1403" s="66" t="s">
        <v>85</v>
      </c>
      <c r="BF1403" s="66" t="s">
        <v>85</v>
      </c>
      <c r="BG1403" s="66" t="s">
        <v>85</v>
      </c>
      <c r="BH1403" s="66" t="s">
        <v>85</v>
      </c>
      <c r="BI1403" s="66" t="s">
        <v>85</v>
      </c>
      <c r="BJ1403" s="66" t="s">
        <v>85</v>
      </c>
      <c r="BK1403" s="66" t="s">
        <v>85</v>
      </c>
      <c r="BL1403" s="66" t="s">
        <v>85</v>
      </c>
      <c r="BM1403" s="66" t="s">
        <v>85</v>
      </c>
      <c r="BN1403" s="66" t="s">
        <v>85</v>
      </c>
      <c r="BO1403" s="66" t="s">
        <v>85</v>
      </c>
      <c r="BP1403" s="66" t="s">
        <v>85</v>
      </c>
      <c r="BQ1403" s="66" t="s">
        <v>85</v>
      </c>
      <c r="BR1403" s="66" t="s">
        <v>85</v>
      </c>
      <c r="BS1403" s="66" t="s">
        <v>85</v>
      </c>
      <c r="BT1403" s="66" t="s">
        <v>85</v>
      </c>
      <c r="BU1403" s="66" t="s">
        <v>85</v>
      </c>
      <c r="BV1403" s="66" t="s">
        <v>85</v>
      </c>
      <c r="BW1403" s="66" t="s">
        <v>85</v>
      </c>
      <c r="BX1403" s="66" t="s">
        <v>85</v>
      </c>
      <c r="BY1403" s="66" t="s">
        <v>85</v>
      </c>
      <c r="BZ1403" s="66" t="s">
        <v>85</v>
      </c>
      <c r="CA1403" s="66" t="s">
        <v>85</v>
      </c>
      <c r="CB1403" s="66" t="s">
        <v>85</v>
      </c>
      <c r="CC1403" s="66" t="s">
        <v>85</v>
      </c>
      <c r="CD1403" s="66" t="s">
        <v>85</v>
      </c>
      <c r="CE1403" s="66" t="s">
        <v>85</v>
      </c>
      <c r="CF1403" s="66" t="s">
        <v>85</v>
      </c>
      <c r="CG1403" s="66" t="s">
        <v>85</v>
      </c>
      <c r="CH1403" s="66" t="s">
        <v>85</v>
      </c>
      <c r="CI1403" s="66" t="s">
        <v>85</v>
      </c>
      <c r="CJ1403" s="66" t="s">
        <v>85</v>
      </c>
      <c r="CK1403" s="66" t="s">
        <v>85</v>
      </c>
      <c r="CL1403" s="66" t="s">
        <v>85</v>
      </c>
      <c r="CM1403" s="66" t="s">
        <v>85</v>
      </c>
    </row>
    <row r="1404" spans="40:91" hidden="1" x14ac:dyDescent="0.25">
      <c r="AN1404">
        <v>1392</v>
      </c>
      <c r="AO1404" s="112" t="s">
        <v>130</v>
      </c>
      <c r="AP1404" s="110" t="s">
        <v>70</v>
      </c>
      <c r="AQ1404" s="21" t="str">
        <f t="shared" si="24"/>
        <v>FP - 3North East</v>
      </c>
      <c r="AR1404" s="66">
        <v>2900</v>
      </c>
      <c r="AS1404" s="66">
        <v>3400</v>
      </c>
      <c r="AT1404" s="66">
        <v>34880</v>
      </c>
      <c r="AU1404" s="66" t="s">
        <v>85</v>
      </c>
      <c r="AV1404" s="66" t="s">
        <v>85</v>
      </c>
      <c r="AW1404" s="66" t="s">
        <v>85</v>
      </c>
      <c r="AX1404" s="66" t="s">
        <v>85</v>
      </c>
      <c r="AY1404" s="66" t="s">
        <v>85</v>
      </c>
      <c r="AZ1404" s="66" t="s">
        <v>85</v>
      </c>
      <c r="BA1404" s="66" t="s">
        <v>85</v>
      </c>
      <c r="BB1404" s="66" t="s">
        <v>85</v>
      </c>
      <c r="BC1404" s="66" t="s">
        <v>85</v>
      </c>
      <c r="BD1404" s="66" t="s">
        <v>85</v>
      </c>
      <c r="BE1404" s="66" t="s">
        <v>85</v>
      </c>
      <c r="BF1404" s="66" t="s">
        <v>85</v>
      </c>
      <c r="BG1404" s="66" t="s">
        <v>85</v>
      </c>
      <c r="BH1404" s="66" t="s">
        <v>85</v>
      </c>
      <c r="BI1404" s="66" t="s">
        <v>85</v>
      </c>
      <c r="BJ1404" s="66" t="s">
        <v>85</v>
      </c>
      <c r="BK1404" s="66" t="s">
        <v>85</v>
      </c>
      <c r="BL1404" s="66" t="s">
        <v>85</v>
      </c>
      <c r="BM1404" s="66" t="s">
        <v>85</v>
      </c>
      <c r="BN1404" s="66" t="s">
        <v>85</v>
      </c>
      <c r="BO1404" s="66" t="s">
        <v>85</v>
      </c>
      <c r="BP1404" s="66">
        <v>13400</v>
      </c>
      <c r="BQ1404" s="66">
        <v>14000</v>
      </c>
      <c r="BR1404" s="66">
        <v>31020</v>
      </c>
      <c r="BS1404" s="66" t="s">
        <v>85</v>
      </c>
      <c r="BT1404" s="66" t="s">
        <v>85</v>
      </c>
      <c r="BU1404" s="66" t="s">
        <v>85</v>
      </c>
      <c r="BV1404" s="66" t="s">
        <v>85</v>
      </c>
      <c r="BW1404" s="66" t="s">
        <v>85</v>
      </c>
      <c r="BX1404" s="66" t="s">
        <v>85</v>
      </c>
      <c r="BY1404" s="66" t="s">
        <v>85</v>
      </c>
      <c r="BZ1404" s="66" t="s">
        <v>85</v>
      </c>
      <c r="CA1404" s="66" t="s">
        <v>85</v>
      </c>
      <c r="CB1404" s="66" t="s">
        <v>85</v>
      </c>
      <c r="CC1404" s="66" t="s">
        <v>85</v>
      </c>
      <c r="CD1404" s="66" t="s">
        <v>85</v>
      </c>
      <c r="CE1404" s="66" t="s">
        <v>85</v>
      </c>
      <c r="CF1404" s="66" t="s">
        <v>85</v>
      </c>
      <c r="CG1404" s="66" t="s">
        <v>85</v>
      </c>
      <c r="CH1404" s="66" t="s">
        <v>85</v>
      </c>
      <c r="CI1404" s="66" t="s">
        <v>85</v>
      </c>
      <c r="CJ1404" s="66" t="s">
        <v>85</v>
      </c>
      <c r="CK1404" s="66" t="s">
        <v>85</v>
      </c>
      <c r="CL1404" s="66" t="s">
        <v>85</v>
      </c>
      <c r="CM1404" s="66" t="s">
        <v>85</v>
      </c>
    </row>
    <row r="1405" spans="40:91" hidden="1" x14ac:dyDescent="0.25">
      <c r="AN1405">
        <v>1393</v>
      </c>
      <c r="AO1405" s="111" t="s">
        <v>130</v>
      </c>
      <c r="AP1405" s="110" t="s">
        <v>71</v>
      </c>
      <c r="AQ1405" s="21" t="str">
        <f t="shared" si="24"/>
        <v>FP - 3North West</v>
      </c>
      <c r="AR1405" s="66">
        <v>3300</v>
      </c>
      <c r="AS1405" s="66">
        <v>3900</v>
      </c>
      <c r="AT1405" s="66">
        <v>108790</v>
      </c>
      <c r="AU1405" s="66" t="s">
        <v>85</v>
      </c>
      <c r="AV1405" s="66" t="s">
        <v>85</v>
      </c>
      <c r="AW1405" s="66" t="s">
        <v>85</v>
      </c>
      <c r="AX1405" s="66" t="s">
        <v>85</v>
      </c>
      <c r="AY1405" s="66" t="s">
        <v>85</v>
      </c>
      <c r="AZ1405" s="66" t="s">
        <v>85</v>
      </c>
      <c r="BA1405" s="66" t="s">
        <v>85</v>
      </c>
      <c r="BB1405" s="66" t="s">
        <v>85</v>
      </c>
      <c r="BC1405" s="66" t="s">
        <v>85</v>
      </c>
      <c r="BD1405" s="66" t="s">
        <v>85</v>
      </c>
      <c r="BE1405" s="66" t="s">
        <v>85</v>
      </c>
      <c r="BF1405" s="66" t="s">
        <v>85</v>
      </c>
      <c r="BG1405" s="66" t="s">
        <v>85</v>
      </c>
      <c r="BH1405" s="66" t="s">
        <v>85</v>
      </c>
      <c r="BI1405" s="66" t="s">
        <v>85</v>
      </c>
      <c r="BJ1405" s="66" t="s">
        <v>85</v>
      </c>
      <c r="BK1405" s="66" t="s">
        <v>85</v>
      </c>
      <c r="BL1405" s="66" t="s">
        <v>85</v>
      </c>
      <c r="BM1405" s="66" t="s">
        <v>85</v>
      </c>
      <c r="BN1405" s="66" t="s">
        <v>85</v>
      </c>
      <c r="BO1405" s="66" t="s">
        <v>85</v>
      </c>
      <c r="BP1405" s="66">
        <v>13100</v>
      </c>
      <c r="BQ1405" s="66">
        <v>14100</v>
      </c>
      <c r="BR1405" s="66">
        <v>93550</v>
      </c>
      <c r="BS1405" s="66" t="s">
        <v>85</v>
      </c>
      <c r="BT1405" s="66" t="s">
        <v>85</v>
      </c>
      <c r="BU1405" s="66" t="s">
        <v>85</v>
      </c>
      <c r="BV1405" s="66" t="s">
        <v>85</v>
      </c>
      <c r="BW1405" s="66" t="s">
        <v>85</v>
      </c>
      <c r="BX1405" s="66" t="s">
        <v>85</v>
      </c>
      <c r="BY1405" s="66" t="s">
        <v>85</v>
      </c>
      <c r="BZ1405" s="66" t="s">
        <v>85</v>
      </c>
      <c r="CA1405" s="66" t="s">
        <v>85</v>
      </c>
      <c r="CB1405" s="66" t="s">
        <v>85</v>
      </c>
      <c r="CC1405" s="66" t="s">
        <v>85</v>
      </c>
      <c r="CD1405" s="66" t="s">
        <v>85</v>
      </c>
      <c r="CE1405" s="66" t="s">
        <v>85</v>
      </c>
      <c r="CF1405" s="66" t="s">
        <v>85</v>
      </c>
      <c r="CG1405" s="66" t="s">
        <v>85</v>
      </c>
      <c r="CH1405" s="66" t="s">
        <v>85</v>
      </c>
      <c r="CI1405" s="66" t="s">
        <v>85</v>
      </c>
      <c r="CJ1405" s="66" t="s">
        <v>85</v>
      </c>
      <c r="CK1405" s="66" t="s">
        <v>85</v>
      </c>
      <c r="CL1405" s="66" t="s">
        <v>85</v>
      </c>
      <c r="CM1405" s="66" t="s">
        <v>85</v>
      </c>
    </row>
    <row r="1406" spans="40:91" hidden="1" x14ac:dyDescent="0.25">
      <c r="AN1406">
        <v>1394</v>
      </c>
      <c r="AO1406" s="111" t="s">
        <v>130</v>
      </c>
      <c r="AP1406" s="110" t="s">
        <v>72</v>
      </c>
      <c r="AQ1406" s="21" t="str">
        <f t="shared" si="24"/>
        <v>FP - 3Yorks &amp; Humber</v>
      </c>
      <c r="AR1406" s="66">
        <v>3200</v>
      </c>
      <c r="AS1406" s="66">
        <v>3800</v>
      </c>
      <c r="AT1406" s="66">
        <v>85890</v>
      </c>
      <c r="AU1406" s="66" t="s">
        <v>85</v>
      </c>
      <c r="AV1406" s="66" t="s">
        <v>85</v>
      </c>
      <c r="AW1406" s="66" t="s">
        <v>85</v>
      </c>
      <c r="AX1406" s="66" t="s">
        <v>85</v>
      </c>
      <c r="AY1406" s="66" t="s">
        <v>85</v>
      </c>
      <c r="AZ1406" s="66" t="s">
        <v>85</v>
      </c>
      <c r="BA1406" s="66" t="s">
        <v>85</v>
      </c>
      <c r="BB1406" s="66" t="s">
        <v>85</v>
      </c>
      <c r="BC1406" s="66" t="s">
        <v>85</v>
      </c>
      <c r="BD1406" s="66" t="s">
        <v>85</v>
      </c>
      <c r="BE1406" s="66" t="s">
        <v>85</v>
      </c>
      <c r="BF1406" s="66" t="s">
        <v>85</v>
      </c>
      <c r="BG1406" s="66" t="s">
        <v>85</v>
      </c>
      <c r="BH1406" s="66" t="s">
        <v>85</v>
      </c>
      <c r="BI1406" s="66" t="s">
        <v>85</v>
      </c>
      <c r="BJ1406" s="66" t="s">
        <v>85</v>
      </c>
      <c r="BK1406" s="66" t="s">
        <v>85</v>
      </c>
      <c r="BL1406" s="66" t="s">
        <v>85</v>
      </c>
      <c r="BM1406" s="66" t="s">
        <v>85</v>
      </c>
      <c r="BN1406" s="66" t="s">
        <v>85</v>
      </c>
      <c r="BO1406" s="66" t="s">
        <v>85</v>
      </c>
      <c r="BP1406" s="66">
        <v>14000</v>
      </c>
      <c r="BQ1406" s="66">
        <v>15100</v>
      </c>
      <c r="BR1406" s="66">
        <v>71390</v>
      </c>
      <c r="BS1406" s="66" t="s">
        <v>85</v>
      </c>
      <c r="BT1406" s="66" t="s">
        <v>85</v>
      </c>
      <c r="BU1406" s="66" t="s">
        <v>85</v>
      </c>
      <c r="BV1406" s="66" t="s">
        <v>85</v>
      </c>
      <c r="BW1406" s="66" t="s">
        <v>85</v>
      </c>
      <c r="BX1406" s="66" t="s">
        <v>85</v>
      </c>
      <c r="BY1406" s="66" t="s">
        <v>85</v>
      </c>
      <c r="BZ1406" s="66" t="s">
        <v>85</v>
      </c>
      <c r="CA1406" s="66" t="s">
        <v>85</v>
      </c>
      <c r="CB1406" s="66" t="s">
        <v>85</v>
      </c>
      <c r="CC1406" s="66" t="s">
        <v>85</v>
      </c>
      <c r="CD1406" s="66" t="s">
        <v>85</v>
      </c>
      <c r="CE1406" s="66" t="s">
        <v>85</v>
      </c>
      <c r="CF1406" s="66" t="s">
        <v>85</v>
      </c>
      <c r="CG1406" s="66" t="s">
        <v>85</v>
      </c>
      <c r="CH1406" s="66" t="s">
        <v>85</v>
      </c>
      <c r="CI1406" s="66" t="s">
        <v>85</v>
      </c>
      <c r="CJ1406" s="66" t="s">
        <v>85</v>
      </c>
      <c r="CK1406" s="66" t="s">
        <v>85</v>
      </c>
      <c r="CL1406" s="66" t="s">
        <v>85</v>
      </c>
      <c r="CM1406" s="66" t="s">
        <v>85</v>
      </c>
    </row>
    <row r="1407" spans="40:91" hidden="1" x14ac:dyDescent="0.25">
      <c r="AN1407">
        <v>1395</v>
      </c>
      <c r="AO1407" s="111" t="s">
        <v>130</v>
      </c>
      <c r="AP1407" s="110" t="s">
        <v>73</v>
      </c>
      <c r="AQ1407" s="21" t="str">
        <f t="shared" si="24"/>
        <v>FP - 3East Midlands</v>
      </c>
      <c r="AR1407" s="66">
        <v>3300</v>
      </c>
      <c r="AS1407" s="66">
        <v>4000</v>
      </c>
      <c r="AT1407" s="66">
        <v>57250</v>
      </c>
      <c r="AU1407" s="66" t="s">
        <v>85</v>
      </c>
      <c r="AV1407" s="66" t="s">
        <v>85</v>
      </c>
      <c r="AW1407" s="66" t="s">
        <v>85</v>
      </c>
      <c r="AX1407" s="66" t="s">
        <v>85</v>
      </c>
      <c r="AY1407" s="66" t="s">
        <v>85</v>
      </c>
      <c r="AZ1407" s="66" t="s">
        <v>85</v>
      </c>
      <c r="BA1407" s="66" t="s">
        <v>85</v>
      </c>
      <c r="BB1407" s="66" t="s">
        <v>85</v>
      </c>
      <c r="BC1407" s="66" t="s">
        <v>85</v>
      </c>
      <c r="BD1407" s="66" t="s">
        <v>85</v>
      </c>
      <c r="BE1407" s="66" t="s">
        <v>85</v>
      </c>
      <c r="BF1407" s="66" t="s">
        <v>85</v>
      </c>
      <c r="BG1407" s="66" t="s">
        <v>85</v>
      </c>
      <c r="BH1407" s="66" t="s">
        <v>85</v>
      </c>
      <c r="BI1407" s="66" t="s">
        <v>85</v>
      </c>
      <c r="BJ1407" s="66" t="s">
        <v>85</v>
      </c>
      <c r="BK1407" s="66" t="s">
        <v>85</v>
      </c>
      <c r="BL1407" s="66" t="s">
        <v>85</v>
      </c>
      <c r="BM1407" s="66" t="s">
        <v>85</v>
      </c>
      <c r="BN1407" s="66" t="s">
        <v>85</v>
      </c>
      <c r="BO1407" s="66" t="s">
        <v>85</v>
      </c>
      <c r="BP1407" s="66">
        <v>13300</v>
      </c>
      <c r="BQ1407" s="66">
        <v>14100</v>
      </c>
      <c r="BR1407" s="66">
        <v>47240</v>
      </c>
      <c r="BS1407" s="66" t="s">
        <v>85</v>
      </c>
      <c r="BT1407" s="66" t="s">
        <v>85</v>
      </c>
      <c r="BU1407" s="66" t="s">
        <v>85</v>
      </c>
      <c r="BV1407" s="66" t="s">
        <v>85</v>
      </c>
      <c r="BW1407" s="66" t="s">
        <v>85</v>
      </c>
      <c r="BX1407" s="66" t="s">
        <v>85</v>
      </c>
      <c r="BY1407" s="66" t="s">
        <v>85</v>
      </c>
      <c r="BZ1407" s="66" t="s">
        <v>85</v>
      </c>
      <c r="CA1407" s="66" t="s">
        <v>85</v>
      </c>
      <c r="CB1407" s="66" t="s">
        <v>85</v>
      </c>
      <c r="CC1407" s="66" t="s">
        <v>85</v>
      </c>
      <c r="CD1407" s="66" t="s">
        <v>85</v>
      </c>
      <c r="CE1407" s="66" t="s">
        <v>85</v>
      </c>
      <c r="CF1407" s="66" t="s">
        <v>85</v>
      </c>
      <c r="CG1407" s="66" t="s">
        <v>85</v>
      </c>
      <c r="CH1407" s="66" t="s">
        <v>85</v>
      </c>
      <c r="CI1407" s="66" t="s">
        <v>85</v>
      </c>
      <c r="CJ1407" s="66" t="s">
        <v>85</v>
      </c>
      <c r="CK1407" s="66" t="s">
        <v>85</v>
      </c>
      <c r="CL1407" s="66" t="s">
        <v>85</v>
      </c>
      <c r="CM1407" s="66" t="s">
        <v>85</v>
      </c>
    </row>
    <row r="1408" spans="40:91" hidden="1" x14ac:dyDescent="0.25">
      <c r="AN1408">
        <v>1396</v>
      </c>
      <c r="AO1408" s="112" t="s">
        <v>130</v>
      </c>
      <c r="AP1408" s="110" t="s">
        <v>74</v>
      </c>
      <c r="AQ1408" s="21" t="str">
        <f t="shared" si="24"/>
        <v>FP - 3West Midlands</v>
      </c>
      <c r="AR1408" s="66">
        <v>3300</v>
      </c>
      <c r="AS1408" s="66">
        <v>4000</v>
      </c>
      <c r="AT1408" s="66">
        <v>56220</v>
      </c>
      <c r="AU1408" s="66" t="s">
        <v>85</v>
      </c>
      <c r="AV1408" s="66" t="s">
        <v>85</v>
      </c>
      <c r="AW1408" s="66" t="s">
        <v>85</v>
      </c>
      <c r="AX1408" s="66" t="s">
        <v>85</v>
      </c>
      <c r="AY1408" s="66" t="s">
        <v>85</v>
      </c>
      <c r="AZ1408" s="66" t="s">
        <v>85</v>
      </c>
      <c r="BA1408" s="66" t="s">
        <v>85</v>
      </c>
      <c r="BB1408" s="66" t="s">
        <v>85</v>
      </c>
      <c r="BC1408" s="66" t="s">
        <v>85</v>
      </c>
      <c r="BD1408" s="66" t="s">
        <v>85</v>
      </c>
      <c r="BE1408" s="66" t="s">
        <v>85</v>
      </c>
      <c r="BF1408" s="66" t="s">
        <v>85</v>
      </c>
      <c r="BG1408" s="66" t="s">
        <v>85</v>
      </c>
      <c r="BH1408" s="66" t="s">
        <v>85</v>
      </c>
      <c r="BI1408" s="66" t="s">
        <v>85</v>
      </c>
      <c r="BJ1408" s="66" t="s">
        <v>85</v>
      </c>
      <c r="BK1408" s="66" t="s">
        <v>85</v>
      </c>
      <c r="BL1408" s="66" t="s">
        <v>85</v>
      </c>
      <c r="BM1408" s="66" t="s">
        <v>85</v>
      </c>
      <c r="BN1408" s="66" t="s">
        <v>85</v>
      </c>
      <c r="BO1408" s="66" t="s">
        <v>85</v>
      </c>
      <c r="BP1408" s="66">
        <v>12400</v>
      </c>
      <c r="BQ1408" s="66">
        <v>13300</v>
      </c>
      <c r="BR1408" s="66">
        <v>47440</v>
      </c>
      <c r="BS1408" s="66" t="s">
        <v>85</v>
      </c>
      <c r="BT1408" s="66" t="s">
        <v>85</v>
      </c>
      <c r="BU1408" s="66" t="s">
        <v>85</v>
      </c>
      <c r="BV1408" s="66" t="s">
        <v>85</v>
      </c>
      <c r="BW1408" s="66" t="s">
        <v>85</v>
      </c>
      <c r="BX1408" s="66" t="s">
        <v>85</v>
      </c>
      <c r="BY1408" s="66" t="s">
        <v>85</v>
      </c>
      <c r="BZ1408" s="66" t="s">
        <v>85</v>
      </c>
      <c r="CA1408" s="66" t="s">
        <v>85</v>
      </c>
      <c r="CB1408" s="66" t="s">
        <v>85</v>
      </c>
      <c r="CC1408" s="66" t="s">
        <v>85</v>
      </c>
      <c r="CD1408" s="66" t="s">
        <v>85</v>
      </c>
      <c r="CE1408" s="66" t="s">
        <v>85</v>
      </c>
      <c r="CF1408" s="66" t="s">
        <v>85</v>
      </c>
      <c r="CG1408" s="66" t="s">
        <v>85</v>
      </c>
      <c r="CH1408" s="66" t="s">
        <v>85</v>
      </c>
      <c r="CI1408" s="66" t="s">
        <v>85</v>
      </c>
      <c r="CJ1408" s="66" t="s">
        <v>85</v>
      </c>
      <c r="CK1408" s="66" t="s">
        <v>85</v>
      </c>
      <c r="CL1408" s="66" t="s">
        <v>85</v>
      </c>
      <c r="CM1408" s="66" t="s">
        <v>85</v>
      </c>
    </row>
    <row r="1409" spans="40:91" hidden="1" x14ac:dyDescent="0.25">
      <c r="AN1409">
        <v>1397</v>
      </c>
      <c r="AO1409" s="112" t="s">
        <v>130</v>
      </c>
      <c r="AP1409" s="110" t="s">
        <v>75</v>
      </c>
      <c r="AQ1409" s="21" t="str">
        <f t="shared" si="24"/>
        <v>FP - 3East of England</v>
      </c>
      <c r="AR1409" s="66">
        <v>3700</v>
      </c>
      <c r="AS1409" s="66">
        <v>4500</v>
      </c>
      <c r="AT1409" s="66">
        <v>87750</v>
      </c>
      <c r="AU1409" s="66" t="s">
        <v>85</v>
      </c>
      <c r="AV1409" s="66" t="s">
        <v>85</v>
      </c>
      <c r="AW1409" s="66" t="s">
        <v>85</v>
      </c>
      <c r="AX1409" s="66" t="s">
        <v>85</v>
      </c>
      <c r="AY1409" s="66" t="s">
        <v>85</v>
      </c>
      <c r="AZ1409" s="66" t="s">
        <v>85</v>
      </c>
      <c r="BA1409" s="66" t="s">
        <v>85</v>
      </c>
      <c r="BB1409" s="66" t="s">
        <v>85</v>
      </c>
      <c r="BC1409" s="66" t="s">
        <v>85</v>
      </c>
      <c r="BD1409" s="66" t="s">
        <v>85</v>
      </c>
      <c r="BE1409" s="66" t="s">
        <v>85</v>
      </c>
      <c r="BF1409" s="66" t="s">
        <v>85</v>
      </c>
      <c r="BG1409" s="66" t="s">
        <v>85</v>
      </c>
      <c r="BH1409" s="66" t="s">
        <v>85</v>
      </c>
      <c r="BI1409" s="66" t="s">
        <v>85</v>
      </c>
      <c r="BJ1409" s="66" t="s">
        <v>85</v>
      </c>
      <c r="BK1409" s="66" t="s">
        <v>85</v>
      </c>
      <c r="BL1409" s="66" t="s">
        <v>85</v>
      </c>
      <c r="BM1409" s="66" t="s">
        <v>85</v>
      </c>
      <c r="BN1409" s="66" t="s">
        <v>85</v>
      </c>
      <c r="BO1409" s="66" t="s">
        <v>85</v>
      </c>
      <c r="BP1409" s="66">
        <v>13900</v>
      </c>
      <c r="BQ1409" s="66">
        <v>15000</v>
      </c>
      <c r="BR1409" s="66">
        <v>65210</v>
      </c>
      <c r="BS1409" s="66" t="s">
        <v>85</v>
      </c>
      <c r="BT1409" s="66" t="s">
        <v>85</v>
      </c>
      <c r="BU1409" s="66" t="s">
        <v>85</v>
      </c>
      <c r="BV1409" s="66" t="s">
        <v>85</v>
      </c>
      <c r="BW1409" s="66" t="s">
        <v>85</v>
      </c>
      <c r="BX1409" s="66" t="s">
        <v>85</v>
      </c>
      <c r="BY1409" s="66" t="s">
        <v>85</v>
      </c>
      <c r="BZ1409" s="66" t="s">
        <v>85</v>
      </c>
      <c r="CA1409" s="66" t="s">
        <v>85</v>
      </c>
      <c r="CB1409" s="66" t="s">
        <v>85</v>
      </c>
      <c r="CC1409" s="66" t="s">
        <v>85</v>
      </c>
      <c r="CD1409" s="66" t="s">
        <v>85</v>
      </c>
      <c r="CE1409" s="66" t="s">
        <v>85</v>
      </c>
      <c r="CF1409" s="66" t="s">
        <v>85</v>
      </c>
      <c r="CG1409" s="66" t="s">
        <v>85</v>
      </c>
      <c r="CH1409" s="66" t="s">
        <v>85</v>
      </c>
      <c r="CI1409" s="66" t="s">
        <v>85</v>
      </c>
      <c r="CJ1409" s="66" t="s">
        <v>85</v>
      </c>
      <c r="CK1409" s="66" t="s">
        <v>85</v>
      </c>
      <c r="CL1409" s="66" t="s">
        <v>85</v>
      </c>
      <c r="CM1409" s="66" t="s">
        <v>85</v>
      </c>
    </row>
    <row r="1410" spans="40:91" hidden="1" x14ac:dyDescent="0.25">
      <c r="AN1410">
        <v>1398</v>
      </c>
      <c r="AO1410" s="112" t="s">
        <v>130</v>
      </c>
      <c r="AP1410" s="110" t="s">
        <v>76</v>
      </c>
      <c r="AQ1410" s="21" t="str">
        <f t="shared" si="24"/>
        <v>FP - 3London</v>
      </c>
      <c r="AR1410" s="66">
        <v>3300</v>
      </c>
      <c r="AS1410" s="66">
        <v>4100</v>
      </c>
      <c r="AT1410" s="66">
        <v>82440</v>
      </c>
      <c r="AU1410" s="66" t="s">
        <v>85</v>
      </c>
      <c r="AV1410" s="66" t="s">
        <v>85</v>
      </c>
      <c r="AW1410" s="66" t="s">
        <v>85</v>
      </c>
      <c r="AX1410" s="66" t="s">
        <v>85</v>
      </c>
      <c r="AY1410" s="66" t="s">
        <v>85</v>
      </c>
      <c r="AZ1410" s="66" t="s">
        <v>85</v>
      </c>
      <c r="BA1410" s="66" t="s">
        <v>85</v>
      </c>
      <c r="BB1410" s="66" t="s">
        <v>85</v>
      </c>
      <c r="BC1410" s="66" t="s">
        <v>85</v>
      </c>
      <c r="BD1410" s="66" t="s">
        <v>85</v>
      </c>
      <c r="BE1410" s="66" t="s">
        <v>85</v>
      </c>
      <c r="BF1410" s="66" t="s">
        <v>85</v>
      </c>
      <c r="BG1410" s="66" t="s">
        <v>85</v>
      </c>
      <c r="BH1410" s="66" t="s">
        <v>85</v>
      </c>
      <c r="BI1410" s="66" t="s">
        <v>85</v>
      </c>
      <c r="BJ1410" s="66" t="s">
        <v>85</v>
      </c>
      <c r="BK1410" s="66" t="s">
        <v>85</v>
      </c>
      <c r="BL1410" s="66" t="s">
        <v>85</v>
      </c>
      <c r="BM1410" s="66" t="s">
        <v>85</v>
      </c>
      <c r="BN1410" s="66" t="s">
        <v>85</v>
      </c>
      <c r="BO1410" s="66" t="s">
        <v>85</v>
      </c>
      <c r="BP1410" s="66">
        <v>13300</v>
      </c>
      <c r="BQ1410" s="66">
        <v>14700</v>
      </c>
      <c r="BR1410" s="66">
        <v>68790</v>
      </c>
      <c r="BS1410" s="66" t="s">
        <v>85</v>
      </c>
      <c r="BT1410" s="66" t="s">
        <v>85</v>
      </c>
      <c r="BU1410" s="66" t="s">
        <v>85</v>
      </c>
      <c r="BV1410" s="66" t="s">
        <v>85</v>
      </c>
      <c r="BW1410" s="66" t="s">
        <v>85</v>
      </c>
      <c r="BX1410" s="66" t="s">
        <v>85</v>
      </c>
      <c r="BY1410" s="66" t="s">
        <v>85</v>
      </c>
      <c r="BZ1410" s="66" t="s">
        <v>85</v>
      </c>
      <c r="CA1410" s="66" t="s">
        <v>85</v>
      </c>
      <c r="CB1410" s="66" t="s">
        <v>85</v>
      </c>
      <c r="CC1410" s="66" t="s">
        <v>85</v>
      </c>
      <c r="CD1410" s="66" t="s">
        <v>85</v>
      </c>
      <c r="CE1410" s="66" t="s">
        <v>85</v>
      </c>
      <c r="CF1410" s="66" t="s">
        <v>85</v>
      </c>
      <c r="CG1410" s="66" t="s">
        <v>85</v>
      </c>
      <c r="CH1410" s="66" t="s">
        <v>85</v>
      </c>
      <c r="CI1410" s="66" t="s">
        <v>85</v>
      </c>
      <c r="CJ1410" s="66" t="s">
        <v>85</v>
      </c>
      <c r="CK1410" s="66" t="s">
        <v>85</v>
      </c>
      <c r="CL1410" s="66" t="s">
        <v>85</v>
      </c>
      <c r="CM1410" s="66" t="s">
        <v>85</v>
      </c>
    </row>
    <row r="1411" spans="40:91" hidden="1" x14ac:dyDescent="0.25">
      <c r="AN1411">
        <v>1399</v>
      </c>
      <c r="AO1411" s="112" t="s">
        <v>130</v>
      </c>
      <c r="AP1411" s="110" t="s">
        <v>77</v>
      </c>
      <c r="AQ1411" s="21" t="str">
        <f t="shared" si="24"/>
        <v>FP - 3South East</v>
      </c>
      <c r="AR1411" s="66">
        <v>3700</v>
      </c>
      <c r="AS1411" s="66">
        <v>4700</v>
      </c>
      <c r="AT1411" s="66">
        <v>83930</v>
      </c>
      <c r="AU1411" s="66" t="s">
        <v>85</v>
      </c>
      <c r="AV1411" s="66" t="s">
        <v>85</v>
      </c>
      <c r="AW1411" s="66" t="s">
        <v>85</v>
      </c>
      <c r="AX1411" s="66" t="s">
        <v>85</v>
      </c>
      <c r="AY1411" s="66" t="s">
        <v>85</v>
      </c>
      <c r="AZ1411" s="66" t="s">
        <v>85</v>
      </c>
      <c r="BA1411" s="66" t="s">
        <v>85</v>
      </c>
      <c r="BB1411" s="66" t="s">
        <v>85</v>
      </c>
      <c r="BC1411" s="66" t="s">
        <v>85</v>
      </c>
      <c r="BD1411" s="66" t="s">
        <v>85</v>
      </c>
      <c r="BE1411" s="66" t="s">
        <v>85</v>
      </c>
      <c r="BF1411" s="66" t="s">
        <v>85</v>
      </c>
      <c r="BG1411" s="66" t="s">
        <v>85</v>
      </c>
      <c r="BH1411" s="66" t="s">
        <v>85</v>
      </c>
      <c r="BI1411" s="66" t="s">
        <v>85</v>
      </c>
      <c r="BJ1411" s="66" t="s">
        <v>85</v>
      </c>
      <c r="BK1411" s="66" t="s">
        <v>85</v>
      </c>
      <c r="BL1411" s="66" t="s">
        <v>85</v>
      </c>
      <c r="BM1411" s="66" t="s">
        <v>85</v>
      </c>
      <c r="BN1411" s="66" t="s">
        <v>85</v>
      </c>
      <c r="BO1411" s="66" t="s">
        <v>85</v>
      </c>
      <c r="BP1411" s="66">
        <v>14200</v>
      </c>
      <c r="BQ1411" s="66">
        <v>15700</v>
      </c>
      <c r="BR1411" s="66">
        <v>61850</v>
      </c>
      <c r="BS1411" s="66" t="s">
        <v>85</v>
      </c>
      <c r="BT1411" s="66" t="s">
        <v>85</v>
      </c>
      <c r="BU1411" s="66" t="s">
        <v>85</v>
      </c>
      <c r="BV1411" s="66" t="s">
        <v>85</v>
      </c>
      <c r="BW1411" s="66" t="s">
        <v>85</v>
      </c>
      <c r="BX1411" s="66" t="s">
        <v>85</v>
      </c>
      <c r="BY1411" s="66" t="s">
        <v>85</v>
      </c>
      <c r="BZ1411" s="66" t="s">
        <v>85</v>
      </c>
      <c r="CA1411" s="66" t="s">
        <v>85</v>
      </c>
      <c r="CB1411" s="66" t="s">
        <v>85</v>
      </c>
      <c r="CC1411" s="66" t="s">
        <v>85</v>
      </c>
      <c r="CD1411" s="66" t="s">
        <v>85</v>
      </c>
      <c r="CE1411" s="66" t="s">
        <v>85</v>
      </c>
      <c r="CF1411" s="66" t="s">
        <v>85</v>
      </c>
      <c r="CG1411" s="66" t="s">
        <v>85</v>
      </c>
      <c r="CH1411" s="66" t="s">
        <v>85</v>
      </c>
      <c r="CI1411" s="66" t="s">
        <v>85</v>
      </c>
      <c r="CJ1411" s="66" t="s">
        <v>85</v>
      </c>
      <c r="CK1411" s="66" t="s">
        <v>85</v>
      </c>
      <c r="CL1411" s="66" t="s">
        <v>85</v>
      </c>
      <c r="CM1411" s="66" t="s">
        <v>85</v>
      </c>
    </row>
    <row r="1412" spans="40:91" hidden="1" x14ac:dyDescent="0.25">
      <c r="AN1412">
        <v>1400</v>
      </c>
      <c r="AO1412" s="112" t="s">
        <v>130</v>
      </c>
      <c r="AP1412" s="110" t="s">
        <v>78</v>
      </c>
      <c r="AQ1412" s="21" t="str">
        <f t="shared" si="24"/>
        <v>FP - 3South West</v>
      </c>
      <c r="AR1412" s="66">
        <v>3700</v>
      </c>
      <c r="AS1412" s="66">
        <v>4800</v>
      </c>
      <c r="AT1412" s="66">
        <v>79270</v>
      </c>
      <c r="AU1412" s="66" t="s">
        <v>85</v>
      </c>
      <c r="AV1412" s="66" t="s">
        <v>85</v>
      </c>
      <c r="AW1412" s="66" t="s">
        <v>85</v>
      </c>
      <c r="AX1412" s="66" t="s">
        <v>85</v>
      </c>
      <c r="AY1412" s="66" t="s">
        <v>85</v>
      </c>
      <c r="AZ1412" s="66" t="s">
        <v>85</v>
      </c>
      <c r="BA1412" s="66" t="s">
        <v>85</v>
      </c>
      <c r="BB1412" s="66" t="s">
        <v>85</v>
      </c>
      <c r="BC1412" s="66" t="s">
        <v>85</v>
      </c>
      <c r="BD1412" s="66" t="s">
        <v>85</v>
      </c>
      <c r="BE1412" s="66" t="s">
        <v>85</v>
      </c>
      <c r="BF1412" s="66" t="s">
        <v>85</v>
      </c>
      <c r="BG1412" s="66" t="s">
        <v>85</v>
      </c>
      <c r="BH1412" s="66" t="s">
        <v>85</v>
      </c>
      <c r="BI1412" s="66" t="s">
        <v>85</v>
      </c>
      <c r="BJ1412" s="66" t="s">
        <v>85</v>
      </c>
      <c r="BK1412" s="66" t="s">
        <v>85</v>
      </c>
      <c r="BL1412" s="66" t="s">
        <v>85</v>
      </c>
      <c r="BM1412" s="66" t="s">
        <v>85</v>
      </c>
      <c r="BN1412" s="66" t="s">
        <v>85</v>
      </c>
      <c r="BO1412" s="66" t="s">
        <v>85</v>
      </c>
      <c r="BP1412" s="66">
        <v>12100</v>
      </c>
      <c r="BQ1412" s="66">
        <v>13300</v>
      </c>
      <c r="BR1412" s="66">
        <v>47600</v>
      </c>
      <c r="BS1412" s="66" t="s">
        <v>85</v>
      </c>
      <c r="BT1412" s="66" t="s">
        <v>85</v>
      </c>
      <c r="BU1412" s="66" t="s">
        <v>85</v>
      </c>
      <c r="BV1412" s="66" t="s">
        <v>85</v>
      </c>
      <c r="BW1412" s="66" t="s">
        <v>85</v>
      </c>
      <c r="BX1412" s="66" t="s">
        <v>85</v>
      </c>
      <c r="BY1412" s="66" t="s">
        <v>85</v>
      </c>
      <c r="BZ1412" s="66" t="s">
        <v>85</v>
      </c>
      <c r="CA1412" s="66" t="s">
        <v>85</v>
      </c>
      <c r="CB1412" s="66" t="s">
        <v>85</v>
      </c>
      <c r="CC1412" s="66" t="s">
        <v>85</v>
      </c>
      <c r="CD1412" s="66" t="s">
        <v>85</v>
      </c>
      <c r="CE1412" s="66" t="s">
        <v>85</v>
      </c>
      <c r="CF1412" s="66" t="s">
        <v>85</v>
      </c>
      <c r="CG1412" s="66" t="s">
        <v>85</v>
      </c>
      <c r="CH1412" s="66" t="s">
        <v>85</v>
      </c>
      <c r="CI1412" s="66" t="s">
        <v>85</v>
      </c>
      <c r="CJ1412" s="66" t="s">
        <v>85</v>
      </c>
      <c r="CK1412" s="66" t="s">
        <v>85</v>
      </c>
      <c r="CL1412" s="66" t="s">
        <v>85</v>
      </c>
      <c r="CM1412" s="66" t="s">
        <v>85</v>
      </c>
    </row>
    <row r="1413" spans="40:91" hidden="1" x14ac:dyDescent="0.25">
      <c r="AN1413">
        <v>1401</v>
      </c>
      <c r="AO1413" s="112" t="s">
        <v>130</v>
      </c>
      <c r="AP1413" s="110" t="s">
        <v>127</v>
      </c>
      <c r="AQ1413" s="21" t="str">
        <f t="shared" si="24"/>
        <v>FP - 3Wales</v>
      </c>
      <c r="AR1413" s="66" t="s">
        <v>85</v>
      </c>
      <c r="AS1413" s="66" t="s">
        <v>85</v>
      </c>
      <c r="AT1413" s="66" t="s">
        <v>85</v>
      </c>
      <c r="AU1413" s="66" t="s">
        <v>85</v>
      </c>
      <c r="AV1413" s="66" t="s">
        <v>85</v>
      </c>
      <c r="AW1413" s="66" t="s">
        <v>85</v>
      </c>
      <c r="AX1413" s="66" t="s">
        <v>85</v>
      </c>
      <c r="AY1413" s="66" t="s">
        <v>85</v>
      </c>
      <c r="AZ1413" s="66" t="s">
        <v>85</v>
      </c>
      <c r="BA1413" s="66" t="s">
        <v>85</v>
      </c>
      <c r="BB1413" s="66" t="s">
        <v>85</v>
      </c>
      <c r="BC1413" s="66" t="s">
        <v>85</v>
      </c>
      <c r="BD1413" s="66" t="s">
        <v>85</v>
      </c>
      <c r="BE1413" s="66" t="s">
        <v>85</v>
      </c>
      <c r="BF1413" s="66" t="s">
        <v>85</v>
      </c>
      <c r="BG1413" s="66" t="s">
        <v>85</v>
      </c>
      <c r="BH1413" s="66" t="s">
        <v>85</v>
      </c>
      <c r="BI1413" s="66" t="s">
        <v>85</v>
      </c>
      <c r="BJ1413" s="66" t="s">
        <v>85</v>
      </c>
      <c r="BK1413" s="66" t="s">
        <v>85</v>
      </c>
      <c r="BL1413" s="66" t="s">
        <v>85</v>
      </c>
      <c r="BM1413" s="66" t="s">
        <v>85</v>
      </c>
      <c r="BN1413" s="66" t="s">
        <v>85</v>
      </c>
      <c r="BO1413" s="66" t="s">
        <v>85</v>
      </c>
      <c r="BP1413" s="66" t="s">
        <v>85</v>
      </c>
      <c r="BQ1413" s="66" t="s">
        <v>85</v>
      </c>
      <c r="BR1413" s="66" t="s">
        <v>85</v>
      </c>
      <c r="BS1413" s="66" t="s">
        <v>85</v>
      </c>
      <c r="BT1413" s="66" t="s">
        <v>85</v>
      </c>
      <c r="BU1413" s="66" t="s">
        <v>85</v>
      </c>
      <c r="BV1413" s="66" t="s">
        <v>85</v>
      </c>
      <c r="BW1413" s="66" t="s">
        <v>85</v>
      </c>
      <c r="BX1413" s="66" t="s">
        <v>85</v>
      </c>
      <c r="BY1413" s="66" t="s">
        <v>85</v>
      </c>
      <c r="BZ1413" s="66" t="s">
        <v>85</v>
      </c>
      <c r="CA1413" s="66" t="s">
        <v>85</v>
      </c>
      <c r="CB1413" s="66" t="s">
        <v>85</v>
      </c>
      <c r="CC1413" s="66" t="s">
        <v>85</v>
      </c>
      <c r="CD1413" s="66" t="s">
        <v>85</v>
      </c>
      <c r="CE1413" s="66" t="s">
        <v>85</v>
      </c>
      <c r="CF1413" s="66" t="s">
        <v>85</v>
      </c>
      <c r="CG1413" s="66" t="s">
        <v>85</v>
      </c>
      <c r="CH1413" s="66" t="s">
        <v>85</v>
      </c>
      <c r="CI1413" s="66" t="s">
        <v>85</v>
      </c>
      <c r="CJ1413" s="66" t="s">
        <v>85</v>
      </c>
      <c r="CK1413" s="66" t="s">
        <v>85</v>
      </c>
      <c r="CL1413" s="66" t="s">
        <v>85</v>
      </c>
      <c r="CM1413" s="66" t="s">
        <v>85</v>
      </c>
    </row>
    <row r="1414" spans="40:91" hidden="1" x14ac:dyDescent="0.25">
      <c r="AN1414">
        <v>1402</v>
      </c>
      <c r="AO1414" s="111" t="s">
        <v>131</v>
      </c>
      <c r="AP1414" s="110" t="s">
        <v>70</v>
      </c>
      <c r="AQ1414" s="21" t="str">
        <f t="shared" si="24"/>
        <v>FP - 4North East</v>
      </c>
      <c r="AR1414" s="66">
        <v>3000</v>
      </c>
      <c r="AS1414" s="66">
        <v>3600</v>
      </c>
      <c r="AT1414" s="66">
        <v>43250</v>
      </c>
      <c r="AU1414" s="66" t="s">
        <v>85</v>
      </c>
      <c r="AV1414" s="66" t="s">
        <v>85</v>
      </c>
      <c r="AW1414" s="66" t="s">
        <v>85</v>
      </c>
      <c r="AX1414" s="66" t="s">
        <v>85</v>
      </c>
      <c r="AY1414" s="66" t="s">
        <v>85</v>
      </c>
      <c r="AZ1414" s="66" t="s">
        <v>85</v>
      </c>
      <c r="BA1414" s="66" t="s">
        <v>85</v>
      </c>
      <c r="BB1414" s="66" t="s">
        <v>85</v>
      </c>
      <c r="BC1414" s="66" t="s">
        <v>85</v>
      </c>
      <c r="BD1414" s="66" t="s">
        <v>85</v>
      </c>
      <c r="BE1414" s="66" t="s">
        <v>85</v>
      </c>
      <c r="BF1414" s="66" t="s">
        <v>85</v>
      </c>
      <c r="BG1414" s="66" t="s">
        <v>85</v>
      </c>
      <c r="BH1414" s="66" t="s">
        <v>85</v>
      </c>
      <c r="BI1414" s="66" t="s">
        <v>85</v>
      </c>
      <c r="BJ1414" s="66" t="s">
        <v>85</v>
      </c>
      <c r="BK1414" s="66" t="s">
        <v>85</v>
      </c>
      <c r="BL1414" s="66" t="s">
        <v>85</v>
      </c>
      <c r="BM1414" s="66" t="s">
        <v>85</v>
      </c>
      <c r="BN1414" s="66" t="s">
        <v>85</v>
      </c>
      <c r="BO1414" s="66" t="s">
        <v>85</v>
      </c>
      <c r="BP1414" s="66">
        <v>14300</v>
      </c>
      <c r="BQ1414" s="66">
        <v>15100</v>
      </c>
      <c r="BR1414" s="66">
        <v>37690</v>
      </c>
      <c r="BS1414" s="66" t="s">
        <v>85</v>
      </c>
      <c r="BT1414" s="66" t="s">
        <v>85</v>
      </c>
      <c r="BU1414" s="66" t="s">
        <v>85</v>
      </c>
      <c r="BV1414" s="66" t="s">
        <v>85</v>
      </c>
      <c r="BW1414" s="66" t="s">
        <v>85</v>
      </c>
      <c r="BX1414" s="66" t="s">
        <v>85</v>
      </c>
      <c r="BY1414" s="66" t="s">
        <v>85</v>
      </c>
      <c r="BZ1414" s="66" t="s">
        <v>85</v>
      </c>
      <c r="CA1414" s="66" t="s">
        <v>85</v>
      </c>
      <c r="CB1414" s="66" t="s">
        <v>85</v>
      </c>
      <c r="CC1414" s="66" t="s">
        <v>85</v>
      </c>
      <c r="CD1414" s="66" t="s">
        <v>85</v>
      </c>
      <c r="CE1414" s="66" t="s">
        <v>85</v>
      </c>
      <c r="CF1414" s="66" t="s">
        <v>85</v>
      </c>
      <c r="CG1414" s="66" t="s">
        <v>85</v>
      </c>
      <c r="CH1414" s="66" t="s">
        <v>85</v>
      </c>
      <c r="CI1414" s="66" t="s">
        <v>85</v>
      </c>
      <c r="CJ1414" s="66" t="s">
        <v>85</v>
      </c>
      <c r="CK1414" s="66" t="s">
        <v>85</v>
      </c>
      <c r="CL1414" s="66" t="s">
        <v>85</v>
      </c>
      <c r="CM1414" s="66" t="s">
        <v>85</v>
      </c>
    </row>
    <row r="1415" spans="40:91" hidden="1" x14ac:dyDescent="0.25">
      <c r="AN1415">
        <v>1403</v>
      </c>
      <c r="AO1415" s="111" t="s">
        <v>131</v>
      </c>
      <c r="AP1415" s="110" t="s">
        <v>71</v>
      </c>
      <c r="AQ1415" s="21" t="str">
        <f t="shared" si="24"/>
        <v>FP - 4North West</v>
      </c>
      <c r="AR1415" s="66">
        <v>3400</v>
      </c>
      <c r="AS1415" s="66">
        <v>4000</v>
      </c>
      <c r="AT1415" s="66">
        <v>117630</v>
      </c>
      <c r="AU1415" s="66" t="s">
        <v>85</v>
      </c>
      <c r="AV1415" s="66" t="s">
        <v>85</v>
      </c>
      <c r="AW1415" s="66" t="s">
        <v>85</v>
      </c>
      <c r="AX1415" s="66" t="s">
        <v>85</v>
      </c>
      <c r="AY1415" s="66" t="s">
        <v>85</v>
      </c>
      <c r="AZ1415" s="66" t="s">
        <v>85</v>
      </c>
      <c r="BA1415" s="66" t="s">
        <v>85</v>
      </c>
      <c r="BB1415" s="66" t="s">
        <v>85</v>
      </c>
      <c r="BC1415" s="66" t="s">
        <v>85</v>
      </c>
      <c r="BD1415" s="66" t="s">
        <v>85</v>
      </c>
      <c r="BE1415" s="66" t="s">
        <v>85</v>
      </c>
      <c r="BF1415" s="66" t="s">
        <v>85</v>
      </c>
      <c r="BG1415" s="66" t="s">
        <v>85</v>
      </c>
      <c r="BH1415" s="66" t="s">
        <v>85</v>
      </c>
      <c r="BI1415" s="66" t="s">
        <v>85</v>
      </c>
      <c r="BJ1415" s="66" t="s">
        <v>85</v>
      </c>
      <c r="BK1415" s="66" t="s">
        <v>85</v>
      </c>
      <c r="BL1415" s="66" t="s">
        <v>85</v>
      </c>
      <c r="BM1415" s="66" t="s">
        <v>85</v>
      </c>
      <c r="BN1415" s="66" t="s">
        <v>85</v>
      </c>
      <c r="BO1415" s="66" t="s">
        <v>85</v>
      </c>
      <c r="BP1415" s="66">
        <v>13600</v>
      </c>
      <c r="BQ1415" s="66">
        <v>14700</v>
      </c>
      <c r="BR1415" s="66">
        <v>99590</v>
      </c>
      <c r="BS1415" s="66" t="s">
        <v>85</v>
      </c>
      <c r="BT1415" s="66" t="s">
        <v>85</v>
      </c>
      <c r="BU1415" s="66" t="s">
        <v>85</v>
      </c>
      <c r="BV1415" s="66" t="s">
        <v>85</v>
      </c>
      <c r="BW1415" s="66" t="s">
        <v>85</v>
      </c>
      <c r="BX1415" s="66" t="s">
        <v>85</v>
      </c>
      <c r="BY1415" s="66" t="s">
        <v>85</v>
      </c>
      <c r="BZ1415" s="66" t="s">
        <v>85</v>
      </c>
      <c r="CA1415" s="66" t="s">
        <v>85</v>
      </c>
      <c r="CB1415" s="66" t="s">
        <v>85</v>
      </c>
      <c r="CC1415" s="66" t="s">
        <v>85</v>
      </c>
      <c r="CD1415" s="66" t="s">
        <v>85</v>
      </c>
      <c r="CE1415" s="66" t="s">
        <v>85</v>
      </c>
      <c r="CF1415" s="66" t="s">
        <v>85</v>
      </c>
      <c r="CG1415" s="66" t="s">
        <v>85</v>
      </c>
      <c r="CH1415" s="66" t="s">
        <v>85</v>
      </c>
      <c r="CI1415" s="66" t="s">
        <v>85</v>
      </c>
      <c r="CJ1415" s="66" t="s">
        <v>85</v>
      </c>
      <c r="CK1415" s="66" t="s">
        <v>85</v>
      </c>
      <c r="CL1415" s="66" t="s">
        <v>85</v>
      </c>
      <c r="CM1415" s="66" t="s">
        <v>85</v>
      </c>
    </row>
    <row r="1416" spans="40:91" hidden="1" x14ac:dyDescent="0.25">
      <c r="AN1416">
        <v>1404</v>
      </c>
      <c r="AO1416" s="111" t="s">
        <v>131</v>
      </c>
      <c r="AP1416" s="110" t="s">
        <v>72</v>
      </c>
      <c r="AQ1416" s="21" t="str">
        <f t="shared" si="24"/>
        <v>FP - 4Yorks &amp; Humber</v>
      </c>
      <c r="AR1416" s="66">
        <v>3200</v>
      </c>
      <c r="AS1416" s="66">
        <v>3900</v>
      </c>
      <c r="AT1416" s="66">
        <v>57960</v>
      </c>
      <c r="AU1416" s="66" t="s">
        <v>85</v>
      </c>
      <c r="AV1416" s="66" t="s">
        <v>85</v>
      </c>
      <c r="AW1416" s="66" t="s">
        <v>85</v>
      </c>
      <c r="AX1416" s="66" t="s">
        <v>85</v>
      </c>
      <c r="AY1416" s="66" t="s">
        <v>85</v>
      </c>
      <c r="AZ1416" s="66" t="s">
        <v>85</v>
      </c>
      <c r="BA1416" s="66" t="s">
        <v>85</v>
      </c>
      <c r="BB1416" s="66" t="s">
        <v>85</v>
      </c>
      <c r="BC1416" s="66" t="s">
        <v>85</v>
      </c>
      <c r="BD1416" s="66" t="s">
        <v>85</v>
      </c>
      <c r="BE1416" s="66" t="s">
        <v>85</v>
      </c>
      <c r="BF1416" s="66" t="s">
        <v>85</v>
      </c>
      <c r="BG1416" s="66" t="s">
        <v>85</v>
      </c>
      <c r="BH1416" s="66" t="s">
        <v>85</v>
      </c>
      <c r="BI1416" s="66" t="s">
        <v>85</v>
      </c>
      <c r="BJ1416" s="66" t="s">
        <v>85</v>
      </c>
      <c r="BK1416" s="66" t="s">
        <v>85</v>
      </c>
      <c r="BL1416" s="66" t="s">
        <v>85</v>
      </c>
      <c r="BM1416" s="66" t="s">
        <v>85</v>
      </c>
      <c r="BN1416" s="66" t="s">
        <v>85</v>
      </c>
      <c r="BO1416" s="66" t="s">
        <v>85</v>
      </c>
      <c r="BP1416" s="66">
        <v>14200</v>
      </c>
      <c r="BQ1416" s="66">
        <v>15300</v>
      </c>
      <c r="BR1416" s="66">
        <v>47390</v>
      </c>
      <c r="BS1416" s="66" t="s">
        <v>85</v>
      </c>
      <c r="BT1416" s="66" t="s">
        <v>85</v>
      </c>
      <c r="BU1416" s="66" t="s">
        <v>85</v>
      </c>
      <c r="BV1416" s="66" t="s">
        <v>85</v>
      </c>
      <c r="BW1416" s="66" t="s">
        <v>85</v>
      </c>
      <c r="BX1416" s="66" t="s">
        <v>85</v>
      </c>
      <c r="BY1416" s="66" t="s">
        <v>85</v>
      </c>
      <c r="BZ1416" s="66" t="s">
        <v>85</v>
      </c>
      <c r="CA1416" s="66" t="s">
        <v>85</v>
      </c>
      <c r="CB1416" s="66" t="s">
        <v>85</v>
      </c>
      <c r="CC1416" s="66" t="s">
        <v>85</v>
      </c>
      <c r="CD1416" s="66" t="s">
        <v>85</v>
      </c>
      <c r="CE1416" s="66" t="s">
        <v>85</v>
      </c>
      <c r="CF1416" s="66" t="s">
        <v>85</v>
      </c>
      <c r="CG1416" s="66" t="s">
        <v>85</v>
      </c>
      <c r="CH1416" s="66" t="s">
        <v>85</v>
      </c>
      <c r="CI1416" s="66" t="s">
        <v>85</v>
      </c>
      <c r="CJ1416" s="66" t="s">
        <v>85</v>
      </c>
      <c r="CK1416" s="66" t="s">
        <v>85</v>
      </c>
      <c r="CL1416" s="66" t="s">
        <v>85</v>
      </c>
      <c r="CM1416" s="66" t="s">
        <v>85</v>
      </c>
    </row>
    <row r="1417" spans="40:91" hidden="1" x14ac:dyDescent="0.25">
      <c r="AN1417">
        <v>1405</v>
      </c>
      <c r="AO1417" s="111" t="s">
        <v>131</v>
      </c>
      <c r="AP1417" s="110" t="s">
        <v>73</v>
      </c>
      <c r="AQ1417" s="21" t="str">
        <f t="shared" si="24"/>
        <v>FP - 4East Midlands</v>
      </c>
      <c r="AR1417" s="66">
        <v>3300</v>
      </c>
      <c r="AS1417" s="66">
        <v>4100</v>
      </c>
      <c r="AT1417" s="66">
        <v>79530</v>
      </c>
      <c r="AU1417" s="66" t="s">
        <v>85</v>
      </c>
      <c r="AV1417" s="66" t="s">
        <v>85</v>
      </c>
      <c r="AW1417" s="66" t="s">
        <v>85</v>
      </c>
      <c r="AX1417" s="66" t="s">
        <v>85</v>
      </c>
      <c r="AY1417" s="66" t="s">
        <v>85</v>
      </c>
      <c r="AZ1417" s="66" t="s">
        <v>85</v>
      </c>
      <c r="BA1417" s="66" t="s">
        <v>85</v>
      </c>
      <c r="BB1417" s="66" t="s">
        <v>85</v>
      </c>
      <c r="BC1417" s="66" t="s">
        <v>85</v>
      </c>
      <c r="BD1417" s="66" t="s">
        <v>85</v>
      </c>
      <c r="BE1417" s="66" t="s">
        <v>85</v>
      </c>
      <c r="BF1417" s="66" t="s">
        <v>85</v>
      </c>
      <c r="BG1417" s="66" t="s">
        <v>85</v>
      </c>
      <c r="BH1417" s="66" t="s">
        <v>85</v>
      </c>
      <c r="BI1417" s="66" t="s">
        <v>85</v>
      </c>
      <c r="BJ1417" s="66" t="s">
        <v>85</v>
      </c>
      <c r="BK1417" s="66" t="s">
        <v>85</v>
      </c>
      <c r="BL1417" s="66" t="s">
        <v>85</v>
      </c>
      <c r="BM1417" s="66" t="s">
        <v>85</v>
      </c>
      <c r="BN1417" s="66" t="s">
        <v>85</v>
      </c>
      <c r="BO1417" s="66" t="s">
        <v>85</v>
      </c>
      <c r="BP1417" s="66">
        <v>13900</v>
      </c>
      <c r="BQ1417" s="66">
        <v>14800</v>
      </c>
      <c r="BR1417" s="66">
        <v>64380</v>
      </c>
      <c r="BS1417" s="66" t="s">
        <v>85</v>
      </c>
      <c r="BT1417" s="66" t="s">
        <v>85</v>
      </c>
      <c r="BU1417" s="66" t="s">
        <v>85</v>
      </c>
      <c r="BV1417" s="66" t="s">
        <v>85</v>
      </c>
      <c r="BW1417" s="66" t="s">
        <v>85</v>
      </c>
      <c r="BX1417" s="66" t="s">
        <v>85</v>
      </c>
      <c r="BY1417" s="66" t="s">
        <v>85</v>
      </c>
      <c r="BZ1417" s="66" t="s">
        <v>85</v>
      </c>
      <c r="CA1417" s="66" t="s">
        <v>85</v>
      </c>
      <c r="CB1417" s="66" t="s">
        <v>85</v>
      </c>
      <c r="CC1417" s="66" t="s">
        <v>85</v>
      </c>
      <c r="CD1417" s="66" t="s">
        <v>85</v>
      </c>
      <c r="CE1417" s="66" t="s">
        <v>85</v>
      </c>
      <c r="CF1417" s="66" t="s">
        <v>85</v>
      </c>
      <c r="CG1417" s="66" t="s">
        <v>85</v>
      </c>
      <c r="CH1417" s="66" t="s">
        <v>85</v>
      </c>
      <c r="CI1417" s="66" t="s">
        <v>85</v>
      </c>
      <c r="CJ1417" s="66" t="s">
        <v>85</v>
      </c>
      <c r="CK1417" s="66" t="s">
        <v>85</v>
      </c>
      <c r="CL1417" s="66" t="s">
        <v>85</v>
      </c>
      <c r="CM1417" s="66" t="s">
        <v>85</v>
      </c>
    </row>
    <row r="1418" spans="40:91" hidden="1" x14ac:dyDescent="0.25">
      <c r="AN1418">
        <v>1406</v>
      </c>
      <c r="AO1418" s="111" t="s">
        <v>131</v>
      </c>
      <c r="AP1418" s="110" t="s">
        <v>74</v>
      </c>
      <c r="AQ1418" s="21" t="str">
        <f t="shared" si="24"/>
        <v>FP - 4West Midlands</v>
      </c>
      <c r="AR1418" s="66">
        <v>3400</v>
      </c>
      <c r="AS1418" s="66">
        <v>4100</v>
      </c>
      <c r="AT1418" s="66">
        <v>91170</v>
      </c>
      <c r="AU1418" s="66" t="s">
        <v>85</v>
      </c>
      <c r="AV1418" s="66" t="s">
        <v>85</v>
      </c>
      <c r="AW1418" s="66" t="s">
        <v>85</v>
      </c>
      <c r="AX1418" s="66" t="s">
        <v>85</v>
      </c>
      <c r="AY1418" s="66" t="s">
        <v>85</v>
      </c>
      <c r="AZ1418" s="66" t="s">
        <v>85</v>
      </c>
      <c r="BA1418" s="66" t="s">
        <v>85</v>
      </c>
      <c r="BB1418" s="66" t="s">
        <v>85</v>
      </c>
      <c r="BC1418" s="66" t="s">
        <v>85</v>
      </c>
      <c r="BD1418" s="66" t="s">
        <v>85</v>
      </c>
      <c r="BE1418" s="66" t="s">
        <v>85</v>
      </c>
      <c r="BF1418" s="66" t="s">
        <v>85</v>
      </c>
      <c r="BG1418" s="66" t="s">
        <v>85</v>
      </c>
      <c r="BH1418" s="66" t="s">
        <v>85</v>
      </c>
      <c r="BI1418" s="66" t="s">
        <v>85</v>
      </c>
      <c r="BJ1418" s="66" t="s">
        <v>85</v>
      </c>
      <c r="BK1418" s="66" t="s">
        <v>85</v>
      </c>
      <c r="BL1418" s="66" t="s">
        <v>85</v>
      </c>
      <c r="BM1418" s="66" t="s">
        <v>85</v>
      </c>
      <c r="BN1418" s="66" t="s">
        <v>85</v>
      </c>
      <c r="BO1418" s="66" t="s">
        <v>85</v>
      </c>
      <c r="BP1418" s="66">
        <v>13400</v>
      </c>
      <c r="BQ1418" s="66">
        <v>14400</v>
      </c>
      <c r="BR1418" s="66">
        <v>76440</v>
      </c>
      <c r="BS1418" s="66" t="s">
        <v>85</v>
      </c>
      <c r="BT1418" s="66" t="s">
        <v>85</v>
      </c>
      <c r="BU1418" s="66" t="s">
        <v>85</v>
      </c>
      <c r="BV1418" s="66" t="s">
        <v>85</v>
      </c>
      <c r="BW1418" s="66" t="s">
        <v>85</v>
      </c>
      <c r="BX1418" s="66" t="s">
        <v>85</v>
      </c>
      <c r="BY1418" s="66" t="s">
        <v>85</v>
      </c>
      <c r="BZ1418" s="66" t="s">
        <v>85</v>
      </c>
      <c r="CA1418" s="66" t="s">
        <v>85</v>
      </c>
      <c r="CB1418" s="66" t="s">
        <v>85</v>
      </c>
      <c r="CC1418" s="66" t="s">
        <v>85</v>
      </c>
      <c r="CD1418" s="66" t="s">
        <v>85</v>
      </c>
      <c r="CE1418" s="66" t="s">
        <v>85</v>
      </c>
      <c r="CF1418" s="66" t="s">
        <v>85</v>
      </c>
      <c r="CG1418" s="66" t="s">
        <v>85</v>
      </c>
      <c r="CH1418" s="66" t="s">
        <v>85</v>
      </c>
      <c r="CI1418" s="66" t="s">
        <v>85</v>
      </c>
      <c r="CJ1418" s="66" t="s">
        <v>85</v>
      </c>
      <c r="CK1418" s="66" t="s">
        <v>85</v>
      </c>
      <c r="CL1418" s="66" t="s">
        <v>85</v>
      </c>
      <c r="CM1418" s="66" t="s">
        <v>85</v>
      </c>
    </row>
    <row r="1419" spans="40:91" hidden="1" x14ac:dyDescent="0.25">
      <c r="AN1419">
        <v>1407</v>
      </c>
      <c r="AO1419" s="111" t="s">
        <v>131</v>
      </c>
      <c r="AP1419" s="110" t="s">
        <v>75</v>
      </c>
      <c r="AQ1419" s="21" t="str">
        <f t="shared" si="24"/>
        <v>FP - 4East of England</v>
      </c>
      <c r="AR1419" s="66">
        <v>3800</v>
      </c>
      <c r="AS1419" s="66">
        <v>4800</v>
      </c>
      <c r="AT1419" s="66">
        <v>61030</v>
      </c>
      <c r="AU1419" s="66" t="s">
        <v>85</v>
      </c>
      <c r="AV1419" s="66" t="s">
        <v>85</v>
      </c>
      <c r="AW1419" s="66" t="s">
        <v>85</v>
      </c>
      <c r="AX1419" s="66" t="s">
        <v>85</v>
      </c>
      <c r="AY1419" s="66" t="s">
        <v>85</v>
      </c>
      <c r="AZ1419" s="66" t="s">
        <v>85</v>
      </c>
      <c r="BA1419" s="66" t="s">
        <v>85</v>
      </c>
      <c r="BB1419" s="66" t="s">
        <v>85</v>
      </c>
      <c r="BC1419" s="66" t="s">
        <v>85</v>
      </c>
      <c r="BD1419" s="66" t="s">
        <v>85</v>
      </c>
      <c r="BE1419" s="66" t="s">
        <v>85</v>
      </c>
      <c r="BF1419" s="66" t="s">
        <v>85</v>
      </c>
      <c r="BG1419" s="66" t="s">
        <v>85</v>
      </c>
      <c r="BH1419" s="66" t="s">
        <v>85</v>
      </c>
      <c r="BI1419" s="66" t="s">
        <v>85</v>
      </c>
      <c r="BJ1419" s="66" t="s">
        <v>85</v>
      </c>
      <c r="BK1419" s="66" t="s">
        <v>85</v>
      </c>
      <c r="BL1419" s="66" t="s">
        <v>85</v>
      </c>
      <c r="BM1419" s="66" t="s">
        <v>85</v>
      </c>
      <c r="BN1419" s="66" t="s">
        <v>85</v>
      </c>
      <c r="BO1419" s="66" t="s">
        <v>85</v>
      </c>
      <c r="BP1419" s="66">
        <v>14600</v>
      </c>
      <c r="BQ1419" s="66">
        <v>16000</v>
      </c>
      <c r="BR1419" s="66">
        <v>40490</v>
      </c>
      <c r="BS1419" s="66" t="s">
        <v>85</v>
      </c>
      <c r="BT1419" s="66" t="s">
        <v>85</v>
      </c>
      <c r="BU1419" s="66" t="s">
        <v>85</v>
      </c>
      <c r="BV1419" s="66" t="s">
        <v>85</v>
      </c>
      <c r="BW1419" s="66" t="s">
        <v>85</v>
      </c>
      <c r="BX1419" s="66" t="s">
        <v>85</v>
      </c>
      <c r="BY1419" s="66" t="s">
        <v>85</v>
      </c>
      <c r="BZ1419" s="66" t="s">
        <v>85</v>
      </c>
      <c r="CA1419" s="66" t="s">
        <v>85</v>
      </c>
      <c r="CB1419" s="66" t="s">
        <v>85</v>
      </c>
      <c r="CC1419" s="66" t="s">
        <v>85</v>
      </c>
      <c r="CD1419" s="66" t="s">
        <v>85</v>
      </c>
      <c r="CE1419" s="66" t="s">
        <v>85</v>
      </c>
      <c r="CF1419" s="66" t="s">
        <v>85</v>
      </c>
      <c r="CG1419" s="66" t="s">
        <v>85</v>
      </c>
      <c r="CH1419" s="66" t="s">
        <v>85</v>
      </c>
      <c r="CI1419" s="66" t="s">
        <v>85</v>
      </c>
      <c r="CJ1419" s="66" t="s">
        <v>85</v>
      </c>
      <c r="CK1419" s="66" t="s">
        <v>85</v>
      </c>
      <c r="CL1419" s="66" t="s">
        <v>85</v>
      </c>
      <c r="CM1419" s="66" t="s">
        <v>85</v>
      </c>
    </row>
    <row r="1420" spans="40:91" hidden="1" x14ac:dyDescent="0.25">
      <c r="AN1420">
        <v>1408</v>
      </c>
      <c r="AO1420" s="111" t="s">
        <v>131</v>
      </c>
      <c r="AP1420" s="110" t="s">
        <v>76</v>
      </c>
      <c r="AQ1420" s="21" t="str">
        <f t="shared" si="24"/>
        <v>FP - 4London</v>
      </c>
      <c r="AR1420" s="66">
        <v>3500</v>
      </c>
      <c r="AS1420" s="66">
        <v>4300</v>
      </c>
      <c r="AT1420" s="66">
        <v>100380</v>
      </c>
      <c r="AU1420" s="66" t="s">
        <v>85</v>
      </c>
      <c r="AV1420" s="66" t="s">
        <v>85</v>
      </c>
      <c r="AW1420" s="66" t="s">
        <v>85</v>
      </c>
      <c r="AX1420" s="66" t="s">
        <v>85</v>
      </c>
      <c r="AY1420" s="66" t="s">
        <v>85</v>
      </c>
      <c r="AZ1420" s="66" t="s">
        <v>85</v>
      </c>
      <c r="BA1420" s="66" t="s">
        <v>85</v>
      </c>
      <c r="BB1420" s="66" t="s">
        <v>85</v>
      </c>
      <c r="BC1420" s="66" t="s">
        <v>85</v>
      </c>
      <c r="BD1420" s="66" t="s">
        <v>85</v>
      </c>
      <c r="BE1420" s="66" t="s">
        <v>85</v>
      </c>
      <c r="BF1420" s="66" t="s">
        <v>85</v>
      </c>
      <c r="BG1420" s="66" t="s">
        <v>85</v>
      </c>
      <c r="BH1420" s="66" t="s">
        <v>85</v>
      </c>
      <c r="BI1420" s="66" t="s">
        <v>85</v>
      </c>
      <c r="BJ1420" s="66" t="s">
        <v>85</v>
      </c>
      <c r="BK1420" s="66" t="s">
        <v>85</v>
      </c>
      <c r="BL1420" s="66" t="s">
        <v>85</v>
      </c>
      <c r="BM1420" s="66" t="s">
        <v>85</v>
      </c>
      <c r="BN1420" s="66" t="s">
        <v>85</v>
      </c>
      <c r="BO1420" s="66" t="s">
        <v>85</v>
      </c>
      <c r="BP1420" s="66">
        <v>14900</v>
      </c>
      <c r="BQ1420" s="66">
        <v>16100</v>
      </c>
      <c r="BR1420" s="66">
        <v>86720</v>
      </c>
      <c r="BS1420" s="66" t="s">
        <v>85</v>
      </c>
      <c r="BT1420" s="66" t="s">
        <v>85</v>
      </c>
      <c r="BU1420" s="66" t="s">
        <v>85</v>
      </c>
      <c r="BV1420" s="66" t="s">
        <v>85</v>
      </c>
      <c r="BW1420" s="66" t="s">
        <v>85</v>
      </c>
      <c r="BX1420" s="66" t="s">
        <v>85</v>
      </c>
      <c r="BY1420" s="66" t="s">
        <v>85</v>
      </c>
      <c r="BZ1420" s="66" t="s">
        <v>85</v>
      </c>
      <c r="CA1420" s="66" t="s">
        <v>85</v>
      </c>
      <c r="CB1420" s="66" t="s">
        <v>85</v>
      </c>
      <c r="CC1420" s="66" t="s">
        <v>85</v>
      </c>
      <c r="CD1420" s="66" t="s">
        <v>85</v>
      </c>
      <c r="CE1420" s="66" t="s">
        <v>85</v>
      </c>
      <c r="CF1420" s="66" t="s">
        <v>85</v>
      </c>
      <c r="CG1420" s="66" t="s">
        <v>85</v>
      </c>
      <c r="CH1420" s="66" t="s">
        <v>85</v>
      </c>
      <c r="CI1420" s="66" t="s">
        <v>85</v>
      </c>
      <c r="CJ1420" s="66" t="s">
        <v>85</v>
      </c>
      <c r="CK1420" s="66" t="s">
        <v>85</v>
      </c>
      <c r="CL1420" s="66" t="s">
        <v>85</v>
      </c>
      <c r="CM1420" s="66" t="s">
        <v>85</v>
      </c>
    </row>
    <row r="1421" spans="40:91" hidden="1" x14ac:dyDescent="0.25">
      <c r="AN1421">
        <v>1409</v>
      </c>
      <c r="AO1421" s="111" t="s">
        <v>131</v>
      </c>
      <c r="AP1421" s="110" t="s">
        <v>77</v>
      </c>
      <c r="AQ1421" s="21" t="str">
        <f t="shared" si="24"/>
        <v>FP - 4South East</v>
      </c>
      <c r="AR1421" s="66">
        <v>3500</v>
      </c>
      <c r="AS1421" s="66">
        <v>4500</v>
      </c>
      <c r="AT1421" s="66">
        <v>40720</v>
      </c>
      <c r="AU1421" s="66" t="s">
        <v>85</v>
      </c>
      <c r="AV1421" s="66" t="s">
        <v>85</v>
      </c>
      <c r="AW1421" s="66" t="s">
        <v>85</v>
      </c>
      <c r="AX1421" s="66" t="s">
        <v>85</v>
      </c>
      <c r="AY1421" s="66" t="s">
        <v>85</v>
      </c>
      <c r="AZ1421" s="66" t="s">
        <v>85</v>
      </c>
      <c r="BA1421" s="66" t="s">
        <v>85</v>
      </c>
      <c r="BB1421" s="66" t="s">
        <v>85</v>
      </c>
      <c r="BC1421" s="66" t="s">
        <v>85</v>
      </c>
      <c r="BD1421" s="66" t="s">
        <v>85</v>
      </c>
      <c r="BE1421" s="66" t="s">
        <v>85</v>
      </c>
      <c r="BF1421" s="66" t="s">
        <v>85</v>
      </c>
      <c r="BG1421" s="66" t="s">
        <v>85</v>
      </c>
      <c r="BH1421" s="66" t="s">
        <v>85</v>
      </c>
      <c r="BI1421" s="66" t="s">
        <v>85</v>
      </c>
      <c r="BJ1421" s="66" t="s">
        <v>85</v>
      </c>
      <c r="BK1421" s="66" t="s">
        <v>85</v>
      </c>
      <c r="BL1421" s="66" t="s">
        <v>85</v>
      </c>
      <c r="BM1421" s="66" t="s">
        <v>85</v>
      </c>
      <c r="BN1421" s="66" t="s">
        <v>85</v>
      </c>
      <c r="BO1421" s="66" t="s">
        <v>85</v>
      </c>
      <c r="BP1421" s="66">
        <v>13200</v>
      </c>
      <c r="BQ1421" s="66">
        <v>14600</v>
      </c>
      <c r="BR1421" s="66">
        <v>29370</v>
      </c>
      <c r="BS1421" s="66" t="s">
        <v>85</v>
      </c>
      <c r="BT1421" s="66" t="s">
        <v>85</v>
      </c>
      <c r="BU1421" s="66" t="s">
        <v>85</v>
      </c>
      <c r="BV1421" s="66" t="s">
        <v>85</v>
      </c>
      <c r="BW1421" s="66" t="s">
        <v>85</v>
      </c>
      <c r="BX1421" s="66" t="s">
        <v>85</v>
      </c>
      <c r="BY1421" s="66" t="s">
        <v>85</v>
      </c>
      <c r="BZ1421" s="66" t="s">
        <v>85</v>
      </c>
      <c r="CA1421" s="66" t="s">
        <v>85</v>
      </c>
      <c r="CB1421" s="66" t="s">
        <v>85</v>
      </c>
      <c r="CC1421" s="66" t="s">
        <v>85</v>
      </c>
      <c r="CD1421" s="66" t="s">
        <v>85</v>
      </c>
      <c r="CE1421" s="66" t="s">
        <v>85</v>
      </c>
      <c r="CF1421" s="66" t="s">
        <v>85</v>
      </c>
      <c r="CG1421" s="66" t="s">
        <v>85</v>
      </c>
      <c r="CH1421" s="66" t="s">
        <v>85</v>
      </c>
      <c r="CI1421" s="66" t="s">
        <v>85</v>
      </c>
      <c r="CJ1421" s="66" t="s">
        <v>85</v>
      </c>
      <c r="CK1421" s="66" t="s">
        <v>85</v>
      </c>
      <c r="CL1421" s="66" t="s">
        <v>85</v>
      </c>
      <c r="CM1421" s="66" t="s">
        <v>85</v>
      </c>
    </row>
    <row r="1422" spans="40:91" hidden="1" x14ac:dyDescent="0.25">
      <c r="AN1422">
        <v>1410</v>
      </c>
      <c r="AO1422" s="111" t="s">
        <v>131</v>
      </c>
      <c r="AP1422" s="110" t="s">
        <v>78</v>
      </c>
      <c r="AQ1422" s="21" t="str">
        <f t="shared" si="24"/>
        <v>FP - 4South West</v>
      </c>
      <c r="AR1422" s="66">
        <v>3600</v>
      </c>
      <c r="AS1422" s="66">
        <v>4600</v>
      </c>
      <c r="AT1422" s="66">
        <v>43460</v>
      </c>
      <c r="AU1422" s="66" t="s">
        <v>85</v>
      </c>
      <c r="AV1422" s="66" t="s">
        <v>85</v>
      </c>
      <c r="AW1422" s="66" t="s">
        <v>85</v>
      </c>
      <c r="AX1422" s="66" t="s">
        <v>85</v>
      </c>
      <c r="AY1422" s="66" t="s">
        <v>85</v>
      </c>
      <c r="AZ1422" s="66" t="s">
        <v>85</v>
      </c>
      <c r="BA1422" s="66" t="s">
        <v>85</v>
      </c>
      <c r="BB1422" s="66" t="s">
        <v>85</v>
      </c>
      <c r="BC1422" s="66" t="s">
        <v>85</v>
      </c>
      <c r="BD1422" s="66" t="s">
        <v>85</v>
      </c>
      <c r="BE1422" s="66" t="s">
        <v>85</v>
      </c>
      <c r="BF1422" s="66" t="s">
        <v>85</v>
      </c>
      <c r="BG1422" s="66" t="s">
        <v>85</v>
      </c>
      <c r="BH1422" s="66" t="s">
        <v>85</v>
      </c>
      <c r="BI1422" s="66" t="s">
        <v>85</v>
      </c>
      <c r="BJ1422" s="66" t="s">
        <v>85</v>
      </c>
      <c r="BK1422" s="66" t="s">
        <v>85</v>
      </c>
      <c r="BL1422" s="66" t="s">
        <v>85</v>
      </c>
      <c r="BM1422" s="66" t="s">
        <v>85</v>
      </c>
      <c r="BN1422" s="66" t="s">
        <v>85</v>
      </c>
      <c r="BO1422" s="66" t="s">
        <v>85</v>
      </c>
      <c r="BP1422" s="66">
        <v>12100</v>
      </c>
      <c r="BQ1422" s="66">
        <v>13400</v>
      </c>
      <c r="BR1422" s="66">
        <v>28750</v>
      </c>
      <c r="BS1422" s="66" t="s">
        <v>85</v>
      </c>
      <c r="BT1422" s="66" t="s">
        <v>85</v>
      </c>
      <c r="BU1422" s="66" t="s">
        <v>85</v>
      </c>
      <c r="BV1422" s="66" t="s">
        <v>85</v>
      </c>
      <c r="BW1422" s="66" t="s">
        <v>85</v>
      </c>
      <c r="BX1422" s="66" t="s">
        <v>85</v>
      </c>
      <c r="BY1422" s="66" t="s">
        <v>85</v>
      </c>
      <c r="BZ1422" s="66" t="s">
        <v>85</v>
      </c>
      <c r="CA1422" s="66" t="s">
        <v>85</v>
      </c>
      <c r="CB1422" s="66" t="s">
        <v>85</v>
      </c>
      <c r="CC1422" s="66" t="s">
        <v>85</v>
      </c>
      <c r="CD1422" s="66" t="s">
        <v>85</v>
      </c>
      <c r="CE1422" s="66" t="s">
        <v>85</v>
      </c>
      <c r="CF1422" s="66" t="s">
        <v>85</v>
      </c>
      <c r="CG1422" s="66" t="s">
        <v>85</v>
      </c>
      <c r="CH1422" s="66" t="s">
        <v>85</v>
      </c>
      <c r="CI1422" s="66" t="s">
        <v>85</v>
      </c>
      <c r="CJ1422" s="66" t="s">
        <v>85</v>
      </c>
      <c r="CK1422" s="66" t="s">
        <v>85</v>
      </c>
      <c r="CL1422" s="66" t="s">
        <v>85</v>
      </c>
      <c r="CM1422" s="66" t="s">
        <v>85</v>
      </c>
    </row>
    <row r="1423" spans="40:91" hidden="1" x14ac:dyDescent="0.25">
      <c r="AN1423">
        <v>1411</v>
      </c>
      <c r="AO1423" s="111" t="s">
        <v>131</v>
      </c>
      <c r="AP1423" s="110" t="s">
        <v>127</v>
      </c>
      <c r="AQ1423" s="21" t="str">
        <f t="shared" si="24"/>
        <v>FP - 4Wales</v>
      </c>
      <c r="AR1423" s="66" t="s">
        <v>85</v>
      </c>
      <c r="AS1423" s="66" t="s">
        <v>85</v>
      </c>
      <c r="AT1423" s="66" t="s">
        <v>85</v>
      </c>
      <c r="AU1423" s="66" t="s">
        <v>85</v>
      </c>
      <c r="AV1423" s="66" t="s">
        <v>85</v>
      </c>
      <c r="AW1423" s="66" t="s">
        <v>85</v>
      </c>
      <c r="AX1423" s="66" t="s">
        <v>85</v>
      </c>
      <c r="AY1423" s="66" t="s">
        <v>85</v>
      </c>
      <c r="AZ1423" s="66" t="s">
        <v>85</v>
      </c>
      <c r="BA1423" s="66" t="s">
        <v>85</v>
      </c>
      <c r="BB1423" s="66" t="s">
        <v>85</v>
      </c>
      <c r="BC1423" s="66" t="s">
        <v>85</v>
      </c>
      <c r="BD1423" s="66" t="s">
        <v>85</v>
      </c>
      <c r="BE1423" s="66" t="s">
        <v>85</v>
      </c>
      <c r="BF1423" s="66" t="s">
        <v>85</v>
      </c>
      <c r="BG1423" s="66" t="s">
        <v>85</v>
      </c>
      <c r="BH1423" s="66" t="s">
        <v>85</v>
      </c>
      <c r="BI1423" s="66" t="s">
        <v>85</v>
      </c>
      <c r="BJ1423" s="66" t="s">
        <v>85</v>
      </c>
      <c r="BK1423" s="66" t="s">
        <v>85</v>
      </c>
      <c r="BL1423" s="66" t="s">
        <v>85</v>
      </c>
      <c r="BM1423" s="66" t="s">
        <v>85</v>
      </c>
      <c r="BN1423" s="66" t="s">
        <v>85</v>
      </c>
      <c r="BO1423" s="66" t="s">
        <v>85</v>
      </c>
      <c r="BP1423" s="66" t="s">
        <v>85</v>
      </c>
      <c r="BQ1423" s="66" t="s">
        <v>85</v>
      </c>
      <c r="BR1423" s="66" t="s">
        <v>85</v>
      </c>
      <c r="BS1423" s="66" t="s">
        <v>85</v>
      </c>
      <c r="BT1423" s="66" t="s">
        <v>85</v>
      </c>
      <c r="BU1423" s="66" t="s">
        <v>85</v>
      </c>
      <c r="BV1423" s="66" t="s">
        <v>85</v>
      </c>
      <c r="BW1423" s="66" t="s">
        <v>85</v>
      </c>
      <c r="BX1423" s="66" t="s">
        <v>85</v>
      </c>
      <c r="BY1423" s="66" t="s">
        <v>85</v>
      </c>
      <c r="BZ1423" s="66" t="s">
        <v>85</v>
      </c>
      <c r="CA1423" s="66" t="s">
        <v>85</v>
      </c>
      <c r="CB1423" s="66" t="s">
        <v>85</v>
      </c>
      <c r="CC1423" s="66" t="s">
        <v>85</v>
      </c>
      <c r="CD1423" s="66" t="s">
        <v>85</v>
      </c>
      <c r="CE1423" s="66" t="s">
        <v>85</v>
      </c>
      <c r="CF1423" s="66" t="s">
        <v>85</v>
      </c>
      <c r="CG1423" s="66" t="s">
        <v>85</v>
      </c>
      <c r="CH1423" s="66" t="s">
        <v>85</v>
      </c>
      <c r="CI1423" s="66" t="s">
        <v>85</v>
      </c>
      <c r="CJ1423" s="66" t="s">
        <v>85</v>
      </c>
      <c r="CK1423" s="66" t="s">
        <v>85</v>
      </c>
      <c r="CL1423" s="66" t="s">
        <v>85</v>
      </c>
      <c r="CM1423" s="66" t="s">
        <v>85</v>
      </c>
    </row>
    <row r="1424" spans="40:91" hidden="1" x14ac:dyDescent="0.25">
      <c r="AN1424">
        <v>1412</v>
      </c>
      <c r="AO1424" s="111" t="s">
        <v>132</v>
      </c>
      <c r="AP1424" s="110" t="s">
        <v>70</v>
      </c>
      <c r="AQ1424" s="21" t="str">
        <f t="shared" si="24"/>
        <v>FP - 5North East</v>
      </c>
      <c r="AR1424" s="66">
        <v>3000</v>
      </c>
      <c r="AS1424" s="66">
        <v>3700</v>
      </c>
      <c r="AT1424" s="66">
        <v>46930</v>
      </c>
      <c r="AU1424" s="66" t="s">
        <v>85</v>
      </c>
      <c r="AV1424" s="66" t="s">
        <v>85</v>
      </c>
      <c r="AW1424" s="66" t="s">
        <v>85</v>
      </c>
      <c r="AX1424" s="66" t="s">
        <v>85</v>
      </c>
      <c r="AY1424" s="66" t="s">
        <v>85</v>
      </c>
      <c r="AZ1424" s="66" t="s">
        <v>85</v>
      </c>
      <c r="BA1424" s="66" t="s">
        <v>85</v>
      </c>
      <c r="BB1424" s="66" t="s">
        <v>85</v>
      </c>
      <c r="BC1424" s="66" t="s">
        <v>85</v>
      </c>
      <c r="BD1424" s="66" t="s">
        <v>85</v>
      </c>
      <c r="BE1424" s="66" t="s">
        <v>85</v>
      </c>
      <c r="BF1424" s="66" t="s">
        <v>85</v>
      </c>
      <c r="BG1424" s="66" t="s">
        <v>85</v>
      </c>
      <c r="BH1424" s="66" t="s">
        <v>85</v>
      </c>
      <c r="BI1424" s="66" t="s">
        <v>85</v>
      </c>
      <c r="BJ1424" s="66" t="s">
        <v>85</v>
      </c>
      <c r="BK1424" s="66" t="s">
        <v>85</v>
      </c>
      <c r="BL1424" s="66" t="s">
        <v>85</v>
      </c>
      <c r="BM1424" s="66" t="s">
        <v>85</v>
      </c>
      <c r="BN1424" s="66" t="s">
        <v>85</v>
      </c>
      <c r="BO1424" s="66" t="s">
        <v>85</v>
      </c>
      <c r="BP1424" s="66">
        <v>14200</v>
      </c>
      <c r="BQ1424" s="66">
        <v>15300</v>
      </c>
      <c r="BR1424" s="66">
        <v>37790</v>
      </c>
      <c r="BS1424" s="66" t="s">
        <v>85</v>
      </c>
      <c r="BT1424" s="66" t="s">
        <v>85</v>
      </c>
      <c r="BU1424" s="66" t="s">
        <v>85</v>
      </c>
      <c r="BV1424" s="66" t="s">
        <v>85</v>
      </c>
      <c r="BW1424" s="66" t="s">
        <v>85</v>
      </c>
      <c r="BX1424" s="66" t="s">
        <v>85</v>
      </c>
      <c r="BY1424" s="66" t="s">
        <v>85</v>
      </c>
      <c r="BZ1424" s="66" t="s">
        <v>85</v>
      </c>
      <c r="CA1424" s="66" t="s">
        <v>85</v>
      </c>
      <c r="CB1424" s="66" t="s">
        <v>85</v>
      </c>
      <c r="CC1424" s="66" t="s">
        <v>85</v>
      </c>
      <c r="CD1424" s="66" t="s">
        <v>85</v>
      </c>
      <c r="CE1424" s="66" t="s">
        <v>85</v>
      </c>
      <c r="CF1424" s="66" t="s">
        <v>85</v>
      </c>
      <c r="CG1424" s="66" t="s">
        <v>85</v>
      </c>
      <c r="CH1424" s="66" t="s">
        <v>85</v>
      </c>
      <c r="CI1424" s="66" t="s">
        <v>85</v>
      </c>
      <c r="CJ1424" s="66" t="s">
        <v>85</v>
      </c>
      <c r="CK1424" s="66" t="s">
        <v>85</v>
      </c>
      <c r="CL1424" s="66" t="s">
        <v>85</v>
      </c>
      <c r="CM1424" s="66" t="s">
        <v>85</v>
      </c>
    </row>
    <row r="1425" spans="40:91" hidden="1" x14ac:dyDescent="0.25">
      <c r="AN1425">
        <v>1413</v>
      </c>
      <c r="AO1425" s="111" t="s">
        <v>132</v>
      </c>
      <c r="AP1425" s="110" t="s">
        <v>71</v>
      </c>
      <c r="AQ1425" s="21" t="str">
        <f t="shared" si="24"/>
        <v>FP - 5North West</v>
      </c>
      <c r="AR1425" s="66">
        <v>3200</v>
      </c>
      <c r="AS1425" s="66">
        <v>3900</v>
      </c>
      <c r="AT1425" s="66">
        <v>127080</v>
      </c>
      <c r="AU1425" s="66" t="s">
        <v>85</v>
      </c>
      <c r="AV1425" s="66" t="s">
        <v>85</v>
      </c>
      <c r="AW1425" s="66" t="s">
        <v>85</v>
      </c>
      <c r="AX1425" s="66" t="s">
        <v>85</v>
      </c>
      <c r="AY1425" s="66" t="s">
        <v>85</v>
      </c>
      <c r="AZ1425" s="66" t="s">
        <v>85</v>
      </c>
      <c r="BA1425" s="66" t="s">
        <v>85</v>
      </c>
      <c r="BB1425" s="66" t="s">
        <v>85</v>
      </c>
      <c r="BC1425" s="66" t="s">
        <v>85</v>
      </c>
      <c r="BD1425" s="66" t="s">
        <v>85</v>
      </c>
      <c r="BE1425" s="66" t="s">
        <v>85</v>
      </c>
      <c r="BF1425" s="66" t="s">
        <v>85</v>
      </c>
      <c r="BG1425" s="66" t="s">
        <v>85</v>
      </c>
      <c r="BH1425" s="66" t="s">
        <v>85</v>
      </c>
      <c r="BI1425" s="66" t="s">
        <v>85</v>
      </c>
      <c r="BJ1425" s="66" t="s">
        <v>85</v>
      </c>
      <c r="BK1425" s="66" t="s">
        <v>85</v>
      </c>
      <c r="BL1425" s="66" t="s">
        <v>85</v>
      </c>
      <c r="BM1425" s="66" t="s">
        <v>85</v>
      </c>
      <c r="BN1425" s="66" t="s">
        <v>85</v>
      </c>
      <c r="BO1425" s="66" t="s">
        <v>85</v>
      </c>
      <c r="BP1425" s="66">
        <v>13300</v>
      </c>
      <c r="BQ1425" s="66">
        <v>14400</v>
      </c>
      <c r="BR1425" s="66">
        <v>106900</v>
      </c>
      <c r="BS1425" s="66" t="s">
        <v>85</v>
      </c>
      <c r="BT1425" s="66" t="s">
        <v>85</v>
      </c>
      <c r="BU1425" s="66" t="s">
        <v>85</v>
      </c>
      <c r="BV1425" s="66" t="s">
        <v>85</v>
      </c>
      <c r="BW1425" s="66" t="s">
        <v>85</v>
      </c>
      <c r="BX1425" s="66" t="s">
        <v>85</v>
      </c>
      <c r="BY1425" s="66" t="s">
        <v>85</v>
      </c>
      <c r="BZ1425" s="66" t="s">
        <v>85</v>
      </c>
      <c r="CA1425" s="66" t="s">
        <v>85</v>
      </c>
      <c r="CB1425" s="66" t="s">
        <v>85</v>
      </c>
      <c r="CC1425" s="66" t="s">
        <v>85</v>
      </c>
      <c r="CD1425" s="66" t="s">
        <v>85</v>
      </c>
      <c r="CE1425" s="66" t="s">
        <v>85</v>
      </c>
      <c r="CF1425" s="66" t="s">
        <v>85</v>
      </c>
      <c r="CG1425" s="66" t="s">
        <v>85</v>
      </c>
      <c r="CH1425" s="66" t="s">
        <v>85</v>
      </c>
      <c r="CI1425" s="66" t="s">
        <v>85</v>
      </c>
      <c r="CJ1425" s="66" t="s">
        <v>85</v>
      </c>
      <c r="CK1425" s="66" t="s">
        <v>85</v>
      </c>
      <c r="CL1425" s="66" t="s">
        <v>85</v>
      </c>
      <c r="CM1425" s="66" t="s">
        <v>85</v>
      </c>
    </row>
    <row r="1426" spans="40:91" hidden="1" x14ac:dyDescent="0.25">
      <c r="AN1426">
        <v>1414</v>
      </c>
      <c r="AO1426" s="111" t="s">
        <v>132</v>
      </c>
      <c r="AP1426" s="110" t="s">
        <v>72</v>
      </c>
      <c r="AQ1426" s="21" t="str">
        <f t="shared" si="24"/>
        <v>FP - 5Yorks &amp; Humber</v>
      </c>
      <c r="AR1426" s="66">
        <v>3000</v>
      </c>
      <c r="AS1426" s="66">
        <v>3700</v>
      </c>
      <c r="AT1426" s="66">
        <v>54660</v>
      </c>
      <c r="AU1426" s="66" t="s">
        <v>85</v>
      </c>
      <c r="AV1426" s="66" t="s">
        <v>85</v>
      </c>
      <c r="AW1426" s="66" t="s">
        <v>85</v>
      </c>
      <c r="AX1426" s="66" t="s">
        <v>85</v>
      </c>
      <c r="AY1426" s="66" t="s">
        <v>85</v>
      </c>
      <c r="AZ1426" s="66" t="s">
        <v>85</v>
      </c>
      <c r="BA1426" s="66" t="s">
        <v>85</v>
      </c>
      <c r="BB1426" s="66" t="s">
        <v>85</v>
      </c>
      <c r="BC1426" s="66" t="s">
        <v>85</v>
      </c>
      <c r="BD1426" s="66" t="s">
        <v>85</v>
      </c>
      <c r="BE1426" s="66" t="s">
        <v>85</v>
      </c>
      <c r="BF1426" s="66" t="s">
        <v>85</v>
      </c>
      <c r="BG1426" s="66" t="s">
        <v>85</v>
      </c>
      <c r="BH1426" s="66" t="s">
        <v>85</v>
      </c>
      <c r="BI1426" s="66" t="s">
        <v>85</v>
      </c>
      <c r="BJ1426" s="66" t="s">
        <v>85</v>
      </c>
      <c r="BK1426" s="66" t="s">
        <v>85</v>
      </c>
      <c r="BL1426" s="66" t="s">
        <v>85</v>
      </c>
      <c r="BM1426" s="66" t="s">
        <v>85</v>
      </c>
      <c r="BN1426" s="66" t="s">
        <v>85</v>
      </c>
      <c r="BO1426" s="66" t="s">
        <v>85</v>
      </c>
      <c r="BP1426" s="66">
        <v>13200</v>
      </c>
      <c r="BQ1426" s="66">
        <v>14400</v>
      </c>
      <c r="BR1426" s="66">
        <v>45160</v>
      </c>
      <c r="BS1426" s="66" t="s">
        <v>85</v>
      </c>
      <c r="BT1426" s="66" t="s">
        <v>85</v>
      </c>
      <c r="BU1426" s="66" t="s">
        <v>85</v>
      </c>
      <c r="BV1426" s="66" t="s">
        <v>85</v>
      </c>
      <c r="BW1426" s="66" t="s">
        <v>85</v>
      </c>
      <c r="BX1426" s="66" t="s">
        <v>85</v>
      </c>
      <c r="BY1426" s="66" t="s">
        <v>85</v>
      </c>
      <c r="BZ1426" s="66" t="s">
        <v>85</v>
      </c>
      <c r="CA1426" s="66" t="s">
        <v>85</v>
      </c>
      <c r="CB1426" s="66" t="s">
        <v>85</v>
      </c>
      <c r="CC1426" s="66" t="s">
        <v>85</v>
      </c>
      <c r="CD1426" s="66" t="s">
        <v>85</v>
      </c>
      <c r="CE1426" s="66" t="s">
        <v>85</v>
      </c>
      <c r="CF1426" s="66" t="s">
        <v>85</v>
      </c>
      <c r="CG1426" s="66" t="s">
        <v>85</v>
      </c>
      <c r="CH1426" s="66" t="s">
        <v>85</v>
      </c>
      <c r="CI1426" s="66" t="s">
        <v>85</v>
      </c>
      <c r="CJ1426" s="66" t="s">
        <v>85</v>
      </c>
      <c r="CK1426" s="66" t="s">
        <v>85</v>
      </c>
      <c r="CL1426" s="66" t="s">
        <v>85</v>
      </c>
      <c r="CM1426" s="66" t="s">
        <v>85</v>
      </c>
    </row>
    <row r="1427" spans="40:91" hidden="1" x14ac:dyDescent="0.25">
      <c r="AN1427">
        <v>1415</v>
      </c>
      <c r="AO1427" s="111" t="s">
        <v>132</v>
      </c>
      <c r="AP1427" s="110" t="s">
        <v>73</v>
      </c>
      <c r="AQ1427" s="21" t="str">
        <f t="shared" si="24"/>
        <v>FP - 5East Midlands</v>
      </c>
      <c r="AR1427" s="66">
        <v>3200</v>
      </c>
      <c r="AS1427" s="66">
        <v>4100</v>
      </c>
      <c r="AT1427" s="66">
        <v>90710</v>
      </c>
      <c r="AU1427" s="66" t="s">
        <v>85</v>
      </c>
      <c r="AV1427" s="66" t="s">
        <v>85</v>
      </c>
      <c r="AW1427" s="66" t="s">
        <v>85</v>
      </c>
      <c r="AX1427" s="66" t="s">
        <v>85</v>
      </c>
      <c r="AY1427" s="66" t="s">
        <v>85</v>
      </c>
      <c r="AZ1427" s="66" t="s">
        <v>85</v>
      </c>
      <c r="BA1427" s="66" t="s">
        <v>85</v>
      </c>
      <c r="BB1427" s="66" t="s">
        <v>85</v>
      </c>
      <c r="BC1427" s="66" t="s">
        <v>85</v>
      </c>
      <c r="BD1427" s="66" t="s">
        <v>85</v>
      </c>
      <c r="BE1427" s="66" t="s">
        <v>85</v>
      </c>
      <c r="BF1427" s="66" t="s">
        <v>85</v>
      </c>
      <c r="BG1427" s="66" t="s">
        <v>85</v>
      </c>
      <c r="BH1427" s="66" t="s">
        <v>85</v>
      </c>
      <c r="BI1427" s="66" t="s">
        <v>85</v>
      </c>
      <c r="BJ1427" s="66" t="s">
        <v>85</v>
      </c>
      <c r="BK1427" s="66" t="s">
        <v>85</v>
      </c>
      <c r="BL1427" s="66" t="s">
        <v>85</v>
      </c>
      <c r="BM1427" s="66" t="s">
        <v>85</v>
      </c>
      <c r="BN1427" s="66" t="s">
        <v>85</v>
      </c>
      <c r="BO1427" s="66" t="s">
        <v>85</v>
      </c>
      <c r="BP1427" s="66">
        <v>13800</v>
      </c>
      <c r="BQ1427" s="66">
        <v>14800</v>
      </c>
      <c r="BR1427" s="66">
        <v>72690</v>
      </c>
      <c r="BS1427" s="66" t="s">
        <v>85</v>
      </c>
      <c r="BT1427" s="66" t="s">
        <v>85</v>
      </c>
      <c r="BU1427" s="66" t="s">
        <v>85</v>
      </c>
      <c r="BV1427" s="66" t="s">
        <v>85</v>
      </c>
      <c r="BW1427" s="66" t="s">
        <v>85</v>
      </c>
      <c r="BX1427" s="66" t="s">
        <v>85</v>
      </c>
      <c r="BY1427" s="66" t="s">
        <v>85</v>
      </c>
      <c r="BZ1427" s="66" t="s">
        <v>85</v>
      </c>
      <c r="CA1427" s="66" t="s">
        <v>85</v>
      </c>
      <c r="CB1427" s="66" t="s">
        <v>85</v>
      </c>
      <c r="CC1427" s="66" t="s">
        <v>85</v>
      </c>
      <c r="CD1427" s="66" t="s">
        <v>85</v>
      </c>
      <c r="CE1427" s="66" t="s">
        <v>85</v>
      </c>
      <c r="CF1427" s="66" t="s">
        <v>85</v>
      </c>
      <c r="CG1427" s="66" t="s">
        <v>85</v>
      </c>
      <c r="CH1427" s="66" t="s">
        <v>85</v>
      </c>
      <c r="CI1427" s="66" t="s">
        <v>85</v>
      </c>
      <c r="CJ1427" s="66" t="s">
        <v>85</v>
      </c>
      <c r="CK1427" s="66" t="s">
        <v>85</v>
      </c>
      <c r="CL1427" s="66" t="s">
        <v>85</v>
      </c>
      <c r="CM1427" s="66" t="s">
        <v>85</v>
      </c>
    </row>
    <row r="1428" spans="40:91" hidden="1" x14ac:dyDescent="0.25">
      <c r="AN1428">
        <v>1416</v>
      </c>
      <c r="AO1428" s="111" t="s">
        <v>132</v>
      </c>
      <c r="AP1428" s="110" t="s">
        <v>74</v>
      </c>
      <c r="AQ1428" s="21" t="str">
        <f t="shared" si="24"/>
        <v>FP - 5West Midlands</v>
      </c>
      <c r="AR1428" s="66">
        <v>3400</v>
      </c>
      <c r="AS1428" s="66">
        <v>4200</v>
      </c>
      <c r="AT1428" s="66">
        <v>134890</v>
      </c>
      <c r="AU1428" s="66" t="s">
        <v>85</v>
      </c>
      <c r="AV1428" s="66" t="s">
        <v>85</v>
      </c>
      <c r="AW1428" s="66" t="s">
        <v>85</v>
      </c>
      <c r="AX1428" s="66" t="s">
        <v>85</v>
      </c>
      <c r="AY1428" s="66" t="s">
        <v>85</v>
      </c>
      <c r="AZ1428" s="66" t="s">
        <v>85</v>
      </c>
      <c r="BA1428" s="66" t="s">
        <v>85</v>
      </c>
      <c r="BB1428" s="66" t="s">
        <v>85</v>
      </c>
      <c r="BC1428" s="66" t="s">
        <v>85</v>
      </c>
      <c r="BD1428" s="66" t="s">
        <v>85</v>
      </c>
      <c r="BE1428" s="66" t="s">
        <v>85</v>
      </c>
      <c r="BF1428" s="66" t="s">
        <v>85</v>
      </c>
      <c r="BG1428" s="66" t="s">
        <v>85</v>
      </c>
      <c r="BH1428" s="66" t="s">
        <v>85</v>
      </c>
      <c r="BI1428" s="66" t="s">
        <v>85</v>
      </c>
      <c r="BJ1428" s="66" t="s">
        <v>85</v>
      </c>
      <c r="BK1428" s="66" t="s">
        <v>85</v>
      </c>
      <c r="BL1428" s="66" t="s">
        <v>85</v>
      </c>
      <c r="BM1428" s="66" t="s">
        <v>85</v>
      </c>
      <c r="BN1428" s="66" t="s">
        <v>85</v>
      </c>
      <c r="BO1428" s="66" t="s">
        <v>85</v>
      </c>
      <c r="BP1428" s="66">
        <v>13900</v>
      </c>
      <c r="BQ1428" s="66">
        <v>14900</v>
      </c>
      <c r="BR1428" s="66">
        <v>109290</v>
      </c>
      <c r="BS1428" s="66" t="s">
        <v>85</v>
      </c>
      <c r="BT1428" s="66" t="s">
        <v>85</v>
      </c>
      <c r="BU1428" s="66" t="s">
        <v>85</v>
      </c>
      <c r="BV1428" s="66" t="s">
        <v>85</v>
      </c>
      <c r="BW1428" s="66" t="s">
        <v>85</v>
      </c>
      <c r="BX1428" s="66" t="s">
        <v>85</v>
      </c>
      <c r="BY1428" s="66" t="s">
        <v>85</v>
      </c>
      <c r="BZ1428" s="66" t="s">
        <v>85</v>
      </c>
      <c r="CA1428" s="66" t="s">
        <v>85</v>
      </c>
      <c r="CB1428" s="66" t="s">
        <v>85</v>
      </c>
      <c r="CC1428" s="66" t="s">
        <v>85</v>
      </c>
      <c r="CD1428" s="66" t="s">
        <v>85</v>
      </c>
      <c r="CE1428" s="66" t="s">
        <v>85</v>
      </c>
      <c r="CF1428" s="66" t="s">
        <v>85</v>
      </c>
      <c r="CG1428" s="66" t="s">
        <v>85</v>
      </c>
      <c r="CH1428" s="66" t="s">
        <v>85</v>
      </c>
      <c r="CI1428" s="66" t="s">
        <v>85</v>
      </c>
      <c r="CJ1428" s="66" t="s">
        <v>85</v>
      </c>
      <c r="CK1428" s="66" t="s">
        <v>85</v>
      </c>
      <c r="CL1428" s="66" t="s">
        <v>85</v>
      </c>
      <c r="CM1428" s="66" t="s">
        <v>85</v>
      </c>
    </row>
    <row r="1429" spans="40:91" hidden="1" x14ac:dyDescent="0.25">
      <c r="AN1429">
        <v>1417</v>
      </c>
      <c r="AO1429" s="112" t="s">
        <v>132</v>
      </c>
      <c r="AP1429" s="110" t="s">
        <v>75</v>
      </c>
      <c r="AQ1429" s="21" t="str">
        <f t="shared" ref="AQ1429:AQ1492" si="25">CONCATENATE(AO1429,AP1429)</f>
        <v>FP - 5East of England</v>
      </c>
      <c r="AR1429" s="66">
        <v>3400</v>
      </c>
      <c r="AS1429" s="66">
        <v>4400</v>
      </c>
      <c r="AT1429" s="66">
        <v>45080</v>
      </c>
      <c r="AU1429" s="66" t="s">
        <v>85</v>
      </c>
      <c r="AV1429" s="66" t="s">
        <v>85</v>
      </c>
      <c r="AW1429" s="66" t="s">
        <v>85</v>
      </c>
      <c r="AX1429" s="66" t="s">
        <v>85</v>
      </c>
      <c r="AY1429" s="66" t="s">
        <v>85</v>
      </c>
      <c r="AZ1429" s="66" t="s">
        <v>85</v>
      </c>
      <c r="BA1429" s="66" t="s">
        <v>85</v>
      </c>
      <c r="BB1429" s="66" t="s">
        <v>85</v>
      </c>
      <c r="BC1429" s="66" t="s">
        <v>85</v>
      </c>
      <c r="BD1429" s="66" t="s">
        <v>85</v>
      </c>
      <c r="BE1429" s="66" t="s">
        <v>85</v>
      </c>
      <c r="BF1429" s="66" t="s">
        <v>85</v>
      </c>
      <c r="BG1429" s="66" t="s">
        <v>85</v>
      </c>
      <c r="BH1429" s="66" t="s">
        <v>85</v>
      </c>
      <c r="BI1429" s="66" t="s">
        <v>85</v>
      </c>
      <c r="BJ1429" s="66" t="s">
        <v>85</v>
      </c>
      <c r="BK1429" s="66" t="s">
        <v>85</v>
      </c>
      <c r="BL1429" s="66" t="s">
        <v>85</v>
      </c>
      <c r="BM1429" s="66" t="s">
        <v>85</v>
      </c>
      <c r="BN1429" s="66" t="s">
        <v>85</v>
      </c>
      <c r="BO1429" s="66" t="s">
        <v>85</v>
      </c>
      <c r="BP1429" s="66">
        <v>13500</v>
      </c>
      <c r="BQ1429" s="66">
        <v>14900</v>
      </c>
      <c r="BR1429" s="66">
        <v>32850</v>
      </c>
      <c r="BS1429" s="66" t="s">
        <v>85</v>
      </c>
      <c r="BT1429" s="66" t="s">
        <v>85</v>
      </c>
      <c r="BU1429" s="66" t="s">
        <v>85</v>
      </c>
      <c r="BV1429" s="66" t="s">
        <v>85</v>
      </c>
      <c r="BW1429" s="66" t="s">
        <v>85</v>
      </c>
      <c r="BX1429" s="66" t="s">
        <v>85</v>
      </c>
      <c r="BY1429" s="66" t="s">
        <v>85</v>
      </c>
      <c r="BZ1429" s="66" t="s">
        <v>85</v>
      </c>
      <c r="CA1429" s="66" t="s">
        <v>85</v>
      </c>
      <c r="CB1429" s="66" t="s">
        <v>85</v>
      </c>
      <c r="CC1429" s="66" t="s">
        <v>85</v>
      </c>
      <c r="CD1429" s="66" t="s">
        <v>85</v>
      </c>
      <c r="CE1429" s="66" t="s">
        <v>85</v>
      </c>
      <c r="CF1429" s="66" t="s">
        <v>85</v>
      </c>
      <c r="CG1429" s="66" t="s">
        <v>85</v>
      </c>
      <c r="CH1429" s="66" t="s">
        <v>85</v>
      </c>
      <c r="CI1429" s="66" t="s">
        <v>85</v>
      </c>
      <c r="CJ1429" s="66" t="s">
        <v>85</v>
      </c>
      <c r="CK1429" s="66" t="s">
        <v>85</v>
      </c>
      <c r="CL1429" s="66" t="s">
        <v>85</v>
      </c>
      <c r="CM1429" s="66" t="s">
        <v>85</v>
      </c>
    </row>
    <row r="1430" spans="40:91" hidden="1" x14ac:dyDescent="0.25">
      <c r="AN1430">
        <v>1418</v>
      </c>
      <c r="AO1430" s="112" t="s">
        <v>132</v>
      </c>
      <c r="AP1430" s="110" t="s">
        <v>76</v>
      </c>
      <c r="AQ1430" s="21" t="str">
        <f t="shared" si="25"/>
        <v>FP - 5London</v>
      </c>
      <c r="AR1430" s="66">
        <v>3800</v>
      </c>
      <c r="AS1430" s="66">
        <v>4600</v>
      </c>
      <c r="AT1430" s="66">
        <v>72350</v>
      </c>
      <c r="AU1430" s="66" t="s">
        <v>85</v>
      </c>
      <c r="AV1430" s="66" t="s">
        <v>85</v>
      </c>
      <c r="AW1430" s="66" t="s">
        <v>85</v>
      </c>
      <c r="AX1430" s="66" t="s">
        <v>85</v>
      </c>
      <c r="AY1430" s="66" t="s">
        <v>85</v>
      </c>
      <c r="AZ1430" s="66" t="s">
        <v>85</v>
      </c>
      <c r="BA1430" s="66" t="s">
        <v>85</v>
      </c>
      <c r="BB1430" s="66" t="s">
        <v>85</v>
      </c>
      <c r="BC1430" s="66" t="s">
        <v>85</v>
      </c>
      <c r="BD1430" s="66" t="s">
        <v>85</v>
      </c>
      <c r="BE1430" s="66" t="s">
        <v>85</v>
      </c>
      <c r="BF1430" s="66" t="s">
        <v>85</v>
      </c>
      <c r="BG1430" s="66" t="s">
        <v>85</v>
      </c>
      <c r="BH1430" s="66" t="s">
        <v>85</v>
      </c>
      <c r="BI1430" s="66" t="s">
        <v>85</v>
      </c>
      <c r="BJ1430" s="66" t="s">
        <v>85</v>
      </c>
      <c r="BK1430" s="66" t="s">
        <v>85</v>
      </c>
      <c r="BL1430" s="66" t="s">
        <v>85</v>
      </c>
      <c r="BM1430" s="66" t="s">
        <v>85</v>
      </c>
      <c r="BN1430" s="66" t="s">
        <v>85</v>
      </c>
      <c r="BO1430" s="66" t="s">
        <v>85</v>
      </c>
      <c r="BP1430" s="66">
        <v>17300</v>
      </c>
      <c r="BQ1430" s="66">
        <v>18400</v>
      </c>
      <c r="BR1430" s="66">
        <v>63930</v>
      </c>
      <c r="BS1430" s="66" t="s">
        <v>85</v>
      </c>
      <c r="BT1430" s="66" t="s">
        <v>85</v>
      </c>
      <c r="BU1430" s="66" t="s">
        <v>85</v>
      </c>
      <c r="BV1430" s="66" t="s">
        <v>85</v>
      </c>
      <c r="BW1430" s="66" t="s">
        <v>85</v>
      </c>
      <c r="BX1430" s="66" t="s">
        <v>85</v>
      </c>
      <c r="BY1430" s="66" t="s">
        <v>85</v>
      </c>
      <c r="BZ1430" s="66" t="s">
        <v>85</v>
      </c>
      <c r="CA1430" s="66" t="s">
        <v>85</v>
      </c>
      <c r="CB1430" s="66" t="s">
        <v>85</v>
      </c>
      <c r="CC1430" s="66" t="s">
        <v>85</v>
      </c>
      <c r="CD1430" s="66" t="s">
        <v>85</v>
      </c>
      <c r="CE1430" s="66" t="s">
        <v>85</v>
      </c>
      <c r="CF1430" s="66" t="s">
        <v>85</v>
      </c>
      <c r="CG1430" s="66" t="s">
        <v>85</v>
      </c>
      <c r="CH1430" s="66" t="s">
        <v>85</v>
      </c>
      <c r="CI1430" s="66" t="s">
        <v>85</v>
      </c>
      <c r="CJ1430" s="66" t="s">
        <v>85</v>
      </c>
      <c r="CK1430" s="66" t="s">
        <v>85</v>
      </c>
      <c r="CL1430" s="66" t="s">
        <v>85</v>
      </c>
      <c r="CM1430" s="66" t="s">
        <v>85</v>
      </c>
    </row>
    <row r="1431" spans="40:91" hidden="1" x14ac:dyDescent="0.25">
      <c r="AN1431">
        <v>1419</v>
      </c>
      <c r="AO1431" s="112" t="s">
        <v>132</v>
      </c>
      <c r="AP1431" s="110" t="s">
        <v>77</v>
      </c>
      <c r="AQ1431" s="21" t="str">
        <f t="shared" si="25"/>
        <v>FP - 5South East</v>
      </c>
      <c r="AR1431" s="66">
        <v>3200</v>
      </c>
      <c r="AS1431" s="66">
        <v>4000</v>
      </c>
      <c r="AT1431" s="66">
        <v>25960</v>
      </c>
      <c r="AU1431" s="66" t="s">
        <v>85</v>
      </c>
      <c r="AV1431" s="66" t="s">
        <v>85</v>
      </c>
      <c r="AW1431" s="66" t="s">
        <v>85</v>
      </c>
      <c r="AX1431" s="66" t="s">
        <v>85</v>
      </c>
      <c r="AY1431" s="66" t="s">
        <v>85</v>
      </c>
      <c r="AZ1431" s="66" t="s">
        <v>85</v>
      </c>
      <c r="BA1431" s="66" t="s">
        <v>85</v>
      </c>
      <c r="BB1431" s="66" t="s">
        <v>85</v>
      </c>
      <c r="BC1431" s="66" t="s">
        <v>85</v>
      </c>
      <c r="BD1431" s="66" t="s">
        <v>85</v>
      </c>
      <c r="BE1431" s="66" t="s">
        <v>85</v>
      </c>
      <c r="BF1431" s="66" t="s">
        <v>85</v>
      </c>
      <c r="BG1431" s="66" t="s">
        <v>85</v>
      </c>
      <c r="BH1431" s="66" t="s">
        <v>85</v>
      </c>
      <c r="BI1431" s="66" t="s">
        <v>85</v>
      </c>
      <c r="BJ1431" s="66" t="s">
        <v>85</v>
      </c>
      <c r="BK1431" s="66" t="s">
        <v>85</v>
      </c>
      <c r="BL1431" s="66" t="s">
        <v>85</v>
      </c>
      <c r="BM1431" s="66" t="s">
        <v>85</v>
      </c>
      <c r="BN1431" s="66" t="s">
        <v>85</v>
      </c>
      <c r="BO1431" s="66" t="s">
        <v>85</v>
      </c>
      <c r="BP1431" s="66">
        <v>11600</v>
      </c>
      <c r="BQ1431" s="66">
        <v>12800</v>
      </c>
      <c r="BR1431" s="66">
        <v>19760</v>
      </c>
      <c r="BS1431" s="66" t="s">
        <v>85</v>
      </c>
      <c r="BT1431" s="66" t="s">
        <v>85</v>
      </c>
      <c r="BU1431" s="66" t="s">
        <v>85</v>
      </c>
      <c r="BV1431" s="66" t="s">
        <v>85</v>
      </c>
      <c r="BW1431" s="66" t="s">
        <v>85</v>
      </c>
      <c r="BX1431" s="66" t="s">
        <v>85</v>
      </c>
      <c r="BY1431" s="66" t="s">
        <v>85</v>
      </c>
      <c r="BZ1431" s="66" t="s">
        <v>85</v>
      </c>
      <c r="CA1431" s="66" t="s">
        <v>85</v>
      </c>
      <c r="CB1431" s="66" t="s">
        <v>85</v>
      </c>
      <c r="CC1431" s="66" t="s">
        <v>85</v>
      </c>
      <c r="CD1431" s="66" t="s">
        <v>85</v>
      </c>
      <c r="CE1431" s="66" t="s">
        <v>85</v>
      </c>
      <c r="CF1431" s="66" t="s">
        <v>85</v>
      </c>
      <c r="CG1431" s="66" t="s">
        <v>85</v>
      </c>
      <c r="CH1431" s="66" t="s">
        <v>85</v>
      </c>
      <c r="CI1431" s="66" t="s">
        <v>85</v>
      </c>
      <c r="CJ1431" s="66" t="s">
        <v>85</v>
      </c>
      <c r="CK1431" s="66" t="s">
        <v>85</v>
      </c>
      <c r="CL1431" s="66" t="s">
        <v>85</v>
      </c>
      <c r="CM1431" s="66" t="s">
        <v>85</v>
      </c>
    </row>
    <row r="1432" spans="40:91" hidden="1" x14ac:dyDescent="0.25">
      <c r="AN1432">
        <v>1420</v>
      </c>
      <c r="AO1432" s="112" t="s">
        <v>132</v>
      </c>
      <c r="AP1432" s="110" t="s">
        <v>78</v>
      </c>
      <c r="AQ1432" s="21" t="str">
        <f t="shared" si="25"/>
        <v>FP - 5South West</v>
      </c>
      <c r="AR1432" s="66">
        <v>3200</v>
      </c>
      <c r="AS1432" s="66">
        <v>4100</v>
      </c>
      <c r="AT1432" s="66">
        <v>25750</v>
      </c>
      <c r="AU1432" s="66" t="s">
        <v>85</v>
      </c>
      <c r="AV1432" s="66" t="s">
        <v>85</v>
      </c>
      <c r="AW1432" s="66" t="s">
        <v>85</v>
      </c>
      <c r="AX1432" s="66" t="s">
        <v>85</v>
      </c>
      <c r="AY1432" s="66" t="s">
        <v>85</v>
      </c>
      <c r="AZ1432" s="66" t="s">
        <v>85</v>
      </c>
      <c r="BA1432" s="66" t="s">
        <v>85</v>
      </c>
      <c r="BB1432" s="66" t="s">
        <v>85</v>
      </c>
      <c r="BC1432" s="66" t="s">
        <v>85</v>
      </c>
      <c r="BD1432" s="66" t="s">
        <v>85</v>
      </c>
      <c r="BE1432" s="66" t="s">
        <v>85</v>
      </c>
      <c r="BF1432" s="66" t="s">
        <v>85</v>
      </c>
      <c r="BG1432" s="66" t="s">
        <v>85</v>
      </c>
      <c r="BH1432" s="66" t="s">
        <v>85</v>
      </c>
      <c r="BI1432" s="66" t="s">
        <v>85</v>
      </c>
      <c r="BJ1432" s="66" t="s">
        <v>85</v>
      </c>
      <c r="BK1432" s="66" t="s">
        <v>85</v>
      </c>
      <c r="BL1432" s="66" t="s">
        <v>85</v>
      </c>
      <c r="BM1432" s="66" t="s">
        <v>85</v>
      </c>
      <c r="BN1432" s="66" t="s">
        <v>85</v>
      </c>
      <c r="BO1432" s="66" t="s">
        <v>85</v>
      </c>
      <c r="BP1432" s="66">
        <v>11400</v>
      </c>
      <c r="BQ1432" s="66">
        <v>12700</v>
      </c>
      <c r="BR1432" s="66">
        <v>19120</v>
      </c>
      <c r="BS1432" s="66" t="s">
        <v>85</v>
      </c>
      <c r="BT1432" s="66" t="s">
        <v>85</v>
      </c>
      <c r="BU1432" s="66" t="s">
        <v>85</v>
      </c>
      <c r="BV1432" s="66" t="s">
        <v>85</v>
      </c>
      <c r="BW1432" s="66" t="s">
        <v>85</v>
      </c>
      <c r="BX1432" s="66" t="s">
        <v>85</v>
      </c>
      <c r="BY1432" s="66" t="s">
        <v>85</v>
      </c>
      <c r="BZ1432" s="66" t="s">
        <v>85</v>
      </c>
      <c r="CA1432" s="66" t="s">
        <v>85</v>
      </c>
      <c r="CB1432" s="66" t="s">
        <v>85</v>
      </c>
      <c r="CC1432" s="66" t="s">
        <v>85</v>
      </c>
      <c r="CD1432" s="66" t="s">
        <v>85</v>
      </c>
      <c r="CE1432" s="66" t="s">
        <v>85</v>
      </c>
      <c r="CF1432" s="66" t="s">
        <v>85</v>
      </c>
      <c r="CG1432" s="66" t="s">
        <v>85</v>
      </c>
      <c r="CH1432" s="66" t="s">
        <v>85</v>
      </c>
      <c r="CI1432" s="66" t="s">
        <v>85</v>
      </c>
      <c r="CJ1432" s="66" t="s">
        <v>85</v>
      </c>
      <c r="CK1432" s="66" t="s">
        <v>85</v>
      </c>
      <c r="CL1432" s="66" t="s">
        <v>85</v>
      </c>
      <c r="CM1432" s="66" t="s">
        <v>85</v>
      </c>
    </row>
    <row r="1433" spans="40:91" hidden="1" x14ac:dyDescent="0.25">
      <c r="AN1433">
        <v>1421</v>
      </c>
      <c r="AO1433" s="112" t="s">
        <v>132</v>
      </c>
      <c r="AP1433" s="110" t="s">
        <v>127</v>
      </c>
      <c r="AQ1433" s="21" t="str">
        <f t="shared" si="25"/>
        <v>FP - 5Wales</v>
      </c>
      <c r="AR1433" s="66" t="s">
        <v>85</v>
      </c>
      <c r="AS1433" s="66" t="s">
        <v>85</v>
      </c>
      <c r="AT1433" s="66" t="s">
        <v>85</v>
      </c>
      <c r="AU1433" s="66" t="s">
        <v>85</v>
      </c>
      <c r="AV1433" s="66" t="s">
        <v>85</v>
      </c>
      <c r="AW1433" s="66" t="s">
        <v>85</v>
      </c>
      <c r="AX1433" s="66" t="s">
        <v>85</v>
      </c>
      <c r="AY1433" s="66" t="s">
        <v>85</v>
      </c>
      <c r="AZ1433" s="66" t="s">
        <v>85</v>
      </c>
      <c r="BA1433" s="66" t="s">
        <v>85</v>
      </c>
      <c r="BB1433" s="66" t="s">
        <v>85</v>
      </c>
      <c r="BC1433" s="66" t="s">
        <v>85</v>
      </c>
      <c r="BD1433" s="66" t="s">
        <v>85</v>
      </c>
      <c r="BE1433" s="66" t="s">
        <v>85</v>
      </c>
      <c r="BF1433" s="66" t="s">
        <v>85</v>
      </c>
      <c r="BG1433" s="66" t="s">
        <v>85</v>
      </c>
      <c r="BH1433" s="66" t="s">
        <v>85</v>
      </c>
      <c r="BI1433" s="66" t="s">
        <v>85</v>
      </c>
      <c r="BJ1433" s="66" t="s">
        <v>85</v>
      </c>
      <c r="BK1433" s="66" t="s">
        <v>85</v>
      </c>
      <c r="BL1433" s="66" t="s">
        <v>85</v>
      </c>
      <c r="BM1433" s="66" t="s">
        <v>85</v>
      </c>
      <c r="BN1433" s="66" t="s">
        <v>85</v>
      </c>
      <c r="BO1433" s="66" t="s">
        <v>85</v>
      </c>
      <c r="BP1433" s="66" t="s">
        <v>85</v>
      </c>
      <c r="BQ1433" s="66" t="s">
        <v>85</v>
      </c>
      <c r="BR1433" s="66" t="s">
        <v>85</v>
      </c>
      <c r="BS1433" s="66" t="s">
        <v>85</v>
      </c>
      <c r="BT1433" s="66" t="s">
        <v>85</v>
      </c>
      <c r="BU1433" s="66" t="s">
        <v>85</v>
      </c>
      <c r="BV1433" s="66" t="s">
        <v>85</v>
      </c>
      <c r="BW1433" s="66" t="s">
        <v>85</v>
      </c>
      <c r="BX1433" s="66" t="s">
        <v>85</v>
      </c>
      <c r="BY1433" s="66" t="s">
        <v>85</v>
      </c>
      <c r="BZ1433" s="66" t="s">
        <v>85</v>
      </c>
      <c r="CA1433" s="66" t="s">
        <v>85</v>
      </c>
      <c r="CB1433" s="66" t="s">
        <v>85</v>
      </c>
      <c r="CC1433" s="66" t="s">
        <v>85</v>
      </c>
      <c r="CD1433" s="66" t="s">
        <v>85</v>
      </c>
      <c r="CE1433" s="66" t="s">
        <v>85</v>
      </c>
      <c r="CF1433" s="66" t="s">
        <v>85</v>
      </c>
      <c r="CG1433" s="66" t="s">
        <v>85</v>
      </c>
      <c r="CH1433" s="66" t="s">
        <v>85</v>
      </c>
      <c r="CI1433" s="66" t="s">
        <v>85</v>
      </c>
      <c r="CJ1433" s="66" t="s">
        <v>85</v>
      </c>
      <c r="CK1433" s="66" t="s">
        <v>85</v>
      </c>
      <c r="CL1433" s="66" t="s">
        <v>85</v>
      </c>
      <c r="CM1433" s="66" t="s">
        <v>85</v>
      </c>
    </row>
    <row r="1434" spans="40:91" hidden="1" x14ac:dyDescent="0.25">
      <c r="AN1434">
        <v>1422</v>
      </c>
      <c r="AO1434" s="85" t="s">
        <v>128</v>
      </c>
      <c r="AP1434" s="20" t="s">
        <v>133</v>
      </c>
      <c r="AQ1434" s="21" t="str">
        <f t="shared" si="25"/>
        <v>FP - 1IMD - 1</v>
      </c>
      <c r="AR1434" s="66">
        <v>2800</v>
      </c>
      <c r="AS1434" s="66">
        <v>3500</v>
      </c>
      <c r="AT1434" s="66">
        <v>187370</v>
      </c>
      <c r="AU1434" s="66" t="s">
        <v>85</v>
      </c>
      <c r="AV1434" s="66" t="s">
        <v>85</v>
      </c>
      <c r="AW1434" s="66" t="s">
        <v>85</v>
      </c>
      <c r="AX1434" s="66" t="s">
        <v>85</v>
      </c>
      <c r="AY1434" s="66" t="s">
        <v>85</v>
      </c>
      <c r="AZ1434" s="66" t="s">
        <v>85</v>
      </c>
      <c r="BA1434" s="66" t="s">
        <v>85</v>
      </c>
      <c r="BB1434" s="66" t="s">
        <v>85</v>
      </c>
      <c r="BC1434" s="66" t="s">
        <v>85</v>
      </c>
      <c r="BD1434" s="66" t="s">
        <v>85</v>
      </c>
      <c r="BE1434" s="66" t="s">
        <v>85</v>
      </c>
      <c r="BF1434" s="66" t="s">
        <v>85</v>
      </c>
      <c r="BG1434" s="66" t="s">
        <v>85</v>
      </c>
      <c r="BH1434" s="66" t="s">
        <v>85</v>
      </c>
      <c r="BI1434" s="66" t="s">
        <v>85</v>
      </c>
      <c r="BJ1434" s="66" t="s">
        <v>85</v>
      </c>
      <c r="BK1434" s="66" t="s">
        <v>85</v>
      </c>
      <c r="BL1434" s="66" t="s">
        <v>85</v>
      </c>
      <c r="BM1434" s="66" t="s">
        <v>85</v>
      </c>
      <c r="BN1434" s="66" t="s">
        <v>85</v>
      </c>
      <c r="BO1434" s="66" t="s">
        <v>85</v>
      </c>
      <c r="BP1434" s="66">
        <v>9300</v>
      </c>
      <c r="BQ1434" s="66">
        <v>9900</v>
      </c>
      <c r="BR1434" s="66">
        <v>140770</v>
      </c>
      <c r="BS1434" s="66" t="s">
        <v>85</v>
      </c>
      <c r="BT1434" s="66" t="s">
        <v>85</v>
      </c>
      <c r="BU1434" s="66" t="s">
        <v>85</v>
      </c>
      <c r="BV1434" s="66" t="s">
        <v>85</v>
      </c>
      <c r="BW1434" s="66" t="s">
        <v>85</v>
      </c>
      <c r="BX1434" s="66" t="s">
        <v>85</v>
      </c>
      <c r="BY1434" s="66" t="s">
        <v>85</v>
      </c>
      <c r="BZ1434" s="66" t="s">
        <v>85</v>
      </c>
      <c r="CA1434" s="66" t="s">
        <v>85</v>
      </c>
      <c r="CB1434" s="66" t="s">
        <v>85</v>
      </c>
      <c r="CC1434" s="66" t="s">
        <v>85</v>
      </c>
      <c r="CD1434" s="66" t="s">
        <v>85</v>
      </c>
      <c r="CE1434" s="66" t="s">
        <v>85</v>
      </c>
      <c r="CF1434" s="66" t="s">
        <v>85</v>
      </c>
      <c r="CG1434" s="66" t="s">
        <v>85</v>
      </c>
      <c r="CH1434" s="66" t="s">
        <v>85</v>
      </c>
      <c r="CI1434" s="66" t="s">
        <v>85</v>
      </c>
      <c r="CJ1434" s="66" t="s">
        <v>85</v>
      </c>
      <c r="CK1434" s="66" t="s">
        <v>85</v>
      </c>
      <c r="CL1434" s="66" t="s">
        <v>85</v>
      </c>
      <c r="CM1434" s="66" t="s">
        <v>85</v>
      </c>
    </row>
    <row r="1435" spans="40:91" hidden="1" x14ac:dyDescent="0.25">
      <c r="AN1435">
        <v>1423</v>
      </c>
      <c r="AO1435" s="84" t="s">
        <v>128</v>
      </c>
      <c r="AP1435" s="20" t="s">
        <v>134</v>
      </c>
      <c r="AQ1435" s="21" t="str">
        <f t="shared" si="25"/>
        <v>FP - 1IMD - 2</v>
      </c>
      <c r="AR1435" s="66">
        <v>3000</v>
      </c>
      <c r="AS1435" s="66">
        <v>3800</v>
      </c>
      <c r="AT1435" s="66">
        <v>115120</v>
      </c>
      <c r="AU1435" s="66" t="s">
        <v>85</v>
      </c>
      <c r="AV1435" s="66" t="s">
        <v>85</v>
      </c>
      <c r="AW1435" s="66" t="s">
        <v>85</v>
      </c>
      <c r="AX1435" s="66" t="s">
        <v>85</v>
      </c>
      <c r="AY1435" s="66" t="s">
        <v>85</v>
      </c>
      <c r="AZ1435" s="66" t="s">
        <v>85</v>
      </c>
      <c r="BA1435" s="66" t="s">
        <v>85</v>
      </c>
      <c r="BB1435" s="66" t="s">
        <v>85</v>
      </c>
      <c r="BC1435" s="66" t="s">
        <v>85</v>
      </c>
      <c r="BD1435" s="66" t="s">
        <v>85</v>
      </c>
      <c r="BE1435" s="66" t="s">
        <v>85</v>
      </c>
      <c r="BF1435" s="66" t="s">
        <v>85</v>
      </c>
      <c r="BG1435" s="66" t="s">
        <v>85</v>
      </c>
      <c r="BH1435" s="66" t="s">
        <v>85</v>
      </c>
      <c r="BI1435" s="66" t="s">
        <v>85</v>
      </c>
      <c r="BJ1435" s="66" t="s">
        <v>85</v>
      </c>
      <c r="BK1435" s="66" t="s">
        <v>85</v>
      </c>
      <c r="BL1435" s="66" t="s">
        <v>85</v>
      </c>
      <c r="BM1435" s="66" t="s">
        <v>85</v>
      </c>
      <c r="BN1435" s="66" t="s">
        <v>85</v>
      </c>
      <c r="BO1435" s="66" t="s">
        <v>85</v>
      </c>
      <c r="BP1435" s="66">
        <v>10100</v>
      </c>
      <c r="BQ1435" s="66">
        <v>10900</v>
      </c>
      <c r="BR1435" s="66">
        <v>86330</v>
      </c>
      <c r="BS1435" s="66" t="s">
        <v>85</v>
      </c>
      <c r="BT1435" s="66" t="s">
        <v>85</v>
      </c>
      <c r="BU1435" s="66" t="s">
        <v>85</v>
      </c>
      <c r="BV1435" s="66" t="s">
        <v>85</v>
      </c>
      <c r="BW1435" s="66" t="s">
        <v>85</v>
      </c>
      <c r="BX1435" s="66" t="s">
        <v>85</v>
      </c>
      <c r="BY1435" s="66" t="s">
        <v>85</v>
      </c>
      <c r="BZ1435" s="66" t="s">
        <v>85</v>
      </c>
      <c r="CA1435" s="66" t="s">
        <v>85</v>
      </c>
      <c r="CB1435" s="66" t="s">
        <v>85</v>
      </c>
      <c r="CC1435" s="66" t="s">
        <v>85</v>
      </c>
      <c r="CD1435" s="66" t="s">
        <v>85</v>
      </c>
      <c r="CE1435" s="66" t="s">
        <v>85</v>
      </c>
      <c r="CF1435" s="66" t="s">
        <v>85</v>
      </c>
      <c r="CG1435" s="66" t="s">
        <v>85</v>
      </c>
      <c r="CH1435" s="66" t="s">
        <v>85</v>
      </c>
      <c r="CI1435" s="66" t="s">
        <v>85</v>
      </c>
      <c r="CJ1435" s="66" t="s">
        <v>85</v>
      </c>
      <c r="CK1435" s="66" t="s">
        <v>85</v>
      </c>
      <c r="CL1435" s="66" t="s">
        <v>85</v>
      </c>
      <c r="CM1435" s="66" t="s">
        <v>85</v>
      </c>
    </row>
    <row r="1436" spans="40:91" hidden="1" x14ac:dyDescent="0.25">
      <c r="AN1436">
        <v>1424</v>
      </c>
      <c r="AO1436" s="84" t="s">
        <v>128</v>
      </c>
      <c r="AP1436" s="20" t="s">
        <v>135</v>
      </c>
      <c r="AQ1436" s="21" t="str">
        <f t="shared" si="25"/>
        <v>FP - 1IMD - 3</v>
      </c>
      <c r="AR1436" s="66">
        <v>3300</v>
      </c>
      <c r="AS1436" s="66">
        <v>4100</v>
      </c>
      <c r="AT1436" s="66">
        <v>103310</v>
      </c>
      <c r="AU1436" s="66" t="s">
        <v>85</v>
      </c>
      <c r="AV1436" s="66" t="s">
        <v>85</v>
      </c>
      <c r="AW1436" s="66" t="s">
        <v>85</v>
      </c>
      <c r="AX1436" s="66" t="s">
        <v>85</v>
      </c>
      <c r="AY1436" s="66" t="s">
        <v>85</v>
      </c>
      <c r="AZ1436" s="66" t="s">
        <v>85</v>
      </c>
      <c r="BA1436" s="66" t="s">
        <v>85</v>
      </c>
      <c r="BB1436" s="66" t="s">
        <v>85</v>
      </c>
      <c r="BC1436" s="66" t="s">
        <v>85</v>
      </c>
      <c r="BD1436" s="66" t="s">
        <v>85</v>
      </c>
      <c r="BE1436" s="66" t="s">
        <v>85</v>
      </c>
      <c r="BF1436" s="66" t="s">
        <v>85</v>
      </c>
      <c r="BG1436" s="66" t="s">
        <v>85</v>
      </c>
      <c r="BH1436" s="66" t="s">
        <v>85</v>
      </c>
      <c r="BI1436" s="66" t="s">
        <v>85</v>
      </c>
      <c r="BJ1436" s="66" t="s">
        <v>85</v>
      </c>
      <c r="BK1436" s="66" t="s">
        <v>85</v>
      </c>
      <c r="BL1436" s="66" t="s">
        <v>85</v>
      </c>
      <c r="BM1436" s="66" t="s">
        <v>85</v>
      </c>
      <c r="BN1436" s="66" t="s">
        <v>85</v>
      </c>
      <c r="BO1436" s="66" t="s">
        <v>85</v>
      </c>
      <c r="BP1436" s="66">
        <v>11100</v>
      </c>
      <c r="BQ1436" s="66">
        <v>12000</v>
      </c>
      <c r="BR1436" s="66">
        <v>76650</v>
      </c>
      <c r="BS1436" s="66" t="s">
        <v>85</v>
      </c>
      <c r="BT1436" s="66" t="s">
        <v>85</v>
      </c>
      <c r="BU1436" s="66" t="s">
        <v>85</v>
      </c>
      <c r="BV1436" s="66" t="s">
        <v>85</v>
      </c>
      <c r="BW1436" s="66" t="s">
        <v>85</v>
      </c>
      <c r="BX1436" s="66" t="s">
        <v>85</v>
      </c>
      <c r="BY1436" s="66" t="s">
        <v>85</v>
      </c>
      <c r="BZ1436" s="66" t="s">
        <v>85</v>
      </c>
      <c r="CA1436" s="66" t="s">
        <v>85</v>
      </c>
      <c r="CB1436" s="66" t="s">
        <v>85</v>
      </c>
      <c r="CC1436" s="66" t="s">
        <v>85</v>
      </c>
      <c r="CD1436" s="66" t="s">
        <v>85</v>
      </c>
      <c r="CE1436" s="66" t="s">
        <v>85</v>
      </c>
      <c r="CF1436" s="66" t="s">
        <v>85</v>
      </c>
      <c r="CG1436" s="66" t="s">
        <v>85</v>
      </c>
      <c r="CH1436" s="66" t="s">
        <v>85</v>
      </c>
      <c r="CI1436" s="66" t="s">
        <v>85</v>
      </c>
      <c r="CJ1436" s="66" t="s">
        <v>85</v>
      </c>
      <c r="CK1436" s="66" t="s">
        <v>85</v>
      </c>
      <c r="CL1436" s="66" t="s">
        <v>85</v>
      </c>
      <c r="CM1436" s="66" t="s">
        <v>85</v>
      </c>
    </row>
    <row r="1437" spans="40:91" hidden="1" x14ac:dyDescent="0.25">
      <c r="AN1437">
        <v>1425</v>
      </c>
      <c r="AO1437" s="84" t="s">
        <v>128</v>
      </c>
      <c r="AP1437" s="20" t="s">
        <v>136</v>
      </c>
      <c r="AQ1437" s="21" t="str">
        <f t="shared" si="25"/>
        <v>FP - 1IMD - 4</v>
      </c>
      <c r="AR1437" s="66">
        <v>3400</v>
      </c>
      <c r="AS1437" s="66">
        <v>4100</v>
      </c>
      <c r="AT1437" s="66">
        <v>114350</v>
      </c>
      <c r="AU1437" s="66" t="s">
        <v>85</v>
      </c>
      <c r="AV1437" s="66" t="s">
        <v>85</v>
      </c>
      <c r="AW1437" s="66" t="s">
        <v>85</v>
      </c>
      <c r="AX1437" s="66" t="s">
        <v>85</v>
      </c>
      <c r="AY1437" s="66" t="s">
        <v>85</v>
      </c>
      <c r="AZ1437" s="66" t="s">
        <v>85</v>
      </c>
      <c r="BA1437" s="66" t="s">
        <v>85</v>
      </c>
      <c r="BB1437" s="66" t="s">
        <v>85</v>
      </c>
      <c r="BC1437" s="66" t="s">
        <v>85</v>
      </c>
      <c r="BD1437" s="66" t="s">
        <v>85</v>
      </c>
      <c r="BE1437" s="66" t="s">
        <v>85</v>
      </c>
      <c r="BF1437" s="66" t="s">
        <v>85</v>
      </c>
      <c r="BG1437" s="66" t="s">
        <v>85</v>
      </c>
      <c r="BH1437" s="66" t="s">
        <v>85</v>
      </c>
      <c r="BI1437" s="66" t="s">
        <v>85</v>
      </c>
      <c r="BJ1437" s="66" t="s">
        <v>85</v>
      </c>
      <c r="BK1437" s="66" t="s">
        <v>85</v>
      </c>
      <c r="BL1437" s="66" t="s">
        <v>85</v>
      </c>
      <c r="BM1437" s="66" t="s">
        <v>85</v>
      </c>
      <c r="BN1437" s="66" t="s">
        <v>85</v>
      </c>
      <c r="BO1437" s="66" t="s">
        <v>85</v>
      </c>
      <c r="BP1437" s="66">
        <v>12100</v>
      </c>
      <c r="BQ1437" s="66">
        <v>13000</v>
      </c>
      <c r="BR1437" s="66">
        <v>90790</v>
      </c>
      <c r="BS1437" s="66" t="s">
        <v>85</v>
      </c>
      <c r="BT1437" s="66" t="s">
        <v>85</v>
      </c>
      <c r="BU1437" s="66" t="s">
        <v>85</v>
      </c>
      <c r="BV1437" s="66" t="s">
        <v>85</v>
      </c>
      <c r="BW1437" s="66" t="s">
        <v>85</v>
      </c>
      <c r="BX1437" s="66" t="s">
        <v>85</v>
      </c>
      <c r="BY1437" s="66" t="s">
        <v>85</v>
      </c>
      <c r="BZ1437" s="66" t="s">
        <v>85</v>
      </c>
      <c r="CA1437" s="66" t="s">
        <v>85</v>
      </c>
      <c r="CB1437" s="66" t="s">
        <v>85</v>
      </c>
      <c r="CC1437" s="66" t="s">
        <v>85</v>
      </c>
      <c r="CD1437" s="66" t="s">
        <v>85</v>
      </c>
      <c r="CE1437" s="66" t="s">
        <v>85</v>
      </c>
      <c r="CF1437" s="66" t="s">
        <v>85</v>
      </c>
      <c r="CG1437" s="66" t="s">
        <v>85</v>
      </c>
      <c r="CH1437" s="66" t="s">
        <v>85</v>
      </c>
      <c r="CI1437" s="66" t="s">
        <v>85</v>
      </c>
      <c r="CJ1437" s="66" t="s">
        <v>85</v>
      </c>
      <c r="CK1437" s="66" t="s">
        <v>85</v>
      </c>
      <c r="CL1437" s="66" t="s">
        <v>85</v>
      </c>
      <c r="CM1437" s="66" t="s">
        <v>85</v>
      </c>
    </row>
    <row r="1438" spans="40:91" hidden="1" x14ac:dyDescent="0.25">
      <c r="AN1438">
        <v>1426</v>
      </c>
      <c r="AO1438" s="85" t="s">
        <v>128</v>
      </c>
      <c r="AP1438" s="20" t="s">
        <v>137</v>
      </c>
      <c r="AQ1438" s="21" t="str">
        <f t="shared" si="25"/>
        <v>FP - 1IMD - 5</v>
      </c>
      <c r="AR1438" s="66">
        <v>3600</v>
      </c>
      <c r="AS1438" s="66">
        <v>4300</v>
      </c>
      <c r="AT1438" s="66">
        <v>172560</v>
      </c>
      <c r="AU1438" s="66" t="s">
        <v>85</v>
      </c>
      <c r="AV1438" s="66" t="s">
        <v>85</v>
      </c>
      <c r="AW1438" s="66" t="s">
        <v>85</v>
      </c>
      <c r="AX1438" s="66" t="s">
        <v>85</v>
      </c>
      <c r="AY1438" s="66" t="s">
        <v>85</v>
      </c>
      <c r="AZ1438" s="66" t="s">
        <v>85</v>
      </c>
      <c r="BA1438" s="66" t="s">
        <v>85</v>
      </c>
      <c r="BB1438" s="66" t="s">
        <v>85</v>
      </c>
      <c r="BC1438" s="66" t="s">
        <v>85</v>
      </c>
      <c r="BD1438" s="66" t="s">
        <v>85</v>
      </c>
      <c r="BE1438" s="66" t="s">
        <v>85</v>
      </c>
      <c r="BF1438" s="66" t="s">
        <v>85</v>
      </c>
      <c r="BG1438" s="66" t="s">
        <v>85</v>
      </c>
      <c r="BH1438" s="66" t="s">
        <v>85</v>
      </c>
      <c r="BI1438" s="66" t="s">
        <v>85</v>
      </c>
      <c r="BJ1438" s="66" t="s">
        <v>85</v>
      </c>
      <c r="BK1438" s="66" t="s">
        <v>85</v>
      </c>
      <c r="BL1438" s="66" t="s">
        <v>85</v>
      </c>
      <c r="BM1438" s="66" t="s">
        <v>85</v>
      </c>
      <c r="BN1438" s="66" t="s">
        <v>85</v>
      </c>
      <c r="BO1438" s="66" t="s">
        <v>85</v>
      </c>
      <c r="BP1438" s="66">
        <v>13800</v>
      </c>
      <c r="BQ1438" s="66">
        <v>14700</v>
      </c>
      <c r="BR1438" s="66">
        <v>145090</v>
      </c>
      <c r="BS1438" s="66" t="s">
        <v>85</v>
      </c>
      <c r="BT1438" s="66" t="s">
        <v>85</v>
      </c>
      <c r="BU1438" s="66" t="s">
        <v>85</v>
      </c>
      <c r="BV1438" s="66" t="s">
        <v>85</v>
      </c>
      <c r="BW1438" s="66" t="s">
        <v>85</v>
      </c>
      <c r="BX1438" s="66" t="s">
        <v>85</v>
      </c>
      <c r="BY1438" s="66" t="s">
        <v>85</v>
      </c>
      <c r="BZ1438" s="66" t="s">
        <v>85</v>
      </c>
      <c r="CA1438" s="66" t="s">
        <v>85</v>
      </c>
      <c r="CB1438" s="66" t="s">
        <v>85</v>
      </c>
      <c r="CC1438" s="66" t="s">
        <v>85</v>
      </c>
      <c r="CD1438" s="66" t="s">
        <v>85</v>
      </c>
      <c r="CE1438" s="66" t="s">
        <v>85</v>
      </c>
      <c r="CF1438" s="66" t="s">
        <v>85</v>
      </c>
      <c r="CG1438" s="66" t="s">
        <v>85</v>
      </c>
      <c r="CH1438" s="66" t="s">
        <v>85</v>
      </c>
      <c r="CI1438" s="66" t="s">
        <v>85</v>
      </c>
      <c r="CJ1438" s="66" t="s">
        <v>85</v>
      </c>
      <c r="CK1438" s="66" t="s">
        <v>85</v>
      </c>
      <c r="CL1438" s="66" t="s">
        <v>85</v>
      </c>
      <c r="CM1438" s="66" t="s">
        <v>85</v>
      </c>
    </row>
    <row r="1439" spans="40:91" hidden="1" x14ac:dyDescent="0.25">
      <c r="AN1439">
        <v>1427</v>
      </c>
      <c r="AO1439" s="85" t="s">
        <v>129</v>
      </c>
      <c r="AP1439" s="20" t="s">
        <v>133</v>
      </c>
      <c r="AQ1439" s="21" t="str">
        <f t="shared" si="25"/>
        <v>FP - 2IMD - 1</v>
      </c>
      <c r="AR1439" s="66">
        <v>3000</v>
      </c>
      <c r="AS1439" s="66">
        <v>3500</v>
      </c>
      <c r="AT1439" s="66">
        <v>115150</v>
      </c>
      <c r="AU1439" s="66" t="s">
        <v>85</v>
      </c>
      <c r="AV1439" s="66" t="s">
        <v>85</v>
      </c>
      <c r="AW1439" s="66" t="s">
        <v>85</v>
      </c>
      <c r="AX1439" s="66" t="s">
        <v>85</v>
      </c>
      <c r="AY1439" s="66" t="s">
        <v>85</v>
      </c>
      <c r="AZ1439" s="66" t="s">
        <v>85</v>
      </c>
      <c r="BA1439" s="66" t="s">
        <v>85</v>
      </c>
      <c r="BB1439" s="66" t="s">
        <v>85</v>
      </c>
      <c r="BC1439" s="66" t="s">
        <v>85</v>
      </c>
      <c r="BD1439" s="66" t="s">
        <v>85</v>
      </c>
      <c r="BE1439" s="66" t="s">
        <v>85</v>
      </c>
      <c r="BF1439" s="66" t="s">
        <v>85</v>
      </c>
      <c r="BG1439" s="66" t="s">
        <v>85</v>
      </c>
      <c r="BH1439" s="66" t="s">
        <v>85</v>
      </c>
      <c r="BI1439" s="66" t="s">
        <v>85</v>
      </c>
      <c r="BJ1439" s="66" t="s">
        <v>85</v>
      </c>
      <c r="BK1439" s="66" t="s">
        <v>85</v>
      </c>
      <c r="BL1439" s="66" t="s">
        <v>85</v>
      </c>
      <c r="BM1439" s="66" t="s">
        <v>85</v>
      </c>
      <c r="BN1439" s="66" t="s">
        <v>85</v>
      </c>
      <c r="BO1439" s="66" t="s">
        <v>85</v>
      </c>
      <c r="BP1439" s="66">
        <v>10500</v>
      </c>
      <c r="BQ1439" s="66">
        <v>11100</v>
      </c>
      <c r="BR1439" s="66">
        <v>97040</v>
      </c>
      <c r="BS1439" s="66" t="s">
        <v>85</v>
      </c>
      <c r="BT1439" s="66" t="s">
        <v>85</v>
      </c>
      <c r="BU1439" s="66" t="s">
        <v>85</v>
      </c>
      <c r="BV1439" s="66" t="s">
        <v>85</v>
      </c>
      <c r="BW1439" s="66" t="s">
        <v>85</v>
      </c>
      <c r="BX1439" s="66" t="s">
        <v>85</v>
      </c>
      <c r="BY1439" s="66" t="s">
        <v>85</v>
      </c>
      <c r="BZ1439" s="66" t="s">
        <v>85</v>
      </c>
      <c r="CA1439" s="66" t="s">
        <v>85</v>
      </c>
      <c r="CB1439" s="66" t="s">
        <v>85</v>
      </c>
      <c r="CC1439" s="66" t="s">
        <v>85</v>
      </c>
      <c r="CD1439" s="66" t="s">
        <v>85</v>
      </c>
      <c r="CE1439" s="66" t="s">
        <v>85</v>
      </c>
      <c r="CF1439" s="66" t="s">
        <v>85</v>
      </c>
      <c r="CG1439" s="66" t="s">
        <v>85</v>
      </c>
      <c r="CH1439" s="66" t="s">
        <v>85</v>
      </c>
      <c r="CI1439" s="66" t="s">
        <v>85</v>
      </c>
      <c r="CJ1439" s="66" t="s">
        <v>85</v>
      </c>
      <c r="CK1439" s="66" t="s">
        <v>85</v>
      </c>
      <c r="CL1439" s="66" t="s">
        <v>85</v>
      </c>
      <c r="CM1439" s="66" t="s">
        <v>85</v>
      </c>
    </row>
    <row r="1440" spans="40:91" hidden="1" x14ac:dyDescent="0.25">
      <c r="AN1440">
        <v>1428</v>
      </c>
      <c r="AO1440" s="84" t="s">
        <v>129</v>
      </c>
      <c r="AP1440" s="20" t="s">
        <v>134</v>
      </c>
      <c r="AQ1440" s="21" t="str">
        <f t="shared" si="25"/>
        <v>FP - 2IMD - 2</v>
      </c>
      <c r="AR1440" s="66">
        <v>3100</v>
      </c>
      <c r="AS1440" s="66">
        <v>3900</v>
      </c>
      <c r="AT1440" s="66">
        <v>116340</v>
      </c>
      <c r="AU1440" s="66" t="s">
        <v>85</v>
      </c>
      <c r="AV1440" s="66" t="s">
        <v>85</v>
      </c>
      <c r="AW1440" s="66" t="s">
        <v>85</v>
      </c>
      <c r="AX1440" s="66" t="s">
        <v>85</v>
      </c>
      <c r="AY1440" s="66" t="s">
        <v>85</v>
      </c>
      <c r="AZ1440" s="66" t="s">
        <v>85</v>
      </c>
      <c r="BA1440" s="66" t="s">
        <v>85</v>
      </c>
      <c r="BB1440" s="66" t="s">
        <v>85</v>
      </c>
      <c r="BC1440" s="66" t="s">
        <v>85</v>
      </c>
      <c r="BD1440" s="66" t="s">
        <v>85</v>
      </c>
      <c r="BE1440" s="66" t="s">
        <v>85</v>
      </c>
      <c r="BF1440" s="66" t="s">
        <v>85</v>
      </c>
      <c r="BG1440" s="66" t="s">
        <v>85</v>
      </c>
      <c r="BH1440" s="66" t="s">
        <v>85</v>
      </c>
      <c r="BI1440" s="66" t="s">
        <v>85</v>
      </c>
      <c r="BJ1440" s="66" t="s">
        <v>85</v>
      </c>
      <c r="BK1440" s="66" t="s">
        <v>85</v>
      </c>
      <c r="BL1440" s="66" t="s">
        <v>85</v>
      </c>
      <c r="BM1440" s="66" t="s">
        <v>85</v>
      </c>
      <c r="BN1440" s="66" t="s">
        <v>85</v>
      </c>
      <c r="BO1440" s="66" t="s">
        <v>85</v>
      </c>
      <c r="BP1440" s="66">
        <v>11400</v>
      </c>
      <c r="BQ1440" s="66">
        <v>12200</v>
      </c>
      <c r="BR1440" s="66">
        <v>94140</v>
      </c>
      <c r="BS1440" s="66" t="s">
        <v>85</v>
      </c>
      <c r="BT1440" s="66" t="s">
        <v>85</v>
      </c>
      <c r="BU1440" s="66" t="s">
        <v>85</v>
      </c>
      <c r="BV1440" s="66" t="s">
        <v>85</v>
      </c>
      <c r="BW1440" s="66" t="s">
        <v>85</v>
      </c>
      <c r="BX1440" s="66" t="s">
        <v>85</v>
      </c>
      <c r="BY1440" s="66" t="s">
        <v>85</v>
      </c>
      <c r="BZ1440" s="66" t="s">
        <v>85</v>
      </c>
      <c r="CA1440" s="66" t="s">
        <v>85</v>
      </c>
      <c r="CB1440" s="66" t="s">
        <v>85</v>
      </c>
      <c r="CC1440" s="66" t="s">
        <v>85</v>
      </c>
      <c r="CD1440" s="66" t="s">
        <v>85</v>
      </c>
      <c r="CE1440" s="66" t="s">
        <v>85</v>
      </c>
      <c r="CF1440" s="66" t="s">
        <v>85</v>
      </c>
      <c r="CG1440" s="66" t="s">
        <v>85</v>
      </c>
      <c r="CH1440" s="66" t="s">
        <v>85</v>
      </c>
      <c r="CI1440" s="66" t="s">
        <v>85</v>
      </c>
      <c r="CJ1440" s="66" t="s">
        <v>85</v>
      </c>
      <c r="CK1440" s="66" t="s">
        <v>85</v>
      </c>
      <c r="CL1440" s="66" t="s">
        <v>85</v>
      </c>
      <c r="CM1440" s="66" t="s">
        <v>85</v>
      </c>
    </row>
    <row r="1441" spans="40:91" hidden="1" x14ac:dyDescent="0.25">
      <c r="AN1441">
        <v>1429</v>
      </c>
      <c r="AO1441" s="84" t="s">
        <v>129</v>
      </c>
      <c r="AP1441" s="20" t="s">
        <v>135</v>
      </c>
      <c r="AQ1441" s="21" t="str">
        <f t="shared" si="25"/>
        <v>FP - 2IMD - 3</v>
      </c>
      <c r="AR1441" s="66">
        <v>3400</v>
      </c>
      <c r="AS1441" s="66">
        <v>4200</v>
      </c>
      <c r="AT1441" s="66">
        <v>134170</v>
      </c>
      <c r="AU1441" s="66" t="s">
        <v>85</v>
      </c>
      <c r="AV1441" s="66" t="s">
        <v>85</v>
      </c>
      <c r="AW1441" s="66" t="s">
        <v>85</v>
      </c>
      <c r="AX1441" s="66" t="s">
        <v>85</v>
      </c>
      <c r="AY1441" s="66" t="s">
        <v>85</v>
      </c>
      <c r="AZ1441" s="66" t="s">
        <v>85</v>
      </c>
      <c r="BA1441" s="66" t="s">
        <v>85</v>
      </c>
      <c r="BB1441" s="66" t="s">
        <v>85</v>
      </c>
      <c r="BC1441" s="66" t="s">
        <v>85</v>
      </c>
      <c r="BD1441" s="66" t="s">
        <v>85</v>
      </c>
      <c r="BE1441" s="66" t="s">
        <v>85</v>
      </c>
      <c r="BF1441" s="66" t="s">
        <v>85</v>
      </c>
      <c r="BG1441" s="66" t="s">
        <v>85</v>
      </c>
      <c r="BH1441" s="66" t="s">
        <v>85</v>
      </c>
      <c r="BI1441" s="66" t="s">
        <v>85</v>
      </c>
      <c r="BJ1441" s="66" t="s">
        <v>85</v>
      </c>
      <c r="BK1441" s="66" t="s">
        <v>85</v>
      </c>
      <c r="BL1441" s="66" t="s">
        <v>85</v>
      </c>
      <c r="BM1441" s="66" t="s">
        <v>85</v>
      </c>
      <c r="BN1441" s="66" t="s">
        <v>85</v>
      </c>
      <c r="BO1441" s="66" t="s">
        <v>85</v>
      </c>
      <c r="BP1441" s="66">
        <v>12300</v>
      </c>
      <c r="BQ1441" s="66">
        <v>13300</v>
      </c>
      <c r="BR1441" s="66">
        <v>101550</v>
      </c>
      <c r="BS1441" s="66" t="s">
        <v>85</v>
      </c>
      <c r="BT1441" s="66" t="s">
        <v>85</v>
      </c>
      <c r="BU1441" s="66" t="s">
        <v>85</v>
      </c>
      <c r="BV1441" s="66" t="s">
        <v>85</v>
      </c>
      <c r="BW1441" s="66" t="s">
        <v>85</v>
      </c>
      <c r="BX1441" s="66" t="s">
        <v>85</v>
      </c>
      <c r="BY1441" s="66" t="s">
        <v>85</v>
      </c>
      <c r="BZ1441" s="66" t="s">
        <v>85</v>
      </c>
      <c r="CA1441" s="66" t="s">
        <v>85</v>
      </c>
      <c r="CB1441" s="66" t="s">
        <v>85</v>
      </c>
      <c r="CC1441" s="66" t="s">
        <v>85</v>
      </c>
      <c r="CD1441" s="66" t="s">
        <v>85</v>
      </c>
      <c r="CE1441" s="66" t="s">
        <v>85</v>
      </c>
      <c r="CF1441" s="66" t="s">
        <v>85</v>
      </c>
      <c r="CG1441" s="66" t="s">
        <v>85</v>
      </c>
      <c r="CH1441" s="66" t="s">
        <v>85</v>
      </c>
      <c r="CI1441" s="66" t="s">
        <v>85</v>
      </c>
      <c r="CJ1441" s="66" t="s">
        <v>85</v>
      </c>
      <c r="CK1441" s="66" t="s">
        <v>85</v>
      </c>
      <c r="CL1441" s="66" t="s">
        <v>85</v>
      </c>
      <c r="CM1441" s="66" t="s">
        <v>85</v>
      </c>
    </row>
    <row r="1442" spans="40:91" hidden="1" x14ac:dyDescent="0.25">
      <c r="AN1442">
        <v>1430</v>
      </c>
      <c r="AO1442" s="84" t="s">
        <v>129</v>
      </c>
      <c r="AP1442" s="20" t="s">
        <v>136</v>
      </c>
      <c r="AQ1442" s="21" t="str">
        <f t="shared" si="25"/>
        <v>FP - 2IMD - 4</v>
      </c>
      <c r="AR1442" s="66">
        <v>3500</v>
      </c>
      <c r="AS1442" s="66">
        <v>4400</v>
      </c>
      <c r="AT1442" s="66">
        <v>143180</v>
      </c>
      <c r="AU1442" s="66" t="s">
        <v>85</v>
      </c>
      <c r="AV1442" s="66" t="s">
        <v>85</v>
      </c>
      <c r="AW1442" s="66" t="s">
        <v>85</v>
      </c>
      <c r="AX1442" s="66" t="s">
        <v>85</v>
      </c>
      <c r="AY1442" s="66" t="s">
        <v>85</v>
      </c>
      <c r="AZ1442" s="66" t="s">
        <v>85</v>
      </c>
      <c r="BA1442" s="66" t="s">
        <v>85</v>
      </c>
      <c r="BB1442" s="66" t="s">
        <v>85</v>
      </c>
      <c r="BC1442" s="66" t="s">
        <v>85</v>
      </c>
      <c r="BD1442" s="66" t="s">
        <v>85</v>
      </c>
      <c r="BE1442" s="66" t="s">
        <v>85</v>
      </c>
      <c r="BF1442" s="66" t="s">
        <v>85</v>
      </c>
      <c r="BG1442" s="66" t="s">
        <v>85</v>
      </c>
      <c r="BH1442" s="66" t="s">
        <v>85</v>
      </c>
      <c r="BI1442" s="66" t="s">
        <v>85</v>
      </c>
      <c r="BJ1442" s="66" t="s">
        <v>85</v>
      </c>
      <c r="BK1442" s="66" t="s">
        <v>85</v>
      </c>
      <c r="BL1442" s="66" t="s">
        <v>85</v>
      </c>
      <c r="BM1442" s="66" t="s">
        <v>85</v>
      </c>
      <c r="BN1442" s="66" t="s">
        <v>85</v>
      </c>
      <c r="BO1442" s="66" t="s">
        <v>85</v>
      </c>
      <c r="BP1442" s="66">
        <v>13500</v>
      </c>
      <c r="BQ1442" s="66">
        <v>14600</v>
      </c>
      <c r="BR1442" s="66">
        <v>109610</v>
      </c>
      <c r="BS1442" s="66" t="s">
        <v>85</v>
      </c>
      <c r="BT1442" s="66" t="s">
        <v>85</v>
      </c>
      <c r="BU1442" s="66" t="s">
        <v>85</v>
      </c>
      <c r="BV1442" s="66" t="s">
        <v>85</v>
      </c>
      <c r="BW1442" s="66" t="s">
        <v>85</v>
      </c>
      <c r="BX1442" s="66" t="s">
        <v>85</v>
      </c>
      <c r="BY1442" s="66" t="s">
        <v>85</v>
      </c>
      <c r="BZ1442" s="66" t="s">
        <v>85</v>
      </c>
      <c r="CA1442" s="66" t="s">
        <v>85</v>
      </c>
      <c r="CB1442" s="66" t="s">
        <v>85</v>
      </c>
      <c r="CC1442" s="66" t="s">
        <v>85</v>
      </c>
      <c r="CD1442" s="66" t="s">
        <v>85</v>
      </c>
      <c r="CE1442" s="66" t="s">
        <v>85</v>
      </c>
      <c r="CF1442" s="66" t="s">
        <v>85</v>
      </c>
      <c r="CG1442" s="66" t="s">
        <v>85</v>
      </c>
      <c r="CH1442" s="66" t="s">
        <v>85</v>
      </c>
      <c r="CI1442" s="66" t="s">
        <v>85</v>
      </c>
      <c r="CJ1442" s="66" t="s">
        <v>85</v>
      </c>
      <c r="CK1442" s="66" t="s">
        <v>85</v>
      </c>
      <c r="CL1442" s="66" t="s">
        <v>85</v>
      </c>
      <c r="CM1442" s="66" t="s">
        <v>85</v>
      </c>
    </row>
    <row r="1443" spans="40:91" hidden="1" x14ac:dyDescent="0.25">
      <c r="AN1443">
        <v>1431</v>
      </c>
      <c r="AO1443" s="85" t="s">
        <v>129</v>
      </c>
      <c r="AP1443" s="20" t="s">
        <v>137</v>
      </c>
      <c r="AQ1443" s="21" t="str">
        <f t="shared" si="25"/>
        <v>FP - 2IMD - 5</v>
      </c>
      <c r="AR1443" s="66">
        <v>3700</v>
      </c>
      <c r="AS1443" s="66">
        <v>4500</v>
      </c>
      <c r="AT1443" s="66">
        <v>170280</v>
      </c>
      <c r="AU1443" s="66" t="s">
        <v>85</v>
      </c>
      <c r="AV1443" s="66" t="s">
        <v>85</v>
      </c>
      <c r="AW1443" s="66" t="s">
        <v>85</v>
      </c>
      <c r="AX1443" s="66" t="s">
        <v>85</v>
      </c>
      <c r="AY1443" s="66" t="s">
        <v>85</v>
      </c>
      <c r="AZ1443" s="66" t="s">
        <v>85</v>
      </c>
      <c r="BA1443" s="66" t="s">
        <v>85</v>
      </c>
      <c r="BB1443" s="66" t="s">
        <v>85</v>
      </c>
      <c r="BC1443" s="66" t="s">
        <v>85</v>
      </c>
      <c r="BD1443" s="66" t="s">
        <v>85</v>
      </c>
      <c r="BE1443" s="66" t="s">
        <v>85</v>
      </c>
      <c r="BF1443" s="66" t="s">
        <v>85</v>
      </c>
      <c r="BG1443" s="66" t="s">
        <v>85</v>
      </c>
      <c r="BH1443" s="66" t="s">
        <v>85</v>
      </c>
      <c r="BI1443" s="66" t="s">
        <v>85</v>
      </c>
      <c r="BJ1443" s="66" t="s">
        <v>85</v>
      </c>
      <c r="BK1443" s="66" t="s">
        <v>85</v>
      </c>
      <c r="BL1443" s="66" t="s">
        <v>85</v>
      </c>
      <c r="BM1443" s="66" t="s">
        <v>85</v>
      </c>
      <c r="BN1443" s="66" t="s">
        <v>85</v>
      </c>
      <c r="BO1443" s="66" t="s">
        <v>85</v>
      </c>
      <c r="BP1443" s="66">
        <v>15300</v>
      </c>
      <c r="BQ1443" s="66">
        <v>16500</v>
      </c>
      <c r="BR1443" s="66">
        <v>139070</v>
      </c>
      <c r="BS1443" s="66" t="s">
        <v>85</v>
      </c>
      <c r="BT1443" s="66" t="s">
        <v>85</v>
      </c>
      <c r="BU1443" s="66" t="s">
        <v>85</v>
      </c>
      <c r="BV1443" s="66" t="s">
        <v>85</v>
      </c>
      <c r="BW1443" s="66" t="s">
        <v>85</v>
      </c>
      <c r="BX1443" s="66" t="s">
        <v>85</v>
      </c>
      <c r="BY1443" s="66" t="s">
        <v>85</v>
      </c>
      <c r="BZ1443" s="66" t="s">
        <v>85</v>
      </c>
      <c r="CA1443" s="66" t="s">
        <v>85</v>
      </c>
      <c r="CB1443" s="66" t="s">
        <v>85</v>
      </c>
      <c r="CC1443" s="66" t="s">
        <v>85</v>
      </c>
      <c r="CD1443" s="66" t="s">
        <v>85</v>
      </c>
      <c r="CE1443" s="66" t="s">
        <v>85</v>
      </c>
      <c r="CF1443" s="66" t="s">
        <v>85</v>
      </c>
      <c r="CG1443" s="66" t="s">
        <v>85</v>
      </c>
      <c r="CH1443" s="66" t="s">
        <v>85</v>
      </c>
      <c r="CI1443" s="66" t="s">
        <v>85</v>
      </c>
      <c r="CJ1443" s="66" t="s">
        <v>85</v>
      </c>
      <c r="CK1443" s="66" t="s">
        <v>85</v>
      </c>
      <c r="CL1443" s="66" t="s">
        <v>85</v>
      </c>
      <c r="CM1443" s="66" t="s">
        <v>85</v>
      </c>
    </row>
    <row r="1444" spans="40:91" hidden="1" x14ac:dyDescent="0.25">
      <c r="AN1444">
        <v>1432</v>
      </c>
      <c r="AO1444" s="85" t="s">
        <v>130</v>
      </c>
      <c r="AP1444" s="20" t="s">
        <v>133</v>
      </c>
      <c r="AQ1444" s="21" t="str">
        <f t="shared" si="25"/>
        <v>FP - 3IMD - 1</v>
      </c>
      <c r="AR1444" s="66">
        <v>3000</v>
      </c>
      <c r="AS1444" s="66">
        <v>3600</v>
      </c>
      <c r="AT1444" s="66">
        <v>103840</v>
      </c>
      <c r="AU1444" s="66" t="s">
        <v>85</v>
      </c>
      <c r="AV1444" s="66" t="s">
        <v>85</v>
      </c>
      <c r="AW1444" s="66" t="s">
        <v>85</v>
      </c>
      <c r="AX1444" s="66" t="s">
        <v>85</v>
      </c>
      <c r="AY1444" s="66" t="s">
        <v>85</v>
      </c>
      <c r="AZ1444" s="66" t="s">
        <v>85</v>
      </c>
      <c r="BA1444" s="66" t="s">
        <v>85</v>
      </c>
      <c r="BB1444" s="66" t="s">
        <v>85</v>
      </c>
      <c r="BC1444" s="66" t="s">
        <v>85</v>
      </c>
      <c r="BD1444" s="66" t="s">
        <v>85</v>
      </c>
      <c r="BE1444" s="66" t="s">
        <v>85</v>
      </c>
      <c r="BF1444" s="66" t="s">
        <v>85</v>
      </c>
      <c r="BG1444" s="66" t="s">
        <v>85</v>
      </c>
      <c r="BH1444" s="66" t="s">
        <v>85</v>
      </c>
      <c r="BI1444" s="66" t="s">
        <v>85</v>
      </c>
      <c r="BJ1444" s="66" t="s">
        <v>85</v>
      </c>
      <c r="BK1444" s="66" t="s">
        <v>85</v>
      </c>
      <c r="BL1444" s="66" t="s">
        <v>85</v>
      </c>
      <c r="BM1444" s="66" t="s">
        <v>85</v>
      </c>
      <c r="BN1444" s="66" t="s">
        <v>85</v>
      </c>
      <c r="BO1444" s="66" t="s">
        <v>85</v>
      </c>
      <c r="BP1444" s="66">
        <v>11200</v>
      </c>
      <c r="BQ1444" s="66">
        <v>11800</v>
      </c>
      <c r="BR1444" s="66">
        <v>87930</v>
      </c>
      <c r="BS1444" s="66" t="s">
        <v>85</v>
      </c>
      <c r="BT1444" s="66" t="s">
        <v>85</v>
      </c>
      <c r="BU1444" s="66" t="s">
        <v>85</v>
      </c>
      <c r="BV1444" s="66" t="s">
        <v>85</v>
      </c>
      <c r="BW1444" s="66" t="s">
        <v>85</v>
      </c>
      <c r="BX1444" s="66" t="s">
        <v>85</v>
      </c>
      <c r="BY1444" s="66" t="s">
        <v>85</v>
      </c>
      <c r="BZ1444" s="66" t="s">
        <v>85</v>
      </c>
      <c r="CA1444" s="66" t="s">
        <v>85</v>
      </c>
      <c r="CB1444" s="66" t="s">
        <v>85</v>
      </c>
      <c r="CC1444" s="66" t="s">
        <v>85</v>
      </c>
      <c r="CD1444" s="66" t="s">
        <v>85</v>
      </c>
      <c r="CE1444" s="66" t="s">
        <v>85</v>
      </c>
      <c r="CF1444" s="66" t="s">
        <v>85</v>
      </c>
      <c r="CG1444" s="66" t="s">
        <v>85</v>
      </c>
      <c r="CH1444" s="66" t="s">
        <v>85</v>
      </c>
      <c r="CI1444" s="66" t="s">
        <v>85</v>
      </c>
      <c r="CJ1444" s="66" t="s">
        <v>85</v>
      </c>
      <c r="CK1444" s="66" t="s">
        <v>85</v>
      </c>
      <c r="CL1444" s="66" t="s">
        <v>85</v>
      </c>
      <c r="CM1444" s="66" t="s">
        <v>85</v>
      </c>
    </row>
    <row r="1445" spans="40:91" hidden="1" x14ac:dyDescent="0.25">
      <c r="AN1445">
        <v>1433</v>
      </c>
      <c r="AO1445" s="84" t="s">
        <v>130</v>
      </c>
      <c r="AP1445" s="20" t="s">
        <v>134</v>
      </c>
      <c r="AQ1445" s="21" t="str">
        <f t="shared" si="25"/>
        <v>FP - 3IMD - 2</v>
      </c>
      <c r="AR1445" s="66">
        <v>3200</v>
      </c>
      <c r="AS1445" s="66">
        <v>3900</v>
      </c>
      <c r="AT1445" s="66">
        <v>138990</v>
      </c>
      <c r="AU1445" s="66" t="s">
        <v>85</v>
      </c>
      <c r="AV1445" s="66" t="s">
        <v>85</v>
      </c>
      <c r="AW1445" s="66" t="s">
        <v>85</v>
      </c>
      <c r="AX1445" s="66" t="s">
        <v>85</v>
      </c>
      <c r="AY1445" s="66" t="s">
        <v>85</v>
      </c>
      <c r="AZ1445" s="66" t="s">
        <v>85</v>
      </c>
      <c r="BA1445" s="66" t="s">
        <v>85</v>
      </c>
      <c r="BB1445" s="66" t="s">
        <v>85</v>
      </c>
      <c r="BC1445" s="66" t="s">
        <v>85</v>
      </c>
      <c r="BD1445" s="66" t="s">
        <v>85</v>
      </c>
      <c r="BE1445" s="66" t="s">
        <v>85</v>
      </c>
      <c r="BF1445" s="66" t="s">
        <v>85</v>
      </c>
      <c r="BG1445" s="66" t="s">
        <v>85</v>
      </c>
      <c r="BH1445" s="66" t="s">
        <v>85</v>
      </c>
      <c r="BI1445" s="66" t="s">
        <v>85</v>
      </c>
      <c r="BJ1445" s="66" t="s">
        <v>85</v>
      </c>
      <c r="BK1445" s="66" t="s">
        <v>85</v>
      </c>
      <c r="BL1445" s="66" t="s">
        <v>85</v>
      </c>
      <c r="BM1445" s="66" t="s">
        <v>85</v>
      </c>
      <c r="BN1445" s="66" t="s">
        <v>85</v>
      </c>
      <c r="BO1445" s="66" t="s">
        <v>85</v>
      </c>
      <c r="BP1445" s="66">
        <v>12100</v>
      </c>
      <c r="BQ1445" s="66">
        <v>12900</v>
      </c>
      <c r="BR1445" s="66">
        <v>111590</v>
      </c>
      <c r="BS1445" s="66" t="s">
        <v>85</v>
      </c>
      <c r="BT1445" s="66" t="s">
        <v>85</v>
      </c>
      <c r="BU1445" s="66" t="s">
        <v>85</v>
      </c>
      <c r="BV1445" s="66" t="s">
        <v>85</v>
      </c>
      <c r="BW1445" s="66" t="s">
        <v>85</v>
      </c>
      <c r="BX1445" s="66" t="s">
        <v>85</v>
      </c>
      <c r="BY1445" s="66" t="s">
        <v>85</v>
      </c>
      <c r="BZ1445" s="66" t="s">
        <v>85</v>
      </c>
      <c r="CA1445" s="66" t="s">
        <v>85</v>
      </c>
      <c r="CB1445" s="66" t="s">
        <v>85</v>
      </c>
      <c r="CC1445" s="66" t="s">
        <v>85</v>
      </c>
      <c r="CD1445" s="66" t="s">
        <v>85</v>
      </c>
      <c r="CE1445" s="66" t="s">
        <v>85</v>
      </c>
      <c r="CF1445" s="66" t="s">
        <v>85</v>
      </c>
      <c r="CG1445" s="66" t="s">
        <v>85</v>
      </c>
      <c r="CH1445" s="66" t="s">
        <v>85</v>
      </c>
      <c r="CI1445" s="66" t="s">
        <v>85</v>
      </c>
      <c r="CJ1445" s="66" t="s">
        <v>85</v>
      </c>
      <c r="CK1445" s="66" t="s">
        <v>85</v>
      </c>
      <c r="CL1445" s="66" t="s">
        <v>85</v>
      </c>
      <c r="CM1445" s="66" t="s">
        <v>85</v>
      </c>
    </row>
    <row r="1446" spans="40:91" hidden="1" x14ac:dyDescent="0.25">
      <c r="AN1446">
        <v>1434</v>
      </c>
      <c r="AO1446" s="84" t="s">
        <v>130</v>
      </c>
      <c r="AP1446" s="20" t="s">
        <v>135</v>
      </c>
      <c r="AQ1446" s="21" t="str">
        <f t="shared" si="25"/>
        <v>FP - 3IMD - 3</v>
      </c>
      <c r="AR1446" s="66">
        <v>3400</v>
      </c>
      <c r="AS1446" s="66">
        <v>4300</v>
      </c>
      <c r="AT1446" s="66">
        <v>143260</v>
      </c>
      <c r="AU1446" s="66" t="s">
        <v>85</v>
      </c>
      <c r="AV1446" s="66" t="s">
        <v>85</v>
      </c>
      <c r="AW1446" s="66" t="s">
        <v>85</v>
      </c>
      <c r="AX1446" s="66" t="s">
        <v>85</v>
      </c>
      <c r="AY1446" s="66" t="s">
        <v>85</v>
      </c>
      <c r="AZ1446" s="66" t="s">
        <v>85</v>
      </c>
      <c r="BA1446" s="66" t="s">
        <v>85</v>
      </c>
      <c r="BB1446" s="66" t="s">
        <v>85</v>
      </c>
      <c r="BC1446" s="66" t="s">
        <v>85</v>
      </c>
      <c r="BD1446" s="66" t="s">
        <v>85</v>
      </c>
      <c r="BE1446" s="66" t="s">
        <v>85</v>
      </c>
      <c r="BF1446" s="66" t="s">
        <v>85</v>
      </c>
      <c r="BG1446" s="66" t="s">
        <v>85</v>
      </c>
      <c r="BH1446" s="66" t="s">
        <v>85</v>
      </c>
      <c r="BI1446" s="66" t="s">
        <v>85</v>
      </c>
      <c r="BJ1446" s="66" t="s">
        <v>85</v>
      </c>
      <c r="BK1446" s="66" t="s">
        <v>85</v>
      </c>
      <c r="BL1446" s="66" t="s">
        <v>85</v>
      </c>
      <c r="BM1446" s="66" t="s">
        <v>85</v>
      </c>
      <c r="BN1446" s="66" t="s">
        <v>85</v>
      </c>
      <c r="BO1446" s="66" t="s">
        <v>85</v>
      </c>
      <c r="BP1446" s="66">
        <v>13100</v>
      </c>
      <c r="BQ1446" s="66">
        <v>14100</v>
      </c>
      <c r="BR1446" s="66">
        <v>107480</v>
      </c>
      <c r="BS1446" s="66" t="s">
        <v>85</v>
      </c>
      <c r="BT1446" s="66" t="s">
        <v>85</v>
      </c>
      <c r="BU1446" s="66" t="s">
        <v>85</v>
      </c>
      <c r="BV1446" s="66" t="s">
        <v>85</v>
      </c>
      <c r="BW1446" s="66" t="s">
        <v>85</v>
      </c>
      <c r="BX1446" s="66" t="s">
        <v>85</v>
      </c>
      <c r="BY1446" s="66" t="s">
        <v>85</v>
      </c>
      <c r="BZ1446" s="66" t="s">
        <v>85</v>
      </c>
      <c r="CA1446" s="66" t="s">
        <v>85</v>
      </c>
      <c r="CB1446" s="66" t="s">
        <v>85</v>
      </c>
      <c r="CC1446" s="66" t="s">
        <v>85</v>
      </c>
      <c r="CD1446" s="66" t="s">
        <v>85</v>
      </c>
      <c r="CE1446" s="66" t="s">
        <v>85</v>
      </c>
      <c r="CF1446" s="66" t="s">
        <v>85</v>
      </c>
      <c r="CG1446" s="66" t="s">
        <v>85</v>
      </c>
      <c r="CH1446" s="66" t="s">
        <v>85</v>
      </c>
      <c r="CI1446" s="66" t="s">
        <v>85</v>
      </c>
      <c r="CJ1446" s="66" t="s">
        <v>85</v>
      </c>
      <c r="CK1446" s="66" t="s">
        <v>85</v>
      </c>
      <c r="CL1446" s="66" t="s">
        <v>85</v>
      </c>
      <c r="CM1446" s="66" t="s">
        <v>85</v>
      </c>
    </row>
    <row r="1447" spans="40:91" hidden="1" x14ac:dyDescent="0.25">
      <c r="AN1447">
        <v>1435</v>
      </c>
      <c r="AO1447" s="84" t="s">
        <v>130</v>
      </c>
      <c r="AP1447" s="20" t="s">
        <v>136</v>
      </c>
      <c r="AQ1447" s="21" t="str">
        <f t="shared" si="25"/>
        <v>FP - 3IMD - 4</v>
      </c>
      <c r="AR1447" s="66">
        <v>3600</v>
      </c>
      <c r="AS1447" s="66">
        <v>4500</v>
      </c>
      <c r="AT1447" s="66">
        <v>154470</v>
      </c>
      <c r="AU1447" s="66" t="s">
        <v>85</v>
      </c>
      <c r="AV1447" s="66" t="s">
        <v>85</v>
      </c>
      <c r="AW1447" s="66" t="s">
        <v>85</v>
      </c>
      <c r="AX1447" s="66" t="s">
        <v>85</v>
      </c>
      <c r="AY1447" s="66" t="s">
        <v>85</v>
      </c>
      <c r="AZ1447" s="66" t="s">
        <v>85</v>
      </c>
      <c r="BA1447" s="66" t="s">
        <v>85</v>
      </c>
      <c r="BB1447" s="66" t="s">
        <v>85</v>
      </c>
      <c r="BC1447" s="66" t="s">
        <v>85</v>
      </c>
      <c r="BD1447" s="66" t="s">
        <v>85</v>
      </c>
      <c r="BE1447" s="66" t="s">
        <v>85</v>
      </c>
      <c r="BF1447" s="66" t="s">
        <v>85</v>
      </c>
      <c r="BG1447" s="66" t="s">
        <v>85</v>
      </c>
      <c r="BH1447" s="66" t="s">
        <v>85</v>
      </c>
      <c r="BI1447" s="66" t="s">
        <v>85</v>
      </c>
      <c r="BJ1447" s="66" t="s">
        <v>85</v>
      </c>
      <c r="BK1447" s="66" t="s">
        <v>85</v>
      </c>
      <c r="BL1447" s="66" t="s">
        <v>85</v>
      </c>
      <c r="BM1447" s="66" t="s">
        <v>85</v>
      </c>
      <c r="BN1447" s="66" t="s">
        <v>85</v>
      </c>
      <c r="BO1447" s="66" t="s">
        <v>85</v>
      </c>
      <c r="BP1447" s="66">
        <v>14300</v>
      </c>
      <c r="BQ1447" s="66">
        <v>15400</v>
      </c>
      <c r="BR1447" s="66">
        <v>116020</v>
      </c>
      <c r="BS1447" s="66" t="s">
        <v>85</v>
      </c>
      <c r="BT1447" s="66" t="s">
        <v>85</v>
      </c>
      <c r="BU1447" s="66" t="s">
        <v>85</v>
      </c>
      <c r="BV1447" s="66" t="s">
        <v>85</v>
      </c>
      <c r="BW1447" s="66" t="s">
        <v>85</v>
      </c>
      <c r="BX1447" s="66" t="s">
        <v>85</v>
      </c>
      <c r="BY1447" s="66" t="s">
        <v>85</v>
      </c>
      <c r="BZ1447" s="66" t="s">
        <v>85</v>
      </c>
      <c r="CA1447" s="66" t="s">
        <v>85</v>
      </c>
      <c r="CB1447" s="66" t="s">
        <v>85</v>
      </c>
      <c r="CC1447" s="66" t="s">
        <v>85</v>
      </c>
      <c r="CD1447" s="66" t="s">
        <v>85</v>
      </c>
      <c r="CE1447" s="66" t="s">
        <v>85</v>
      </c>
      <c r="CF1447" s="66" t="s">
        <v>85</v>
      </c>
      <c r="CG1447" s="66" t="s">
        <v>85</v>
      </c>
      <c r="CH1447" s="66" t="s">
        <v>85</v>
      </c>
      <c r="CI1447" s="66" t="s">
        <v>85</v>
      </c>
      <c r="CJ1447" s="66" t="s">
        <v>85</v>
      </c>
      <c r="CK1447" s="66" t="s">
        <v>85</v>
      </c>
      <c r="CL1447" s="66" t="s">
        <v>85</v>
      </c>
      <c r="CM1447" s="66" t="s">
        <v>85</v>
      </c>
    </row>
    <row r="1448" spans="40:91" hidden="1" x14ac:dyDescent="0.25">
      <c r="AN1448">
        <v>1436</v>
      </c>
      <c r="AO1448" s="85" t="s">
        <v>130</v>
      </c>
      <c r="AP1448" s="20" t="s">
        <v>137</v>
      </c>
      <c r="AQ1448" s="21" t="str">
        <f t="shared" si="25"/>
        <v>FP - 3IMD - 5</v>
      </c>
      <c r="AR1448" s="66">
        <v>3700</v>
      </c>
      <c r="AS1448" s="66">
        <v>4600</v>
      </c>
      <c r="AT1448" s="66">
        <v>135850</v>
      </c>
      <c r="AU1448" s="66" t="s">
        <v>85</v>
      </c>
      <c r="AV1448" s="66" t="s">
        <v>85</v>
      </c>
      <c r="AW1448" s="66" t="s">
        <v>85</v>
      </c>
      <c r="AX1448" s="66" t="s">
        <v>85</v>
      </c>
      <c r="AY1448" s="66" t="s">
        <v>85</v>
      </c>
      <c r="AZ1448" s="66" t="s">
        <v>85</v>
      </c>
      <c r="BA1448" s="66" t="s">
        <v>85</v>
      </c>
      <c r="BB1448" s="66" t="s">
        <v>85</v>
      </c>
      <c r="BC1448" s="66" t="s">
        <v>85</v>
      </c>
      <c r="BD1448" s="66" t="s">
        <v>85</v>
      </c>
      <c r="BE1448" s="66" t="s">
        <v>85</v>
      </c>
      <c r="BF1448" s="66" t="s">
        <v>85</v>
      </c>
      <c r="BG1448" s="66" t="s">
        <v>85</v>
      </c>
      <c r="BH1448" s="66" t="s">
        <v>85</v>
      </c>
      <c r="BI1448" s="66" t="s">
        <v>85</v>
      </c>
      <c r="BJ1448" s="66" t="s">
        <v>85</v>
      </c>
      <c r="BK1448" s="66" t="s">
        <v>85</v>
      </c>
      <c r="BL1448" s="66" t="s">
        <v>85</v>
      </c>
      <c r="BM1448" s="66" t="s">
        <v>85</v>
      </c>
      <c r="BN1448" s="66" t="s">
        <v>85</v>
      </c>
      <c r="BO1448" s="66" t="s">
        <v>85</v>
      </c>
      <c r="BP1448" s="66">
        <v>16100</v>
      </c>
      <c r="BQ1448" s="66">
        <v>17400</v>
      </c>
      <c r="BR1448" s="66">
        <v>111060</v>
      </c>
      <c r="BS1448" s="66" t="s">
        <v>85</v>
      </c>
      <c r="BT1448" s="66" t="s">
        <v>85</v>
      </c>
      <c r="BU1448" s="66" t="s">
        <v>85</v>
      </c>
      <c r="BV1448" s="66" t="s">
        <v>85</v>
      </c>
      <c r="BW1448" s="66" t="s">
        <v>85</v>
      </c>
      <c r="BX1448" s="66" t="s">
        <v>85</v>
      </c>
      <c r="BY1448" s="66" t="s">
        <v>85</v>
      </c>
      <c r="BZ1448" s="66" t="s">
        <v>85</v>
      </c>
      <c r="CA1448" s="66" t="s">
        <v>85</v>
      </c>
      <c r="CB1448" s="66" t="s">
        <v>85</v>
      </c>
      <c r="CC1448" s="66" t="s">
        <v>85</v>
      </c>
      <c r="CD1448" s="66" t="s">
        <v>85</v>
      </c>
      <c r="CE1448" s="66" t="s">
        <v>85</v>
      </c>
      <c r="CF1448" s="66" t="s">
        <v>85</v>
      </c>
      <c r="CG1448" s="66" t="s">
        <v>85</v>
      </c>
      <c r="CH1448" s="66" t="s">
        <v>85</v>
      </c>
      <c r="CI1448" s="66" t="s">
        <v>85</v>
      </c>
      <c r="CJ1448" s="66" t="s">
        <v>85</v>
      </c>
      <c r="CK1448" s="66" t="s">
        <v>85</v>
      </c>
      <c r="CL1448" s="66" t="s">
        <v>85</v>
      </c>
      <c r="CM1448" s="66" t="s">
        <v>85</v>
      </c>
    </row>
    <row r="1449" spans="40:91" hidden="1" x14ac:dyDescent="0.25">
      <c r="AN1449">
        <v>1437</v>
      </c>
      <c r="AO1449" s="85" t="s">
        <v>131</v>
      </c>
      <c r="AP1449" s="20" t="s">
        <v>133</v>
      </c>
      <c r="AQ1449" s="21" t="str">
        <f t="shared" si="25"/>
        <v>FP - 4IMD - 1</v>
      </c>
      <c r="AR1449" s="66">
        <v>3000</v>
      </c>
      <c r="AS1449" s="66">
        <v>3600</v>
      </c>
      <c r="AT1449" s="66">
        <v>94570</v>
      </c>
      <c r="AU1449" s="66" t="s">
        <v>85</v>
      </c>
      <c r="AV1449" s="66" t="s">
        <v>85</v>
      </c>
      <c r="AW1449" s="66" t="s">
        <v>85</v>
      </c>
      <c r="AX1449" s="66" t="s">
        <v>85</v>
      </c>
      <c r="AY1449" s="66" t="s">
        <v>85</v>
      </c>
      <c r="AZ1449" s="66" t="s">
        <v>85</v>
      </c>
      <c r="BA1449" s="66" t="s">
        <v>85</v>
      </c>
      <c r="BB1449" s="66" t="s">
        <v>85</v>
      </c>
      <c r="BC1449" s="66" t="s">
        <v>85</v>
      </c>
      <c r="BD1449" s="66" t="s">
        <v>85</v>
      </c>
      <c r="BE1449" s="66" t="s">
        <v>85</v>
      </c>
      <c r="BF1449" s="66" t="s">
        <v>85</v>
      </c>
      <c r="BG1449" s="66" t="s">
        <v>85</v>
      </c>
      <c r="BH1449" s="66" t="s">
        <v>85</v>
      </c>
      <c r="BI1449" s="66" t="s">
        <v>85</v>
      </c>
      <c r="BJ1449" s="66" t="s">
        <v>85</v>
      </c>
      <c r="BK1449" s="66" t="s">
        <v>85</v>
      </c>
      <c r="BL1449" s="66" t="s">
        <v>85</v>
      </c>
      <c r="BM1449" s="66" t="s">
        <v>85</v>
      </c>
      <c r="BN1449" s="66" t="s">
        <v>85</v>
      </c>
      <c r="BO1449" s="66" t="s">
        <v>85</v>
      </c>
      <c r="BP1449" s="66">
        <v>11500</v>
      </c>
      <c r="BQ1449" s="66">
        <v>12100</v>
      </c>
      <c r="BR1449" s="66">
        <v>80700</v>
      </c>
      <c r="BS1449" s="66" t="s">
        <v>85</v>
      </c>
      <c r="BT1449" s="66" t="s">
        <v>85</v>
      </c>
      <c r="BU1449" s="66" t="s">
        <v>85</v>
      </c>
      <c r="BV1449" s="66" t="s">
        <v>85</v>
      </c>
      <c r="BW1449" s="66" t="s">
        <v>85</v>
      </c>
      <c r="BX1449" s="66" t="s">
        <v>85</v>
      </c>
      <c r="BY1449" s="66" t="s">
        <v>85</v>
      </c>
      <c r="BZ1449" s="66" t="s">
        <v>85</v>
      </c>
      <c r="CA1449" s="66" t="s">
        <v>85</v>
      </c>
      <c r="CB1449" s="66" t="s">
        <v>85</v>
      </c>
      <c r="CC1449" s="66" t="s">
        <v>85</v>
      </c>
      <c r="CD1449" s="66" t="s">
        <v>85</v>
      </c>
      <c r="CE1449" s="66" t="s">
        <v>85</v>
      </c>
      <c r="CF1449" s="66" t="s">
        <v>85</v>
      </c>
      <c r="CG1449" s="66" t="s">
        <v>85</v>
      </c>
      <c r="CH1449" s="66" t="s">
        <v>85</v>
      </c>
      <c r="CI1449" s="66" t="s">
        <v>85</v>
      </c>
      <c r="CJ1449" s="66" t="s">
        <v>85</v>
      </c>
      <c r="CK1449" s="66" t="s">
        <v>85</v>
      </c>
      <c r="CL1449" s="66" t="s">
        <v>85</v>
      </c>
      <c r="CM1449" s="66" t="s">
        <v>85</v>
      </c>
    </row>
    <row r="1450" spans="40:91" hidden="1" x14ac:dyDescent="0.25">
      <c r="AN1450">
        <v>1438</v>
      </c>
      <c r="AO1450" s="84" t="s">
        <v>131</v>
      </c>
      <c r="AP1450" s="20" t="s">
        <v>134</v>
      </c>
      <c r="AQ1450" s="21" t="str">
        <f t="shared" si="25"/>
        <v>FP - 4IMD - 2</v>
      </c>
      <c r="AR1450" s="66">
        <v>3200</v>
      </c>
      <c r="AS1450" s="66">
        <v>3900</v>
      </c>
      <c r="AT1450" s="66">
        <v>137560</v>
      </c>
      <c r="AU1450" s="66" t="s">
        <v>85</v>
      </c>
      <c r="AV1450" s="66" t="s">
        <v>85</v>
      </c>
      <c r="AW1450" s="66" t="s">
        <v>85</v>
      </c>
      <c r="AX1450" s="66" t="s">
        <v>85</v>
      </c>
      <c r="AY1450" s="66" t="s">
        <v>85</v>
      </c>
      <c r="AZ1450" s="66" t="s">
        <v>85</v>
      </c>
      <c r="BA1450" s="66" t="s">
        <v>85</v>
      </c>
      <c r="BB1450" s="66" t="s">
        <v>85</v>
      </c>
      <c r="BC1450" s="66" t="s">
        <v>85</v>
      </c>
      <c r="BD1450" s="66" t="s">
        <v>85</v>
      </c>
      <c r="BE1450" s="66" t="s">
        <v>85</v>
      </c>
      <c r="BF1450" s="66" t="s">
        <v>85</v>
      </c>
      <c r="BG1450" s="66" t="s">
        <v>85</v>
      </c>
      <c r="BH1450" s="66" t="s">
        <v>85</v>
      </c>
      <c r="BI1450" s="66" t="s">
        <v>85</v>
      </c>
      <c r="BJ1450" s="66" t="s">
        <v>85</v>
      </c>
      <c r="BK1450" s="66" t="s">
        <v>85</v>
      </c>
      <c r="BL1450" s="66" t="s">
        <v>85</v>
      </c>
      <c r="BM1450" s="66" t="s">
        <v>85</v>
      </c>
      <c r="BN1450" s="66" t="s">
        <v>85</v>
      </c>
      <c r="BO1450" s="66" t="s">
        <v>85</v>
      </c>
      <c r="BP1450" s="66">
        <v>12700</v>
      </c>
      <c r="BQ1450" s="66">
        <v>13600</v>
      </c>
      <c r="BR1450" s="66">
        <v>113700</v>
      </c>
      <c r="BS1450" s="66" t="s">
        <v>85</v>
      </c>
      <c r="BT1450" s="66" t="s">
        <v>85</v>
      </c>
      <c r="BU1450" s="66" t="s">
        <v>85</v>
      </c>
      <c r="BV1450" s="66" t="s">
        <v>85</v>
      </c>
      <c r="BW1450" s="66" t="s">
        <v>85</v>
      </c>
      <c r="BX1450" s="66" t="s">
        <v>85</v>
      </c>
      <c r="BY1450" s="66" t="s">
        <v>85</v>
      </c>
      <c r="BZ1450" s="66" t="s">
        <v>85</v>
      </c>
      <c r="CA1450" s="66" t="s">
        <v>85</v>
      </c>
      <c r="CB1450" s="66" t="s">
        <v>85</v>
      </c>
      <c r="CC1450" s="66" t="s">
        <v>85</v>
      </c>
      <c r="CD1450" s="66" t="s">
        <v>85</v>
      </c>
      <c r="CE1450" s="66" t="s">
        <v>85</v>
      </c>
      <c r="CF1450" s="66" t="s">
        <v>85</v>
      </c>
      <c r="CG1450" s="66" t="s">
        <v>85</v>
      </c>
      <c r="CH1450" s="66" t="s">
        <v>85</v>
      </c>
      <c r="CI1450" s="66" t="s">
        <v>85</v>
      </c>
      <c r="CJ1450" s="66" t="s">
        <v>85</v>
      </c>
      <c r="CK1450" s="66" t="s">
        <v>85</v>
      </c>
      <c r="CL1450" s="66" t="s">
        <v>85</v>
      </c>
      <c r="CM1450" s="66" t="s">
        <v>85</v>
      </c>
    </row>
    <row r="1451" spans="40:91" hidden="1" x14ac:dyDescent="0.25">
      <c r="AN1451">
        <v>1439</v>
      </c>
      <c r="AO1451" s="84" t="s">
        <v>131</v>
      </c>
      <c r="AP1451" s="20" t="s">
        <v>135</v>
      </c>
      <c r="AQ1451" s="21" t="str">
        <f t="shared" si="25"/>
        <v>FP - 4IMD - 3</v>
      </c>
      <c r="AR1451" s="66">
        <v>3400</v>
      </c>
      <c r="AS1451" s="66">
        <v>4200</v>
      </c>
      <c r="AT1451" s="66">
        <v>151570</v>
      </c>
      <c r="AU1451" s="66" t="s">
        <v>85</v>
      </c>
      <c r="AV1451" s="66" t="s">
        <v>85</v>
      </c>
      <c r="AW1451" s="66" t="s">
        <v>85</v>
      </c>
      <c r="AX1451" s="66" t="s">
        <v>85</v>
      </c>
      <c r="AY1451" s="66" t="s">
        <v>85</v>
      </c>
      <c r="AZ1451" s="66" t="s">
        <v>85</v>
      </c>
      <c r="BA1451" s="66" t="s">
        <v>85</v>
      </c>
      <c r="BB1451" s="66" t="s">
        <v>85</v>
      </c>
      <c r="BC1451" s="66" t="s">
        <v>85</v>
      </c>
      <c r="BD1451" s="66" t="s">
        <v>85</v>
      </c>
      <c r="BE1451" s="66" t="s">
        <v>85</v>
      </c>
      <c r="BF1451" s="66" t="s">
        <v>85</v>
      </c>
      <c r="BG1451" s="66" t="s">
        <v>85</v>
      </c>
      <c r="BH1451" s="66" t="s">
        <v>85</v>
      </c>
      <c r="BI1451" s="66" t="s">
        <v>85</v>
      </c>
      <c r="BJ1451" s="66" t="s">
        <v>85</v>
      </c>
      <c r="BK1451" s="66" t="s">
        <v>85</v>
      </c>
      <c r="BL1451" s="66" t="s">
        <v>85</v>
      </c>
      <c r="BM1451" s="66" t="s">
        <v>85</v>
      </c>
      <c r="BN1451" s="66" t="s">
        <v>85</v>
      </c>
      <c r="BO1451" s="66" t="s">
        <v>85</v>
      </c>
      <c r="BP1451" s="66">
        <v>13800</v>
      </c>
      <c r="BQ1451" s="66">
        <v>14800</v>
      </c>
      <c r="BR1451" s="66">
        <v>117000</v>
      </c>
      <c r="BS1451" s="66" t="s">
        <v>85</v>
      </c>
      <c r="BT1451" s="66" t="s">
        <v>85</v>
      </c>
      <c r="BU1451" s="66" t="s">
        <v>85</v>
      </c>
      <c r="BV1451" s="66" t="s">
        <v>85</v>
      </c>
      <c r="BW1451" s="66" t="s">
        <v>85</v>
      </c>
      <c r="BX1451" s="66" t="s">
        <v>85</v>
      </c>
      <c r="BY1451" s="66" t="s">
        <v>85</v>
      </c>
      <c r="BZ1451" s="66" t="s">
        <v>85</v>
      </c>
      <c r="CA1451" s="66" t="s">
        <v>85</v>
      </c>
      <c r="CB1451" s="66" t="s">
        <v>85</v>
      </c>
      <c r="CC1451" s="66" t="s">
        <v>85</v>
      </c>
      <c r="CD1451" s="66" t="s">
        <v>85</v>
      </c>
      <c r="CE1451" s="66" t="s">
        <v>85</v>
      </c>
      <c r="CF1451" s="66" t="s">
        <v>85</v>
      </c>
      <c r="CG1451" s="66" t="s">
        <v>85</v>
      </c>
      <c r="CH1451" s="66" t="s">
        <v>85</v>
      </c>
      <c r="CI1451" s="66" t="s">
        <v>85</v>
      </c>
      <c r="CJ1451" s="66" t="s">
        <v>85</v>
      </c>
      <c r="CK1451" s="66" t="s">
        <v>85</v>
      </c>
      <c r="CL1451" s="66" t="s">
        <v>85</v>
      </c>
      <c r="CM1451" s="66" t="s">
        <v>85</v>
      </c>
    </row>
    <row r="1452" spans="40:91" hidden="1" x14ac:dyDescent="0.25">
      <c r="AN1452">
        <v>1440</v>
      </c>
      <c r="AO1452" s="84" t="s">
        <v>131</v>
      </c>
      <c r="AP1452" s="20" t="s">
        <v>136</v>
      </c>
      <c r="AQ1452" s="21" t="str">
        <f t="shared" si="25"/>
        <v>FP - 4IMD - 4</v>
      </c>
      <c r="AR1452" s="66">
        <v>3600</v>
      </c>
      <c r="AS1452" s="66">
        <v>4500</v>
      </c>
      <c r="AT1452" s="66">
        <v>141230</v>
      </c>
      <c r="AU1452" s="66" t="s">
        <v>85</v>
      </c>
      <c r="AV1452" s="66" t="s">
        <v>85</v>
      </c>
      <c r="AW1452" s="66" t="s">
        <v>85</v>
      </c>
      <c r="AX1452" s="66" t="s">
        <v>85</v>
      </c>
      <c r="AY1452" s="66" t="s">
        <v>85</v>
      </c>
      <c r="AZ1452" s="66" t="s">
        <v>85</v>
      </c>
      <c r="BA1452" s="66" t="s">
        <v>85</v>
      </c>
      <c r="BB1452" s="66" t="s">
        <v>85</v>
      </c>
      <c r="BC1452" s="66" t="s">
        <v>85</v>
      </c>
      <c r="BD1452" s="66" t="s">
        <v>85</v>
      </c>
      <c r="BE1452" s="66" t="s">
        <v>85</v>
      </c>
      <c r="BF1452" s="66" t="s">
        <v>85</v>
      </c>
      <c r="BG1452" s="66" t="s">
        <v>85</v>
      </c>
      <c r="BH1452" s="66" t="s">
        <v>85</v>
      </c>
      <c r="BI1452" s="66" t="s">
        <v>85</v>
      </c>
      <c r="BJ1452" s="66" t="s">
        <v>85</v>
      </c>
      <c r="BK1452" s="66" t="s">
        <v>85</v>
      </c>
      <c r="BL1452" s="66" t="s">
        <v>85</v>
      </c>
      <c r="BM1452" s="66" t="s">
        <v>85</v>
      </c>
      <c r="BN1452" s="66" t="s">
        <v>85</v>
      </c>
      <c r="BO1452" s="66" t="s">
        <v>85</v>
      </c>
      <c r="BP1452" s="66">
        <v>15000</v>
      </c>
      <c r="BQ1452" s="66">
        <v>16100</v>
      </c>
      <c r="BR1452" s="66">
        <v>107260</v>
      </c>
      <c r="BS1452" s="66" t="s">
        <v>85</v>
      </c>
      <c r="BT1452" s="66" t="s">
        <v>85</v>
      </c>
      <c r="BU1452" s="66" t="s">
        <v>85</v>
      </c>
      <c r="BV1452" s="66" t="s">
        <v>85</v>
      </c>
      <c r="BW1452" s="66" t="s">
        <v>85</v>
      </c>
      <c r="BX1452" s="66" t="s">
        <v>85</v>
      </c>
      <c r="BY1452" s="66" t="s">
        <v>85</v>
      </c>
      <c r="BZ1452" s="66" t="s">
        <v>85</v>
      </c>
      <c r="CA1452" s="66" t="s">
        <v>85</v>
      </c>
      <c r="CB1452" s="66" t="s">
        <v>85</v>
      </c>
      <c r="CC1452" s="66" t="s">
        <v>85</v>
      </c>
      <c r="CD1452" s="66" t="s">
        <v>85</v>
      </c>
      <c r="CE1452" s="66" t="s">
        <v>85</v>
      </c>
      <c r="CF1452" s="66" t="s">
        <v>85</v>
      </c>
      <c r="CG1452" s="66" t="s">
        <v>85</v>
      </c>
      <c r="CH1452" s="66" t="s">
        <v>85</v>
      </c>
      <c r="CI1452" s="66" t="s">
        <v>85</v>
      </c>
      <c r="CJ1452" s="66" t="s">
        <v>85</v>
      </c>
      <c r="CK1452" s="66" t="s">
        <v>85</v>
      </c>
      <c r="CL1452" s="66" t="s">
        <v>85</v>
      </c>
      <c r="CM1452" s="66" t="s">
        <v>85</v>
      </c>
    </row>
    <row r="1453" spans="40:91" hidden="1" x14ac:dyDescent="0.25">
      <c r="AN1453">
        <v>1441</v>
      </c>
      <c r="AO1453" s="85" t="s">
        <v>131</v>
      </c>
      <c r="AP1453" s="20" t="s">
        <v>137</v>
      </c>
      <c r="AQ1453" s="21" t="str">
        <f t="shared" si="25"/>
        <v>FP - 4IMD - 5</v>
      </c>
      <c r="AR1453" s="66">
        <v>3700</v>
      </c>
      <c r="AS1453" s="66">
        <v>4600</v>
      </c>
      <c r="AT1453" s="66">
        <v>110200</v>
      </c>
      <c r="AU1453" s="66" t="s">
        <v>85</v>
      </c>
      <c r="AV1453" s="66" t="s">
        <v>85</v>
      </c>
      <c r="AW1453" s="66" t="s">
        <v>85</v>
      </c>
      <c r="AX1453" s="66" t="s">
        <v>85</v>
      </c>
      <c r="AY1453" s="66" t="s">
        <v>85</v>
      </c>
      <c r="AZ1453" s="66" t="s">
        <v>85</v>
      </c>
      <c r="BA1453" s="66" t="s">
        <v>85</v>
      </c>
      <c r="BB1453" s="66" t="s">
        <v>85</v>
      </c>
      <c r="BC1453" s="66" t="s">
        <v>85</v>
      </c>
      <c r="BD1453" s="66" t="s">
        <v>85</v>
      </c>
      <c r="BE1453" s="66" t="s">
        <v>85</v>
      </c>
      <c r="BF1453" s="66" t="s">
        <v>85</v>
      </c>
      <c r="BG1453" s="66" t="s">
        <v>85</v>
      </c>
      <c r="BH1453" s="66" t="s">
        <v>85</v>
      </c>
      <c r="BI1453" s="66" t="s">
        <v>85</v>
      </c>
      <c r="BJ1453" s="66" t="s">
        <v>85</v>
      </c>
      <c r="BK1453" s="66" t="s">
        <v>85</v>
      </c>
      <c r="BL1453" s="66" t="s">
        <v>85</v>
      </c>
      <c r="BM1453" s="66" t="s">
        <v>85</v>
      </c>
      <c r="BN1453" s="66" t="s">
        <v>85</v>
      </c>
      <c r="BO1453" s="66" t="s">
        <v>85</v>
      </c>
      <c r="BP1453" s="66">
        <v>17000</v>
      </c>
      <c r="BQ1453" s="66">
        <v>18300</v>
      </c>
      <c r="BR1453" s="66">
        <v>92150</v>
      </c>
      <c r="BS1453" s="66" t="s">
        <v>85</v>
      </c>
      <c r="BT1453" s="66" t="s">
        <v>85</v>
      </c>
      <c r="BU1453" s="66" t="s">
        <v>85</v>
      </c>
      <c r="BV1453" s="66" t="s">
        <v>85</v>
      </c>
      <c r="BW1453" s="66" t="s">
        <v>85</v>
      </c>
      <c r="BX1453" s="66" t="s">
        <v>85</v>
      </c>
      <c r="BY1453" s="66" t="s">
        <v>85</v>
      </c>
      <c r="BZ1453" s="66" t="s">
        <v>85</v>
      </c>
      <c r="CA1453" s="66" t="s">
        <v>85</v>
      </c>
      <c r="CB1453" s="66" t="s">
        <v>85</v>
      </c>
      <c r="CC1453" s="66" t="s">
        <v>85</v>
      </c>
      <c r="CD1453" s="66" t="s">
        <v>85</v>
      </c>
      <c r="CE1453" s="66" t="s">
        <v>85</v>
      </c>
      <c r="CF1453" s="66" t="s">
        <v>85</v>
      </c>
      <c r="CG1453" s="66" t="s">
        <v>85</v>
      </c>
      <c r="CH1453" s="66" t="s">
        <v>85</v>
      </c>
      <c r="CI1453" s="66" t="s">
        <v>85</v>
      </c>
      <c r="CJ1453" s="66" t="s">
        <v>85</v>
      </c>
      <c r="CK1453" s="66" t="s">
        <v>85</v>
      </c>
      <c r="CL1453" s="66" t="s">
        <v>85</v>
      </c>
      <c r="CM1453" s="66" t="s">
        <v>85</v>
      </c>
    </row>
    <row r="1454" spans="40:91" hidden="1" x14ac:dyDescent="0.25">
      <c r="AN1454">
        <v>1442</v>
      </c>
      <c r="AO1454" s="85" t="s">
        <v>132</v>
      </c>
      <c r="AP1454" s="20" t="s">
        <v>133</v>
      </c>
      <c r="AQ1454" s="21" t="str">
        <f t="shared" si="25"/>
        <v>FP - 5IMD - 1</v>
      </c>
      <c r="AR1454" s="66">
        <v>3000</v>
      </c>
      <c r="AS1454" s="66">
        <v>3600</v>
      </c>
      <c r="AT1454" s="66">
        <v>167590</v>
      </c>
      <c r="AU1454" s="66" t="s">
        <v>85</v>
      </c>
      <c r="AV1454" s="66" t="s">
        <v>85</v>
      </c>
      <c r="AW1454" s="66" t="s">
        <v>85</v>
      </c>
      <c r="AX1454" s="66" t="s">
        <v>85</v>
      </c>
      <c r="AY1454" s="66" t="s">
        <v>85</v>
      </c>
      <c r="AZ1454" s="66" t="s">
        <v>85</v>
      </c>
      <c r="BA1454" s="66" t="s">
        <v>85</v>
      </c>
      <c r="BB1454" s="66" t="s">
        <v>85</v>
      </c>
      <c r="BC1454" s="66" t="s">
        <v>85</v>
      </c>
      <c r="BD1454" s="66" t="s">
        <v>85</v>
      </c>
      <c r="BE1454" s="66" t="s">
        <v>85</v>
      </c>
      <c r="BF1454" s="66" t="s">
        <v>85</v>
      </c>
      <c r="BG1454" s="66" t="s">
        <v>85</v>
      </c>
      <c r="BH1454" s="66" t="s">
        <v>85</v>
      </c>
      <c r="BI1454" s="66" t="s">
        <v>85</v>
      </c>
      <c r="BJ1454" s="66" t="s">
        <v>85</v>
      </c>
      <c r="BK1454" s="66" t="s">
        <v>85</v>
      </c>
      <c r="BL1454" s="66" t="s">
        <v>85</v>
      </c>
      <c r="BM1454" s="66" t="s">
        <v>85</v>
      </c>
      <c r="BN1454" s="66" t="s">
        <v>85</v>
      </c>
      <c r="BO1454" s="66" t="s">
        <v>85</v>
      </c>
      <c r="BP1454" s="66">
        <v>12000</v>
      </c>
      <c r="BQ1454" s="66">
        <v>13000</v>
      </c>
      <c r="BR1454" s="66">
        <v>142580</v>
      </c>
      <c r="BS1454" s="66" t="s">
        <v>85</v>
      </c>
      <c r="BT1454" s="66" t="s">
        <v>85</v>
      </c>
      <c r="BU1454" s="66" t="s">
        <v>85</v>
      </c>
      <c r="BV1454" s="66" t="s">
        <v>85</v>
      </c>
      <c r="BW1454" s="66" t="s">
        <v>85</v>
      </c>
      <c r="BX1454" s="66" t="s">
        <v>85</v>
      </c>
      <c r="BY1454" s="66" t="s">
        <v>85</v>
      </c>
      <c r="BZ1454" s="66" t="s">
        <v>85</v>
      </c>
      <c r="CA1454" s="66" t="s">
        <v>85</v>
      </c>
      <c r="CB1454" s="66" t="s">
        <v>85</v>
      </c>
      <c r="CC1454" s="66" t="s">
        <v>85</v>
      </c>
      <c r="CD1454" s="66" t="s">
        <v>85</v>
      </c>
      <c r="CE1454" s="66" t="s">
        <v>85</v>
      </c>
      <c r="CF1454" s="66" t="s">
        <v>85</v>
      </c>
      <c r="CG1454" s="66" t="s">
        <v>85</v>
      </c>
      <c r="CH1454" s="66" t="s">
        <v>85</v>
      </c>
      <c r="CI1454" s="66" t="s">
        <v>85</v>
      </c>
      <c r="CJ1454" s="66" t="s">
        <v>85</v>
      </c>
      <c r="CK1454" s="66" t="s">
        <v>85</v>
      </c>
      <c r="CL1454" s="66" t="s">
        <v>85</v>
      </c>
      <c r="CM1454" s="66" t="s">
        <v>85</v>
      </c>
    </row>
    <row r="1455" spans="40:91" hidden="1" x14ac:dyDescent="0.25">
      <c r="AN1455">
        <v>1443</v>
      </c>
      <c r="AO1455" s="84" t="s">
        <v>132</v>
      </c>
      <c r="AP1455" s="20" t="s">
        <v>134</v>
      </c>
      <c r="AQ1455" s="21" t="str">
        <f t="shared" si="25"/>
        <v>FP - 5IMD - 2</v>
      </c>
      <c r="AR1455" s="66">
        <v>3100</v>
      </c>
      <c r="AS1455" s="66">
        <v>3800</v>
      </c>
      <c r="AT1455" s="66">
        <v>157540</v>
      </c>
      <c r="AU1455" s="66" t="s">
        <v>85</v>
      </c>
      <c r="AV1455" s="66" t="s">
        <v>85</v>
      </c>
      <c r="AW1455" s="66" t="s">
        <v>85</v>
      </c>
      <c r="AX1455" s="66" t="s">
        <v>85</v>
      </c>
      <c r="AY1455" s="66" t="s">
        <v>85</v>
      </c>
      <c r="AZ1455" s="66" t="s">
        <v>85</v>
      </c>
      <c r="BA1455" s="66" t="s">
        <v>85</v>
      </c>
      <c r="BB1455" s="66" t="s">
        <v>85</v>
      </c>
      <c r="BC1455" s="66" t="s">
        <v>85</v>
      </c>
      <c r="BD1455" s="66" t="s">
        <v>85</v>
      </c>
      <c r="BE1455" s="66" t="s">
        <v>85</v>
      </c>
      <c r="BF1455" s="66" t="s">
        <v>85</v>
      </c>
      <c r="BG1455" s="66" t="s">
        <v>85</v>
      </c>
      <c r="BH1455" s="66" t="s">
        <v>85</v>
      </c>
      <c r="BI1455" s="66" t="s">
        <v>85</v>
      </c>
      <c r="BJ1455" s="66" t="s">
        <v>85</v>
      </c>
      <c r="BK1455" s="66" t="s">
        <v>85</v>
      </c>
      <c r="BL1455" s="66" t="s">
        <v>85</v>
      </c>
      <c r="BM1455" s="66" t="s">
        <v>85</v>
      </c>
      <c r="BN1455" s="66" t="s">
        <v>85</v>
      </c>
      <c r="BO1455" s="66" t="s">
        <v>85</v>
      </c>
      <c r="BP1455" s="66">
        <v>13000</v>
      </c>
      <c r="BQ1455" s="66">
        <v>14000</v>
      </c>
      <c r="BR1455" s="66">
        <v>131430</v>
      </c>
      <c r="BS1455" s="66" t="s">
        <v>85</v>
      </c>
      <c r="BT1455" s="66" t="s">
        <v>85</v>
      </c>
      <c r="BU1455" s="66" t="s">
        <v>85</v>
      </c>
      <c r="BV1455" s="66" t="s">
        <v>85</v>
      </c>
      <c r="BW1455" s="66" t="s">
        <v>85</v>
      </c>
      <c r="BX1455" s="66" t="s">
        <v>85</v>
      </c>
      <c r="BY1455" s="66" t="s">
        <v>85</v>
      </c>
      <c r="BZ1455" s="66" t="s">
        <v>85</v>
      </c>
      <c r="CA1455" s="66" t="s">
        <v>85</v>
      </c>
      <c r="CB1455" s="66" t="s">
        <v>85</v>
      </c>
      <c r="CC1455" s="66" t="s">
        <v>85</v>
      </c>
      <c r="CD1455" s="66" t="s">
        <v>85</v>
      </c>
      <c r="CE1455" s="66" t="s">
        <v>85</v>
      </c>
      <c r="CF1455" s="66" t="s">
        <v>85</v>
      </c>
      <c r="CG1455" s="66" t="s">
        <v>85</v>
      </c>
      <c r="CH1455" s="66" t="s">
        <v>85</v>
      </c>
      <c r="CI1455" s="66" t="s">
        <v>85</v>
      </c>
      <c r="CJ1455" s="66" t="s">
        <v>85</v>
      </c>
      <c r="CK1455" s="66" t="s">
        <v>85</v>
      </c>
      <c r="CL1455" s="66" t="s">
        <v>85</v>
      </c>
      <c r="CM1455" s="66" t="s">
        <v>85</v>
      </c>
    </row>
    <row r="1456" spans="40:91" hidden="1" x14ac:dyDescent="0.25">
      <c r="AN1456">
        <v>1444</v>
      </c>
      <c r="AO1456" s="84" t="s">
        <v>132</v>
      </c>
      <c r="AP1456" s="20" t="s">
        <v>135</v>
      </c>
      <c r="AQ1456" s="21" t="str">
        <f t="shared" si="25"/>
        <v>FP - 5IMD - 3</v>
      </c>
      <c r="AR1456" s="66">
        <v>3400</v>
      </c>
      <c r="AS1456" s="66">
        <v>4300</v>
      </c>
      <c r="AT1456" s="66">
        <v>135120</v>
      </c>
      <c r="AU1456" s="66" t="s">
        <v>85</v>
      </c>
      <c r="AV1456" s="66" t="s">
        <v>85</v>
      </c>
      <c r="AW1456" s="66" t="s">
        <v>85</v>
      </c>
      <c r="AX1456" s="66" t="s">
        <v>85</v>
      </c>
      <c r="AY1456" s="66" t="s">
        <v>85</v>
      </c>
      <c r="AZ1456" s="66" t="s">
        <v>85</v>
      </c>
      <c r="BA1456" s="66" t="s">
        <v>85</v>
      </c>
      <c r="BB1456" s="66" t="s">
        <v>85</v>
      </c>
      <c r="BC1456" s="66" t="s">
        <v>85</v>
      </c>
      <c r="BD1456" s="66" t="s">
        <v>85</v>
      </c>
      <c r="BE1456" s="66" t="s">
        <v>85</v>
      </c>
      <c r="BF1456" s="66" t="s">
        <v>85</v>
      </c>
      <c r="BG1456" s="66" t="s">
        <v>85</v>
      </c>
      <c r="BH1456" s="66" t="s">
        <v>85</v>
      </c>
      <c r="BI1456" s="66" t="s">
        <v>85</v>
      </c>
      <c r="BJ1456" s="66" t="s">
        <v>85</v>
      </c>
      <c r="BK1456" s="66" t="s">
        <v>85</v>
      </c>
      <c r="BL1456" s="66" t="s">
        <v>85</v>
      </c>
      <c r="BM1456" s="66" t="s">
        <v>85</v>
      </c>
      <c r="BN1456" s="66" t="s">
        <v>85</v>
      </c>
      <c r="BO1456" s="66" t="s">
        <v>85</v>
      </c>
      <c r="BP1456" s="66">
        <v>14300</v>
      </c>
      <c r="BQ1456" s="66">
        <v>15400</v>
      </c>
      <c r="BR1456" s="66">
        <v>103640</v>
      </c>
      <c r="BS1456" s="66" t="s">
        <v>85</v>
      </c>
      <c r="BT1456" s="66" t="s">
        <v>85</v>
      </c>
      <c r="BU1456" s="66" t="s">
        <v>85</v>
      </c>
      <c r="BV1456" s="66" t="s">
        <v>85</v>
      </c>
      <c r="BW1456" s="66" t="s">
        <v>85</v>
      </c>
      <c r="BX1456" s="66" t="s">
        <v>85</v>
      </c>
      <c r="BY1456" s="66" t="s">
        <v>85</v>
      </c>
      <c r="BZ1456" s="66" t="s">
        <v>85</v>
      </c>
      <c r="CA1456" s="66" t="s">
        <v>85</v>
      </c>
      <c r="CB1456" s="66" t="s">
        <v>85</v>
      </c>
      <c r="CC1456" s="66" t="s">
        <v>85</v>
      </c>
      <c r="CD1456" s="66" t="s">
        <v>85</v>
      </c>
      <c r="CE1456" s="66" t="s">
        <v>85</v>
      </c>
      <c r="CF1456" s="66" t="s">
        <v>85</v>
      </c>
      <c r="CG1456" s="66" t="s">
        <v>85</v>
      </c>
      <c r="CH1456" s="66" t="s">
        <v>85</v>
      </c>
      <c r="CI1456" s="66" t="s">
        <v>85</v>
      </c>
      <c r="CJ1456" s="66" t="s">
        <v>85</v>
      </c>
      <c r="CK1456" s="66" t="s">
        <v>85</v>
      </c>
      <c r="CL1456" s="66" t="s">
        <v>85</v>
      </c>
      <c r="CM1456" s="66" t="s">
        <v>85</v>
      </c>
    </row>
    <row r="1457" spans="40:91" hidden="1" x14ac:dyDescent="0.25">
      <c r="AN1457">
        <v>1445</v>
      </c>
      <c r="AO1457" s="84" t="s">
        <v>132</v>
      </c>
      <c r="AP1457" s="20" t="s">
        <v>136</v>
      </c>
      <c r="AQ1457" s="21" t="str">
        <f t="shared" si="25"/>
        <v>FP - 5IMD - 4</v>
      </c>
      <c r="AR1457" s="66">
        <v>3600</v>
      </c>
      <c r="AS1457" s="66">
        <v>4600</v>
      </c>
      <c r="AT1457" s="66">
        <v>100490</v>
      </c>
      <c r="AU1457" s="66" t="s">
        <v>85</v>
      </c>
      <c r="AV1457" s="66" t="s">
        <v>85</v>
      </c>
      <c r="AW1457" s="66" t="s">
        <v>85</v>
      </c>
      <c r="AX1457" s="66" t="s">
        <v>85</v>
      </c>
      <c r="AY1457" s="66" t="s">
        <v>85</v>
      </c>
      <c r="AZ1457" s="66" t="s">
        <v>85</v>
      </c>
      <c r="BA1457" s="66" t="s">
        <v>85</v>
      </c>
      <c r="BB1457" s="66" t="s">
        <v>85</v>
      </c>
      <c r="BC1457" s="66" t="s">
        <v>85</v>
      </c>
      <c r="BD1457" s="66" t="s">
        <v>85</v>
      </c>
      <c r="BE1457" s="66" t="s">
        <v>85</v>
      </c>
      <c r="BF1457" s="66" t="s">
        <v>85</v>
      </c>
      <c r="BG1457" s="66" t="s">
        <v>85</v>
      </c>
      <c r="BH1457" s="66" t="s">
        <v>85</v>
      </c>
      <c r="BI1457" s="66" t="s">
        <v>85</v>
      </c>
      <c r="BJ1457" s="66" t="s">
        <v>85</v>
      </c>
      <c r="BK1457" s="66" t="s">
        <v>85</v>
      </c>
      <c r="BL1457" s="66" t="s">
        <v>85</v>
      </c>
      <c r="BM1457" s="66" t="s">
        <v>85</v>
      </c>
      <c r="BN1457" s="66" t="s">
        <v>85</v>
      </c>
      <c r="BO1457" s="66" t="s">
        <v>85</v>
      </c>
      <c r="BP1457" s="66">
        <v>15700</v>
      </c>
      <c r="BQ1457" s="66">
        <v>17100</v>
      </c>
      <c r="BR1457" s="66">
        <v>76040</v>
      </c>
      <c r="BS1457" s="66" t="s">
        <v>85</v>
      </c>
      <c r="BT1457" s="66" t="s">
        <v>85</v>
      </c>
      <c r="BU1457" s="66" t="s">
        <v>85</v>
      </c>
      <c r="BV1457" s="66" t="s">
        <v>85</v>
      </c>
      <c r="BW1457" s="66" t="s">
        <v>85</v>
      </c>
      <c r="BX1457" s="66" t="s">
        <v>85</v>
      </c>
      <c r="BY1457" s="66" t="s">
        <v>85</v>
      </c>
      <c r="BZ1457" s="66" t="s">
        <v>85</v>
      </c>
      <c r="CA1457" s="66" t="s">
        <v>85</v>
      </c>
      <c r="CB1457" s="66" t="s">
        <v>85</v>
      </c>
      <c r="CC1457" s="66" t="s">
        <v>85</v>
      </c>
      <c r="CD1457" s="66" t="s">
        <v>85</v>
      </c>
      <c r="CE1457" s="66" t="s">
        <v>85</v>
      </c>
      <c r="CF1457" s="66" t="s">
        <v>85</v>
      </c>
      <c r="CG1457" s="66" t="s">
        <v>85</v>
      </c>
      <c r="CH1457" s="66" t="s">
        <v>85</v>
      </c>
      <c r="CI1457" s="66" t="s">
        <v>85</v>
      </c>
      <c r="CJ1457" s="66" t="s">
        <v>85</v>
      </c>
      <c r="CK1457" s="66" t="s">
        <v>85</v>
      </c>
      <c r="CL1457" s="66" t="s">
        <v>85</v>
      </c>
      <c r="CM1457" s="66" t="s">
        <v>85</v>
      </c>
    </row>
    <row r="1458" spans="40:91" hidden="1" x14ac:dyDescent="0.25">
      <c r="AN1458">
        <v>1446</v>
      </c>
      <c r="AO1458" s="85" t="s">
        <v>132</v>
      </c>
      <c r="AP1458" s="20" t="s">
        <v>137</v>
      </c>
      <c r="AQ1458" s="21" t="str">
        <f t="shared" si="25"/>
        <v>FP - 5IMD - 5</v>
      </c>
      <c r="AR1458" s="66">
        <v>3800</v>
      </c>
      <c r="AS1458" s="66">
        <v>4600</v>
      </c>
      <c r="AT1458" s="66">
        <v>62660</v>
      </c>
      <c r="AU1458" s="66" t="s">
        <v>85</v>
      </c>
      <c r="AV1458" s="66" t="s">
        <v>85</v>
      </c>
      <c r="AW1458" s="66" t="s">
        <v>85</v>
      </c>
      <c r="AX1458" s="66" t="s">
        <v>85</v>
      </c>
      <c r="AY1458" s="66" t="s">
        <v>85</v>
      </c>
      <c r="AZ1458" s="66" t="s">
        <v>85</v>
      </c>
      <c r="BA1458" s="66" t="s">
        <v>85</v>
      </c>
      <c r="BB1458" s="66" t="s">
        <v>85</v>
      </c>
      <c r="BC1458" s="66" t="s">
        <v>85</v>
      </c>
      <c r="BD1458" s="66" t="s">
        <v>85</v>
      </c>
      <c r="BE1458" s="66" t="s">
        <v>85</v>
      </c>
      <c r="BF1458" s="66" t="s">
        <v>85</v>
      </c>
      <c r="BG1458" s="66" t="s">
        <v>85</v>
      </c>
      <c r="BH1458" s="66" t="s">
        <v>85</v>
      </c>
      <c r="BI1458" s="66" t="s">
        <v>85</v>
      </c>
      <c r="BJ1458" s="66" t="s">
        <v>85</v>
      </c>
      <c r="BK1458" s="66" t="s">
        <v>85</v>
      </c>
      <c r="BL1458" s="66" t="s">
        <v>85</v>
      </c>
      <c r="BM1458" s="66" t="s">
        <v>85</v>
      </c>
      <c r="BN1458" s="66" t="s">
        <v>85</v>
      </c>
      <c r="BO1458" s="66" t="s">
        <v>85</v>
      </c>
      <c r="BP1458" s="66">
        <v>18100</v>
      </c>
      <c r="BQ1458" s="66">
        <v>19300</v>
      </c>
      <c r="BR1458" s="66">
        <v>53810</v>
      </c>
      <c r="BS1458" s="66" t="s">
        <v>85</v>
      </c>
      <c r="BT1458" s="66" t="s">
        <v>85</v>
      </c>
      <c r="BU1458" s="66" t="s">
        <v>85</v>
      </c>
      <c r="BV1458" s="66" t="s">
        <v>85</v>
      </c>
      <c r="BW1458" s="66" t="s">
        <v>85</v>
      </c>
      <c r="BX1458" s="66" t="s">
        <v>85</v>
      </c>
      <c r="BY1458" s="66" t="s">
        <v>85</v>
      </c>
      <c r="BZ1458" s="66" t="s">
        <v>85</v>
      </c>
      <c r="CA1458" s="66" t="s">
        <v>85</v>
      </c>
      <c r="CB1458" s="66" t="s">
        <v>85</v>
      </c>
      <c r="CC1458" s="66" t="s">
        <v>85</v>
      </c>
      <c r="CD1458" s="66" t="s">
        <v>85</v>
      </c>
      <c r="CE1458" s="66" t="s">
        <v>85</v>
      </c>
      <c r="CF1458" s="66" t="s">
        <v>85</v>
      </c>
      <c r="CG1458" s="66" t="s">
        <v>85</v>
      </c>
      <c r="CH1458" s="66" t="s">
        <v>85</v>
      </c>
      <c r="CI1458" s="66" t="s">
        <v>85</v>
      </c>
      <c r="CJ1458" s="66" t="s">
        <v>85</v>
      </c>
      <c r="CK1458" s="66" t="s">
        <v>85</v>
      </c>
      <c r="CL1458" s="66" t="s">
        <v>85</v>
      </c>
      <c r="CM1458" s="66" t="s">
        <v>85</v>
      </c>
    </row>
    <row r="1459" spans="40:91" hidden="1" x14ac:dyDescent="0.25">
      <c r="AN1459">
        <v>1447</v>
      </c>
      <c r="AO1459" s="85" t="s">
        <v>133</v>
      </c>
      <c r="AP1459" s="20" t="s">
        <v>22</v>
      </c>
      <c r="AQ1459" s="21" t="str">
        <f t="shared" si="25"/>
        <v>IMD - 1Pre 1919</v>
      </c>
      <c r="AR1459" s="66">
        <v>3000</v>
      </c>
      <c r="AS1459" s="66">
        <v>3700</v>
      </c>
      <c r="AT1459" s="66">
        <v>149640</v>
      </c>
      <c r="AU1459" s="66" t="s">
        <v>85</v>
      </c>
      <c r="AV1459" s="66" t="s">
        <v>85</v>
      </c>
      <c r="AW1459" s="66" t="s">
        <v>85</v>
      </c>
      <c r="AX1459" s="66" t="s">
        <v>85</v>
      </c>
      <c r="AY1459" s="66" t="s">
        <v>85</v>
      </c>
      <c r="AZ1459" s="66" t="s">
        <v>85</v>
      </c>
      <c r="BA1459" s="66" t="s">
        <v>85</v>
      </c>
      <c r="BB1459" s="66" t="s">
        <v>85</v>
      </c>
      <c r="BC1459" s="66" t="s">
        <v>85</v>
      </c>
      <c r="BD1459" s="66" t="s">
        <v>85</v>
      </c>
      <c r="BE1459" s="66" t="s">
        <v>85</v>
      </c>
      <c r="BF1459" s="66" t="s">
        <v>85</v>
      </c>
      <c r="BG1459" s="66" t="s">
        <v>85</v>
      </c>
      <c r="BH1459" s="66" t="s">
        <v>85</v>
      </c>
      <c r="BI1459" s="66" t="s">
        <v>85</v>
      </c>
      <c r="BJ1459" s="66" t="s">
        <v>85</v>
      </c>
      <c r="BK1459" s="66" t="s">
        <v>85</v>
      </c>
      <c r="BL1459" s="66" t="s">
        <v>85</v>
      </c>
      <c r="BM1459" s="66" t="s">
        <v>85</v>
      </c>
      <c r="BN1459" s="66" t="s">
        <v>85</v>
      </c>
      <c r="BO1459" s="66" t="s">
        <v>85</v>
      </c>
      <c r="BP1459" s="66">
        <v>12100</v>
      </c>
      <c r="BQ1459" s="66">
        <v>13400</v>
      </c>
      <c r="BR1459" s="66">
        <v>130480</v>
      </c>
      <c r="BS1459" s="66" t="s">
        <v>85</v>
      </c>
      <c r="BT1459" s="66" t="s">
        <v>85</v>
      </c>
      <c r="BU1459" s="66" t="s">
        <v>85</v>
      </c>
      <c r="BV1459" s="66" t="s">
        <v>85</v>
      </c>
      <c r="BW1459" s="66" t="s">
        <v>85</v>
      </c>
      <c r="BX1459" s="66" t="s">
        <v>85</v>
      </c>
      <c r="BY1459" s="66" t="s">
        <v>85</v>
      </c>
      <c r="BZ1459" s="66" t="s">
        <v>85</v>
      </c>
      <c r="CA1459" s="66" t="s">
        <v>85</v>
      </c>
      <c r="CB1459" s="66" t="s">
        <v>85</v>
      </c>
      <c r="CC1459" s="66" t="s">
        <v>85</v>
      </c>
      <c r="CD1459" s="66" t="s">
        <v>85</v>
      </c>
      <c r="CE1459" s="66" t="s">
        <v>85</v>
      </c>
      <c r="CF1459" s="66" t="s">
        <v>85</v>
      </c>
      <c r="CG1459" s="66" t="s">
        <v>85</v>
      </c>
      <c r="CH1459" s="66" t="s">
        <v>85</v>
      </c>
      <c r="CI1459" s="66" t="s">
        <v>85</v>
      </c>
      <c r="CJ1459" s="66" t="s">
        <v>85</v>
      </c>
      <c r="CK1459" s="66" t="s">
        <v>85</v>
      </c>
      <c r="CL1459" s="66" t="s">
        <v>85</v>
      </c>
      <c r="CM1459" s="66" t="s">
        <v>85</v>
      </c>
    </row>
    <row r="1460" spans="40:91" hidden="1" x14ac:dyDescent="0.25">
      <c r="AN1460">
        <v>1448</v>
      </c>
      <c r="AO1460" s="84" t="s">
        <v>133</v>
      </c>
      <c r="AP1460" s="20" t="s">
        <v>23</v>
      </c>
      <c r="AQ1460" s="21" t="str">
        <f t="shared" si="25"/>
        <v>IMD - 11919-44</v>
      </c>
      <c r="AR1460" s="66">
        <v>3200</v>
      </c>
      <c r="AS1460" s="66">
        <v>3600</v>
      </c>
      <c r="AT1460" s="66">
        <v>126530</v>
      </c>
      <c r="AU1460" s="66" t="s">
        <v>85</v>
      </c>
      <c r="AV1460" s="66" t="s">
        <v>85</v>
      </c>
      <c r="AW1460" s="66" t="s">
        <v>85</v>
      </c>
      <c r="AX1460" s="66" t="s">
        <v>85</v>
      </c>
      <c r="AY1460" s="66" t="s">
        <v>85</v>
      </c>
      <c r="AZ1460" s="66" t="s">
        <v>85</v>
      </c>
      <c r="BA1460" s="66" t="s">
        <v>85</v>
      </c>
      <c r="BB1460" s="66" t="s">
        <v>85</v>
      </c>
      <c r="BC1460" s="66" t="s">
        <v>85</v>
      </c>
      <c r="BD1460" s="66" t="s">
        <v>85</v>
      </c>
      <c r="BE1460" s="66" t="s">
        <v>85</v>
      </c>
      <c r="BF1460" s="66" t="s">
        <v>85</v>
      </c>
      <c r="BG1460" s="66" t="s">
        <v>85</v>
      </c>
      <c r="BH1460" s="66" t="s">
        <v>85</v>
      </c>
      <c r="BI1460" s="66" t="s">
        <v>85</v>
      </c>
      <c r="BJ1460" s="66" t="s">
        <v>85</v>
      </c>
      <c r="BK1460" s="66" t="s">
        <v>85</v>
      </c>
      <c r="BL1460" s="66" t="s">
        <v>85</v>
      </c>
      <c r="BM1460" s="66" t="s">
        <v>85</v>
      </c>
      <c r="BN1460" s="66" t="s">
        <v>85</v>
      </c>
      <c r="BO1460" s="66" t="s">
        <v>85</v>
      </c>
      <c r="BP1460" s="66">
        <v>11900</v>
      </c>
      <c r="BQ1460" s="66">
        <v>12500</v>
      </c>
      <c r="BR1460" s="66">
        <v>116810</v>
      </c>
      <c r="BS1460" s="66" t="s">
        <v>85</v>
      </c>
      <c r="BT1460" s="66" t="s">
        <v>85</v>
      </c>
      <c r="BU1460" s="66" t="s">
        <v>85</v>
      </c>
      <c r="BV1460" s="66" t="s">
        <v>85</v>
      </c>
      <c r="BW1460" s="66" t="s">
        <v>85</v>
      </c>
      <c r="BX1460" s="66" t="s">
        <v>85</v>
      </c>
      <c r="BY1460" s="66" t="s">
        <v>85</v>
      </c>
      <c r="BZ1460" s="66" t="s">
        <v>85</v>
      </c>
      <c r="CA1460" s="66" t="s">
        <v>85</v>
      </c>
      <c r="CB1460" s="66" t="s">
        <v>85</v>
      </c>
      <c r="CC1460" s="66" t="s">
        <v>85</v>
      </c>
      <c r="CD1460" s="66" t="s">
        <v>85</v>
      </c>
      <c r="CE1460" s="66" t="s">
        <v>85</v>
      </c>
      <c r="CF1460" s="66" t="s">
        <v>85</v>
      </c>
      <c r="CG1460" s="66" t="s">
        <v>85</v>
      </c>
      <c r="CH1460" s="66" t="s">
        <v>85</v>
      </c>
      <c r="CI1460" s="66" t="s">
        <v>85</v>
      </c>
      <c r="CJ1460" s="66" t="s">
        <v>85</v>
      </c>
      <c r="CK1460" s="66" t="s">
        <v>85</v>
      </c>
      <c r="CL1460" s="66" t="s">
        <v>85</v>
      </c>
      <c r="CM1460" s="66" t="s">
        <v>85</v>
      </c>
    </row>
    <row r="1461" spans="40:91" hidden="1" x14ac:dyDescent="0.25">
      <c r="AN1461">
        <v>1449</v>
      </c>
      <c r="AO1461" s="84" t="s">
        <v>133</v>
      </c>
      <c r="AP1461" s="20" t="s">
        <v>24</v>
      </c>
      <c r="AQ1461" s="21" t="str">
        <f t="shared" si="25"/>
        <v>IMD - 11945-64</v>
      </c>
      <c r="AR1461" s="66">
        <v>2900</v>
      </c>
      <c r="AS1461" s="66">
        <v>3500</v>
      </c>
      <c r="AT1461" s="66">
        <v>152220</v>
      </c>
      <c r="AU1461" s="66" t="s">
        <v>85</v>
      </c>
      <c r="AV1461" s="66" t="s">
        <v>85</v>
      </c>
      <c r="AW1461" s="66" t="s">
        <v>85</v>
      </c>
      <c r="AX1461" s="66" t="s">
        <v>85</v>
      </c>
      <c r="AY1461" s="66" t="s">
        <v>85</v>
      </c>
      <c r="AZ1461" s="66" t="s">
        <v>85</v>
      </c>
      <c r="BA1461" s="66" t="s">
        <v>85</v>
      </c>
      <c r="BB1461" s="66" t="s">
        <v>85</v>
      </c>
      <c r="BC1461" s="66" t="s">
        <v>85</v>
      </c>
      <c r="BD1461" s="66" t="s">
        <v>85</v>
      </c>
      <c r="BE1461" s="66" t="s">
        <v>85</v>
      </c>
      <c r="BF1461" s="66" t="s">
        <v>85</v>
      </c>
      <c r="BG1461" s="66" t="s">
        <v>85</v>
      </c>
      <c r="BH1461" s="66" t="s">
        <v>85</v>
      </c>
      <c r="BI1461" s="66" t="s">
        <v>85</v>
      </c>
      <c r="BJ1461" s="66" t="s">
        <v>85</v>
      </c>
      <c r="BK1461" s="66" t="s">
        <v>85</v>
      </c>
      <c r="BL1461" s="66" t="s">
        <v>85</v>
      </c>
      <c r="BM1461" s="66" t="s">
        <v>85</v>
      </c>
      <c r="BN1461" s="66" t="s">
        <v>85</v>
      </c>
      <c r="BO1461" s="66" t="s">
        <v>85</v>
      </c>
      <c r="BP1461" s="66">
        <v>10800</v>
      </c>
      <c r="BQ1461" s="66">
        <v>11200</v>
      </c>
      <c r="BR1461" s="66">
        <v>134870</v>
      </c>
      <c r="BS1461" s="66" t="s">
        <v>85</v>
      </c>
      <c r="BT1461" s="66" t="s">
        <v>85</v>
      </c>
      <c r="BU1461" s="66" t="s">
        <v>85</v>
      </c>
      <c r="BV1461" s="66" t="s">
        <v>85</v>
      </c>
      <c r="BW1461" s="66" t="s">
        <v>85</v>
      </c>
      <c r="BX1461" s="66" t="s">
        <v>85</v>
      </c>
      <c r="BY1461" s="66" t="s">
        <v>85</v>
      </c>
      <c r="BZ1461" s="66" t="s">
        <v>85</v>
      </c>
      <c r="CA1461" s="66" t="s">
        <v>85</v>
      </c>
      <c r="CB1461" s="66" t="s">
        <v>85</v>
      </c>
      <c r="CC1461" s="66" t="s">
        <v>85</v>
      </c>
      <c r="CD1461" s="66" t="s">
        <v>85</v>
      </c>
      <c r="CE1461" s="66" t="s">
        <v>85</v>
      </c>
      <c r="CF1461" s="66" t="s">
        <v>85</v>
      </c>
      <c r="CG1461" s="66" t="s">
        <v>85</v>
      </c>
      <c r="CH1461" s="66" t="s">
        <v>85</v>
      </c>
      <c r="CI1461" s="66" t="s">
        <v>85</v>
      </c>
      <c r="CJ1461" s="66" t="s">
        <v>85</v>
      </c>
      <c r="CK1461" s="66" t="s">
        <v>85</v>
      </c>
      <c r="CL1461" s="66" t="s">
        <v>85</v>
      </c>
      <c r="CM1461" s="66" t="s">
        <v>85</v>
      </c>
    </row>
    <row r="1462" spans="40:91" hidden="1" x14ac:dyDescent="0.25">
      <c r="AN1462">
        <v>1450</v>
      </c>
      <c r="AO1462" s="84" t="s">
        <v>133</v>
      </c>
      <c r="AP1462" s="20" t="s">
        <v>25</v>
      </c>
      <c r="AQ1462" s="21" t="str">
        <f t="shared" si="25"/>
        <v>IMD - 11965-82</v>
      </c>
      <c r="AR1462" s="66">
        <v>2700</v>
      </c>
      <c r="AS1462" s="66">
        <v>3400</v>
      </c>
      <c r="AT1462" s="66">
        <v>143850</v>
      </c>
      <c r="AU1462" s="66" t="s">
        <v>85</v>
      </c>
      <c r="AV1462" s="66" t="s">
        <v>85</v>
      </c>
      <c r="AW1462" s="66" t="s">
        <v>85</v>
      </c>
      <c r="AX1462" s="66" t="s">
        <v>85</v>
      </c>
      <c r="AY1462" s="66" t="s">
        <v>85</v>
      </c>
      <c r="AZ1462" s="66" t="s">
        <v>85</v>
      </c>
      <c r="BA1462" s="66" t="s">
        <v>85</v>
      </c>
      <c r="BB1462" s="66" t="s">
        <v>85</v>
      </c>
      <c r="BC1462" s="66" t="s">
        <v>85</v>
      </c>
      <c r="BD1462" s="66" t="s">
        <v>85</v>
      </c>
      <c r="BE1462" s="66" t="s">
        <v>85</v>
      </c>
      <c r="BF1462" s="66" t="s">
        <v>85</v>
      </c>
      <c r="BG1462" s="66" t="s">
        <v>85</v>
      </c>
      <c r="BH1462" s="66" t="s">
        <v>85</v>
      </c>
      <c r="BI1462" s="66" t="s">
        <v>85</v>
      </c>
      <c r="BJ1462" s="66" t="s">
        <v>85</v>
      </c>
      <c r="BK1462" s="66" t="s">
        <v>85</v>
      </c>
      <c r="BL1462" s="66" t="s">
        <v>85</v>
      </c>
      <c r="BM1462" s="66" t="s">
        <v>85</v>
      </c>
      <c r="BN1462" s="66" t="s">
        <v>85</v>
      </c>
      <c r="BO1462" s="66" t="s">
        <v>85</v>
      </c>
      <c r="BP1462" s="66">
        <v>9200</v>
      </c>
      <c r="BQ1462" s="66">
        <v>9700</v>
      </c>
      <c r="BR1462" s="66">
        <v>108620</v>
      </c>
      <c r="BS1462" s="66" t="s">
        <v>85</v>
      </c>
      <c r="BT1462" s="66" t="s">
        <v>85</v>
      </c>
      <c r="BU1462" s="66" t="s">
        <v>85</v>
      </c>
      <c r="BV1462" s="66" t="s">
        <v>85</v>
      </c>
      <c r="BW1462" s="66" t="s">
        <v>85</v>
      </c>
      <c r="BX1462" s="66" t="s">
        <v>85</v>
      </c>
      <c r="BY1462" s="66" t="s">
        <v>85</v>
      </c>
      <c r="BZ1462" s="66" t="s">
        <v>85</v>
      </c>
      <c r="CA1462" s="66" t="s">
        <v>85</v>
      </c>
      <c r="CB1462" s="66" t="s">
        <v>85</v>
      </c>
      <c r="CC1462" s="66" t="s">
        <v>85</v>
      </c>
      <c r="CD1462" s="66" t="s">
        <v>85</v>
      </c>
      <c r="CE1462" s="66" t="s">
        <v>85</v>
      </c>
      <c r="CF1462" s="66" t="s">
        <v>85</v>
      </c>
      <c r="CG1462" s="66" t="s">
        <v>85</v>
      </c>
      <c r="CH1462" s="66" t="s">
        <v>85</v>
      </c>
      <c r="CI1462" s="66" t="s">
        <v>85</v>
      </c>
      <c r="CJ1462" s="66" t="s">
        <v>85</v>
      </c>
      <c r="CK1462" s="66" t="s">
        <v>85</v>
      </c>
      <c r="CL1462" s="66" t="s">
        <v>85</v>
      </c>
      <c r="CM1462" s="66" t="s">
        <v>85</v>
      </c>
    </row>
    <row r="1463" spans="40:91" hidden="1" x14ac:dyDescent="0.25">
      <c r="AN1463">
        <v>1451</v>
      </c>
      <c r="AO1463" s="85" t="s">
        <v>133</v>
      </c>
      <c r="AP1463" s="20" t="s">
        <v>26</v>
      </c>
      <c r="AQ1463" s="21" t="str">
        <f t="shared" si="25"/>
        <v>IMD - 11983-92</v>
      </c>
      <c r="AR1463" s="66">
        <v>2700</v>
      </c>
      <c r="AS1463" s="66">
        <v>3500</v>
      </c>
      <c r="AT1463" s="66">
        <v>31620</v>
      </c>
      <c r="AU1463" s="66" t="s">
        <v>85</v>
      </c>
      <c r="AV1463" s="66" t="s">
        <v>85</v>
      </c>
      <c r="AW1463" s="66" t="s">
        <v>85</v>
      </c>
      <c r="AX1463" s="66" t="s">
        <v>85</v>
      </c>
      <c r="AY1463" s="66" t="s">
        <v>85</v>
      </c>
      <c r="AZ1463" s="66" t="s">
        <v>85</v>
      </c>
      <c r="BA1463" s="66" t="s">
        <v>85</v>
      </c>
      <c r="BB1463" s="66" t="s">
        <v>85</v>
      </c>
      <c r="BC1463" s="66" t="s">
        <v>85</v>
      </c>
      <c r="BD1463" s="66" t="s">
        <v>85</v>
      </c>
      <c r="BE1463" s="66" t="s">
        <v>85</v>
      </c>
      <c r="BF1463" s="66" t="s">
        <v>85</v>
      </c>
      <c r="BG1463" s="66" t="s">
        <v>85</v>
      </c>
      <c r="BH1463" s="66" t="s">
        <v>85</v>
      </c>
      <c r="BI1463" s="66" t="s">
        <v>85</v>
      </c>
      <c r="BJ1463" s="66" t="s">
        <v>85</v>
      </c>
      <c r="BK1463" s="66" t="s">
        <v>85</v>
      </c>
      <c r="BL1463" s="66" t="s">
        <v>85</v>
      </c>
      <c r="BM1463" s="66" t="s">
        <v>85</v>
      </c>
      <c r="BN1463" s="66" t="s">
        <v>85</v>
      </c>
      <c r="BO1463" s="66" t="s">
        <v>85</v>
      </c>
      <c r="BP1463" s="66">
        <v>8900</v>
      </c>
      <c r="BQ1463" s="66">
        <v>9600</v>
      </c>
      <c r="BR1463" s="66">
        <v>21800</v>
      </c>
      <c r="BS1463" s="66" t="s">
        <v>85</v>
      </c>
      <c r="BT1463" s="66" t="s">
        <v>85</v>
      </c>
      <c r="BU1463" s="66" t="s">
        <v>85</v>
      </c>
      <c r="BV1463" s="66" t="s">
        <v>85</v>
      </c>
      <c r="BW1463" s="66" t="s">
        <v>85</v>
      </c>
      <c r="BX1463" s="66" t="s">
        <v>85</v>
      </c>
      <c r="BY1463" s="66" t="s">
        <v>85</v>
      </c>
      <c r="BZ1463" s="66" t="s">
        <v>85</v>
      </c>
      <c r="CA1463" s="66" t="s">
        <v>85</v>
      </c>
      <c r="CB1463" s="66" t="s">
        <v>85</v>
      </c>
      <c r="CC1463" s="66" t="s">
        <v>85</v>
      </c>
      <c r="CD1463" s="66" t="s">
        <v>85</v>
      </c>
      <c r="CE1463" s="66" t="s">
        <v>85</v>
      </c>
      <c r="CF1463" s="66" t="s">
        <v>85</v>
      </c>
      <c r="CG1463" s="66" t="s">
        <v>85</v>
      </c>
      <c r="CH1463" s="66" t="s">
        <v>85</v>
      </c>
      <c r="CI1463" s="66" t="s">
        <v>85</v>
      </c>
      <c r="CJ1463" s="66" t="s">
        <v>85</v>
      </c>
      <c r="CK1463" s="66" t="s">
        <v>85</v>
      </c>
      <c r="CL1463" s="66" t="s">
        <v>85</v>
      </c>
      <c r="CM1463" s="66" t="s">
        <v>85</v>
      </c>
    </row>
    <row r="1464" spans="40:91" hidden="1" x14ac:dyDescent="0.25">
      <c r="AN1464">
        <v>1452</v>
      </c>
      <c r="AO1464" s="85" t="s">
        <v>133</v>
      </c>
      <c r="AP1464" s="20" t="s">
        <v>27</v>
      </c>
      <c r="AQ1464" s="21" t="str">
        <f t="shared" si="25"/>
        <v>IMD - 11993-99</v>
      </c>
      <c r="AR1464" s="66">
        <v>3200</v>
      </c>
      <c r="AS1464" s="66">
        <v>3800</v>
      </c>
      <c r="AT1464" s="66">
        <v>26110</v>
      </c>
      <c r="AU1464" s="66" t="s">
        <v>85</v>
      </c>
      <c r="AV1464" s="66" t="s">
        <v>85</v>
      </c>
      <c r="AW1464" s="66" t="s">
        <v>85</v>
      </c>
      <c r="AX1464" s="66" t="s">
        <v>85</v>
      </c>
      <c r="AY1464" s="66" t="s">
        <v>85</v>
      </c>
      <c r="AZ1464" s="66" t="s">
        <v>85</v>
      </c>
      <c r="BA1464" s="66" t="s">
        <v>85</v>
      </c>
      <c r="BB1464" s="66" t="s">
        <v>85</v>
      </c>
      <c r="BC1464" s="66" t="s">
        <v>85</v>
      </c>
      <c r="BD1464" s="66" t="s">
        <v>85</v>
      </c>
      <c r="BE1464" s="66" t="s">
        <v>85</v>
      </c>
      <c r="BF1464" s="66" t="s">
        <v>85</v>
      </c>
      <c r="BG1464" s="66" t="s">
        <v>85</v>
      </c>
      <c r="BH1464" s="66" t="s">
        <v>85</v>
      </c>
      <c r="BI1464" s="66" t="s">
        <v>85</v>
      </c>
      <c r="BJ1464" s="66" t="s">
        <v>85</v>
      </c>
      <c r="BK1464" s="66" t="s">
        <v>85</v>
      </c>
      <c r="BL1464" s="66" t="s">
        <v>85</v>
      </c>
      <c r="BM1464" s="66" t="s">
        <v>85</v>
      </c>
      <c r="BN1464" s="66" t="s">
        <v>85</v>
      </c>
      <c r="BO1464" s="66" t="s">
        <v>85</v>
      </c>
      <c r="BP1464" s="66">
        <v>9400</v>
      </c>
      <c r="BQ1464" s="66">
        <v>10000</v>
      </c>
      <c r="BR1464" s="66">
        <v>19720</v>
      </c>
      <c r="BS1464" s="66" t="s">
        <v>85</v>
      </c>
      <c r="BT1464" s="66" t="s">
        <v>85</v>
      </c>
      <c r="BU1464" s="66" t="s">
        <v>85</v>
      </c>
      <c r="BV1464" s="66" t="s">
        <v>85</v>
      </c>
      <c r="BW1464" s="66" t="s">
        <v>85</v>
      </c>
      <c r="BX1464" s="66" t="s">
        <v>85</v>
      </c>
      <c r="BY1464" s="66" t="s">
        <v>85</v>
      </c>
      <c r="BZ1464" s="66" t="s">
        <v>85</v>
      </c>
      <c r="CA1464" s="66" t="s">
        <v>85</v>
      </c>
      <c r="CB1464" s="66" t="s">
        <v>85</v>
      </c>
      <c r="CC1464" s="66" t="s">
        <v>85</v>
      </c>
      <c r="CD1464" s="66" t="s">
        <v>85</v>
      </c>
      <c r="CE1464" s="66" t="s">
        <v>85</v>
      </c>
      <c r="CF1464" s="66" t="s">
        <v>85</v>
      </c>
      <c r="CG1464" s="66" t="s">
        <v>85</v>
      </c>
      <c r="CH1464" s="66" t="s">
        <v>85</v>
      </c>
      <c r="CI1464" s="66" t="s">
        <v>85</v>
      </c>
      <c r="CJ1464" s="66" t="s">
        <v>85</v>
      </c>
      <c r="CK1464" s="66" t="s">
        <v>85</v>
      </c>
      <c r="CL1464" s="66" t="s">
        <v>85</v>
      </c>
      <c r="CM1464" s="66" t="s">
        <v>85</v>
      </c>
    </row>
    <row r="1465" spans="40:91" hidden="1" x14ac:dyDescent="0.25">
      <c r="AN1465">
        <v>1453</v>
      </c>
      <c r="AO1465" s="84" t="s">
        <v>133</v>
      </c>
      <c r="AP1465" s="20" t="s">
        <v>28</v>
      </c>
      <c r="AQ1465" s="21" t="str">
        <f t="shared" si="25"/>
        <v>IMD - 1Post 1999</v>
      </c>
      <c r="AR1465" s="66">
        <v>3100</v>
      </c>
      <c r="AS1465" s="66">
        <v>4000</v>
      </c>
      <c r="AT1465" s="66">
        <v>38540</v>
      </c>
      <c r="AU1465" s="66" t="s">
        <v>85</v>
      </c>
      <c r="AV1465" s="66" t="s">
        <v>85</v>
      </c>
      <c r="AW1465" s="66" t="s">
        <v>85</v>
      </c>
      <c r="AX1465" s="66" t="s">
        <v>85</v>
      </c>
      <c r="AY1465" s="66" t="s">
        <v>85</v>
      </c>
      <c r="AZ1465" s="66" t="s">
        <v>85</v>
      </c>
      <c r="BA1465" s="66" t="s">
        <v>85</v>
      </c>
      <c r="BB1465" s="66" t="s">
        <v>85</v>
      </c>
      <c r="BC1465" s="66" t="s">
        <v>85</v>
      </c>
      <c r="BD1465" s="66" t="s">
        <v>85</v>
      </c>
      <c r="BE1465" s="66" t="s">
        <v>85</v>
      </c>
      <c r="BF1465" s="66" t="s">
        <v>85</v>
      </c>
      <c r="BG1465" s="66" t="s">
        <v>85</v>
      </c>
      <c r="BH1465" s="66" t="s">
        <v>85</v>
      </c>
      <c r="BI1465" s="66" t="s">
        <v>85</v>
      </c>
      <c r="BJ1465" s="66" t="s">
        <v>85</v>
      </c>
      <c r="BK1465" s="66" t="s">
        <v>85</v>
      </c>
      <c r="BL1465" s="66" t="s">
        <v>85</v>
      </c>
      <c r="BM1465" s="66" t="s">
        <v>85</v>
      </c>
      <c r="BN1465" s="66" t="s">
        <v>85</v>
      </c>
      <c r="BO1465" s="66" t="s">
        <v>85</v>
      </c>
      <c r="BP1465" s="66">
        <v>9300</v>
      </c>
      <c r="BQ1465" s="66">
        <v>10100</v>
      </c>
      <c r="BR1465" s="66">
        <v>16720</v>
      </c>
      <c r="BS1465" s="66" t="s">
        <v>85</v>
      </c>
      <c r="BT1465" s="66" t="s">
        <v>85</v>
      </c>
      <c r="BU1465" s="66" t="s">
        <v>85</v>
      </c>
      <c r="BV1465" s="66" t="s">
        <v>85</v>
      </c>
      <c r="BW1465" s="66" t="s">
        <v>85</v>
      </c>
      <c r="BX1465" s="66" t="s">
        <v>85</v>
      </c>
      <c r="BY1465" s="66" t="s">
        <v>85</v>
      </c>
      <c r="BZ1465" s="66" t="s">
        <v>85</v>
      </c>
      <c r="CA1465" s="66" t="s">
        <v>85</v>
      </c>
      <c r="CB1465" s="66" t="s">
        <v>85</v>
      </c>
      <c r="CC1465" s="66" t="s">
        <v>85</v>
      </c>
      <c r="CD1465" s="66" t="s">
        <v>85</v>
      </c>
      <c r="CE1465" s="66" t="s">
        <v>85</v>
      </c>
      <c r="CF1465" s="66" t="s">
        <v>85</v>
      </c>
      <c r="CG1465" s="66" t="s">
        <v>85</v>
      </c>
      <c r="CH1465" s="66" t="s">
        <v>85</v>
      </c>
      <c r="CI1465" s="66" t="s">
        <v>85</v>
      </c>
      <c r="CJ1465" s="66" t="s">
        <v>85</v>
      </c>
      <c r="CK1465" s="66" t="s">
        <v>85</v>
      </c>
      <c r="CL1465" s="66" t="s">
        <v>85</v>
      </c>
      <c r="CM1465" s="66" t="s">
        <v>85</v>
      </c>
    </row>
    <row r="1466" spans="40:91" hidden="1" x14ac:dyDescent="0.25">
      <c r="AN1466">
        <v>1454</v>
      </c>
      <c r="AO1466" s="84" t="s">
        <v>134</v>
      </c>
      <c r="AP1466" s="20" t="s">
        <v>22</v>
      </c>
      <c r="AQ1466" s="21" t="str">
        <f t="shared" si="25"/>
        <v>IMD - 2Pre 1919</v>
      </c>
      <c r="AR1466" s="66">
        <v>3100</v>
      </c>
      <c r="AS1466" s="66">
        <v>4000</v>
      </c>
      <c r="AT1466" s="66">
        <v>163260</v>
      </c>
      <c r="AU1466" s="66" t="s">
        <v>85</v>
      </c>
      <c r="AV1466" s="66" t="s">
        <v>85</v>
      </c>
      <c r="AW1466" s="66" t="s">
        <v>85</v>
      </c>
      <c r="AX1466" s="66" t="s">
        <v>85</v>
      </c>
      <c r="AY1466" s="66" t="s">
        <v>85</v>
      </c>
      <c r="AZ1466" s="66" t="s">
        <v>85</v>
      </c>
      <c r="BA1466" s="66" t="s">
        <v>85</v>
      </c>
      <c r="BB1466" s="66" t="s">
        <v>85</v>
      </c>
      <c r="BC1466" s="66" t="s">
        <v>85</v>
      </c>
      <c r="BD1466" s="66" t="s">
        <v>85</v>
      </c>
      <c r="BE1466" s="66" t="s">
        <v>85</v>
      </c>
      <c r="BF1466" s="66" t="s">
        <v>85</v>
      </c>
      <c r="BG1466" s="66" t="s">
        <v>85</v>
      </c>
      <c r="BH1466" s="66" t="s">
        <v>85</v>
      </c>
      <c r="BI1466" s="66" t="s">
        <v>85</v>
      </c>
      <c r="BJ1466" s="66" t="s">
        <v>85</v>
      </c>
      <c r="BK1466" s="66" t="s">
        <v>85</v>
      </c>
      <c r="BL1466" s="66" t="s">
        <v>85</v>
      </c>
      <c r="BM1466" s="66" t="s">
        <v>85</v>
      </c>
      <c r="BN1466" s="66" t="s">
        <v>85</v>
      </c>
      <c r="BO1466" s="66" t="s">
        <v>85</v>
      </c>
      <c r="BP1466" s="66">
        <v>12800</v>
      </c>
      <c r="BQ1466" s="66">
        <v>14200</v>
      </c>
      <c r="BR1466" s="66">
        <v>137260</v>
      </c>
      <c r="BS1466" s="66" t="s">
        <v>85</v>
      </c>
      <c r="BT1466" s="66" t="s">
        <v>85</v>
      </c>
      <c r="BU1466" s="66" t="s">
        <v>85</v>
      </c>
      <c r="BV1466" s="66" t="s">
        <v>85</v>
      </c>
      <c r="BW1466" s="66" t="s">
        <v>85</v>
      </c>
      <c r="BX1466" s="66" t="s">
        <v>85</v>
      </c>
      <c r="BY1466" s="66" t="s">
        <v>85</v>
      </c>
      <c r="BZ1466" s="66" t="s">
        <v>85</v>
      </c>
      <c r="CA1466" s="66" t="s">
        <v>85</v>
      </c>
      <c r="CB1466" s="66" t="s">
        <v>85</v>
      </c>
      <c r="CC1466" s="66" t="s">
        <v>85</v>
      </c>
      <c r="CD1466" s="66" t="s">
        <v>85</v>
      </c>
      <c r="CE1466" s="66" t="s">
        <v>85</v>
      </c>
      <c r="CF1466" s="66" t="s">
        <v>85</v>
      </c>
      <c r="CG1466" s="66" t="s">
        <v>85</v>
      </c>
      <c r="CH1466" s="66" t="s">
        <v>85</v>
      </c>
      <c r="CI1466" s="66" t="s">
        <v>85</v>
      </c>
      <c r="CJ1466" s="66" t="s">
        <v>85</v>
      </c>
      <c r="CK1466" s="66" t="s">
        <v>85</v>
      </c>
      <c r="CL1466" s="66" t="s">
        <v>85</v>
      </c>
      <c r="CM1466" s="66" t="s">
        <v>85</v>
      </c>
    </row>
    <row r="1467" spans="40:91" hidden="1" x14ac:dyDescent="0.25">
      <c r="AN1467">
        <v>1455</v>
      </c>
      <c r="AO1467" s="84" t="s">
        <v>134</v>
      </c>
      <c r="AP1467" s="20" t="s">
        <v>23</v>
      </c>
      <c r="AQ1467" s="21" t="str">
        <f t="shared" si="25"/>
        <v>IMD - 21919-44</v>
      </c>
      <c r="AR1467" s="66">
        <v>3300</v>
      </c>
      <c r="AS1467" s="66">
        <v>3900</v>
      </c>
      <c r="AT1467" s="66">
        <v>129920</v>
      </c>
      <c r="AU1467" s="66" t="s">
        <v>85</v>
      </c>
      <c r="AV1467" s="66" t="s">
        <v>85</v>
      </c>
      <c r="AW1467" s="66" t="s">
        <v>85</v>
      </c>
      <c r="AX1467" s="66" t="s">
        <v>85</v>
      </c>
      <c r="AY1467" s="66" t="s">
        <v>85</v>
      </c>
      <c r="AZ1467" s="66" t="s">
        <v>85</v>
      </c>
      <c r="BA1467" s="66" t="s">
        <v>85</v>
      </c>
      <c r="BB1467" s="66" t="s">
        <v>85</v>
      </c>
      <c r="BC1467" s="66" t="s">
        <v>85</v>
      </c>
      <c r="BD1467" s="66" t="s">
        <v>85</v>
      </c>
      <c r="BE1467" s="66" t="s">
        <v>85</v>
      </c>
      <c r="BF1467" s="66" t="s">
        <v>85</v>
      </c>
      <c r="BG1467" s="66" t="s">
        <v>85</v>
      </c>
      <c r="BH1467" s="66" t="s">
        <v>85</v>
      </c>
      <c r="BI1467" s="66" t="s">
        <v>85</v>
      </c>
      <c r="BJ1467" s="66" t="s">
        <v>85</v>
      </c>
      <c r="BK1467" s="66" t="s">
        <v>85</v>
      </c>
      <c r="BL1467" s="66" t="s">
        <v>85</v>
      </c>
      <c r="BM1467" s="66" t="s">
        <v>85</v>
      </c>
      <c r="BN1467" s="66" t="s">
        <v>85</v>
      </c>
      <c r="BO1467" s="66" t="s">
        <v>85</v>
      </c>
      <c r="BP1467" s="66">
        <v>13700</v>
      </c>
      <c r="BQ1467" s="66">
        <v>14500</v>
      </c>
      <c r="BR1467" s="66">
        <v>117460</v>
      </c>
      <c r="BS1467" s="66" t="s">
        <v>85</v>
      </c>
      <c r="BT1467" s="66" t="s">
        <v>85</v>
      </c>
      <c r="BU1467" s="66" t="s">
        <v>85</v>
      </c>
      <c r="BV1467" s="66" t="s">
        <v>85</v>
      </c>
      <c r="BW1467" s="66" t="s">
        <v>85</v>
      </c>
      <c r="BX1467" s="66" t="s">
        <v>85</v>
      </c>
      <c r="BY1467" s="66" t="s">
        <v>85</v>
      </c>
      <c r="BZ1467" s="66" t="s">
        <v>85</v>
      </c>
      <c r="CA1467" s="66" t="s">
        <v>85</v>
      </c>
      <c r="CB1467" s="66" t="s">
        <v>85</v>
      </c>
      <c r="CC1467" s="66" t="s">
        <v>85</v>
      </c>
      <c r="CD1467" s="66" t="s">
        <v>85</v>
      </c>
      <c r="CE1467" s="66" t="s">
        <v>85</v>
      </c>
      <c r="CF1467" s="66" t="s">
        <v>85</v>
      </c>
      <c r="CG1467" s="66" t="s">
        <v>85</v>
      </c>
      <c r="CH1467" s="66" t="s">
        <v>85</v>
      </c>
      <c r="CI1467" s="66" t="s">
        <v>85</v>
      </c>
      <c r="CJ1467" s="66" t="s">
        <v>85</v>
      </c>
      <c r="CK1467" s="66" t="s">
        <v>85</v>
      </c>
      <c r="CL1467" s="66" t="s">
        <v>85</v>
      </c>
      <c r="CM1467" s="66" t="s">
        <v>85</v>
      </c>
    </row>
    <row r="1468" spans="40:91" hidden="1" x14ac:dyDescent="0.25">
      <c r="AN1468">
        <v>1456</v>
      </c>
      <c r="AO1468" s="85" t="s">
        <v>134</v>
      </c>
      <c r="AP1468" s="20" t="s">
        <v>24</v>
      </c>
      <c r="AQ1468" s="21" t="str">
        <f t="shared" si="25"/>
        <v>IMD - 21945-64</v>
      </c>
      <c r="AR1468" s="66">
        <v>3100</v>
      </c>
      <c r="AS1468" s="66">
        <v>3700</v>
      </c>
      <c r="AT1468" s="66">
        <v>137800</v>
      </c>
      <c r="AU1468" s="66" t="s">
        <v>85</v>
      </c>
      <c r="AV1468" s="66" t="s">
        <v>85</v>
      </c>
      <c r="AW1468" s="66" t="s">
        <v>85</v>
      </c>
      <c r="AX1468" s="66" t="s">
        <v>85</v>
      </c>
      <c r="AY1468" s="66" t="s">
        <v>85</v>
      </c>
      <c r="AZ1468" s="66" t="s">
        <v>85</v>
      </c>
      <c r="BA1468" s="66" t="s">
        <v>85</v>
      </c>
      <c r="BB1468" s="66" t="s">
        <v>85</v>
      </c>
      <c r="BC1468" s="66" t="s">
        <v>85</v>
      </c>
      <c r="BD1468" s="66" t="s">
        <v>85</v>
      </c>
      <c r="BE1468" s="66" t="s">
        <v>85</v>
      </c>
      <c r="BF1468" s="66" t="s">
        <v>85</v>
      </c>
      <c r="BG1468" s="66" t="s">
        <v>85</v>
      </c>
      <c r="BH1468" s="66" t="s">
        <v>85</v>
      </c>
      <c r="BI1468" s="66" t="s">
        <v>85</v>
      </c>
      <c r="BJ1468" s="66" t="s">
        <v>85</v>
      </c>
      <c r="BK1468" s="66" t="s">
        <v>85</v>
      </c>
      <c r="BL1468" s="66" t="s">
        <v>85</v>
      </c>
      <c r="BM1468" s="66" t="s">
        <v>85</v>
      </c>
      <c r="BN1468" s="66" t="s">
        <v>85</v>
      </c>
      <c r="BO1468" s="66" t="s">
        <v>85</v>
      </c>
      <c r="BP1468" s="66">
        <v>11900</v>
      </c>
      <c r="BQ1468" s="66">
        <v>12300</v>
      </c>
      <c r="BR1468" s="66">
        <v>121810</v>
      </c>
      <c r="BS1468" s="66" t="s">
        <v>85</v>
      </c>
      <c r="BT1468" s="66" t="s">
        <v>85</v>
      </c>
      <c r="BU1468" s="66" t="s">
        <v>85</v>
      </c>
      <c r="BV1468" s="66" t="s">
        <v>85</v>
      </c>
      <c r="BW1468" s="66" t="s">
        <v>85</v>
      </c>
      <c r="BX1468" s="66" t="s">
        <v>85</v>
      </c>
      <c r="BY1468" s="66" t="s">
        <v>85</v>
      </c>
      <c r="BZ1468" s="66" t="s">
        <v>85</v>
      </c>
      <c r="CA1468" s="66" t="s">
        <v>85</v>
      </c>
      <c r="CB1468" s="66" t="s">
        <v>85</v>
      </c>
      <c r="CC1468" s="66" t="s">
        <v>85</v>
      </c>
      <c r="CD1468" s="66" t="s">
        <v>85</v>
      </c>
      <c r="CE1468" s="66" t="s">
        <v>85</v>
      </c>
      <c r="CF1468" s="66" t="s">
        <v>85</v>
      </c>
      <c r="CG1468" s="66" t="s">
        <v>85</v>
      </c>
      <c r="CH1468" s="66" t="s">
        <v>85</v>
      </c>
      <c r="CI1468" s="66" t="s">
        <v>85</v>
      </c>
      <c r="CJ1468" s="66" t="s">
        <v>85</v>
      </c>
      <c r="CK1468" s="66" t="s">
        <v>85</v>
      </c>
      <c r="CL1468" s="66" t="s">
        <v>85</v>
      </c>
      <c r="CM1468" s="66" t="s">
        <v>85</v>
      </c>
    </row>
    <row r="1469" spans="40:91" hidden="1" x14ac:dyDescent="0.25">
      <c r="AN1469">
        <v>1457</v>
      </c>
      <c r="AO1469" s="85" t="s">
        <v>134</v>
      </c>
      <c r="AP1469" s="20" t="s">
        <v>25</v>
      </c>
      <c r="AQ1469" s="21" t="str">
        <f t="shared" si="25"/>
        <v>IMD - 21965-82</v>
      </c>
      <c r="AR1469" s="66">
        <v>3000</v>
      </c>
      <c r="AS1469" s="66">
        <v>3700</v>
      </c>
      <c r="AT1469" s="66">
        <v>121500</v>
      </c>
      <c r="AU1469" s="66" t="s">
        <v>85</v>
      </c>
      <c r="AV1469" s="66" t="s">
        <v>85</v>
      </c>
      <c r="AW1469" s="66" t="s">
        <v>85</v>
      </c>
      <c r="AX1469" s="66" t="s">
        <v>85</v>
      </c>
      <c r="AY1469" s="66" t="s">
        <v>85</v>
      </c>
      <c r="AZ1469" s="66" t="s">
        <v>85</v>
      </c>
      <c r="BA1469" s="66" t="s">
        <v>85</v>
      </c>
      <c r="BB1469" s="66" t="s">
        <v>85</v>
      </c>
      <c r="BC1469" s="66" t="s">
        <v>85</v>
      </c>
      <c r="BD1469" s="66" t="s">
        <v>85</v>
      </c>
      <c r="BE1469" s="66" t="s">
        <v>85</v>
      </c>
      <c r="BF1469" s="66" t="s">
        <v>85</v>
      </c>
      <c r="BG1469" s="66" t="s">
        <v>85</v>
      </c>
      <c r="BH1469" s="66" t="s">
        <v>85</v>
      </c>
      <c r="BI1469" s="66" t="s">
        <v>85</v>
      </c>
      <c r="BJ1469" s="66" t="s">
        <v>85</v>
      </c>
      <c r="BK1469" s="66" t="s">
        <v>85</v>
      </c>
      <c r="BL1469" s="66" t="s">
        <v>85</v>
      </c>
      <c r="BM1469" s="66" t="s">
        <v>85</v>
      </c>
      <c r="BN1469" s="66" t="s">
        <v>85</v>
      </c>
      <c r="BO1469" s="66" t="s">
        <v>85</v>
      </c>
      <c r="BP1469" s="66">
        <v>10500</v>
      </c>
      <c r="BQ1469" s="66">
        <v>11200</v>
      </c>
      <c r="BR1469" s="66">
        <v>93810</v>
      </c>
      <c r="BS1469" s="66" t="s">
        <v>85</v>
      </c>
      <c r="BT1469" s="66" t="s">
        <v>85</v>
      </c>
      <c r="BU1469" s="66" t="s">
        <v>85</v>
      </c>
      <c r="BV1469" s="66" t="s">
        <v>85</v>
      </c>
      <c r="BW1469" s="66" t="s">
        <v>85</v>
      </c>
      <c r="BX1469" s="66" t="s">
        <v>85</v>
      </c>
      <c r="BY1469" s="66" t="s">
        <v>85</v>
      </c>
      <c r="BZ1469" s="66" t="s">
        <v>85</v>
      </c>
      <c r="CA1469" s="66" t="s">
        <v>85</v>
      </c>
      <c r="CB1469" s="66" t="s">
        <v>85</v>
      </c>
      <c r="CC1469" s="66" t="s">
        <v>85</v>
      </c>
      <c r="CD1469" s="66" t="s">
        <v>85</v>
      </c>
      <c r="CE1469" s="66" t="s">
        <v>85</v>
      </c>
      <c r="CF1469" s="66" t="s">
        <v>85</v>
      </c>
      <c r="CG1469" s="66" t="s">
        <v>85</v>
      </c>
      <c r="CH1469" s="66" t="s">
        <v>85</v>
      </c>
      <c r="CI1469" s="66" t="s">
        <v>85</v>
      </c>
      <c r="CJ1469" s="66" t="s">
        <v>85</v>
      </c>
      <c r="CK1469" s="66" t="s">
        <v>85</v>
      </c>
      <c r="CL1469" s="66" t="s">
        <v>85</v>
      </c>
      <c r="CM1469" s="66" t="s">
        <v>85</v>
      </c>
    </row>
    <row r="1470" spans="40:91" hidden="1" x14ac:dyDescent="0.25">
      <c r="AN1470">
        <v>1458</v>
      </c>
      <c r="AO1470" s="84" t="s">
        <v>134</v>
      </c>
      <c r="AP1470" s="20" t="s">
        <v>26</v>
      </c>
      <c r="AQ1470" s="21" t="str">
        <f t="shared" si="25"/>
        <v>IMD - 21983-92</v>
      </c>
      <c r="AR1470" s="66">
        <v>3100</v>
      </c>
      <c r="AS1470" s="66">
        <v>4000</v>
      </c>
      <c r="AT1470" s="66">
        <v>42150</v>
      </c>
      <c r="AU1470" s="66" t="s">
        <v>85</v>
      </c>
      <c r="AV1470" s="66" t="s">
        <v>85</v>
      </c>
      <c r="AW1470" s="66" t="s">
        <v>85</v>
      </c>
      <c r="AX1470" s="66" t="s">
        <v>85</v>
      </c>
      <c r="AY1470" s="66" t="s">
        <v>85</v>
      </c>
      <c r="AZ1470" s="66" t="s">
        <v>85</v>
      </c>
      <c r="BA1470" s="66" t="s">
        <v>85</v>
      </c>
      <c r="BB1470" s="66" t="s">
        <v>85</v>
      </c>
      <c r="BC1470" s="66" t="s">
        <v>85</v>
      </c>
      <c r="BD1470" s="66" t="s">
        <v>85</v>
      </c>
      <c r="BE1470" s="66" t="s">
        <v>85</v>
      </c>
      <c r="BF1470" s="66" t="s">
        <v>85</v>
      </c>
      <c r="BG1470" s="66" t="s">
        <v>85</v>
      </c>
      <c r="BH1470" s="66" t="s">
        <v>85</v>
      </c>
      <c r="BI1470" s="66" t="s">
        <v>85</v>
      </c>
      <c r="BJ1470" s="66" t="s">
        <v>85</v>
      </c>
      <c r="BK1470" s="66" t="s">
        <v>85</v>
      </c>
      <c r="BL1470" s="66" t="s">
        <v>85</v>
      </c>
      <c r="BM1470" s="66" t="s">
        <v>85</v>
      </c>
      <c r="BN1470" s="66" t="s">
        <v>85</v>
      </c>
      <c r="BO1470" s="66" t="s">
        <v>85</v>
      </c>
      <c r="BP1470" s="66">
        <v>9700</v>
      </c>
      <c r="BQ1470" s="66">
        <v>10700</v>
      </c>
      <c r="BR1470" s="66">
        <v>27290</v>
      </c>
      <c r="BS1470" s="66" t="s">
        <v>85</v>
      </c>
      <c r="BT1470" s="66" t="s">
        <v>85</v>
      </c>
      <c r="BU1470" s="66" t="s">
        <v>85</v>
      </c>
      <c r="BV1470" s="66" t="s">
        <v>85</v>
      </c>
      <c r="BW1470" s="66" t="s">
        <v>85</v>
      </c>
      <c r="BX1470" s="66" t="s">
        <v>85</v>
      </c>
      <c r="BY1470" s="66" t="s">
        <v>85</v>
      </c>
      <c r="BZ1470" s="66" t="s">
        <v>85</v>
      </c>
      <c r="CA1470" s="66" t="s">
        <v>85</v>
      </c>
      <c r="CB1470" s="66" t="s">
        <v>85</v>
      </c>
      <c r="CC1470" s="66" t="s">
        <v>85</v>
      </c>
      <c r="CD1470" s="66" t="s">
        <v>85</v>
      </c>
      <c r="CE1470" s="66" t="s">
        <v>85</v>
      </c>
      <c r="CF1470" s="66" t="s">
        <v>85</v>
      </c>
      <c r="CG1470" s="66" t="s">
        <v>85</v>
      </c>
      <c r="CH1470" s="66" t="s">
        <v>85</v>
      </c>
      <c r="CI1470" s="66" t="s">
        <v>85</v>
      </c>
      <c r="CJ1470" s="66" t="s">
        <v>85</v>
      </c>
      <c r="CK1470" s="66" t="s">
        <v>85</v>
      </c>
      <c r="CL1470" s="66" t="s">
        <v>85</v>
      </c>
      <c r="CM1470" s="66" t="s">
        <v>85</v>
      </c>
    </row>
    <row r="1471" spans="40:91" hidden="1" x14ac:dyDescent="0.25">
      <c r="AN1471">
        <v>1459</v>
      </c>
      <c r="AO1471" s="84" t="s">
        <v>134</v>
      </c>
      <c r="AP1471" s="20" t="s">
        <v>27</v>
      </c>
      <c r="AQ1471" s="21" t="str">
        <f t="shared" si="25"/>
        <v>IMD - 21993-99</v>
      </c>
      <c r="AR1471" s="66">
        <v>3400</v>
      </c>
      <c r="AS1471" s="66">
        <v>4200</v>
      </c>
      <c r="AT1471" s="66">
        <v>28240</v>
      </c>
      <c r="AU1471" s="66" t="s">
        <v>85</v>
      </c>
      <c r="AV1471" s="66" t="s">
        <v>85</v>
      </c>
      <c r="AW1471" s="66" t="s">
        <v>85</v>
      </c>
      <c r="AX1471" s="66" t="s">
        <v>85</v>
      </c>
      <c r="AY1471" s="66" t="s">
        <v>85</v>
      </c>
      <c r="AZ1471" s="66" t="s">
        <v>85</v>
      </c>
      <c r="BA1471" s="66" t="s">
        <v>85</v>
      </c>
      <c r="BB1471" s="66" t="s">
        <v>85</v>
      </c>
      <c r="BC1471" s="66" t="s">
        <v>85</v>
      </c>
      <c r="BD1471" s="66" t="s">
        <v>85</v>
      </c>
      <c r="BE1471" s="66" t="s">
        <v>85</v>
      </c>
      <c r="BF1471" s="66" t="s">
        <v>85</v>
      </c>
      <c r="BG1471" s="66" t="s">
        <v>85</v>
      </c>
      <c r="BH1471" s="66" t="s">
        <v>85</v>
      </c>
      <c r="BI1471" s="66" t="s">
        <v>85</v>
      </c>
      <c r="BJ1471" s="66" t="s">
        <v>85</v>
      </c>
      <c r="BK1471" s="66" t="s">
        <v>85</v>
      </c>
      <c r="BL1471" s="66" t="s">
        <v>85</v>
      </c>
      <c r="BM1471" s="66" t="s">
        <v>85</v>
      </c>
      <c r="BN1471" s="66" t="s">
        <v>85</v>
      </c>
      <c r="BO1471" s="66" t="s">
        <v>85</v>
      </c>
      <c r="BP1471" s="66">
        <v>10100</v>
      </c>
      <c r="BQ1471" s="66">
        <v>11000</v>
      </c>
      <c r="BR1471" s="66">
        <v>20470</v>
      </c>
      <c r="BS1471" s="66" t="s">
        <v>85</v>
      </c>
      <c r="BT1471" s="66" t="s">
        <v>85</v>
      </c>
      <c r="BU1471" s="66" t="s">
        <v>85</v>
      </c>
      <c r="BV1471" s="66" t="s">
        <v>85</v>
      </c>
      <c r="BW1471" s="66" t="s">
        <v>85</v>
      </c>
      <c r="BX1471" s="66" t="s">
        <v>85</v>
      </c>
      <c r="BY1471" s="66" t="s">
        <v>85</v>
      </c>
      <c r="BZ1471" s="66" t="s">
        <v>85</v>
      </c>
      <c r="CA1471" s="66" t="s">
        <v>85</v>
      </c>
      <c r="CB1471" s="66" t="s">
        <v>85</v>
      </c>
      <c r="CC1471" s="66" t="s">
        <v>85</v>
      </c>
      <c r="CD1471" s="66" t="s">
        <v>85</v>
      </c>
      <c r="CE1471" s="66" t="s">
        <v>85</v>
      </c>
      <c r="CF1471" s="66" t="s">
        <v>85</v>
      </c>
      <c r="CG1471" s="66" t="s">
        <v>85</v>
      </c>
      <c r="CH1471" s="66" t="s">
        <v>85</v>
      </c>
      <c r="CI1471" s="66" t="s">
        <v>85</v>
      </c>
      <c r="CJ1471" s="66" t="s">
        <v>85</v>
      </c>
      <c r="CK1471" s="66" t="s">
        <v>85</v>
      </c>
      <c r="CL1471" s="66" t="s">
        <v>85</v>
      </c>
      <c r="CM1471" s="66" t="s">
        <v>85</v>
      </c>
    </row>
    <row r="1472" spans="40:91" hidden="1" x14ac:dyDescent="0.25">
      <c r="AN1472">
        <v>1460</v>
      </c>
      <c r="AO1472" s="84" t="s">
        <v>134</v>
      </c>
      <c r="AP1472" s="20" t="s">
        <v>28</v>
      </c>
      <c r="AQ1472" s="21" t="str">
        <f t="shared" si="25"/>
        <v>IMD - 2Post 1999</v>
      </c>
      <c r="AR1472" s="66">
        <v>3200</v>
      </c>
      <c r="AS1472" s="66">
        <v>4100</v>
      </c>
      <c r="AT1472" s="66">
        <v>42670</v>
      </c>
      <c r="AU1472" s="66" t="s">
        <v>85</v>
      </c>
      <c r="AV1472" s="66" t="s">
        <v>85</v>
      </c>
      <c r="AW1472" s="66" t="s">
        <v>85</v>
      </c>
      <c r="AX1472" s="66" t="s">
        <v>85</v>
      </c>
      <c r="AY1472" s="66" t="s">
        <v>85</v>
      </c>
      <c r="AZ1472" s="66" t="s">
        <v>85</v>
      </c>
      <c r="BA1472" s="66" t="s">
        <v>85</v>
      </c>
      <c r="BB1472" s="66" t="s">
        <v>85</v>
      </c>
      <c r="BC1472" s="66" t="s">
        <v>85</v>
      </c>
      <c r="BD1472" s="66" t="s">
        <v>85</v>
      </c>
      <c r="BE1472" s="66" t="s">
        <v>85</v>
      </c>
      <c r="BF1472" s="66" t="s">
        <v>85</v>
      </c>
      <c r="BG1472" s="66" t="s">
        <v>85</v>
      </c>
      <c r="BH1472" s="66" t="s">
        <v>85</v>
      </c>
      <c r="BI1472" s="66" t="s">
        <v>85</v>
      </c>
      <c r="BJ1472" s="66" t="s">
        <v>85</v>
      </c>
      <c r="BK1472" s="66" t="s">
        <v>85</v>
      </c>
      <c r="BL1472" s="66" t="s">
        <v>85</v>
      </c>
      <c r="BM1472" s="66" t="s">
        <v>85</v>
      </c>
      <c r="BN1472" s="66" t="s">
        <v>85</v>
      </c>
      <c r="BO1472" s="66" t="s">
        <v>85</v>
      </c>
      <c r="BP1472" s="66">
        <v>9800</v>
      </c>
      <c r="BQ1472" s="66">
        <v>10900</v>
      </c>
      <c r="BR1472" s="66">
        <v>19090</v>
      </c>
      <c r="BS1472" s="66" t="s">
        <v>85</v>
      </c>
      <c r="BT1472" s="66" t="s">
        <v>85</v>
      </c>
      <c r="BU1472" s="66" t="s">
        <v>85</v>
      </c>
      <c r="BV1472" s="66" t="s">
        <v>85</v>
      </c>
      <c r="BW1472" s="66" t="s">
        <v>85</v>
      </c>
      <c r="BX1472" s="66" t="s">
        <v>85</v>
      </c>
      <c r="BY1472" s="66" t="s">
        <v>85</v>
      </c>
      <c r="BZ1472" s="66" t="s">
        <v>85</v>
      </c>
      <c r="CA1472" s="66" t="s">
        <v>85</v>
      </c>
      <c r="CB1472" s="66" t="s">
        <v>85</v>
      </c>
      <c r="CC1472" s="66" t="s">
        <v>85</v>
      </c>
      <c r="CD1472" s="66" t="s">
        <v>85</v>
      </c>
      <c r="CE1472" s="66" t="s">
        <v>85</v>
      </c>
      <c r="CF1472" s="66" t="s">
        <v>85</v>
      </c>
      <c r="CG1472" s="66" t="s">
        <v>85</v>
      </c>
      <c r="CH1472" s="66" t="s">
        <v>85</v>
      </c>
      <c r="CI1472" s="66" t="s">
        <v>85</v>
      </c>
      <c r="CJ1472" s="66" t="s">
        <v>85</v>
      </c>
      <c r="CK1472" s="66" t="s">
        <v>85</v>
      </c>
      <c r="CL1472" s="66" t="s">
        <v>85</v>
      </c>
      <c r="CM1472" s="66" t="s">
        <v>85</v>
      </c>
    </row>
    <row r="1473" spans="40:91" hidden="1" x14ac:dyDescent="0.25">
      <c r="AN1473">
        <v>1461</v>
      </c>
      <c r="AO1473" s="85" t="s">
        <v>135</v>
      </c>
      <c r="AP1473" s="20" t="s">
        <v>22</v>
      </c>
      <c r="AQ1473" s="21" t="str">
        <f t="shared" si="25"/>
        <v>IMD - 3Pre 1919</v>
      </c>
      <c r="AR1473" s="66">
        <v>3500</v>
      </c>
      <c r="AS1473" s="66">
        <v>4600</v>
      </c>
      <c r="AT1473" s="66">
        <v>144120</v>
      </c>
      <c r="AU1473" s="66" t="s">
        <v>85</v>
      </c>
      <c r="AV1473" s="66" t="s">
        <v>85</v>
      </c>
      <c r="AW1473" s="66" t="s">
        <v>85</v>
      </c>
      <c r="AX1473" s="66" t="s">
        <v>85</v>
      </c>
      <c r="AY1473" s="66" t="s">
        <v>85</v>
      </c>
      <c r="AZ1473" s="66" t="s">
        <v>85</v>
      </c>
      <c r="BA1473" s="66" t="s">
        <v>85</v>
      </c>
      <c r="BB1473" s="66" t="s">
        <v>85</v>
      </c>
      <c r="BC1473" s="66" t="s">
        <v>85</v>
      </c>
      <c r="BD1473" s="66" t="s">
        <v>85</v>
      </c>
      <c r="BE1473" s="66" t="s">
        <v>85</v>
      </c>
      <c r="BF1473" s="66" t="s">
        <v>85</v>
      </c>
      <c r="BG1473" s="66" t="s">
        <v>85</v>
      </c>
      <c r="BH1473" s="66" t="s">
        <v>85</v>
      </c>
      <c r="BI1473" s="66" t="s">
        <v>85</v>
      </c>
      <c r="BJ1473" s="66" t="s">
        <v>85</v>
      </c>
      <c r="BK1473" s="66" t="s">
        <v>85</v>
      </c>
      <c r="BL1473" s="66" t="s">
        <v>85</v>
      </c>
      <c r="BM1473" s="66" t="s">
        <v>85</v>
      </c>
      <c r="BN1473" s="66" t="s">
        <v>85</v>
      </c>
      <c r="BO1473" s="66" t="s">
        <v>85</v>
      </c>
      <c r="BP1473" s="66">
        <v>13800</v>
      </c>
      <c r="BQ1473" s="66">
        <v>15300</v>
      </c>
      <c r="BR1473" s="66">
        <v>104490</v>
      </c>
      <c r="BS1473" s="66" t="s">
        <v>85</v>
      </c>
      <c r="BT1473" s="66" t="s">
        <v>85</v>
      </c>
      <c r="BU1473" s="66" t="s">
        <v>85</v>
      </c>
      <c r="BV1473" s="66" t="s">
        <v>85</v>
      </c>
      <c r="BW1473" s="66" t="s">
        <v>85</v>
      </c>
      <c r="BX1473" s="66" t="s">
        <v>85</v>
      </c>
      <c r="BY1473" s="66" t="s">
        <v>85</v>
      </c>
      <c r="BZ1473" s="66" t="s">
        <v>85</v>
      </c>
      <c r="CA1473" s="66" t="s">
        <v>85</v>
      </c>
      <c r="CB1473" s="66" t="s">
        <v>85</v>
      </c>
      <c r="CC1473" s="66" t="s">
        <v>85</v>
      </c>
      <c r="CD1473" s="66" t="s">
        <v>85</v>
      </c>
      <c r="CE1473" s="66" t="s">
        <v>85</v>
      </c>
      <c r="CF1473" s="66" t="s">
        <v>85</v>
      </c>
      <c r="CG1473" s="66" t="s">
        <v>85</v>
      </c>
      <c r="CH1473" s="66" t="s">
        <v>85</v>
      </c>
      <c r="CI1473" s="66" t="s">
        <v>85</v>
      </c>
      <c r="CJ1473" s="66" t="s">
        <v>85</v>
      </c>
      <c r="CK1473" s="66" t="s">
        <v>85</v>
      </c>
      <c r="CL1473" s="66" t="s">
        <v>85</v>
      </c>
      <c r="CM1473" s="66" t="s">
        <v>85</v>
      </c>
    </row>
    <row r="1474" spans="40:91" hidden="1" x14ac:dyDescent="0.25">
      <c r="AN1474">
        <v>1462</v>
      </c>
      <c r="AO1474" s="85" t="s">
        <v>135</v>
      </c>
      <c r="AP1474" s="20" t="s">
        <v>23</v>
      </c>
      <c r="AQ1474" s="21" t="str">
        <f t="shared" si="25"/>
        <v>IMD - 31919-44</v>
      </c>
      <c r="AR1474" s="66">
        <v>3500</v>
      </c>
      <c r="AS1474" s="66">
        <v>4200</v>
      </c>
      <c r="AT1474" s="66">
        <v>130500</v>
      </c>
      <c r="AU1474" s="66" t="s">
        <v>85</v>
      </c>
      <c r="AV1474" s="66" t="s">
        <v>85</v>
      </c>
      <c r="AW1474" s="66" t="s">
        <v>85</v>
      </c>
      <c r="AX1474" s="66" t="s">
        <v>85</v>
      </c>
      <c r="AY1474" s="66" t="s">
        <v>85</v>
      </c>
      <c r="AZ1474" s="66" t="s">
        <v>85</v>
      </c>
      <c r="BA1474" s="66" t="s">
        <v>85</v>
      </c>
      <c r="BB1474" s="66" t="s">
        <v>85</v>
      </c>
      <c r="BC1474" s="66" t="s">
        <v>85</v>
      </c>
      <c r="BD1474" s="66" t="s">
        <v>85</v>
      </c>
      <c r="BE1474" s="66" t="s">
        <v>85</v>
      </c>
      <c r="BF1474" s="66" t="s">
        <v>85</v>
      </c>
      <c r="BG1474" s="66" t="s">
        <v>85</v>
      </c>
      <c r="BH1474" s="66" t="s">
        <v>85</v>
      </c>
      <c r="BI1474" s="66" t="s">
        <v>85</v>
      </c>
      <c r="BJ1474" s="66" t="s">
        <v>85</v>
      </c>
      <c r="BK1474" s="66" t="s">
        <v>85</v>
      </c>
      <c r="BL1474" s="66" t="s">
        <v>85</v>
      </c>
      <c r="BM1474" s="66" t="s">
        <v>85</v>
      </c>
      <c r="BN1474" s="66" t="s">
        <v>85</v>
      </c>
      <c r="BO1474" s="66" t="s">
        <v>85</v>
      </c>
      <c r="BP1474" s="66">
        <v>15100</v>
      </c>
      <c r="BQ1474" s="66">
        <v>16000</v>
      </c>
      <c r="BR1474" s="66">
        <v>113910</v>
      </c>
      <c r="BS1474" s="66" t="s">
        <v>85</v>
      </c>
      <c r="BT1474" s="66" t="s">
        <v>85</v>
      </c>
      <c r="BU1474" s="66" t="s">
        <v>85</v>
      </c>
      <c r="BV1474" s="66" t="s">
        <v>85</v>
      </c>
      <c r="BW1474" s="66" t="s">
        <v>85</v>
      </c>
      <c r="BX1474" s="66" t="s">
        <v>85</v>
      </c>
      <c r="BY1474" s="66" t="s">
        <v>85</v>
      </c>
      <c r="BZ1474" s="66" t="s">
        <v>85</v>
      </c>
      <c r="CA1474" s="66" t="s">
        <v>85</v>
      </c>
      <c r="CB1474" s="66" t="s">
        <v>85</v>
      </c>
      <c r="CC1474" s="66" t="s">
        <v>85</v>
      </c>
      <c r="CD1474" s="66" t="s">
        <v>85</v>
      </c>
      <c r="CE1474" s="66" t="s">
        <v>85</v>
      </c>
      <c r="CF1474" s="66" t="s">
        <v>85</v>
      </c>
      <c r="CG1474" s="66" t="s">
        <v>85</v>
      </c>
      <c r="CH1474" s="66" t="s">
        <v>85</v>
      </c>
      <c r="CI1474" s="66" t="s">
        <v>85</v>
      </c>
      <c r="CJ1474" s="66" t="s">
        <v>85</v>
      </c>
      <c r="CK1474" s="66" t="s">
        <v>85</v>
      </c>
      <c r="CL1474" s="66" t="s">
        <v>85</v>
      </c>
      <c r="CM1474" s="66" t="s">
        <v>85</v>
      </c>
    </row>
    <row r="1475" spans="40:91" hidden="1" x14ac:dyDescent="0.25">
      <c r="AN1475">
        <v>1463</v>
      </c>
      <c r="AO1475" s="84" t="s">
        <v>135</v>
      </c>
      <c r="AP1475" s="20" t="s">
        <v>24</v>
      </c>
      <c r="AQ1475" s="21" t="str">
        <f t="shared" si="25"/>
        <v>IMD - 31945-64</v>
      </c>
      <c r="AR1475" s="66">
        <v>3300</v>
      </c>
      <c r="AS1475" s="66">
        <v>4000</v>
      </c>
      <c r="AT1475" s="66">
        <v>124430</v>
      </c>
      <c r="AU1475" s="66" t="s">
        <v>85</v>
      </c>
      <c r="AV1475" s="66" t="s">
        <v>85</v>
      </c>
      <c r="AW1475" s="66" t="s">
        <v>85</v>
      </c>
      <c r="AX1475" s="66" t="s">
        <v>85</v>
      </c>
      <c r="AY1475" s="66" t="s">
        <v>85</v>
      </c>
      <c r="AZ1475" s="66" t="s">
        <v>85</v>
      </c>
      <c r="BA1475" s="66" t="s">
        <v>85</v>
      </c>
      <c r="BB1475" s="66" t="s">
        <v>85</v>
      </c>
      <c r="BC1475" s="66" t="s">
        <v>85</v>
      </c>
      <c r="BD1475" s="66" t="s">
        <v>85</v>
      </c>
      <c r="BE1475" s="66" t="s">
        <v>85</v>
      </c>
      <c r="BF1475" s="66" t="s">
        <v>85</v>
      </c>
      <c r="BG1475" s="66" t="s">
        <v>85</v>
      </c>
      <c r="BH1475" s="66" t="s">
        <v>85</v>
      </c>
      <c r="BI1475" s="66" t="s">
        <v>85</v>
      </c>
      <c r="BJ1475" s="66" t="s">
        <v>85</v>
      </c>
      <c r="BK1475" s="66" t="s">
        <v>85</v>
      </c>
      <c r="BL1475" s="66" t="s">
        <v>85</v>
      </c>
      <c r="BM1475" s="66" t="s">
        <v>85</v>
      </c>
      <c r="BN1475" s="66" t="s">
        <v>85</v>
      </c>
      <c r="BO1475" s="66" t="s">
        <v>85</v>
      </c>
      <c r="BP1475" s="66">
        <v>12900</v>
      </c>
      <c r="BQ1475" s="66">
        <v>13600</v>
      </c>
      <c r="BR1475" s="66">
        <v>103770</v>
      </c>
      <c r="BS1475" s="66" t="s">
        <v>85</v>
      </c>
      <c r="BT1475" s="66" t="s">
        <v>85</v>
      </c>
      <c r="BU1475" s="66" t="s">
        <v>85</v>
      </c>
      <c r="BV1475" s="66" t="s">
        <v>85</v>
      </c>
      <c r="BW1475" s="66" t="s">
        <v>85</v>
      </c>
      <c r="BX1475" s="66" t="s">
        <v>85</v>
      </c>
      <c r="BY1475" s="66" t="s">
        <v>85</v>
      </c>
      <c r="BZ1475" s="66" t="s">
        <v>85</v>
      </c>
      <c r="CA1475" s="66" t="s">
        <v>85</v>
      </c>
      <c r="CB1475" s="66" t="s">
        <v>85</v>
      </c>
      <c r="CC1475" s="66" t="s">
        <v>85</v>
      </c>
      <c r="CD1475" s="66" t="s">
        <v>85</v>
      </c>
      <c r="CE1475" s="66" t="s">
        <v>85</v>
      </c>
      <c r="CF1475" s="66" t="s">
        <v>85</v>
      </c>
      <c r="CG1475" s="66" t="s">
        <v>85</v>
      </c>
      <c r="CH1475" s="66" t="s">
        <v>85</v>
      </c>
      <c r="CI1475" s="66" t="s">
        <v>85</v>
      </c>
      <c r="CJ1475" s="66" t="s">
        <v>85</v>
      </c>
      <c r="CK1475" s="66" t="s">
        <v>85</v>
      </c>
      <c r="CL1475" s="66" t="s">
        <v>85</v>
      </c>
      <c r="CM1475" s="66" t="s">
        <v>85</v>
      </c>
    </row>
    <row r="1476" spans="40:91" hidden="1" x14ac:dyDescent="0.25">
      <c r="AN1476">
        <v>1464</v>
      </c>
      <c r="AO1476" s="84" t="s">
        <v>135</v>
      </c>
      <c r="AP1476" s="20" t="s">
        <v>25</v>
      </c>
      <c r="AQ1476" s="21" t="str">
        <f t="shared" si="25"/>
        <v>IMD - 31965-82</v>
      </c>
      <c r="AR1476" s="66">
        <v>3200</v>
      </c>
      <c r="AS1476" s="66">
        <v>4000</v>
      </c>
      <c r="AT1476" s="66">
        <v>134350</v>
      </c>
      <c r="AU1476" s="66" t="s">
        <v>85</v>
      </c>
      <c r="AV1476" s="66" t="s">
        <v>85</v>
      </c>
      <c r="AW1476" s="66" t="s">
        <v>85</v>
      </c>
      <c r="AX1476" s="66" t="s">
        <v>85</v>
      </c>
      <c r="AY1476" s="66" t="s">
        <v>85</v>
      </c>
      <c r="AZ1476" s="66" t="s">
        <v>85</v>
      </c>
      <c r="BA1476" s="66" t="s">
        <v>85</v>
      </c>
      <c r="BB1476" s="66" t="s">
        <v>85</v>
      </c>
      <c r="BC1476" s="66" t="s">
        <v>85</v>
      </c>
      <c r="BD1476" s="66" t="s">
        <v>85</v>
      </c>
      <c r="BE1476" s="66" t="s">
        <v>85</v>
      </c>
      <c r="BF1476" s="66" t="s">
        <v>85</v>
      </c>
      <c r="BG1476" s="66" t="s">
        <v>85</v>
      </c>
      <c r="BH1476" s="66" t="s">
        <v>85</v>
      </c>
      <c r="BI1476" s="66" t="s">
        <v>85</v>
      </c>
      <c r="BJ1476" s="66" t="s">
        <v>85</v>
      </c>
      <c r="BK1476" s="66" t="s">
        <v>85</v>
      </c>
      <c r="BL1476" s="66" t="s">
        <v>85</v>
      </c>
      <c r="BM1476" s="66" t="s">
        <v>85</v>
      </c>
      <c r="BN1476" s="66" t="s">
        <v>85</v>
      </c>
      <c r="BO1476" s="66" t="s">
        <v>85</v>
      </c>
      <c r="BP1476" s="66">
        <v>11800</v>
      </c>
      <c r="BQ1476" s="66">
        <v>12600</v>
      </c>
      <c r="BR1476" s="66">
        <v>102370</v>
      </c>
      <c r="BS1476" s="66" t="s">
        <v>85</v>
      </c>
      <c r="BT1476" s="66" t="s">
        <v>85</v>
      </c>
      <c r="BU1476" s="66" t="s">
        <v>85</v>
      </c>
      <c r="BV1476" s="66" t="s">
        <v>85</v>
      </c>
      <c r="BW1476" s="66" t="s">
        <v>85</v>
      </c>
      <c r="BX1476" s="66" t="s">
        <v>85</v>
      </c>
      <c r="BY1476" s="66" t="s">
        <v>85</v>
      </c>
      <c r="BZ1476" s="66" t="s">
        <v>85</v>
      </c>
      <c r="CA1476" s="66" t="s">
        <v>85</v>
      </c>
      <c r="CB1476" s="66" t="s">
        <v>85</v>
      </c>
      <c r="CC1476" s="66" t="s">
        <v>85</v>
      </c>
      <c r="CD1476" s="66" t="s">
        <v>85</v>
      </c>
      <c r="CE1476" s="66" t="s">
        <v>85</v>
      </c>
      <c r="CF1476" s="66" t="s">
        <v>85</v>
      </c>
      <c r="CG1476" s="66" t="s">
        <v>85</v>
      </c>
      <c r="CH1476" s="66" t="s">
        <v>85</v>
      </c>
      <c r="CI1476" s="66" t="s">
        <v>85</v>
      </c>
      <c r="CJ1476" s="66" t="s">
        <v>85</v>
      </c>
      <c r="CK1476" s="66" t="s">
        <v>85</v>
      </c>
      <c r="CL1476" s="66" t="s">
        <v>85</v>
      </c>
      <c r="CM1476" s="66" t="s">
        <v>85</v>
      </c>
    </row>
    <row r="1477" spans="40:91" hidden="1" x14ac:dyDescent="0.25">
      <c r="AN1477">
        <v>1465</v>
      </c>
      <c r="AO1477" s="84" t="s">
        <v>135</v>
      </c>
      <c r="AP1477" s="20" t="s">
        <v>26</v>
      </c>
      <c r="AQ1477" s="21" t="str">
        <f t="shared" si="25"/>
        <v>IMD - 31983-92</v>
      </c>
      <c r="AR1477" s="66">
        <v>3400</v>
      </c>
      <c r="AS1477" s="66">
        <v>4300</v>
      </c>
      <c r="AT1477" s="66">
        <v>53180</v>
      </c>
      <c r="AU1477" s="66" t="s">
        <v>85</v>
      </c>
      <c r="AV1477" s="66" t="s">
        <v>85</v>
      </c>
      <c r="AW1477" s="66" t="s">
        <v>85</v>
      </c>
      <c r="AX1477" s="66" t="s">
        <v>85</v>
      </c>
      <c r="AY1477" s="66" t="s">
        <v>85</v>
      </c>
      <c r="AZ1477" s="66" t="s">
        <v>85</v>
      </c>
      <c r="BA1477" s="66" t="s">
        <v>85</v>
      </c>
      <c r="BB1477" s="66" t="s">
        <v>85</v>
      </c>
      <c r="BC1477" s="66" t="s">
        <v>85</v>
      </c>
      <c r="BD1477" s="66" t="s">
        <v>85</v>
      </c>
      <c r="BE1477" s="66" t="s">
        <v>85</v>
      </c>
      <c r="BF1477" s="66" t="s">
        <v>85</v>
      </c>
      <c r="BG1477" s="66" t="s">
        <v>85</v>
      </c>
      <c r="BH1477" s="66" t="s">
        <v>85</v>
      </c>
      <c r="BI1477" s="66" t="s">
        <v>85</v>
      </c>
      <c r="BJ1477" s="66" t="s">
        <v>85</v>
      </c>
      <c r="BK1477" s="66" t="s">
        <v>85</v>
      </c>
      <c r="BL1477" s="66" t="s">
        <v>85</v>
      </c>
      <c r="BM1477" s="66" t="s">
        <v>85</v>
      </c>
      <c r="BN1477" s="66" t="s">
        <v>85</v>
      </c>
      <c r="BO1477" s="66" t="s">
        <v>85</v>
      </c>
      <c r="BP1477" s="66">
        <v>10700</v>
      </c>
      <c r="BQ1477" s="66">
        <v>11800</v>
      </c>
      <c r="BR1477" s="66">
        <v>35260</v>
      </c>
      <c r="BS1477" s="66" t="s">
        <v>85</v>
      </c>
      <c r="BT1477" s="66" t="s">
        <v>85</v>
      </c>
      <c r="BU1477" s="66" t="s">
        <v>85</v>
      </c>
      <c r="BV1477" s="66" t="s">
        <v>85</v>
      </c>
      <c r="BW1477" s="66" t="s">
        <v>85</v>
      </c>
      <c r="BX1477" s="66" t="s">
        <v>85</v>
      </c>
      <c r="BY1477" s="66" t="s">
        <v>85</v>
      </c>
      <c r="BZ1477" s="66" t="s">
        <v>85</v>
      </c>
      <c r="CA1477" s="66" t="s">
        <v>85</v>
      </c>
      <c r="CB1477" s="66" t="s">
        <v>85</v>
      </c>
      <c r="CC1477" s="66" t="s">
        <v>85</v>
      </c>
      <c r="CD1477" s="66" t="s">
        <v>85</v>
      </c>
      <c r="CE1477" s="66" t="s">
        <v>85</v>
      </c>
      <c r="CF1477" s="66" t="s">
        <v>85</v>
      </c>
      <c r="CG1477" s="66" t="s">
        <v>85</v>
      </c>
      <c r="CH1477" s="66" t="s">
        <v>85</v>
      </c>
      <c r="CI1477" s="66" t="s">
        <v>85</v>
      </c>
      <c r="CJ1477" s="66" t="s">
        <v>85</v>
      </c>
      <c r="CK1477" s="66" t="s">
        <v>85</v>
      </c>
      <c r="CL1477" s="66" t="s">
        <v>85</v>
      </c>
      <c r="CM1477" s="66" t="s">
        <v>85</v>
      </c>
    </row>
    <row r="1478" spans="40:91" hidden="1" x14ac:dyDescent="0.25">
      <c r="AN1478">
        <v>1466</v>
      </c>
      <c r="AO1478" s="85" t="s">
        <v>135</v>
      </c>
      <c r="AP1478" s="20" t="s">
        <v>27</v>
      </c>
      <c r="AQ1478" s="21" t="str">
        <f t="shared" si="25"/>
        <v>IMD - 31993-99</v>
      </c>
      <c r="AR1478" s="66">
        <v>3600</v>
      </c>
      <c r="AS1478" s="66">
        <v>4400</v>
      </c>
      <c r="AT1478" s="66">
        <v>34590</v>
      </c>
      <c r="AU1478" s="66" t="s">
        <v>85</v>
      </c>
      <c r="AV1478" s="66" t="s">
        <v>85</v>
      </c>
      <c r="AW1478" s="66" t="s">
        <v>85</v>
      </c>
      <c r="AX1478" s="66" t="s">
        <v>85</v>
      </c>
      <c r="AY1478" s="66" t="s">
        <v>85</v>
      </c>
      <c r="AZ1478" s="66" t="s">
        <v>85</v>
      </c>
      <c r="BA1478" s="66" t="s">
        <v>85</v>
      </c>
      <c r="BB1478" s="66" t="s">
        <v>85</v>
      </c>
      <c r="BC1478" s="66" t="s">
        <v>85</v>
      </c>
      <c r="BD1478" s="66" t="s">
        <v>85</v>
      </c>
      <c r="BE1478" s="66" t="s">
        <v>85</v>
      </c>
      <c r="BF1478" s="66" t="s">
        <v>85</v>
      </c>
      <c r="BG1478" s="66" t="s">
        <v>85</v>
      </c>
      <c r="BH1478" s="66" t="s">
        <v>85</v>
      </c>
      <c r="BI1478" s="66" t="s">
        <v>85</v>
      </c>
      <c r="BJ1478" s="66" t="s">
        <v>85</v>
      </c>
      <c r="BK1478" s="66" t="s">
        <v>85</v>
      </c>
      <c r="BL1478" s="66" t="s">
        <v>85</v>
      </c>
      <c r="BM1478" s="66" t="s">
        <v>85</v>
      </c>
      <c r="BN1478" s="66" t="s">
        <v>85</v>
      </c>
      <c r="BO1478" s="66" t="s">
        <v>85</v>
      </c>
      <c r="BP1478" s="66">
        <v>11100</v>
      </c>
      <c r="BQ1478" s="66">
        <v>12300</v>
      </c>
      <c r="BR1478" s="66">
        <v>24200</v>
      </c>
      <c r="BS1478" s="66" t="s">
        <v>85</v>
      </c>
      <c r="BT1478" s="66" t="s">
        <v>85</v>
      </c>
      <c r="BU1478" s="66" t="s">
        <v>85</v>
      </c>
      <c r="BV1478" s="66" t="s">
        <v>85</v>
      </c>
      <c r="BW1478" s="66" t="s">
        <v>85</v>
      </c>
      <c r="BX1478" s="66" t="s">
        <v>85</v>
      </c>
      <c r="BY1478" s="66" t="s">
        <v>85</v>
      </c>
      <c r="BZ1478" s="66" t="s">
        <v>85</v>
      </c>
      <c r="CA1478" s="66" t="s">
        <v>85</v>
      </c>
      <c r="CB1478" s="66" t="s">
        <v>85</v>
      </c>
      <c r="CC1478" s="66" t="s">
        <v>85</v>
      </c>
      <c r="CD1478" s="66" t="s">
        <v>85</v>
      </c>
      <c r="CE1478" s="66" t="s">
        <v>85</v>
      </c>
      <c r="CF1478" s="66" t="s">
        <v>85</v>
      </c>
      <c r="CG1478" s="66" t="s">
        <v>85</v>
      </c>
      <c r="CH1478" s="66" t="s">
        <v>85</v>
      </c>
      <c r="CI1478" s="66" t="s">
        <v>85</v>
      </c>
      <c r="CJ1478" s="66" t="s">
        <v>85</v>
      </c>
      <c r="CK1478" s="66" t="s">
        <v>85</v>
      </c>
      <c r="CL1478" s="66" t="s">
        <v>85</v>
      </c>
      <c r="CM1478" s="66" t="s">
        <v>85</v>
      </c>
    </row>
    <row r="1479" spans="40:91" hidden="1" x14ac:dyDescent="0.25">
      <c r="AN1479">
        <v>1467</v>
      </c>
      <c r="AO1479" s="85" t="s">
        <v>135</v>
      </c>
      <c r="AP1479" s="20" t="s">
        <v>28</v>
      </c>
      <c r="AQ1479" s="21" t="str">
        <f t="shared" si="25"/>
        <v>IMD - 3Post 1999</v>
      </c>
      <c r="AR1479" s="66">
        <v>3400</v>
      </c>
      <c r="AS1479" s="66">
        <v>4200</v>
      </c>
      <c r="AT1479" s="66">
        <v>46250</v>
      </c>
      <c r="AU1479" s="66" t="s">
        <v>85</v>
      </c>
      <c r="AV1479" s="66" t="s">
        <v>85</v>
      </c>
      <c r="AW1479" s="66" t="s">
        <v>85</v>
      </c>
      <c r="AX1479" s="66" t="s">
        <v>85</v>
      </c>
      <c r="AY1479" s="66" t="s">
        <v>85</v>
      </c>
      <c r="AZ1479" s="66" t="s">
        <v>85</v>
      </c>
      <c r="BA1479" s="66" t="s">
        <v>85</v>
      </c>
      <c r="BB1479" s="66" t="s">
        <v>85</v>
      </c>
      <c r="BC1479" s="66" t="s">
        <v>85</v>
      </c>
      <c r="BD1479" s="66" t="s">
        <v>85</v>
      </c>
      <c r="BE1479" s="66" t="s">
        <v>85</v>
      </c>
      <c r="BF1479" s="66" t="s">
        <v>85</v>
      </c>
      <c r="BG1479" s="66" t="s">
        <v>85</v>
      </c>
      <c r="BH1479" s="66" t="s">
        <v>85</v>
      </c>
      <c r="BI1479" s="66" t="s">
        <v>85</v>
      </c>
      <c r="BJ1479" s="66" t="s">
        <v>85</v>
      </c>
      <c r="BK1479" s="66" t="s">
        <v>85</v>
      </c>
      <c r="BL1479" s="66" t="s">
        <v>85</v>
      </c>
      <c r="BM1479" s="66" t="s">
        <v>85</v>
      </c>
      <c r="BN1479" s="66" t="s">
        <v>85</v>
      </c>
      <c r="BO1479" s="66" t="s">
        <v>85</v>
      </c>
      <c r="BP1479" s="66">
        <v>11000</v>
      </c>
      <c r="BQ1479" s="66">
        <v>12200</v>
      </c>
      <c r="BR1479" s="66">
        <v>22330</v>
      </c>
      <c r="BS1479" s="66" t="s">
        <v>85</v>
      </c>
      <c r="BT1479" s="66" t="s">
        <v>85</v>
      </c>
      <c r="BU1479" s="66" t="s">
        <v>85</v>
      </c>
      <c r="BV1479" s="66" t="s">
        <v>85</v>
      </c>
      <c r="BW1479" s="66" t="s">
        <v>85</v>
      </c>
      <c r="BX1479" s="66" t="s">
        <v>85</v>
      </c>
      <c r="BY1479" s="66" t="s">
        <v>85</v>
      </c>
      <c r="BZ1479" s="66" t="s">
        <v>85</v>
      </c>
      <c r="CA1479" s="66" t="s">
        <v>85</v>
      </c>
      <c r="CB1479" s="66" t="s">
        <v>85</v>
      </c>
      <c r="CC1479" s="66" t="s">
        <v>85</v>
      </c>
      <c r="CD1479" s="66" t="s">
        <v>85</v>
      </c>
      <c r="CE1479" s="66" t="s">
        <v>85</v>
      </c>
      <c r="CF1479" s="66" t="s">
        <v>85</v>
      </c>
      <c r="CG1479" s="66" t="s">
        <v>85</v>
      </c>
      <c r="CH1479" s="66" t="s">
        <v>85</v>
      </c>
      <c r="CI1479" s="66" t="s">
        <v>85</v>
      </c>
      <c r="CJ1479" s="66" t="s">
        <v>85</v>
      </c>
      <c r="CK1479" s="66" t="s">
        <v>85</v>
      </c>
      <c r="CL1479" s="66" t="s">
        <v>85</v>
      </c>
      <c r="CM1479" s="66" t="s">
        <v>85</v>
      </c>
    </row>
    <row r="1480" spans="40:91" hidden="1" x14ac:dyDescent="0.25">
      <c r="AN1480">
        <v>1468</v>
      </c>
      <c r="AO1480" s="84" t="s">
        <v>136</v>
      </c>
      <c r="AP1480" s="20" t="s">
        <v>22</v>
      </c>
      <c r="AQ1480" s="21" t="str">
        <f t="shared" si="25"/>
        <v>IMD - 4Pre 1919</v>
      </c>
      <c r="AR1480" s="66">
        <v>3800</v>
      </c>
      <c r="AS1480" s="66">
        <v>5000</v>
      </c>
      <c r="AT1480" s="66">
        <v>120270</v>
      </c>
      <c r="AU1480" s="66" t="s">
        <v>85</v>
      </c>
      <c r="AV1480" s="66" t="s">
        <v>85</v>
      </c>
      <c r="AW1480" s="66" t="s">
        <v>85</v>
      </c>
      <c r="AX1480" s="66" t="s">
        <v>85</v>
      </c>
      <c r="AY1480" s="66" t="s">
        <v>85</v>
      </c>
      <c r="AZ1480" s="66" t="s">
        <v>85</v>
      </c>
      <c r="BA1480" s="66" t="s">
        <v>85</v>
      </c>
      <c r="BB1480" s="66" t="s">
        <v>85</v>
      </c>
      <c r="BC1480" s="66" t="s">
        <v>85</v>
      </c>
      <c r="BD1480" s="66" t="s">
        <v>85</v>
      </c>
      <c r="BE1480" s="66" t="s">
        <v>85</v>
      </c>
      <c r="BF1480" s="66" t="s">
        <v>85</v>
      </c>
      <c r="BG1480" s="66" t="s">
        <v>85</v>
      </c>
      <c r="BH1480" s="66" t="s">
        <v>85</v>
      </c>
      <c r="BI1480" s="66" t="s">
        <v>85</v>
      </c>
      <c r="BJ1480" s="66" t="s">
        <v>85</v>
      </c>
      <c r="BK1480" s="66" t="s">
        <v>85</v>
      </c>
      <c r="BL1480" s="66" t="s">
        <v>85</v>
      </c>
      <c r="BM1480" s="66" t="s">
        <v>85</v>
      </c>
      <c r="BN1480" s="66" t="s">
        <v>85</v>
      </c>
      <c r="BO1480" s="66" t="s">
        <v>85</v>
      </c>
      <c r="BP1480" s="66">
        <v>15100</v>
      </c>
      <c r="BQ1480" s="66">
        <v>16800</v>
      </c>
      <c r="BR1480" s="66">
        <v>81680</v>
      </c>
      <c r="BS1480" s="66" t="s">
        <v>85</v>
      </c>
      <c r="BT1480" s="66" t="s">
        <v>85</v>
      </c>
      <c r="BU1480" s="66" t="s">
        <v>85</v>
      </c>
      <c r="BV1480" s="66" t="s">
        <v>85</v>
      </c>
      <c r="BW1480" s="66" t="s">
        <v>85</v>
      </c>
      <c r="BX1480" s="66" t="s">
        <v>85</v>
      </c>
      <c r="BY1480" s="66" t="s">
        <v>85</v>
      </c>
      <c r="BZ1480" s="66" t="s">
        <v>85</v>
      </c>
      <c r="CA1480" s="66" t="s">
        <v>85</v>
      </c>
      <c r="CB1480" s="66" t="s">
        <v>85</v>
      </c>
      <c r="CC1480" s="66" t="s">
        <v>85</v>
      </c>
      <c r="CD1480" s="66" t="s">
        <v>85</v>
      </c>
      <c r="CE1480" s="66" t="s">
        <v>85</v>
      </c>
      <c r="CF1480" s="66" t="s">
        <v>85</v>
      </c>
      <c r="CG1480" s="66" t="s">
        <v>85</v>
      </c>
      <c r="CH1480" s="66" t="s">
        <v>85</v>
      </c>
      <c r="CI1480" s="66" t="s">
        <v>85</v>
      </c>
      <c r="CJ1480" s="66" t="s">
        <v>85</v>
      </c>
      <c r="CK1480" s="66" t="s">
        <v>85</v>
      </c>
      <c r="CL1480" s="66" t="s">
        <v>85</v>
      </c>
      <c r="CM1480" s="66" t="s">
        <v>85</v>
      </c>
    </row>
    <row r="1481" spans="40:91" hidden="1" x14ac:dyDescent="0.25">
      <c r="AN1481">
        <v>1469</v>
      </c>
      <c r="AO1481" s="84" t="s">
        <v>136</v>
      </c>
      <c r="AP1481" s="20" t="s">
        <v>23</v>
      </c>
      <c r="AQ1481" s="21" t="str">
        <f t="shared" si="25"/>
        <v>IMD - 41919-44</v>
      </c>
      <c r="AR1481" s="66">
        <v>3700</v>
      </c>
      <c r="AS1481" s="66">
        <v>4500</v>
      </c>
      <c r="AT1481" s="66">
        <v>112290</v>
      </c>
      <c r="AU1481" s="66" t="s">
        <v>85</v>
      </c>
      <c r="AV1481" s="66" t="s">
        <v>85</v>
      </c>
      <c r="AW1481" s="66" t="s">
        <v>85</v>
      </c>
      <c r="AX1481" s="66" t="s">
        <v>85</v>
      </c>
      <c r="AY1481" s="66" t="s">
        <v>85</v>
      </c>
      <c r="AZ1481" s="66" t="s">
        <v>85</v>
      </c>
      <c r="BA1481" s="66" t="s">
        <v>85</v>
      </c>
      <c r="BB1481" s="66" t="s">
        <v>85</v>
      </c>
      <c r="BC1481" s="66" t="s">
        <v>85</v>
      </c>
      <c r="BD1481" s="66" t="s">
        <v>85</v>
      </c>
      <c r="BE1481" s="66" t="s">
        <v>85</v>
      </c>
      <c r="BF1481" s="66" t="s">
        <v>85</v>
      </c>
      <c r="BG1481" s="66" t="s">
        <v>85</v>
      </c>
      <c r="BH1481" s="66" t="s">
        <v>85</v>
      </c>
      <c r="BI1481" s="66" t="s">
        <v>85</v>
      </c>
      <c r="BJ1481" s="66" t="s">
        <v>85</v>
      </c>
      <c r="BK1481" s="66" t="s">
        <v>85</v>
      </c>
      <c r="BL1481" s="66" t="s">
        <v>85</v>
      </c>
      <c r="BM1481" s="66" t="s">
        <v>85</v>
      </c>
      <c r="BN1481" s="66" t="s">
        <v>85</v>
      </c>
      <c r="BO1481" s="66" t="s">
        <v>85</v>
      </c>
      <c r="BP1481" s="66">
        <v>16300</v>
      </c>
      <c r="BQ1481" s="66">
        <v>17300</v>
      </c>
      <c r="BR1481" s="66">
        <v>96200</v>
      </c>
      <c r="BS1481" s="66" t="s">
        <v>85</v>
      </c>
      <c r="BT1481" s="66" t="s">
        <v>85</v>
      </c>
      <c r="BU1481" s="66" t="s">
        <v>85</v>
      </c>
      <c r="BV1481" s="66" t="s">
        <v>85</v>
      </c>
      <c r="BW1481" s="66" t="s">
        <v>85</v>
      </c>
      <c r="BX1481" s="66" t="s">
        <v>85</v>
      </c>
      <c r="BY1481" s="66" t="s">
        <v>85</v>
      </c>
      <c r="BZ1481" s="66" t="s">
        <v>85</v>
      </c>
      <c r="CA1481" s="66" t="s">
        <v>85</v>
      </c>
      <c r="CB1481" s="66" t="s">
        <v>85</v>
      </c>
      <c r="CC1481" s="66" t="s">
        <v>85</v>
      </c>
      <c r="CD1481" s="66" t="s">
        <v>85</v>
      </c>
      <c r="CE1481" s="66" t="s">
        <v>85</v>
      </c>
      <c r="CF1481" s="66" t="s">
        <v>85</v>
      </c>
      <c r="CG1481" s="66" t="s">
        <v>85</v>
      </c>
      <c r="CH1481" s="66" t="s">
        <v>85</v>
      </c>
      <c r="CI1481" s="66" t="s">
        <v>85</v>
      </c>
      <c r="CJ1481" s="66" t="s">
        <v>85</v>
      </c>
      <c r="CK1481" s="66" t="s">
        <v>85</v>
      </c>
      <c r="CL1481" s="66" t="s">
        <v>85</v>
      </c>
      <c r="CM1481" s="66" t="s">
        <v>85</v>
      </c>
    </row>
    <row r="1482" spans="40:91" hidden="1" x14ac:dyDescent="0.25">
      <c r="AN1482">
        <v>1470</v>
      </c>
      <c r="AO1482" s="84" t="s">
        <v>136</v>
      </c>
      <c r="AP1482" s="20" t="s">
        <v>24</v>
      </c>
      <c r="AQ1482" s="21" t="str">
        <f t="shared" si="25"/>
        <v>IMD - 41945-64</v>
      </c>
      <c r="AR1482" s="66">
        <v>3400</v>
      </c>
      <c r="AS1482" s="66">
        <v>4200</v>
      </c>
      <c r="AT1482" s="66">
        <v>117680</v>
      </c>
      <c r="AU1482" s="66" t="s">
        <v>85</v>
      </c>
      <c r="AV1482" s="66" t="s">
        <v>85</v>
      </c>
      <c r="AW1482" s="66" t="s">
        <v>85</v>
      </c>
      <c r="AX1482" s="66" t="s">
        <v>85</v>
      </c>
      <c r="AY1482" s="66" t="s">
        <v>85</v>
      </c>
      <c r="AZ1482" s="66" t="s">
        <v>85</v>
      </c>
      <c r="BA1482" s="66" t="s">
        <v>85</v>
      </c>
      <c r="BB1482" s="66" t="s">
        <v>85</v>
      </c>
      <c r="BC1482" s="66" t="s">
        <v>85</v>
      </c>
      <c r="BD1482" s="66" t="s">
        <v>85</v>
      </c>
      <c r="BE1482" s="66" t="s">
        <v>85</v>
      </c>
      <c r="BF1482" s="66" t="s">
        <v>85</v>
      </c>
      <c r="BG1482" s="66" t="s">
        <v>85</v>
      </c>
      <c r="BH1482" s="66" t="s">
        <v>85</v>
      </c>
      <c r="BI1482" s="66" t="s">
        <v>85</v>
      </c>
      <c r="BJ1482" s="66" t="s">
        <v>85</v>
      </c>
      <c r="BK1482" s="66" t="s">
        <v>85</v>
      </c>
      <c r="BL1482" s="66" t="s">
        <v>85</v>
      </c>
      <c r="BM1482" s="66" t="s">
        <v>85</v>
      </c>
      <c r="BN1482" s="66" t="s">
        <v>85</v>
      </c>
      <c r="BO1482" s="66" t="s">
        <v>85</v>
      </c>
      <c r="BP1482" s="66">
        <v>14200</v>
      </c>
      <c r="BQ1482" s="66">
        <v>15100</v>
      </c>
      <c r="BR1482" s="66">
        <v>96230</v>
      </c>
      <c r="BS1482" s="66" t="s">
        <v>85</v>
      </c>
      <c r="BT1482" s="66" t="s">
        <v>85</v>
      </c>
      <c r="BU1482" s="66" t="s">
        <v>85</v>
      </c>
      <c r="BV1482" s="66" t="s">
        <v>85</v>
      </c>
      <c r="BW1482" s="66" t="s">
        <v>85</v>
      </c>
      <c r="BX1482" s="66" t="s">
        <v>85</v>
      </c>
      <c r="BY1482" s="66" t="s">
        <v>85</v>
      </c>
      <c r="BZ1482" s="66" t="s">
        <v>85</v>
      </c>
      <c r="CA1482" s="66" t="s">
        <v>85</v>
      </c>
      <c r="CB1482" s="66" t="s">
        <v>85</v>
      </c>
      <c r="CC1482" s="66" t="s">
        <v>85</v>
      </c>
      <c r="CD1482" s="66" t="s">
        <v>85</v>
      </c>
      <c r="CE1482" s="66" t="s">
        <v>85</v>
      </c>
      <c r="CF1482" s="66" t="s">
        <v>85</v>
      </c>
      <c r="CG1482" s="66" t="s">
        <v>85</v>
      </c>
      <c r="CH1482" s="66" t="s">
        <v>85</v>
      </c>
      <c r="CI1482" s="66" t="s">
        <v>85</v>
      </c>
      <c r="CJ1482" s="66" t="s">
        <v>85</v>
      </c>
      <c r="CK1482" s="66" t="s">
        <v>85</v>
      </c>
      <c r="CL1482" s="66" t="s">
        <v>85</v>
      </c>
      <c r="CM1482" s="66" t="s">
        <v>85</v>
      </c>
    </row>
    <row r="1483" spans="40:91" hidden="1" x14ac:dyDescent="0.25">
      <c r="AN1483">
        <v>1471</v>
      </c>
      <c r="AO1483" s="85" t="s">
        <v>136</v>
      </c>
      <c r="AP1483" s="20" t="s">
        <v>25</v>
      </c>
      <c r="AQ1483" s="21" t="str">
        <f t="shared" si="25"/>
        <v>IMD - 41965-82</v>
      </c>
      <c r="AR1483" s="66">
        <v>3400</v>
      </c>
      <c r="AS1483" s="66">
        <v>4100</v>
      </c>
      <c r="AT1483" s="66">
        <v>159440</v>
      </c>
      <c r="AU1483" s="66" t="s">
        <v>85</v>
      </c>
      <c r="AV1483" s="66" t="s">
        <v>85</v>
      </c>
      <c r="AW1483" s="66" t="s">
        <v>85</v>
      </c>
      <c r="AX1483" s="66" t="s">
        <v>85</v>
      </c>
      <c r="AY1483" s="66" t="s">
        <v>85</v>
      </c>
      <c r="AZ1483" s="66" t="s">
        <v>85</v>
      </c>
      <c r="BA1483" s="66" t="s">
        <v>85</v>
      </c>
      <c r="BB1483" s="66" t="s">
        <v>85</v>
      </c>
      <c r="BC1483" s="66" t="s">
        <v>85</v>
      </c>
      <c r="BD1483" s="66" t="s">
        <v>85</v>
      </c>
      <c r="BE1483" s="66" t="s">
        <v>85</v>
      </c>
      <c r="BF1483" s="66" t="s">
        <v>85</v>
      </c>
      <c r="BG1483" s="66" t="s">
        <v>85</v>
      </c>
      <c r="BH1483" s="66" t="s">
        <v>85</v>
      </c>
      <c r="BI1483" s="66" t="s">
        <v>85</v>
      </c>
      <c r="BJ1483" s="66" t="s">
        <v>85</v>
      </c>
      <c r="BK1483" s="66" t="s">
        <v>85</v>
      </c>
      <c r="BL1483" s="66" t="s">
        <v>85</v>
      </c>
      <c r="BM1483" s="66" t="s">
        <v>85</v>
      </c>
      <c r="BN1483" s="66" t="s">
        <v>85</v>
      </c>
      <c r="BO1483" s="66" t="s">
        <v>85</v>
      </c>
      <c r="BP1483" s="66">
        <v>13100</v>
      </c>
      <c r="BQ1483" s="66">
        <v>14000</v>
      </c>
      <c r="BR1483" s="66">
        <v>126000</v>
      </c>
      <c r="BS1483" s="66" t="s">
        <v>85</v>
      </c>
      <c r="BT1483" s="66" t="s">
        <v>85</v>
      </c>
      <c r="BU1483" s="66" t="s">
        <v>85</v>
      </c>
      <c r="BV1483" s="66" t="s">
        <v>85</v>
      </c>
      <c r="BW1483" s="66" t="s">
        <v>85</v>
      </c>
      <c r="BX1483" s="66" t="s">
        <v>85</v>
      </c>
      <c r="BY1483" s="66" t="s">
        <v>85</v>
      </c>
      <c r="BZ1483" s="66" t="s">
        <v>85</v>
      </c>
      <c r="CA1483" s="66" t="s">
        <v>85</v>
      </c>
      <c r="CB1483" s="66" t="s">
        <v>85</v>
      </c>
      <c r="CC1483" s="66" t="s">
        <v>85</v>
      </c>
      <c r="CD1483" s="66" t="s">
        <v>85</v>
      </c>
      <c r="CE1483" s="66" t="s">
        <v>85</v>
      </c>
      <c r="CF1483" s="66" t="s">
        <v>85</v>
      </c>
      <c r="CG1483" s="66" t="s">
        <v>85</v>
      </c>
      <c r="CH1483" s="66" t="s">
        <v>85</v>
      </c>
      <c r="CI1483" s="66" t="s">
        <v>85</v>
      </c>
      <c r="CJ1483" s="66" t="s">
        <v>85</v>
      </c>
      <c r="CK1483" s="66" t="s">
        <v>85</v>
      </c>
      <c r="CL1483" s="66" t="s">
        <v>85</v>
      </c>
      <c r="CM1483" s="66" t="s">
        <v>85</v>
      </c>
    </row>
    <row r="1484" spans="40:91" hidden="1" x14ac:dyDescent="0.25">
      <c r="AN1484">
        <v>1472</v>
      </c>
      <c r="AO1484" s="85" t="s">
        <v>136</v>
      </c>
      <c r="AP1484" s="20" t="s">
        <v>26</v>
      </c>
      <c r="AQ1484" s="21" t="str">
        <f t="shared" si="25"/>
        <v>IMD - 41983-92</v>
      </c>
      <c r="AR1484" s="66">
        <v>3500</v>
      </c>
      <c r="AS1484" s="66">
        <v>4300</v>
      </c>
      <c r="AT1484" s="66">
        <v>60210</v>
      </c>
      <c r="AU1484" s="66" t="s">
        <v>85</v>
      </c>
      <c r="AV1484" s="66" t="s">
        <v>85</v>
      </c>
      <c r="AW1484" s="66" t="s">
        <v>85</v>
      </c>
      <c r="AX1484" s="66" t="s">
        <v>85</v>
      </c>
      <c r="AY1484" s="66" t="s">
        <v>85</v>
      </c>
      <c r="AZ1484" s="66" t="s">
        <v>85</v>
      </c>
      <c r="BA1484" s="66" t="s">
        <v>85</v>
      </c>
      <c r="BB1484" s="66" t="s">
        <v>85</v>
      </c>
      <c r="BC1484" s="66" t="s">
        <v>85</v>
      </c>
      <c r="BD1484" s="66" t="s">
        <v>85</v>
      </c>
      <c r="BE1484" s="66" t="s">
        <v>85</v>
      </c>
      <c r="BF1484" s="66" t="s">
        <v>85</v>
      </c>
      <c r="BG1484" s="66" t="s">
        <v>85</v>
      </c>
      <c r="BH1484" s="66" t="s">
        <v>85</v>
      </c>
      <c r="BI1484" s="66" t="s">
        <v>85</v>
      </c>
      <c r="BJ1484" s="66" t="s">
        <v>85</v>
      </c>
      <c r="BK1484" s="66" t="s">
        <v>85</v>
      </c>
      <c r="BL1484" s="66" t="s">
        <v>85</v>
      </c>
      <c r="BM1484" s="66" t="s">
        <v>85</v>
      </c>
      <c r="BN1484" s="66" t="s">
        <v>85</v>
      </c>
      <c r="BO1484" s="66" t="s">
        <v>85</v>
      </c>
      <c r="BP1484" s="66">
        <v>12200</v>
      </c>
      <c r="BQ1484" s="66">
        <v>13200</v>
      </c>
      <c r="BR1484" s="66">
        <v>44340</v>
      </c>
      <c r="BS1484" s="66" t="s">
        <v>85</v>
      </c>
      <c r="BT1484" s="66" t="s">
        <v>85</v>
      </c>
      <c r="BU1484" s="66" t="s">
        <v>85</v>
      </c>
      <c r="BV1484" s="66" t="s">
        <v>85</v>
      </c>
      <c r="BW1484" s="66" t="s">
        <v>85</v>
      </c>
      <c r="BX1484" s="66" t="s">
        <v>85</v>
      </c>
      <c r="BY1484" s="66" t="s">
        <v>85</v>
      </c>
      <c r="BZ1484" s="66" t="s">
        <v>85</v>
      </c>
      <c r="CA1484" s="66" t="s">
        <v>85</v>
      </c>
      <c r="CB1484" s="66" t="s">
        <v>85</v>
      </c>
      <c r="CC1484" s="66" t="s">
        <v>85</v>
      </c>
      <c r="CD1484" s="66" t="s">
        <v>85</v>
      </c>
      <c r="CE1484" s="66" t="s">
        <v>85</v>
      </c>
      <c r="CF1484" s="66" t="s">
        <v>85</v>
      </c>
      <c r="CG1484" s="66" t="s">
        <v>85</v>
      </c>
      <c r="CH1484" s="66" t="s">
        <v>85</v>
      </c>
      <c r="CI1484" s="66" t="s">
        <v>85</v>
      </c>
      <c r="CJ1484" s="66" t="s">
        <v>85</v>
      </c>
      <c r="CK1484" s="66" t="s">
        <v>85</v>
      </c>
      <c r="CL1484" s="66" t="s">
        <v>85</v>
      </c>
      <c r="CM1484" s="66" t="s">
        <v>85</v>
      </c>
    </row>
    <row r="1485" spans="40:91" hidden="1" x14ac:dyDescent="0.25">
      <c r="AN1485">
        <v>1473</v>
      </c>
      <c r="AO1485" s="84" t="s">
        <v>136</v>
      </c>
      <c r="AP1485" s="20" t="s">
        <v>27</v>
      </c>
      <c r="AQ1485" s="21" t="str">
        <f t="shared" si="25"/>
        <v>IMD - 41993-99</v>
      </c>
      <c r="AR1485" s="66">
        <v>3600</v>
      </c>
      <c r="AS1485" s="66">
        <v>4400</v>
      </c>
      <c r="AT1485" s="66">
        <v>39920</v>
      </c>
      <c r="AU1485" s="66" t="s">
        <v>85</v>
      </c>
      <c r="AV1485" s="66" t="s">
        <v>85</v>
      </c>
      <c r="AW1485" s="66" t="s">
        <v>85</v>
      </c>
      <c r="AX1485" s="66" t="s">
        <v>85</v>
      </c>
      <c r="AY1485" s="66" t="s">
        <v>85</v>
      </c>
      <c r="AZ1485" s="66" t="s">
        <v>85</v>
      </c>
      <c r="BA1485" s="66" t="s">
        <v>85</v>
      </c>
      <c r="BB1485" s="66" t="s">
        <v>85</v>
      </c>
      <c r="BC1485" s="66" t="s">
        <v>85</v>
      </c>
      <c r="BD1485" s="66" t="s">
        <v>85</v>
      </c>
      <c r="BE1485" s="66" t="s">
        <v>85</v>
      </c>
      <c r="BF1485" s="66" t="s">
        <v>85</v>
      </c>
      <c r="BG1485" s="66" t="s">
        <v>85</v>
      </c>
      <c r="BH1485" s="66" t="s">
        <v>85</v>
      </c>
      <c r="BI1485" s="66" t="s">
        <v>85</v>
      </c>
      <c r="BJ1485" s="66" t="s">
        <v>85</v>
      </c>
      <c r="BK1485" s="66" t="s">
        <v>85</v>
      </c>
      <c r="BL1485" s="66" t="s">
        <v>85</v>
      </c>
      <c r="BM1485" s="66" t="s">
        <v>85</v>
      </c>
      <c r="BN1485" s="66" t="s">
        <v>85</v>
      </c>
      <c r="BO1485" s="66" t="s">
        <v>85</v>
      </c>
      <c r="BP1485" s="66">
        <v>12500</v>
      </c>
      <c r="BQ1485" s="66">
        <v>13600</v>
      </c>
      <c r="BR1485" s="66">
        <v>30750</v>
      </c>
      <c r="BS1485" s="66" t="s">
        <v>85</v>
      </c>
      <c r="BT1485" s="66" t="s">
        <v>85</v>
      </c>
      <c r="BU1485" s="66" t="s">
        <v>85</v>
      </c>
      <c r="BV1485" s="66" t="s">
        <v>85</v>
      </c>
      <c r="BW1485" s="66" t="s">
        <v>85</v>
      </c>
      <c r="BX1485" s="66" t="s">
        <v>85</v>
      </c>
      <c r="BY1485" s="66" t="s">
        <v>85</v>
      </c>
      <c r="BZ1485" s="66" t="s">
        <v>85</v>
      </c>
      <c r="CA1485" s="66" t="s">
        <v>85</v>
      </c>
      <c r="CB1485" s="66" t="s">
        <v>85</v>
      </c>
      <c r="CC1485" s="66" t="s">
        <v>85</v>
      </c>
      <c r="CD1485" s="66" t="s">
        <v>85</v>
      </c>
      <c r="CE1485" s="66" t="s">
        <v>85</v>
      </c>
      <c r="CF1485" s="66" t="s">
        <v>85</v>
      </c>
      <c r="CG1485" s="66" t="s">
        <v>85</v>
      </c>
      <c r="CH1485" s="66" t="s">
        <v>85</v>
      </c>
      <c r="CI1485" s="66" t="s">
        <v>85</v>
      </c>
      <c r="CJ1485" s="66" t="s">
        <v>85</v>
      </c>
      <c r="CK1485" s="66" t="s">
        <v>85</v>
      </c>
      <c r="CL1485" s="66" t="s">
        <v>85</v>
      </c>
      <c r="CM1485" s="66" t="s">
        <v>85</v>
      </c>
    </row>
    <row r="1486" spans="40:91" hidden="1" x14ac:dyDescent="0.25">
      <c r="AN1486">
        <v>1474</v>
      </c>
      <c r="AO1486" s="84" t="s">
        <v>136</v>
      </c>
      <c r="AP1486" s="20" t="s">
        <v>28</v>
      </c>
      <c r="AQ1486" s="21" t="str">
        <f t="shared" si="25"/>
        <v>IMD - 4Post 1999</v>
      </c>
      <c r="AR1486" s="66">
        <v>3500</v>
      </c>
      <c r="AS1486" s="66">
        <v>4400</v>
      </c>
      <c r="AT1486" s="66">
        <v>43930</v>
      </c>
      <c r="AU1486" s="66" t="s">
        <v>85</v>
      </c>
      <c r="AV1486" s="66" t="s">
        <v>85</v>
      </c>
      <c r="AW1486" s="66" t="s">
        <v>85</v>
      </c>
      <c r="AX1486" s="66" t="s">
        <v>85</v>
      </c>
      <c r="AY1486" s="66" t="s">
        <v>85</v>
      </c>
      <c r="AZ1486" s="66" t="s">
        <v>85</v>
      </c>
      <c r="BA1486" s="66" t="s">
        <v>85</v>
      </c>
      <c r="BB1486" s="66" t="s">
        <v>85</v>
      </c>
      <c r="BC1486" s="66" t="s">
        <v>85</v>
      </c>
      <c r="BD1486" s="66" t="s">
        <v>85</v>
      </c>
      <c r="BE1486" s="66" t="s">
        <v>85</v>
      </c>
      <c r="BF1486" s="66" t="s">
        <v>85</v>
      </c>
      <c r="BG1486" s="66" t="s">
        <v>85</v>
      </c>
      <c r="BH1486" s="66" t="s">
        <v>85</v>
      </c>
      <c r="BI1486" s="66" t="s">
        <v>85</v>
      </c>
      <c r="BJ1486" s="66" t="s">
        <v>85</v>
      </c>
      <c r="BK1486" s="66" t="s">
        <v>85</v>
      </c>
      <c r="BL1486" s="66" t="s">
        <v>85</v>
      </c>
      <c r="BM1486" s="66" t="s">
        <v>85</v>
      </c>
      <c r="BN1486" s="66" t="s">
        <v>85</v>
      </c>
      <c r="BO1486" s="66" t="s">
        <v>85</v>
      </c>
      <c r="BP1486" s="66">
        <v>12100</v>
      </c>
      <c r="BQ1486" s="66">
        <v>13300</v>
      </c>
      <c r="BR1486" s="66">
        <v>24530</v>
      </c>
      <c r="BS1486" s="66" t="s">
        <v>85</v>
      </c>
      <c r="BT1486" s="66" t="s">
        <v>85</v>
      </c>
      <c r="BU1486" s="66" t="s">
        <v>85</v>
      </c>
      <c r="BV1486" s="66" t="s">
        <v>85</v>
      </c>
      <c r="BW1486" s="66" t="s">
        <v>85</v>
      </c>
      <c r="BX1486" s="66" t="s">
        <v>85</v>
      </c>
      <c r="BY1486" s="66" t="s">
        <v>85</v>
      </c>
      <c r="BZ1486" s="66" t="s">
        <v>85</v>
      </c>
      <c r="CA1486" s="66" t="s">
        <v>85</v>
      </c>
      <c r="CB1486" s="66" t="s">
        <v>85</v>
      </c>
      <c r="CC1486" s="66" t="s">
        <v>85</v>
      </c>
      <c r="CD1486" s="66" t="s">
        <v>85</v>
      </c>
      <c r="CE1486" s="66" t="s">
        <v>85</v>
      </c>
      <c r="CF1486" s="66" t="s">
        <v>85</v>
      </c>
      <c r="CG1486" s="66" t="s">
        <v>85</v>
      </c>
      <c r="CH1486" s="66" t="s">
        <v>85</v>
      </c>
      <c r="CI1486" s="66" t="s">
        <v>85</v>
      </c>
      <c r="CJ1486" s="66" t="s">
        <v>85</v>
      </c>
      <c r="CK1486" s="66" t="s">
        <v>85</v>
      </c>
      <c r="CL1486" s="66" t="s">
        <v>85</v>
      </c>
      <c r="CM1486" s="66" t="s">
        <v>85</v>
      </c>
    </row>
    <row r="1487" spans="40:91" hidden="1" x14ac:dyDescent="0.25">
      <c r="AN1487">
        <v>1475</v>
      </c>
      <c r="AO1487" s="84" t="s">
        <v>137</v>
      </c>
      <c r="AP1487" s="20" t="s">
        <v>22</v>
      </c>
      <c r="AQ1487" s="21" t="str">
        <f t="shared" si="25"/>
        <v>IMD - 5Pre 1919</v>
      </c>
      <c r="AR1487" s="66">
        <v>4000</v>
      </c>
      <c r="AS1487" s="66">
        <v>5200</v>
      </c>
      <c r="AT1487" s="66">
        <v>74760</v>
      </c>
      <c r="AU1487" s="66" t="s">
        <v>85</v>
      </c>
      <c r="AV1487" s="66" t="s">
        <v>85</v>
      </c>
      <c r="AW1487" s="66" t="s">
        <v>85</v>
      </c>
      <c r="AX1487" s="66" t="s">
        <v>85</v>
      </c>
      <c r="AY1487" s="66" t="s">
        <v>85</v>
      </c>
      <c r="AZ1487" s="66" t="s">
        <v>85</v>
      </c>
      <c r="BA1487" s="66" t="s">
        <v>85</v>
      </c>
      <c r="BB1487" s="66" t="s">
        <v>85</v>
      </c>
      <c r="BC1487" s="66" t="s">
        <v>85</v>
      </c>
      <c r="BD1487" s="66" t="s">
        <v>85</v>
      </c>
      <c r="BE1487" s="66" t="s">
        <v>85</v>
      </c>
      <c r="BF1487" s="66" t="s">
        <v>85</v>
      </c>
      <c r="BG1487" s="66" t="s">
        <v>85</v>
      </c>
      <c r="BH1487" s="66" t="s">
        <v>85</v>
      </c>
      <c r="BI1487" s="66" t="s">
        <v>85</v>
      </c>
      <c r="BJ1487" s="66" t="s">
        <v>85</v>
      </c>
      <c r="BK1487" s="66" t="s">
        <v>85</v>
      </c>
      <c r="BL1487" s="66" t="s">
        <v>85</v>
      </c>
      <c r="BM1487" s="66" t="s">
        <v>85</v>
      </c>
      <c r="BN1487" s="66" t="s">
        <v>85</v>
      </c>
      <c r="BO1487" s="66" t="s">
        <v>85</v>
      </c>
      <c r="BP1487" s="66">
        <v>16900</v>
      </c>
      <c r="BQ1487" s="66">
        <v>18700</v>
      </c>
      <c r="BR1487" s="66">
        <v>55110</v>
      </c>
      <c r="BS1487" s="66" t="s">
        <v>85</v>
      </c>
      <c r="BT1487" s="66" t="s">
        <v>85</v>
      </c>
      <c r="BU1487" s="66" t="s">
        <v>85</v>
      </c>
      <c r="BV1487" s="66" t="s">
        <v>85</v>
      </c>
      <c r="BW1487" s="66" t="s">
        <v>85</v>
      </c>
      <c r="BX1487" s="66" t="s">
        <v>85</v>
      </c>
      <c r="BY1487" s="66" t="s">
        <v>85</v>
      </c>
      <c r="BZ1487" s="66" t="s">
        <v>85</v>
      </c>
      <c r="CA1487" s="66" t="s">
        <v>85</v>
      </c>
      <c r="CB1487" s="66" t="s">
        <v>85</v>
      </c>
      <c r="CC1487" s="66" t="s">
        <v>85</v>
      </c>
      <c r="CD1487" s="66" t="s">
        <v>85</v>
      </c>
      <c r="CE1487" s="66" t="s">
        <v>85</v>
      </c>
      <c r="CF1487" s="66" t="s">
        <v>85</v>
      </c>
      <c r="CG1487" s="66" t="s">
        <v>85</v>
      </c>
      <c r="CH1487" s="66" t="s">
        <v>85</v>
      </c>
      <c r="CI1487" s="66" t="s">
        <v>85</v>
      </c>
      <c r="CJ1487" s="66" t="s">
        <v>85</v>
      </c>
      <c r="CK1487" s="66" t="s">
        <v>85</v>
      </c>
      <c r="CL1487" s="66" t="s">
        <v>85</v>
      </c>
      <c r="CM1487" s="66" t="s">
        <v>85</v>
      </c>
    </row>
    <row r="1488" spans="40:91" hidden="1" x14ac:dyDescent="0.25">
      <c r="AN1488">
        <v>1476</v>
      </c>
      <c r="AO1488" s="85" t="s">
        <v>137</v>
      </c>
      <c r="AP1488" s="20" t="s">
        <v>23</v>
      </c>
      <c r="AQ1488" s="21" t="str">
        <f t="shared" si="25"/>
        <v>IMD - 51919-44</v>
      </c>
      <c r="AR1488" s="66">
        <v>4100</v>
      </c>
      <c r="AS1488" s="66">
        <v>4800</v>
      </c>
      <c r="AT1488" s="66">
        <v>97380</v>
      </c>
      <c r="AU1488" s="66" t="s">
        <v>85</v>
      </c>
      <c r="AV1488" s="66" t="s">
        <v>85</v>
      </c>
      <c r="AW1488" s="66" t="s">
        <v>85</v>
      </c>
      <c r="AX1488" s="66" t="s">
        <v>85</v>
      </c>
      <c r="AY1488" s="66" t="s">
        <v>85</v>
      </c>
      <c r="AZ1488" s="66" t="s">
        <v>85</v>
      </c>
      <c r="BA1488" s="66" t="s">
        <v>85</v>
      </c>
      <c r="BB1488" s="66" t="s">
        <v>85</v>
      </c>
      <c r="BC1488" s="66" t="s">
        <v>85</v>
      </c>
      <c r="BD1488" s="66" t="s">
        <v>85</v>
      </c>
      <c r="BE1488" s="66" t="s">
        <v>85</v>
      </c>
      <c r="BF1488" s="66" t="s">
        <v>85</v>
      </c>
      <c r="BG1488" s="66" t="s">
        <v>85</v>
      </c>
      <c r="BH1488" s="66" t="s">
        <v>85</v>
      </c>
      <c r="BI1488" s="66" t="s">
        <v>85</v>
      </c>
      <c r="BJ1488" s="66" t="s">
        <v>85</v>
      </c>
      <c r="BK1488" s="66" t="s">
        <v>85</v>
      </c>
      <c r="BL1488" s="66" t="s">
        <v>85</v>
      </c>
      <c r="BM1488" s="66" t="s">
        <v>85</v>
      </c>
      <c r="BN1488" s="66" t="s">
        <v>85</v>
      </c>
      <c r="BO1488" s="66" t="s">
        <v>85</v>
      </c>
      <c r="BP1488" s="66">
        <v>18700</v>
      </c>
      <c r="BQ1488" s="66">
        <v>19900</v>
      </c>
      <c r="BR1488" s="66">
        <v>85260</v>
      </c>
      <c r="BS1488" s="66" t="s">
        <v>85</v>
      </c>
      <c r="BT1488" s="66" t="s">
        <v>85</v>
      </c>
      <c r="BU1488" s="66" t="s">
        <v>85</v>
      </c>
      <c r="BV1488" s="66" t="s">
        <v>85</v>
      </c>
      <c r="BW1488" s="66" t="s">
        <v>85</v>
      </c>
      <c r="BX1488" s="66" t="s">
        <v>85</v>
      </c>
      <c r="BY1488" s="66" t="s">
        <v>85</v>
      </c>
      <c r="BZ1488" s="66" t="s">
        <v>85</v>
      </c>
      <c r="CA1488" s="66" t="s">
        <v>85</v>
      </c>
      <c r="CB1488" s="66" t="s">
        <v>85</v>
      </c>
      <c r="CC1488" s="66" t="s">
        <v>85</v>
      </c>
      <c r="CD1488" s="66" t="s">
        <v>85</v>
      </c>
      <c r="CE1488" s="66" t="s">
        <v>85</v>
      </c>
      <c r="CF1488" s="66" t="s">
        <v>85</v>
      </c>
      <c r="CG1488" s="66" t="s">
        <v>85</v>
      </c>
      <c r="CH1488" s="66" t="s">
        <v>85</v>
      </c>
      <c r="CI1488" s="66" t="s">
        <v>85</v>
      </c>
      <c r="CJ1488" s="66" t="s">
        <v>85</v>
      </c>
      <c r="CK1488" s="66" t="s">
        <v>85</v>
      </c>
      <c r="CL1488" s="66" t="s">
        <v>85</v>
      </c>
      <c r="CM1488" s="66" t="s">
        <v>85</v>
      </c>
    </row>
    <row r="1489" spans="40:91" hidden="1" x14ac:dyDescent="0.25">
      <c r="AN1489">
        <v>1477</v>
      </c>
      <c r="AO1489" s="85" t="s">
        <v>137</v>
      </c>
      <c r="AP1489" s="20" t="s">
        <v>24</v>
      </c>
      <c r="AQ1489" s="21" t="str">
        <f t="shared" si="25"/>
        <v>IMD - 51945-64</v>
      </c>
      <c r="AR1489" s="66">
        <v>3600</v>
      </c>
      <c r="AS1489" s="66">
        <v>4400</v>
      </c>
      <c r="AT1489" s="66">
        <v>123310</v>
      </c>
      <c r="AU1489" s="66" t="s">
        <v>85</v>
      </c>
      <c r="AV1489" s="66" t="s">
        <v>85</v>
      </c>
      <c r="AW1489" s="66" t="s">
        <v>85</v>
      </c>
      <c r="AX1489" s="66" t="s">
        <v>85</v>
      </c>
      <c r="AY1489" s="66" t="s">
        <v>85</v>
      </c>
      <c r="AZ1489" s="66" t="s">
        <v>85</v>
      </c>
      <c r="BA1489" s="66" t="s">
        <v>85</v>
      </c>
      <c r="BB1489" s="66" t="s">
        <v>85</v>
      </c>
      <c r="BC1489" s="66" t="s">
        <v>85</v>
      </c>
      <c r="BD1489" s="66" t="s">
        <v>85</v>
      </c>
      <c r="BE1489" s="66" t="s">
        <v>85</v>
      </c>
      <c r="BF1489" s="66" t="s">
        <v>85</v>
      </c>
      <c r="BG1489" s="66" t="s">
        <v>85</v>
      </c>
      <c r="BH1489" s="66" t="s">
        <v>85</v>
      </c>
      <c r="BI1489" s="66" t="s">
        <v>85</v>
      </c>
      <c r="BJ1489" s="66" t="s">
        <v>85</v>
      </c>
      <c r="BK1489" s="66" t="s">
        <v>85</v>
      </c>
      <c r="BL1489" s="66" t="s">
        <v>85</v>
      </c>
      <c r="BM1489" s="66" t="s">
        <v>85</v>
      </c>
      <c r="BN1489" s="66" t="s">
        <v>85</v>
      </c>
      <c r="BO1489" s="66" t="s">
        <v>85</v>
      </c>
      <c r="BP1489" s="66">
        <v>16000</v>
      </c>
      <c r="BQ1489" s="66">
        <v>17200</v>
      </c>
      <c r="BR1489" s="66">
        <v>107740</v>
      </c>
      <c r="BS1489" s="66" t="s">
        <v>85</v>
      </c>
      <c r="BT1489" s="66" t="s">
        <v>85</v>
      </c>
      <c r="BU1489" s="66" t="s">
        <v>85</v>
      </c>
      <c r="BV1489" s="66" t="s">
        <v>85</v>
      </c>
      <c r="BW1489" s="66" t="s">
        <v>85</v>
      </c>
      <c r="BX1489" s="66" t="s">
        <v>85</v>
      </c>
      <c r="BY1489" s="66" t="s">
        <v>85</v>
      </c>
      <c r="BZ1489" s="66" t="s">
        <v>85</v>
      </c>
      <c r="CA1489" s="66" t="s">
        <v>85</v>
      </c>
      <c r="CB1489" s="66" t="s">
        <v>85</v>
      </c>
      <c r="CC1489" s="66" t="s">
        <v>85</v>
      </c>
      <c r="CD1489" s="66" t="s">
        <v>85</v>
      </c>
      <c r="CE1489" s="66" t="s">
        <v>85</v>
      </c>
      <c r="CF1489" s="66" t="s">
        <v>85</v>
      </c>
      <c r="CG1489" s="66" t="s">
        <v>85</v>
      </c>
      <c r="CH1489" s="66" t="s">
        <v>85</v>
      </c>
      <c r="CI1489" s="66" t="s">
        <v>85</v>
      </c>
      <c r="CJ1489" s="66" t="s">
        <v>85</v>
      </c>
      <c r="CK1489" s="66" t="s">
        <v>85</v>
      </c>
      <c r="CL1489" s="66" t="s">
        <v>85</v>
      </c>
      <c r="CM1489" s="66" t="s">
        <v>85</v>
      </c>
    </row>
    <row r="1490" spans="40:91" hidden="1" x14ac:dyDescent="0.25">
      <c r="AN1490">
        <v>1478</v>
      </c>
      <c r="AO1490" s="84" t="s">
        <v>137</v>
      </c>
      <c r="AP1490" s="20" t="s">
        <v>25</v>
      </c>
      <c r="AQ1490" s="21" t="str">
        <f t="shared" si="25"/>
        <v>IMD - 51965-82</v>
      </c>
      <c r="AR1490" s="66">
        <v>3500</v>
      </c>
      <c r="AS1490" s="66">
        <v>4200</v>
      </c>
      <c r="AT1490" s="66">
        <v>174050</v>
      </c>
      <c r="AU1490" s="66" t="s">
        <v>85</v>
      </c>
      <c r="AV1490" s="66" t="s">
        <v>85</v>
      </c>
      <c r="AW1490" s="66" t="s">
        <v>85</v>
      </c>
      <c r="AX1490" s="66" t="s">
        <v>85</v>
      </c>
      <c r="AY1490" s="66" t="s">
        <v>85</v>
      </c>
      <c r="AZ1490" s="66" t="s">
        <v>85</v>
      </c>
      <c r="BA1490" s="66" t="s">
        <v>85</v>
      </c>
      <c r="BB1490" s="66" t="s">
        <v>85</v>
      </c>
      <c r="BC1490" s="66" t="s">
        <v>85</v>
      </c>
      <c r="BD1490" s="66" t="s">
        <v>85</v>
      </c>
      <c r="BE1490" s="66" t="s">
        <v>85</v>
      </c>
      <c r="BF1490" s="66" t="s">
        <v>85</v>
      </c>
      <c r="BG1490" s="66" t="s">
        <v>85</v>
      </c>
      <c r="BH1490" s="66" t="s">
        <v>85</v>
      </c>
      <c r="BI1490" s="66" t="s">
        <v>85</v>
      </c>
      <c r="BJ1490" s="66" t="s">
        <v>85</v>
      </c>
      <c r="BK1490" s="66" t="s">
        <v>85</v>
      </c>
      <c r="BL1490" s="66" t="s">
        <v>85</v>
      </c>
      <c r="BM1490" s="66" t="s">
        <v>85</v>
      </c>
      <c r="BN1490" s="66" t="s">
        <v>85</v>
      </c>
      <c r="BO1490" s="66" t="s">
        <v>85</v>
      </c>
      <c r="BP1490" s="66">
        <v>14800</v>
      </c>
      <c r="BQ1490" s="66">
        <v>15800</v>
      </c>
      <c r="BR1490" s="66">
        <v>149410</v>
      </c>
      <c r="BS1490" s="66" t="s">
        <v>85</v>
      </c>
      <c r="BT1490" s="66" t="s">
        <v>85</v>
      </c>
      <c r="BU1490" s="66" t="s">
        <v>85</v>
      </c>
      <c r="BV1490" s="66" t="s">
        <v>85</v>
      </c>
      <c r="BW1490" s="66" t="s">
        <v>85</v>
      </c>
      <c r="BX1490" s="66" t="s">
        <v>85</v>
      </c>
      <c r="BY1490" s="66" t="s">
        <v>85</v>
      </c>
      <c r="BZ1490" s="66" t="s">
        <v>85</v>
      </c>
      <c r="CA1490" s="66" t="s">
        <v>85</v>
      </c>
      <c r="CB1490" s="66" t="s">
        <v>85</v>
      </c>
      <c r="CC1490" s="66" t="s">
        <v>85</v>
      </c>
      <c r="CD1490" s="66" t="s">
        <v>85</v>
      </c>
      <c r="CE1490" s="66" t="s">
        <v>85</v>
      </c>
      <c r="CF1490" s="66" t="s">
        <v>85</v>
      </c>
      <c r="CG1490" s="66" t="s">
        <v>85</v>
      </c>
      <c r="CH1490" s="66" t="s">
        <v>85</v>
      </c>
      <c r="CI1490" s="66" t="s">
        <v>85</v>
      </c>
      <c r="CJ1490" s="66" t="s">
        <v>85</v>
      </c>
      <c r="CK1490" s="66" t="s">
        <v>85</v>
      </c>
      <c r="CL1490" s="66" t="s">
        <v>85</v>
      </c>
      <c r="CM1490" s="66" t="s">
        <v>85</v>
      </c>
    </row>
    <row r="1491" spans="40:91" hidden="1" x14ac:dyDescent="0.25">
      <c r="AN1491">
        <v>1479</v>
      </c>
      <c r="AO1491" s="84" t="s">
        <v>137</v>
      </c>
      <c r="AP1491" s="20" t="s">
        <v>26</v>
      </c>
      <c r="AQ1491" s="21" t="str">
        <f t="shared" si="25"/>
        <v>IMD - 51983-92</v>
      </c>
      <c r="AR1491" s="66">
        <v>3600</v>
      </c>
      <c r="AS1491" s="66">
        <v>4300</v>
      </c>
      <c r="AT1491" s="66">
        <v>78350</v>
      </c>
      <c r="AU1491" s="66" t="s">
        <v>85</v>
      </c>
      <c r="AV1491" s="66" t="s">
        <v>85</v>
      </c>
      <c r="AW1491" s="66" t="s">
        <v>85</v>
      </c>
      <c r="AX1491" s="66" t="s">
        <v>85</v>
      </c>
      <c r="AY1491" s="66" t="s">
        <v>85</v>
      </c>
      <c r="AZ1491" s="66" t="s">
        <v>85</v>
      </c>
      <c r="BA1491" s="66" t="s">
        <v>85</v>
      </c>
      <c r="BB1491" s="66" t="s">
        <v>85</v>
      </c>
      <c r="BC1491" s="66" t="s">
        <v>85</v>
      </c>
      <c r="BD1491" s="66" t="s">
        <v>85</v>
      </c>
      <c r="BE1491" s="66" t="s">
        <v>85</v>
      </c>
      <c r="BF1491" s="66" t="s">
        <v>85</v>
      </c>
      <c r="BG1491" s="66" t="s">
        <v>85</v>
      </c>
      <c r="BH1491" s="66" t="s">
        <v>85</v>
      </c>
      <c r="BI1491" s="66" t="s">
        <v>85</v>
      </c>
      <c r="BJ1491" s="66" t="s">
        <v>85</v>
      </c>
      <c r="BK1491" s="66" t="s">
        <v>85</v>
      </c>
      <c r="BL1491" s="66" t="s">
        <v>85</v>
      </c>
      <c r="BM1491" s="66" t="s">
        <v>85</v>
      </c>
      <c r="BN1491" s="66" t="s">
        <v>85</v>
      </c>
      <c r="BO1491" s="66" t="s">
        <v>85</v>
      </c>
      <c r="BP1491" s="66">
        <v>13900</v>
      </c>
      <c r="BQ1491" s="66">
        <v>14800</v>
      </c>
      <c r="BR1491" s="66">
        <v>64990</v>
      </c>
      <c r="BS1491" s="66" t="s">
        <v>85</v>
      </c>
      <c r="BT1491" s="66" t="s">
        <v>85</v>
      </c>
      <c r="BU1491" s="66" t="s">
        <v>85</v>
      </c>
      <c r="BV1491" s="66" t="s">
        <v>85</v>
      </c>
      <c r="BW1491" s="66" t="s">
        <v>85</v>
      </c>
      <c r="BX1491" s="66" t="s">
        <v>85</v>
      </c>
      <c r="BY1491" s="66" t="s">
        <v>85</v>
      </c>
      <c r="BZ1491" s="66" t="s">
        <v>85</v>
      </c>
      <c r="CA1491" s="66" t="s">
        <v>85</v>
      </c>
      <c r="CB1491" s="66" t="s">
        <v>85</v>
      </c>
      <c r="CC1491" s="66" t="s">
        <v>85</v>
      </c>
      <c r="CD1491" s="66" t="s">
        <v>85</v>
      </c>
      <c r="CE1491" s="66" t="s">
        <v>85</v>
      </c>
      <c r="CF1491" s="66" t="s">
        <v>85</v>
      </c>
      <c r="CG1491" s="66" t="s">
        <v>85</v>
      </c>
      <c r="CH1491" s="66" t="s">
        <v>85</v>
      </c>
      <c r="CI1491" s="66" t="s">
        <v>85</v>
      </c>
      <c r="CJ1491" s="66" t="s">
        <v>85</v>
      </c>
      <c r="CK1491" s="66" t="s">
        <v>85</v>
      </c>
      <c r="CL1491" s="66" t="s">
        <v>85</v>
      </c>
      <c r="CM1491" s="66" t="s">
        <v>85</v>
      </c>
    </row>
    <row r="1492" spans="40:91" hidden="1" x14ac:dyDescent="0.25">
      <c r="AN1492">
        <v>1480</v>
      </c>
      <c r="AO1492" s="84" t="s">
        <v>137</v>
      </c>
      <c r="AP1492" s="20" t="s">
        <v>27</v>
      </c>
      <c r="AQ1492" s="21" t="str">
        <f t="shared" si="25"/>
        <v>IMD - 51993-99</v>
      </c>
      <c r="AR1492" s="66">
        <v>3700</v>
      </c>
      <c r="AS1492" s="66">
        <v>4400</v>
      </c>
      <c r="AT1492" s="66">
        <v>56990</v>
      </c>
      <c r="AU1492" s="66" t="s">
        <v>85</v>
      </c>
      <c r="AV1492" s="66" t="s">
        <v>85</v>
      </c>
      <c r="AW1492" s="66" t="s">
        <v>85</v>
      </c>
      <c r="AX1492" s="66" t="s">
        <v>85</v>
      </c>
      <c r="AY1492" s="66" t="s">
        <v>85</v>
      </c>
      <c r="AZ1492" s="66" t="s">
        <v>85</v>
      </c>
      <c r="BA1492" s="66" t="s">
        <v>85</v>
      </c>
      <c r="BB1492" s="66" t="s">
        <v>85</v>
      </c>
      <c r="BC1492" s="66" t="s">
        <v>85</v>
      </c>
      <c r="BD1492" s="66" t="s">
        <v>85</v>
      </c>
      <c r="BE1492" s="66" t="s">
        <v>85</v>
      </c>
      <c r="BF1492" s="66" t="s">
        <v>85</v>
      </c>
      <c r="BG1492" s="66" t="s">
        <v>85</v>
      </c>
      <c r="BH1492" s="66" t="s">
        <v>85</v>
      </c>
      <c r="BI1492" s="66" t="s">
        <v>85</v>
      </c>
      <c r="BJ1492" s="66" t="s">
        <v>85</v>
      </c>
      <c r="BK1492" s="66" t="s">
        <v>85</v>
      </c>
      <c r="BL1492" s="66" t="s">
        <v>85</v>
      </c>
      <c r="BM1492" s="66" t="s">
        <v>85</v>
      </c>
      <c r="BN1492" s="66" t="s">
        <v>85</v>
      </c>
      <c r="BO1492" s="66" t="s">
        <v>85</v>
      </c>
      <c r="BP1492" s="66">
        <v>14100</v>
      </c>
      <c r="BQ1492" s="66">
        <v>15100</v>
      </c>
      <c r="BR1492" s="66">
        <v>48450</v>
      </c>
      <c r="BS1492" s="66" t="s">
        <v>85</v>
      </c>
      <c r="BT1492" s="66" t="s">
        <v>85</v>
      </c>
      <c r="BU1492" s="66" t="s">
        <v>85</v>
      </c>
      <c r="BV1492" s="66" t="s">
        <v>85</v>
      </c>
      <c r="BW1492" s="66" t="s">
        <v>85</v>
      </c>
      <c r="BX1492" s="66" t="s">
        <v>85</v>
      </c>
      <c r="BY1492" s="66" t="s">
        <v>85</v>
      </c>
      <c r="BZ1492" s="66" t="s">
        <v>85</v>
      </c>
      <c r="CA1492" s="66" t="s">
        <v>85</v>
      </c>
      <c r="CB1492" s="66" t="s">
        <v>85</v>
      </c>
      <c r="CC1492" s="66" t="s">
        <v>85</v>
      </c>
      <c r="CD1492" s="66" t="s">
        <v>85</v>
      </c>
      <c r="CE1492" s="66" t="s">
        <v>85</v>
      </c>
      <c r="CF1492" s="66" t="s">
        <v>85</v>
      </c>
      <c r="CG1492" s="66" t="s">
        <v>85</v>
      </c>
      <c r="CH1492" s="66" t="s">
        <v>85</v>
      </c>
      <c r="CI1492" s="66" t="s">
        <v>85</v>
      </c>
      <c r="CJ1492" s="66" t="s">
        <v>85</v>
      </c>
      <c r="CK1492" s="66" t="s">
        <v>85</v>
      </c>
      <c r="CL1492" s="66" t="s">
        <v>85</v>
      </c>
      <c r="CM1492" s="66" t="s">
        <v>85</v>
      </c>
    </row>
    <row r="1493" spans="40:91" hidden="1" x14ac:dyDescent="0.25">
      <c r="AN1493">
        <v>1481</v>
      </c>
      <c r="AO1493" s="85" t="s">
        <v>137</v>
      </c>
      <c r="AP1493" s="20" t="s">
        <v>28</v>
      </c>
      <c r="AQ1493" s="21" t="str">
        <f t="shared" ref="AQ1493:AQ1556" si="26">CONCATENATE(AO1493,AP1493)</f>
        <v>IMD - 5Post 1999</v>
      </c>
      <c r="AR1493" s="66">
        <v>3600</v>
      </c>
      <c r="AS1493" s="66">
        <v>4400</v>
      </c>
      <c r="AT1493" s="66">
        <v>46720</v>
      </c>
      <c r="AU1493" s="66" t="s">
        <v>85</v>
      </c>
      <c r="AV1493" s="66" t="s">
        <v>85</v>
      </c>
      <c r="AW1493" s="66" t="s">
        <v>85</v>
      </c>
      <c r="AX1493" s="66" t="s">
        <v>85</v>
      </c>
      <c r="AY1493" s="66" t="s">
        <v>85</v>
      </c>
      <c r="AZ1493" s="66" t="s">
        <v>85</v>
      </c>
      <c r="BA1493" s="66" t="s">
        <v>85</v>
      </c>
      <c r="BB1493" s="66" t="s">
        <v>85</v>
      </c>
      <c r="BC1493" s="66" t="s">
        <v>85</v>
      </c>
      <c r="BD1493" s="66" t="s">
        <v>85</v>
      </c>
      <c r="BE1493" s="66" t="s">
        <v>85</v>
      </c>
      <c r="BF1493" s="66" t="s">
        <v>85</v>
      </c>
      <c r="BG1493" s="66" t="s">
        <v>85</v>
      </c>
      <c r="BH1493" s="66" t="s">
        <v>85</v>
      </c>
      <c r="BI1493" s="66" t="s">
        <v>85</v>
      </c>
      <c r="BJ1493" s="66" t="s">
        <v>85</v>
      </c>
      <c r="BK1493" s="66" t="s">
        <v>85</v>
      </c>
      <c r="BL1493" s="66" t="s">
        <v>85</v>
      </c>
      <c r="BM1493" s="66" t="s">
        <v>85</v>
      </c>
      <c r="BN1493" s="66" t="s">
        <v>85</v>
      </c>
      <c r="BO1493" s="66" t="s">
        <v>85</v>
      </c>
      <c r="BP1493" s="66">
        <v>13400</v>
      </c>
      <c r="BQ1493" s="66">
        <v>14700</v>
      </c>
      <c r="BR1493" s="66">
        <v>30220</v>
      </c>
      <c r="BS1493" s="66" t="s">
        <v>85</v>
      </c>
      <c r="BT1493" s="66" t="s">
        <v>85</v>
      </c>
      <c r="BU1493" s="66" t="s">
        <v>85</v>
      </c>
      <c r="BV1493" s="66" t="s">
        <v>85</v>
      </c>
      <c r="BW1493" s="66" t="s">
        <v>85</v>
      </c>
      <c r="BX1493" s="66" t="s">
        <v>85</v>
      </c>
      <c r="BY1493" s="66" t="s">
        <v>85</v>
      </c>
      <c r="BZ1493" s="66" t="s">
        <v>85</v>
      </c>
      <c r="CA1493" s="66" t="s">
        <v>85</v>
      </c>
      <c r="CB1493" s="66" t="s">
        <v>85</v>
      </c>
      <c r="CC1493" s="66" t="s">
        <v>85</v>
      </c>
      <c r="CD1493" s="66" t="s">
        <v>85</v>
      </c>
      <c r="CE1493" s="66" t="s">
        <v>85</v>
      </c>
      <c r="CF1493" s="66" t="s">
        <v>85</v>
      </c>
      <c r="CG1493" s="66" t="s">
        <v>85</v>
      </c>
      <c r="CH1493" s="66" t="s">
        <v>85</v>
      </c>
      <c r="CI1493" s="66" t="s">
        <v>85</v>
      </c>
      <c r="CJ1493" s="66" t="s">
        <v>85</v>
      </c>
      <c r="CK1493" s="66" t="s">
        <v>85</v>
      </c>
      <c r="CL1493" s="66" t="s">
        <v>85</v>
      </c>
      <c r="CM1493" s="66" t="s">
        <v>85</v>
      </c>
    </row>
    <row r="1494" spans="40:91" hidden="1" x14ac:dyDescent="0.25">
      <c r="AN1494">
        <v>1482</v>
      </c>
      <c r="AO1494" s="85" t="s">
        <v>133</v>
      </c>
      <c r="AP1494" s="20" t="s">
        <v>15</v>
      </c>
      <c r="AQ1494" s="21" t="str">
        <f t="shared" si="26"/>
        <v>IMD - 1Detached</v>
      </c>
      <c r="AR1494" s="66">
        <v>3900</v>
      </c>
      <c r="AS1494" s="66">
        <v>4700</v>
      </c>
      <c r="AT1494" s="66">
        <v>12650</v>
      </c>
      <c r="AU1494" s="66" t="s">
        <v>85</v>
      </c>
      <c r="AV1494" s="66" t="s">
        <v>85</v>
      </c>
      <c r="AW1494" s="66" t="s">
        <v>85</v>
      </c>
      <c r="AX1494" s="66" t="s">
        <v>85</v>
      </c>
      <c r="AY1494" s="66" t="s">
        <v>85</v>
      </c>
      <c r="AZ1494" s="66" t="s">
        <v>85</v>
      </c>
      <c r="BA1494" s="66" t="s">
        <v>85</v>
      </c>
      <c r="BB1494" s="66" t="s">
        <v>85</v>
      </c>
      <c r="BC1494" s="66" t="s">
        <v>85</v>
      </c>
      <c r="BD1494" s="66" t="s">
        <v>85</v>
      </c>
      <c r="BE1494" s="66" t="s">
        <v>85</v>
      </c>
      <c r="BF1494" s="66" t="s">
        <v>85</v>
      </c>
      <c r="BG1494" s="66" t="s">
        <v>85</v>
      </c>
      <c r="BH1494" s="66" t="s">
        <v>85</v>
      </c>
      <c r="BI1494" s="66" t="s">
        <v>85</v>
      </c>
      <c r="BJ1494" s="66" t="s">
        <v>85</v>
      </c>
      <c r="BK1494" s="66" t="s">
        <v>85</v>
      </c>
      <c r="BL1494" s="66" t="s">
        <v>85</v>
      </c>
      <c r="BM1494" s="66" t="s">
        <v>85</v>
      </c>
      <c r="BN1494" s="66" t="s">
        <v>85</v>
      </c>
      <c r="BO1494" s="66" t="s">
        <v>85</v>
      </c>
      <c r="BP1494" s="66">
        <v>16500</v>
      </c>
      <c r="BQ1494" s="66">
        <v>18000</v>
      </c>
      <c r="BR1494" s="66">
        <v>10760</v>
      </c>
      <c r="BS1494" s="66" t="s">
        <v>85</v>
      </c>
      <c r="BT1494" s="66" t="s">
        <v>85</v>
      </c>
      <c r="BU1494" s="66" t="s">
        <v>85</v>
      </c>
      <c r="BV1494" s="66" t="s">
        <v>85</v>
      </c>
      <c r="BW1494" s="66" t="s">
        <v>85</v>
      </c>
      <c r="BX1494" s="66" t="s">
        <v>85</v>
      </c>
      <c r="BY1494" s="66" t="s">
        <v>85</v>
      </c>
      <c r="BZ1494" s="66" t="s">
        <v>85</v>
      </c>
      <c r="CA1494" s="66" t="s">
        <v>85</v>
      </c>
      <c r="CB1494" s="66" t="s">
        <v>85</v>
      </c>
      <c r="CC1494" s="66" t="s">
        <v>85</v>
      </c>
      <c r="CD1494" s="66" t="s">
        <v>85</v>
      </c>
      <c r="CE1494" s="66" t="s">
        <v>85</v>
      </c>
      <c r="CF1494" s="66" t="s">
        <v>85</v>
      </c>
      <c r="CG1494" s="66" t="s">
        <v>85</v>
      </c>
      <c r="CH1494" s="66" t="s">
        <v>85</v>
      </c>
      <c r="CI1494" s="66" t="s">
        <v>85</v>
      </c>
      <c r="CJ1494" s="66" t="s">
        <v>85</v>
      </c>
      <c r="CK1494" s="66" t="s">
        <v>85</v>
      </c>
      <c r="CL1494" s="66" t="s">
        <v>85</v>
      </c>
      <c r="CM1494" s="66" t="s">
        <v>85</v>
      </c>
    </row>
    <row r="1495" spans="40:91" hidden="1" x14ac:dyDescent="0.25">
      <c r="AN1495">
        <v>1483</v>
      </c>
      <c r="AO1495" s="84" t="s">
        <v>133</v>
      </c>
      <c r="AP1495" s="20" t="s">
        <v>16</v>
      </c>
      <c r="AQ1495" s="21" t="str">
        <f t="shared" si="26"/>
        <v>IMD - 1Semi detached</v>
      </c>
      <c r="AR1495" s="66">
        <v>3400</v>
      </c>
      <c r="AS1495" s="66">
        <v>3800</v>
      </c>
      <c r="AT1495" s="66">
        <v>137890</v>
      </c>
      <c r="AU1495" s="66" t="s">
        <v>85</v>
      </c>
      <c r="AV1495" s="66" t="s">
        <v>85</v>
      </c>
      <c r="AW1495" s="66" t="s">
        <v>85</v>
      </c>
      <c r="AX1495" s="66" t="s">
        <v>85</v>
      </c>
      <c r="AY1495" s="66" t="s">
        <v>85</v>
      </c>
      <c r="AZ1495" s="66" t="s">
        <v>85</v>
      </c>
      <c r="BA1495" s="66" t="s">
        <v>85</v>
      </c>
      <c r="BB1495" s="66" t="s">
        <v>85</v>
      </c>
      <c r="BC1495" s="66" t="s">
        <v>85</v>
      </c>
      <c r="BD1495" s="66" t="s">
        <v>85</v>
      </c>
      <c r="BE1495" s="66" t="s">
        <v>85</v>
      </c>
      <c r="BF1495" s="66" t="s">
        <v>85</v>
      </c>
      <c r="BG1495" s="66" t="s">
        <v>85</v>
      </c>
      <c r="BH1495" s="66" t="s">
        <v>85</v>
      </c>
      <c r="BI1495" s="66" t="s">
        <v>85</v>
      </c>
      <c r="BJ1495" s="66" t="s">
        <v>85</v>
      </c>
      <c r="BK1495" s="66" t="s">
        <v>85</v>
      </c>
      <c r="BL1495" s="66" t="s">
        <v>85</v>
      </c>
      <c r="BM1495" s="66" t="s">
        <v>85</v>
      </c>
      <c r="BN1495" s="66" t="s">
        <v>85</v>
      </c>
      <c r="BO1495" s="66" t="s">
        <v>85</v>
      </c>
      <c r="BP1495" s="66">
        <v>12600</v>
      </c>
      <c r="BQ1495" s="66">
        <v>13300</v>
      </c>
      <c r="BR1495" s="66">
        <v>126600</v>
      </c>
      <c r="BS1495" s="66" t="s">
        <v>85</v>
      </c>
      <c r="BT1495" s="66" t="s">
        <v>85</v>
      </c>
      <c r="BU1495" s="66" t="s">
        <v>85</v>
      </c>
      <c r="BV1495" s="66" t="s">
        <v>85</v>
      </c>
      <c r="BW1495" s="66" t="s">
        <v>85</v>
      </c>
      <c r="BX1495" s="66" t="s">
        <v>85</v>
      </c>
      <c r="BY1495" s="66" t="s">
        <v>85</v>
      </c>
      <c r="BZ1495" s="66" t="s">
        <v>85</v>
      </c>
      <c r="CA1495" s="66" t="s">
        <v>85</v>
      </c>
      <c r="CB1495" s="66" t="s">
        <v>85</v>
      </c>
      <c r="CC1495" s="66" t="s">
        <v>85</v>
      </c>
      <c r="CD1495" s="66" t="s">
        <v>85</v>
      </c>
      <c r="CE1495" s="66" t="s">
        <v>85</v>
      </c>
      <c r="CF1495" s="66" t="s">
        <v>85</v>
      </c>
      <c r="CG1495" s="66" t="s">
        <v>85</v>
      </c>
      <c r="CH1495" s="66" t="s">
        <v>85</v>
      </c>
      <c r="CI1495" s="66" t="s">
        <v>85</v>
      </c>
      <c r="CJ1495" s="66" t="s">
        <v>85</v>
      </c>
      <c r="CK1495" s="66" t="s">
        <v>85</v>
      </c>
      <c r="CL1495" s="66" t="s">
        <v>85</v>
      </c>
      <c r="CM1495" s="66" t="s">
        <v>85</v>
      </c>
    </row>
    <row r="1496" spans="40:91" hidden="1" x14ac:dyDescent="0.25">
      <c r="AN1496">
        <v>1484</v>
      </c>
      <c r="AO1496" s="84" t="s">
        <v>133</v>
      </c>
      <c r="AP1496" s="20" t="s">
        <v>17</v>
      </c>
      <c r="AQ1496" s="21" t="str">
        <f t="shared" si="26"/>
        <v>IMD - 1End terrace</v>
      </c>
      <c r="AR1496" s="66">
        <v>3300</v>
      </c>
      <c r="AS1496" s="66">
        <v>3900</v>
      </c>
      <c r="AT1496" s="66">
        <v>80320</v>
      </c>
      <c r="AU1496" s="66" t="s">
        <v>85</v>
      </c>
      <c r="AV1496" s="66" t="s">
        <v>85</v>
      </c>
      <c r="AW1496" s="66" t="s">
        <v>85</v>
      </c>
      <c r="AX1496" s="66" t="s">
        <v>85</v>
      </c>
      <c r="AY1496" s="66" t="s">
        <v>85</v>
      </c>
      <c r="AZ1496" s="66" t="s">
        <v>85</v>
      </c>
      <c r="BA1496" s="66" t="s">
        <v>85</v>
      </c>
      <c r="BB1496" s="66" t="s">
        <v>85</v>
      </c>
      <c r="BC1496" s="66" t="s">
        <v>85</v>
      </c>
      <c r="BD1496" s="66" t="s">
        <v>85</v>
      </c>
      <c r="BE1496" s="66" t="s">
        <v>85</v>
      </c>
      <c r="BF1496" s="66" t="s">
        <v>85</v>
      </c>
      <c r="BG1496" s="66" t="s">
        <v>85</v>
      </c>
      <c r="BH1496" s="66" t="s">
        <v>85</v>
      </c>
      <c r="BI1496" s="66" t="s">
        <v>85</v>
      </c>
      <c r="BJ1496" s="66" t="s">
        <v>85</v>
      </c>
      <c r="BK1496" s="66" t="s">
        <v>85</v>
      </c>
      <c r="BL1496" s="66" t="s">
        <v>85</v>
      </c>
      <c r="BM1496" s="66" t="s">
        <v>85</v>
      </c>
      <c r="BN1496" s="66" t="s">
        <v>85</v>
      </c>
      <c r="BO1496" s="66" t="s">
        <v>85</v>
      </c>
      <c r="BP1496" s="66">
        <v>12100</v>
      </c>
      <c r="BQ1496" s="66">
        <v>12800</v>
      </c>
      <c r="BR1496" s="66">
        <v>72940</v>
      </c>
      <c r="BS1496" s="66" t="s">
        <v>85</v>
      </c>
      <c r="BT1496" s="66" t="s">
        <v>85</v>
      </c>
      <c r="BU1496" s="66" t="s">
        <v>85</v>
      </c>
      <c r="BV1496" s="66" t="s">
        <v>85</v>
      </c>
      <c r="BW1496" s="66" t="s">
        <v>85</v>
      </c>
      <c r="BX1496" s="66" t="s">
        <v>85</v>
      </c>
      <c r="BY1496" s="66" t="s">
        <v>85</v>
      </c>
      <c r="BZ1496" s="66" t="s">
        <v>85</v>
      </c>
      <c r="CA1496" s="66" t="s">
        <v>85</v>
      </c>
      <c r="CB1496" s="66" t="s">
        <v>85</v>
      </c>
      <c r="CC1496" s="66" t="s">
        <v>85</v>
      </c>
      <c r="CD1496" s="66" t="s">
        <v>85</v>
      </c>
      <c r="CE1496" s="66" t="s">
        <v>85</v>
      </c>
      <c r="CF1496" s="66" t="s">
        <v>85</v>
      </c>
      <c r="CG1496" s="66" t="s">
        <v>85</v>
      </c>
      <c r="CH1496" s="66" t="s">
        <v>85</v>
      </c>
      <c r="CI1496" s="66" t="s">
        <v>85</v>
      </c>
      <c r="CJ1496" s="66" t="s">
        <v>85</v>
      </c>
      <c r="CK1496" s="66" t="s">
        <v>85</v>
      </c>
      <c r="CL1496" s="66" t="s">
        <v>85</v>
      </c>
      <c r="CM1496" s="66" t="s">
        <v>85</v>
      </c>
    </row>
    <row r="1497" spans="40:91" hidden="1" x14ac:dyDescent="0.25">
      <c r="AN1497">
        <v>1485</v>
      </c>
      <c r="AO1497" s="84" t="s">
        <v>133</v>
      </c>
      <c r="AP1497" s="20" t="s">
        <v>18</v>
      </c>
      <c r="AQ1497" s="21" t="str">
        <f t="shared" si="26"/>
        <v>IMD - 1Mid terrace</v>
      </c>
      <c r="AR1497" s="66">
        <v>3100</v>
      </c>
      <c r="AS1497" s="66">
        <v>3600</v>
      </c>
      <c r="AT1497" s="66">
        <v>204010</v>
      </c>
      <c r="AU1497" s="66" t="s">
        <v>85</v>
      </c>
      <c r="AV1497" s="66" t="s">
        <v>85</v>
      </c>
      <c r="AW1497" s="66" t="s">
        <v>85</v>
      </c>
      <c r="AX1497" s="66" t="s">
        <v>85</v>
      </c>
      <c r="AY1497" s="66" t="s">
        <v>85</v>
      </c>
      <c r="AZ1497" s="66" t="s">
        <v>85</v>
      </c>
      <c r="BA1497" s="66" t="s">
        <v>85</v>
      </c>
      <c r="BB1497" s="66" t="s">
        <v>85</v>
      </c>
      <c r="BC1497" s="66" t="s">
        <v>85</v>
      </c>
      <c r="BD1497" s="66" t="s">
        <v>85</v>
      </c>
      <c r="BE1497" s="66" t="s">
        <v>85</v>
      </c>
      <c r="BF1497" s="66" t="s">
        <v>85</v>
      </c>
      <c r="BG1497" s="66" t="s">
        <v>85</v>
      </c>
      <c r="BH1497" s="66" t="s">
        <v>85</v>
      </c>
      <c r="BI1497" s="66" t="s">
        <v>85</v>
      </c>
      <c r="BJ1497" s="66" t="s">
        <v>85</v>
      </c>
      <c r="BK1497" s="66" t="s">
        <v>85</v>
      </c>
      <c r="BL1497" s="66" t="s">
        <v>85</v>
      </c>
      <c r="BM1497" s="66" t="s">
        <v>85</v>
      </c>
      <c r="BN1497" s="66" t="s">
        <v>85</v>
      </c>
      <c r="BO1497" s="66" t="s">
        <v>85</v>
      </c>
      <c r="BP1497" s="66">
        <v>11300</v>
      </c>
      <c r="BQ1497" s="66">
        <v>12200</v>
      </c>
      <c r="BR1497" s="66">
        <v>185320</v>
      </c>
      <c r="BS1497" s="66" t="s">
        <v>85</v>
      </c>
      <c r="BT1497" s="66" t="s">
        <v>85</v>
      </c>
      <c r="BU1497" s="66" t="s">
        <v>85</v>
      </c>
      <c r="BV1497" s="66" t="s">
        <v>85</v>
      </c>
      <c r="BW1497" s="66" t="s">
        <v>85</v>
      </c>
      <c r="BX1497" s="66" t="s">
        <v>85</v>
      </c>
      <c r="BY1497" s="66" t="s">
        <v>85</v>
      </c>
      <c r="BZ1497" s="66" t="s">
        <v>85</v>
      </c>
      <c r="CA1497" s="66" t="s">
        <v>85</v>
      </c>
      <c r="CB1497" s="66" t="s">
        <v>85</v>
      </c>
      <c r="CC1497" s="66" t="s">
        <v>85</v>
      </c>
      <c r="CD1497" s="66" t="s">
        <v>85</v>
      </c>
      <c r="CE1497" s="66" t="s">
        <v>85</v>
      </c>
      <c r="CF1497" s="66" t="s">
        <v>85</v>
      </c>
      <c r="CG1497" s="66" t="s">
        <v>85</v>
      </c>
      <c r="CH1497" s="66" t="s">
        <v>85</v>
      </c>
      <c r="CI1497" s="66" t="s">
        <v>85</v>
      </c>
      <c r="CJ1497" s="66" t="s">
        <v>85</v>
      </c>
      <c r="CK1497" s="66" t="s">
        <v>85</v>
      </c>
      <c r="CL1497" s="66" t="s">
        <v>85</v>
      </c>
      <c r="CM1497" s="66" t="s">
        <v>85</v>
      </c>
    </row>
    <row r="1498" spans="40:91" hidden="1" x14ac:dyDescent="0.25">
      <c r="AN1498">
        <v>1486</v>
      </c>
      <c r="AO1498" s="85" t="s">
        <v>133</v>
      </c>
      <c r="AP1498" s="20" t="s">
        <v>19</v>
      </c>
      <c r="AQ1498" s="21" t="str">
        <f t="shared" si="26"/>
        <v>IMD - 1Bungalow</v>
      </c>
      <c r="AR1498" s="66">
        <v>2300</v>
      </c>
      <c r="AS1498" s="66">
        <v>3000</v>
      </c>
      <c r="AT1498" s="66">
        <v>29860</v>
      </c>
      <c r="AU1498" s="66" t="s">
        <v>85</v>
      </c>
      <c r="AV1498" s="66" t="s">
        <v>85</v>
      </c>
      <c r="AW1498" s="66" t="s">
        <v>85</v>
      </c>
      <c r="AX1498" s="66" t="s">
        <v>85</v>
      </c>
      <c r="AY1498" s="66" t="s">
        <v>85</v>
      </c>
      <c r="AZ1498" s="66" t="s">
        <v>85</v>
      </c>
      <c r="BA1498" s="66" t="s">
        <v>85</v>
      </c>
      <c r="BB1498" s="66" t="s">
        <v>85</v>
      </c>
      <c r="BC1498" s="66" t="s">
        <v>85</v>
      </c>
      <c r="BD1498" s="66" t="s">
        <v>85</v>
      </c>
      <c r="BE1498" s="66" t="s">
        <v>85</v>
      </c>
      <c r="BF1498" s="66" t="s">
        <v>85</v>
      </c>
      <c r="BG1498" s="66" t="s">
        <v>85</v>
      </c>
      <c r="BH1498" s="66" t="s">
        <v>85</v>
      </c>
      <c r="BI1498" s="66" t="s">
        <v>85</v>
      </c>
      <c r="BJ1498" s="66" t="s">
        <v>85</v>
      </c>
      <c r="BK1498" s="66" t="s">
        <v>85</v>
      </c>
      <c r="BL1498" s="66" t="s">
        <v>85</v>
      </c>
      <c r="BM1498" s="66" t="s">
        <v>85</v>
      </c>
      <c r="BN1498" s="66" t="s">
        <v>85</v>
      </c>
      <c r="BO1498" s="66" t="s">
        <v>85</v>
      </c>
      <c r="BP1498" s="66">
        <v>10400</v>
      </c>
      <c r="BQ1498" s="66">
        <v>11200</v>
      </c>
      <c r="BR1498" s="66">
        <v>26070</v>
      </c>
      <c r="BS1498" s="66" t="s">
        <v>85</v>
      </c>
      <c r="BT1498" s="66" t="s">
        <v>85</v>
      </c>
      <c r="BU1498" s="66" t="s">
        <v>85</v>
      </c>
      <c r="BV1498" s="66" t="s">
        <v>85</v>
      </c>
      <c r="BW1498" s="66" t="s">
        <v>85</v>
      </c>
      <c r="BX1498" s="66" t="s">
        <v>85</v>
      </c>
      <c r="BY1498" s="66" t="s">
        <v>85</v>
      </c>
      <c r="BZ1498" s="66" t="s">
        <v>85</v>
      </c>
      <c r="CA1498" s="66" t="s">
        <v>85</v>
      </c>
      <c r="CB1498" s="66" t="s">
        <v>85</v>
      </c>
      <c r="CC1498" s="66" t="s">
        <v>85</v>
      </c>
      <c r="CD1498" s="66" t="s">
        <v>85</v>
      </c>
      <c r="CE1498" s="66" t="s">
        <v>85</v>
      </c>
      <c r="CF1498" s="66" t="s">
        <v>85</v>
      </c>
      <c r="CG1498" s="66" t="s">
        <v>85</v>
      </c>
      <c r="CH1498" s="66" t="s">
        <v>85</v>
      </c>
      <c r="CI1498" s="66" t="s">
        <v>85</v>
      </c>
      <c r="CJ1498" s="66" t="s">
        <v>85</v>
      </c>
      <c r="CK1498" s="66" t="s">
        <v>85</v>
      </c>
      <c r="CL1498" s="66" t="s">
        <v>85</v>
      </c>
      <c r="CM1498" s="66" t="s">
        <v>85</v>
      </c>
    </row>
    <row r="1499" spans="40:91" hidden="1" x14ac:dyDescent="0.25">
      <c r="AN1499">
        <v>1487</v>
      </c>
      <c r="AO1499" s="85" t="s">
        <v>133</v>
      </c>
      <c r="AP1499" s="20" t="s">
        <v>20</v>
      </c>
      <c r="AQ1499" s="21" t="str">
        <f t="shared" si="26"/>
        <v>IMD - 1Converted flat</v>
      </c>
      <c r="AR1499" s="66">
        <v>2500</v>
      </c>
      <c r="AS1499" s="66">
        <v>3800</v>
      </c>
      <c r="AT1499" s="66">
        <v>29130</v>
      </c>
      <c r="AU1499" s="66" t="s">
        <v>85</v>
      </c>
      <c r="AV1499" s="66" t="s">
        <v>85</v>
      </c>
      <c r="AW1499" s="66" t="s">
        <v>85</v>
      </c>
      <c r="AX1499" s="66" t="s">
        <v>85</v>
      </c>
      <c r="AY1499" s="66" t="s">
        <v>85</v>
      </c>
      <c r="AZ1499" s="66" t="s">
        <v>85</v>
      </c>
      <c r="BA1499" s="66" t="s">
        <v>85</v>
      </c>
      <c r="BB1499" s="66" t="s">
        <v>85</v>
      </c>
      <c r="BC1499" s="66" t="s">
        <v>85</v>
      </c>
      <c r="BD1499" s="66" t="s">
        <v>85</v>
      </c>
      <c r="BE1499" s="66" t="s">
        <v>85</v>
      </c>
      <c r="BF1499" s="66" t="s">
        <v>85</v>
      </c>
      <c r="BG1499" s="66" t="s">
        <v>85</v>
      </c>
      <c r="BH1499" s="66" t="s">
        <v>85</v>
      </c>
      <c r="BI1499" s="66" t="s">
        <v>85</v>
      </c>
      <c r="BJ1499" s="66" t="s">
        <v>85</v>
      </c>
      <c r="BK1499" s="66" t="s">
        <v>85</v>
      </c>
      <c r="BL1499" s="66" t="s">
        <v>85</v>
      </c>
      <c r="BM1499" s="66" t="s">
        <v>85</v>
      </c>
      <c r="BN1499" s="66" t="s">
        <v>85</v>
      </c>
      <c r="BO1499" s="66" t="s">
        <v>85</v>
      </c>
      <c r="BP1499" s="66">
        <v>6700</v>
      </c>
      <c r="BQ1499" s="66">
        <v>7400</v>
      </c>
      <c r="BR1499" s="66">
        <v>108150</v>
      </c>
      <c r="BS1499" s="66" t="s">
        <v>85</v>
      </c>
      <c r="BT1499" s="66" t="s">
        <v>85</v>
      </c>
      <c r="BU1499" s="66" t="s">
        <v>85</v>
      </c>
      <c r="BV1499" s="66" t="s">
        <v>85</v>
      </c>
      <c r="BW1499" s="66" t="s">
        <v>85</v>
      </c>
      <c r="BX1499" s="66" t="s">
        <v>85</v>
      </c>
      <c r="BY1499" s="66" t="s">
        <v>85</v>
      </c>
      <c r="BZ1499" s="66" t="s">
        <v>85</v>
      </c>
      <c r="CA1499" s="66" t="s">
        <v>85</v>
      </c>
      <c r="CB1499" s="66" t="s">
        <v>85</v>
      </c>
      <c r="CC1499" s="66" t="s">
        <v>85</v>
      </c>
      <c r="CD1499" s="66" t="s">
        <v>85</v>
      </c>
      <c r="CE1499" s="66" t="s">
        <v>85</v>
      </c>
      <c r="CF1499" s="66" t="s">
        <v>85</v>
      </c>
      <c r="CG1499" s="66" t="s">
        <v>85</v>
      </c>
      <c r="CH1499" s="66" t="s">
        <v>85</v>
      </c>
      <c r="CI1499" s="66" t="s">
        <v>85</v>
      </c>
      <c r="CJ1499" s="66" t="s">
        <v>85</v>
      </c>
      <c r="CK1499" s="66" t="s">
        <v>85</v>
      </c>
      <c r="CL1499" s="66" t="s">
        <v>85</v>
      </c>
      <c r="CM1499" s="66" t="s">
        <v>85</v>
      </c>
    </row>
    <row r="1500" spans="40:91" hidden="1" x14ac:dyDescent="0.25">
      <c r="AN1500">
        <v>1488</v>
      </c>
      <c r="AO1500" s="84" t="s">
        <v>133</v>
      </c>
      <c r="AP1500" s="20" t="s">
        <v>21</v>
      </c>
      <c r="AQ1500" s="21" t="str">
        <f t="shared" si="26"/>
        <v>IMD - 1Purpose built flat</v>
      </c>
      <c r="AR1500" s="66">
        <v>2300</v>
      </c>
      <c r="AS1500" s="66">
        <v>3200</v>
      </c>
      <c r="AT1500" s="66">
        <v>174650</v>
      </c>
      <c r="AU1500" s="66" t="s">
        <v>85</v>
      </c>
      <c r="AV1500" s="66" t="s">
        <v>85</v>
      </c>
      <c r="AW1500" s="66" t="s">
        <v>85</v>
      </c>
      <c r="AX1500" s="66" t="s">
        <v>85</v>
      </c>
      <c r="AY1500" s="66" t="s">
        <v>85</v>
      </c>
      <c r="AZ1500" s="66" t="s">
        <v>85</v>
      </c>
      <c r="BA1500" s="66" t="s">
        <v>85</v>
      </c>
      <c r="BB1500" s="66" t="s">
        <v>85</v>
      </c>
      <c r="BC1500" s="66" t="s">
        <v>85</v>
      </c>
      <c r="BD1500" s="66" t="s">
        <v>85</v>
      </c>
      <c r="BE1500" s="66" t="s">
        <v>85</v>
      </c>
      <c r="BF1500" s="66" t="s">
        <v>85</v>
      </c>
      <c r="BG1500" s="66" t="s">
        <v>85</v>
      </c>
      <c r="BH1500" s="66" t="s">
        <v>85</v>
      </c>
      <c r="BI1500" s="66" t="s">
        <v>85</v>
      </c>
      <c r="BJ1500" s="66" t="s">
        <v>85</v>
      </c>
      <c r="BK1500" s="66" t="s">
        <v>85</v>
      </c>
      <c r="BL1500" s="66" t="s">
        <v>85</v>
      </c>
      <c r="BM1500" s="66" t="s">
        <v>85</v>
      </c>
      <c r="BN1500" s="66" t="s">
        <v>85</v>
      </c>
      <c r="BO1500" s="66" t="s">
        <v>85</v>
      </c>
      <c r="BP1500" s="66">
        <v>8000</v>
      </c>
      <c r="BQ1500" s="66">
        <v>9700</v>
      </c>
      <c r="BR1500" s="66">
        <v>19170</v>
      </c>
      <c r="BS1500" s="66" t="s">
        <v>85</v>
      </c>
      <c r="BT1500" s="66" t="s">
        <v>85</v>
      </c>
      <c r="BU1500" s="66" t="s">
        <v>85</v>
      </c>
      <c r="BV1500" s="66" t="s">
        <v>85</v>
      </c>
      <c r="BW1500" s="66" t="s">
        <v>85</v>
      </c>
      <c r="BX1500" s="66" t="s">
        <v>85</v>
      </c>
      <c r="BY1500" s="66" t="s">
        <v>85</v>
      </c>
      <c r="BZ1500" s="66" t="s">
        <v>85</v>
      </c>
      <c r="CA1500" s="66" t="s">
        <v>85</v>
      </c>
      <c r="CB1500" s="66" t="s">
        <v>85</v>
      </c>
      <c r="CC1500" s="66" t="s">
        <v>85</v>
      </c>
      <c r="CD1500" s="66" t="s">
        <v>85</v>
      </c>
      <c r="CE1500" s="66" t="s">
        <v>85</v>
      </c>
      <c r="CF1500" s="66" t="s">
        <v>85</v>
      </c>
      <c r="CG1500" s="66" t="s">
        <v>85</v>
      </c>
      <c r="CH1500" s="66" t="s">
        <v>85</v>
      </c>
      <c r="CI1500" s="66" t="s">
        <v>85</v>
      </c>
      <c r="CJ1500" s="66" t="s">
        <v>85</v>
      </c>
      <c r="CK1500" s="66" t="s">
        <v>85</v>
      </c>
      <c r="CL1500" s="66" t="s">
        <v>85</v>
      </c>
      <c r="CM1500" s="66" t="s">
        <v>85</v>
      </c>
    </row>
    <row r="1501" spans="40:91" hidden="1" x14ac:dyDescent="0.25">
      <c r="AN1501">
        <v>1489</v>
      </c>
      <c r="AO1501" s="84" t="s">
        <v>134</v>
      </c>
      <c r="AP1501" s="20" t="s">
        <v>15</v>
      </c>
      <c r="AQ1501" s="21" t="str">
        <f t="shared" si="26"/>
        <v>IMD - 2Detached</v>
      </c>
      <c r="AR1501" s="66">
        <v>4200</v>
      </c>
      <c r="AS1501" s="66">
        <v>5100</v>
      </c>
      <c r="AT1501" s="66">
        <v>41480</v>
      </c>
      <c r="AU1501" s="66" t="s">
        <v>85</v>
      </c>
      <c r="AV1501" s="66" t="s">
        <v>85</v>
      </c>
      <c r="AW1501" s="66" t="s">
        <v>85</v>
      </c>
      <c r="AX1501" s="66" t="s">
        <v>85</v>
      </c>
      <c r="AY1501" s="66" t="s">
        <v>85</v>
      </c>
      <c r="AZ1501" s="66" t="s">
        <v>85</v>
      </c>
      <c r="BA1501" s="66" t="s">
        <v>85</v>
      </c>
      <c r="BB1501" s="66" t="s">
        <v>85</v>
      </c>
      <c r="BC1501" s="66" t="s">
        <v>85</v>
      </c>
      <c r="BD1501" s="66" t="s">
        <v>85</v>
      </c>
      <c r="BE1501" s="66" t="s">
        <v>85</v>
      </c>
      <c r="BF1501" s="66" t="s">
        <v>85</v>
      </c>
      <c r="BG1501" s="66" t="s">
        <v>85</v>
      </c>
      <c r="BH1501" s="66" t="s">
        <v>85</v>
      </c>
      <c r="BI1501" s="66" t="s">
        <v>85</v>
      </c>
      <c r="BJ1501" s="66" t="s">
        <v>85</v>
      </c>
      <c r="BK1501" s="66" t="s">
        <v>85</v>
      </c>
      <c r="BL1501" s="66" t="s">
        <v>85</v>
      </c>
      <c r="BM1501" s="66" t="s">
        <v>85</v>
      </c>
      <c r="BN1501" s="66" t="s">
        <v>85</v>
      </c>
      <c r="BO1501" s="66" t="s">
        <v>85</v>
      </c>
      <c r="BP1501" s="66">
        <v>17400</v>
      </c>
      <c r="BQ1501" s="66">
        <v>18800</v>
      </c>
      <c r="BR1501" s="66">
        <v>31900</v>
      </c>
      <c r="BS1501" s="66" t="s">
        <v>85</v>
      </c>
      <c r="BT1501" s="66" t="s">
        <v>85</v>
      </c>
      <c r="BU1501" s="66" t="s">
        <v>85</v>
      </c>
      <c r="BV1501" s="66" t="s">
        <v>85</v>
      </c>
      <c r="BW1501" s="66" t="s">
        <v>85</v>
      </c>
      <c r="BX1501" s="66" t="s">
        <v>85</v>
      </c>
      <c r="BY1501" s="66" t="s">
        <v>85</v>
      </c>
      <c r="BZ1501" s="66" t="s">
        <v>85</v>
      </c>
      <c r="CA1501" s="66" t="s">
        <v>85</v>
      </c>
      <c r="CB1501" s="66" t="s">
        <v>85</v>
      </c>
      <c r="CC1501" s="66" t="s">
        <v>85</v>
      </c>
      <c r="CD1501" s="66" t="s">
        <v>85</v>
      </c>
      <c r="CE1501" s="66" t="s">
        <v>85</v>
      </c>
      <c r="CF1501" s="66" t="s">
        <v>85</v>
      </c>
      <c r="CG1501" s="66" t="s">
        <v>85</v>
      </c>
      <c r="CH1501" s="66" t="s">
        <v>85</v>
      </c>
      <c r="CI1501" s="66" t="s">
        <v>85</v>
      </c>
      <c r="CJ1501" s="66" t="s">
        <v>85</v>
      </c>
      <c r="CK1501" s="66" t="s">
        <v>85</v>
      </c>
      <c r="CL1501" s="66" t="s">
        <v>85</v>
      </c>
      <c r="CM1501" s="66" t="s">
        <v>85</v>
      </c>
    </row>
    <row r="1502" spans="40:91" hidden="1" x14ac:dyDescent="0.25">
      <c r="AN1502">
        <v>1490</v>
      </c>
      <c r="AO1502" s="84" t="s">
        <v>134</v>
      </c>
      <c r="AP1502" s="20" t="s">
        <v>16</v>
      </c>
      <c r="AQ1502" s="21" t="str">
        <f t="shared" si="26"/>
        <v>IMD - 2Semi detached</v>
      </c>
      <c r="AR1502" s="66">
        <v>3400</v>
      </c>
      <c r="AS1502" s="66">
        <v>4000</v>
      </c>
      <c r="AT1502" s="66">
        <v>168830</v>
      </c>
      <c r="AU1502" s="66" t="s">
        <v>85</v>
      </c>
      <c r="AV1502" s="66" t="s">
        <v>85</v>
      </c>
      <c r="AW1502" s="66" t="s">
        <v>85</v>
      </c>
      <c r="AX1502" s="66" t="s">
        <v>85</v>
      </c>
      <c r="AY1502" s="66" t="s">
        <v>85</v>
      </c>
      <c r="AZ1502" s="66" t="s">
        <v>85</v>
      </c>
      <c r="BA1502" s="66" t="s">
        <v>85</v>
      </c>
      <c r="BB1502" s="66" t="s">
        <v>85</v>
      </c>
      <c r="BC1502" s="66" t="s">
        <v>85</v>
      </c>
      <c r="BD1502" s="66" t="s">
        <v>85</v>
      </c>
      <c r="BE1502" s="66" t="s">
        <v>85</v>
      </c>
      <c r="BF1502" s="66" t="s">
        <v>85</v>
      </c>
      <c r="BG1502" s="66" t="s">
        <v>85</v>
      </c>
      <c r="BH1502" s="66" t="s">
        <v>85</v>
      </c>
      <c r="BI1502" s="66" t="s">
        <v>85</v>
      </c>
      <c r="BJ1502" s="66" t="s">
        <v>85</v>
      </c>
      <c r="BK1502" s="66" t="s">
        <v>85</v>
      </c>
      <c r="BL1502" s="66" t="s">
        <v>85</v>
      </c>
      <c r="BM1502" s="66" t="s">
        <v>85</v>
      </c>
      <c r="BN1502" s="66" t="s">
        <v>85</v>
      </c>
      <c r="BO1502" s="66" t="s">
        <v>85</v>
      </c>
      <c r="BP1502" s="66">
        <v>13700</v>
      </c>
      <c r="BQ1502" s="66">
        <v>14500</v>
      </c>
      <c r="BR1502" s="66">
        <v>150910</v>
      </c>
      <c r="BS1502" s="66" t="s">
        <v>85</v>
      </c>
      <c r="BT1502" s="66" t="s">
        <v>85</v>
      </c>
      <c r="BU1502" s="66" t="s">
        <v>85</v>
      </c>
      <c r="BV1502" s="66" t="s">
        <v>85</v>
      </c>
      <c r="BW1502" s="66" t="s">
        <v>85</v>
      </c>
      <c r="BX1502" s="66" t="s">
        <v>85</v>
      </c>
      <c r="BY1502" s="66" t="s">
        <v>85</v>
      </c>
      <c r="BZ1502" s="66" t="s">
        <v>85</v>
      </c>
      <c r="CA1502" s="66" t="s">
        <v>85</v>
      </c>
      <c r="CB1502" s="66" t="s">
        <v>85</v>
      </c>
      <c r="CC1502" s="66" t="s">
        <v>85</v>
      </c>
      <c r="CD1502" s="66" t="s">
        <v>85</v>
      </c>
      <c r="CE1502" s="66" t="s">
        <v>85</v>
      </c>
      <c r="CF1502" s="66" t="s">
        <v>85</v>
      </c>
      <c r="CG1502" s="66" t="s">
        <v>85</v>
      </c>
      <c r="CH1502" s="66" t="s">
        <v>85</v>
      </c>
      <c r="CI1502" s="66" t="s">
        <v>85</v>
      </c>
      <c r="CJ1502" s="66" t="s">
        <v>85</v>
      </c>
      <c r="CK1502" s="66" t="s">
        <v>85</v>
      </c>
      <c r="CL1502" s="66" t="s">
        <v>85</v>
      </c>
      <c r="CM1502" s="66" t="s">
        <v>85</v>
      </c>
    </row>
    <row r="1503" spans="40:91" hidden="1" x14ac:dyDescent="0.25">
      <c r="AN1503">
        <v>1491</v>
      </c>
      <c r="AO1503" s="85" t="s">
        <v>134</v>
      </c>
      <c r="AP1503" s="20" t="s">
        <v>17</v>
      </c>
      <c r="AQ1503" s="21" t="str">
        <f t="shared" si="26"/>
        <v>IMD - 2End terrace</v>
      </c>
      <c r="AR1503" s="66">
        <v>3400</v>
      </c>
      <c r="AS1503" s="66">
        <v>4000</v>
      </c>
      <c r="AT1503" s="66">
        <v>73080</v>
      </c>
      <c r="AU1503" s="66" t="s">
        <v>85</v>
      </c>
      <c r="AV1503" s="66" t="s">
        <v>85</v>
      </c>
      <c r="AW1503" s="66" t="s">
        <v>85</v>
      </c>
      <c r="AX1503" s="66" t="s">
        <v>85</v>
      </c>
      <c r="AY1503" s="66" t="s">
        <v>85</v>
      </c>
      <c r="AZ1503" s="66" t="s">
        <v>85</v>
      </c>
      <c r="BA1503" s="66" t="s">
        <v>85</v>
      </c>
      <c r="BB1503" s="66" t="s">
        <v>85</v>
      </c>
      <c r="BC1503" s="66" t="s">
        <v>85</v>
      </c>
      <c r="BD1503" s="66" t="s">
        <v>85</v>
      </c>
      <c r="BE1503" s="66" t="s">
        <v>85</v>
      </c>
      <c r="BF1503" s="66" t="s">
        <v>85</v>
      </c>
      <c r="BG1503" s="66" t="s">
        <v>85</v>
      </c>
      <c r="BH1503" s="66" t="s">
        <v>85</v>
      </c>
      <c r="BI1503" s="66" t="s">
        <v>85</v>
      </c>
      <c r="BJ1503" s="66" t="s">
        <v>85</v>
      </c>
      <c r="BK1503" s="66" t="s">
        <v>85</v>
      </c>
      <c r="BL1503" s="66" t="s">
        <v>85</v>
      </c>
      <c r="BM1503" s="66" t="s">
        <v>85</v>
      </c>
      <c r="BN1503" s="66" t="s">
        <v>85</v>
      </c>
      <c r="BO1503" s="66" t="s">
        <v>85</v>
      </c>
      <c r="BP1503" s="66">
        <v>12600</v>
      </c>
      <c r="BQ1503" s="66">
        <v>13600</v>
      </c>
      <c r="BR1503" s="66">
        <v>64600</v>
      </c>
      <c r="BS1503" s="66" t="s">
        <v>85</v>
      </c>
      <c r="BT1503" s="66" t="s">
        <v>85</v>
      </c>
      <c r="BU1503" s="66" t="s">
        <v>85</v>
      </c>
      <c r="BV1503" s="66" t="s">
        <v>85</v>
      </c>
      <c r="BW1503" s="66" t="s">
        <v>85</v>
      </c>
      <c r="BX1503" s="66" t="s">
        <v>85</v>
      </c>
      <c r="BY1503" s="66" t="s">
        <v>85</v>
      </c>
      <c r="BZ1503" s="66" t="s">
        <v>85</v>
      </c>
      <c r="CA1503" s="66" t="s">
        <v>85</v>
      </c>
      <c r="CB1503" s="66" t="s">
        <v>85</v>
      </c>
      <c r="CC1503" s="66" t="s">
        <v>85</v>
      </c>
      <c r="CD1503" s="66" t="s">
        <v>85</v>
      </c>
      <c r="CE1503" s="66" t="s">
        <v>85</v>
      </c>
      <c r="CF1503" s="66" t="s">
        <v>85</v>
      </c>
      <c r="CG1503" s="66" t="s">
        <v>85</v>
      </c>
      <c r="CH1503" s="66" t="s">
        <v>85</v>
      </c>
      <c r="CI1503" s="66" t="s">
        <v>85</v>
      </c>
      <c r="CJ1503" s="66" t="s">
        <v>85</v>
      </c>
      <c r="CK1503" s="66" t="s">
        <v>85</v>
      </c>
      <c r="CL1503" s="66" t="s">
        <v>85</v>
      </c>
      <c r="CM1503" s="66" t="s">
        <v>85</v>
      </c>
    </row>
    <row r="1504" spans="40:91" hidden="1" x14ac:dyDescent="0.25">
      <c r="AN1504">
        <v>1492</v>
      </c>
      <c r="AO1504" s="85" t="s">
        <v>134</v>
      </c>
      <c r="AP1504" s="20" t="s">
        <v>18</v>
      </c>
      <c r="AQ1504" s="21" t="str">
        <f t="shared" si="26"/>
        <v>IMD - 2Mid terrace</v>
      </c>
      <c r="AR1504" s="66">
        <v>3100</v>
      </c>
      <c r="AS1504" s="66">
        <v>3700</v>
      </c>
      <c r="AT1504" s="66">
        <v>174080</v>
      </c>
      <c r="AU1504" s="66" t="s">
        <v>85</v>
      </c>
      <c r="AV1504" s="66" t="s">
        <v>85</v>
      </c>
      <c r="AW1504" s="66" t="s">
        <v>85</v>
      </c>
      <c r="AX1504" s="66" t="s">
        <v>85</v>
      </c>
      <c r="AY1504" s="66" t="s">
        <v>85</v>
      </c>
      <c r="AZ1504" s="66" t="s">
        <v>85</v>
      </c>
      <c r="BA1504" s="66" t="s">
        <v>85</v>
      </c>
      <c r="BB1504" s="66" t="s">
        <v>85</v>
      </c>
      <c r="BC1504" s="66" t="s">
        <v>85</v>
      </c>
      <c r="BD1504" s="66" t="s">
        <v>85</v>
      </c>
      <c r="BE1504" s="66" t="s">
        <v>85</v>
      </c>
      <c r="BF1504" s="66" t="s">
        <v>85</v>
      </c>
      <c r="BG1504" s="66" t="s">
        <v>85</v>
      </c>
      <c r="BH1504" s="66" t="s">
        <v>85</v>
      </c>
      <c r="BI1504" s="66" t="s">
        <v>85</v>
      </c>
      <c r="BJ1504" s="66" t="s">
        <v>85</v>
      </c>
      <c r="BK1504" s="66" t="s">
        <v>85</v>
      </c>
      <c r="BL1504" s="66" t="s">
        <v>85</v>
      </c>
      <c r="BM1504" s="66" t="s">
        <v>85</v>
      </c>
      <c r="BN1504" s="66" t="s">
        <v>85</v>
      </c>
      <c r="BO1504" s="66" t="s">
        <v>85</v>
      </c>
      <c r="BP1504" s="66">
        <v>11700</v>
      </c>
      <c r="BQ1504" s="66">
        <v>12500</v>
      </c>
      <c r="BR1504" s="66">
        <v>155510</v>
      </c>
      <c r="BS1504" s="66" t="s">
        <v>85</v>
      </c>
      <c r="BT1504" s="66" t="s">
        <v>85</v>
      </c>
      <c r="BU1504" s="66" t="s">
        <v>85</v>
      </c>
      <c r="BV1504" s="66" t="s">
        <v>85</v>
      </c>
      <c r="BW1504" s="66" t="s">
        <v>85</v>
      </c>
      <c r="BX1504" s="66" t="s">
        <v>85</v>
      </c>
      <c r="BY1504" s="66" t="s">
        <v>85</v>
      </c>
      <c r="BZ1504" s="66" t="s">
        <v>85</v>
      </c>
      <c r="CA1504" s="66" t="s">
        <v>85</v>
      </c>
      <c r="CB1504" s="66" t="s">
        <v>85</v>
      </c>
      <c r="CC1504" s="66" t="s">
        <v>85</v>
      </c>
      <c r="CD1504" s="66" t="s">
        <v>85</v>
      </c>
      <c r="CE1504" s="66" t="s">
        <v>85</v>
      </c>
      <c r="CF1504" s="66" t="s">
        <v>85</v>
      </c>
      <c r="CG1504" s="66" t="s">
        <v>85</v>
      </c>
      <c r="CH1504" s="66" t="s">
        <v>85</v>
      </c>
      <c r="CI1504" s="66" t="s">
        <v>85</v>
      </c>
      <c r="CJ1504" s="66" t="s">
        <v>85</v>
      </c>
      <c r="CK1504" s="66" t="s">
        <v>85</v>
      </c>
      <c r="CL1504" s="66" t="s">
        <v>85</v>
      </c>
      <c r="CM1504" s="66" t="s">
        <v>85</v>
      </c>
    </row>
    <row r="1505" spans="40:91" hidden="1" x14ac:dyDescent="0.25">
      <c r="AN1505">
        <v>1493</v>
      </c>
      <c r="AO1505" s="84" t="s">
        <v>134</v>
      </c>
      <c r="AP1505" s="20" t="s">
        <v>19</v>
      </c>
      <c r="AQ1505" s="21" t="str">
        <f t="shared" si="26"/>
        <v>IMD - 2Bungalow</v>
      </c>
      <c r="AR1505" s="66">
        <v>2700</v>
      </c>
      <c r="AS1505" s="66">
        <v>3600</v>
      </c>
      <c r="AT1505" s="66">
        <v>48100</v>
      </c>
      <c r="AU1505" s="66" t="s">
        <v>85</v>
      </c>
      <c r="AV1505" s="66" t="s">
        <v>85</v>
      </c>
      <c r="AW1505" s="66" t="s">
        <v>85</v>
      </c>
      <c r="AX1505" s="66" t="s">
        <v>85</v>
      </c>
      <c r="AY1505" s="66" t="s">
        <v>85</v>
      </c>
      <c r="AZ1505" s="66" t="s">
        <v>85</v>
      </c>
      <c r="BA1505" s="66" t="s">
        <v>85</v>
      </c>
      <c r="BB1505" s="66" t="s">
        <v>85</v>
      </c>
      <c r="BC1505" s="66" t="s">
        <v>85</v>
      </c>
      <c r="BD1505" s="66" t="s">
        <v>85</v>
      </c>
      <c r="BE1505" s="66" t="s">
        <v>85</v>
      </c>
      <c r="BF1505" s="66" t="s">
        <v>85</v>
      </c>
      <c r="BG1505" s="66" t="s">
        <v>85</v>
      </c>
      <c r="BH1505" s="66" t="s">
        <v>85</v>
      </c>
      <c r="BI1505" s="66" t="s">
        <v>85</v>
      </c>
      <c r="BJ1505" s="66" t="s">
        <v>85</v>
      </c>
      <c r="BK1505" s="66" t="s">
        <v>85</v>
      </c>
      <c r="BL1505" s="66" t="s">
        <v>85</v>
      </c>
      <c r="BM1505" s="66" t="s">
        <v>85</v>
      </c>
      <c r="BN1505" s="66" t="s">
        <v>85</v>
      </c>
      <c r="BO1505" s="66" t="s">
        <v>85</v>
      </c>
      <c r="BP1505" s="66">
        <v>11900</v>
      </c>
      <c r="BQ1505" s="66">
        <v>12900</v>
      </c>
      <c r="BR1505" s="66">
        <v>38280</v>
      </c>
      <c r="BS1505" s="66" t="s">
        <v>85</v>
      </c>
      <c r="BT1505" s="66" t="s">
        <v>85</v>
      </c>
      <c r="BU1505" s="66" t="s">
        <v>85</v>
      </c>
      <c r="BV1505" s="66" t="s">
        <v>85</v>
      </c>
      <c r="BW1505" s="66" t="s">
        <v>85</v>
      </c>
      <c r="BX1505" s="66" t="s">
        <v>85</v>
      </c>
      <c r="BY1505" s="66" t="s">
        <v>85</v>
      </c>
      <c r="BZ1505" s="66" t="s">
        <v>85</v>
      </c>
      <c r="CA1505" s="66" t="s">
        <v>85</v>
      </c>
      <c r="CB1505" s="66" t="s">
        <v>85</v>
      </c>
      <c r="CC1505" s="66" t="s">
        <v>85</v>
      </c>
      <c r="CD1505" s="66" t="s">
        <v>85</v>
      </c>
      <c r="CE1505" s="66" t="s">
        <v>85</v>
      </c>
      <c r="CF1505" s="66" t="s">
        <v>85</v>
      </c>
      <c r="CG1505" s="66" t="s">
        <v>85</v>
      </c>
      <c r="CH1505" s="66" t="s">
        <v>85</v>
      </c>
      <c r="CI1505" s="66" t="s">
        <v>85</v>
      </c>
      <c r="CJ1505" s="66" t="s">
        <v>85</v>
      </c>
      <c r="CK1505" s="66" t="s">
        <v>85</v>
      </c>
      <c r="CL1505" s="66" t="s">
        <v>85</v>
      </c>
      <c r="CM1505" s="66" t="s">
        <v>85</v>
      </c>
    </row>
    <row r="1506" spans="40:91" hidden="1" x14ac:dyDescent="0.25">
      <c r="AN1506">
        <v>1494</v>
      </c>
      <c r="AO1506" s="84" t="s">
        <v>134</v>
      </c>
      <c r="AP1506" s="20" t="s">
        <v>20</v>
      </c>
      <c r="AQ1506" s="21" t="str">
        <f t="shared" si="26"/>
        <v>IMD - 2Converted flat</v>
      </c>
      <c r="AR1506" s="66">
        <v>2600</v>
      </c>
      <c r="AS1506" s="66">
        <v>3800</v>
      </c>
      <c r="AT1506" s="66">
        <v>33560</v>
      </c>
      <c r="AU1506" s="66" t="s">
        <v>85</v>
      </c>
      <c r="AV1506" s="66" t="s">
        <v>85</v>
      </c>
      <c r="AW1506" s="66" t="s">
        <v>85</v>
      </c>
      <c r="AX1506" s="66" t="s">
        <v>85</v>
      </c>
      <c r="AY1506" s="66" t="s">
        <v>85</v>
      </c>
      <c r="AZ1506" s="66" t="s">
        <v>85</v>
      </c>
      <c r="BA1506" s="66" t="s">
        <v>85</v>
      </c>
      <c r="BB1506" s="66" t="s">
        <v>85</v>
      </c>
      <c r="BC1506" s="66" t="s">
        <v>85</v>
      </c>
      <c r="BD1506" s="66" t="s">
        <v>85</v>
      </c>
      <c r="BE1506" s="66" t="s">
        <v>85</v>
      </c>
      <c r="BF1506" s="66" t="s">
        <v>85</v>
      </c>
      <c r="BG1506" s="66" t="s">
        <v>85</v>
      </c>
      <c r="BH1506" s="66" t="s">
        <v>85</v>
      </c>
      <c r="BI1506" s="66" t="s">
        <v>85</v>
      </c>
      <c r="BJ1506" s="66" t="s">
        <v>85</v>
      </c>
      <c r="BK1506" s="66" t="s">
        <v>85</v>
      </c>
      <c r="BL1506" s="66" t="s">
        <v>85</v>
      </c>
      <c r="BM1506" s="66" t="s">
        <v>85</v>
      </c>
      <c r="BN1506" s="66" t="s">
        <v>85</v>
      </c>
      <c r="BO1506" s="66" t="s">
        <v>85</v>
      </c>
      <c r="BP1506" s="66">
        <v>7100</v>
      </c>
      <c r="BQ1506" s="66">
        <v>7800</v>
      </c>
      <c r="BR1506" s="66">
        <v>72500</v>
      </c>
      <c r="BS1506" s="66" t="s">
        <v>85</v>
      </c>
      <c r="BT1506" s="66" t="s">
        <v>85</v>
      </c>
      <c r="BU1506" s="66" t="s">
        <v>85</v>
      </c>
      <c r="BV1506" s="66" t="s">
        <v>85</v>
      </c>
      <c r="BW1506" s="66" t="s">
        <v>85</v>
      </c>
      <c r="BX1506" s="66" t="s">
        <v>85</v>
      </c>
      <c r="BY1506" s="66" t="s">
        <v>85</v>
      </c>
      <c r="BZ1506" s="66" t="s">
        <v>85</v>
      </c>
      <c r="CA1506" s="66" t="s">
        <v>85</v>
      </c>
      <c r="CB1506" s="66" t="s">
        <v>85</v>
      </c>
      <c r="CC1506" s="66" t="s">
        <v>85</v>
      </c>
      <c r="CD1506" s="66" t="s">
        <v>85</v>
      </c>
      <c r="CE1506" s="66" t="s">
        <v>85</v>
      </c>
      <c r="CF1506" s="66" t="s">
        <v>85</v>
      </c>
      <c r="CG1506" s="66" t="s">
        <v>85</v>
      </c>
      <c r="CH1506" s="66" t="s">
        <v>85</v>
      </c>
      <c r="CI1506" s="66" t="s">
        <v>85</v>
      </c>
      <c r="CJ1506" s="66" t="s">
        <v>85</v>
      </c>
      <c r="CK1506" s="66" t="s">
        <v>85</v>
      </c>
      <c r="CL1506" s="66" t="s">
        <v>85</v>
      </c>
      <c r="CM1506" s="66" t="s">
        <v>85</v>
      </c>
    </row>
    <row r="1507" spans="40:91" hidden="1" x14ac:dyDescent="0.25">
      <c r="AN1507">
        <v>1495</v>
      </c>
      <c r="AO1507" s="84" t="s">
        <v>134</v>
      </c>
      <c r="AP1507" s="20" t="s">
        <v>21</v>
      </c>
      <c r="AQ1507" s="21" t="str">
        <f t="shared" si="26"/>
        <v>IMD - 2Purpose built flat</v>
      </c>
      <c r="AR1507" s="66">
        <v>2400</v>
      </c>
      <c r="AS1507" s="66">
        <v>3500</v>
      </c>
      <c r="AT1507" s="66">
        <v>126410</v>
      </c>
      <c r="AU1507" s="66" t="s">
        <v>85</v>
      </c>
      <c r="AV1507" s="66" t="s">
        <v>85</v>
      </c>
      <c r="AW1507" s="66" t="s">
        <v>85</v>
      </c>
      <c r="AX1507" s="66" t="s">
        <v>85</v>
      </c>
      <c r="AY1507" s="66" t="s">
        <v>85</v>
      </c>
      <c r="AZ1507" s="66" t="s">
        <v>85</v>
      </c>
      <c r="BA1507" s="66" t="s">
        <v>85</v>
      </c>
      <c r="BB1507" s="66" t="s">
        <v>85</v>
      </c>
      <c r="BC1507" s="66" t="s">
        <v>85</v>
      </c>
      <c r="BD1507" s="66" t="s">
        <v>85</v>
      </c>
      <c r="BE1507" s="66" t="s">
        <v>85</v>
      </c>
      <c r="BF1507" s="66" t="s">
        <v>85</v>
      </c>
      <c r="BG1507" s="66" t="s">
        <v>85</v>
      </c>
      <c r="BH1507" s="66" t="s">
        <v>85</v>
      </c>
      <c r="BI1507" s="66" t="s">
        <v>85</v>
      </c>
      <c r="BJ1507" s="66" t="s">
        <v>85</v>
      </c>
      <c r="BK1507" s="66" t="s">
        <v>85</v>
      </c>
      <c r="BL1507" s="66" t="s">
        <v>85</v>
      </c>
      <c r="BM1507" s="66" t="s">
        <v>85</v>
      </c>
      <c r="BN1507" s="66" t="s">
        <v>85</v>
      </c>
      <c r="BO1507" s="66" t="s">
        <v>85</v>
      </c>
      <c r="BP1507" s="66">
        <v>8800</v>
      </c>
      <c r="BQ1507" s="66">
        <v>10400</v>
      </c>
      <c r="BR1507" s="66">
        <v>23490</v>
      </c>
      <c r="BS1507" s="66" t="s">
        <v>85</v>
      </c>
      <c r="BT1507" s="66" t="s">
        <v>85</v>
      </c>
      <c r="BU1507" s="66" t="s">
        <v>85</v>
      </c>
      <c r="BV1507" s="66" t="s">
        <v>85</v>
      </c>
      <c r="BW1507" s="66" t="s">
        <v>85</v>
      </c>
      <c r="BX1507" s="66" t="s">
        <v>85</v>
      </c>
      <c r="BY1507" s="66" t="s">
        <v>85</v>
      </c>
      <c r="BZ1507" s="66" t="s">
        <v>85</v>
      </c>
      <c r="CA1507" s="66" t="s">
        <v>85</v>
      </c>
      <c r="CB1507" s="66" t="s">
        <v>85</v>
      </c>
      <c r="CC1507" s="66" t="s">
        <v>85</v>
      </c>
      <c r="CD1507" s="66" t="s">
        <v>85</v>
      </c>
      <c r="CE1507" s="66" t="s">
        <v>85</v>
      </c>
      <c r="CF1507" s="66" t="s">
        <v>85</v>
      </c>
      <c r="CG1507" s="66" t="s">
        <v>85</v>
      </c>
      <c r="CH1507" s="66" t="s">
        <v>85</v>
      </c>
      <c r="CI1507" s="66" t="s">
        <v>85</v>
      </c>
      <c r="CJ1507" s="66" t="s">
        <v>85</v>
      </c>
      <c r="CK1507" s="66" t="s">
        <v>85</v>
      </c>
      <c r="CL1507" s="66" t="s">
        <v>85</v>
      </c>
      <c r="CM1507" s="66" t="s">
        <v>85</v>
      </c>
    </row>
    <row r="1508" spans="40:91" hidden="1" x14ac:dyDescent="0.25">
      <c r="AN1508">
        <v>1496</v>
      </c>
      <c r="AO1508" s="85" t="s">
        <v>135</v>
      </c>
      <c r="AP1508" s="20" t="s">
        <v>15</v>
      </c>
      <c r="AQ1508" s="21" t="str">
        <f t="shared" si="26"/>
        <v>IMD - 3Detached</v>
      </c>
      <c r="AR1508" s="66">
        <v>4400</v>
      </c>
      <c r="AS1508" s="66">
        <v>5400</v>
      </c>
      <c r="AT1508" s="66">
        <v>93330</v>
      </c>
      <c r="AU1508" s="66" t="s">
        <v>85</v>
      </c>
      <c r="AV1508" s="66" t="s">
        <v>85</v>
      </c>
      <c r="AW1508" s="66" t="s">
        <v>85</v>
      </c>
      <c r="AX1508" s="66" t="s">
        <v>85</v>
      </c>
      <c r="AY1508" s="66" t="s">
        <v>85</v>
      </c>
      <c r="AZ1508" s="66" t="s">
        <v>85</v>
      </c>
      <c r="BA1508" s="66" t="s">
        <v>85</v>
      </c>
      <c r="BB1508" s="66" t="s">
        <v>85</v>
      </c>
      <c r="BC1508" s="66" t="s">
        <v>85</v>
      </c>
      <c r="BD1508" s="66" t="s">
        <v>85</v>
      </c>
      <c r="BE1508" s="66" t="s">
        <v>85</v>
      </c>
      <c r="BF1508" s="66" t="s">
        <v>85</v>
      </c>
      <c r="BG1508" s="66" t="s">
        <v>85</v>
      </c>
      <c r="BH1508" s="66" t="s">
        <v>85</v>
      </c>
      <c r="BI1508" s="66" t="s">
        <v>85</v>
      </c>
      <c r="BJ1508" s="66" t="s">
        <v>85</v>
      </c>
      <c r="BK1508" s="66" t="s">
        <v>85</v>
      </c>
      <c r="BL1508" s="66" t="s">
        <v>85</v>
      </c>
      <c r="BM1508" s="66" t="s">
        <v>85</v>
      </c>
      <c r="BN1508" s="66" t="s">
        <v>85</v>
      </c>
      <c r="BO1508" s="66" t="s">
        <v>85</v>
      </c>
      <c r="BP1508" s="66">
        <v>17700</v>
      </c>
      <c r="BQ1508" s="66">
        <v>19200</v>
      </c>
      <c r="BR1508" s="66">
        <v>63650</v>
      </c>
      <c r="BS1508" s="66" t="s">
        <v>85</v>
      </c>
      <c r="BT1508" s="66" t="s">
        <v>85</v>
      </c>
      <c r="BU1508" s="66" t="s">
        <v>85</v>
      </c>
      <c r="BV1508" s="66" t="s">
        <v>85</v>
      </c>
      <c r="BW1508" s="66" t="s">
        <v>85</v>
      </c>
      <c r="BX1508" s="66" t="s">
        <v>85</v>
      </c>
      <c r="BY1508" s="66" t="s">
        <v>85</v>
      </c>
      <c r="BZ1508" s="66" t="s">
        <v>85</v>
      </c>
      <c r="CA1508" s="66" t="s">
        <v>85</v>
      </c>
      <c r="CB1508" s="66" t="s">
        <v>85</v>
      </c>
      <c r="CC1508" s="66" t="s">
        <v>85</v>
      </c>
      <c r="CD1508" s="66" t="s">
        <v>85</v>
      </c>
      <c r="CE1508" s="66" t="s">
        <v>85</v>
      </c>
      <c r="CF1508" s="66" t="s">
        <v>85</v>
      </c>
      <c r="CG1508" s="66" t="s">
        <v>85</v>
      </c>
      <c r="CH1508" s="66" t="s">
        <v>85</v>
      </c>
      <c r="CI1508" s="66" t="s">
        <v>85</v>
      </c>
      <c r="CJ1508" s="66" t="s">
        <v>85</v>
      </c>
      <c r="CK1508" s="66" t="s">
        <v>85</v>
      </c>
      <c r="CL1508" s="66" t="s">
        <v>85</v>
      </c>
      <c r="CM1508" s="66" t="s">
        <v>85</v>
      </c>
    </row>
    <row r="1509" spans="40:91" hidden="1" x14ac:dyDescent="0.25">
      <c r="AN1509">
        <v>1497</v>
      </c>
      <c r="AO1509" s="85" t="s">
        <v>135</v>
      </c>
      <c r="AP1509" s="20" t="s">
        <v>16</v>
      </c>
      <c r="AQ1509" s="21" t="str">
        <f t="shared" si="26"/>
        <v>IMD - 3Semi detached</v>
      </c>
      <c r="AR1509" s="66">
        <v>3600</v>
      </c>
      <c r="AS1509" s="66">
        <v>4200</v>
      </c>
      <c r="AT1509" s="66">
        <v>192080</v>
      </c>
      <c r="AU1509" s="66" t="s">
        <v>85</v>
      </c>
      <c r="AV1509" s="66" t="s">
        <v>85</v>
      </c>
      <c r="AW1509" s="66" t="s">
        <v>85</v>
      </c>
      <c r="AX1509" s="66" t="s">
        <v>85</v>
      </c>
      <c r="AY1509" s="66" t="s">
        <v>85</v>
      </c>
      <c r="AZ1509" s="66" t="s">
        <v>85</v>
      </c>
      <c r="BA1509" s="66" t="s">
        <v>85</v>
      </c>
      <c r="BB1509" s="66" t="s">
        <v>85</v>
      </c>
      <c r="BC1509" s="66" t="s">
        <v>85</v>
      </c>
      <c r="BD1509" s="66" t="s">
        <v>85</v>
      </c>
      <c r="BE1509" s="66" t="s">
        <v>85</v>
      </c>
      <c r="BF1509" s="66" t="s">
        <v>85</v>
      </c>
      <c r="BG1509" s="66" t="s">
        <v>85</v>
      </c>
      <c r="BH1509" s="66" t="s">
        <v>85</v>
      </c>
      <c r="BI1509" s="66" t="s">
        <v>85</v>
      </c>
      <c r="BJ1509" s="66" t="s">
        <v>85</v>
      </c>
      <c r="BK1509" s="66" t="s">
        <v>85</v>
      </c>
      <c r="BL1509" s="66" t="s">
        <v>85</v>
      </c>
      <c r="BM1509" s="66" t="s">
        <v>85</v>
      </c>
      <c r="BN1509" s="66" t="s">
        <v>85</v>
      </c>
      <c r="BO1509" s="66" t="s">
        <v>85</v>
      </c>
      <c r="BP1509" s="66">
        <v>14200</v>
      </c>
      <c r="BQ1509" s="66">
        <v>15200</v>
      </c>
      <c r="BR1509" s="66">
        <v>162680</v>
      </c>
      <c r="BS1509" s="66" t="s">
        <v>85</v>
      </c>
      <c r="BT1509" s="66" t="s">
        <v>85</v>
      </c>
      <c r="BU1509" s="66" t="s">
        <v>85</v>
      </c>
      <c r="BV1509" s="66" t="s">
        <v>85</v>
      </c>
      <c r="BW1509" s="66" t="s">
        <v>85</v>
      </c>
      <c r="BX1509" s="66" t="s">
        <v>85</v>
      </c>
      <c r="BY1509" s="66" t="s">
        <v>85</v>
      </c>
      <c r="BZ1509" s="66" t="s">
        <v>85</v>
      </c>
      <c r="CA1509" s="66" t="s">
        <v>85</v>
      </c>
      <c r="CB1509" s="66" t="s">
        <v>85</v>
      </c>
      <c r="CC1509" s="66" t="s">
        <v>85</v>
      </c>
      <c r="CD1509" s="66" t="s">
        <v>85</v>
      </c>
      <c r="CE1509" s="66" t="s">
        <v>85</v>
      </c>
      <c r="CF1509" s="66" t="s">
        <v>85</v>
      </c>
      <c r="CG1509" s="66" t="s">
        <v>85</v>
      </c>
      <c r="CH1509" s="66" t="s">
        <v>85</v>
      </c>
      <c r="CI1509" s="66" t="s">
        <v>85</v>
      </c>
      <c r="CJ1509" s="66" t="s">
        <v>85</v>
      </c>
      <c r="CK1509" s="66" t="s">
        <v>85</v>
      </c>
      <c r="CL1509" s="66" t="s">
        <v>85</v>
      </c>
      <c r="CM1509" s="66" t="s">
        <v>85</v>
      </c>
    </row>
    <row r="1510" spans="40:91" hidden="1" x14ac:dyDescent="0.25">
      <c r="AN1510">
        <v>1498</v>
      </c>
      <c r="AO1510" s="84" t="s">
        <v>135</v>
      </c>
      <c r="AP1510" s="20" t="s">
        <v>17</v>
      </c>
      <c r="AQ1510" s="21" t="str">
        <f t="shared" si="26"/>
        <v>IMD - 3End terrace</v>
      </c>
      <c r="AR1510" s="66">
        <v>3400</v>
      </c>
      <c r="AS1510" s="66">
        <v>4100</v>
      </c>
      <c r="AT1510" s="66">
        <v>61970</v>
      </c>
      <c r="AU1510" s="66" t="s">
        <v>85</v>
      </c>
      <c r="AV1510" s="66" t="s">
        <v>85</v>
      </c>
      <c r="AW1510" s="66" t="s">
        <v>85</v>
      </c>
      <c r="AX1510" s="66" t="s">
        <v>85</v>
      </c>
      <c r="AY1510" s="66" t="s">
        <v>85</v>
      </c>
      <c r="AZ1510" s="66" t="s">
        <v>85</v>
      </c>
      <c r="BA1510" s="66" t="s">
        <v>85</v>
      </c>
      <c r="BB1510" s="66" t="s">
        <v>85</v>
      </c>
      <c r="BC1510" s="66" t="s">
        <v>85</v>
      </c>
      <c r="BD1510" s="66" t="s">
        <v>85</v>
      </c>
      <c r="BE1510" s="66" t="s">
        <v>85</v>
      </c>
      <c r="BF1510" s="66" t="s">
        <v>85</v>
      </c>
      <c r="BG1510" s="66" t="s">
        <v>85</v>
      </c>
      <c r="BH1510" s="66" t="s">
        <v>85</v>
      </c>
      <c r="BI1510" s="66" t="s">
        <v>85</v>
      </c>
      <c r="BJ1510" s="66" t="s">
        <v>85</v>
      </c>
      <c r="BK1510" s="66" t="s">
        <v>85</v>
      </c>
      <c r="BL1510" s="66" t="s">
        <v>85</v>
      </c>
      <c r="BM1510" s="66" t="s">
        <v>85</v>
      </c>
      <c r="BN1510" s="66" t="s">
        <v>85</v>
      </c>
      <c r="BO1510" s="66" t="s">
        <v>85</v>
      </c>
      <c r="BP1510" s="66">
        <v>12700</v>
      </c>
      <c r="BQ1510" s="66">
        <v>13700</v>
      </c>
      <c r="BR1510" s="66">
        <v>51750</v>
      </c>
      <c r="BS1510" s="66" t="s">
        <v>85</v>
      </c>
      <c r="BT1510" s="66" t="s">
        <v>85</v>
      </c>
      <c r="BU1510" s="66" t="s">
        <v>85</v>
      </c>
      <c r="BV1510" s="66" t="s">
        <v>85</v>
      </c>
      <c r="BW1510" s="66" t="s">
        <v>85</v>
      </c>
      <c r="BX1510" s="66" t="s">
        <v>85</v>
      </c>
      <c r="BY1510" s="66" t="s">
        <v>85</v>
      </c>
      <c r="BZ1510" s="66" t="s">
        <v>85</v>
      </c>
      <c r="CA1510" s="66" t="s">
        <v>85</v>
      </c>
      <c r="CB1510" s="66" t="s">
        <v>85</v>
      </c>
      <c r="CC1510" s="66" t="s">
        <v>85</v>
      </c>
      <c r="CD1510" s="66" t="s">
        <v>85</v>
      </c>
      <c r="CE1510" s="66" t="s">
        <v>85</v>
      </c>
      <c r="CF1510" s="66" t="s">
        <v>85</v>
      </c>
      <c r="CG1510" s="66" t="s">
        <v>85</v>
      </c>
      <c r="CH1510" s="66" t="s">
        <v>85</v>
      </c>
      <c r="CI1510" s="66" t="s">
        <v>85</v>
      </c>
      <c r="CJ1510" s="66" t="s">
        <v>85</v>
      </c>
      <c r="CK1510" s="66" t="s">
        <v>85</v>
      </c>
      <c r="CL1510" s="66" t="s">
        <v>85</v>
      </c>
      <c r="CM1510" s="66" t="s">
        <v>85</v>
      </c>
    </row>
    <row r="1511" spans="40:91" hidden="1" x14ac:dyDescent="0.25">
      <c r="AN1511">
        <v>1499</v>
      </c>
      <c r="AO1511" s="84" t="s">
        <v>135</v>
      </c>
      <c r="AP1511" s="20" t="s">
        <v>18</v>
      </c>
      <c r="AQ1511" s="21" t="str">
        <f t="shared" si="26"/>
        <v>IMD - 3Mid terrace</v>
      </c>
      <c r="AR1511" s="66">
        <v>3100</v>
      </c>
      <c r="AS1511" s="66">
        <v>3800</v>
      </c>
      <c r="AT1511" s="66">
        <v>126570</v>
      </c>
      <c r="AU1511" s="66" t="s">
        <v>85</v>
      </c>
      <c r="AV1511" s="66" t="s">
        <v>85</v>
      </c>
      <c r="AW1511" s="66" t="s">
        <v>85</v>
      </c>
      <c r="AX1511" s="66" t="s">
        <v>85</v>
      </c>
      <c r="AY1511" s="66" t="s">
        <v>85</v>
      </c>
      <c r="AZ1511" s="66" t="s">
        <v>85</v>
      </c>
      <c r="BA1511" s="66" t="s">
        <v>85</v>
      </c>
      <c r="BB1511" s="66" t="s">
        <v>85</v>
      </c>
      <c r="BC1511" s="66" t="s">
        <v>85</v>
      </c>
      <c r="BD1511" s="66" t="s">
        <v>85</v>
      </c>
      <c r="BE1511" s="66" t="s">
        <v>85</v>
      </c>
      <c r="BF1511" s="66" t="s">
        <v>85</v>
      </c>
      <c r="BG1511" s="66" t="s">
        <v>85</v>
      </c>
      <c r="BH1511" s="66" t="s">
        <v>85</v>
      </c>
      <c r="BI1511" s="66" t="s">
        <v>85</v>
      </c>
      <c r="BJ1511" s="66" t="s">
        <v>85</v>
      </c>
      <c r="BK1511" s="66" t="s">
        <v>85</v>
      </c>
      <c r="BL1511" s="66" t="s">
        <v>85</v>
      </c>
      <c r="BM1511" s="66" t="s">
        <v>85</v>
      </c>
      <c r="BN1511" s="66" t="s">
        <v>85</v>
      </c>
      <c r="BO1511" s="66" t="s">
        <v>85</v>
      </c>
      <c r="BP1511" s="66">
        <v>11700</v>
      </c>
      <c r="BQ1511" s="66">
        <v>12600</v>
      </c>
      <c r="BR1511" s="66">
        <v>108560</v>
      </c>
      <c r="BS1511" s="66" t="s">
        <v>85</v>
      </c>
      <c r="BT1511" s="66" t="s">
        <v>85</v>
      </c>
      <c r="BU1511" s="66" t="s">
        <v>85</v>
      </c>
      <c r="BV1511" s="66" t="s">
        <v>85</v>
      </c>
      <c r="BW1511" s="66" t="s">
        <v>85</v>
      </c>
      <c r="BX1511" s="66" t="s">
        <v>85</v>
      </c>
      <c r="BY1511" s="66" t="s">
        <v>85</v>
      </c>
      <c r="BZ1511" s="66" t="s">
        <v>85</v>
      </c>
      <c r="CA1511" s="66" t="s">
        <v>85</v>
      </c>
      <c r="CB1511" s="66" t="s">
        <v>85</v>
      </c>
      <c r="CC1511" s="66" t="s">
        <v>85</v>
      </c>
      <c r="CD1511" s="66" t="s">
        <v>85</v>
      </c>
      <c r="CE1511" s="66" t="s">
        <v>85</v>
      </c>
      <c r="CF1511" s="66" t="s">
        <v>85</v>
      </c>
      <c r="CG1511" s="66" t="s">
        <v>85</v>
      </c>
      <c r="CH1511" s="66" t="s">
        <v>85</v>
      </c>
      <c r="CI1511" s="66" t="s">
        <v>85</v>
      </c>
      <c r="CJ1511" s="66" t="s">
        <v>85</v>
      </c>
      <c r="CK1511" s="66" t="s">
        <v>85</v>
      </c>
      <c r="CL1511" s="66" t="s">
        <v>85</v>
      </c>
      <c r="CM1511" s="66" t="s">
        <v>85</v>
      </c>
    </row>
    <row r="1512" spans="40:91" hidden="1" x14ac:dyDescent="0.25">
      <c r="AN1512">
        <v>1500</v>
      </c>
      <c r="AO1512" s="84" t="s">
        <v>135</v>
      </c>
      <c r="AP1512" s="20" t="s">
        <v>19</v>
      </c>
      <c r="AQ1512" s="21" t="str">
        <f t="shared" si="26"/>
        <v>IMD - 3Bungalow</v>
      </c>
      <c r="AR1512" s="66">
        <v>3000</v>
      </c>
      <c r="AS1512" s="66">
        <v>4100</v>
      </c>
      <c r="AT1512" s="66">
        <v>79940</v>
      </c>
      <c r="AU1512" s="66" t="s">
        <v>85</v>
      </c>
      <c r="AV1512" s="66" t="s">
        <v>85</v>
      </c>
      <c r="AW1512" s="66" t="s">
        <v>85</v>
      </c>
      <c r="AX1512" s="66" t="s">
        <v>85</v>
      </c>
      <c r="AY1512" s="66" t="s">
        <v>85</v>
      </c>
      <c r="AZ1512" s="66" t="s">
        <v>85</v>
      </c>
      <c r="BA1512" s="66" t="s">
        <v>85</v>
      </c>
      <c r="BB1512" s="66" t="s">
        <v>85</v>
      </c>
      <c r="BC1512" s="66" t="s">
        <v>85</v>
      </c>
      <c r="BD1512" s="66" t="s">
        <v>85</v>
      </c>
      <c r="BE1512" s="66" t="s">
        <v>85</v>
      </c>
      <c r="BF1512" s="66" t="s">
        <v>85</v>
      </c>
      <c r="BG1512" s="66" t="s">
        <v>85</v>
      </c>
      <c r="BH1512" s="66" t="s">
        <v>85</v>
      </c>
      <c r="BI1512" s="66" t="s">
        <v>85</v>
      </c>
      <c r="BJ1512" s="66" t="s">
        <v>85</v>
      </c>
      <c r="BK1512" s="66" t="s">
        <v>85</v>
      </c>
      <c r="BL1512" s="66" t="s">
        <v>85</v>
      </c>
      <c r="BM1512" s="66" t="s">
        <v>85</v>
      </c>
      <c r="BN1512" s="66" t="s">
        <v>85</v>
      </c>
      <c r="BO1512" s="66" t="s">
        <v>85</v>
      </c>
      <c r="BP1512" s="66">
        <v>12800</v>
      </c>
      <c r="BQ1512" s="66">
        <v>13900</v>
      </c>
      <c r="BR1512" s="66">
        <v>58040</v>
      </c>
      <c r="BS1512" s="66" t="s">
        <v>85</v>
      </c>
      <c r="BT1512" s="66" t="s">
        <v>85</v>
      </c>
      <c r="BU1512" s="66" t="s">
        <v>85</v>
      </c>
      <c r="BV1512" s="66" t="s">
        <v>85</v>
      </c>
      <c r="BW1512" s="66" t="s">
        <v>85</v>
      </c>
      <c r="BX1512" s="66" t="s">
        <v>85</v>
      </c>
      <c r="BY1512" s="66" t="s">
        <v>85</v>
      </c>
      <c r="BZ1512" s="66" t="s">
        <v>85</v>
      </c>
      <c r="CA1512" s="66" t="s">
        <v>85</v>
      </c>
      <c r="CB1512" s="66" t="s">
        <v>85</v>
      </c>
      <c r="CC1512" s="66" t="s">
        <v>85</v>
      </c>
      <c r="CD1512" s="66" t="s">
        <v>85</v>
      </c>
      <c r="CE1512" s="66" t="s">
        <v>85</v>
      </c>
      <c r="CF1512" s="66" t="s">
        <v>85</v>
      </c>
      <c r="CG1512" s="66" t="s">
        <v>85</v>
      </c>
      <c r="CH1512" s="66" t="s">
        <v>85</v>
      </c>
      <c r="CI1512" s="66" t="s">
        <v>85</v>
      </c>
      <c r="CJ1512" s="66" t="s">
        <v>85</v>
      </c>
      <c r="CK1512" s="66" t="s">
        <v>85</v>
      </c>
      <c r="CL1512" s="66" t="s">
        <v>85</v>
      </c>
      <c r="CM1512" s="66" t="s">
        <v>85</v>
      </c>
    </row>
    <row r="1513" spans="40:91" hidden="1" x14ac:dyDescent="0.25">
      <c r="AN1513">
        <v>1501</v>
      </c>
      <c r="AO1513" s="85" t="s">
        <v>135</v>
      </c>
      <c r="AP1513" s="20" t="s">
        <v>20</v>
      </c>
      <c r="AQ1513" s="21" t="str">
        <f t="shared" si="26"/>
        <v>IMD - 3Converted flat</v>
      </c>
      <c r="AR1513" s="66">
        <v>2700</v>
      </c>
      <c r="AS1513" s="66">
        <v>4100</v>
      </c>
      <c r="AT1513" s="66">
        <v>22160</v>
      </c>
      <c r="AU1513" s="66" t="s">
        <v>85</v>
      </c>
      <c r="AV1513" s="66" t="s">
        <v>85</v>
      </c>
      <c r="AW1513" s="66" t="s">
        <v>85</v>
      </c>
      <c r="AX1513" s="66" t="s">
        <v>85</v>
      </c>
      <c r="AY1513" s="66" t="s">
        <v>85</v>
      </c>
      <c r="AZ1513" s="66" t="s">
        <v>85</v>
      </c>
      <c r="BA1513" s="66" t="s">
        <v>85</v>
      </c>
      <c r="BB1513" s="66" t="s">
        <v>85</v>
      </c>
      <c r="BC1513" s="66" t="s">
        <v>85</v>
      </c>
      <c r="BD1513" s="66" t="s">
        <v>85</v>
      </c>
      <c r="BE1513" s="66" t="s">
        <v>85</v>
      </c>
      <c r="BF1513" s="66" t="s">
        <v>85</v>
      </c>
      <c r="BG1513" s="66" t="s">
        <v>85</v>
      </c>
      <c r="BH1513" s="66" t="s">
        <v>85</v>
      </c>
      <c r="BI1513" s="66" t="s">
        <v>85</v>
      </c>
      <c r="BJ1513" s="66" t="s">
        <v>85</v>
      </c>
      <c r="BK1513" s="66" t="s">
        <v>85</v>
      </c>
      <c r="BL1513" s="66" t="s">
        <v>85</v>
      </c>
      <c r="BM1513" s="66" t="s">
        <v>85</v>
      </c>
      <c r="BN1513" s="66" t="s">
        <v>85</v>
      </c>
      <c r="BO1513" s="66" t="s">
        <v>85</v>
      </c>
      <c r="BP1513" s="66">
        <v>7300</v>
      </c>
      <c r="BQ1513" s="66">
        <v>8100</v>
      </c>
      <c r="BR1513" s="66">
        <v>47040</v>
      </c>
      <c r="BS1513" s="66" t="s">
        <v>85</v>
      </c>
      <c r="BT1513" s="66" t="s">
        <v>85</v>
      </c>
      <c r="BU1513" s="66" t="s">
        <v>85</v>
      </c>
      <c r="BV1513" s="66" t="s">
        <v>85</v>
      </c>
      <c r="BW1513" s="66" t="s">
        <v>85</v>
      </c>
      <c r="BX1513" s="66" t="s">
        <v>85</v>
      </c>
      <c r="BY1513" s="66" t="s">
        <v>85</v>
      </c>
      <c r="BZ1513" s="66" t="s">
        <v>85</v>
      </c>
      <c r="CA1513" s="66" t="s">
        <v>85</v>
      </c>
      <c r="CB1513" s="66" t="s">
        <v>85</v>
      </c>
      <c r="CC1513" s="66" t="s">
        <v>85</v>
      </c>
      <c r="CD1513" s="66" t="s">
        <v>85</v>
      </c>
      <c r="CE1513" s="66" t="s">
        <v>85</v>
      </c>
      <c r="CF1513" s="66" t="s">
        <v>85</v>
      </c>
      <c r="CG1513" s="66" t="s">
        <v>85</v>
      </c>
      <c r="CH1513" s="66" t="s">
        <v>85</v>
      </c>
      <c r="CI1513" s="66" t="s">
        <v>85</v>
      </c>
      <c r="CJ1513" s="66" t="s">
        <v>85</v>
      </c>
      <c r="CK1513" s="66" t="s">
        <v>85</v>
      </c>
      <c r="CL1513" s="66" t="s">
        <v>85</v>
      </c>
      <c r="CM1513" s="66" t="s">
        <v>85</v>
      </c>
    </row>
    <row r="1514" spans="40:91" hidden="1" x14ac:dyDescent="0.25">
      <c r="AN1514">
        <v>1502</v>
      </c>
      <c r="AO1514" s="85" t="s">
        <v>135</v>
      </c>
      <c r="AP1514" s="20" t="s">
        <v>21</v>
      </c>
      <c r="AQ1514" s="21" t="str">
        <f t="shared" si="26"/>
        <v>IMD - 3Purpose built flat</v>
      </c>
      <c r="AR1514" s="66">
        <v>2600</v>
      </c>
      <c r="AS1514" s="66">
        <v>3800</v>
      </c>
      <c r="AT1514" s="66">
        <v>91370</v>
      </c>
      <c r="AU1514" s="66" t="s">
        <v>85</v>
      </c>
      <c r="AV1514" s="66" t="s">
        <v>85</v>
      </c>
      <c r="AW1514" s="66" t="s">
        <v>85</v>
      </c>
      <c r="AX1514" s="66" t="s">
        <v>85</v>
      </c>
      <c r="AY1514" s="66" t="s">
        <v>85</v>
      </c>
      <c r="AZ1514" s="66" t="s">
        <v>85</v>
      </c>
      <c r="BA1514" s="66" t="s">
        <v>85</v>
      </c>
      <c r="BB1514" s="66" t="s">
        <v>85</v>
      </c>
      <c r="BC1514" s="66" t="s">
        <v>85</v>
      </c>
      <c r="BD1514" s="66" t="s">
        <v>85</v>
      </c>
      <c r="BE1514" s="66" t="s">
        <v>85</v>
      </c>
      <c r="BF1514" s="66" t="s">
        <v>85</v>
      </c>
      <c r="BG1514" s="66" t="s">
        <v>85</v>
      </c>
      <c r="BH1514" s="66" t="s">
        <v>85</v>
      </c>
      <c r="BI1514" s="66" t="s">
        <v>85</v>
      </c>
      <c r="BJ1514" s="66" t="s">
        <v>85</v>
      </c>
      <c r="BK1514" s="66" t="s">
        <v>85</v>
      </c>
      <c r="BL1514" s="66" t="s">
        <v>85</v>
      </c>
      <c r="BM1514" s="66" t="s">
        <v>85</v>
      </c>
      <c r="BN1514" s="66" t="s">
        <v>85</v>
      </c>
      <c r="BO1514" s="66" t="s">
        <v>85</v>
      </c>
      <c r="BP1514" s="66">
        <v>9200</v>
      </c>
      <c r="BQ1514" s="66">
        <v>11000</v>
      </c>
      <c r="BR1514" s="66">
        <v>14610</v>
      </c>
      <c r="BS1514" s="66" t="s">
        <v>85</v>
      </c>
      <c r="BT1514" s="66" t="s">
        <v>85</v>
      </c>
      <c r="BU1514" s="66" t="s">
        <v>85</v>
      </c>
      <c r="BV1514" s="66" t="s">
        <v>85</v>
      </c>
      <c r="BW1514" s="66" t="s">
        <v>85</v>
      </c>
      <c r="BX1514" s="66" t="s">
        <v>85</v>
      </c>
      <c r="BY1514" s="66" t="s">
        <v>85</v>
      </c>
      <c r="BZ1514" s="66" t="s">
        <v>85</v>
      </c>
      <c r="CA1514" s="66" t="s">
        <v>85</v>
      </c>
      <c r="CB1514" s="66" t="s">
        <v>85</v>
      </c>
      <c r="CC1514" s="66" t="s">
        <v>85</v>
      </c>
      <c r="CD1514" s="66" t="s">
        <v>85</v>
      </c>
      <c r="CE1514" s="66" t="s">
        <v>85</v>
      </c>
      <c r="CF1514" s="66" t="s">
        <v>85</v>
      </c>
      <c r="CG1514" s="66" t="s">
        <v>85</v>
      </c>
      <c r="CH1514" s="66" t="s">
        <v>85</v>
      </c>
      <c r="CI1514" s="66" t="s">
        <v>85</v>
      </c>
      <c r="CJ1514" s="66" t="s">
        <v>85</v>
      </c>
      <c r="CK1514" s="66" t="s">
        <v>85</v>
      </c>
      <c r="CL1514" s="66" t="s">
        <v>85</v>
      </c>
      <c r="CM1514" s="66" t="s">
        <v>85</v>
      </c>
    </row>
    <row r="1515" spans="40:91" hidden="1" x14ac:dyDescent="0.25">
      <c r="AN1515">
        <v>1503</v>
      </c>
      <c r="AO1515" s="84" t="s">
        <v>136</v>
      </c>
      <c r="AP1515" s="20" t="s">
        <v>15</v>
      </c>
      <c r="AQ1515" s="21" t="str">
        <f t="shared" si="26"/>
        <v>IMD - 4Detached</v>
      </c>
      <c r="AR1515" s="66">
        <v>4400</v>
      </c>
      <c r="AS1515" s="66">
        <v>5400</v>
      </c>
      <c r="AT1515" s="66">
        <v>144520</v>
      </c>
      <c r="AU1515" s="66" t="s">
        <v>85</v>
      </c>
      <c r="AV1515" s="66" t="s">
        <v>85</v>
      </c>
      <c r="AW1515" s="66" t="s">
        <v>85</v>
      </c>
      <c r="AX1515" s="66" t="s">
        <v>85</v>
      </c>
      <c r="AY1515" s="66" t="s">
        <v>85</v>
      </c>
      <c r="AZ1515" s="66" t="s">
        <v>85</v>
      </c>
      <c r="BA1515" s="66" t="s">
        <v>85</v>
      </c>
      <c r="BB1515" s="66" t="s">
        <v>85</v>
      </c>
      <c r="BC1515" s="66" t="s">
        <v>85</v>
      </c>
      <c r="BD1515" s="66" t="s">
        <v>85</v>
      </c>
      <c r="BE1515" s="66" t="s">
        <v>85</v>
      </c>
      <c r="BF1515" s="66" t="s">
        <v>85</v>
      </c>
      <c r="BG1515" s="66" t="s">
        <v>85</v>
      </c>
      <c r="BH1515" s="66" t="s">
        <v>85</v>
      </c>
      <c r="BI1515" s="66" t="s">
        <v>85</v>
      </c>
      <c r="BJ1515" s="66" t="s">
        <v>85</v>
      </c>
      <c r="BK1515" s="66" t="s">
        <v>85</v>
      </c>
      <c r="BL1515" s="66" t="s">
        <v>85</v>
      </c>
      <c r="BM1515" s="66" t="s">
        <v>85</v>
      </c>
      <c r="BN1515" s="66" t="s">
        <v>85</v>
      </c>
      <c r="BO1515" s="66" t="s">
        <v>85</v>
      </c>
      <c r="BP1515" s="66">
        <v>18100</v>
      </c>
      <c r="BQ1515" s="66">
        <v>19600</v>
      </c>
      <c r="BR1515" s="66">
        <v>103910</v>
      </c>
      <c r="BS1515" s="66" t="s">
        <v>85</v>
      </c>
      <c r="BT1515" s="66" t="s">
        <v>85</v>
      </c>
      <c r="BU1515" s="66" t="s">
        <v>85</v>
      </c>
      <c r="BV1515" s="66" t="s">
        <v>85</v>
      </c>
      <c r="BW1515" s="66" t="s">
        <v>85</v>
      </c>
      <c r="BX1515" s="66" t="s">
        <v>85</v>
      </c>
      <c r="BY1515" s="66" t="s">
        <v>85</v>
      </c>
      <c r="BZ1515" s="66" t="s">
        <v>85</v>
      </c>
      <c r="CA1515" s="66" t="s">
        <v>85</v>
      </c>
      <c r="CB1515" s="66" t="s">
        <v>85</v>
      </c>
      <c r="CC1515" s="66" t="s">
        <v>85</v>
      </c>
      <c r="CD1515" s="66" t="s">
        <v>85</v>
      </c>
      <c r="CE1515" s="66" t="s">
        <v>85</v>
      </c>
      <c r="CF1515" s="66" t="s">
        <v>85</v>
      </c>
      <c r="CG1515" s="66" t="s">
        <v>85</v>
      </c>
      <c r="CH1515" s="66" t="s">
        <v>85</v>
      </c>
      <c r="CI1515" s="66" t="s">
        <v>85</v>
      </c>
      <c r="CJ1515" s="66" t="s">
        <v>85</v>
      </c>
      <c r="CK1515" s="66" t="s">
        <v>85</v>
      </c>
      <c r="CL1515" s="66" t="s">
        <v>85</v>
      </c>
      <c r="CM1515" s="66" t="s">
        <v>85</v>
      </c>
    </row>
    <row r="1516" spans="40:91" hidden="1" x14ac:dyDescent="0.25">
      <c r="AN1516">
        <v>1504</v>
      </c>
      <c r="AO1516" s="84" t="s">
        <v>136</v>
      </c>
      <c r="AP1516" s="20" t="s">
        <v>16</v>
      </c>
      <c r="AQ1516" s="21" t="str">
        <f t="shared" si="26"/>
        <v>IMD - 4Semi detached</v>
      </c>
      <c r="AR1516" s="66">
        <v>3600</v>
      </c>
      <c r="AS1516" s="66">
        <v>4300</v>
      </c>
      <c r="AT1516" s="66">
        <v>196370</v>
      </c>
      <c r="AU1516" s="66" t="s">
        <v>85</v>
      </c>
      <c r="AV1516" s="66" t="s">
        <v>85</v>
      </c>
      <c r="AW1516" s="66" t="s">
        <v>85</v>
      </c>
      <c r="AX1516" s="66" t="s">
        <v>85</v>
      </c>
      <c r="AY1516" s="66" t="s">
        <v>85</v>
      </c>
      <c r="AZ1516" s="66" t="s">
        <v>85</v>
      </c>
      <c r="BA1516" s="66" t="s">
        <v>85</v>
      </c>
      <c r="BB1516" s="66" t="s">
        <v>85</v>
      </c>
      <c r="BC1516" s="66" t="s">
        <v>85</v>
      </c>
      <c r="BD1516" s="66" t="s">
        <v>85</v>
      </c>
      <c r="BE1516" s="66" t="s">
        <v>85</v>
      </c>
      <c r="BF1516" s="66" t="s">
        <v>85</v>
      </c>
      <c r="BG1516" s="66" t="s">
        <v>85</v>
      </c>
      <c r="BH1516" s="66" t="s">
        <v>85</v>
      </c>
      <c r="BI1516" s="66" t="s">
        <v>85</v>
      </c>
      <c r="BJ1516" s="66" t="s">
        <v>85</v>
      </c>
      <c r="BK1516" s="66" t="s">
        <v>85</v>
      </c>
      <c r="BL1516" s="66" t="s">
        <v>85</v>
      </c>
      <c r="BM1516" s="66" t="s">
        <v>85</v>
      </c>
      <c r="BN1516" s="66" t="s">
        <v>85</v>
      </c>
      <c r="BO1516" s="66" t="s">
        <v>85</v>
      </c>
      <c r="BP1516" s="66">
        <v>14600</v>
      </c>
      <c r="BQ1516" s="66">
        <v>15600</v>
      </c>
      <c r="BR1516" s="66">
        <v>164970</v>
      </c>
      <c r="BS1516" s="66" t="s">
        <v>85</v>
      </c>
      <c r="BT1516" s="66" t="s">
        <v>85</v>
      </c>
      <c r="BU1516" s="66" t="s">
        <v>85</v>
      </c>
      <c r="BV1516" s="66" t="s">
        <v>85</v>
      </c>
      <c r="BW1516" s="66" t="s">
        <v>85</v>
      </c>
      <c r="BX1516" s="66" t="s">
        <v>85</v>
      </c>
      <c r="BY1516" s="66" t="s">
        <v>85</v>
      </c>
      <c r="BZ1516" s="66" t="s">
        <v>85</v>
      </c>
      <c r="CA1516" s="66" t="s">
        <v>85</v>
      </c>
      <c r="CB1516" s="66" t="s">
        <v>85</v>
      </c>
      <c r="CC1516" s="66" t="s">
        <v>85</v>
      </c>
      <c r="CD1516" s="66" t="s">
        <v>85</v>
      </c>
      <c r="CE1516" s="66" t="s">
        <v>85</v>
      </c>
      <c r="CF1516" s="66" t="s">
        <v>85</v>
      </c>
      <c r="CG1516" s="66" t="s">
        <v>85</v>
      </c>
      <c r="CH1516" s="66" t="s">
        <v>85</v>
      </c>
      <c r="CI1516" s="66" t="s">
        <v>85</v>
      </c>
      <c r="CJ1516" s="66" t="s">
        <v>85</v>
      </c>
      <c r="CK1516" s="66" t="s">
        <v>85</v>
      </c>
      <c r="CL1516" s="66" t="s">
        <v>85</v>
      </c>
      <c r="CM1516" s="66" t="s">
        <v>85</v>
      </c>
    </row>
    <row r="1517" spans="40:91" hidden="1" x14ac:dyDescent="0.25">
      <c r="AN1517">
        <v>1505</v>
      </c>
      <c r="AO1517" s="84" t="s">
        <v>136</v>
      </c>
      <c r="AP1517" s="20" t="s">
        <v>17</v>
      </c>
      <c r="AQ1517" s="21" t="str">
        <f t="shared" si="26"/>
        <v>IMD - 4End terrace</v>
      </c>
      <c r="AR1517" s="66">
        <v>3400</v>
      </c>
      <c r="AS1517" s="66">
        <v>4200</v>
      </c>
      <c r="AT1517" s="66">
        <v>49540</v>
      </c>
      <c r="AU1517" s="66" t="s">
        <v>85</v>
      </c>
      <c r="AV1517" s="66" t="s">
        <v>85</v>
      </c>
      <c r="AW1517" s="66" t="s">
        <v>85</v>
      </c>
      <c r="AX1517" s="66" t="s">
        <v>85</v>
      </c>
      <c r="AY1517" s="66" t="s">
        <v>85</v>
      </c>
      <c r="AZ1517" s="66" t="s">
        <v>85</v>
      </c>
      <c r="BA1517" s="66" t="s">
        <v>85</v>
      </c>
      <c r="BB1517" s="66" t="s">
        <v>85</v>
      </c>
      <c r="BC1517" s="66" t="s">
        <v>85</v>
      </c>
      <c r="BD1517" s="66" t="s">
        <v>85</v>
      </c>
      <c r="BE1517" s="66" t="s">
        <v>85</v>
      </c>
      <c r="BF1517" s="66" t="s">
        <v>85</v>
      </c>
      <c r="BG1517" s="66" t="s">
        <v>85</v>
      </c>
      <c r="BH1517" s="66" t="s">
        <v>85</v>
      </c>
      <c r="BI1517" s="66" t="s">
        <v>85</v>
      </c>
      <c r="BJ1517" s="66" t="s">
        <v>85</v>
      </c>
      <c r="BK1517" s="66" t="s">
        <v>85</v>
      </c>
      <c r="BL1517" s="66" t="s">
        <v>85</v>
      </c>
      <c r="BM1517" s="66" t="s">
        <v>85</v>
      </c>
      <c r="BN1517" s="66" t="s">
        <v>85</v>
      </c>
      <c r="BO1517" s="66" t="s">
        <v>85</v>
      </c>
      <c r="BP1517" s="66">
        <v>12900</v>
      </c>
      <c r="BQ1517" s="66">
        <v>14000</v>
      </c>
      <c r="BR1517" s="66">
        <v>40010</v>
      </c>
      <c r="BS1517" s="66" t="s">
        <v>85</v>
      </c>
      <c r="BT1517" s="66" t="s">
        <v>85</v>
      </c>
      <c r="BU1517" s="66" t="s">
        <v>85</v>
      </c>
      <c r="BV1517" s="66" t="s">
        <v>85</v>
      </c>
      <c r="BW1517" s="66" t="s">
        <v>85</v>
      </c>
      <c r="BX1517" s="66" t="s">
        <v>85</v>
      </c>
      <c r="BY1517" s="66" t="s">
        <v>85</v>
      </c>
      <c r="BZ1517" s="66" t="s">
        <v>85</v>
      </c>
      <c r="CA1517" s="66" t="s">
        <v>85</v>
      </c>
      <c r="CB1517" s="66" t="s">
        <v>85</v>
      </c>
      <c r="CC1517" s="66" t="s">
        <v>85</v>
      </c>
      <c r="CD1517" s="66" t="s">
        <v>85</v>
      </c>
      <c r="CE1517" s="66" t="s">
        <v>85</v>
      </c>
      <c r="CF1517" s="66" t="s">
        <v>85</v>
      </c>
      <c r="CG1517" s="66" t="s">
        <v>85</v>
      </c>
      <c r="CH1517" s="66" t="s">
        <v>85</v>
      </c>
      <c r="CI1517" s="66" t="s">
        <v>85</v>
      </c>
      <c r="CJ1517" s="66" t="s">
        <v>85</v>
      </c>
      <c r="CK1517" s="66" t="s">
        <v>85</v>
      </c>
      <c r="CL1517" s="66" t="s">
        <v>85</v>
      </c>
      <c r="CM1517" s="66" t="s">
        <v>85</v>
      </c>
    </row>
    <row r="1518" spans="40:91" hidden="1" x14ac:dyDescent="0.25">
      <c r="AN1518">
        <v>1506</v>
      </c>
      <c r="AO1518" s="85" t="s">
        <v>136</v>
      </c>
      <c r="AP1518" s="20" t="s">
        <v>18</v>
      </c>
      <c r="AQ1518" s="21" t="str">
        <f t="shared" si="26"/>
        <v>IMD - 4Mid terrace</v>
      </c>
      <c r="AR1518" s="66">
        <v>3100</v>
      </c>
      <c r="AS1518" s="66">
        <v>3900</v>
      </c>
      <c r="AT1518" s="66">
        <v>89570</v>
      </c>
      <c r="AU1518" s="66" t="s">
        <v>85</v>
      </c>
      <c r="AV1518" s="66" t="s">
        <v>85</v>
      </c>
      <c r="AW1518" s="66" t="s">
        <v>85</v>
      </c>
      <c r="AX1518" s="66" t="s">
        <v>85</v>
      </c>
      <c r="AY1518" s="66" t="s">
        <v>85</v>
      </c>
      <c r="AZ1518" s="66" t="s">
        <v>85</v>
      </c>
      <c r="BA1518" s="66" t="s">
        <v>85</v>
      </c>
      <c r="BB1518" s="66" t="s">
        <v>85</v>
      </c>
      <c r="BC1518" s="66" t="s">
        <v>85</v>
      </c>
      <c r="BD1518" s="66" t="s">
        <v>85</v>
      </c>
      <c r="BE1518" s="66" t="s">
        <v>85</v>
      </c>
      <c r="BF1518" s="66" t="s">
        <v>85</v>
      </c>
      <c r="BG1518" s="66" t="s">
        <v>85</v>
      </c>
      <c r="BH1518" s="66" t="s">
        <v>85</v>
      </c>
      <c r="BI1518" s="66" t="s">
        <v>85</v>
      </c>
      <c r="BJ1518" s="66" t="s">
        <v>85</v>
      </c>
      <c r="BK1518" s="66" t="s">
        <v>85</v>
      </c>
      <c r="BL1518" s="66" t="s">
        <v>85</v>
      </c>
      <c r="BM1518" s="66" t="s">
        <v>85</v>
      </c>
      <c r="BN1518" s="66" t="s">
        <v>85</v>
      </c>
      <c r="BO1518" s="66" t="s">
        <v>85</v>
      </c>
      <c r="BP1518" s="66">
        <v>11600</v>
      </c>
      <c r="BQ1518" s="66">
        <v>12600</v>
      </c>
      <c r="BR1518" s="66">
        <v>74890</v>
      </c>
      <c r="BS1518" s="66" t="s">
        <v>85</v>
      </c>
      <c r="BT1518" s="66" t="s">
        <v>85</v>
      </c>
      <c r="BU1518" s="66" t="s">
        <v>85</v>
      </c>
      <c r="BV1518" s="66" t="s">
        <v>85</v>
      </c>
      <c r="BW1518" s="66" t="s">
        <v>85</v>
      </c>
      <c r="BX1518" s="66" t="s">
        <v>85</v>
      </c>
      <c r="BY1518" s="66" t="s">
        <v>85</v>
      </c>
      <c r="BZ1518" s="66" t="s">
        <v>85</v>
      </c>
      <c r="CA1518" s="66" t="s">
        <v>85</v>
      </c>
      <c r="CB1518" s="66" t="s">
        <v>85</v>
      </c>
      <c r="CC1518" s="66" t="s">
        <v>85</v>
      </c>
      <c r="CD1518" s="66" t="s">
        <v>85</v>
      </c>
      <c r="CE1518" s="66" t="s">
        <v>85</v>
      </c>
      <c r="CF1518" s="66" t="s">
        <v>85</v>
      </c>
      <c r="CG1518" s="66" t="s">
        <v>85</v>
      </c>
      <c r="CH1518" s="66" t="s">
        <v>85</v>
      </c>
      <c r="CI1518" s="66" t="s">
        <v>85</v>
      </c>
      <c r="CJ1518" s="66" t="s">
        <v>85</v>
      </c>
      <c r="CK1518" s="66" t="s">
        <v>85</v>
      </c>
      <c r="CL1518" s="66" t="s">
        <v>85</v>
      </c>
      <c r="CM1518" s="66" t="s">
        <v>85</v>
      </c>
    </row>
    <row r="1519" spans="40:91" hidden="1" x14ac:dyDescent="0.25">
      <c r="AN1519">
        <v>1507</v>
      </c>
      <c r="AO1519" s="85" t="s">
        <v>136</v>
      </c>
      <c r="AP1519" s="20" t="s">
        <v>19</v>
      </c>
      <c r="AQ1519" s="21" t="str">
        <f t="shared" si="26"/>
        <v>IMD - 4Bungalow</v>
      </c>
      <c r="AR1519" s="66">
        <v>3100</v>
      </c>
      <c r="AS1519" s="66">
        <v>4100</v>
      </c>
      <c r="AT1519" s="66">
        <v>95440</v>
      </c>
      <c r="AU1519" s="66" t="s">
        <v>85</v>
      </c>
      <c r="AV1519" s="66" t="s">
        <v>85</v>
      </c>
      <c r="AW1519" s="66" t="s">
        <v>85</v>
      </c>
      <c r="AX1519" s="66" t="s">
        <v>85</v>
      </c>
      <c r="AY1519" s="66" t="s">
        <v>85</v>
      </c>
      <c r="AZ1519" s="66" t="s">
        <v>85</v>
      </c>
      <c r="BA1519" s="66" t="s">
        <v>85</v>
      </c>
      <c r="BB1519" s="66" t="s">
        <v>85</v>
      </c>
      <c r="BC1519" s="66" t="s">
        <v>85</v>
      </c>
      <c r="BD1519" s="66" t="s">
        <v>85</v>
      </c>
      <c r="BE1519" s="66" t="s">
        <v>85</v>
      </c>
      <c r="BF1519" s="66" t="s">
        <v>85</v>
      </c>
      <c r="BG1519" s="66" t="s">
        <v>85</v>
      </c>
      <c r="BH1519" s="66" t="s">
        <v>85</v>
      </c>
      <c r="BI1519" s="66" t="s">
        <v>85</v>
      </c>
      <c r="BJ1519" s="66" t="s">
        <v>85</v>
      </c>
      <c r="BK1519" s="66" t="s">
        <v>85</v>
      </c>
      <c r="BL1519" s="66" t="s">
        <v>85</v>
      </c>
      <c r="BM1519" s="66" t="s">
        <v>85</v>
      </c>
      <c r="BN1519" s="66" t="s">
        <v>85</v>
      </c>
      <c r="BO1519" s="66" t="s">
        <v>85</v>
      </c>
      <c r="BP1519" s="66">
        <v>13800</v>
      </c>
      <c r="BQ1519" s="66">
        <v>14800</v>
      </c>
      <c r="BR1519" s="66">
        <v>73290</v>
      </c>
      <c r="BS1519" s="66" t="s">
        <v>85</v>
      </c>
      <c r="BT1519" s="66" t="s">
        <v>85</v>
      </c>
      <c r="BU1519" s="66" t="s">
        <v>85</v>
      </c>
      <c r="BV1519" s="66" t="s">
        <v>85</v>
      </c>
      <c r="BW1519" s="66" t="s">
        <v>85</v>
      </c>
      <c r="BX1519" s="66" t="s">
        <v>85</v>
      </c>
      <c r="BY1519" s="66" t="s">
        <v>85</v>
      </c>
      <c r="BZ1519" s="66" t="s">
        <v>85</v>
      </c>
      <c r="CA1519" s="66" t="s">
        <v>85</v>
      </c>
      <c r="CB1519" s="66" t="s">
        <v>85</v>
      </c>
      <c r="CC1519" s="66" t="s">
        <v>85</v>
      </c>
      <c r="CD1519" s="66" t="s">
        <v>85</v>
      </c>
      <c r="CE1519" s="66" t="s">
        <v>85</v>
      </c>
      <c r="CF1519" s="66" t="s">
        <v>85</v>
      </c>
      <c r="CG1519" s="66" t="s">
        <v>85</v>
      </c>
      <c r="CH1519" s="66" t="s">
        <v>85</v>
      </c>
      <c r="CI1519" s="66" t="s">
        <v>85</v>
      </c>
      <c r="CJ1519" s="66" t="s">
        <v>85</v>
      </c>
      <c r="CK1519" s="66" t="s">
        <v>85</v>
      </c>
      <c r="CL1519" s="66" t="s">
        <v>85</v>
      </c>
      <c r="CM1519" s="66" t="s">
        <v>85</v>
      </c>
    </row>
    <row r="1520" spans="40:91" hidden="1" x14ac:dyDescent="0.25">
      <c r="AN1520">
        <v>1508</v>
      </c>
      <c r="AO1520" s="84" t="s">
        <v>136</v>
      </c>
      <c r="AP1520" s="20" t="s">
        <v>20</v>
      </c>
      <c r="AQ1520" s="21" t="str">
        <f t="shared" si="26"/>
        <v>IMD - 4Converted flat</v>
      </c>
      <c r="AR1520" s="66">
        <v>2800</v>
      </c>
      <c r="AS1520" s="66">
        <v>4200</v>
      </c>
      <c r="AT1520" s="66">
        <v>15300</v>
      </c>
      <c r="AU1520" s="66" t="s">
        <v>85</v>
      </c>
      <c r="AV1520" s="66" t="s">
        <v>85</v>
      </c>
      <c r="AW1520" s="66" t="s">
        <v>85</v>
      </c>
      <c r="AX1520" s="66" t="s">
        <v>85</v>
      </c>
      <c r="AY1520" s="66" t="s">
        <v>85</v>
      </c>
      <c r="AZ1520" s="66" t="s">
        <v>85</v>
      </c>
      <c r="BA1520" s="66" t="s">
        <v>85</v>
      </c>
      <c r="BB1520" s="66" t="s">
        <v>85</v>
      </c>
      <c r="BC1520" s="66" t="s">
        <v>85</v>
      </c>
      <c r="BD1520" s="66" t="s">
        <v>85</v>
      </c>
      <c r="BE1520" s="66" t="s">
        <v>85</v>
      </c>
      <c r="BF1520" s="66" t="s">
        <v>85</v>
      </c>
      <c r="BG1520" s="66" t="s">
        <v>85</v>
      </c>
      <c r="BH1520" s="66" t="s">
        <v>85</v>
      </c>
      <c r="BI1520" s="66" t="s">
        <v>85</v>
      </c>
      <c r="BJ1520" s="66" t="s">
        <v>85</v>
      </c>
      <c r="BK1520" s="66" t="s">
        <v>85</v>
      </c>
      <c r="BL1520" s="66" t="s">
        <v>85</v>
      </c>
      <c r="BM1520" s="66" t="s">
        <v>85</v>
      </c>
      <c r="BN1520" s="66" t="s">
        <v>85</v>
      </c>
      <c r="BO1520" s="66" t="s">
        <v>85</v>
      </c>
      <c r="BP1520" s="66">
        <v>7400</v>
      </c>
      <c r="BQ1520" s="66">
        <v>8300</v>
      </c>
      <c r="BR1520" s="66">
        <v>32650</v>
      </c>
      <c r="BS1520" s="66" t="s">
        <v>85</v>
      </c>
      <c r="BT1520" s="66" t="s">
        <v>85</v>
      </c>
      <c r="BU1520" s="66" t="s">
        <v>85</v>
      </c>
      <c r="BV1520" s="66" t="s">
        <v>85</v>
      </c>
      <c r="BW1520" s="66" t="s">
        <v>85</v>
      </c>
      <c r="BX1520" s="66" t="s">
        <v>85</v>
      </c>
      <c r="BY1520" s="66" t="s">
        <v>85</v>
      </c>
      <c r="BZ1520" s="66" t="s">
        <v>85</v>
      </c>
      <c r="CA1520" s="66" t="s">
        <v>85</v>
      </c>
      <c r="CB1520" s="66" t="s">
        <v>85</v>
      </c>
      <c r="CC1520" s="66" t="s">
        <v>85</v>
      </c>
      <c r="CD1520" s="66" t="s">
        <v>85</v>
      </c>
      <c r="CE1520" s="66" t="s">
        <v>85</v>
      </c>
      <c r="CF1520" s="66" t="s">
        <v>85</v>
      </c>
      <c r="CG1520" s="66" t="s">
        <v>85</v>
      </c>
      <c r="CH1520" s="66" t="s">
        <v>85</v>
      </c>
      <c r="CI1520" s="66" t="s">
        <v>85</v>
      </c>
      <c r="CJ1520" s="66" t="s">
        <v>85</v>
      </c>
      <c r="CK1520" s="66" t="s">
        <v>85</v>
      </c>
      <c r="CL1520" s="66" t="s">
        <v>85</v>
      </c>
      <c r="CM1520" s="66" t="s">
        <v>85</v>
      </c>
    </row>
    <row r="1521" spans="40:91" hidden="1" x14ac:dyDescent="0.25">
      <c r="AN1521">
        <v>1509</v>
      </c>
      <c r="AO1521" s="84" t="s">
        <v>136</v>
      </c>
      <c r="AP1521" s="20" t="s">
        <v>21</v>
      </c>
      <c r="AQ1521" s="21" t="str">
        <f t="shared" si="26"/>
        <v>IMD - 4Purpose built flat</v>
      </c>
      <c r="AR1521" s="66">
        <v>2600</v>
      </c>
      <c r="AS1521" s="66">
        <v>3900</v>
      </c>
      <c r="AT1521" s="66">
        <v>62980</v>
      </c>
      <c r="AU1521" s="66" t="s">
        <v>85</v>
      </c>
      <c r="AV1521" s="66" t="s">
        <v>85</v>
      </c>
      <c r="AW1521" s="66" t="s">
        <v>85</v>
      </c>
      <c r="AX1521" s="66" t="s">
        <v>85</v>
      </c>
      <c r="AY1521" s="66" t="s">
        <v>85</v>
      </c>
      <c r="AZ1521" s="66" t="s">
        <v>85</v>
      </c>
      <c r="BA1521" s="66" t="s">
        <v>85</v>
      </c>
      <c r="BB1521" s="66" t="s">
        <v>85</v>
      </c>
      <c r="BC1521" s="66" t="s">
        <v>85</v>
      </c>
      <c r="BD1521" s="66" t="s">
        <v>85</v>
      </c>
      <c r="BE1521" s="66" t="s">
        <v>85</v>
      </c>
      <c r="BF1521" s="66" t="s">
        <v>85</v>
      </c>
      <c r="BG1521" s="66" t="s">
        <v>85</v>
      </c>
      <c r="BH1521" s="66" t="s">
        <v>85</v>
      </c>
      <c r="BI1521" s="66" t="s">
        <v>85</v>
      </c>
      <c r="BJ1521" s="66" t="s">
        <v>85</v>
      </c>
      <c r="BK1521" s="66" t="s">
        <v>85</v>
      </c>
      <c r="BL1521" s="66" t="s">
        <v>85</v>
      </c>
      <c r="BM1521" s="66" t="s">
        <v>85</v>
      </c>
      <c r="BN1521" s="66" t="s">
        <v>85</v>
      </c>
      <c r="BO1521" s="66" t="s">
        <v>85</v>
      </c>
      <c r="BP1521" s="66">
        <v>10000</v>
      </c>
      <c r="BQ1521" s="66">
        <v>11900</v>
      </c>
      <c r="BR1521" s="66">
        <v>10010</v>
      </c>
      <c r="BS1521" s="66" t="s">
        <v>85</v>
      </c>
      <c r="BT1521" s="66" t="s">
        <v>85</v>
      </c>
      <c r="BU1521" s="66" t="s">
        <v>85</v>
      </c>
      <c r="BV1521" s="66" t="s">
        <v>85</v>
      </c>
      <c r="BW1521" s="66" t="s">
        <v>85</v>
      </c>
      <c r="BX1521" s="66" t="s">
        <v>85</v>
      </c>
      <c r="BY1521" s="66" t="s">
        <v>85</v>
      </c>
      <c r="BZ1521" s="66" t="s">
        <v>85</v>
      </c>
      <c r="CA1521" s="66" t="s">
        <v>85</v>
      </c>
      <c r="CB1521" s="66" t="s">
        <v>85</v>
      </c>
      <c r="CC1521" s="66" t="s">
        <v>85</v>
      </c>
      <c r="CD1521" s="66" t="s">
        <v>85</v>
      </c>
      <c r="CE1521" s="66" t="s">
        <v>85</v>
      </c>
      <c r="CF1521" s="66" t="s">
        <v>85</v>
      </c>
      <c r="CG1521" s="66" t="s">
        <v>85</v>
      </c>
      <c r="CH1521" s="66" t="s">
        <v>85</v>
      </c>
      <c r="CI1521" s="66" t="s">
        <v>85</v>
      </c>
      <c r="CJ1521" s="66" t="s">
        <v>85</v>
      </c>
      <c r="CK1521" s="66" t="s">
        <v>85</v>
      </c>
      <c r="CL1521" s="66" t="s">
        <v>85</v>
      </c>
      <c r="CM1521" s="66" t="s">
        <v>85</v>
      </c>
    </row>
    <row r="1522" spans="40:91" hidden="1" x14ac:dyDescent="0.25">
      <c r="AN1522">
        <v>1510</v>
      </c>
      <c r="AO1522" s="84" t="s">
        <v>137</v>
      </c>
      <c r="AP1522" s="20" t="s">
        <v>15</v>
      </c>
      <c r="AQ1522" s="21" t="str">
        <f t="shared" si="26"/>
        <v>IMD - 5Detached</v>
      </c>
      <c r="AR1522" s="66">
        <v>4400</v>
      </c>
      <c r="AS1522" s="66">
        <v>5200</v>
      </c>
      <c r="AT1522" s="66">
        <v>227220</v>
      </c>
      <c r="AU1522" s="66" t="s">
        <v>85</v>
      </c>
      <c r="AV1522" s="66" t="s">
        <v>85</v>
      </c>
      <c r="AW1522" s="66" t="s">
        <v>85</v>
      </c>
      <c r="AX1522" s="66" t="s">
        <v>85</v>
      </c>
      <c r="AY1522" s="66" t="s">
        <v>85</v>
      </c>
      <c r="AZ1522" s="66" t="s">
        <v>85</v>
      </c>
      <c r="BA1522" s="66" t="s">
        <v>85</v>
      </c>
      <c r="BB1522" s="66" t="s">
        <v>85</v>
      </c>
      <c r="BC1522" s="66" t="s">
        <v>85</v>
      </c>
      <c r="BD1522" s="66" t="s">
        <v>85</v>
      </c>
      <c r="BE1522" s="66" t="s">
        <v>85</v>
      </c>
      <c r="BF1522" s="66" t="s">
        <v>85</v>
      </c>
      <c r="BG1522" s="66" t="s">
        <v>85</v>
      </c>
      <c r="BH1522" s="66" t="s">
        <v>85</v>
      </c>
      <c r="BI1522" s="66" t="s">
        <v>85</v>
      </c>
      <c r="BJ1522" s="66" t="s">
        <v>85</v>
      </c>
      <c r="BK1522" s="66" t="s">
        <v>85</v>
      </c>
      <c r="BL1522" s="66" t="s">
        <v>85</v>
      </c>
      <c r="BM1522" s="66" t="s">
        <v>85</v>
      </c>
      <c r="BN1522" s="66" t="s">
        <v>85</v>
      </c>
      <c r="BO1522" s="66" t="s">
        <v>85</v>
      </c>
      <c r="BP1522" s="66">
        <v>18800</v>
      </c>
      <c r="BQ1522" s="66">
        <v>20400</v>
      </c>
      <c r="BR1522" s="66">
        <v>192480</v>
      </c>
      <c r="BS1522" s="66" t="s">
        <v>85</v>
      </c>
      <c r="BT1522" s="66" t="s">
        <v>85</v>
      </c>
      <c r="BU1522" s="66" t="s">
        <v>85</v>
      </c>
      <c r="BV1522" s="66" t="s">
        <v>85</v>
      </c>
      <c r="BW1522" s="66" t="s">
        <v>85</v>
      </c>
      <c r="BX1522" s="66" t="s">
        <v>85</v>
      </c>
      <c r="BY1522" s="66" t="s">
        <v>85</v>
      </c>
      <c r="BZ1522" s="66" t="s">
        <v>85</v>
      </c>
      <c r="CA1522" s="66" t="s">
        <v>85</v>
      </c>
      <c r="CB1522" s="66" t="s">
        <v>85</v>
      </c>
      <c r="CC1522" s="66" t="s">
        <v>85</v>
      </c>
      <c r="CD1522" s="66" t="s">
        <v>85</v>
      </c>
      <c r="CE1522" s="66" t="s">
        <v>85</v>
      </c>
      <c r="CF1522" s="66" t="s">
        <v>85</v>
      </c>
      <c r="CG1522" s="66" t="s">
        <v>85</v>
      </c>
      <c r="CH1522" s="66" t="s">
        <v>85</v>
      </c>
      <c r="CI1522" s="66" t="s">
        <v>85</v>
      </c>
      <c r="CJ1522" s="66" t="s">
        <v>85</v>
      </c>
      <c r="CK1522" s="66" t="s">
        <v>85</v>
      </c>
      <c r="CL1522" s="66" t="s">
        <v>85</v>
      </c>
      <c r="CM1522" s="66" t="s">
        <v>85</v>
      </c>
    </row>
    <row r="1523" spans="40:91" hidden="1" x14ac:dyDescent="0.25">
      <c r="AN1523">
        <v>1511</v>
      </c>
      <c r="AO1523" s="85" t="s">
        <v>137</v>
      </c>
      <c r="AP1523" s="20" t="s">
        <v>16</v>
      </c>
      <c r="AQ1523" s="21" t="str">
        <f t="shared" si="26"/>
        <v>IMD - 5Semi detached</v>
      </c>
      <c r="AR1523" s="66">
        <v>3600</v>
      </c>
      <c r="AS1523" s="66">
        <v>4300</v>
      </c>
      <c r="AT1523" s="66">
        <v>183300</v>
      </c>
      <c r="AU1523" s="66" t="s">
        <v>85</v>
      </c>
      <c r="AV1523" s="66" t="s">
        <v>85</v>
      </c>
      <c r="AW1523" s="66" t="s">
        <v>85</v>
      </c>
      <c r="AX1523" s="66" t="s">
        <v>85</v>
      </c>
      <c r="AY1523" s="66" t="s">
        <v>85</v>
      </c>
      <c r="AZ1523" s="66" t="s">
        <v>85</v>
      </c>
      <c r="BA1523" s="66" t="s">
        <v>85</v>
      </c>
      <c r="BB1523" s="66" t="s">
        <v>85</v>
      </c>
      <c r="BC1523" s="66" t="s">
        <v>85</v>
      </c>
      <c r="BD1523" s="66" t="s">
        <v>85</v>
      </c>
      <c r="BE1523" s="66" t="s">
        <v>85</v>
      </c>
      <c r="BF1523" s="66" t="s">
        <v>85</v>
      </c>
      <c r="BG1523" s="66" t="s">
        <v>85</v>
      </c>
      <c r="BH1523" s="66" t="s">
        <v>85</v>
      </c>
      <c r="BI1523" s="66" t="s">
        <v>85</v>
      </c>
      <c r="BJ1523" s="66" t="s">
        <v>85</v>
      </c>
      <c r="BK1523" s="66" t="s">
        <v>85</v>
      </c>
      <c r="BL1523" s="66" t="s">
        <v>85</v>
      </c>
      <c r="BM1523" s="66" t="s">
        <v>85</v>
      </c>
      <c r="BN1523" s="66" t="s">
        <v>85</v>
      </c>
      <c r="BO1523" s="66" t="s">
        <v>85</v>
      </c>
      <c r="BP1523" s="66">
        <v>15000</v>
      </c>
      <c r="BQ1523" s="66">
        <v>16000</v>
      </c>
      <c r="BR1523" s="66">
        <v>161430</v>
      </c>
      <c r="BS1523" s="66" t="s">
        <v>85</v>
      </c>
      <c r="BT1523" s="66" t="s">
        <v>85</v>
      </c>
      <c r="BU1523" s="66" t="s">
        <v>85</v>
      </c>
      <c r="BV1523" s="66" t="s">
        <v>85</v>
      </c>
      <c r="BW1523" s="66" t="s">
        <v>85</v>
      </c>
      <c r="BX1523" s="66" t="s">
        <v>85</v>
      </c>
      <c r="BY1523" s="66" t="s">
        <v>85</v>
      </c>
      <c r="BZ1523" s="66" t="s">
        <v>85</v>
      </c>
      <c r="CA1523" s="66" t="s">
        <v>85</v>
      </c>
      <c r="CB1523" s="66" t="s">
        <v>85</v>
      </c>
      <c r="CC1523" s="66" t="s">
        <v>85</v>
      </c>
      <c r="CD1523" s="66" t="s">
        <v>85</v>
      </c>
      <c r="CE1523" s="66" t="s">
        <v>85</v>
      </c>
      <c r="CF1523" s="66" t="s">
        <v>85</v>
      </c>
      <c r="CG1523" s="66" t="s">
        <v>85</v>
      </c>
      <c r="CH1523" s="66" t="s">
        <v>85</v>
      </c>
      <c r="CI1523" s="66" t="s">
        <v>85</v>
      </c>
      <c r="CJ1523" s="66" t="s">
        <v>85</v>
      </c>
      <c r="CK1523" s="66" t="s">
        <v>85</v>
      </c>
      <c r="CL1523" s="66" t="s">
        <v>85</v>
      </c>
      <c r="CM1523" s="66" t="s">
        <v>85</v>
      </c>
    </row>
    <row r="1524" spans="40:91" hidden="1" x14ac:dyDescent="0.25">
      <c r="AN1524">
        <v>1512</v>
      </c>
      <c r="AO1524" s="85" t="s">
        <v>137</v>
      </c>
      <c r="AP1524" s="20" t="s">
        <v>17</v>
      </c>
      <c r="AQ1524" s="21" t="str">
        <f t="shared" si="26"/>
        <v>IMD - 5End terrace</v>
      </c>
      <c r="AR1524" s="66">
        <v>3300</v>
      </c>
      <c r="AS1524" s="66">
        <v>4000</v>
      </c>
      <c r="AT1524" s="66">
        <v>38920</v>
      </c>
      <c r="AU1524" s="66" t="s">
        <v>85</v>
      </c>
      <c r="AV1524" s="66" t="s">
        <v>85</v>
      </c>
      <c r="AW1524" s="66" t="s">
        <v>85</v>
      </c>
      <c r="AX1524" s="66" t="s">
        <v>85</v>
      </c>
      <c r="AY1524" s="66" t="s">
        <v>85</v>
      </c>
      <c r="AZ1524" s="66" t="s">
        <v>85</v>
      </c>
      <c r="BA1524" s="66" t="s">
        <v>85</v>
      </c>
      <c r="BB1524" s="66" t="s">
        <v>85</v>
      </c>
      <c r="BC1524" s="66" t="s">
        <v>85</v>
      </c>
      <c r="BD1524" s="66" t="s">
        <v>85</v>
      </c>
      <c r="BE1524" s="66" t="s">
        <v>85</v>
      </c>
      <c r="BF1524" s="66" t="s">
        <v>85</v>
      </c>
      <c r="BG1524" s="66" t="s">
        <v>85</v>
      </c>
      <c r="BH1524" s="66" t="s">
        <v>85</v>
      </c>
      <c r="BI1524" s="66" t="s">
        <v>85</v>
      </c>
      <c r="BJ1524" s="66" t="s">
        <v>85</v>
      </c>
      <c r="BK1524" s="66" t="s">
        <v>85</v>
      </c>
      <c r="BL1524" s="66" t="s">
        <v>85</v>
      </c>
      <c r="BM1524" s="66" t="s">
        <v>85</v>
      </c>
      <c r="BN1524" s="66" t="s">
        <v>85</v>
      </c>
      <c r="BO1524" s="66" t="s">
        <v>85</v>
      </c>
      <c r="BP1524" s="66">
        <v>12600</v>
      </c>
      <c r="BQ1524" s="66">
        <v>13700</v>
      </c>
      <c r="BR1524" s="66">
        <v>32730</v>
      </c>
      <c r="BS1524" s="66" t="s">
        <v>85</v>
      </c>
      <c r="BT1524" s="66" t="s">
        <v>85</v>
      </c>
      <c r="BU1524" s="66" t="s">
        <v>85</v>
      </c>
      <c r="BV1524" s="66" t="s">
        <v>85</v>
      </c>
      <c r="BW1524" s="66" t="s">
        <v>85</v>
      </c>
      <c r="BX1524" s="66" t="s">
        <v>85</v>
      </c>
      <c r="BY1524" s="66" t="s">
        <v>85</v>
      </c>
      <c r="BZ1524" s="66" t="s">
        <v>85</v>
      </c>
      <c r="CA1524" s="66" t="s">
        <v>85</v>
      </c>
      <c r="CB1524" s="66" t="s">
        <v>85</v>
      </c>
      <c r="CC1524" s="66" t="s">
        <v>85</v>
      </c>
      <c r="CD1524" s="66" t="s">
        <v>85</v>
      </c>
      <c r="CE1524" s="66" t="s">
        <v>85</v>
      </c>
      <c r="CF1524" s="66" t="s">
        <v>85</v>
      </c>
      <c r="CG1524" s="66" t="s">
        <v>85</v>
      </c>
      <c r="CH1524" s="66" t="s">
        <v>85</v>
      </c>
      <c r="CI1524" s="66" t="s">
        <v>85</v>
      </c>
      <c r="CJ1524" s="66" t="s">
        <v>85</v>
      </c>
      <c r="CK1524" s="66" t="s">
        <v>85</v>
      </c>
      <c r="CL1524" s="66" t="s">
        <v>85</v>
      </c>
      <c r="CM1524" s="66" t="s">
        <v>85</v>
      </c>
    </row>
    <row r="1525" spans="40:91" hidden="1" x14ac:dyDescent="0.25">
      <c r="AN1525">
        <v>1513</v>
      </c>
      <c r="AO1525" s="84" t="s">
        <v>137</v>
      </c>
      <c r="AP1525" s="20" t="s">
        <v>18</v>
      </c>
      <c r="AQ1525" s="21" t="str">
        <f t="shared" si="26"/>
        <v>IMD - 5Mid terrace</v>
      </c>
      <c r="AR1525" s="66">
        <v>3000</v>
      </c>
      <c r="AS1525" s="66">
        <v>3700</v>
      </c>
      <c r="AT1525" s="66">
        <v>61110</v>
      </c>
      <c r="AU1525" s="66" t="s">
        <v>85</v>
      </c>
      <c r="AV1525" s="66" t="s">
        <v>85</v>
      </c>
      <c r="AW1525" s="66" t="s">
        <v>85</v>
      </c>
      <c r="AX1525" s="66" t="s">
        <v>85</v>
      </c>
      <c r="AY1525" s="66" t="s">
        <v>85</v>
      </c>
      <c r="AZ1525" s="66" t="s">
        <v>85</v>
      </c>
      <c r="BA1525" s="66" t="s">
        <v>85</v>
      </c>
      <c r="BB1525" s="66" t="s">
        <v>85</v>
      </c>
      <c r="BC1525" s="66" t="s">
        <v>85</v>
      </c>
      <c r="BD1525" s="66" t="s">
        <v>85</v>
      </c>
      <c r="BE1525" s="66" t="s">
        <v>85</v>
      </c>
      <c r="BF1525" s="66" t="s">
        <v>85</v>
      </c>
      <c r="BG1525" s="66" t="s">
        <v>85</v>
      </c>
      <c r="BH1525" s="66" t="s">
        <v>85</v>
      </c>
      <c r="BI1525" s="66" t="s">
        <v>85</v>
      </c>
      <c r="BJ1525" s="66" t="s">
        <v>85</v>
      </c>
      <c r="BK1525" s="66" t="s">
        <v>85</v>
      </c>
      <c r="BL1525" s="66" t="s">
        <v>85</v>
      </c>
      <c r="BM1525" s="66" t="s">
        <v>85</v>
      </c>
      <c r="BN1525" s="66" t="s">
        <v>85</v>
      </c>
      <c r="BO1525" s="66" t="s">
        <v>85</v>
      </c>
      <c r="BP1525" s="66">
        <v>11200</v>
      </c>
      <c r="BQ1525" s="66">
        <v>12300</v>
      </c>
      <c r="BR1525" s="66">
        <v>51730</v>
      </c>
      <c r="BS1525" s="66" t="s">
        <v>85</v>
      </c>
      <c r="BT1525" s="66" t="s">
        <v>85</v>
      </c>
      <c r="BU1525" s="66" t="s">
        <v>85</v>
      </c>
      <c r="BV1525" s="66" t="s">
        <v>85</v>
      </c>
      <c r="BW1525" s="66" t="s">
        <v>85</v>
      </c>
      <c r="BX1525" s="66" t="s">
        <v>85</v>
      </c>
      <c r="BY1525" s="66" t="s">
        <v>85</v>
      </c>
      <c r="BZ1525" s="66" t="s">
        <v>85</v>
      </c>
      <c r="CA1525" s="66" t="s">
        <v>85</v>
      </c>
      <c r="CB1525" s="66" t="s">
        <v>85</v>
      </c>
      <c r="CC1525" s="66" t="s">
        <v>85</v>
      </c>
      <c r="CD1525" s="66" t="s">
        <v>85</v>
      </c>
      <c r="CE1525" s="66" t="s">
        <v>85</v>
      </c>
      <c r="CF1525" s="66" t="s">
        <v>85</v>
      </c>
      <c r="CG1525" s="66" t="s">
        <v>85</v>
      </c>
      <c r="CH1525" s="66" t="s">
        <v>85</v>
      </c>
      <c r="CI1525" s="66" t="s">
        <v>85</v>
      </c>
      <c r="CJ1525" s="66" t="s">
        <v>85</v>
      </c>
      <c r="CK1525" s="66" t="s">
        <v>85</v>
      </c>
      <c r="CL1525" s="66" t="s">
        <v>85</v>
      </c>
      <c r="CM1525" s="66" t="s">
        <v>85</v>
      </c>
    </row>
    <row r="1526" spans="40:91" hidden="1" x14ac:dyDescent="0.25">
      <c r="AN1526">
        <v>1514</v>
      </c>
      <c r="AO1526" s="84" t="s">
        <v>137</v>
      </c>
      <c r="AP1526" s="20" t="s">
        <v>19</v>
      </c>
      <c r="AQ1526" s="21" t="str">
        <f t="shared" si="26"/>
        <v>IMD - 5Bungalow</v>
      </c>
      <c r="AR1526" s="66">
        <v>3200</v>
      </c>
      <c r="AS1526" s="66">
        <v>4100</v>
      </c>
      <c r="AT1526" s="66">
        <v>89230</v>
      </c>
      <c r="AU1526" s="66" t="s">
        <v>85</v>
      </c>
      <c r="AV1526" s="66" t="s">
        <v>85</v>
      </c>
      <c r="AW1526" s="66" t="s">
        <v>85</v>
      </c>
      <c r="AX1526" s="66" t="s">
        <v>85</v>
      </c>
      <c r="AY1526" s="66" t="s">
        <v>85</v>
      </c>
      <c r="AZ1526" s="66" t="s">
        <v>85</v>
      </c>
      <c r="BA1526" s="66" t="s">
        <v>85</v>
      </c>
      <c r="BB1526" s="66" t="s">
        <v>85</v>
      </c>
      <c r="BC1526" s="66" t="s">
        <v>85</v>
      </c>
      <c r="BD1526" s="66" t="s">
        <v>85</v>
      </c>
      <c r="BE1526" s="66" t="s">
        <v>85</v>
      </c>
      <c r="BF1526" s="66" t="s">
        <v>85</v>
      </c>
      <c r="BG1526" s="66" t="s">
        <v>85</v>
      </c>
      <c r="BH1526" s="66" t="s">
        <v>85</v>
      </c>
      <c r="BI1526" s="66" t="s">
        <v>85</v>
      </c>
      <c r="BJ1526" s="66" t="s">
        <v>85</v>
      </c>
      <c r="BK1526" s="66" t="s">
        <v>85</v>
      </c>
      <c r="BL1526" s="66" t="s">
        <v>85</v>
      </c>
      <c r="BM1526" s="66" t="s">
        <v>85</v>
      </c>
      <c r="BN1526" s="66" t="s">
        <v>85</v>
      </c>
      <c r="BO1526" s="66" t="s">
        <v>85</v>
      </c>
      <c r="BP1526" s="66">
        <v>15100</v>
      </c>
      <c r="BQ1526" s="66">
        <v>16300</v>
      </c>
      <c r="BR1526" s="66">
        <v>75130</v>
      </c>
      <c r="BS1526" s="66" t="s">
        <v>85</v>
      </c>
      <c r="BT1526" s="66" t="s">
        <v>85</v>
      </c>
      <c r="BU1526" s="66" t="s">
        <v>85</v>
      </c>
      <c r="BV1526" s="66" t="s">
        <v>85</v>
      </c>
      <c r="BW1526" s="66" t="s">
        <v>85</v>
      </c>
      <c r="BX1526" s="66" t="s">
        <v>85</v>
      </c>
      <c r="BY1526" s="66" t="s">
        <v>85</v>
      </c>
      <c r="BZ1526" s="66" t="s">
        <v>85</v>
      </c>
      <c r="CA1526" s="66" t="s">
        <v>85</v>
      </c>
      <c r="CB1526" s="66" t="s">
        <v>85</v>
      </c>
      <c r="CC1526" s="66" t="s">
        <v>85</v>
      </c>
      <c r="CD1526" s="66" t="s">
        <v>85</v>
      </c>
      <c r="CE1526" s="66" t="s">
        <v>85</v>
      </c>
      <c r="CF1526" s="66" t="s">
        <v>85</v>
      </c>
      <c r="CG1526" s="66" t="s">
        <v>85</v>
      </c>
      <c r="CH1526" s="66" t="s">
        <v>85</v>
      </c>
      <c r="CI1526" s="66" t="s">
        <v>85</v>
      </c>
      <c r="CJ1526" s="66" t="s">
        <v>85</v>
      </c>
      <c r="CK1526" s="66" t="s">
        <v>85</v>
      </c>
      <c r="CL1526" s="66" t="s">
        <v>85</v>
      </c>
      <c r="CM1526" s="66" t="s">
        <v>85</v>
      </c>
    </row>
    <row r="1527" spans="40:91" hidden="1" x14ac:dyDescent="0.25">
      <c r="AN1527">
        <v>1515</v>
      </c>
      <c r="AO1527" s="84" t="s">
        <v>137</v>
      </c>
      <c r="AP1527" s="20" t="s">
        <v>20</v>
      </c>
      <c r="AQ1527" s="21" t="str">
        <f t="shared" si="26"/>
        <v>IMD - 5Converted flat</v>
      </c>
      <c r="AR1527" s="66">
        <v>2800</v>
      </c>
      <c r="AS1527" s="66">
        <v>4300</v>
      </c>
      <c r="AT1527" s="66">
        <v>8080</v>
      </c>
      <c r="AU1527" s="66" t="s">
        <v>85</v>
      </c>
      <c r="AV1527" s="66" t="s">
        <v>85</v>
      </c>
      <c r="AW1527" s="66" t="s">
        <v>85</v>
      </c>
      <c r="AX1527" s="66" t="s">
        <v>85</v>
      </c>
      <c r="AY1527" s="66" t="s">
        <v>85</v>
      </c>
      <c r="AZ1527" s="66" t="s">
        <v>85</v>
      </c>
      <c r="BA1527" s="66" t="s">
        <v>85</v>
      </c>
      <c r="BB1527" s="66" t="s">
        <v>85</v>
      </c>
      <c r="BC1527" s="66" t="s">
        <v>85</v>
      </c>
      <c r="BD1527" s="66" t="s">
        <v>85</v>
      </c>
      <c r="BE1527" s="66" t="s">
        <v>85</v>
      </c>
      <c r="BF1527" s="66" t="s">
        <v>85</v>
      </c>
      <c r="BG1527" s="66" t="s">
        <v>85</v>
      </c>
      <c r="BH1527" s="66" t="s">
        <v>85</v>
      </c>
      <c r="BI1527" s="66" t="s">
        <v>85</v>
      </c>
      <c r="BJ1527" s="66" t="s">
        <v>85</v>
      </c>
      <c r="BK1527" s="66" t="s">
        <v>85</v>
      </c>
      <c r="BL1527" s="66" t="s">
        <v>85</v>
      </c>
      <c r="BM1527" s="66" t="s">
        <v>85</v>
      </c>
      <c r="BN1527" s="66" t="s">
        <v>85</v>
      </c>
      <c r="BO1527" s="66" t="s">
        <v>85</v>
      </c>
      <c r="BP1527" s="66">
        <v>7800</v>
      </c>
      <c r="BQ1527" s="66">
        <v>8600</v>
      </c>
      <c r="BR1527" s="66">
        <v>22350</v>
      </c>
      <c r="BS1527" s="66" t="s">
        <v>85</v>
      </c>
      <c r="BT1527" s="66" t="s">
        <v>85</v>
      </c>
      <c r="BU1527" s="66" t="s">
        <v>85</v>
      </c>
      <c r="BV1527" s="66" t="s">
        <v>85</v>
      </c>
      <c r="BW1527" s="66" t="s">
        <v>85</v>
      </c>
      <c r="BX1527" s="66" t="s">
        <v>85</v>
      </c>
      <c r="BY1527" s="66" t="s">
        <v>85</v>
      </c>
      <c r="BZ1527" s="66" t="s">
        <v>85</v>
      </c>
      <c r="CA1527" s="66" t="s">
        <v>85</v>
      </c>
      <c r="CB1527" s="66" t="s">
        <v>85</v>
      </c>
      <c r="CC1527" s="66" t="s">
        <v>85</v>
      </c>
      <c r="CD1527" s="66" t="s">
        <v>85</v>
      </c>
      <c r="CE1527" s="66" t="s">
        <v>85</v>
      </c>
      <c r="CF1527" s="66" t="s">
        <v>85</v>
      </c>
      <c r="CG1527" s="66" t="s">
        <v>85</v>
      </c>
      <c r="CH1527" s="66" t="s">
        <v>85</v>
      </c>
      <c r="CI1527" s="66" t="s">
        <v>85</v>
      </c>
      <c r="CJ1527" s="66" t="s">
        <v>85</v>
      </c>
      <c r="CK1527" s="66" t="s">
        <v>85</v>
      </c>
      <c r="CL1527" s="66" t="s">
        <v>85</v>
      </c>
      <c r="CM1527" s="66" t="s">
        <v>85</v>
      </c>
    </row>
    <row r="1528" spans="40:91" hidden="1" x14ac:dyDescent="0.25">
      <c r="AN1528">
        <v>1516</v>
      </c>
      <c r="AO1528" s="85" t="s">
        <v>137</v>
      </c>
      <c r="AP1528" s="20" t="s">
        <v>21</v>
      </c>
      <c r="AQ1528" s="21" t="str">
        <f t="shared" si="26"/>
        <v>IMD - 5Purpose built flat</v>
      </c>
      <c r="AR1528" s="66">
        <v>2800</v>
      </c>
      <c r="AS1528" s="66">
        <v>4000</v>
      </c>
      <c r="AT1528" s="66">
        <v>43680</v>
      </c>
      <c r="AU1528" s="66" t="s">
        <v>85</v>
      </c>
      <c r="AV1528" s="66" t="s">
        <v>85</v>
      </c>
      <c r="AW1528" s="66" t="s">
        <v>85</v>
      </c>
      <c r="AX1528" s="66" t="s">
        <v>85</v>
      </c>
      <c r="AY1528" s="66" t="s">
        <v>85</v>
      </c>
      <c r="AZ1528" s="66" t="s">
        <v>85</v>
      </c>
      <c r="BA1528" s="66" t="s">
        <v>85</v>
      </c>
      <c r="BB1528" s="66" t="s">
        <v>85</v>
      </c>
      <c r="BC1528" s="66" t="s">
        <v>85</v>
      </c>
      <c r="BD1528" s="66" t="s">
        <v>85</v>
      </c>
      <c r="BE1528" s="66" t="s">
        <v>85</v>
      </c>
      <c r="BF1528" s="66" t="s">
        <v>85</v>
      </c>
      <c r="BG1528" s="66" t="s">
        <v>85</v>
      </c>
      <c r="BH1528" s="66" t="s">
        <v>85</v>
      </c>
      <c r="BI1528" s="66" t="s">
        <v>85</v>
      </c>
      <c r="BJ1528" s="66" t="s">
        <v>85</v>
      </c>
      <c r="BK1528" s="66" t="s">
        <v>85</v>
      </c>
      <c r="BL1528" s="66" t="s">
        <v>85</v>
      </c>
      <c r="BM1528" s="66" t="s">
        <v>85</v>
      </c>
      <c r="BN1528" s="66" t="s">
        <v>85</v>
      </c>
      <c r="BO1528" s="66" t="s">
        <v>85</v>
      </c>
      <c r="BP1528" s="66">
        <v>10400</v>
      </c>
      <c r="BQ1528" s="66">
        <v>12500</v>
      </c>
      <c r="BR1528" s="66">
        <v>5320</v>
      </c>
      <c r="BS1528" s="66" t="s">
        <v>85</v>
      </c>
      <c r="BT1528" s="66" t="s">
        <v>85</v>
      </c>
      <c r="BU1528" s="66" t="s">
        <v>85</v>
      </c>
      <c r="BV1528" s="66" t="s">
        <v>85</v>
      </c>
      <c r="BW1528" s="66" t="s">
        <v>85</v>
      </c>
      <c r="BX1528" s="66" t="s">
        <v>85</v>
      </c>
      <c r="BY1528" s="66" t="s">
        <v>85</v>
      </c>
      <c r="BZ1528" s="66" t="s">
        <v>85</v>
      </c>
      <c r="CA1528" s="66" t="s">
        <v>85</v>
      </c>
      <c r="CB1528" s="66" t="s">
        <v>85</v>
      </c>
      <c r="CC1528" s="66" t="s">
        <v>85</v>
      </c>
      <c r="CD1528" s="66" t="s">
        <v>85</v>
      </c>
      <c r="CE1528" s="66" t="s">
        <v>85</v>
      </c>
      <c r="CF1528" s="66" t="s">
        <v>85</v>
      </c>
      <c r="CG1528" s="66" t="s">
        <v>85</v>
      </c>
      <c r="CH1528" s="66" t="s">
        <v>85</v>
      </c>
      <c r="CI1528" s="66" t="s">
        <v>85</v>
      </c>
      <c r="CJ1528" s="66" t="s">
        <v>85</v>
      </c>
      <c r="CK1528" s="66" t="s">
        <v>85</v>
      </c>
      <c r="CL1528" s="66" t="s">
        <v>85</v>
      </c>
      <c r="CM1528" s="66" t="s">
        <v>85</v>
      </c>
    </row>
    <row r="1529" spans="40:91" hidden="1" x14ac:dyDescent="0.25">
      <c r="AN1529">
        <v>1517</v>
      </c>
      <c r="AO1529" s="85" t="s">
        <v>133</v>
      </c>
      <c r="AP1529" s="31" t="s">
        <v>14</v>
      </c>
      <c r="AQ1529" s="21" t="str">
        <f t="shared" si="26"/>
        <v>IMD - 11 bedroom</v>
      </c>
      <c r="AR1529" s="66">
        <v>1900</v>
      </c>
      <c r="AS1529" s="66">
        <v>2700</v>
      </c>
      <c r="AT1529" s="66">
        <v>111190</v>
      </c>
      <c r="AU1529" s="66" t="s">
        <v>85</v>
      </c>
      <c r="AV1529" s="66" t="s">
        <v>85</v>
      </c>
      <c r="AW1529" s="66" t="s">
        <v>85</v>
      </c>
      <c r="AX1529" s="66" t="s">
        <v>85</v>
      </c>
      <c r="AY1529" s="66" t="s">
        <v>85</v>
      </c>
      <c r="AZ1529" s="66" t="s">
        <v>85</v>
      </c>
      <c r="BA1529" s="66" t="s">
        <v>85</v>
      </c>
      <c r="BB1529" s="66" t="s">
        <v>85</v>
      </c>
      <c r="BC1529" s="66" t="s">
        <v>85</v>
      </c>
      <c r="BD1529" s="66" t="s">
        <v>85</v>
      </c>
      <c r="BE1529" s="66" t="s">
        <v>85</v>
      </c>
      <c r="BF1529" s="66" t="s">
        <v>85</v>
      </c>
      <c r="BG1529" s="66" t="s">
        <v>85</v>
      </c>
      <c r="BH1529" s="66" t="s">
        <v>85</v>
      </c>
      <c r="BI1529" s="66" t="s">
        <v>85</v>
      </c>
      <c r="BJ1529" s="66" t="s">
        <v>85</v>
      </c>
      <c r="BK1529" s="66" t="s">
        <v>85</v>
      </c>
      <c r="BL1529" s="66" t="s">
        <v>85</v>
      </c>
      <c r="BM1529" s="66" t="s">
        <v>85</v>
      </c>
      <c r="BN1529" s="66" t="s">
        <v>85</v>
      </c>
      <c r="BO1529" s="66" t="s">
        <v>85</v>
      </c>
      <c r="BP1529" s="66">
        <v>6000</v>
      </c>
      <c r="BQ1529" s="66">
        <v>6800</v>
      </c>
      <c r="BR1529" s="66">
        <v>67760</v>
      </c>
      <c r="BS1529" s="66" t="s">
        <v>85</v>
      </c>
      <c r="BT1529" s="66" t="s">
        <v>85</v>
      </c>
      <c r="BU1529" s="66" t="s">
        <v>85</v>
      </c>
      <c r="BV1529" s="66" t="s">
        <v>85</v>
      </c>
      <c r="BW1529" s="66" t="s">
        <v>85</v>
      </c>
      <c r="BX1529" s="66" t="s">
        <v>85</v>
      </c>
      <c r="BY1529" s="66" t="s">
        <v>85</v>
      </c>
      <c r="BZ1529" s="66" t="s">
        <v>85</v>
      </c>
      <c r="CA1529" s="66" t="s">
        <v>85</v>
      </c>
      <c r="CB1529" s="66" t="s">
        <v>85</v>
      </c>
      <c r="CC1529" s="66" t="s">
        <v>85</v>
      </c>
      <c r="CD1529" s="66" t="s">
        <v>85</v>
      </c>
      <c r="CE1529" s="66" t="s">
        <v>85</v>
      </c>
      <c r="CF1529" s="66" t="s">
        <v>85</v>
      </c>
      <c r="CG1529" s="66" t="s">
        <v>85</v>
      </c>
      <c r="CH1529" s="66" t="s">
        <v>85</v>
      </c>
      <c r="CI1529" s="66" t="s">
        <v>85</v>
      </c>
      <c r="CJ1529" s="66" t="s">
        <v>85</v>
      </c>
      <c r="CK1529" s="66" t="s">
        <v>85</v>
      </c>
      <c r="CL1529" s="66" t="s">
        <v>85</v>
      </c>
      <c r="CM1529" s="66" t="s">
        <v>85</v>
      </c>
    </row>
    <row r="1530" spans="40:91" hidden="1" x14ac:dyDescent="0.25">
      <c r="AN1530">
        <v>1518</v>
      </c>
      <c r="AO1530" s="84" t="s">
        <v>133</v>
      </c>
      <c r="AP1530" s="31" t="s">
        <v>10</v>
      </c>
      <c r="AQ1530" s="21" t="str">
        <f t="shared" si="26"/>
        <v>IMD - 12 bedrooms</v>
      </c>
      <c r="AR1530" s="66">
        <v>2700</v>
      </c>
      <c r="AS1530" s="66">
        <v>3400</v>
      </c>
      <c r="AT1530" s="66">
        <v>221700</v>
      </c>
      <c r="AU1530" s="66" t="s">
        <v>85</v>
      </c>
      <c r="AV1530" s="66" t="s">
        <v>85</v>
      </c>
      <c r="AW1530" s="66" t="s">
        <v>85</v>
      </c>
      <c r="AX1530" s="66" t="s">
        <v>85</v>
      </c>
      <c r="AY1530" s="66" t="s">
        <v>85</v>
      </c>
      <c r="AZ1530" s="66" t="s">
        <v>85</v>
      </c>
      <c r="BA1530" s="66" t="s">
        <v>85</v>
      </c>
      <c r="BB1530" s="66" t="s">
        <v>85</v>
      </c>
      <c r="BC1530" s="66" t="s">
        <v>85</v>
      </c>
      <c r="BD1530" s="66" t="s">
        <v>85</v>
      </c>
      <c r="BE1530" s="66" t="s">
        <v>85</v>
      </c>
      <c r="BF1530" s="66" t="s">
        <v>85</v>
      </c>
      <c r="BG1530" s="66" t="s">
        <v>85</v>
      </c>
      <c r="BH1530" s="66" t="s">
        <v>85</v>
      </c>
      <c r="BI1530" s="66" t="s">
        <v>85</v>
      </c>
      <c r="BJ1530" s="66" t="s">
        <v>85</v>
      </c>
      <c r="BK1530" s="66" t="s">
        <v>85</v>
      </c>
      <c r="BL1530" s="66" t="s">
        <v>85</v>
      </c>
      <c r="BM1530" s="66" t="s">
        <v>85</v>
      </c>
      <c r="BN1530" s="66" t="s">
        <v>85</v>
      </c>
      <c r="BO1530" s="66" t="s">
        <v>85</v>
      </c>
      <c r="BP1530" s="66">
        <v>9600</v>
      </c>
      <c r="BQ1530" s="66">
        <v>10300</v>
      </c>
      <c r="BR1530" s="66">
        <v>177790</v>
      </c>
      <c r="BS1530" s="66" t="s">
        <v>85</v>
      </c>
      <c r="BT1530" s="66" t="s">
        <v>85</v>
      </c>
      <c r="BU1530" s="66" t="s">
        <v>85</v>
      </c>
      <c r="BV1530" s="66" t="s">
        <v>85</v>
      </c>
      <c r="BW1530" s="66" t="s">
        <v>85</v>
      </c>
      <c r="BX1530" s="66" t="s">
        <v>85</v>
      </c>
      <c r="BY1530" s="66" t="s">
        <v>85</v>
      </c>
      <c r="BZ1530" s="66" t="s">
        <v>85</v>
      </c>
      <c r="CA1530" s="66" t="s">
        <v>85</v>
      </c>
      <c r="CB1530" s="66" t="s">
        <v>85</v>
      </c>
      <c r="CC1530" s="66" t="s">
        <v>85</v>
      </c>
      <c r="CD1530" s="66" t="s">
        <v>85</v>
      </c>
      <c r="CE1530" s="66" t="s">
        <v>85</v>
      </c>
      <c r="CF1530" s="66" t="s">
        <v>85</v>
      </c>
      <c r="CG1530" s="66" t="s">
        <v>85</v>
      </c>
      <c r="CH1530" s="66" t="s">
        <v>85</v>
      </c>
      <c r="CI1530" s="66" t="s">
        <v>85</v>
      </c>
      <c r="CJ1530" s="66" t="s">
        <v>85</v>
      </c>
      <c r="CK1530" s="66" t="s">
        <v>85</v>
      </c>
      <c r="CL1530" s="66" t="s">
        <v>85</v>
      </c>
      <c r="CM1530" s="66" t="s">
        <v>85</v>
      </c>
    </row>
    <row r="1531" spans="40:91" hidden="1" x14ac:dyDescent="0.25">
      <c r="AN1531">
        <v>1519</v>
      </c>
      <c r="AO1531" s="84" t="s">
        <v>133</v>
      </c>
      <c r="AP1531" s="31" t="s">
        <v>11</v>
      </c>
      <c r="AQ1531" s="21" t="str">
        <f t="shared" si="26"/>
        <v>IMD - 13 bedrooms</v>
      </c>
      <c r="AR1531" s="66">
        <v>3400</v>
      </c>
      <c r="AS1531" s="66">
        <v>3800</v>
      </c>
      <c r="AT1531" s="66">
        <v>298170</v>
      </c>
      <c r="AU1531" s="66" t="s">
        <v>85</v>
      </c>
      <c r="AV1531" s="66" t="s">
        <v>85</v>
      </c>
      <c r="AW1531" s="66" t="s">
        <v>85</v>
      </c>
      <c r="AX1531" s="66" t="s">
        <v>85</v>
      </c>
      <c r="AY1531" s="66" t="s">
        <v>85</v>
      </c>
      <c r="AZ1531" s="66" t="s">
        <v>85</v>
      </c>
      <c r="BA1531" s="66" t="s">
        <v>85</v>
      </c>
      <c r="BB1531" s="66" t="s">
        <v>85</v>
      </c>
      <c r="BC1531" s="66" t="s">
        <v>85</v>
      </c>
      <c r="BD1531" s="66" t="s">
        <v>85</v>
      </c>
      <c r="BE1531" s="66" t="s">
        <v>85</v>
      </c>
      <c r="BF1531" s="66" t="s">
        <v>85</v>
      </c>
      <c r="BG1531" s="66" t="s">
        <v>85</v>
      </c>
      <c r="BH1531" s="66" t="s">
        <v>85</v>
      </c>
      <c r="BI1531" s="66" t="s">
        <v>85</v>
      </c>
      <c r="BJ1531" s="66" t="s">
        <v>85</v>
      </c>
      <c r="BK1531" s="66" t="s">
        <v>85</v>
      </c>
      <c r="BL1531" s="66" t="s">
        <v>85</v>
      </c>
      <c r="BM1531" s="66" t="s">
        <v>85</v>
      </c>
      <c r="BN1531" s="66" t="s">
        <v>85</v>
      </c>
      <c r="BO1531" s="66" t="s">
        <v>85</v>
      </c>
      <c r="BP1531" s="66">
        <v>12200</v>
      </c>
      <c r="BQ1531" s="66">
        <v>12900</v>
      </c>
      <c r="BR1531" s="66">
        <v>270810</v>
      </c>
      <c r="BS1531" s="66" t="s">
        <v>85</v>
      </c>
      <c r="BT1531" s="66" t="s">
        <v>85</v>
      </c>
      <c r="BU1531" s="66" t="s">
        <v>85</v>
      </c>
      <c r="BV1531" s="66" t="s">
        <v>85</v>
      </c>
      <c r="BW1531" s="66" t="s">
        <v>85</v>
      </c>
      <c r="BX1531" s="66" t="s">
        <v>85</v>
      </c>
      <c r="BY1531" s="66" t="s">
        <v>85</v>
      </c>
      <c r="BZ1531" s="66" t="s">
        <v>85</v>
      </c>
      <c r="CA1531" s="66" t="s">
        <v>85</v>
      </c>
      <c r="CB1531" s="66" t="s">
        <v>85</v>
      </c>
      <c r="CC1531" s="66" t="s">
        <v>85</v>
      </c>
      <c r="CD1531" s="66" t="s">
        <v>85</v>
      </c>
      <c r="CE1531" s="66" t="s">
        <v>85</v>
      </c>
      <c r="CF1531" s="66" t="s">
        <v>85</v>
      </c>
      <c r="CG1531" s="66" t="s">
        <v>85</v>
      </c>
      <c r="CH1531" s="66" t="s">
        <v>85</v>
      </c>
      <c r="CI1531" s="66" t="s">
        <v>85</v>
      </c>
      <c r="CJ1531" s="66" t="s">
        <v>85</v>
      </c>
      <c r="CK1531" s="66" t="s">
        <v>85</v>
      </c>
      <c r="CL1531" s="66" t="s">
        <v>85</v>
      </c>
      <c r="CM1531" s="66" t="s">
        <v>85</v>
      </c>
    </row>
    <row r="1532" spans="40:91" hidden="1" x14ac:dyDescent="0.25">
      <c r="AN1532">
        <v>1520</v>
      </c>
      <c r="AO1532" s="84" t="s">
        <v>133</v>
      </c>
      <c r="AP1532" s="31" t="s">
        <v>12</v>
      </c>
      <c r="AQ1532" s="21" t="str">
        <f t="shared" si="26"/>
        <v>IMD - 14 bedrooms</v>
      </c>
      <c r="AR1532" s="66">
        <v>4200</v>
      </c>
      <c r="AS1532" s="66">
        <v>4800</v>
      </c>
      <c r="AT1532" s="66">
        <v>30830</v>
      </c>
      <c r="AU1532" s="66" t="s">
        <v>85</v>
      </c>
      <c r="AV1532" s="66" t="s">
        <v>85</v>
      </c>
      <c r="AW1532" s="66" t="s">
        <v>85</v>
      </c>
      <c r="AX1532" s="66" t="s">
        <v>85</v>
      </c>
      <c r="AY1532" s="66" t="s">
        <v>85</v>
      </c>
      <c r="AZ1532" s="66" t="s">
        <v>85</v>
      </c>
      <c r="BA1532" s="66" t="s">
        <v>85</v>
      </c>
      <c r="BB1532" s="66" t="s">
        <v>85</v>
      </c>
      <c r="BC1532" s="66" t="s">
        <v>85</v>
      </c>
      <c r="BD1532" s="66" t="s">
        <v>85</v>
      </c>
      <c r="BE1532" s="66" t="s">
        <v>85</v>
      </c>
      <c r="BF1532" s="66" t="s">
        <v>85</v>
      </c>
      <c r="BG1532" s="66" t="s">
        <v>85</v>
      </c>
      <c r="BH1532" s="66" t="s">
        <v>85</v>
      </c>
      <c r="BI1532" s="66" t="s">
        <v>85</v>
      </c>
      <c r="BJ1532" s="66" t="s">
        <v>85</v>
      </c>
      <c r="BK1532" s="66" t="s">
        <v>85</v>
      </c>
      <c r="BL1532" s="66" t="s">
        <v>85</v>
      </c>
      <c r="BM1532" s="66" t="s">
        <v>85</v>
      </c>
      <c r="BN1532" s="66" t="s">
        <v>85</v>
      </c>
      <c r="BO1532" s="66" t="s">
        <v>85</v>
      </c>
      <c r="BP1532" s="66">
        <v>15400</v>
      </c>
      <c r="BQ1532" s="66">
        <v>16600</v>
      </c>
      <c r="BR1532" s="66">
        <v>27190</v>
      </c>
      <c r="BS1532" s="66" t="s">
        <v>85</v>
      </c>
      <c r="BT1532" s="66" t="s">
        <v>85</v>
      </c>
      <c r="BU1532" s="66" t="s">
        <v>85</v>
      </c>
      <c r="BV1532" s="66" t="s">
        <v>85</v>
      </c>
      <c r="BW1532" s="66" t="s">
        <v>85</v>
      </c>
      <c r="BX1532" s="66" t="s">
        <v>85</v>
      </c>
      <c r="BY1532" s="66" t="s">
        <v>85</v>
      </c>
      <c r="BZ1532" s="66" t="s">
        <v>85</v>
      </c>
      <c r="CA1532" s="66" t="s">
        <v>85</v>
      </c>
      <c r="CB1532" s="66" t="s">
        <v>85</v>
      </c>
      <c r="CC1532" s="66" t="s">
        <v>85</v>
      </c>
      <c r="CD1532" s="66" t="s">
        <v>85</v>
      </c>
      <c r="CE1532" s="66" t="s">
        <v>85</v>
      </c>
      <c r="CF1532" s="66" t="s">
        <v>85</v>
      </c>
      <c r="CG1532" s="66" t="s">
        <v>85</v>
      </c>
      <c r="CH1532" s="66" t="s">
        <v>85</v>
      </c>
      <c r="CI1532" s="66" t="s">
        <v>85</v>
      </c>
      <c r="CJ1532" s="66" t="s">
        <v>85</v>
      </c>
      <c r="CK1532" s="66" t="s">
        <v>85</v>
      </c>
      <c r="CL1532" s="66" t="s">
        <v>85</v>
      </c>
      <c r="CM1532" s="66" t="s">
        <v>85</v>
      </c>
    </row>
    <row r="1533" spans="40:91" hidden="1" x14ac:dyDescent="0.25">
      <c r="AN1533">
        <v>1521</v>
      </c>
      <c r="AO1533" s="85" t="s">
        <v>133</v>
      </c>
      <c r="AP1533" s="31" t="s">
        <v>13</v>
      </c>
      <c r="AQ1533" s="21" t="str">
        <f t="shared" si="26"/>
        <v>IMD - 15 or more bedrooms</v>
      </c>
      <c r="AR1533" s="66">
        <v>5100</v>
      </c>
      <c r="AS1533" s="66">
        <v>6200</v>
      </c>
      <c r="AT1533" s="66">
        <v>6620</v>
      </c>
      <c r="AU1533" s="66" t="s">
        <v>85</v>
      </c>
      <c r="AV1533" s="66" t="s">
        <v>85</v>
      </c>
      <c r="AW1533" s="66" t="s">
        <v>85</v>
      </c>
      <c r="AX1533" s="66" t="s">
        <v>85</v>
      </c>
      <c r="AY1533" s="66" t="s">
        <v>85</v>
      </c>
      <c r="AZ1533" s="66" t="s">
        <v>85</v>
      </c>
      <c r="BA1533" s="66" t="s">
        <v>85</v>
      </c>
      <c r="BB1533" s="66" t="s">
        <v>85</v>
      </c>
      <c r="BC1533" s="66" t="s">
        <v>85</v>
      </c>
      <c r="BD1533" s="66" t="s">
        <v>85</v>
      </c>
      <c r="BE1533" s="66" t="s">
        <v>85</v>
      </c>
      <c r="BF1533" s="66" t="s">
        <v>85</v>
      </c>
      <c r="BG1533" s="66" t="s">
        <v>85</v>
      </c>
      <c r="BH1533" s="66" t="s">
        <v>85</v>
      </c>
      <c r="BI1533" s="66" t="s">
        <v>85</v>
      </c>
      <c r="BJ1533" s="66" t="s">
        <v>85</v>
      </c>
      <c r="BK1533" s="66" t="s">
        <v>85</v>
      </c>
      <c r="BL1533" s="66" t="s">
        <v>85</v>
      </c>
      <c r="BM1533" s="66" t="s">
        <v>85</v>
      </c>
      <c r="BN1533" s="66" t="s">
        <v>85</v>
      </c>
      <c r="BO1533" s="66" t="s">
        <v>85</v>
      </c>
      <c r="BP1533" s="66">
        <v>20400</v>
      </c>
      <c r="BQ1533" s="66">
        <v>21500</v>
      </c>
      <c r="BR1533" s="66">
        <v>5470</v>
      </c>
      <c r="BS1533" s="66" t="s">
        <v>85</v>
      </c>
      <c r="BT1533" s="66" t="s">
        <v>85</v>
      </c>
      <c r="BU1533" s="66" t="s">
        <v>85</v>
      </c>
      <c r="BV1533" s="66" t="s">
        <v>85</v>
      </c>
      <c r="BW1533" s="66" t="s">
        <v>85</v>
      </c>
      <c r="BX1533" s="66" t="s">
        <v>85</v>
      </c>
      <c r="BY1533" s="66" t="s">
        <v>85</v>
      </c>
      <c r="BZ1533" s="66" t="s">
        <v>85</v>
      </c>
      <c r="CA1533" s="66" t="s">
        <v>85</v>
      </c>
      <c r="CB1533" s="66" t="s">
        <v>85</v>
      </c>
      <c r="CC1533" s="66" t="s">
        <v>85</v>
      </c>
      <c r="CD1533" s="66" t="s">
        <v>85</v>
      </c>
      <c r="CE1533" s="66" t="s">
        <v>85</v>
      </c>
      <c r="CF1533" s="66" t="s">
        <v>85</v>
      </c>
      <c r="CG1533" s="66" t="s">
        <v>85</v>
      </c>
      <c r="CH1533" s="66" t="s">
        <v>85</v>
      </c>
      <c r="CI1533" s="66" t="s">
        <v>85</v>
      </c>
      <c r="CJ1533" s="66" t="s">
        <v>85</v>
      </c>
      <c r="CK1533" s="66" t="s">
        <v>85</v>
      </c>
      <c r="CL1533" s="66" t="s">
        <v>85</v>
      </c>
      <c r="CM1533" s="66" t="s">
        <v>85</v>
      </c>
    </row>
    <row r="1534" spans="40:91" hidden="1" x14ac:dyDescent="0.25">
      <c r="AN1534">
        <v>1522</v>
      </c>
      <c r="AO1534" s="85" t="s">
        <v>134</v>
      </c>
      <c r="AP1534" s="31" t="s">
        <v>14</v>
      </c>
      <c r="AQ1534" s="21" t="str">
        <f t="shared" si="26"/>
        <v>IMD - 21 bedroom</v>
      </c>
      <c r="AR1534" s="66">
        <v>2000</v>
      </c>
      <c r="AS1534" s="66">
        <v>3000</v>
      </c>
      <c r="AT1534" s="66">
        <v>87380</v>
      </c>
      <c r="AU1534" s="66" t="s">
        <v>85</v>
      </c>
      <c r="AV1534" s="66" t="s">
        <v>85</v>
      </c>
      <c r="AW1534" s="66" t="s">
        <v>85</v>
      </c>
      <c r="AX1534" s="66" t="s">
        <v>85</v>
      </c>
      <c r="AY1534" s="66" t="s">
        <v>85</v>
      </c>
      <c r="AZ1534" s="66" t="s">
        <v>85</v>
      </c>
      <c r="BA1534" s="66" t="s">
        <v>85</v>
      </c>
      <c r="BB1534" s="66" t="s">
        <v>85</v>
      </c>
      <c r="BC1534" s="66" t="s">
        <v>85</v>
      </c>
      <c r="BD1534" s="66" t="s">
        <v>85</v>
      </c>
      <c r="BE1534" s="66" t="s">
        <v>85</v>
      </c>
      <c r="BF1534" s="66" t="s">
        <v>85</v>
      </c>
      <c r="BG1534" s="66" t="s">
        <v>85</v>
      </c>
      <c r="BH1534" s="66" t="s">
        <v>85</v>
      </c>
      <c r="BI1534" s="66" t="s">
        <v>85</v>
      </c>
      <c r="BJ1534" s="66" t="s">
        <v>85</v>
      </c>
      <c r="BK1534" s="66" t="s">
        <v>85</v>
      </c>
      <c r="BL1534" s="66" t="s">
        <v>85</v>
      </c>
      <c r="BM1534" s="66" t="s">
        <v>85</v>
      </c>
      <c r="BN1534" s="66" t="s">
        <v>85</v>
      </c>
      <c r="BO1534" s="66" t="s">
        <v>85</v>
      </c>
      <c r="BP1534" s="66">
        <v>6500</v>
      </c>
      <c r="BQ1534" s="66">
        <v>7400</v>
      </c>
      <c r="BR1534" s="66">
        <v>50210</v>
      </c>
      <c r="BS1534" s="66" t="s">
        <v>85</v>
      </c>
      <c r="BT1534" s="66" t="s">
        <v>85</v>
      </c>
      <c r="BU1534" s="66" t="s">
        <v>85</v>
      </c>
      <c r="BV1534" s="66" t="s">
        <v>85</v>
      </c>
      <c r="BW1534" s="66" t="s">
        <v>85</v>
      </c>
      <c r="BX1534" s="66" t="s">
        <v>85</v>
      </c>
      <c r="BY1534" s="66" t="s">
        <v>85</v>
      </c>
      <c r="BZ1534" s="66" t="s">
        <v>85</v>
      </c>
      <c r="CA1534" s="66" t="s">
        <v>85</v>
      </c>
      <c r="CB1534" s="66" t="s">
        <v>85</v>
      </c>
      <c r="CC1534" s="66" t="s">
        <v>85</v>
      </c>
      <c r="CD1534" s="66" t="s">
        <v>85</v>
      </c>
      <c r="CE1534" s="66" t="s">
        <v>85</v>
      </c>
      <c r="CF1534" s="66" t="s">
        <v>85</v>
      </c>
      <c r="CG1534" s="66" t="s">
        <v>85</v>
      </c>
      <c r="CH1534" s="66" t="s">
        <v>85</v>
      </c>
      <c r="CI1534" s="66" t="s">
        <v>85</v>
      </c>
      <c r="CJ1534" s="66" t="s">
        <v>85</v>
      </c>
      <c r="CK1534" s="66" t="s">
        <v>85</v>
      </c>
      <c r="CL1534" s="66" t="s">
        <v>85</v>
      </c>
      <c r="CM1534" s="66" t="s">
        <v>85</v>
      </c>
    </row>
    <row r="1535" spans="40:91" hidden="1" x14ac:dyDescent="0.25">
      <c r="AN1535">
        <v>1523</v>
      </c>
      <c r="AO1535" s="84" t="s">
        <v>134</v>
      </c>
      <c r="AP1535" s="31" t="s">
        <v>10</v>
      </c>
      <c r="AQ1535" s="21" t="str">
        <f t="shared" si="26"/>
        <v>IMD - 22 bedrooms</v>
      </c>
      <c r="AR1535" s="66">
        <v>2800</v>
      </c>
      <c r="AS1535" s="66">
        <v>3600</v>
      </c>
      <c r="AT1535" s="66">
        <v>210320</v>
      </c>
      <c r="AU1535" s="66" t="s">
        <v>85</v>
      </c>
      <c r="AV1535" s="66" t="s">
        <v>85</v>
      </c>
      <c r="AW1535" s="66" t="s">
        <v>85</v>
      </c>
      <c r="AX1535" s="66" t="s">
        <v>85</v>
      </c>
      <c r="AY1535" s="66" t="s">
        <v>85</v>
      </c>
      <c r="AZ1535" s="66" t="s">
        <v>85</v>
      </c>
      <c r="BA1535" s="66" t="s">
        <v>85</v>
      </c>
      <c r="BB1535" s="66" t="s">
        <v>85</v>
      </c>
      <c r="BC1535" s="66" t="s">
        <v>85</v>
      </c>
      <c r="BD1535" s="66" t="s">
        <v>85</v>
      </c>
      <c r="BE1535" s="66" t="s">
        <v>85</v>
      </c>
      <c r="BF1535" s="66" t="s">
        <v>85</v>
      </c>
      <c r="BG1535" s="66" t="s">
        <v>85</v>
      </c>
      <c r="BH1535" s="66" t="s">
        <v>85</v>
      </c>
      <c r="BI1535" s="66" t="s">
        <v>85</v>
      </c>
      <c r="BJ1535" s="66" t="s">
        <v>85</v>
      </c>
      <c r="BK1535" s="66" t="s">
        <v>85</v>
      </c>
      <c r="BL1535" s="66" t="s">
        <v>85</v>
      </c>
      <c r="BM1535" s="66" t="s">
        <v>85</v>
      </c>
      <c r="BN1535" s="66" t="s">
        <v>85</v>
      </c>
      <c r="BO1535" s="66" t="s">
        <v>85</v>
      </c>
      <c r="BP1535" s="66">
        <v>10200</v>
      </c>
      <c r="BQ1535" s="66">
        <v>11000</v>
      </c>
      <c r="BR1535" s="66">
        <v>165350</v>
      </c>
      <c r="BS1535" s="66" t="s">
        <v>85</v>
      </c>
      <c r="BT1535" s="66" t="s">
        <v>85</v>
      </c>
      <c r="BU1535" s="66" t="s">
        <v>85</v>
      </c>
      <c r="BV1535" s="66" t="s">
        <v>85</v>
      </c>
      <c r="BW1535" s="66" t="s">
        <v>85</v>
      </c>
      <c r="BX1535" s="66" t="s">
        <v>85</v>
      </c>
      <c r="BY1535" s="66" t="s">
        <v>85</v>
      </c>
      <c r="BZ1535" s="66" t="s">
        <v>85</v>
      </c>
      <c r="CA1535" s="66" t="s">
        <v>85</v>
      </c>
      <c r="CB1535" s="66" t="s">
        <v>85</v>
      </c>
      <c r="CC1535" s="66" t="s">
        <v>85</v>
      </c>
      <c r="CD1535" s="66" t="s">
        <v>85</v>
      </c>
      <c r="CE1535" s="66" t="s">
        <v>85</v>
      </c>
      <c r="CF1535" s="66" t="s">
        <v>85</v>
      </c>
      <c r="CG1535" s="66" t="s">
        <v>85</v>
      </c>
      <c r="CH1535" s="66" t="s">
        <v>85</v>
      </c>
      <c r="CI1535" s="66" t="s">
        <v>85</v>
      </c>
      <c r="CJ1535" s="66" t="s">
        <v>85</v>
      </c>
      <c r="CK1535" s="66" t="s">
        <v>85</v>
      </c>
      <c r="CL1535" s="66" t="s">
        <v>85</v>
      </c>
      <c r="CM1535" s="66" t="s">
        <v>85</v>
      </c>
    </row>
    <row r="1536" spans="40:91" hidden="1" x14ac:dyDescent="0.25">
      <c r="AN1536">
        <v>1524</v>
      </c>
      <c r="AO1536" s="84" t="s">
        <v>134</v>
      </c>
      <c r="AP1536" s="31" t="s">
        <v>11</v>
      </c>
      <c r="AQ1536" s="21" t="str">
        <f t="shared" si="26"/>
        <v>IMD - 23 bedrooms</v>
      </c>
      <c r="AR1536" s="66">
        <v>3400</v>
      </c>
      <c r="AS1536" s="66">
        <v>4000</v>
      </c>
      <c r="AT1536" s="66">
        <v>313600</v>
      </c>
      <c r="AU1536" s="66" t="s">
        <v>85</v>
      </c>
      <c r="AV1536" s="66" t="s">
        <v>85</v>
      </c>
      <c r="AW1536" s="66" t="s">
        <v>85</v>
      </c>
      <c r="AX1536" s="66" t="s">
        <v>85</v>
      </c>
      <c r="AY1536" s="66" t="s">
        <v>85</v>
      </c>
      <c r="AZ1536" s="66" t="s">
        <v>85</v>
      </c>
      <c r="BA1536" s="66" t="s">
        <v>85</v>
      </c>
      <c r="BB1536" s="66" t="s">
        <v>85</v>
      </c>
      <c r="BC1536" s="66" t="s">
        <v>85</v>
      </c>
      <c r="BD1536" s="66" t="s">
        <v>85</v>
      </c>
      <c r="BE1536" s="66" t="s">
        <v>85</v>
      </c>
      <c r="BF1536" s="66" t="s">
        <v>85</v>
      </c>
      <c r="BG1536" s="66" t="s">
        <v>85</v>
      </c>
      <c r="BH1536" s="66" t="s">
        <v>85</v>
      </c>
      <c r="BI1536" s="66" t="s">
        <v>85</v>
      </c>
      <c r="BJ1536" s="66" t="s">
        <v>85</v>
      </c>
      <c r="BK1536" s="66" t="s">
        <v>85</v>
      </c>
      <c r="BL1536" s="66" t="s">
        <v>85</v>
      </c>
      <c r="BM1536" s="66" t="s">
        <v>85</v>
      </c>
      <c r="BN1536" s="66" t="s">
        <v>85</v>
      </c>
      <c r="BO1536" s="66" t="s">
        <v>85</v>
      </c>
      <c r="BP1536" s="66">
        <v>13200</v>
      </c>
      <c r="BQ1536" s="66">
        <v>14000</v>
      </c>
      <c r="BR1536" s="66">
        <v>277370</v>
      </c>
      <c r="BS1536" s="66" t="s">
        <v>85</v>
      </c>
      <c r="BT1536" s="66" t="s">
        <v>85</v>
      </c>
      <c r="BU1536" s="66" t="s">
        <v>85</v>
      </c>
      <c r="BV1536" s="66" t="s">
        <v>85</v>
      </c>
      <c r="BW1536" s="66" t="s">
        <v>85</v>
      </c>
      <c r="BX1536" s="66" t="s">
        <v>85</v>
      </c>
      <c r="BY1536" s="66" t="s">
        <v>85</v>
      </c>
      <c r="BZ1536" s="66" t="s">
        <v>85</v>
      </c>
      <c r="CA1536" s="66" t="s">
        <v>85</v>
      </c>
      <c r="CB1536" s="66" t="s">
        <v>85</v>
      </c>
      <c r="CC1536" s="66" t="s">
        <v>85</v>
      </c>
      <c r="CD1536" s="66" t="s">
        <v>85</v>
      </c>
      <c r="CE1536" s="66" t="s">
        <v>85</v>
      </c>
      <c r="CF1536" s="66" t="s">
        <v>85</v>
      </c>
      <c r="CG1536" s="66" t="s">
        <v>85</v>
      </c>
      <c r="CH1536" s="66" t="s">
        <v>85</v>
      </c>
      <c r="CI1536" s="66" t="s">
        <v>85</v>
      </c>
      <c r="CJ1536" s="66" t="s">
        <v>85</v>
      </c>
      <c r="CK1536" s="66" t="s">
        <v>85</v>
      </c>
      <c r="CL1536" s="66" t="s">
        <v>85</v>
      </c>
      <c r="CM1536" s="66" t="s">
        <v>85</v>
      </c>
    </row>
    <row r="1537" spans="40:91" hidden="1" x14ac:dyDescent="0.25">
      <c r="AN1537">
        <v>1525</v>
      </c>
      <c r="AO1537" s="84" t="s">
        <v>134</v>
      </c>
      <c r="AP1537" s="31" t="s">
        <v>12</v>
      </c>
      <c r="AQ1537" s="21" t="str">
        <f t="shared" si="26"/>
        <v>IMD - 24 bedrooms</v>
      </c>
      <c r="AR1537" s="66">
        <v>4300</v>
      </c>
      <c r="AS1537" s="66">
        <v>5000</v>
      </c>
      <c r="AT1537" s="66">
        <v>43660</v>
      </c>
      <c r="AU1537" s="66" t="s">
        <v>85</v>
      </c>
      <c r="AV1537" s="66" t="s">
        <v>85</v>
      </c>
      <c r="AW1537" s="66" t="s">
        <v>85</v>
      </c>
      <c r="AX1537" s="66" t="s">
        <v>85</v>
      </c>
      <c r="AY1537" s="66" t="s">
        <v>85</v>
      </c>
      <c r="AZ1537" s="66" t="s">
        <v>85</v>
      </c>
      <c r="BA1537" s="66" t="s">
        <v>85</v>
      </c>
      <c r="BB1537" s="66" t="s">
        <v>85</v>
      </c>
      <c r="BC1537" s="66" t="s">
        <v>85</v>
      </c>
      <c r="BD1537" s="66" t="s">
        <v>85</v>
      </c>
      <c r="BE1537" s="66" t="s">
        <v>85</v>
      </c>
      <c r="BF1537" s="66" t="s">
        <v>85</v>
      </c>
      <c r="BG1537" s="66" t="s">
        <v>85</v>
      </c>
      <c r="BH1537" s="66" t="s">
        <v>85</v>
      </c>
      <c r="BI1537" s="66" t="s">
        <v>85</v>
      </c>
      <c r="BJ1537" s="66" t="s">
        <v>85</v>
      </c>
      <c r="BK1537" s="66" t="s">
        <v>85</v>
      </c>
      <c r="BL1537" s="66" t="s">
        <v>85</v>
      </c>
      <c r="BM1537" s="66" t="s">
        <v>85</v>
      </c>
      <c r="BN1537" s="66" t="s">
        <v>85</v>
      </c>
      <c r="BO1537" s="66" t="s">
        <v>85</v>
      </c>
      <c r="BP1537" s="66">
        <v>17400</v>
      </c>
      <c r="BQ1537" s="66">
        <v>18600</v>
      </c>
      <c r="BR1537" s="66">
        <v>36350</v>
      </c>
      <c r="BS1537" s="66" t="s">
        <v>85</v>
      </c>
      <c r="BT1537" s="66" t="s">
        <v>85</v>
      </c>
      <c r="BU1537" s="66" t="s">
        <v>85</v>
      </c>
      <c r="BV1537" s="66" t="s">
        <v>85</v>
      </c>
      <c r="BW1537" s="66" t="s">
        <v>85</v>
      </c>
      <c r="BX1537" s="66" t="s">
        <v>85</v>
      </c>
      <c r="BY1537" s="66" t="s">
        <v>85</v>
      </c>
      <c r="BZ1537" s="66" t="s">
        <v>85</v>
      </c>
      <c r="CA1537" s="66" t="s">
        <v>85</v>
      </c>
      <c r="CB1537" s="66" t="s">
        <v>85</v>
      </c>
      <c r="CC1537" s="66" t="s">
        <v>85</v>
      </c>
      <c r="CD1537" s="66" t="s">
        <v>85</v>
      </c>
      <c r="CE1537" s="66" t="s">
        <v>85</v>
      </c>
      <c r="CF1537" s="66" t="s">
        <v>85</v>
      </c>
      <c r="CG1537" s="66" t="s">
        <v>85</v>
      </c>
      <c r="CH1537" s="66" t="s">
        <v>85</v>
      </c>
      <c r="CI1537" s="66" t="s">
        <v>85</v>
      </c>
      <c r="CJ1537" s="66" t="s">
        <v>85</v>
      </c>
      <c r="CK1537" s="66" t="s">
        <v>85</v>
      </c>
      <c r="CL1537" s="66" t="s">
        <v>85</v>
      </c>
      <c r="CM1537" s="66" t="s">
        <v>85</v>
      </c>
    </row>
    <row r="1538" spans="40:91" hidden="1" x14ac:dyDescent="0.25">
      <c r="AN1538">
        <v>1526</v>
      </c>
      <c r="AO1538" s="85" t="s">
        <v>134</v>
      </c>
      <c r="AP1538" s="31" t="s">
        <v>13</v>
      </c>
      <c r="AQ1538" s="21" t="str">
        <f t="shared" si="26"/>
        <v>IMD - 25 or more bedrooms</v>
      </c>
      <c r="AR1538" s="66">
        <v>5600</v>
      </c>
      <c r="AS1538" s="66">
        <v>6800</v>
      </c>
      <c r="AT1538" s="66">
        <v>10580</v>
      </c>
      <c r="AU1538" s="66" t="s">
        <v>85</v>
      </c>
      <c r="AV1538" s="66" t="s">
        <v>85</v>
      </c>
      <c r="AW1538" s="66" t="s">
        <v>85</v>
      </c>
      <c r="AX1538" s="66" t="s">
        <v>85</v>
      </c>
      <c r="AY1538" s="66" t="s">
        <v>85</v>
      </c>
      <c r="AZ1538" s="66" t="s">
        <v>85</v>
      </c>
      <c r="BA1538" s="66" t="s">
        <v>85</v>
      </c>
      <c r="BB1538" s="66" t="s">
        <v>85</v>
      </c>
      <c r="BC1538" s="66" t="s">
        <v>85</v>
      </c>
      <c r="BD1538" s="66" t="s">
        <v>85</v>
      </c>
      <c r="BE1538" s="66" t="s">
        <v>85</v>
      </c>
      <c r="BF1538" s="66" t="s">
        <v>85</v>
      </c>
      <c r="BG1538" s="66" t="s">
        <v>85</v>
      </c>
      <c r="BH1538" s="66" t="s">
        <v>85</v>
      </c>
      <c r="BI1538" s="66" t="s">
        <v>85</v>
      </c>
      <c r="BJ1538" s="66" t="s">
        <v>85</v>
      </c>
      <c r="BK1538" s="66" t="s">
        <v>85</v>
      </c>
      <c r="BL1538" s="66" t="s">
        <v>85</v>
      </c>
      <c r="BM1538" s="66" t="s">
        <v>85</v>
      </c>
      <c r="BN1538" s="66" t="s">
        <v>85</v>
      </c>
      <c r="BO1538" s="66" t="s">
        <v>85</v>
      </c>
      <c r="BP1538" s="66">
        <v>23800</v>
      </c>
      <c r="BQ1538" s="66">
        <v>24500</v>
      </c>
      <c r="BR1538" s="66">
        <v>7920</v>
      </c>
      <c r="BS1538" s="66" t="s">
        <v>85</v>
      </c>
      <c r="BT1538" s="66" t="s">
        <v>85</v>
      </c>
      <c r="BU1538" s="66" t="s">
        <v>85</v>
      </c>
      <c r="BV1538" s="66" t="s">
        <v>85</v>
      </c>
      <c r="BW1538" s="66" t="s">
        <v>85</v>
      </c>
      <c r="BX1538" s="66" t="s">
        <v>85</v>
      </c>
      <c r="BY1538" s="66" t="s">
        <v>85</v>
      </c>
      <c r="BZ1538" s="66" t="s">
        <v>85</v>
      </c>
      <c r="CA1538" s="66" t="s">
        <v>85</v>
      </c>
      <c r="CB1538" s="66" t="s">
        <v>85</v>
      </c>
      <c r="CC1538" s="66" t="s">
        <v>85</v>
      </c>
      <c r="CD1538" s="66" t="s">
        <v>85</v>
      </c>
      <c r="CE1538" s="66" t="s">
        <v>85</v>
      </c>
      <c r="CF1538" s="66" t="s">
        <v>85</v>
      </c>
      <c r="CG1538" s="66" t="s">
        <v>85</v>
      </c>
      <c r="CH1538" s="66" t="s">
        <v>85</v>
      </c>
      <c r="CI1538" s="66" t="s">
        <v>85</v>
      </c>
      <c r="CJ1538" s="66" t="s">
        <v>85</v>
      </c>
      <c r="CK1538" s="66" t="s">
        <v>85</v>
      </c>
      <c r="CL1538" s="66" t="s">
        <v>85</v>
      </c>
      <c r="CM1538" s="66" t="s">
        <v>85</v>
      </c>
    </row>
    <row r="1539" spans="40:91" hidden="1" x14ac:dyDescent="0.25">
      <c r="AN1539">
        <v>1527</v>
      </c>
      <c r="AO1539" s="85" t="s">
        <v>135</v>
      </c>
      <c r="AP1539" s="31" t="s">
        <v>14</v>
      </c>
      <c r="AQ1539" s="21" t="str">
        <f t="shared" si="26"/>
        <v>IMD - 31 bedroom</v>
      </c>
      <c r="AR1539" s="66">
        <v>2200</v>
      </c>
      <c r="AS1539" s="66">
        <v>3300</v>
      </c>
      <c r="AT1539" s="66">
        <v>62380</v>
      </c>
      <c r="AU1539" s="66" t="s">
        <v>85</v>
      </c>
      <c r="AV1539" s="66" t="s">
        <v>85</v>
      </c>
      <c r="AW1539" s="66" t="s">
        <v>85</v>
      </c>
      <c r="AX1539" s="66" t="s">
        <v>85</v>
      </c>
      <c r="AY1539" s="66" t="s">
        <v>85</v>
      </c>
      <c r="AZ1539" s="66" t="s">
        <v>85</v>
      </c>
      <c r="BA1539" s="66" t="s">
        <v>85</v>
      </c>
      <c r="BB1539" s="66" t="s">
        <v>85</v>
      </c>
      <c r="BC1539" s="66" t="s">
        <v>85</v>
      </c>
      <c r="BD1539" s="66" t="s">
        <v>85</v>
      </c>
      <c r="BE1539" s="66" t="s">
        <v>85</v>
      </c>
      <c r="BF1539" s="66" t="s">
        <v>85</v>
      </c>
      <c r="BG1539" s="66" t="s">
        <v>85</v>
      </c>
      <c r="BH1539" s="66" t="s">
        <v>85</v>
      </c>
      <c r="BI1539" s="66" t="s">
        <v>85</v>
      </c>
      <c r="BJ1539" s="66" t="s">
        <v>85</v>
      </c>
      <c r="BK1539" s="66" t="s">
        <v>85</v>
      </c>
      <c r="BL1539" s="66" t="s">
        <v>85</v>
      </c>
      <c r="BM1539" s="66" t="s">
        <v>85</v>
      </c>
      <c r="BN1539" s="66" t="s">
        <v>85</v>
      </c>
      <c r="BO1539" s="66" t="s">
        <v>85</v>
      </c>
      <c r="BP1539" s="66">
        <v>6800</v>
      </c>
      <c r="BQ1539" s="66">
        <v>7700</v>
      </c>
      <c r="BR1539" s="66">
        <v>32100</v>
      </c>
      <c r="BS1539" s="66" t="s">
        <v>85</v>
      </c>
      <c r="BT1539" s="66" t="s">
        <v>85</v>
      </c>
      <c r="BU1539" s="66" t="s">
        <v>85</v>
      </c>
      <c r="BV1539" s="66" t="s">
        <v>85</v>
      </c>
      <c r="BW1539" s="66" t="s">
        <v>85</v>
      </c>
      <c r="BX1539" s="66" t="s">
        <v>85</v>
      </c>
      <c r="BY1539" s="66" t="s">
        <v>85</v>
      </c>
      <c r="BZ1539" s="66" t="s">
        <v>85</v>
      </c>
      <c r="CA1539" s="66" t="s">
        <v>85</v>
      </c>
      <c r="CB1539" s="66" t="s">
        <v>85</v>
      </c>
      <c r="CC1539" s="66" t="s">
        <v>85</v>
      </c>
      <c r="CD1539" s="66" t="s">
        <v>85</v>
      </c>
      <c r="CE1539" s="66" t="s">
        <v>85</v>
      </c>
      <c r="CF1539" s="66" t="s">
        <v>85</v>
      </c>
      <c r="CG1539" s="66" t="s">
        <v>85</v>
      </c>
      <c r="CH1539" s="66" t="s">
        <v>85</v>
      </c>
      <c r="CI1539" s="66" t="s">
        <v>85</v>
      </c>
      <c r="CJ1539" s="66" t="s">
        <v>85</v>
      </c>
      <c r="CK1539" s="66" t="s">
        <v>85</v>
      </c>
      <c r="CL1539" s="66" t="s">
        <v>85</v>
      </c>
      <c r="CM1539" s="66" t="s">
        <v>85</v>
      </c>
    </row>
    <row r="1540" spans="40:91" hidden="1" x14ac:dyDescent="0.25">
      <c r="AN1540">
        <v>1528</v>
      </c>
      <c r="AO1540" s="84" t="s">
        <v>135</v>
      </c>
      <c r="AP1540" s="31" t="s">
        <v>10</v>
      </c>
      <c r="AQ1540" s="21" t="str">
        <f t="shared" si="26"/>
        <v>IMD - 32 bedrooms</v>
      </c>
      <c r="AR1540" s="66">
        <v>2900</v>
      </c>
      <c r="AS1540" s="66">
        <v>3900</v>
      </c>
      <c r="AT1540" s="66">
        <v>192230</v>
      </c>
      <c r="AU1540" s="66" t="s">
        <v>85</v>
      </c>
      <c r="AV1540" s="66" t="s">
        <v>85</v>
      </c>
      <c r="AW1540" s="66" t="s">
        <v>85</v>
      </c>
      <c r="AX1540" s="66" t="s">
        <v>85</v>
      </c>
      <c r="AY1540" s="66" t="s">
        <v>85</v>
      </c>
      <c r="AZ1540" s="66" t="s">
        <v>85</v>
      </c>
      <c r="BA1540" s="66" t="s">
        <v>85</v>
      </c>
      <c r="BB1540" s="66" t="s">
        <v>85</v>
      </c>
      <c r="BC1540" s="66" t="s">
        <v>85</v>
      </c>
      <c r="BD1540" s="66" t="s">
        <v>85</v>
      </c>
      <c r="BE1540" s="66" t="s">
        <v>85</v>
      </c>
      <c r="BF1540" s="66" t="s">
        <v>85</v>
      </c>
      <c r="BG1540" s="66" t="s">
        <v>85</v>
      </c>
      <c r="BH1540" s="66" t="s">
        <v>85</v>
      </c>
      <c r="BI1540" s="66" t="s">
        <v>85</v>
      </c>
      <c r="BJ1540" s="66" t="s">
        <v>85</v>
      </c>
      <c r="BK1540" s="66" t="s">
        <v>85</v>
      </c>
      <c r="BL1540" s="66" t="s">
        <v>85</v>
      </c>
      <c r="BM1540" s="66" t="s">
        <v>85</v>
      </c>
      <c r="BN1540" s="66" t="s">
        <v>85</v>
      </c>
      <c r="BO1540" s="66" t="s">
        <v>85</v>
      </c>
      <c r="BP1540" s="66">
        <v>10500</v>
      </c>
      <c r="BQ1540" s="66">
        <v>11400</v>
      </c>
      <c r="BR1540" s="66">
        <v>140490</v>
      </c>
      <c r="BS1540" s="66" t="s">
        <v>85</v>
      </c>
      <c r="BT1540" s="66" t="s">
        <v>85</v>
      </c>
      <c r="BU1540" s="66" t="s">
        <v>85</v>
      </c>
      <c r="BV1540" s="66" t="s">
        <v>85</v>
      </c>
      <c r="BW1540" s="66" t="s">
        <v>85</v>
      </c>
      <c r="BX1540" s="66" t="s">
        <v>85</v>
      </c>
      <c r="BY1540" s="66" t="s">
        <v>85</v>
      </c>
      <c r="BZ1540" s="66" t="s">
        <v>85</v>
      </c>
      <c r="CA1540" s="66" t="s">
        <v>85</v>
      </c>
      <c r="CB1540" s="66" t="s">
        <v>85</v>
      </c>
      <c r="CC1540" s="66" t="s">
        <v>85</v>
      </c>
      <c r="CD1540" s="66" t="s">
        <v>85</v>
      </c>
      <c r="CE1540" s="66" t="s">
        <v>85</v>
      </c>
      <c r="CF1540" s="66" t="s">
        <v>85</v>
      </c>
      <c r="CG1540" s="66" t="s">
        <v>85</v>
      </c>
      <c r="CH1540" s="66" t="s">
        <v>85</v>
      </c>
      <c r="CI1540" s="66" t="s">
        <v>85</v>
      </c>
      <c r="CJ1540" s="66" t="s">
        <v>85</v>
      </c>
      <c r="CK1540" s="66" t="s">
        <v>85</v>
      </c>
      <c r="CL1540" s="66" t="s">
        <v>85</v>
      </c>
      <c r="CM1540" s="66" t="s">
        <v>85</v>
      </c>
    </row>
    <row r="1541" spans="40:91" hidden="1" x14ac:dyDescent="0.25">
      <c r="AN1541">
        <v>1529</v>
      </c>
      <c r="AO1541" s="84" t="s">
        <v>135</v>
      </c>
      <c r="AP1541" s="31" t="s">
        <v>11</v>
      </c>
      <c r="AQ1541" s="21" t="str">
        <f t="shared" si="26"/>
        <v>IMD - 33 bedrooms</v>
      </c>
      <c r="AR1541" s="66">
        <v>3500</v>
      </c>
      <c r="AS1541" s="66">
        <v>4200</v>
      </c>
      <c r="AT1541" s="66">
        <v>329240</v>
      </c>
      <c r="AU1541" s="66" t="s">
        <v>85</v>
      </c>
      <c r="AV1541" s="66" t="s">
        <v>85</v>
      </c>
      <c r="AW1541" s="66" t="s">
        <v>85</v>
      </c>
      <c r="AX1541" s="66" t="s">
        <v>85</v>
      </c>
      <c r="AY1541" s="66" t="s">
        <v>85</v>
      </c>
      <c r="AZ1541" s="66" t="s">
        <v>85</v>
      </c>
      <c r="BA1541" s="66" t="s">
        <v>85</v>
      </c>
      <c r="BB1541" s="66" t="s">
        <v>85</v>
      </c>
      <c r="BC1541" s="66" t="s">
        <v>85</v>
      </c>
      <c r="BD1541" s="66" t="s">
        <v>85</v>
      </c>
      <c r="BE1541" s="66" t="s">
        <v>85</v>
      </c>
      <c r="BF1541" s="66" t="s">
        <v>85</v>
      </c>
      <c r="BG1541" s="66" t="s">
        <v>85</v>
      </c>
      <c r="BH1541" s="66" t="s">
        <v>85</v>
      </c>
      <c r="BI1541" s="66" t="s">
        <v>85</v>
      </c>
      <c r="BJ1541" s="66" t="s">
        <v>85</v>
      </c>
      <c r="BK1541" s="66" t="s">
        <v>85</v>
      </c>
      <c r="BL1541" s="66" t="s">
        <v>85</v>
      </c>
      <c r="BM1541" s="66" t="s">
        <v>85</v>
      </c>
      <c r="BN1541" s="66" t="s">
        <v>85</v>
      </c>
      <c r="BO1541" s="66" t="s">
        <v>85</v>
      </c>
      <c r="BP1541" s="66">
        <v>13900</v>
      </c>
      <c r="BQ1541" s="66">
        <v>14700</v>
      </c>
      <c r="BR1541" s="66">
        <v>273290</v>
      </c>
      <c r="BS1541" s="66" t="s">
        <v>85</v>
      </c>
      <c r="BT1541" s="66" t="s">
        <v>85</v>
      </c>
      <c r="BU1541" s="66" t="s">
        <v>85</v>
      </c>
      <c r="BV1541" s="66" t="s">
        <v>85</v>
      </c>
      <c r="BW1541" s="66" t="s">
        <v>85</v>
      </c>
      <c r="BX1541" s="66" t="s">
        <v>85</v>
      </c>
      <c r="BY1541" s="66" t="s">
        <v>85</v>
      </c>
      <c r="BZ1541" s="66" t="s">
        <v>85</v>
      </c>
      <c r="CA1541" s="66" t="s">
        <v>85</v>
      </c>
      <c r="CB1541" s="66" t="s">
        <v>85</v>
      </c>
      <c r="CC1541" s="66" t="s">
        <v>85</v>
      </c>
      <c r="CD1541" s="66" t="s">
        <v>85</v>
      </c>
      <c r="CE1541" s="66" t="s">
        <v>85</v>
      </c>
      <c r="CF1541" s="66" t="s">
        <v>85</v>
      </c>
      <c r="CG1541" s="66" t="s">
        <v>85</v>
      </c>
      <c r="CH1541" s="66" t="s">
        <v>85</v>
      </c>
      <c r="CI1541" s="66" t="s">
        <v>85</v>
      </c>
      <c r="CJ1541" s="66" t="s">
        <v>85</v>
      </c>
      <c r="CK1541" s="66" t="s">
        <v>85</v>
      </c>
      <c r="CL1541" s="66" t="s">
        <v>85</v>
      </c>
      <c r="CM1541" s="66" t="s">
        <v>85</v>
      </c>
    </row>
    <row r="1542" spans="40:91" hidden="1" x14ac:dyDescent="0.25">
      <c r="AN1542">
        <v>1530</v>
      </c>
      <c r="AO1542" s="84" t="s">
        <v>135</v>
      </c>
      <c r="AP1542" s="31" t="s">
        <v>12</v>
      </c>
      <c r="AQ1542" s="21" t="str">
        <f t="shared" si="26"/>
        <v>IMD - 34 bedrooms</v>
      </c>
      <c r="AR1542" s="66">
        <v>4500</v>
      </c>
      <c r="AS1542" s="66">
        <v>5300</v>
      </c>
      <c r="AT1542" s="66">
        <v>66810</v>
      </c>
      <c r="AU1542" s="66" t="s">
        <v>85</v>
      </c>
      <c r="AV1542" s="66" t="s">
        <v>85</v>
      </c>
      <c r="AW1542" s="66" t="s">
        <v>85</v>
      </c>
      <c r="AX1542" s="66" t="s">
        <v>85</v>
      </c>
      <c r="AY1542" s="66" t="s">
        <v>85</v>
      </c>
      <c r="AZ1542" s="66" t="s">
        <v>85</v>
      </c>
      <c r="BA1542" s="66" t="s">
        <v>85</v>
      </c>
      <c r="BB1542" s="66" t="s">
        <v>85</v>
      </c>
      <c r="BC1542" s="66" t="s">
        <v>85</v>
      </c>
      <c r="BD1542" s="66" t="s">
        <v>85</v>
      </c>
      <c r="BE1542" s="66" t="s">
        <v>85</v>
      </c>
      <c r="BF1542" s="66" t="s">
        <v>85</v>
      </c>
      <c r="BG1542" s="66" t="s">
        <v>85</v>
      </c>
      <c r="BH1542" s="66" t="s">
        <v>85</v>
      </c>
      <c r="BI1542" s="66" t="s">
        <v>85</v>
      </c>
      <c r="BJ1542" s="66" t="s">
        <v>85</v>
      </c>
      <c r="BK1542" s="66" t="s">
        <v>85</v>
      </c>
      <c r="BL1542" s="66" t="s">
        <v>85</v>
      </c>
      <c r="BM1542" s="66" t="s">
        <v>85</v>
      </c>
      <c r="BN1542" s="66" t="s">
        <v>85</v>
      </c>
      <c r="BO1542" s="66" t="s">
        <v>85</v>
      </c>
      <c r="BP1542" s="66">
        <v>18300</v>
      </c>
      <c r="BQ1542" s="66">
        <v>19600</v>
      </c>
      <c r="BR1542" s="66">
        <v>50070</v>
      </c>
      <c r="BS1542" s="66" t="s">
        <v>85</v>
      </c>
      <c r="BT1542" s="66" t="s">
        <v>85</v>
      </c>
      <c r="BU1542" s="66" t="s">
        <v>85</v>
      </c>
      <c r="BV1542" s="66" t="s">
        <v>85</v>
      </c>
      <c r="BW1542" s="66" t="s">
        <v>85</v>
      </c>
      <c r="BX1542" s="66" t="s">
        <v>85</v>
      </c>
      <c r="BY1542" s="66" t="s">
        <v>85</v>
      </c>
      <c r="BZ1542" s="66" t="s">
        <v>85</v>
      </c>
      <c r="CA1542" s="66" t="s">
        <v>85</v>
      </c>
      <c r="CB1542" s="66" t="s">
        <v>85</v>
      </c>
      <c r="CC1542" s="66" t="s">
        <v>85</v>
      </c>
      <c r="CD1542" s="66" t="s">
        <v>85</v>
      </c>
      <c r="CE1542" s="66" t="s">
        <v>85</v>
      </c>
      <c r="CF1542" s="66" t="s">
        <v>85</v>
      </c>
      <c r="CG1542" s="66" t="s">
        <v>85</v>
      </c>
      <c r="CH1542" s="66" t="s">
        <v>85</v>
      </c>
      <c r="CI1542" s="66" t="s">
        <v>85</v>
      </c>
      <c r="CJ1542" s="66" t="s">
        <v>85</v>
      </c>
      <c r="CK1542" s="66" t="s">
        <v>85</v>
      </c>
      <c r="CL1542" s="66" t="s">
        <v>85</v>
      </c>
      <c r="CM1542" s="66" t="s">
        <v>85</v>
      </c>
    </row>
    <row r="1543" spans="40:91" hidden="1" x14ac:dyDescent="0.25">
      <c r="AN1543">
        <v>1531</v>
      </c>
      <c r="AO1543" s="85" t="s">
        <v>135</v>
      </c>
      <c r="AP1543" s="31" t="s">
        <v>13</v>
      </c>
      <c r="AQ1543" s="21" t="str">
        <f t="shared" si="26"/>
        <v>IMD - 35 or more bedrooms</v>
      </c>
      <c r="AR1543" s="66">
        <v>5900</v>
      </c>
      <c r="AS1543" s="66">
        <v>7200</v>
      </c>
      <c r="AT1543" s="66">
        <v>16770</v>
      </c>
      <c r="AU1543" s="66" t="s">
        <v>85</v>
      </c>
      <c r="AV1543" s="66" t="s">
        <v>85</v>
      </c>
      <c r="AW1543" s="66" t="s">
        <v>85</v>
      </c>
      <c r="AX1543" s="66" t="s">
        <v>85</v>
      </c>
      <c r="AY1543" s="66" t="s">
        <v>85</v>
      </c>
      <c r="AZ1543" s="66" t="s">
        <v>85</v>
      </c>
      <c r="BA1543" s="66" t="s">
        <v>85</v>
      </c>
      <c r="BB1543" s="66" t="s">
        <v>85</v>
      </c>
      <c r="BC1543" s="66" t="s">
        <v>85</v>
      </c>
      <c r="BD1543" s="66" t="s">
        <v>85</v>
      </c>
      <c r="BE1543" s="66" t="s">
        <v>85</v>
      </c>
      <c r="BF1543" s="66" t="s">
        <v>85</v>
      </c>
      <c r="BG1543" s="66" t="s">
        <v>85</v>
      </c>
      <c r="BH1543" s="66" t="s">
        <v>85</v>
      </c>
      <c r="BI1543" s="66" t="s">
        <v>85</v>
      </c>
      <c r="BJ1543" s="66" t="s">
        <v>85</v>
      </c>
      <c r="BK1543" s="66" t="s">
        <v>85</v>
      </c>
      <c r="BL1543" s="66" t="s">
        <v>85</v>
      </c>
      <c r="BM1543" s="66" t="s">
        <v>85</v>
      </c>
      <c r="BN1543" s="66" t="s">
        <v>85</v>
      </c>
      <c r="BO1543" s="66" t="s">
        <v>85</v>
      </c>
      <c r="BP1543" s="66">
        <v>24700</v>
      </c>
      <c r="BQ1543" s="66">
        <v>25600</v>
      </c>
      <c r="BR1543" s="66">
        <v>10370</v>
      </c>
      <c r="BS1543" s="66" t="s">
        <v>85</v>
      </c>
      <c r="BT1543" s="66" t="s">
        <v>85</v>
      </c>
      <c r="BU1543" s="66" t="s">
        <v>85</v>
      </c>
      <c r="BV1543" s="66" t="s">
        <v>85</v>
      </c>
      <c r="BW1543" s="66" t="s">
        <v>85</v>
      </c>
      <c r="BX1543" s="66" t="s">
        <v>85</v>
      </c>
      <c r="BY1543" s="66" t="s">
        <v>85</v>
      </c>
      <c r="BZ1543" s="66" t="s">
        <v>85</v>
      </c>
      <c r="CA1543" s="66" t="s">
        <v>85</v>
      </c>
      <c r="CB1543" s="66" t="s">
        <v>85</v>
      </c>
      <c r="CC1543" s="66" t="s">
        <v>85</v>
      </c>
      <c r="CD1543" s="66" t="s">
        <v>85</v>
      </c>
      <c r="CE1543" s="66" t="s">
        <v>85</v>
      </c>
      <c r="CF1543" s="66" t="s">
        <v>85</v>
      </c>
      <c r="CG1543" s="66" t="s">
        <v>85</v>
      </c>
      <c r="CH1543" s="66" t="s">
        <v>85</v>
      </c>
      <c r="CI1543" s="66" t="s">
        <v>85</v>
      </c>
      <c r="CJ1543" s="66" t="s">
        <v>85</v>
      </c>
      <c r="CK1543" s="66" t="s">
        <v>85</v>
      </c>
      <c r="CL1543" s="66" t="s">
        <v>85</v>
      </c>
      <c r="CM1543" s="66" t="s">
        <v>85</v>
      </c>
    </row>
    <row r="1544" spans="40:91" hidden="1" x14ac:dyDescent="0.25">
      <c r="AN1544">
        <v>1532</v>
      </c>
      <c r="AO1544" s="85" t="s">
        <v>136</v>
      </c>
      <c r="AP1544" s="31" t="s">
        <v>14</v>
      </c>
      <c r="AQ1544" s="21" t="str">
        <f t="shared" si="26"/>
        <v>IMD - 41 bedroom</v>
      </c>
      <c r="AR1544" s="66">
        <v>2300</v>
      </c>
      <c r="AS1544" s="66">
        <v>3500</v>
      </c>
      <c r="AT1544" s="66">
        <v>42130</v>
      </c>
      <c r="AU1544" s="66" t="s">
        <v>85</v>
      </c>
      <c r="AV1544" s="66" t="s">
        <v>85</v>
      </c>
      <c r="AW1544" s="66" t="s">
        <v>85</v>
      </c>
      <c r="AX1544" s="66" t="s">
        <v>85</v>
      </c>
      <c r="AY1544" s="66" t="s">
        <v>85</v>
      </c>
      <c r="AZ1544" s="66" t="s">
        <v>85</v>
      </c>
      <c r="BA1544" s="66" t="s">
        <v>85</v>
      </c>
      <c r="BB1544" s="66" t="s">
        <v>85</v>
      </c>
      <c r="BC1544" s="66" t="s">
        <v>85</v>
      </c>
      <c r="BD1544" s="66" t="s">
        <v>85</v>
      </c>
      <c r="BE1544" s="66" t="s">
        <v>85</v>
      </c>
      <c r="BF1544" s="66" t="s">
        <v>85</v>
      </c>
      <c r="BG1544" s="66" t="s">
        <v>85</v>
      </c>
      <c r="BH1544" s="66" t="s">
        <v>85</v>
      </c>
      <c r="BI1544" s="66" t="s">
        <v>85</v>
      </c>
      <c r="BJ1544" s="66" t="s">
        <v>85</v>
      </c>
      <c r="BK1544" s="66" t="s">
        <v>85</v>
      </c>
      <c r="BL1544" s="66" t="s">
        <v>85</v>
      </c>
      <c r="BM1544" s="66" t="s">
        <v>85</v>
      </c>
      <c r="BN1544" s="66" t="s">
        <v>85</v>
      </c>
      <c r="BO1544" s="66" t="s">
        <v>85</v>
      </c>
      <c r="BP1544" s="66">
        <v>7000</v>
      </c>
      <c r="BQ1544" s="66">
        <v>8000</v>
      </c>
      <c r="BR1544" s="66">
        <v>21500</v>
      </c>
      <c r="BS1544" s="66" t="s">
        <v>85</v>
      </c>
      <c r="BT1544" s="66" t="s">
        <v>85</v>
      </c>
      <c r="BU1544" s="66" t="s">
        <v>85</v>
      </c>
      <c r="BV1544" s="66" t="s">
        <v>85</v>
      </c>
      <c r="BW1544" s="66" t="s">
        <v>85</v>
      </c>
      <c r="BX1544" s="66" t="s">
        <v>85</v>
      </c>
      <c r="BY1544" s="66" t="s">
        <v>85</v>
      </c>
      <c r="BZ1544" s="66" t="s">
        <v>85</v>
      </c>
      <c r="CA1544" s="66" t="s">
        <v>85</v>
      </c>
      <c r="CB1544" s="66" t="s">
        <v>85</v>
      </c>
      <c r="CC1544" s="66" t="s">
        <v>85</v>
      </c>
      <c r="CD1544" s="66" t="s">
        <v>85</v>
      </c>
      <c r="CE1544" s="66" t="s">
        <v>85</v>
      </c>
      <c r="CF1544" s="66" t="s">
        <v>85</v>
      </c>
      <c r="CG1544" s="66" t="s">
        <v>85</v>
      </c>
      <c r="CH1544" s="66" t="s">
        <v>85</v>
      </c>
      <c r="CI1544" s="66" t="s">
        <v>85</v>
      </c>
      <c r="CJ1544" s="66" t="s">
        <v>85</v>
      </c>
      <c r="CK1544" s="66" t="s">
        <v>85</v>
      </c>
      <c r="CL1544" s="66" t="s">
        <v>85</v>
      </c>
      <c r="CM1544" s="66" t="s">
        <v>85</v>
      </c>
    </row>
    <row r="1545" spans="40:91" hidden="1" x14ac:dyDescent="0.25">
      <c r="AN1545">
        <v>1533</v>
      </c>
      <c r="AO1545" s="84" t="s">
        <v>136</v>
      </c>
      <c r="AP1545" s="31" t="s">
        <v>10</v>
      </c>
      <c r="AQ1545" s="21" t="str">
        <f t="shared" si="26"/>
        <v>IMD - 42 bedrooms</v>
      </c>
      <c r="AR1545" s="66">
        <v>2900</v>
      </c>
      <c r="AS1545" s="66">
        <v>3900</v>
      </c>
      <c r="AT1545" s="66">
        <v>169370</v>
      </c>
      <c r="AU1545" s="66" t="s">
        <v>85</v>
      </c>
      <c r="AV1545" s="66" t="s">
        <v>85</v>
      </c>
      <c r="AW1545" s="66" t="s">
        <v>85</v>
      </c>
      <c r="AX1545" s="66" t="s">
        <v>85</v>
      </c>
      <c r="AY1545" s="66" t="s">
        <v>85</v>
      </c>
      <c r="AZ1545" s="66" t="s">
        <v>85</v>
      </c>
      <c r="BA1545" s="66" t="s">
        <v>85</v>
      </c>
      <c r="BB1545" s="66" t="s">
        <v>85</v>
      </c>
      <c r="BC1545" s="66" t="s">
        <v>85</v>
      </c>
      <c r="BD1545" s="66" t="s">
        <v>85</v>
      </c>
      <c r="BE1545" s="66" t="s">
        <v>85</v>
      </c>
      <c r="BF1545" s="66" t="s">
        <v>85</v>
      </c>
      <c r="BG1545" s="66" t="s">
        <v>85</v>
      </c>
      <c r="BH1545" s="66" t="s">
        <v>85</v>
      </c>
      <c r="BI1545" s="66" t="s">
        <v>85</v>
      </c>
      <c r="BJ1545" s="66" t="s">
        <v>85</v>
      </c>
      <c r="BK1545" s="66" t="s">
        <v>85</v>
      </c>
      <c r="BL1545" s="66" t="s">
        <v>85</v>
      </c>
      <c r="BM1545" s="66" t="s">
        <v>85</v>
      </c>
      <c r="BN1545" s="66" t="s">
        <v>85</v>
      </c>
      <c r="BO1545" s="66" t="s">
        <v>85</v>
      </c>
      <c r="BP1545" s="66">
        <v>11000</v>
      </c>
      <c r="BQ1545" s="66">
        <v>12000</v>
      </c>
      <c r="BR1545" s="66">
        <v>125640</v>
      </c>
      <c r="BS1545" s="66" t="s">
        <v>85</v>
      </c>
      <c r="BT1545" s="66" t="s">
        <v>85</v>
      </c>
      <c r="BU1545" s="66" t="s">
        <v>85</v>
      </c>
      <c r="BV1545" s="66" t="s">
        <v>85</v>
      </c>
      <c r="BW1545" s="66" t="s">
        <v>85</v>
      </c>
      <c r="BX1545" s="66" t="s">
        <v>85</v>
      </c>
      <c r="BY1545" s="66" t="s">
        <v>85</v>
      </c>
      <c r="BZ1545" s="66" t="s">
        <v>85</v>
      </c>
      <c r="CA1545" s="66" t="s">
        <v>85</v>
      </c>
      <c r="CB1545" s="66" t="s">
        <v>85</v>
      </c>
      <c r="CC1545" s="66" t="s">
        <v>85</v>
      </c>
      <c r="CD1545" s="66" t="s">
        <v>85</v>
      </c>
      <c r="CE1545" s="66" t="s">
        <v>85</v>
      </c>
      <c r="CF1545" s="66" t="s">
        <v>85</v>
      </c>
      <c r="CG1545" s="66" t="s">
        <v>85</v>
      </c>
      <c r="CH1545" s="66" t="s">
        <v>85</v>
      </c>
      <c r="CI1545" s="66" t="s">
        <v>85</v>
      </c>
      <c r="CJ1545" s="66" t="s">
        <v>85</v>
      </c>
      <c r="CK1545" s="66" t="s">
        <v>85</v>
      </c>
      <c r="CL1545" s="66" t="s">
        <v>85</v>
      </c>
      <c r="CM1545" s="66" t="s">
        <v>85</v>
      </c>
    </row>
    <row r="1546" spans="40:91" hidden="1" x14ac:dyDescent="0.25">
      <c r="AN1546">
        <v>1534</v>
      </c>
      <c r="AO1546" s="84" t="s">
        <v>136</v>
      </c>
      <c r="AP1546" s="31" t="s">
        <v>11</v>
      </c>
      <c r="AQ1546" s="21" t="str">
        <f t="shared" si="26"/>
        <v>IMD - 43 bedrooms</v>
      </c>
      <c r="AR1546" s="66">
        <v>3600</v>
      </c>
      <c r="AS1546" s="66">
        <v>4300</v>
      </c>
      <c r="AT1546" s="66">
        <v>322340</v>
      </c>
      <c r="AU1546" s="66" t="s">
        <v>85</v>
      </c>
      <c r="AV1546" s="66" t="s">
        <v>85</v>
      </c>
      <c r="AW1546" s="66" t="s">
        <v>85</v>
      </c>
      <c r="AX1546" s="66" t="s">
        <v>85</v>
      </c>
      <c r="AY1546" s="66" t="s">
        <v>85</v>
      </c>
      <c r="AZ1546" s="66" t="s">
        <v>85</v>
      </c>
      <c r="BA1546" s="66" t="s">
        <v>85</v>
      </c>
      <c r="BB1546" s="66" t="s">
        <v>85</v>
      </c>
      <c r="BC1546" s="66" t="s">
        <v>85</v>
      </c>
      <c r="BD1546" s="66" t="s">
        <v>85</v>
      </c>
      <c r="BE1546" s="66" t="s">
        <v>85</v>
      </c>
      <c r="BF1546" s="66" t="s">
        <v>85</v>
      </c>
      <c r="BG1546" s="66" t="s">
        <v>85</v>
      </c>
      <c r="BH1546" s="66" t="s">
        <v>85</v>
      </c>
      <c r="BI1546" s="66" t="s">
        <v>85</v>
      </c>
      <c r="BJ1546" s="66" t="s">
        <v>85</v>
      </c>
      <c r="BK1546" s="66" t="s">
        <v>85</v>
      </c>
      <c r="BL1546" s="66" t="s">
        <v>85</v>
      </c>
      <c r="BM1546" s="66" t="s">
        <v>85</v>
      </c>
      <c r="BN1546" s="66" t="s">
        <v>85</v>
      </c>
      <c r="BO1546" s="66" t="s">
        <v>85</v>
      </c>
      <c r="BP1546" s="66">
        <v>14400</v>
      </c>
      <c r="BQ1546" s="66">
        <v>15300</v>
      </c>
      <c r="BR1546" s="66">
        <v>265530</v>
      </c>
      <c r="BS1546" s="66" t="s">
        <v>85</v>
      </c>
      <c r="BT1546" s="66" t="s">
        <v>85</v>
      </c>
      <c r="BU1546" s="66" t="s">
        <v>85</v>
      </c>
      <c r="BV1546" s="66" t="s">
        <v>85</v>
      </c>
      <c r="BW1546" s="66" t="s">
        <v>85</v>
      </c>
      <c r="BX1546" s="66" t="s">
        <v>85</v>
      </c>
      <c r="BY1546" s="66" t="s">
        <v>85</v>
      </c>
      <c r="BZ1546" s="66" t="s">
        <v>85</v>
      </c>
      <c r="CA1546" s="66" t="s">
        <v>85</v>
      </c>
      <c r="CB1546" s="66" t="s">
        <v>85</v>
      </c>
      <c r="CC1546" s="66" t="s">
        <v>85</v>
      </c>
      <c r="CD1546" s="66" t="s">
        <v>85</v>
      </c>
      <c r="CE1546" s="66" t="s">
        <v>85</v>
      </c>
      <c r="CF1546" s="66" t="s">
        <v>85</v>
      </c>
      <c r="CG1546" s="66" t="s">
        <v>85</v>
      </c>
      <c r="CH1546" s="66" t="s">
        <v>85</v>
      </c>
      <c r="CI1546" s="66" t="s">
        <v>85</v>
      </c>
      <c r="CJ1546" s="66" t="s">
        <v>85</v>
      </c>
      <c r="CK1546" s="66" t="s">
        <v>85</v>
      </c>
      <c r="CL1546" s="66" t="s">
        <v>85</v>
      </c>
      <c r="CM1546" s="66" t="s">
        <v>85</v>
      </c>
    </row>
    <row r="1547" spans="40:91" hidden="1" x14ac:dyDescent="0.25">
      <c r="AN1547">
        <v>1535</v>
      </c>
      <c r="AO1547" s="84" t="s">
        <v>136</v>
      </c>
      <c r="AP1547" s="31" t="s">
        <v>12</v>
      </c>
      <c r="AQ1547" s="21" t="str">
        <f t="shared" si="26"/>
        <v>IMD - 44 bedrooms</v>
      </c>
      <c r="AR1547" s="66">
        <v>4500</v>
      </c>
      <c r="AS1547" s="66">
        <v>5400</v>
      </c>
      <c r="AT1547" s="66">
        <v>96580</v>
      </c>
      <c r="AU1547" s="66" t="s">
        <v>85</v>
      </c>
      <c r="AV1547" s="66" t="s">
        <v>85</v>
      </c>
      <c r="AW1547" s="66" t="s">
        <v>85</v>
      </c>
      <c r="AX1547" s="66" t="s">
        <v>85</v>
      </c>
      <c r="AY1547" s="66" t="s">
        <v>85</v>
      </c>
      <c r="AZ1547" s="66" t="s">
        <v>85</v>
      </c>
      <c r="BA1547" s="66" t="s">
        <v>85</v>
      </c>
      <c r="BB1547" s="66" t="s">
        <v>85</v>
      </c>
      <c r="BC1547" s="66" t="s">
        <v>85</v>
      </c>
      <c r="BD1547" s="66" t="s">
        <v>85</v>
      </c>
      <c r="BE1547" s="66" t="s">
        <v>85</v>
      </c>
      <c r="BF1547" s="66" t="s">
        <v>85</v>
      </c>
      <c r="BG1547" s="66" t="s">
        <v>85</v>
      </c>
      <c r="BH1547" s="66" t="s">
        <v>85</v>
      </c>
      <c r="BI1547" s="66" t="s">
        <v>85</v>
      </c>
      <c r="BJ1547" s="66" t="s">
        <v>85</v>
      </c>
      <c r="BK1547" s="66" t="s">
        <v>85</v>
      </c>
      <c r="BL1547" s="66" t="s">
        <v>85</v>
      </c>
      <c r="BM1547" s="66" t="s">
        <v>85</v>
      </c>
      <c r="BN1547" s="66" t="s">
        <v>85</v>
      </c>
      <c r="BO1547" s="66" t="s">
        <v>85</v>
      </c>
      <c r="BP1547" s="66">
        <v>18700</v>
      </c>
      <c r="BQ1547" s="66">
        <v>20100</v>
      </c>
      <c r="BR1547" s="66">
        <v>73090</v>
      </c>
      <c r="BS1547" s="66" t="s">
        <v>85</v>
      </c>
      <c r="BT1547" s="66" t="s">
        <v>85</v>
      </c>
      <c r="BU1547" s="66" t="s">
        <v>85</v>
      </c>
      <c r="BV1547" s="66" t="s">
        <v>85</v>
      </c>
      <c r="BW1547" s="66" t="s">
        <v>85</v>
      </c>
      <c r="BX1547" s="66" t="s">
        <v>85</v>
      </c>
      <c r="BY1547" s="66" t="s">
        <v>85</v>
      </c>
      <c r="BZ1547" s="66" t="s">
        <v>85</v>
      </c>
      <c r="CA1547" s="66" t="s">
        <v>85</v>
      </c>
      <c r="CB1547" s="66" t="s">
        <v>85</v>
      </c>
      <c r="CC1547" s="66" t="s">
        <v>85</v>
      </c>
      <c r="CD1547" s="66" t="s">
        <v>85</v>
      </c>
      <c r="CE1547" s="66" t="s">
        <v>85</v>
      </c>
      <c r="CF1547" s="66" t="s">
        <v>85</v>
      </c>
      <c r="CG1547" s="66" t="s">
        <v>85</v>
      </c>
      <c r="CH1547" s="66" t="s">
        <v>85</v>
      </c>
      <c r="CI1547" s="66" t="s">
        <v>85</v>
      </c>
      <c r="CJ1547" s="66" t="s">
        <v>85</v>
      </c>
      <c r="CK1547" s="66" t="s">
        <v>85</v>
      </c>
      <c r="CL1547" s="66" t="s">
        <v>85</v>
      </c>
      <c r="CM1547" s="66" t="s">
        <v>85</v>
      </c>
    </row>
    <row r="1548" spans="40:91" hidden="1" x14ac:dyDescent="0.25">
      <c r="AN1548">
        <v>1536</v>
      </c>
      <c r="AO1548" s="85" t="s">
        <v>136</v>
      </c>
      <c r="AP1548" s="31" t="s">
        <v>13</v>
      </c>
      <c r="AQ1548" s="21" t="str">
        <f t="shared" si="26"/>
        <v>IMD - 45 or more bedrooms</v>
      </c>
      <c r="AR1548" s="66">
        <v>6000</v>
      </c>
      <c r="AS1548" s="66">
        <v>7400</v>
      </c>
      <c r="AT1548" s="66">
        <v>23300</v>
      </c>
      <c r="AU1548" s="66" t="s">
        <v>85</v>
      </c>
      <c r="AV1548" s="66" t="s">
        <v>85</v>
      </c>
      <c r="AW1548" s="66" t="s">
        <v>85</v>
      </c>
      <c r="AX1548" s="66" t="s">
        <v>85</v>
      </c>
      <c r="AY1548" s="66" t="s">
        <v>85</v>
      </c>
      <c r="AZ1548" s="66" t="s">
        <v>85</v>
      </c>
      <c r="BA1548" s="66" t="s">
        <v>85</v>
      </c>
      <c r="BB1548" s="66" t="s">
        <v>85</v>
      </c>
      <c r="BC1548" s="66" t="s">
        <v>85</v>
      </c>
      <c r="BD1548" s="66" t="s">
        <v>85</v>
      </c>
      <c r="BE1548" s="66" t="s">
        <v>85</v>
      </c>
      <c r="BF1548" s="66" t="s">
        <v>85</v>
      </c>
      <c r="BG1548" s="66" t="s">
        <v>85</v>
      </c>
      <c r="BH1548" s="66" t="s">
        <v>85</v>
      </c>
      <c r="BI1548" s="66" t="s">
        <v>85</v>
      </c>
      <c r="BJ1548" s="66" t="s">
        <v>85</v>
      </c>
      <c r="BK1548" s="66" t="s">
        <v>85</v>
      </c>
      <c r="BL1548" s="66" t="s">
        <v>85</v>
      </c>
      <c r="BM1548" s="66" t="s">
        <v>85</v>
      </c>
      <c r="BN1548" s="66" t="s">
        <v>85</v>
      </c>
      <c r="BO1548" s="66" t="s">
        <v>85</v>
      </c>
      <c r="BP1548" s="66">
        <v>25100</v>
      </c>
      <c r="BQ1548" s="66">
        <v>26100</v>
      </c>
      <c r="BR1548" s="66">
        <v>13970</v>
      </c>
      <c r="BS1548" s="66" t="s">
        <v>85</v>
      </c>
      <c r="BT1548" s="66" t="s">
        <v>85</v>
      </c>
      <c r="BU1548" s="66" t="s">
        <v>85</v>
      </c>
      <c r="BV1548" s="66" t="s">
        <v>85</v>
      </c>
      <c r="BW1548" s="66" t="s">
        <v>85</v>
      </c>
      <c r="BX1548" s="66" t="s">
        <v>85</v>
      </c>
      <c r="BY1548" s="66" t="s">
        <v>85</v>
      </c>
      <c r="BZ1548" s="66" t="s">
        <v>85</v>
      </c>
      <c r="CA1548" s="66" t="s">
        <v>85</v>
      </c>
      <c r="CB1548" s="66" t="s">
        <v>85</v>
      </c>
      <c r="CC1548" s="66" t="s">
        <v>85</v>
      </c>
      <c r="CD1548" s="66" t="s">
        <v>85</v>
      </c>
      <c r="CE1548" s="66" t="s">
        <v>85</v>
      </c>
      <c r="CF1548" s="66" t="s">
        <v>85</v>
      </c>
      <c r="CG1548" s="66" t="s">
        <v>85</v>
      </c>
      <c r="CH1548" s="66" t="s">
        <v>85</v>
      </c>
      <c r="CI1548" s="66" t="s">
        <v>85</v>
      </c>
      <c r="CJ1548" s="66" t="s">
        <v>85</v>
      </c>
      <c r="CK1548" s="66" t="s">
        <v>85</v>
      </c>
      <c r="CL1548" s="66" t="s">
        <v>85</v>
      </c>
      <c r="CM1548" s="66" t="s">
        <v>85</v>
      </c>
    </row>
    <row r="1549" spans="40:91" hidden="1" x14ac:dyDescent="0.25">
      <c r="AN1549">
        <v>1537</v>
      </c>
      <c r="AO1549" s="85" t="s">
        <v>137</v>
      </c>
      <c r="AP1549" s="31" t="s">
        <v>14</v>
      </c>
      <c r="AQ1549" s="21" t="str">
        <f t="shared" si="26"/>
        <v>IMD - 51 bedroom</v>
      </c>
      <c r="AR1549" s="66">
        <v>2500</v>
      </c>
      <c r="AS1549" s="66">
        <v>3700</v>
      </c>
      <c r="AT1549" s="66">
        <v>26830</v>
      </c>
      <c r="AU1549" s="66" t="s">
        <v>85</v>
      </c>
      <c r="AV1549" s="66" t="s">
        <v>85</v>
      </c>
      <c r="AW1549" s="66" t="s">
        <v>85</v>
      </c>
      <c r="AX1549" s="66" t="s">
        <v>85</v>
      </c>
      <c r="AY1549" s="66" t="s">
        <v>85</v>
      </c>
      <c r="AZ1549" s="66" t="s">
        <v>85</v>
      </c>
      <c r="BA1549" s="66" t="s">
        <v>85</v>
      </c>
      <c r="BB1549" s="66" t="s">
        <v>85</v>
      </c>
      <c r="BC1549" s="66" t="s">
        <v>85</v>
      </c>
      <c r="BD1549" s="66" t="s">
        <v>85</v>
      </c>
      <c r="BE1549" s="66" t="s">
        <v>85</v>
      </c>
      <c r="BF1549" s="66" t="s">
        <v>85</v>
      </c>
      <c r="BG1549" s="66" t="s">
        <v>85</v>
      </c>
      <c r="BH1549" s="66" t="s">
        <v>85</v>
      </c>
      <c r="BI1549" s="66" t="s">
        <v>85</v>
      </c>
      <c r="BJ1549" s="66" t="s">
        <v>85</v>
      </c>
      <c r="BK1549" s="66" t="s">
        <v>85</v>
      </c>
      <c r="BL1549" s="66" t="s">
        <v>85</v>
      </c>
      <c r="BM1549" s="66" t="s">
        <v>85</v>
      </c>
      <c r="BN1549" s="66" t="s">
        <v>85</v>
      </c>
      <c r="BO1549" s="66" t="s">
        <v>85</v>
      </c>
      <c r="BP1549" s="66">
        <v>7100</v>
      </c>
      <c r="BQ1549" s="66">
        <v>8400</v>
      </c>
      <c r="BR1549" s="66">
        <v>13680</v>
      </c>
      <c r="BS1549" s="66" t="s">
        <v>85</v>
      </c>
      <c r="BT1549" s="66" t="s">
        <v>85</v>
      </c>
      <c r="BU1549" s="66" t="s">
        <v>85</v>
      </c>
      <c r="BV1549" s="66" t="s">
        <v>85</v>
      </c>
      <c r="BW1549" s="66" t="s">
        <v>85</v>
      </c>
      <c r="BX1549" s="66" t="s">
        <v>85</v>
      </c>
      <c r="BY1549" s="66" t="s">
        <v>85</v>
      </c>
      <c r="BZ1549" s="66" t="s">
        <v>85</v>
      </c>
      <c r="CA1549" s="66" t="s">
        <v>85</v>
      </c>
      <c r="CB1549" s="66" t="s">
        <v>85</v>
      </c>
      <c r="CC1549" s="66" t="s">
        <v>85</v>
      </c>
      <c r="CD1549" s="66" t="s">
        <v>85</v>
      </c>
      <c r="CE1549" s="66" t="s">
        <v>85</v>
      </c>
      <c r="CF1549" s="66" t="s">
        <v>85</v>
      </c>
      <c r="CG1549" s="66" t="s">
        <v>85</v>
      </c>
      <c r="CH1549" s="66" t="s">
        <v>85</v>
      </c>
      <c r="CI1549" s="66" t="s">
        <v>85</v>
      </c>
      <c r="CJ1549" s="66" t="s">
        <v>85</v>
      </c>
      <c r="CK1549" s="66" t="s">
        <v>85</v>
      </c>
      <c r="CL1549" s="66" t="s">
        <v>85</v>
      </c>
      <c r="CM1549" s="66" t="s">
        <v>85</v>
      </c>
    </row>
    <row r="1550" spans="40:91" hidden="1" x14ac:dyDescent="0.25">
      <c r="AN1550">
        <v>1538</v>
      </c>
      <c r="AO1550" s="84" t="s">
        <v>137</v>
      </c>
      <c r="AP1550" s="31" t="s">
        <v>10</v>
      </c>
      <c r="AQ1550" s="21" t="str">
        <f t="shared" si="26"/>
        <v>IMD - 52 bedrooms</v>
      </c>
      <c r="AR1550" s="66">
        <v>2800</v>
      </c>
      <c r="AS1550" s="66">
        <v>3800</v>
      </c>
      <c r="AT1550" s="66">
        <v>135600</v>
      </c>
      <c r="AU1550" s="66" t="s">
        <v>85</v>
      </c>
      <c r="AV1550" s="66" t="s">
        <v>85</v>
      </c>
      <c r="AW1550" s="66" t="s">
        <v>85</v>
      </c>
      <c r="AX1550" s="66" t="s">
        <v>85</v>
      </c>
      <c r="AY1550" s="66" t="s">
        <v>85</v>
      </c>
      <c r="AZ1550" s="66" t="s">
        <v>85</v>
      </c>
      <c r="BA1550" s="66" t="s">
        <v>85</v>
      </c>
      <c r="BB1550" s="66" t="s">
        <v>85</v>
      </c>
      <c r="BC1550" s="66" t="s">
        <v>85</v>
      </c>
      <c r="BD1550" s="66" t="s">
        <v>85</v>
      </c>
      <c r="BE1550" s="66" t="s">
        <v>85</v>
      </c>
      <c r="BF1550" s="66" t="s">
        <v>85</v>
      </c>
      <c r="BG1550" s="66" t="s">
        <v>85</v>
      </c>
      <c r="BH1550" s="66" t="s">
        <v>85</v>
      </c>
      <c r="BI1550" s="66" t="s">
        <v>85</v>
      </c>
      <c r="BJ1550" s="66" t="s">
        <v>85</v>
      </c>
      <c r="BK1550" s="66" t="s">
        <v>85</v>
      </c>
      <c r="BL1550" s="66" t="s">
        <v>85</v>
      </c>
      <c r="BM1550" s="66" t="s">
        <v>85</v>
      </c>
      <c r="BN1550" s="66" t="s">
        <v>85</v>
      </c>
      <c r="BO1550" s="66" t="s">
        <v>85</v>
      </c>
      <c r="BP1550" s="66">
        <v>11400</v>
      </c>
      <c r="BQ1550" s="66">
        <v>12600</v>
      </c>
      <c r="BR1550" s="66">
        <v>106360</v>
      </c>
      <c r="BS1550" s="66" t="s">
        <v>85</v>
      </c>
      <c r="BT1550" s="66" t="s">
        <v>85</v>
      </c>
      <c r="BU1550" s="66" t="s">
        <v>85</v>
      </c>
      <c r="BV1550" s="66" t="s">
        <v>85</v>
      </c>
      <c r="BW1550" s="66" t="s">
        <v>85</v>
      </c>
      <c r="BX1550" s="66" t="s">
        <v>85</v>
      </c>
      <c r="BY1550" s="66" t="s">
        <v>85</v>
      </c>
      <c r="BZ1550" s="66" t="s">
        <v>85</v>
      </c>
      <c r="CA1550" s="66" t="s">
        <v>85</v>
      </c>
      <c r="CB1550" s="66" t="s">
        <v>85</v>
      </c>
      <c r="CC1550" s="66" t="s">
        <v>85</v>
      </c>
      <c r="CD1550" s="66" t="s">
        <v>85</v>
      </c>
      <c r="CE1550" s="66" t="s">
        <v>85</v>
      </c>
      <c r="CF1550" s="66" t="s">
        <v>85</v>
      </c>
      <c r="CG1550" s="66" t="s">
        <v>85</v>
      </c>
      <c r="CH1550" s="66" t="s">
        <v>85</v>
      </c>
      <c r="CI1550" s="66" t="s">
        <v>85</v>
      </c>
      <c r="CJ1550" s="66" t="s">
        <v>85</v>
      </c>
      <c r="CK1550" s="66" t="s">
        <v>85</v>
      </c>
      <c r="CL1550" s="66" t="s">
        <v>85</v>
      </c>
      <c r="CM1550" s="66" t="s">
        <v>85</v>
      </c>
    </row>
    <row r="1551" spans="40:91" hidden="1" x14ac:dyDescent="0.25">
      <c r="AN1551">
        <v>1539</v>
      </c>
      <c r="AO1551" s="84" t="s">
        <v>137</v>
      </c>
      <c r="AP1551" s="31" t="s">
        <v>11</v>
      </c>
      <c r="AQ1551" s="21" t="str">
        <f t="shared" si="26"/>
        <v>IMD - 53 bedrooms</v>
      </c>
      <c r="AR1551" s="66">
        <v>3600</v>
      </c>
      <c r="AS1551" s="66">
        <v>4300</v>
      </c>
      <c r="AT1551" s="66">
        <v>307660</v>
      </c>
      <c r="AU1551" s="66" t="s">
        <v>85</v>
      </c>
      <c r="AV1551" s="66" t="s">
        <v>85</v>
      </c>
      <c r="AW1551" s="66" t="s">
        <v>85</v>
      </c>
      <c r="AX1551" s="66" t="s">
        <v>85</v>
      </c>
      <c r="AY1551" s="66" t="s">
        <v>85</v>
      </c>
      <c r="AZ1551" s="66" t="s">
        <v>85</v>
      </c>
      <c r="BA1551" s="66" t="s">
        <v>85</v>
      </c>
      <c r="BB1551" s="66" t="s">
        <v>85</v>
      </c>
      <c r="BC1551" s="66" t="s">
        <v>85</v>
      </c>
      <c r="BD1551" s="66" t="s">
        <v>85</v>
      </c>
      <c r="BE1551" s="66" t="s">
        <v>85</v>
      </c>
      <c r="BF1551" s="66" t="s">
        <v>85</v>
      </c>
      <c r="BG1551" s="66" t="s">
        <v>85</v>
      </c>
      <c r="BH1551" s="66" t="s">
        <v>85</v>
      </c>
      <c r="BI1551" s="66" t="s">
        <v>85</v>
      </c>
      <c r="BJ1551" s="66" t="s">
        <v>85</v>
      </c>
      <c r="BK1551" s="66" t="s">
        <v>85</v>
      </c>
      <c r="BL1551" s="66" t="s">
        <v>85</v>
      </c>
      <c r="BM1551" s="66" t="s">
        <v>85</v>
      </c>
      <c r="BN1551" s="66" t="s">
        <v>85</v>
      </c>
      <c r="BO1551" s="66" t="s">
        <v>85</v>
      </c>
      <c r="BP1551" s="66">
        <v>15100</v>
      </c>
      <c r="BQ1551" s="66">
        <v>16200</v>
      </c>
      <c r="BR1551" s="66">
        <v>269200</v>
      </c>
      <c r="BS1551" s="66" t="s">
        <v>85</v>
      </c>
      <c r="BT1551" s="66" t="s">
        <v>85</v>
      </c>
      <c r="BU1551" s="66" t="s">
        <v>85</v>
      </c>
      <c r="BV1551" s="66" t="s">
        <v>85</v>
      </c>
      <c r="BW1551" s="66" t="s">
        <v>85</v>
      </c>
      <c r="BX1551" s="66" t="s">
        <v>85</v>
      </c>
      <c r="BY1551" s="66" t="s">
        <v>85</v>
      </c>
      <c r="BZ1551" s="66" t="s">
        <v>85</v>
      </c>
      <c r="CA1551" s="66" t="s">
        <v>85</v>
      </c>
      <c r="CB1551" s="66" t="s">
        <v>85</v>
      </c>
      <c r="CC1551" s="66" t="s">
        <v>85</v>
      </c>
      <c r="CD1551" s="66" t="s">
        <v>85</v>
      </c>
      <c r="CE1551" s="66" t="s">
        <v>85</v>
      </c>
      <c r="CF1551" s="66" t="s">
        <v>85</v>
      </c>
      <c r="CG1551" s="66" t="s">
        <v>85</v>
      </c>
      <c r="CH1551" s="66" t="s">
        <v>85</v>
      </c>
      <c r="CI1551" s="66" t="s">
        <v>85</v>
      </c>
      <c r="CJ1551" s="66" t="s">
        <v>85</v>
      </c>
      <c r="CK1551" s="66" t="s">
        <v>85</v>
      </c>
      <c r="CL1551" s="66" t="s">
        <v>85</v>
      </c>
      <c r="CM1551" s="66" t="s">
        <v>85</v>
      </c>
    </row>
    <row r="1552" spans="40:91" hidden="1" x14ac:dyDescent="0.25">
      <c r="AN1552">
        <v>1540</v>
      </c>
      <c r="AO1552" s="84" t="s">
        <v>137</v>
      </c>
      <c r="AP1552" s="31" t="s">
        <v>12</v>
      </c>
      <c r="AQ1552" s="21" t="str">
        <f t="shared" si="26"/>
        <v>IMD - 54 bedrooms</v>
      </c>
      <c r="AR1552" s="66">
        <v>4500</v>
      </c>
      <c r="AS1552" s="66">
        <v>5200</v>
      </c>
      <c r="AT1552" s="66">
        <v>149190</v>
      </c>
      <c r="AU1552" s="66" t="s">
        <v>85</v>
      </c>
      <c r="AV1552" s="66" t="s">
        <v>85</v>
      </c>
      <c r="AW1552" s="66" t="s">
        <v>85</v>
      </c>
      <c r="AX1552" s="66" t="s">
        <v>85</v>
      </c>
      <c r="AY1552" s="66" t="s">
        <v>85</v>
      </c>
      <c r="AZ1552" s="66" t="s">
        <v>85</v>
      </c>
      <c r="BA1552" s="66" t="s">
        <v>85</v>
      </c>
      <c r="BB1552" s="66" t="s">
        <v>85</v>
      </c>
      <c r="BC1552" s="66" t="s">
        <v>85</v>
      </c>
      <c r="BD1552" s="66" t="s">
        <v>85</v>
      </c>
      <c r="BE1552" s="66" t="s">
        <v>85</v>
      </c>
      <c r="BF1552" s="66" t="s">
        <v>85</v>
      </c>
      <c r="BG1552" s="66" t="s">
        <v>85</v>
      </c>
      <c r="BH1552" s="66" t="s">
        <v>85</v>
      </c>
      <c r="BI1552" s="66" t="s">
        <v>85</v>
      </c>
      <c r="BJ1552" s="66" t="s">
        <v>85</v>
      </c>
      <c r="BK1552" s="66" t="s">
        <v>85</v>
      </c>
      <c r="BL1552" s="66" t="s">
        <v>85</v>
      </c>
      <c r="BM1552" s="66" t="s">
        <v>85</v>
      </c>
      <c r="BN1552" s="66" t="s">
        <v>85</v>
      </c>
      <c r="BO1552" s="66" t="s">
        <v>85</v>
      </c>
      <c r="BP1552" s="66">
        <v>19100</v>
      </c>
      <c r="BQ1552" s="66">
        <v>20500</v>
      </c>
      <c r="BR1552" s="66">
        <v>128440</v>
      </c>
      <c r="BS1552" s="66" t="s">
        <v>85</v>
      </c>
      <c r="BT1552" s="66" t="s">
        <v>85</v>
      </c>
      <c r="BU1552" s="66" t="s">
        <v>85</v>
      </c>
      <c r="BV1552" s="66" t="s">
        <v>85</v>
      </c>
      <c r="BW1552" s="66" t="s">
        <v>85</v>
      </c>
      <c r="BX1552" s="66" t="s">
        <v>85</v>
      </c>
      <c r="BY1552" s="66" t="s">
        <v>85</v>
      </c>
      <c r="BZ1552" s="66" t="s">
        <v>85</v>
      </c>
      <c r="CA1552" s="66" t="s">
        <v>85</v>
      </c>
      <c r="CB1552" s="66" t="s">
        <v>85</v>
      </c>
      <c r="CC1552" s="66" t="s">
        <v>85</v>
      </c>
      <c r="CD1552" s="66" t="s">
        <v>85</v>
      </c>
      <c r="CE1552" s="66" t="s">
        <v>85</v>
      </c>
      <c r="CF1552" s="66" t="s">
        <v>85</v>
      </c>
      <c r="CG1552" s="66" t="s">
        <v>85</v>
      </c>
      <c r="CH1552" s="66" t="s">
        <v>85</v>
      </c>
      <c r="CI1552" s="66" t="s">
        <v>85</v>
      </c>
      <c r="CJ1552" s="66" t="s">
        <v>85</v>
      </c>
      <c r="CK1552" s="66" t="s">
        <v>85</v>
      </c>
      <c r="CL1552" s="66" t="s">
        <v>85</v>
      </c>
      <c r="CM1552" s="66" t="s">
        <v>85</v>
      </c>
    </row>
    <row r="1553" spans="40:91" hidden="1" x14ac:dyDescent="0.25">
      <c r="AN1553">
        <v>1541</v>
      </c>
      <c r="AO1553" s="85" t="s">
        <v>137</v>
      </c>
      <c r="AP1553" s="31" t="s">
        <v>13</v>
      </c>
      <c r="AQ1553" s="21" t="str">
        <f t="shared" si="26"/>
        <v>IMD - 55 or more bedrooms</v>
      </c>
      <c r="AR1553" s="66">
        <v>5900</v>
      </c>
      <c r="AS1553" s="66">
        <v>7100</v>
      </c>
      <c r="AT1553" s="66">
        <v>32260</v>
      </c>
      <c r="AU1553" s="66" t="s">
        <v>85</v>
      </c>
      <c r="AV1553" s="66" t="s">
        <v>85</v>
      </c>
      <c r="AW1553" s="66" t="s">
        <v>85</v>
      </c>
      <c r="AX1553" s="66" t="s">
        <v>85</v>
      </c>
      <c r="AY1553" s="66" t="s">
        <v>85</v>
      </c>
      <c r="AZ1553" s="66" t="s">
        <v>85</v>
      </c>
      <c r="BA1553" s="66" t="s">
        <v>85</v>
      </c>
      <c r="BB1553" s="66" t="s">
        <v>85</v>
      </c>
      <c r="BC1553" s="66" t="s">
        <v>85</v>
      </c>
      <c r="BD1553" s="66" t="s">
        <v>85</v>
      </c>
      <c r="BE1553" s="66" t="s">
        <v>85</v>
      </c>
      <c r="BF1553" s="66" t="s">
        <v>85</v>
      </c>
      <c r="BG1553" s="66" t="s">
        <v>85</v>
      </c>
      <c r="BH1553" s="66" t="s">
        <v>85</v>
      </c>
      <c r="BI1553" s="66" t="s">
        <v>85</v>
      </c>
      <c r="BJ1553" s="66" t="s">
        <v>85</v>
      </c>
      <c r="BK1553" s="66" t="s">
        <v>85</v>
      </c>
      <c r="BL1553" s="66" t="s">
        <v>85</v>
      </c>
      <c r="BM1553" s="66" t="s">
        <v>85</v>
      </c>
      <c r="BN1553" s="66" t="s">
        <v>85</v>
      </c>
      <c r="BO1553" s="66" t="s">
        <v>85</v>
      </c>
      <c r="BP1553" s="66">
        <v>26000</v>
      </c>
      <c r="BQ1553" s="66">
        <v>26900</v>
      </c>
      <c r="BR1553" s="66">
        <v>23490</v>
      </c>
      <c r="BS1553" s="66" t="s">
        <v>85</v>
      </c>
      <c r="BT1553" s="66" t="s">
        <v>85</v>
      </c>
      <c r="BU1553" s="66" t="s">
        <v>85</v>
      </c>
      <c r="BV1553" s="66" t="s">
        <v>85</v>
      </c>
      <c r="BW1553" s="66" t="s">
        <v>85</v>
      </c>
      <c r="BX1553" s="66" t="s">
        <v>85</v>
      </c>
      <c r="BY1553" s="66" t="s">
        <v>85</v>
      </c>
      <c r="BZ1553" s="66" t="s">
        <v>85</v>
      </c>
      <c r="CA1553" s="66" t="s">
        <v>85</v>
      </c>
      <c r="CB1553" s="66" t="s">
        <v>85</v>
      </c>
      <c r="CC1553" s="66" t="s">
        <v>85</v>
      </c>
      <c r="CD1553" s="66" t="s">
        <v>85</v>
      </c>
      <c r="CE1553" s="66" t="s">
        <v>85</v>
      </c>
      <c r="CF1553" s="66" t="s">
        <v>85</v>
      </c>
      <c r="CG1553" s="66" t="s">
        <v>85</v>
      </c>
      <c r="CH1553" s="66" t="s">
        <v>85</v>
      </c>
      <c r="CI1553" s="66" t="s">
        <v>85</v>
      </c>
      <c r="CJ1553" s="66" t="s">
        <v>85</v>
      </c>
      <c r="CK1553" s="66" t="s">
        <v>85</v>
      </c>
      <c r="CL1553" s="66" t="s">
        <v>85</v>
      </c>
      <c r="CM1553" s="66" t="s">
        <v>85</v>
      </c>
    </row>
    <row r="1554" spans="40:91" hidden="1" x14ac:dyDescent="0.25">
      <c r="AN1554">
        <v>1542</v>
      </c>
      <c r="AO1554" s="85" t="s">
        <v>133</v>
      </c>
      <c r="AP1554" s="31" t="s">
        <v>29</v>
      </c>
      <c r="AQ1554" s="21" t="str">
        <f t="shared" si="26"/>
        <v>IMD - 150 or less</v>
      </c>
      <c r="AR1554" s="66">
        <v>2100</v>
      </c>
      <c r="AS1554" s="66">
        <v>3000</v>
      </c>
      <c r="AT1554" s="66">
        <v>143100</v>
      </c>
      <c r="AU1554" s="66" t="s">
        <v>85</v>
      </c>
      <c r="AV1554" s="66" t="s">
        <v>85</v>
      </c>
      <c r="AW1554" s="66" t="s">
        <v>85</v>
      </c>
      <c r="AX1554" s="66" t="s">
        <v>85</v>
      </c>
      <c r="AY1554" s="66" t="s">
        <v>85</v>
      </c>
      <c r="AZ1554" s="66" t="s">
        <v>85</v>
      </c>
      <c r="BA1554" s="66" t="s">
        <v>85</v>
      </c>
      <c r="BB1554" s="66" t="s">
        <v>85</v>
      </c>
      <c r="BC1554" s="66" t="s">
        <v>85</v>
      </c>
      <c r="BD1554" s="66" t="s">
        <v>85</v>
      </c>
      <c r="BE1554" s="66" t="s">
        <v>85</v>
      </c>
      <c r="BF1554" s="66" t="s">
        <v>85</v>
      </c>
      <c r="BG1554" s="66" t="s">
        <v>85</v>
      </c>
      <c r="BH1554" s="66" t="s">
        <v>85</v>
      </c>
      <c r="BI1554" s="66" t="s">
        <v>85</v>
      </c>
      <c r="BJ1554" s="66" t="s">
        <v>85</v>
      </c>
      <c r="BK1554" s="66" t="s">
        <v>85</v>
      </c>
      <c r="BL1554" s="66" t="s">
        <v>85</v>
      </c>
      <c r="BM1554" s="66" t="s">
        <v>85</v>
      </c>
      <c r="BN1554" s="66" t="s">
        <v>85</v>
      </c>
      <c r="BO1554" s="66" t="s">
        <v>85</v>
      </c>
      <c r="BP1554" s="66">
        <v>6300</v>
      </c>
      <c r="BQ1554" s="66">
        <v>7100</v>
      </c>
      <c r="BR1554" s="66">
        <v>86500</v>
      </c>
      <c r="BS1554" s="66" t="s">
        <v>85</v>
      </c>
      <c r="BT1554" s="66" t="s">
        <v>85</v>
      </c>
      <c r="BU1554" s="66" t="s">
        <v>85</v>
      </c>
      <c r="BV1554" s="66" t="s">
        <v>85</v>
      </c>
      <c r="BW1554" s="66" t="s">
        <v>85</v>
      </c>
      <c r="BX1554" s="66" t="s">
        <v>85</v>
      </c>
      <c r="BY1554" s="66" t="s">
        <v>85</v>
      </c>
      <c r="BZ1554" s="66" t="s">
        <v>85</v>
      </c>
      <c r="CA1554" s="66" t="s">
        <v>85</v>
      </c>
      <c r="CB1554" s="66" t="s">
        <v>85</v>
      </c>
      <c r="CC1554" s="66" t="s">
        <v>85</v>
      </c>
      <c r="CD1554" s="66" t="s">
        <v>85</v>
      </c>
      <c r="CE1554" s="66" t="s">
        <v>85</v>
      </c>
      <c r="CF1554" s="66" t="s">
        <v>85</v>
      </c>
      <c r="CG1554" s="66" t="s">
        <v>85</v>
      </c>
      <c r="CH1554" s="66" t="s">
        <v>85</v>
      </c>
      <c r="CI1554" s="66" t="s">
        <v>85</v>
      </c>
      <c r="CJ1554" s="66" t="s">
        <v>85</v>
      </c>
      <c r="CK1554" s="66" t="s">
        <v>85</v>
      </c>
      <c r="CL1554" s="66" t="s">
        <v>85</v>
      </c>
      <c r="CM1554" s="66" t="s">
        <v>85</v>
      </c>
    </row>
    <row r="1555" spans="40:91" hidden="1" x14ac:dyDescent="0.25">
      <c r="AN1555">
        <v>1543</v>
      </c>
      <c r="AO1555" s="84" t="s">
        <v>133</v>
      </c>
      <c r="AP1555" s="31" t="s">
        <v>30</v>
      </c>
      <c r="AQ1555" s="21" t="str">
        <f t="shared" si="26"/>
        <v>IMD - 151 to 100</v>
      </c>
      <c r="AR1555" s="66">
        <v>3000</v>
      </c>
      <c r="AS1555" s="66">
        <v>3500</v>
      </c>
      <c r="AT1555" s="66">
        <v>397150</v>
      </c>
      <c r="AU1555" s="66" t="s">
        <v>85</v>
      </c>
      <c r="AV1555" s="66" t="s">
        <v>85</v>
      </c>
      <c r="AW1555" s="66" t="s">
        <v>85</v>
      </c>
      <c r="AX1555" s="66" t="s">
        <v>85</v>
      </c>
      <c r="AY1555" s="66" t="s">
        <v>85</v>
      </c>
      <c r="AZ1555" s="66" t="s">
        <v>85</v>
      </c>
      <c r="BA1555" s="66" t="s">
        <v>85</v>
      </c>
      <c r="BB1555" s="66" t="s">
        <v>85</v>
      </c>
      <c r="BC1555" s="66" t="s">
        <v>85</v>
      </c>
      <c r="BD1555" s="66" t="s">
        <v>85</v>
      </c>
      <c r="BE1555" s="66" t="s">
        <v>85</v>
      </c>
      <c r="BF1555" s="66" t="s">
        <v>85</v>
      </c>
      <c r="BG1555" s="66" t="s">
        <v>85</v>
      </c>
      <c r="BH1555" s="66" t="s">
        <v>85</v>
      </c>
      <c r="BI1555" s="66" t="s">
        <v>85</v>
      </c>
      <c r="BJ1555" s="66" t="s">
        <v>85</v>
      </c>
      <c r="BK1555" s="66" t="s">
        <v>85</v>
      </c>
      <c r="BL1555" s="66" t="s">
        <v>85</v>
      </c>
      <c r="BM1555" s="66" t="s">
        <v>85</v>
      </c>
      <c r="BN1555" s="66" t="s">
        <v>85</v>
      </c>
      <c r="BO1555" s="66" t="s">
        <v>85</v>
      </c>
      <c r="BP1555" s="66">
        <v>10800</v>
      </c>
      <c r="BQ1555" s="66">
        <v>11300</v>
      </c>
      <c r="BR1555" s="66">
        <v>347870</v>
      </c>
      <c r="BS1555" s="66" t="s">
        <v>85</v>
      </c>
      <c r="BT1555" s="66" t="s">
        <v>85</v>
      </c>
      <c r="BU1555" s="66" t="s">
        <v>85</v>
      </c>
      <c r="BV1555" s="66" t="s">
        <v>85</v>
      </c>
      <c r="BW1555" s="66" t="s">
        <v>85</v>
      </c>
      <c r="BX1555" s="66" t="s">
        <v>85</v>
      </c>
      <c r="BY1555" s="66" t="s">
        <v>85</v>
      </c>
      <c r="BZ1555" s="66" t="s">
        <v>85</v>
      </c>
      <c r="CA1555" s="66" t="s">
        <v>85</v>
      </c>
      <c r="CB1555" s="66" t="s">
        <v>85</v>
      </c>
      <c r="CC1555" s="66" t="s">
        <v>85</v>
      </c>
      <c r="CD1555" s="66" t="s">
        <v>85</v>
      </c>
      <c r="CE1555" s="66" t="s">
        <v>85</v>
      </c>
      <c r="CF1555" s="66" t="s">
        <v>85</v>
      </c>
      <c r="CG1555" s="66" t="s">
        <v>85</v>
      </c>
      <c r="CH1555" s="66" t="s">
        <v>85</v>
      </c>
      <c r="CI1555" s="66" t="s">
        <v>85</v>
      </c>
      <c r="CJ1555" s="66" t="s">
        <v>85</v>
      </c>
      <c r="CK1555" s="66" t="s">
        <v>85</v>
      </c>
      <c r="CL1555" s="66" t="s">
        <v>85</v>
      </c>
      <c r="CM1555" s="66" t="s">
        <v>85</v>
      </c>
    </row>
    <row r="1556" spans="40:91" hidden="1" x14ac:dyDescent="0.25">
      <c r="AN1556">
        <v>1544</v>
      </c>
      <c r="AO1556" s="84" t="s">
        <v>133</v>
      </c>
      <c r="AP1556" s="31" t="s">
        <v>31</v>
      </c>
      <c r="AQ1556" s="21" t="str">
        <f t="shared" si="26"/>
        <v>IMD - 1101 to 150</v>
      </c>
      <c r="AR1556" s="66">
        <v>3600</v>
      </c>
      <c r="AS1556" s="66">
        <v>4200</v>
      </c>
      <c r="AT1556" s="66">
        <v>112540</v>
      </c>
      <c r="AU1556" s="66" t="s">
        <v>85</v>
      </c>
      <c r="AV1556" s="66" t="s">
        <v>85</v>
      </c>
      <c r="AW1556" s="66" t="s">
        <v>85</v>
      </c>
      <c r="AX1556" s="66" t="s">
        <v>85</v>
      </c>
      <c r="AY1556" s="66" t="s">
        <v>85</v>
      </c>
      <c r="AZ1556" s="66" t="s">
        <v>85</v>
      </c>
      <c r="BA1556" s="66" t="s">
        <v>85</v>
      </c>
      <c r="BB1556" s="66" t="s">
        <v>85</v>
      </c>
      <c r="BC1556" s="66" t="s">
        <v>85</v>
      </c>
      <c r="BD1556" s="66" t="s">
        <v>85</v>
      </c>
      <c r="BE1556" s="66" t="s">
        <v>85</v>
      </c>
      <c r="BF1556" s="66" t="s">
        <v>85</v>
      </c>
      <c r="BG1556" s="66" t="s">
        <v>85</v>
      </c>
      <c r="BH1556" s="66" t="s">
        <v>85</v>
      </c>
      <c r="BI1556" s="66" t="s">
        <v>85</v>
      </c>
      <c r="BJ1556" s="66" t="s">
        <v>85</v>
      </c>
      <c r="BK1556" s="66" t="s">
        <v>85</v>
      </c>
      <c r="BL1556" s="66" t="s">
        <v>85</v>
      </c>
      <c r="BM1556" s="66" t="s">
        <v>85</v>
      </c>
      <c r="BN1556" s="66" t="s">
        <v>85</v>
      </c>
      <c r="BO1556" s="66" t="s">
        <v>85</v>
      </c>
      <c r="BP1556" s="66">
        <v>14200</v>
      </c>
      <c r="BQ1556" s="66">
        <v>15000</v>
      </c>
      <c r="BR1556" s="66">
        <v>101700</v>
      </c>
      <c r="BS1556" s="66" t="s">
        <v>85</v>
      </c>
      <c r="BT1556" s="66" t="s">
        <v>85</v>
      </c>
      <c r="BU1556" s="66" t="s">
        <v>85</v>
      </c>
      <c r="BV1556" s="66" t="s">
        <v>85</v>
      </c>
      <c r="BW1556" s="66" t="s">
        <v>85</v>
      </c>
      <c r="BX1556" s="66" t="s">
        <v>85</v>
      </c>
      <c r="BY1556" s="66" t="s">
        <v>85</v>
      </c>
      <c r="BZ1556" s="66" t="s">
        <v>85</v>
      </c>
      <c r="CA1556" s="66" t="s">
        <v>85</v>
      </c>
      <c r="CB1556" s="66" t="s">
        <v>85</v>
      </c>
      <c r="CC1556" s="66" t="s">
        <v>85</v>
      </c>
      <c r="CD1556" s="66" t="s">
        <v>85</v>
      </c>
      <c r="CE1556" s="66" t="s">
        <v>85</v>
      </c>
      <c r="CF1556" s="66" t="s">
        <v>85</v>
      </c>
      <c r="CG1556" s="66" t="s">
        <v>85</v>
      </c>
      <c r="CH1556" s="66" t="s">
        <v>85</v>
      </c>
      <c r="CI1556" s="66" t="s">
        <v>85</v>
      </c>
      <c r="CJ1556" s="66" t="s">
        <v>85</v>
      </c>
      <c r="CK1556" s="66" t="s">
        <v>85</v>
      </c>
      <c r="CL1556" s="66" t="s">
        <v>85</v>
      </c>
      <c r="CM1556" s="66" t="s">
        <v>85</v>
      </c>
    </row>
    <row r="1557" spans="40:91" hidden="1" x14ac:dyDescent="0.25">
      <c r="AN1557">
        <v>1545</v>
      </c>
      <c r="AO1557" s="84" t="s">
        <v>133</v>
      </c>
      <c r="AP1557" s="31" t="s">
        <v>32</v>
      </c>
      <c r="AQ1557" s="21" t="str">
        <f t="shared" ref="AQ1557:AQ1620" si="27">CONCATENATE(AO1557,AP1557)</f>
        <v>IMD - 1151 to 200</v>
      </c>
      <c r="AR1557" s="66">
        <v>4700</v>
      </c>
      <c r="AS1557" s="66">
        <v>5600</v>
      </c>
      <c r="AT1557" s="66">
        <v>9550</v>
      </c>
      <c r="AU1557" s="66" t="s">
        <v>85</v>
      </c>
      <c r="AV1557" s="66" t="s">
        <v>85</v>
      </c>
      <c r="AW1557" s="66" t="s">
        <v>85</v>
      </c>
      <c r="AX1557" s="66" t="s">
        <v>85</v>
      </c>
      <c r="AY1557" s="66" t="s">
        <v>85</v>
      </c>
      <c r="AZ1557" s="66" t="s">
        <v>85</v>
      </c>
      <c r="BA1557" s="66" t="s">
        <v>85</v>
      </c>
      <c r="BB1557" s="66" t="s">
        <v>85</v>
      </c>
      <c r="BC1557" s="66" t="s">
        <v>85</v>
      </c>
      <c r="BD1557" s="66" t="s">
        <v>85</v>
      </c>
      <c r="BE1557" s="66" t="s">
        <v>85</v>
      </c>
      <c r="BF1557" s="66" t="s">
        <v>85</v>
      </c>
      <c r="BG1557" s="66" t="s">
        <v>85</v>
      </c>
      <c r="BH1557" s="66" t="s">
        <v>85</v>
      </c>
      <c r="BI1557" s="66" t="s">
        <v>85</v>
      </c>
      <c r="BJ1557" s="66" t="s">
        <v>85</v>
      </c>
      <c r="BK1557" s="66" t="s">
        <v>85</v>
      </c>
      <c r="BL1557" s="66" t="s">
        <v>85</v>
      </c>
      <c r="BM1557" s="66" t="s">
        <v>85</v>
      </c>
      <c r="BN1557" s="66" t="s">
        <v>85</v>
      </c>
      <c r="BO1557" s="66" t="s">
        <v>85</v>
      </c>
      <c r="BP1557" s="66">
        <v>21500</v>
      </c>
      <c r="BQ1557" s="66">
        <v>21900</v>
      </c>
      <c r="BR1557" s="66">
        <v>8270</v>
      </c>
      <c r="BS1557" s="66" t="s">
        <v>85</v>
      </c>
      <c r="BT1557" s="66" t="s">
        <v>85</v>
      </c>
      <c r="BU1557" s="66" t="s">
        <v>85</v>
      </c>
      <c r="BV1557" s="66" t="s">
        <v>85</v>
      </c>
      <c r="BW1557" s="66" t="s">
        <v>85</v>
      </c>
      <c r="BX1557" s="66" t="s">
        <v>85</v>
      </c>
      <c r="BY1557" s="66" t="s">
        <v>85</v>
      </c>
      <c r="BZ1557" s="66" t="s">
        <v>85</v>
      </c>
      <c r="CA1557" s="66" t="s">
        <v>85</v>
      </c>
      <c r="CB1557" s="66" t="s">
        <v>85</v>
      </c>
      <c r="CC1557" s="66" t="s">
        <v>85</v>
      </c>
      <c r="CD1557" s="66" t="s">
        <v>85</v>
      </c>
      <c r="CE1557" s="66" t="s">
        <v>85</v>
      </c>
      <c r="CF1557" s="66" t="s">
        <v>85</v>
      </c>
      <c r="CG1557" s="66" t="s">
        <v>85</v>
      </c>
      <c r="CH1557" s="66" t="s">
        <v>85</v>
      </c>
      <c r="CI1557" s="66" t="s">
        <v>85</v>
      </c>
      <c r="CJ1557" s="66" t="s">
        <v>85</v>
      </c>
      <c r="CK1557" s="66" t="s">
        <v>85</v>
      </c>
      <c r="CL1557" s="66" t="s">
        <v>85</v>
      </c>
      <c r="CM1557" s="66" t="s">
        <v>85</v>
      </c>
    </row>
    <row r="1558" spans="40:91" hidden="1" x14ac:dyDescent="0.25">
      <c r="AN1558">
        <v>1546</v>
      </c>
      <c r="AO1558" s="85" t="s">
        <v>133</v>
      </c>
      <c r="AP1558" s="31" t="s">
        <v>125</v>
      </c>
      <c r="AQ1558" s="21" t="str">
        <f t="shared" si="27"/>
        <v>IMD - 1Over 200</v>
      </c>
      <c r="AR1558" s="66">
        <v>6000</v>
      </c>
      <c r="AS1558" s="66">
        <v>7200</v>
      </c>
      <c r="AT1558" s="66">
        <v>3120</v>
      </c>
      <c r="AU1558" s="66" t="s">
        <v>85</v>
      </c>
      <c r="AV1558" s="66" t="s">
        <v>85</v>
      </c>
      <c r="AW1558" s="66" t="s">
        <v>85</v>
      </c>
      <c r="AX1558" s="66" t="s">
        <v>85</v>
      </c>
      <c r="AY1558" s="66" t="s">
        <v>85</v>
      </c>
      <c r="AZ1558" s="66" t="s">
        <v>85</v>
      </c>
      <c r="BA1558" s="66" t="s">
        <v>85</v>
      </c>
      <c r="BB1558" s="66" t="s">
        <v>85</v>
      </c>
      <c r="BC1558" s="66" t="s">
        <v>85</v>
      </c>
      <c r="BD1558" s="66" t="s">
        <v>85</v>
      </c>
      <c r="BE1558" s="66" t="s">
        <v>85</v>
      </c>
      <c r="BF1558" s="66" t="s">
        <v>85</v>
      </c>
      <c r="BG1558" s="66" t="s">
        <v>85</v>
      </c>
      <c r="BH1558" s="66" t="s">
        <v>85</v>
      </c>
      <c r="BI1558" s="66" t="s">
        <v>85</v>
      </c>
      <c r="BJ1558" s="66" t="s">
        <v>85</v>
      </c>
      <c r="BK1558" s="66" t="s">
        <v>85</v>
      </c>
      <c r="BL1558" s="66" t="s">
        <v>85</v>
      </c>
      <c r="BM1558" s="66" t="s">
        <v>85</v>
      </c>
      <c r="BN1558" s="66" t="s">
        <v>85</v>
      </c>
      <c r="BO1558" s="66" t="s">
        <v>85</v>
      </c>
      <c r="BP1558" s="66">
        <v>26500</v>
      </c>
      <c r="BQ1558" s="66">
        <v>25900</v>
      </c>
      <c r="BR1558" s="66">
        <v>2370</v>
      </c>
      <c r="BS1558" s="66" t="s">
        <v>85</v>
      </c>
      <c r="BT1558" s="66" t="s">
        <v>85</v>
      </c>
      <c r="BU1558" s="66" t="s">
        <v>85</v>
      </c>
      <c r="BV1558" s="66" t="s">
        <v>85</v>
      </c>
      <c r="BW1558" s="66" t="s">
        <v>85</v>
      </c>
      <c r="BX1558" s="66" t="s">
        <v>85</v>
      </c>
      <c r="BY1558" s="66" t="s">
        <v>85</v>
      </c>
      <c r="BZ1558" s="66" t="s">
        <v>85</v>
      </c>
      <c r="CA1558" s="66" t="s">
        <v>85</v>
      </c>
      <c r="CB1558" s="66" t="s">
        <v>85</v>
      </c>
      <c r="CC1558" s="66" t="s">
        <v>85</v>
      </c>
      <c r="CD1558" s="66" t="s">
        <v>85</v>
      </c>
      <c r="CE1558" s="66" t="s">
        <v>85</v>
      </c>
      <c r="CF1558" s="66" t="s">
        <v>85</v>
      </c>
      <c r="CG1558" s="66" t="s">
        <v>85</v>
      </c>
      <c r="CH1558" s="66" t="s">
        <v>85</v>
      </c>
      <c r="CI1558" s="66" t="s">
        <v>85</v>
      </c>
      <c r="CJ1558" s="66" t="s">
        <v>85</v>
      </c>
      <c r="CK1558" s="66" t="s">
        <v>85</v>
      </c>
      <c r="CL1558" s="66" t="s">
        <v>85</v>
      </c>
      <c r="CM1558" s="66" t="s">
        <v>85</v>
      </c>
    </row>
    <row r="1559" spans="40:91" hidden="1" x14ac:dyDescent="0.25">
      <c r="AN1559">
        <v>1547</v>
      </c>
      <c r="AO1559" s="85" t="s">
        <v>134</v>
      </c>
      <c r="AP1559" s="87" t="s">
        <v>29</v>
      </c>
      <c r="AQ1559" s="21" t="str">
        <f t="shared" si="27"/>
        <v>IMD - 250 or less</v>
      </c>
      <c r="AR1559" s="66">
        <v>2300</v>
      </c>
      <c r="AS1559" s="66">
        <v>3300</v>
      </c>
      <c r="AT1559" s="66">
        <v>117810</v>
      </c>
      <c r="AU1559" s="66" t="s">
        <v>85</v>
      </c>
      <c r="AV1559" s="66" t="s">
        <v>85</v>
      </c>
      <c r="AW1559" s="66" t="s">
        <v>85</v>
      </c>
      <c r="AX1559" s="66" t="s">
        <v>85</v>
      </c>
      <c r="AY1559" s="66" t="s">
        <v>85</v>
      </c>
      <c r="AZ1559" s="66" t="s">
        <v>85</v>
      </c>
      <c r="BA1559" s="66" t="s">
        <v>85</v>
      </c>
      <c r="BB1559" s="66" t="s">
        <v>85</v>
      </c>
      <c r="BC1559" s="66" t="s">
        <v>85</v>
      </c>
      <c r="BD1559" s="66" t="s">
        <v>85</v>
      </c>
      <c r="BE1559" s="66" t="s">
        <v>85</v>
      </c>
      <c r="BF1559" s="66" t="s">
        <v>85</v>
      </c>
      <c r="BG1559" s="66" t="s">
        <v>85</v>
      </c>
      <c r="BH1559" s="66" t="s">
        <v>85</v>
      </c>
      <c r="BI1559" s="66" t="s">
        <v>85</v>
      </c>
      <c r="BJ1559" s="66" t="s">
        <v>85</v>
      </c>
      <c r="BK1559" s="66" t="s">
        <v>85</v>
      </c>
      <c r="BL1559" s="66" t="s">
        <v>85</v>
      </c>
      <c r="BM1559" s="66" t="s">
        <v>85</v>
      </c>
      <c r="BN1559" s="66" t="s">
        <v>85</v>
      </c>
      <c r="BO1559" s="66" t="s">
        <v>85</v>
      </c>
      <c r="BP1559" s="66">
        <v>6800</v>
      </c>
      <c r="BQ1559" s="66">
        <v>7600</v>
      </c>
      <c r="BR1559" s="66">
        <v>67590</v>
      </c>
      <c r="BS1559" s="66" t="s">
        <v>85</v>
      </c>
      <c r="BT1559" s="66" t="s">
        <v>85</v>
      </c>
      <c r="BU1559" s="66" t="s">
        <v>85</v>
      </c>
      <c r="BV1559" s="66" t="s">
        <v>85</v>
      </c>
      <c r="BW1559" s="66" t="s">
        <v>85</v>
      </c>
      <c r="BX1559" s="66" t="s">
        <v>85</v>
      </c>
      <c r="BY1559" s="66" t="s">
        <v>85</v>
      </c>
      <c r="BZ1559" s="66" t="s">
        <v>85</v>
      </c>
      <c r="CA1559" s="66" t="s">
        <v>85</v>
      </c>
      <c r="CB1559" s="66" t="s">
        <v>85</v>
      </c>
      <c r="CC1559" s="66" t="s">
        <v>85</v>
      </c>
      <c r="CD1559" s="66" t="s">
        <v>85</v>
      </c>
      <c r="CE1559" s="66" t="s">
        <v>85</v>
      </c>
      <c r="CF1559" s="66" t="s">
        <v>85</v>
      </c>
      <c r="CG1559" s="66" t="s">
        <v>85</v>
      </c>
      <c r="CH1559" s="66" t="s">
        <v>85</v>
      </c>
      <c r="CI1559" s="66" t="s">
        <v>85</v>
      </c>
      <c r="CJ1559" s="66" t="s">
        <v>85</v>
      </c>
      <c r="CK1559" s="66" t="s">
        <v>85</v>
      </c>
      <c r="CL1559" s="66" t="s">
        <v>85</v>
      </c>
      <c r="CM1559" s="66" t="s">
        <v>85</v>
      </c>
    </row>
    <row r="1560" spans="40:91" hidden="1" x14ac:dyDescent="0.25">
      <c r="AN1560">
        <v>1548</v>
      </c>
      <c r="AO1560" s="84" t="s">
        <v>134</v>
      </c>
      <c r="AP1560" s="87" t="s">
        <v>30</v>
      </c>
      <c r="AQ1560" s="21" t="str">
        <f t="shared" si="27"/>
        <v>IMD - 251 to 100</v>
      </c>
      <c r="AR1560" s="66">
        <v>3000</v>
      </c>
      <c r="AS1560" s="66">
        <v>3700</v>
      </c>
      <c r="AT1560" s="66">
        <v>371190</v>
      </c>
      <c r="AU1560" s="66" t="s">
        <v>85</v>
      </c>
      <c r="AV1560" s="66" t="s">
        <v>85</v>
      </c>
      <c r="AW1560" s="66" t="s">
        <v>85</v>
      </c>
      <c r="AX1560" s="66" t="s">
        <v>85</v>
      </c>
      <c r="AY1560" s="66" t="s">
        <v>85</v>
      </c>
      <c r="AZ1560" s="66" t="s">
        <v>85</v>
      </c>
      <c r="BA1560" s="66" t="s">
        <v>85</v>
      </c>
      <c r="BB1560" s="66" t="s">
        <v>85</v>
      </c>
      <c r="BC1560" s="66" t="s">
        <v>85</v>
      </c>
      <c r="BD1560" s="66" t="s">
        <v>85</v>
      </c>
      <c r="BE1560" s="66" t="s">
        <v>85</v>
      </c>
      <c r="BF1560" s="66" t="s">
        <v>85</v>
      </c>
      <c r="BG1560" s="66" t="s">
        <v>85</v>
      </c>
      <c r="BH1560" s="66" t="s">
        <v>85</v>
      </c>
      <c r="BI1560" s="66" t="s">
        <v>85</v>
      </c>
      <c r="BJ1560" s="66" t="s">
        <v>85</v>
      </c>
      <c r="BK1560" s="66" t="s">
        <v>85</v>
      </c>
      <c r="BL1560" s="66" t="s">
        <v>85</v>
      </c>
      <c r="BM1560" s="66" t="s">
        <v>85</v>
      </c>
      <c r="BN1560" s="66" t="s">
        <v>85</v>
      </c>
      <c r="BO1560" s="66" t="s">
        <v>85</v>
      </c>
      <c r="BP1560" s="66">
        <v>11500</v>
      </c>
      <c r="BQ1560" s="66">
        <v>12000</v>
      </c>
      <c r="BR1560" s="66">
        <v>319970</v>
      </c>
      <c r="BS1560" s="66" t="s">
        <v>85</v>
      </c>
      <c r="BT1560" s="66" t="s">
        <v>85</v>
      </c>
      <c r="BU1560" s="66" t="s">
        <v>85</v>
      </c>
      <c r="BV1560" s="66" t="s">
        <v>85</v>
      </c>
      <c r="BW1560" s="66" t="s">
        <v>85</v>
      </c>
      <c r="BX1560" s="66" t="s">
        <v>85</v>
      </c>
      <c r="BY1560" s="66" t="s">
        <v>85</v>
      </c>
      <c r="BZ1560" s="66" t="s">
        <v>85</v>
      </c>
      <c r="CA1560" s="66" t="s">
        <v>85</v>
      </c>
      <c r="CB1560" s="66" t="s">
        <v>85</v>
      </c>
      <c r="CC1560" s="66" t="s">
        <v>85</v>
      </c>
      <c r="CD1560" s="66" t="s">
        <v>85</v>
      </c>
      <c r="CE1560" s="66" t="s">
        <v>85</v>
      </c>
      <c r="CF1560" s="66" t="s">
        <v>85</v>
      </c>
      <c r="CG1560" s="66" t="s">
        <v>85</v>
      </c>
      <c r="CH1560" s="66" t="s">
        <v>85</v>
      </c>
      <c r="CI1560" s="66" t="s">
        <v>85</v>
      </c>
      <c r="CJ1560" s="66" t="s">
        <v>85</v>
      </c>
      <c r="CK1560" s="66" t="s">
        <v>85</v>
      </c>
      <c r="CL1560" s="66" t="s">
        <v>85</v>
      </c>
      <c r="CM1560" s="66" t="s">
        <v>85</v>
      </c>
    </row>
    <row r="1561" spans="40:91" hidden="1" x14ac:dyDescent="0.25">
      <c r="AN1561">
        <v>1549</v>
      </c>
      <c r="AO1561" s="84" t="s">
        <v>134</v>
      </c>
      <c r="AP1561" s="87" t="s">
        <v>31</v>
      </c>
      <c r="AQ1561" s="21" t="str">
        <f t="shared" si="27"/>
        <v>IMD - 2101 to 150</v>
      </c>
      <c r="AR1561" s="66">
        <v>3700</v>
      </c>
      <c r="AS1561" s="66">
        <v>4300</v>
      </c>
      <c r="AT1561" s="66">
        <v>145870</v>
      </c>
      <c r="AU1561" s="66" t="s">
        <v>85</v>
      </c>
      <c r="AV1561" s="66" t="s">
        <v>85</v>
      </c>
      <c r="AW1561" s="66" t="s">
        <v>85</v>
      </c>
      <c r="AX1561" s="66" t="s">
        <v>85</v>
      </c>
      <c r="AY1561" s="66" t="s">
        <v>85</v>
      </c>
      <c r="AZ1561" s="66" t="s">
        <v>85</v>
      </c>
      <c r="BA1561" s="66" t="s">
        <v>85</v>
      </c>
      <c r="BB1561" s="66" t="s">
        <v>85</v>
      </c>
      <c r="BC1561" s="66" t="s">
        <v>85</v>
      </c>
      <c r="BD1561" s="66" t="s">
        <v>85</v>
      </c>
      <c r="BE1561" s="66" t="s">
        <v>85</v>
      </c>
      <c r="BF1561" s="66" t="s">
        <v>85</v>
      </c>
      <c r="BG1561" s="66" t="s">
        <v>85</v>
      </c>
      <c r="BH1561" s="66" t="s">
        <v>85</v>
      </c>
      <c r="BI1561" s="66" t="s">
        <v>85</v>
      </c>
      <c r="BJ1561" s="66" t="s">
        <v>85</v>
      </c>
      <c r="BK1561" s="66" t="s">
        <v>85</v>
      </c>
      <c r="BL1561" s="66" t="s">
        <v>85</v>
      </c>
      <c r="BM1561" s="66" t="s">
        <v>85</v>
      </c>
      <c r="BN1561" s="66" t="s">
        <v>85</v>
      </c>
      <c r="BO1561" s="66" t="s">
        <v>85</v>
      </c>
      <c r="BP1561" s="66">
        <v>15300</v>
      </c>
      <c r="BQ1561" s="66">
        <v>16000</v>
      </c>
      <c r="BR1561" s="66">
        <v>127040</v>
      </c>
      <c r="BS1561" s="66" t="s">
        <v>85</v>
      </c>
      <c r="BT1561" s="66" t="s">
        <v>85</v>
      </c>
      <c r="BU1561" s="66" t="s">
        <v>85</v>
      </c>
      <c r="BV1561" s="66" t="s">
        <v>85</v>
      </c>
      <c r="BW1561" s="66" t="s">
        <v>85</v>
      </c>
      <c r="BX1561" s="66" t="s">
        <v>85</v>
      </c>
      <c r="BY1561" s="66" t="s">
        <v>85</v>
      </c>
      <c r="BZ1561" s="66" t="s">
        <v>85</v>
      </c>
      <c r="CA1561" s="66" t="s">
        <v>85</v>
      </c>
      <c r="CB1561" s="66" t="s">
        <v>85</v>
      </c>
      <c r="CC1561" s="66" t="s">
        <v>85</v>
      </c>
      <c r="CD1561" s="66" t="s">
        <v>85</v>
      </c>
      <c r="CE1561" s="66" t="s">
        <v>85</v>
      </c>
      <c r="CF1561" s="66" t="s">
        <v>85</v>
      </c>
      <c r="CG1561" s="66" t="s">
        <v>85</v>
      </c>
      <c r="CH1561" s="66" t="s">
        <v>85</v>
      </c>
      <c r="CI1561" s="66" t="s">
        <v>85</v>
      </c>
      <c r="CJ1561" s="66" t="s">
        <v>85</v>
      </c>
      <c r="CK1561" s="66" t="s">
        <v>85</v>
      </c>
      <c r="CL1561" s="66" t="s">
        <v>85</v>
      </c>
      <c r="CM1561" s="66" t="s">
        <v>85</v>
      </c>
    </row>
    <row r="1562" spans="40:91" hidden="1" x14ac:dyDescent="0.25">
      <c r="AN1562">
        <v>1550</v>
      </c>
      <c r="AO1562" s="84" t="s">
        <v>134</v>
      </c>
      <c r="AP1562" s="87" t="s">
        <v>32</v>
      </c>
      <c r="AQ1562" s="21" t="str">
        <f t="shared" si="27"/>
        <v>IMD - 2151 to 200</v>
      </c>
      <c r="AR1562" s="66">
        <v>4700</v>
      </c>
      <c r="AS1562" s="66">
        <v>5600</v>
      </c>
      <c r="AT1562" s="66">
        <v>19710</v>
      </c>
      <c r="AU1562" s="66" t="s">
        <v>85</v>
      </c>
      <c r="AV1562" s="66" t="s">
        <v>85</v>
      </c>
      <c r="AW1562" s="66" t="s">
        <v>85</v>
      </c>
      <c r="AX1562" s="66" t="s">
        <v>85</v>
      </c>
      <c r="AY1562" s="66" t="s">
        <v>85</v>
      </c>
      <c r="AZ1562" s="66" t="s">
        <v>85</v>
      </c>
      <c r="BA1562" s="66" t="s">
        <v>85</v>
      </c>
      <c r="BB1562" s="66" t="s">
        <v>85</v>
      </c>
      <c r="BC1562" s="66" t="s">
        <v>85</v>
      </c>
      <c r="BD1562" s="66" t="s">
        <v>85</v>
      </c>
      <c r="BE1562" s="66" t="s">
        <v>85</v>
      </c>
      <c r="BF1562" s="66" t="s">
        <v>85</v>
      </c>
      <c r="BG1562" s="66" t="s">
        <v>85</v>
      </c>
      <c r="BH1562" s="66" t="s">
        <v>85</v>
      </c>
      <c r="BI1562" s="66" t="s">
        <v>85</v>
      </c>
      <c r="BJ1562" s="66" t="s">
        <v>85</v>
      </c>
      <c r="BK1562" s="66" t="s">
        <v>85</v>
      </c>
      <c r="BL1562" s="66" t="s">
        <v>85</v>
      </c>
      <c r="BM1562" s="66" t="s">
        <v>85</v>
      </c>
      <c r="BN1562" s="66" t="s">
        <v>85</v>
      </c>
      <c r="BO1562" s="66" t="s">
        <v>85</v>
      </c>
      <c r="BP1562" s="66">
        <v>22100</v>
      </c>
      <c r="BQ1562" s="66">
        <v>22700</v>
      </c>
      <c r="BR1562" s="66">
        <v>15510</v>
      </c>
      <c r="BS1562" s="66" t="s">
        <v>85</v>
      </c>
      <c r="BT1562" s="66" t="s">
        <v>85</v>
      </c>
      <c r="BU1562" s="66" t="s">
        <v>85</v>
      </c>
      <c r="BV1562" s="66" t="s">
        <v>85</v>
      </c>
      <c r="BW1562" s="66" t="s">
        <v>85</v>
      </c>
      <c r="BX1562" s="66" t="s">
        <v>85</v>
      </c>
      <c r="BY1562" s="66" t="s">
        <v>85</v>
      </c>
      <c r="BZ1562" s="66" t="s">
        <v>85</v>
      </c>
      <c r="CA1562" s="66" t="s">
        <v>85</v>
      </c>
      <c r="CB1562" s="66" t="s">
        <v>85</v>
      </c>
      <c r="CC1562" s="66" t="s">
        <v>85</v>
      </c>
      <c r="CD1562" s="66" t="s">
        <v>85</v>
      </c>
      <c r="CE1562" s="66" t="s">
        <v>85</v>
      </c>
      <c r="CF1562" s="66" t="s">
        <v>85</v>
      </c>
      <c r="CG1562" s="66" t="s">
        <v>85</v>
      </c>
      <c r="CH1562" s="66" t="s">
        <v>85</v>
      </c>
      <c r="CI1562" s="66" t="s">
        <v>85</v>
      </c>
      <c r="CJ1562" s="66" t="s">
        <v>85</v>
      </c>
      <c r="CK1562" s="66" t="s">
        <v>85</v>
      </c>
      <c r="CL1562" s="66" t="s">
        <v>85</v>
      </c>
      <c r="CM1562" s="66" t="s">
        <v>85</v>
      </c>
    </row>
    <row r="1563" spans="40:91" hidden="1" x14ac:dyDescent="0.25">
      <c r="AN1563">
        <v>1551</v>
      </c>
      <c r="AO1563" s="85" t="s">
        <v>134</v>
      </c>
      <c r="AP1563" s="87" t="s">
        <v>125</v>
      </c>
      <c r="AQ1563" s="21" t="str">
        <f t="shared" si="27"/>
        <v>IMD - 2Over 200</v>
      </c>
      <c r="AR1563" s="66">
        <v>6300</v>
      </c>
      <c r="AS1563" s="66">
        <v>7500</v>
      </c>
      <c r="AT1563" s="66">
        <v>8430</v>
      </c>
      <c r="AU1563" s="66" t="s">
        <v>85</v>
      </c>
      <c r="AV1563" s="66" t="s">
        <v>85</v>
      </c>
      <c r="AW1563" s="66" t="s">
        <v>85</v>
      </c>
      <c r="AX1563" s="66" t="s">
        <v>85</v>
      </c>
      <c r="AY1563" s="66" t="s">
        <v>85</v>
      </c>
      <c r="AZ1563" s="66" t="s">
        <v>85</v>
      </c>
      <c r="BA1563" s="66" t="s">
        <v>85</v>
      </c>
      <c r="BB1563" s="66" t="s">
        <v>85</v>
      </c>
      <c r="BC1563" s="66" t="s">
        <v>85</v>
      </c>
      <c r="BD1563" s="66" t="s">
        <v>85</v>
      </c>
      <c r="BE1563" s="66" t="s">
        <v>85</v>
      </c>
      <c r="BF1563" s="66" t="s">
        <v>85</v>
      </c>
      <c r="BG1563" s="66" t="s">
        <v>85</v>
      </c>
      <c r="BH1563" s="66" t="s">
        <v>85</v>
      </c>
      <c r="BI1563" s="66" t="s">
        <v>85</v>
      </c>
      <c r="BJ1563" s="66" t="s">
        <v>85</v>
      </c>
      <c r="BK1563" s="66" t="s">
        <v>85</v>
      </c>
      <c r="BL1563" s="66" t="s">
        <v>85</v>
      </c>
      <c r="BM1563" s="66" t="s">
        <v>85</v>
      </c>
      <c r="BN1563" s="66" t="s">
        <v>85</v>
      </c>
      <c r="BO1563" s="66" t="s">
        <v>85</v>
      </c>
      <c r="BP1563" s="66">
        <v>28500</v>
      </c>
      <c r="BQ1563" s="66">
        <v>28200</v>
      </c>
      <c r="BR1563" s="66">
        <v>5260</v>
      </c>
      <c r="BS1563" s="66" t="s">
        <v>85</v>
      </c>
      <c r="BT1563" s="66" t="s">
        <v>85</v>
      </c>
      <c r="BU1563" s="66" t="s">
        <v>85</v>
      </c>
      <c r="BV1563" s="66" t="s">
        <v>85</v>
      </c>
      <c r="BW1563" s="66" t="s">
        <v>85</v>
      </c>
      <c r="BX1563" s="66" t="s">
        <v>85</v>
      </c>
      <c r="BY1563" s="66" t="s">
        <v>85</v>
      </c>
      <c r="BZ1563" s="66" t="s">
        <v>85</v>
      </c>
      <c r="CA1563" s="66" t="s">
        <v>85</v>
      </c>
      <c r="CB1563" s="66" t="s">
        <v>85</v>
      </c>
      <c r="CC1563" s="66" t="s">
        <v>85</v>
      </c>
      <c r="CD1563" s="66" t="s">
        <v>85</v>
      </c>
      <c r="CE1563" s="66" t="s">
        <v>85</v>
      </c>
      <c r="CF1563" s="66" t="s">
        <v>85</v>
      </c>
      <c r="CG1563" s="66" t="s">
        <v>85</v>
      </c>
      <c r="CH1563" s="66" t="s">
        <v>85</v>
      </c>
      <c r="CI1563" s="66" t="s">
        <v>85</v>
      </c>
      <c r="CJ1563" s="66" t="s">
        <v>85</v>
      </c>
      <c r="CK1563" s="66" t="s">
        <v>85</v>
      </c>
      <c r="CL1563" s="66" t="s">
        <v>85</v>
      </c>
      <c r="CM1563" s="66" t="s">
        <v>85</v>
      </c>
    </row>
    <row r="1564" spans="40:91" hidden="1" x14ac:dyDescent="0.25">
      <c r="AN1564">
        <v>1552</v>
      </c>
      <c r="AO1564" s="85" t="s">
        <v>135</v>
      </c>
      <c r="AP1564" s="86" t="s">
        <v>29</v>
      </c>
      <c r="AQ1564" s="21" t="str">
        <f t="shared" si="27"/>
        <v>IMD - 350 or less</v>
      </c>
      <c r="AR1564" s="66">
        <v>2400</v>
      </c>
      <c r="AS1564" s="66">
        <v>3600</v>
      </c>
      <c r="AT1564" s="66">
        <v>84140</v>
      </c>
      <c r="AU1564" s="66" t="s">
        <v>85</v>
      </c>
      <c r="AV1564" s="66" t="s">
        <v>85</v>
      </c>
      <c r="AW1564" s="66" t="s">
        <v>85</v>
      </c>
      <c r="AX1564" s="66" t="s">
        <v>85</v>
      </c>
      <c r="AY1564" s="66" t="s">
        <v>85</v>
      </c>
      <c r="AZ1564" s="66" t="s">
        <v>85</v>
      </c>
      <c r="BA1564" s="66" t="s">
        <v>85</v>
      </c>
      <c r="BB1564" s="66" t="s">
        <v>85</v>
      </c>
      <c r="BC1564" s="66" t="s">
        <v>85</v>
      </c>
      <c r="BD1564" s="66" t="s">
        <v>85</v>
      </c>
      <c r="BE1564" s="66" t="s">
        <v>85</v>
      </c>
      <c r="BF1564" s="66" t="s">
        <v>85</v>
      </c>
      <c r="BG1564" s="66" t="s">
        <v>85</v>
      </c>
      <c r="BH1564" s="66" t="s">
        <v>85</v>
      </c>
      <c r="BI1564" s="66" t="s">
        <v>85</v>
      </c>
      <c r="BJ1564" s="66" t="s">
        <v>85</v>
      </c>
      <c r="BK1564" s="66" t="s">
        <v>85</v>
      </c>
      <c r="BL1564" s="66" t="s">
        <v>85</v>
      </c>
      <c r="BM1564" s="66" t="s">
        <v>85</v>
      </c>
      <c r="BN1564" s="66" t="s">
        <v>85</v>
      </c>
      <c r="BO1564" s="66" t="s">
        <v>85</v>
      </c>
      <c r="BP1564" s="66">
        <v>6900</v>
      </c>
      <c r="BQ1564" s="66">
        <v>7700</v>
      </c>
      <c r="BR1564" s="66">
        <v>43410</v>
      </c>
      <c r="BS1564" s="66" t="s">
        <v>85</v>
      </c>
      <c r="BT1564" s="66" t="s">
        <v>85</v>
      </c>
      <c r="BU1564" s="66" t="s">
        <v>85</v>
      </c>
      <c r="BV1564" s="66" t="s">
        <v>85</v>
      </c>
      <c r="BW1564" s="66" t="s">
        <v>85</v>
      </c>
      <c r="BX1564" s="66" t="s">
        <v>85</v>
      </c>
      <c r="BY1564" s="66" t="s">
        <v>85</v>
      </c>
      <c r="BZ1564" s="66" t="s">
        <v>85</v>
      </c>
      <c r="CA1564" s="66" t="s">
        <v>85</v>
      </c>
      <c r="CB1564" s="66" t="s">
        <v>85</v>
      </c>
      <c r="CC1564" s="66" t="s">
        <v>85</v>
      </c>
      <c r="CD1564" s="66" t="s">
        <v>85</v>
      </c>
      <c r="CE1564" s="66" t="s">
        <v>85</v>
      </c>
      <c r="CF1564" s="66" t="s">
        <v>85</v>
      </c>
      <c r="CG1564" s="66" t="s">
        <v>85</v>
      </c>
      <c r="CH1564" s="66" t="s">
        <v>85</v>
      </c>
      <c r="CI1564" s="66" t="s">
        <v>85</v>
      </c>
      <c r="CJ1564" s="66" t="s">
        <v>85</v>
      </c>
      <c r="CK1564" s="66" t="s">
        <v>85</v>
      </c>
      <c r="CL1564" s="66" t="s">
        <v>85</v>
      </c>
      <c r="CM1564" s="66" t="s">
        <v>85</v>
      </c>
    </row>
    <row r="1565" spans="40:91" hidden="1" x14ac:dyDescent="0.25">
      <c r="AN1565">
        <v>1553</v>
      </c>
      <c r="AO1565" s="84" t="s">
        <v>135</v>
      </c>
      <c r="AP1565" s="86" t="s">
        <v>30</v>
      </c>
      <c r="AQ1565" s="21" t="str">
        <f t="shared" si="27"/>
        <v>IMD - 351 to 100</v>
      </c>
      <c r="AR1565" s="66">
        <v>3100</v>
      </c>
      <c r="AS1565" s="66">
        <v>3900</v>
      </c>
      <c r="AT1565" s="66">
        <v>347050</v>
      </c>
      <c r="AU1565" s="66" t="s">
        <v>85</v>
      </c>
      <c r="AV1565" s="66" t="s">
        <v>85</v>
      </c>
      <c r="AW1565" s="66" t="s">
        <v>85</v>
      </c>
      <c r="AX1565" s="66" t="s">
        <v>85</v>
      </c>
      <c r="AY1565" s="66" t="s">
        <v>85</v>
      </c>
      <c r="AZ1565" s="66" t="s">
        <v>85</v>
      </c>
      <c r="BA1565" s="66" t="s">
        <v>85</v>
      </c>
      <c r="BB1565" s="66" t="s">
        <v>85</v>
      </c>
      <c r="BC1565" s="66" t="s">
        <v>85</v>
      </c>
      <c r="BD1565" s="66" t="s">
        <v>85</v>
      </c>
      <c r="BE1565" s="66" t="s">
        <v>85</v>
      </c>
      <c r="BF1565" s="66" t="s">
        <v>85</v>
      </c>
      <c r="BG1565" s="66" t="s">
        <v>85</v>
      </c>
      <c r="BH1565" s="66" t="s">
        <v>85</v>
      </c>
      <c r="BI1565" s="66" t="s">
        <v>85</v>
      </c>
      <c r="BJ1565" s="66" t="s">
        <v>85</v>
      </c>
      <c r="BK1565" s="66" t="s">
        <v>85</v>
      </c>
      <c r="BL1565" s="66" t="s">
        <v>85</v>
      </c>
      <c r="BM1565" s="66" t="s">
        <v>85</v>
      </c>
      <c r="BN1565" s="66" t="s">
        <v>85</v>
      </c>
      <c r="BO1565" s="66" t="s">
        <v>85</v>
      </c>
      <c r="BP1565" s="66">
        <v>11800</v>
      </c>
      <c r="BQ1565" s="66">
        <v>12400</v>
      </c>
      <c r="BR1565" s="66">
        <v>283800</v>
      </c>
      <c r="BS1565" s="66" t="s">
        <v>85</v>
      </c>
      <c r="BT1565" s="66" t="s">
        <v>85</v>
      </c>
      <c r="BU1565" s="66" t="s">
        <v>85</v>
      </c>
      <c r="BV1565" s="66" t="s">
        <v>85</v>
      </c>
      <c r="BW1565" s="66" t="s">
        <v>85</v>
      </c>
      <c r="BX1565" s="66" t="s">
        <v>85</v>
      </c>
      <c r="BY1565" s="66" t="s">
        <v>85</v>
      </c>
      <c r="BZ1565" s="66" t="s">
        <v>85</v>
      </c>
      <c r="CA1565" s="66" t="s">
        <v>85</v>
      </c>
      <c r="CB1565" s="66" t="s">
        <v>85</v>
      </c>
      <c r="CC1565" s="66" t="s">
        <v>85</v>
      </c>
      <c r="CD1565" s="66" t="s">
        <v>85</v>
      </c>
      <c r="CE1565" s="66" t="s">
        <v>85</v>
      </c>
      <c r="CF1565" s="66" t="s">
        <v>85</v>
      </c>
      <c r="CG1565" s="66" t="s">
        <v>85</v>
      </c>
      <c r="CH1565" s="66" t="s">
        <v>85</v>
      </c>
      <c r="CI1565" s="66" t="s">
        <v>85</v>
      </c>
      <c r="CJ1565" s="66" t="s">
        <v>85</v>
      </c>
      <c r="CK1565" s="66" t="s">
        <v>85</v>
      </c>
      <c r="CL1565" s="66" t="s">
        <v>85</v>
      </c>
      <c r="CM1565" s="66" t="s">
        <v>85</v>
      </c>
    </row>
    <row r="1566" spans="40:91" hidden="1" x14ac:dyDescent="0.25">
      <c r="AN1566">
        <v>1554</v>
      </c>
      <c r="AO1566" s="84" t="s">
        <v>135</v>
      </c>
      <c r="AP1566" s="86" t="s">
        <v>31</v>
      </c>
      <c r="AQ1566" s="21" t="str">
        <f t="shared" si="27"/>
        <v>IMD - 3101 to 150</v>
      </c>
      <c r="AR1566" s="66">
        <v>3800</v>
      </c>
      <c r="AS1566" s="66">
        <v>4500</v>
      </c>
      <c r="AT1566" s="66">
        <v>180530</v>
      </c>
      <c r="AU1566" s="66" t="s">
        <v>85</v>
      </c>
      <c r="AV1566" s="66" t="s">
        <v>85</v>
      </c>
      <c r="AW1566" s="66" t="s">
        <v>85</v>
      </c>
      <c r="AX1566" s="66" t="s">
        <v>85</v>
      </c>
      <c r="AY1566" s="66" t="s">
        <v>85</v>
      </c>
      <c r="AZ1566" s="66" t="s">
        <v>85</v>
      </c>
      <c r="BA1566" s="66" t="s">
        <v>85</v>
      </c>
      <c r="BB1566" s="66" t="s">
        <v>85</v>
      </c>
      <c r="BC1566" s="66" t="s">
        <v>85</v>
      </c>
      <c r="BD1566" s="66" t="s">
        <v>85</v>
      </c>
      <c r="BE1566" s="66" t="s">
        <v>85</v>
      </c>
      <c r="BF1566" s="66" t="s">
        <v>85</v>
      </c>
      <c r="BG1566" s="66" t="s">
        <v>85</v>
      </c>
      <c r="BH1566" s="66" t="s">
        <v>85</v>
      </c>
      <c r="BI1566" s="66" t="s">
        <v>85</v>
      </c>
      <c r="BJ1566" s="66" t="s">
        <v>85</v>
      </c>
      <c r="BK1566" s="66" t="s">
        <v>85</v>
      </c>
      <c r="BL1566" s="66" t="s">
        <v>85</v>
      </c>
      <c r="BM1566" s="66" t="s">
        <v>85</v>
      </c>
      <c r="BN1566" s="66" t="s">
        <v>85</v>
      </c>
      <c r="BO1566" s="66" t="s">
        <v>85</v>
      </c>
      <c r="BP1566" s="66">
        <v>16000</v>
      </c>
      <c r="BQ1566" s="66">
        <v>16800</v>
      </c>
      <c r="BR1566" s="66">
        <v>146060</v>
      </c>
      <c r="BS1566" s="66" t="s">
        <v>85</v>
      </c>
      <c r="BT1566" s="66" t="s">
        <v>85</v>
      </c>
      <c r="BU1566" s="66" t="s">
        <v>85</v>
      </c>
      <c r="BV1566" s="66" t="s">
        <v>85</v>
      </c>
      <c r="BW1566" s="66" t="s">
        <v>85</v>
      </c>
      <c r="BX1566" s="66" t="s">
        <v>85</v>
      </c>
      <c r="BY1566" s="66" t="s">
        <v>85</v>
      </c>
      <c r="BZ1566" s="66" t="s">
        <v>85</v>
      </c>
      <c r="CA1566" s="66" t="s">
        <v>85</v>
      </c>
      <c r="CB1566" s="66" t="s">
        <v>85</v>
      </c>
      <c r="CC1566" s="66" t="s">
        <v>85</v>
      </c>
      <c r="CD1566" s="66" t="s">
        <v>85</v>
      </c>
      <c r="CE1566" s="66" t="s">
        <v>85</v>
      </c>
      <c r="CF1566" s="66" t="s">
        <v>85</v>
      </c>
      <c r="CG1566" s="66" t="s">
        <v>85</v>
      </c>
      <c r="CH1566" s="66" t="s">
        <v>85</v>
      </c>
      <c r="CI1566" s="66" t="s">
        <v>85</v>
      </c>
      <c r="CJ1566" s="66" t="s">
        <v>85</v>
      </c>
      <c r="CK1566" s="66" t="s">
        <v>85</v>
      </c>
      <c r="CL1566" s="66" t="s">
        <v>85</v>
      </c>
      <c r="CM1566" s="66" t="s">
        <v>85</v>
      </c>
    </row>
    <row r="1567" spans="40:91" hidden="1" x14ac:dyDescent="0.25">
      <c r="AN1567">
        <v>1555</v>
      </c>
      <c r="AO1567" s="84" t="s">
        <v>135</v>
      </c>
      <c r="AP1567" s="86" t="s">
        <v>32</v>
      </c>
      <c r="AQ1567" s="21" t="str">
        <f t="shared" si="27"/>
        <v>IMD - 3151 to 200</v>
      </c>
      <c r="AR1567" s="66">
        <v>4800</v>
      </c>
      <c r="AS1567" s="66">
        <v>5800</v>
      </c>
      <c r="AT1567" s="66">
        <v>34780</v>
      </c>
      <c r="AU1567" s="66" t="s">
        <v>85</v>
      </c>
      <c r="AV1567" s="66" t="s">
        <v>85</v>
      </c>
      <c r="AW1567" s="66" t="s">
        <v>85</v>
      </c>
      <c r="AX1567" s="66" t="s">
        <v>85</v>
      </c>
      <c r="AY1567" s="66" t="s">
        <v>85</v>
      </c>
      <c r="AZ1567" s="66" t="s">
        <v>85</v>
      </c>
      <c r="BA1567" s="66" t="s">
        <v>85</v>
      </c>
      <c r="BB1567" s="66" t="s">
        <v>85</v>
      </c>
      <c r="BC1567" s="66" t="s">
        <v>85</v>
      </c>
      <c r="BD1567" s="66" t="s">
        <v>85</v>
      </c>
      <c r="BE1567" s="66" t="s">
        <v>85</v>
      </c>
      <c r="BF1567" s="66" t="s">
        <v>85</v>
      </c>
      <c r="BG1567" s="66" t="s">
        <v>85</v>
      </c>
      <c r="BH1567" s="66" t="s">
        <v>85</v>
      </c>
      <c r="BI1567" s="66" t="s">
        <v>85</v>
      </c>
      <c r="BJ1567" s="66" t="s">
        <v>85</v>
      </c>
      <c r="BK1567" s="66" t="s">
        <v>85</v>
      </c>
      <c r="BL1567" s="66" t="s">
        <v>85</v>
      </c>
      <c r="BM1567" s="66" t="s">
        <v>85</v>
      </c>
      <c r="BN1567" s="66" t="s">
        <v>85</v>
      </c>
      <c r="BO1567" s="66" t="s">
        <v>85</v>
      </c>
      <c r="BP1567" s="66">
        <v>22300</v>
      </c>
      <c r="BQ1567" s="66">
        <v>23200</v>
      </c>
      <c r="BR1567" s="66">
        <v>23300</v>
      </c>
      <c r="BS1567" s="66" t="s">
        <v>85</v>
      </c>
      <c r="BT1567" s="66" t="s">
        <v>85</v>
      </c>
      <c r="BU1567" s="66" t="s">
        <v>85</v>
      </c>
      <c r="BV1567" s="66" t="s">
        <v>85</v>
      </c>
      <c r="BW1567" s="66" t="s">
        <v>85</v>
      </c>
      <c r="BX1567" s="66" t="s">
        <v>85</v>
      </c>
      <c r="BY1567" s="66" t="s">
        <v>85</v>
      </c>
      <c r="BZ1567" s="66" t="s">
        <v>85</v>
      </c>
      <c r="CA1567" s="66" t="s">
        <v>85</v>
      </c>
      <c r="CB1567" s="66" t="s">
        <v>85</v>
      </c>
      <c r="CC1567" s="66" t="s">
        <v>85</v>
      </c>
      <c r="CD1567" s="66" t="s">
        <v>85</v>
      </c>
      <c r="CE1567" s="66" t="s">
        <v>85</v>
      </c>
      <c r="CF1567" s="66" t="s">
        <v>85</v>
      </c>
      <c r="CG1567" s="66" t="s">
        <v>85</v>
      </c>
      <c r="CH1567" s="66" t="s">
        <v>85</v>
      </c>
      <c r="CI1567" s="66" t="s">
        <v>85</v>
      </c>
      <c r="CJ1567" s="66" t="s">
        <v>85</v>
      </c>
      <c r="CK1567" s="66" t="s">
        <v>85</v>
      </c>
      <c r="CL1567" s="66" t="s">
        <v>85</v>
      </c>
      <c r="CM1567" s="66" t="s">
        <v>85</v>
      </c>
    </row>
    <row r="1568" spans="40:91" hidden="1" x14ac:dyDescent="0.25">
      <c r="AN1568">
        <v>1556</v>
      </c>
      <c r="AO1568" s="85" t="s">
        <v>135</v>
      </c>
      <c r="AP1568" s="86" t="s">
        <v>125</v>
      </c>
      <c r="AQ1568" s="21" t="str">
        <f t="shared" si="27"/>
        <v>IMD - 3Over 200</v>
      </c>
      <c r="AR1568" s="66">
        <v>6500</v>
      </c>
      <c r="AS1568" s="66">
        <v>7800</v>
      </c>
      <c r="AT1568" s="66">
        <v>19060</v>
      </c>
      <c r="AU1568" s="66" t="s">
        <v>85</v>
      </c>
      <c r="AV1568" s="66" t="s">
        <v>85</v>
      </c>
      <c r="AW1568" s="66" t="s">
        <v>85</v>
      </c>
      <c r="AX1568" s="66" t="s">
        <v>85</v>
      </c>
      <c r="AY1568" s="66" t="s">
        <v>85</v>
      </c>
      <c r="AZ1568" s="66" t="s">
        <v>85</v>
      </c>
      <c r="BA1568" s="66" t="s">
        <v>85</v>
      </c>
      <c r="BB1568" s="66" t="s">
        <v>85</v>
      </c>
      <c r="BC1568" s="66" t="s">
        <v>85</v>
      </c>
      <c r="BD1568" s="66" t="s">
        <v>85</v>
      </c>
      <c r="BE1568" s="66" t="s">
        <v>85</v>
      </c>
      <c r="BF1568" s="66" t="s">
        <v>85</v>
      </c>
      <c r="BG1568" s="66" t="s">
        <v>85</v>
      </c>
      <c r="BH1568" s="66" t="s">
        <v>85</v>
      </c>
      <c r="BI1568" s="66" t="s">
        <v>85</v>
      </c>
      <c r="BJ1568" s="66" t="s">
        <v>85</v>
      </c>
      <c r="BK1568" s="66" t="s">
        <v>85</v>
      </c>
      <c r="BL1568" s="66" t="s">
        <v>85</v>
      </c>
      <c r="BM1568" s="66" t="s">
        <v>85</v>
      </c>
      <c r="BN1568" s="66" t="s">
        <v>85</v>
      </c>
      <c r="BO1568" s="66" t="s">
        <v>85</v>
      </c>
      <c r="BP1568" s="66">
        <v>28900</v>
      </c>
      <c r="BQ1568" s="66">
        <v>28800</v>
      </c>
      <c r="BR1568" s="66">
        <v>8500</v>
      </c>
      <c r="BS1568" s="66" t="s">
        <v>85</v>
      </c>
      <c r="BT1568" s="66" t="s">
        <v>85</v>
      </c>
      <c r="BU1568" s="66" t="s">
        <v>85</v>
      </c>
      <c r="BV1568" s="66" t="s">
        <v>85</v>
      </c>
      <c r="BW1568" s="66" t="s">
        <v>85</v>
      </c>
      <c r="BX1568" s="66" t="s">
        <v>85</v>
      </c>
      <c r="BY1568" s="66" t="s">
        <v>85</v>
      </c>
      <c r="BZ1568" s="66" t="s">
        <v>85</v>
      </c>
      <c r="CA1568" s="66" t="s">
        <v>85</v>
      </c>
      <c r="CB1568" s="66" t="s">
        <v>85</v>
      </c>
      <c r="CC1568" s="66" t="s">
        <v>85</v>
      </c>
      <c r="CD1568" s="66" t="s">
        <v>85</v>
      </c>
      <c r="CE1568" s="66" t="s">
        <v>85</v>
      </c>
      <c r="CF1568" s="66" t="s">
        <v>85</v>
      </c>
      <c r="CG1568" s="66" t="s">
        <v>85</v>
      </c>
      <c r="CH1568" s="66" t="s">
        <v>85</v>
      </c>
      <c r="CI1568" s="66" t="s">
        <v>85</v>
      </c>
      <c r="CJ1568" s="66" t="s">
        <v>85</v>
      </c>
      <c r="CK1568" s="66" t="s">
        <v>85</v>
      </c>
      <c r="CL1568" s="66" t="s">
        <v>85</v>
      </c>
      <c r="CM1568" s="66" t="s">
        <v>85</v>
      </c>
    </row>
    <row r="1569" spans="40:91" hidden="1" x14ac:dyDescent="0.25">
      <c r="AN1569">
        <v>1557</v>
      </c>
      <c r="AO1569" s="85" t="s">
        <v>136</v>
      </c>
      <c r="AP1569" s="31" t="s">
        <v>29</v>
      </c>
      <c r="AQ1569" s="21" t="str">
        <f t="shared" si="27"/>
        <v>IMD - 450 or less</v>
      </c>
      <c r="AR1569" s="66">
        <v>2500</v>
      </c>
      <c r="AS1569" s="66">
        <v>3700</v>
      </c>
      <c r="AT1569" s="66">
        <v>56010</v>
      </c>
      <c r="AU1569" s="66" t="s">
        <v>85</v>
      </c>
      <c r="AV1569" s="66" t="s">
        <v>85</v>
      </c>
      <c r="AW1569" s="66" t="s">
        <v>85</v>
      </c>
      <c r="AX1569" s="66" t="s">
        <v>85</v>
      </c>
      <c r="AY1569" s="66" t="s">
        <v>85</v>
      </c>
      <c r="AZ1569" s="66" t="s">
        <v>85</v>
      </c>
      <c r="BA1569" s="66" t="s">
        <v>85</v>
      </c>
      <c r="BB1569" s="66" t="s">
        <v>85</v>
      </c>
      <c r="BC1569" s="66" t="s">
        <v>85</v>
      </c>
      <c r="BD1569" s="66" t="s">
        <v>85</v>
      </c>
      <c r="BE1569" s="66" t="s">
        <v>85</v>
      </c>
      <c r="BF1569" s="66" t="s">
        <v>85</v>
      </c>
      <c r="BG1569" s="66" t="s">
        <v>85</v>
      </c>
      <c r="BH1569" s="66" t="s">
        <v>85</v>
      </c>
      <c r="BI1569" s="66" t="s">
        <v>85</v>
      </c>
      <c r="BJ1569" s="66" t="s">
        <v>85</v>
      </c>
      <c r="BK1569" s="66" t="s">
        <v>85</v>
      </c>
      <c r="BL1569" s="66" t="s">
        <v>85</v>
      </c>
      <c r="BM1569" s="66" t="s">
        <v>85</v>
      </c>
      <c r="BN1569" s="66" t="s">
        <v>85</v>
      </c>
      <c r="BO1569" s="66" t="s">
        <v>85</v>
      </c>
      <c r="BP1569" s="66">
        <v>7000</v>
      </c>
      <c r="BQ1569" s="66">
        <v>7800</v>
      </c>
      <c r="BR1569" s="66">
        <v>28510</v>
      </c>
      <c r="BS1569" s="66" t="s">
        <v>85</v>
      </c>
      <c r="BT1569" s="66" t="s">
        <v>85</v>
      </c>
      <c r="BU1569" s="66" t="s">
        <v>85</v>
      </c>
      <c r="BV1569" s="66" t="s">
        <v>85</v>
      </c>
      <c r="BW1569" s="66" t="s">
        <v>85</v>
      </c>
      <c r="BX1569" s="66" t="s">
        <v>85</v>
      </c>
      <c r="BY1569" s="66" t="s">
        <v>85</v>
      </c>
      <c r="BZ1569" s="66" t="s">
        <v>85</v>
      </c>
      <c r="CA1569" s="66" t="s">
        <v>85</v>
      </c>
      <c r="CB1569" s="66" t="s">
        <v>85</v>
      </c>
      <c r="CC1569" s="66" t="s">
        <v>85</v>
      </c>
      <c r="CD1569" s="66" t="s">
        <v>85</v>
      </c>
      <c r="CE1569" s="66" t="s">
        <v>85</v>
      </c>
      <c r="CF1569" s="66" t="s">
        <v>85</v>
      </c>
      <c r="CG1569" s="66" t="s">
        <v>85</v>
      </c>
      <c r="CH1569" s="66" t="s">
        <v>85</v>
      </c>
      <c r="CI1569" s="66" t="s">
        <v>85</v>
      </c>
      <c r="CJ1569" s="66" t="s">
        <v>85</v>
      </c>
      <c r="CK1569" s="66" t="s">
        <v>85</v>
      </c>
      <c r="CL1569" s="66" t="s">
        <v>85</v>
      </c>
      <c r="CM1569" s="66" t="s">
        <v>85</v>
      </c>
    </row>
    <row r="1570" spans="40:91" hidden="1" x14ac:dyDescent="0.25">
      <c r="AN1570">
        <v>1558</v>
      </c>
      <c r="AO1570" s="84" t="s">
        <v>136</v>
      </c>
      <c r="AP1570" s="31" t="s">
        <v>30</v>
      </c>
      <c r="AQ1570" s="21" t="str">
        <f t="shared" si="27"/>
        <v>IMD - 451 to 100</v>
      </c>
      <c r="AR1570" s="66">
        <v>3100</v>
      </c>
      <c r="AS1570" s="66">
        <v>3900</v>
      </c>
      <c r="AT1570" s="66">
        <v>313430</v>
      </c>
      <c r="AU1570" s="66" t="s">
        <v>85</v>
      </c>
      <c r="AV1570" s="66" t="s">
        <v>85</v>
      </c>
      <c r="AW1570" s="66" t="s">
        <v>85</v>
      </c>
      <c r="AX1570" s="66" t="s">
        <v>85</v>
      </c>
      <c r="AY1570" s="66" t="s">
        <v>85</v>
      </c>
      <c r="AZ1570" s="66" t="s">
        <v>85</v>
      </c>
      <c r="BA1570" s="66" t="s">
        <v>85</v>
      </c>
      <c r="BB1570" s="66" t="s">
        <v>85</v>
      </c>
      <c r="BC1570" s="66" t="s">
        <v>85</v>
      </c>
      <c r="BD1570" s="66" t="s">
        <v>85</v>
      </c>
      <c r="BE1570" s="66" t="s">
        <v>85</v>
      </c>
      <c r="BF1570" s="66" t="s">
        <v>85</v>
      </c>
      <c r="BG1570" s="66" t="s">
        <v>85</v>
      </c>
      <c r="BH1570" s="66" t="s">
        <v>85</v>
      </c>
      <c r="BI1570" s="66" t="s">
        <v>85</v>
      </c>
      <c r="BJ1570" s="66" t="s">
        <v>85</v>
      </c>
      <c r="BK1570" s="66" t="s">
        <v>85</v>
      </c>
      <c r="BL1570" s="66" t="s">
        <v>85</v>
      </c>
      <c r="BM1570" s="66" t="s">
        <v>85</v>
      </c>
      <c r="BN1570" s="66" t="s">
        <v>85</v>
      </c>
      <c r="BO1570" s="66" t="s">
        <v>85</v>
      </c>
      <c r="BP1570" s="66">
        <v>12100</v>
      </c>
      <c r="BQ1570" s="66">
        <v>12700</v>
      </c>
      <c r="BR1570" s="66">
        <v>256300</v>
      </c>
      <c r="BS1570" s="66" t="s">
        <v>85</v>
      </c>
      <c r="BT1570" s="66" t="s">
        <v>85</v>
      </c>
      <c r="BU1570" s="66" t="s">
        <v>85</v>
      </c>
      <c r="BV1570" s="66" t="s">
        <v>85</v>
      </c>
      <c r="BW1570" s="66" t="s">
        <v>85</v>
      </c>
      <c r="BX1570" s="66" t="s">
        <v>85</v>
      </c>
      <c r="BY1570" s="66" t="s">
        <v>85</v>
      </c>
      <c r="BZ1570" s="66" t="s">
        <v>85</v>
      </c>
      <c r="CA1570" s="66" t="s">
        <v>85</v>
      </c>
      <c r="CB1570" s="66" t="s">
        <v>85</v>
      </c>
      <c r="CC1570" s="66" t="s">
        <v>85</v>
      </c>
      <c r="CD1570" s="66" t="s">
        <v>85</v>
      </c>
      <c r="CE1570" s="66" t="s">
        <v>85</v>
      </c>
      <c r="CF1570" s="66" t="s">
        <v>85</v>
      </c>
      <c r="CG1570" s="66" t="s">
        <v>85</v>
      </c>
      <c r="CH1570" s="66" t="s">
        <v>85</v>
      </c>
      <c r="CI1570" s="66" t="s">
        <v>85</v>
      </c>
      <c r="CJ1570" s="66" t="s">
        <v>85</v>
      </c>
      <c r="CK1570" s="66" t="s">
        <v>85</v>
      </c>
      <c r="CL1570" s="66" t="s">
        <v>85</v>
      </c>
      <c r="CM1570" s="66" t="s">
        <v>85</v>
      </c>
    </row>
    <row r="1571" spans="40:91" hidden="1" x14ac:dyDescent="0.25">
      <c r="AN1571">
        <v>1559</v>
      </c>
      <c r="AO1571" s="84" t="s">
        <v>136</v>
      </c>
      <c r="AP1571" s="31" t="s">
        <v>31</v>
      </c>
      <c r="AQ1571" s="21" t="str">
        <f t="shared" si="27"/>
        <v>IMD - 4101 to 150</v>
      </c>
      <c r="AR1571" s="66">
        <v>3900</v>
      </c>
      <c r="AS1571" s="66">
        <v>4600</v>
      </c>
      <c r="AT1571" s="66">
        <v>205540</v>
      </c>
      <c r="AU1571" s="66" t="s">
        <v>85</v>
      </c>
      <c r="AV1571" s="66" t="s">
        <v>85</v>
      </c>
      <c r="AW1571" s="66" t="s">
        <v>85</v>
      </c>
      <c r="AX1571" s="66" t="s">
        <v>85</v>
      </c>
      <c r="AY1571" s="66" t="s">
        <v>85</v>
      </c>
      <c r="AZ1571" s="66" t="s">
        <v>85</v>
      </c>
      <c r="BA1571" s="66" t="s">
        <v>85</v>
      </c>
      <c r="BB1571" s="66" t="s">
        <v>85</v>
      </c>
      <c r="BC1571" s="66" t="s">
        <v>85</v>
      </c>
      <c r="BD1571" s="66" t="s">
        <v>85</v>
      </c>
      <c r="BE1571" s="66" t="s">
        <v>85</v>
      </c>
      <c r="BF1571" s="66" t="s">
        <v>85</v>
      </c>
      <c r="BG1571" s="66" t="s">
        <v>85</v>
      </c>
      <c r="BH1571" s="66" t="s">
        <v>85</v>
      </c>
      <c r="BI1571" s="66" t="s">
        <v>85</v>
      </c>
      <c r="BJ1571" s="66" t="s">
        <v>85</v>
      </c>
      <c r="BK1571" s="66" t="s">
        <v>85</v>
      </c>
      <c r="BL1571" s="66" t="s">
        <v>85</v>
      </c>
      <c r="BM1571" s="66" t="s">
        <v>85</v>
      </c>
      <c r="BN1571" s="66" t="s">
        <v>85</v>
      </c>
      <c r="BO1571" s="66" t="s">
        <v>85</v>
      </c>
      <c r="BP1571" s="66">
        <v>16600</v>
      </c>
      <c r="BQ1571" s="66">
        <v>17400</v>
      </c>
      <c r="BR1571" s="66">
        <v>166920</v>
      </c>
      <c r="BS1571" s="66" t="s">
        <v>85</v>
      </c>
      <c r="BT1571" s="66" t="s">
        <v>85</v>
      </c>
      <c r="BU1571" s="66" t="s">
        <v>85</v>
      </c>
      <c r="BV1571" s="66" t="s">
        <v>85</v>
      </c>
      <c r="BW1571" s="66" t="s">
        <v>85</v>
      </c>
      <c r="BX1571" s="66" t="s">
        <v>85</v>
      </c>
      <c r="BY1571" s="66" t="s">
        <v>85</v>
      </c>
      <c r="BZ1571" s="66" t="s">
        <v>85</v>
      </c>
      <c r="CA1571" s="66" t="s">
        <v>85</v>
      </c>
      <c r="CB1571" s="66" t="s">
        <v>85</v>
      </c>
      <c r="CC1571" s="66" t="s">
        <v>85</v>
      </c>
      <c r="CD1571" s="66" t="s">
        <v>85</v>
      </c>
      <c r="CE1571" s="66" t="s">
        <v>85</v>
      </c>
      <c r="CF1571" s="66" t="s">
        <v>85</v>
      </c>
      <c r="CG1571" s="66" t="s">
        <v>85</v>
      </c>
      <c r="CH1571" s="66" t="s">
        <v>85</v>
      </c>
      <c r="CI1571" s="66" t="s">
        <v>85</v>
      </c>
      <c r="CJ1571" s="66" t="s">
        <v>85</v>
      </c>
      <c r="CK1571" s="66" t="s">
        <v>85</v>
      </c>
      <c r="CL1571" s="66" t="s">
        <v>85</v>
      </c>
      <c r="CM1571" s="66" t="s">
        <v>85</v>
      </c>
    </row>
    <row r="1572" spans="40:91" hidden="1" x14ac:dyDescent="0.25">
      <c r="AN1572">
        <v>1560</v>
      </c>
      <c r="AO1572" s="84" t="s">
        <v>136</v>
      </c>
      <c r="AP1572" s="31" t="s">
        <v>32</v>
      </c>
      <c r="AQ1572" s="21" t="str">
        <f t="shared" si="27"/>
        <v>IMD - 4151 to 200</v>
      </c>
      <c r="AR1572" s="66">
        <v>4900</v>
      </c>
      <c r="AS1572" s="66">
        <v>5800</v>
      </c>
      <c r="AT1572" s="66">
        <v>49400</v>
      </c>
      <c r="AU1572" s="66" t="s">
        <v>85</v>
      </c>
      <c r="AV1572" s="66" t="s">
        <v>85</v>
      </c>
      <c r="AW1572" s="66" t="s">
        <v>85</v>
      </c>
      <c r="AX1572" s="66" t="s">
        <v>85</v>
      </c>
      <c r="AY1572" s="66" t="s">
        <v>85</v>
      </c>
      <c r="AZ1572" s="66" t="s">
        <v>85</v>
      </c>
      <c r="BA1572" s="66" t="s">
        <v>85</v>
      </c>
      <c r="BB1572" s="66" t="s">
        <v>85</v>
      </c>
      <c r="BC1572" s="66" t="s">
        <v>85</v>
      </c>
      <c r="BD1572" s="66" t="s">
        <v>85</v>
      </c>
      <c r="BE1572" s="66" t="s">
        <v>85</v>
      </c>
      <c r="BF1572" s="66" t="s">
        <v>85</v>
      </c>
      <c r="BG1572" s="66" t="s">
        <v>85</v>
      </c>
      <c r="BH1572" s="66" t="s">
        <v>85</v>
      </c>
      <c r="BI1572" s="66" t="s">
        <v>85</v>
      </c>
      <c r="BJ1572" s="66" t="s">
        <v>85</v>
      </c>
      <c r="BK1572" s="66" t="s">
        <v>85</v>
      </c>
      <c r="BL1572" s="66" t="s">
        <v>85</v>
      </c>
      <c r="BM1572" s="66" t="s">
        <v>85</v>
      </c>
      <c r="BN1572" s="66" t="s">
        <v>85</v>
      </c>
      <c r="BO1572" s="66" t="s">
        <v>85</v>
      </c>
      <c r="BP1572" s="66">
        <v>22500</v>
      </c>
      <c r="BQ1572" s="66">
        <v>23500</v>
      </c>
      <c r="BR1572" s="66">
        <v>33970</v>
      </c>
      <c r="BS1572" s="66" t="s">
        <v>85</v>
      </c>
      <c r="BT1572" s="66" t="s">
        <v>85</v>
      </c>
      <c r="BU1572" s="66" t="s">
        <v>85</v>
      </c>
      <c r="BV1572" s="66" t="s">
        <v>85</v>
      </c>
      <c r="BW1572" s="66" t="s">
        <v>85</v>
      </c>
      <c r="BX1572" s="66" t="s">
        <v>85</v>
      </c>
      <c r="BY1572" s="66" t="s">
        <v>85</v>
      </c>
      <c r="BZ1572" s="66" t="s">
        <v>85</v>
      </c>
      <c r="CA1572" s="66" t="s">
        <v>85</v>
      </c>
      <c r="CB1572" s="66" t="s">
        <v>85</v>
      </c>
      <c r="CC1572" s="66" t="s">
        <v>85</v>
      </c>
      <c r="CD1572" s="66" t="s">
        <v>85</v>
      </c>
      <c r="CE1572" s="66" t="s">
        <v>85</v>
      </c>
      <c r="CF1572" s="66" t="s">
        <v>85</v>
      </c>
      <c r="CG1572" s="66" t="s">
        <v>85</v>
      </c>
      <c r="CH1572" s="66" t="s">
        <v>85</v>
      </c>
      <c r="CI1572" s="66" t="s">
        <v>85</v>
      </c>
      <c r="CJ1572" s="66" t="s">
        <v>85</v>
      </c>
      <c r="CK1572" s="66" t="s">
        <v>85</v>
      </c>
      <c r="CL1572" s="66" t="s">
        <v>85</v>
      </c>
      <c r="CM1572" s="66" t="s">
        <v>85</v>
      </c>
    </row>
    <row r="1573" spans="40:91" hidden="1" x14ac:dyDescent="0.25">
      <c r="AN1573">
        <v>1561</v>
      </c>
      <c r="AO1573" s="85" t="s">
        <v>136</v>
      </c>
      <c r="AP1573" s="31" t="s">
        <v>125</v>
      </c>
      <c r="AQ1573" s="21" t="str">
        <f t="shared" si="27"/>
        <v>IMD - 4Over 200</v>
      </c>
      <c r="AR1573" s="66">
        <v>6700</v>
      </c>
      <c r="AS1573" s="66">
        <v>8000</v>
      </c>
      <c r="AT1573" s="66">
        <v>27210</v>
      </c>
      <c r="AU1573" s="66" t="s">
        <v>85</v>
      </c>
      <c r="AV1573" s="66" t="s">
        <v>85</v>
      </c>
      <c r="AW1573" s="66" t="s">
        <v>85</v>
      </c>
      <c r="AX1573" s="66" t="s">
        <v>85</v>
      </c>
      <c r="AY1573" s="66" t="s">
        <v>85</v>
      </c>
      <c r="AZ1573" s="66" t="s">
        <v>85</v>
      </c>
      <c r="BA1573" s="66" t="s">
        <v>85</v>
      </c>
      <c r="BB1573" s="66" t="s">
        <v>85</v>
      </c>
      <c r="BC1573" s="66" t="s">
        <v>85</v>
      </c>
      <c r="BD1573" s="66" t="s">
        <v>85</v>
      </c>
      <c r="BE1573" s="66" t="s">
        <v>85</v>
      </c>
      <c r="BF1573" s="66" t="s">
        <v>85</v>
      </c>
      <c r="BG1573" s="66" t="s">
        <v>85</v>
      </c>
      <c r="BH1573" s="66" t="s">
        <v>85</v>
      </c>
      <c r="BI1573" s="66" t="s">
        <v>85</v>
      </c>
      <c r="BJ1573" s="66" t="s">
        <v>85</v>
      </c>
      <c r="BK1573" s="66" t="s">
        <v>85</v>
      </c>
      <c r="BL1573" s="66" t="s">
        <v>85</v>
      </c>
      <c r="BM1573" s="66" t="s">
        <v>85</v>
      </c>
      <c r="BN1573" s="66" t="s">
        <v>85</v>
      </c>
      <c r="BO1573" s="66" t="s">
        <v>85</v>
      </c>
      <c r="BP1573" s="66">
        <v>28900</v>
      </c>
      <c r="BQ1573" s="66">
        <v>29100</v>
      </c>
      <c r="BR1573" s="66">
        <v>12640</v>
      </c>
      <c r="BS1573" s="66" t="s">
        <v>85</v>
      </c>
      <c r="BT1573" s="66" t="s">
        <v>85</v>
      </c>
      <c r="BU1573" s="66" t="s">
        <v>85</v>
      </c>
      <c r="BV1573" s="66" t="s">
        <v>85</v>
      </c>
      <c r="BW1573" s="66" t="s">
        <v>85</v>
      </c>
      <c r="BX1573" s="66" t="s">
        <v>85</v>
      </c>
      <c r="BY1573" s="66" t="s">
        <v>85</v>
      </c>
      <c r="BZ1573" s="66" t="s">
        <v>85</v>
      </c>
      <c r="CA1573" s="66" t="s">
        <v>85</v>
      </c>
      <c r="CB1573" s="66" t="s">
        <v>85</v>
      </c>
      <c r="CC1573" s="66" t="s">
        <v>85</v>
      </c>
      <c r="CD1573" s="66" t="s">
        <v>85</v>
      </c>
      <c r="CE1573" s="66" t="s">
        <v>85</v>
      </c>
      <c r="CF1573" s="66" t="s">
        <v>85</v>
      </c>
      <c r="CG1573" s="66" t="s">
        <v>85</v>
      </c>
      <c r="CH1573" s="66" t="s">
        <v>85</v>
      </c>
      <c r="CI1573" s="66" t="s">
        <v>85</v>
      </c>
      <c r="CJ1573" s="66" t="s">
        <v>85</v>
      </c>
      <c r="CK1573" s="66" t="s">
        <v>85</v>
      </c>
      <c r="CL1573" s="66" t="s">
        <v>85</v>
      </c>
      <c r="CM1573" s="66" t="s">
        <v>85</v>
      </c>
    </row>
    <row r="1574" spans="40:91" hidden="1" x14ac:dyDescent="0.25">
      <c r="AN1574">
        <v>1562</v>
      </c>
      <c r="AO1574" s="85" t="s">
        <v>137</v>
      </c>
      <c r="AP1574" s="31" t="s">
        <v>29</v>
      </c>
      <c r="AQ1574" s="21" t="str">
        <f t="shared" si="27"/>
        <v>IMD - 550 or less</v>
      </c>
      <c r="AR1574" s="66">
        <v>2600</v>
      </c>
      <c r="AS1574" s="66">
        <v>3900</v>
      </c>
      <c r="AT1574" s="66">
        <v>36570</v>
      </c>
      <c r="AU1574" s="66" t="s">
        <v>85</v>
      </c>
      <c r="AV1574" s="66" t="s">
        <v>85</v>
      </c>
      <c r="AW1574" s="66" t="s">
        <v>85</v>
      </c>
      <c r="AX1574" s="66" t="s">
        <v>85</v>
      </c>
      <c r="AY1574" s="66" t="s">
        <v>85</v>
      </c>
      <c r="AZ1574" s="66" t="s">
        <v>85</v>
      </c>
      <c r="BA1574" s="66" t="s">
        <v>85</v>
      </c>
      <c r="BB1574" s="66" t="s">
        <v>85</v>
      </c>
      <c r="BC1574" s="66" t="s">
        <v>85</v>
      </c>
      <c r="BD1574" s="66" t="s">
        <v>85</v>
      </c>
      <c r="BE1574" s="66" t="s">
        <v>85</v>
      </c>
      <c r="BF1574" s="66" t="s">
        <v>85</v>
      </c>
      <c r="BG1574" s="66" t="s">
        <v>85</v>
      </c>
      <c r="BH1574" s="66" t="s">
        <v>85</v>
      </c>
      <c r="BI1574" s="66" t="s">
        <v>85</v>
      </c>
      <c r="BJ1574" s="66" t="s">
        <v>85</v>
      </c>
      <c r="BK1574" s="66" t="s">
        <v>85</v>
      </c>
      <c r="BL1574" s="66" t="s">
        <v>85</v>
      </c>
      <c r="BM1574" s="66" t="s">
        <v>85</v>
      </c>
      <c r="BN1574" s="66" t="s">
        <v>85</v>
      </c>
      <c r="BO1574" s="66" t="s">
        <v>85</v>
      </c>
      <c r="BP1574" s="66">
        <v>7100</v>
      </c>
      <c r="BQ1574" s="66">
        <v>7900</v>
      </c>
      <c r="BR1574" s="66">
        <v>18090</v>
      </c>
      <c r="BS1574" s="66" t="s">
        <v>85</v>
      </c>
      <c r="BT1574" s="66" t="s">
        <v>85</v>
      </c>
      <c r="BU1574" s="66" t="s">
        <v>85</v>
      </c>
      <c r="BV1574" s="66" t="s">
        <v>85</v>
      </c>
      <c r="BW1574" s="66" t="s">
        <v>85</v>
      </c>
      <c r="BX1574" s="66" t="s">
        <v>85</v>
      </c>
      <c r="BY1574" s="66" t="s">
        <v>85</v>
      </c>
      <c r="BZ1574" s="66" t="s">
        <v>85</v>
      </c>
      <c r="CA1574" s="66" t="s">
        <v>85</v>
      </c>
      <c r="CB1574" s="66" t="s">
        <v>85</v>
      </c>
      <c r="CC1574" s="66" t="s">
        <v>85</v>
      </c>
      <c r="CD1574" s="66" t="s">
        <v>85</v>
      </c>
      <c r="CE1574" s="66" t="s">
        <v>85</v>
      </c>
      <c r="CF1574" s="66" t="s">
        <v>85</v>
      </c>
      <c r="CG1574" s="66" t="s">
        <v>85</v>
      </c>
      <c r="CH1574" s="66" t="s">
        <v>85</v>
      </c>
      <c r="CI1574" s="66" t="s">
        <v>85</v>
      </c>
      <c r="CJ1574" s="66" t="s">
        <v>85</v>
      </c>
      <c r="CK1574" s="66" t="s">
        <v>85</v>
      </c>
      <c r="CL1574" s="66" t="s">
        <v>85</v>
      </c>
      <c r="CM1574" s="66" t="s">
        <v>85</v>
      </c>
    </row>
    <row r="1575" spans="40:91" hidden="1" x14ac:dyDescent="0.25">
      <c r="AN1575">
        <v>1563</v>
      </c>
      <c r="AO1575" s="84" t="s">
        <v>137</v>
      </c>
      <c r="AP1575" s="31" t="s">
        <v>30</v>
      </c>
      <c r="AQ1575" s="21" t="str">
        <f t="shared" si="27"/>
        <v>IMD - 551 to 100</v>
      </c>
      <c r="AR1575" s="66">
        <v>3100</v>
      </c>
      <c r="AS1575" s="66">
        <v>3800</v>
      </c>
      <c r="AT1575" s="66">
        <v>262270</v>
      </c>
      <c r="AU1575" s="66" t="s">
        <v>85</v>
      </c>
      <c r="AV1575" s="66" t="s">
        <v>85</v>
      </c>
      <c r="AW1575" s="66" t="s">
        <v>85</v>
      </c>
      <c r="AX1575" s="66" t="s">
        <v>85</v>
      </c>
      <c r="AY1575" s="66" t="s">
        <v>85</v>
      </c>
      <c r="AZ1575" s="66" t="s">
        <v>85</v>
      </c>
      <c r="BA1575" s="66" t="s">
        <v>85</v>
      </c>
      <c r="BB1575" s="66" t="s">
        <v>85</v>
      </c>
      <c r="BC1575" s="66" t="s">
        <v>85</v>
      </c>
      <c r="BD1575" s="66" t="s">
        <v>85</v>
      </c>
      <c r="BE1575" s="66" t="s">
        <v>85</v>
      </c>
      <c r="BF1575" s="66" t="s">
        <v>85</v>
      </c>
      <c r="BG1575" s="66" t="s">
        <v>85</v>
      </c>
      <c r="BH1575" s="66" t="s">
        <v>85</v>
      </c>
      <c r="BI1575" s="66" t="s">
        <v>85</v>
      </c>
      <c r="BJ1575" s="66" t="s">
        <v>85</v>
      </c>
      <c r="BK1575" s="66" t="s">
        <v>85</v>
      </c>
      <c r="BL1575" s="66" t="s">
        <v>85</v>
      </c>
      <c r="BM1575" s="66" t="s">
        <v>85</v>
      </c>
      <c r="BN1575" s="66" t="s">
        <v>85</v>
      </c>
      <c r="BO1575" s="66" t="s">
        <v>85</v>
      </c>
      <c r="BP1575" s="66">
        <v>12300</v>
      </c>
      <c r="BQ1575" s="66">
        <v>13000</v>
      </c>
      <c r="BR1575" s="66">
        <v>223840</v>
      </c>
      <c r="BS1575" s="66" t="s">
        <v>85</v>
      </c>
      <c r="BT1575" s="66" t="s">
        <v>85</v>
      </c>
      <c r="BU1575" s="66" t="s">
        <v>85</v>
      </c>
      <c r="BV1575" s="66" t="s">
        <v>85</v>
      </c>
      <c r="BW1575" s="66" t="s">
        <v>85</v>
      </c>
      <c r="BX1575" s="66" t="s">
        <v>85</v>
      </c>
      <c r="BY1575" s="66" t="s">
        <v>85</v>
      </c>
      <c r="BZ1575" s="66" t="s">
        <v>85</v>
      </c>
      <c r="CA1575" s="66" t="s">
        <v>85</v>
      </c>
      <c r="CB1575" s="66" t="s">
        <v>85</v>
      </c>
      <c r="CC1575" s="66" t="s">
        <v>85</v>
      </c>
      <c r="CD1575" s="66" t="s">
        <v>85</v>
      </c>
      <c r="CE1575" s="66" t="s">
        <v>85</v>
      </c>
      <c r="CF1575" s="66" t="s">
        <v>85</v>
      </c>
      <c r="CG1575" s="66" t="s">
        <v>85</v>
      </c>
      <c r="CH1575" s="66" t="s">
        <v>85</v>
      </c>
      <c r="CI1575" s="66" t="s">
        <v>85</v>
      </c>
      <c r="CJ1575" s="66" t="s">
        <v>85</v>
      </c>
      <c r="CK1575" s="66" t="s">
        <v>85</v>
      </c>
      <c r="CL1575" s="66" t="s">
        <v>85</v>
      </c>
      <c r="CM1575" s="66" t="s">
        <v>85</v>
      </c>
    </row>
    <row r="1576" spans="40:91" hidden="1" x14ac:dyDescent="0.25">
      <c r="AN1576">
        <v>1564</v>
      </c>
      <c r="AO1576" s="84" t="s">
        <v>137</v>
      </c>
      <c r="AP1576" s="31" t="s">
        <v>31</v>
      </c>
      <c r="AQ1576" s="21" t="str">
        <f t="shared" si="27"/>
        <v>IMD - 5101 to 150</v>
      </c>
      <c r="AR1576" s="66">
        <v>3900</v>
      </c>
      <c r="AS1576" s="66">
        <v>4500</v>
      </c>
      <c r="AT1576" s="66">
        <v>248650</v>
      </c>
      <c r="AU1576" s="66" t="s">
        <v>85</v>
      </c>
      <c r="AV1576" s="66" t="s">
        <v>85</v>
      </c>
      <c r="AW1576" s="66" t="s">
        <v>85</v>
      </c>
      <c r="AX1576" s="66" t="s">
        <v>85</v>
      </c>
      <c r="AY1576" s="66" t="s">
        <v>85</v>
      </c>
      <c r="AZ1576" s="66" t="s">
        <v>85</v>
      </c>
      <c r="BA1576" s="66" t="s">
        <v>85</v>
      </c>
      <c r="BB1576" s="66" t="s">
        <v>85</v>
      </c>
      <c r="BC1576" s="66" t="s">
        <v>85</v>
      </c>
      <c r="BD1576" s="66" t="s">
        <v>85</v>
      </c>
      <c r="BE1576" s="66" t="s">
        <v>85</v>
      </c>
      <c r="BF1576" s="66" t="s">
        <v>85</v>
      </c>
      <c r="BG1576" s="66" t="s">
        <v>85</v>
      </c>
      <c r="BH1576" s="66" t="s">
        <v>85</v>
      </c>
      <c r="BI1576" s="66" t="s">
        <v>85</v>
      </c>
      <c r="BJ1576" s="66" t="s">
        <v>85</v>
      </c>
      <c r="BK1576" s="66" t="s">
        <v>85</v>
      </c>
      <c r="BL1576" s="66" t="s">
        <v>85</v>
      </c>
      <c r="BM1576" s="66" t="s">
        <v>85</v>
      </c>
      <c r="BN1576" s="66" t="s">
        <v>85</v>
      </c>
      <c r="BO1576" s="66" t="s">
        <v>85</v>
      </c>
      <c r="BP1576" s="66">
        <v>17300</v>
      </c>
      <c r="BQ1576" s="66">
        <v>18100</v>
      </c>
      <c r="BR1576" s="66">
        <v>218910</v>
      </c>
      <c r="BS1576" s="66" t="s">
        <v>85</v>
      </c>
      <c r="BT1576" s="66" t="s">
        <v>85</v>
      </c>
      <c r="BU1576" s="66" t="s">
        <v>85</v>
      </c>
      <c r="BV1576" s="66" t="s">
        <v>85</v>
      </c>
      <c r="BW1576" s="66" t="s">
        <v>85</v>
      </c>
      <c r="BX1576" s="66" t="s">
        <v>85</v>
      </c>
      <c r="BY1576" s="66" t="s">
        <v>85</v>
      </c>
      <c r="BZ1576" s="66" t="s">
        <v>85</v>
      </c>
      <c r="CA1576" s="66" t="s">
        <v>85</v>
      </c>
      <c r="CB1576" s="66" t="s">
        <v>85</v>
      </c>
      <c r="CC1576" s="66" t="s">
        <v>85</v>
      </c>
      <c r="CD1576" s="66" t="s">
        <v>85</v>
      </c>
      <c r="CE1576" s="66" t="s">
        <v>85</v>
      </c>
      <c r="CF1576" s="66" t="s">
        <v>85</v>
      </c>
      <c r="CG1576" s="66" t="s">
        <v>85</v>
      </c>
      <c r="CH1576" s="66" t="s">
        <v>85</v>
      </c>
      <c r="CI1576" s="66" t="s">
        <v>85</v>
      </c>
      <c r="CJ1576" s="66" t="s">
        <v>85</v>
      </c>
      <c r="CK1576" s="66" t="s">
        <v>85</v>
      </c>
      <c r="CL1576" s="66" t="s">
        <v>85</v>
      </c>
      <c r="CM1576" s="66" t="s">
        <v>85</v>
      </c>
    </row>
    <row r="1577" spans="40:91" hidden="1" x14ac:dyDescent="0.25">
      <c r="AN1577">
        <v>1565</v>
      </c>
      <c r="AO1577" s="84" t="s">
        <v>137</v>
      </c>
      <c r="AP1577" s="31" t="s">
        <v>32</v>
      </c>
      <c r="AQ1577" s="21" t="str">
        <f t="shared" si="27"/>
        <v>IMD - 5151 to 200</v>
      </c>
      <c r="AR1577" s="66">
        <v>4800</v>
      </c>
      <c r="AS1577" s="66">
        <v>5600</v>
      </c>
      <c r="AT1577" s="66">
        <v>69850</v>
      </c>
      <c r="AU1577" s="66" t="s">
        <v>85</v>
      </c>
      <c r="AV1577" s="66" t="s">
        <v>85</v>
      </c>
      <c r="AW1577" s="66" t="s">
        <v>85</v>
      </c>
      <c r="AX1577" s="66" t="s">
        <v>85</v>
      </c>
      <c r="AY1577" s="66" t="s">
        <v>85</v>
      </c>
      <c r="AZ1577" s="66" t="s">
        <v>85</v>
      </c>
      <c r="BA1577" s="66" t="s">
        <v>85</v>
      </c>
      <c r="BB1577" s="66" t="s">
        <v>85</v>
      </c>
      <c r="BC1577" s="66" t="s">
        <v>85</v>
      </c>
      <c r="BD1577" s="66" t="s">
        <v>85</v>
      </c>
      <c r="BE1577" s="66" t="s">
        <v>85</v>
      </c>
      <c r="BF1577" s="66" t="s">
        <v>85</v>
      </c>
      <c r="BG1577" s="66" t="s">
        <v>85</v>
      </c>
      <c r="BH1577" s="66" t="s">
        <v>85</v>
      </c>
      <c r="BI1577" s="66" t="s">
        <v>85</v>
      </c>
      <c r="BJ1577" s="66" t="s">
        <v>85</v>
      </c>
      <c r="BK1577" s="66" t="s">
        <v>85</v>
      </c>
      <c r="BL1577" s="66" t="s">
        <v>85</v>
      </c>
      <c r="BM1577" s="66" t="s">
        <v>85</v>
      </c>
      <c r="BN1577" s="66" t="s">
        <v>85</v>
      </c>
      <c r="BO1577" s="66" t="s">
        <v>85</v>
      </c>
      <c r="BP1577" s="66">
        <v>23000</v>
      </c>
      <c r="BQ1577" s="66">
        <v>24000</v>
      </c>
      <c r="BR1577" s="66">
        <v>58210</v>
      </c>
      <c r="BS1577" s="66" t="s">
        <v>85</v>
      </c>
      <c r="BT1577" s="66" t="s">
        <v>85</v>
      </c>
      <c r="BU1577" s="66" t="s">
        <v>85</v>
      </c>
      <c r="BV1577" s="66" t="s">
        <v>85</v>
      </c>
      <c r="BW1577" s="66" t="s">
        <v>85</v>
      </c>
      <c r="BX1577" s="66" t="s">
        <v>85</v>
      </c>
      <c r="BY1577" s="66" t="s">
        <v>85</v>
      </c>
      <c r="BZ1577" s="66" t="s">
        <v>85</v>
      </c>
      <c r="CA1577" s="66" t="s">
        <v>85</v>
      </c>
      <c r="CB1577" s="66" t="s">
        <v>85</v>
      </c>
      <c r="CC1577" s="66" t="s">
        <v>85</v>
      </c>
      <c r="CD1577" s="66" t="s">
        <v>85</v>
      </c>
      <c r="CE1577" s="66" t="s">
        <v>85</v>
      </c>
      <c r="CF1577" s="66" t="s">
        <v>85</v>
      </c>
      <c r="CG1577" s="66" t="s">
        <v>85</v>
      </c>
      <c r="CH1577" s="66" t="s">
        <v>85</v>
      </c>
      <c r="CI1577" s="66" t="s">
        <v>85</v>
      </c>
      <c r="CJ1577" s="66" t="s">
        <v>85</v>
      </c>
      <c r="CK1577" s="66" t="s">
        <v>85</v>
      </c>
      <c r="CL1577" s="66" t="s">
        <v>85</v>
      </c>
      <c r="CM1577" s="66" t="s">
        <v>85</v>
      </c>
    </row>
    <row r="1578" spans="40:91" hidden="1" x14ac:dyDescent="0.25">
      <c r="AN1578">
        <v>1566</v>
      </c>
      <c r="AO1578" s="85" t="s">
        <v>137</v>
      </c>
      <c r="AP1578" s="31" t="s">
        <v>125</v>
      </c>
      <c r="AQ1578" s="21" t="str">
        <f t="shared" si="27"/>
        <v>IMD - 5Over 200</v>
      </c>
      <c r="AR1578" s="66">
        <v>6500</v>
      </c>
      <c r="AS1578" s="66">
        <v>7800</v>
      </c>
      <c r="AT1578" s="66">
        <v>33400</v>
      </c>
      <c r="AU1578" s="66" t="s">
        <v>85</v>
      </c>
      <c r="AV1578" s="66" t="s">
        <v>85</v>
      </c>
      <c r="AW1578" s="66" t="s">
        <v>85</v>
      </c>
      <c r="AX1578" s="66" t="s">
        <v>85</v>
      </c>
      <c r="AY1578" s="66" t="s">
        <v>85</v>
      </c>
      <c r="AZ1578" s="66" t="s">
        <v>85</v>
      </c>
      <c r="BA1578" s="66" t="s">
        <v>85</v>
      </c>
      <c r="BB1578" s="66" t="s">
        <v>85</v>
      </c>
      <c r="BC1578" s="66" t="s">
        <v>85</v>
      </c>
      <c r="BD1578" s="66" t="s">
        <v>85</v>
      </c>
      <c r="BE1578" s="66" t="s">
        <v>85</v>
      </c>
      <c r="BF1578" s="66" t="s">
        <v>85</v>
      </c>
      <c r="BG1578" s="66" t="s">
        <v>85</v>
      </c>
      <c r="BH1578" s="66" t="s">
        <v>85</v>
      </c>
      <c r="BI1578" s="66" t="s">
        <v>85</v>
      </c>
      <c r="BJ1578" s="66" t="s">
        <v>85</v>
      </c>
      <c r="BK1578" s="66" t="s">
        <v>85</v>
      </c>
      <c r="BL1578" s="66" t="s">
        <v>85</v>
      </c>
      <c r="BM1578" s="66" t="s">
        <v>85</v>
      </c>
      <c r="BN1578" s="66" t="s">
        <v>85</v>
      </c>
      <c r="BO1578" s="66" t="s">
        <v>85</v>
      </c>
      <c r="BP1578" s="66">
        <v>29800</v>
      </c>
      <c r="BQ1578" s="66">
        <v>30000</v>
      </c>
      <c r="BR1578" s="66">
        <v>21540</v>
      </c>
      <c r="BS1578" s="66" t="s">
        <v>85</v>
      </c>
      <c r="BT1578" s="66" t="s">
        <v>85</v>
      </c>
      <c r="BU1578" s="66" t="s">
        <v>85</v>
      </c>
      <c r="BV1578" s="66" t="s">
        <v>85</v>
      </c>
      <c r="BW1578" s="66" t="s">
        <v>85</v>
      </c>
      <c r="BX1578" s="66" t="s">
        <v>85</v>
      </c>
      <c r="BY1578" s="66" t="s">
        <v>85</v>
      </c>
      <c r="BZ1578" s="66" t="s">
        <v>85</v>
      </c>
      <c r="CA1578" s="66" t="s">
        <v>85</v>
      </c>
      <c r="CB1578" s="66" t="s">
        <v>85</v>
      </c>
      <c r="CC1578" s="66" t="s">
        <v>85</v>
      </c>
      <c r="CD1578" s="66" t="s">
        <v>85</v>
      </c>
      <c r="CE1578" s="66" t="s">
        <v>85</v>
      </c>
      <c r="CF1578" s="66" t="s">
        <v>85</v>
      </c>
      <c r="CG1578" s="66" t="s">
        <v>85</v>
      </c>
      <c r="CH1578" s="66" t="s">
        <v>85</v>
      </c>
      <c r="CI1578" s="66" t="s">
        <v>85</v>
      </c>
      <c r="CJ1578" s="66" t="s">
        <v>85</v>
      </c>
      <c r="CK1578" s="66" t="s">
        <v>85</v>
      </c>
      <c r="CL1578" s="66" t="s">
        <v>85</v>
      </c>
      <c r="CM1578" s="66" t="s">
        <v>85</v>
      </c>
    </row>
    <row r="1579" spans="40:91" hidden="1" x14ac:dyDescent="0.25">
      <c r="AN1579">
        <v>1567</v>
      </c>
      <c r="AO1579" s="85" t="s">
        <v>133</v>
      </c>
      <c r="AP1579" s="31" t="s">
        <v>67</v>
      </c>
      <c r="AQ1579" s="21" t="str">
        <f t="shared" si="27"/>
        <v>IMD - 1Owner-occupied</v>
      </c>
      <c r="AR1579" s="66">
        <v>3200</v>
      </c>
      <c r="AS1579" s="66">
        <v>3800</v>
      </c>
      <c r="AT1579" s="66">
        <v>241180</v>
      </c>
      <c r="AU1579" s="66" t="s">
        <v>85</v>
      </c>
      <c r="AV1579" s="66" t="s">
        <v>85</v>
      </c>
      <c r="AW1579" s="66" t="s">
        <v>85</v>
      </c>
      <c r="AX1579" s="66" t="s">
        <v>85</v>
      </c>
      <c r="AY1579" s="66" t="s">
        <v>85</v>
      </c>
      <c r="AZ1579" s="66" t="s">
        <v>85</v>
      </c>
      <c r="BA1579" s="66" t="s">
        <v>85</v>
      </c>
      <c r="BB1579" s="66" t="s">
        <v>85</v>
      </c>
      <c r="BC1579" s="66" t="s">
        <v>85</v>
      </c>
      <c r="BD1579" s="66" t="s">
        <v>85</v>
      </c>
      <c r="BE1579" s="66" t="s">
        <v>85</v>
      </c>
      <c r="BF1579" s="66" t="s">
        <v>85</v>
      </c>
      <c r="BG1579" s="66" t="s">
        <v>85</v>
      </c>
      <c r="BH1579" s="66" t="s">
        <v>85</v>
      </c>
      <c r="BI1579" s="66" t="s">
        <v>85</v>
      </c>
      <c r="BJ1579" s="66" t="s">
        <v>85</v>
      </c>
      <c r="BK1579" s="66" t="s">
        <v>85</v>
      </c>
      <c r="BL1579" s="66" t="s">
        <v>85</v>
      </c>
      <c r="BM1579" s="66" t="s">
        <v>85</v>
      </c>
      <c r="BN1579" s="66" t="s">
        <v>85</v>
      </c>
      <c r="BO1579" s="66" t="s">
        <v>85</v>
      </c>
      <c r="BP1579" s="66">
        <v>12300</v>
      </c>
      <c r="BQ1579" s="66">
        <v>13200</v>
      </c>
      <c r="BR1579" s="66">
        <v>206180</v>
      </c>
      <c r="BS1579" s="66" t="s">
        <v>85</v>
      </c>
      <c r="BT1579" s="66" t="s">
        <v>85</v>
      </c>
      <c r="BU1579" s="66" t="s">
        <v>85</v>
      </c>
      <c r="BV1579" s="66" t="s">
        <v>85</v>
      </c>
      <c r="BW1579" s="66" t="s">
        <v>85</v>
      </c>
      <c r="BX1579" s="66" t="s">
        <v>85</v>
      </c>
      <c r="BY1579" s="66" t="s">
        <v>85</v>
      </c>
      <c r="BZ1579" s="66" t="s">
        <v>85</v>
      </c>
      <c r="CA1579" s="66" t="s">
        <v>85</v>
      </c>
      <c r="CB1579" s="66" t="s">
        <v>85</v>
      </c>
      <c r="CC1579" s="66" t="s">
        <v>85</v>
      </c>
      <c r="CD1579" s="66" t="s">
        <v>85</v>
      </c>
      <c r="CE1579" s="66" t="s">
        <v>85</v>
      </c>
      <c r="CF1579" s="66" t="s">
        <v>85</v>
      </c>
      <c r="CG1579" s="66" t="s">
        <v>85</v>
      </c>
      <c r="CH1579" s="66" t="s">
        <v>85</v>
      </c>
      <c r="CI1579" s="66" t="s">
        <v>85</v>
      </c>
      <c r="CJ1579" s="66" t="s">
        <v>85</v>
      </c>
      <c r="CK1579" s="66" t="s">
        <v>85</v>
      </c>
      <c r="CL1579" s="66" t="s">
        <v>85</v>
      </c>
      <c r="CM1579" s="66" t="s">
        <v>85</v>
      </c>
    </row>
    <row r="1580" spans="40:91" hidden="1" x14ac:dyDescent="0.25">
      <c r="AN1580">
        <v>1568</v>
      </c>
      <c r="AO1580" s="84" t="s">
        <v>133</v>
      </c>
      <c r="AP1580" s="31" t="s">
        <v>68</v>
      </c>
      <c r="AQ1580" s="21" t="str">
        <f t="shared" si="27"/>
        <v>IMD - 1Privately rented</v>
      </c>
      <c r="AR1580" s="66">
        <v>2900</v>
      </c>
      <c r="AS1580" s="66">
        <v>3600</v>
      </c>
      <c r="AT1580" s="66">
        <v>126860</v>
      </c>
      <c r="AU1580" s="66" t="s">
        <v>85</v>
      </c>
      <c r="AV1580" s="66" t="s">
        <v>85</v>
      </c>
      <c r="AW1580" s="66" t="s">
        <v>85</v>
      </c>
      <c r="AX1580" s="66" t="s">
        <v>85</v>
      </c>
      <c r="AY1580" s="66" t="s">
        <v>85</v>
      </c>
      <c r="AZ1580" s="66" t="s">
        <v>85</v>
      </c>
      <c r="BA1580" s="66" t="s">
        <v>85</v>
      </c>
      <c r="BB1580" s="66" t="s">
        <v>85</v>
      </c>
      <c r="BC1580" s="66" t="s">
        <v>85</v>
      </c>
      <c r="BD1580" s="66" t="s">
        <v>85</v>
      </c>
      <c r="BE1580" s="66" t="s">
        <v>85</v>
      </c>
      <c r="BF1580" s="66" t="s">
        <v>85</v>
      </c>
      <c r="BG1580" s="66" t="s">
        <v>85</v>
      </c>
      <c r="BH1580" s="66" t="s">
        <v>85</v>
      </c>
      <c r="BI1580" s="66" t="s">
        <v>85</v>
      </c>
      <c r="BJ1580" s="66" t="s">
        <v>85</v>
      </c>
      <c r="BK1580" s="66" t="s">
        <v>85</v>
      </c>
      <c r="BL1580" s="66" t="s">
        <v>85</v>
      </c>
      <c r="BM1580" s="66" t="s">
        <v>85</v>
      </c>
      <c r="BN1580" s="66" t="s">
        <v>85</v>
      </c>
      <c r="BO1580" s="66" t="s">
        <v>85</v>
      </c>
      <c r="BP1580" s="66">
        <v>9800</v>
      </c>
      <c r="BQ1580" s="66">
        <v>10800</v>
      </c>
      <c r="BR1580" s="66">
        <v>93220</v>
      </c>
      <c r="BS1580" s="66" t="s">
        <v>85</v>
      </c>
      <c r="BT1580" s="66" t="s">
        <v>85</v>
      </c>
      <c r="BU1580" s="66" t="s">
        <v>85</v>
      </c>
      <c r="BV1580" s="66" t="s">
        <v>85</v>
      </c>
      <c r="BW1580" s="66" t="s">
        <v>85</v>
      </c>
      <c r="BX1580" s="66" t="s">
        <v>85</v>
      </c>
      <c r="BY1580" s="66" t="s">
        <v>85</v>
      </c>
      <c r="BZ1580" s="66" t="s">
        <v>85</v>
      </c>
      <c r="CA1580" s="66" t="s">
        <v>85</v>
      </c>
      <c r="CB1580" s="66" t="s">
        <v>85</v>
      </c>
      <c r="CC1580" s="66" t="s">
        <v>85</v>
      </c>
      <c r="CD1580" s="66" t="s">
        <v>85</v>
      </c>
      <c r="CE1580" s="66" t="s">
        <v>85</v>
      </c>
      <c r="CF1580" s="66" t="s">
        <v>85</v>
      </c>
      <c r="CG1580" s="66" t="s">
        <v>85</v>
      </c>
      <c r="CH1580" s="66" t="s">
        <v>85</v>
      </c>
      <c r="CI1580" s="66" t="s">
        <v>85</v>
      </c>
      <c r="CJ1580" s="66" t="s">
        <v>85</v>
      </c>
      <c r="CK1580" s="66" t="s">
        <v>85</v>
      </c>
      <c r="CL1580" s="66" t="s">
        <v>85</v>
      </c>
      <c r="CM1580" s="66" t="s">
        <v>85</v>
      </c>
    </row>
    <row r="1581" spans="40:91" hidden="1" x14ac:dyDescent="0.25">
      <c r="AN1581">
        <v>1569</v>
      </c>
      <c r="AO1581" s="84" t="s">
        <v>133</v>
      </c>
      <c r="AP1581" s="31" t="s">
        <v>69</v>
      </c>
      <c r="AQ1581" s="21" t="str">
        <f t="shared" si="27"/>
        <v>IMD - 1Council/Housing Association</v>
      </c>
      <c r="AR1581" s="66">
        <v>2800</v>
      </c>
      <c r="AS1581" s="66">
        <v>3400</v>
      </c>
      <c r="AT1581" s="66">
        <v>285880</v>
      </c>
      <c r="AU1581" s="66" t="s">
        <v>85</v>
      </c>
      <c r="AV1581" s="66" t="s">
        <v>85</v>
      </c>
      <c r="AW1581" s="66" t="s">
        <v>85</v>
      </c>
      <c r="AX1581" s="66" t="s">
        <v>85</v>
      </c>
      <c r="AY1581" s="66" t="s">
        <v>85</v>
      </c>
      <c r="AZ1581" s="66" t="s">
        <v>85</v>
      </c>
      <c r="BA1581" s="66" t="s">
        <v>85</v>
      </c>
      <c r="BB1581" s="66" t="s">
        <v>85</v>
      </c>
      <c r="BC1581" s="66" t="s">
        <v>85</v>
      </c>
      <c r="BD1581" s="66" t="s">
        <v>85</v>
      </c>
      <c r="BE1581" s="66" t="s">
        <v>85</v>
      </c>
      <c r="BF1581" s="66" t="s">
        <v>85</v>
      </c>
      <c r="BG1581" s="66" t="s">
        <v>85</v>
      </c>
      <c r="BH1581" s="66" t="s">
        <v>85</v>
      </c>
      <c r="BI1581" s="66" t="s">
        <v>85</v>
      </c>
      <c r="BJ1581" s="66" t="s">
        <v>85</v>
      </c>
      <c r="BK1581" s="66" t="s">
        <v>85</v>
      </c>
      <c r="BL1581" s="66" t="s">
        <v>85</v>
      </c>
      <c r="BM1581" s="66" t="s">
        <v>85</v>
      </c>
      <c r="BN1581" s="66" t="s">
        <v>85</v>
      </c>
      <c r="BO1581" s="66" t="s">
        <v>85</v>
      </c>
      <c r="BP1581" s="66">
        <v>10000</v>
      </c>
      <c r="BQ1581" s="66">
        <v>10500</v>
      </c>
      <c r="BR1581" s="66">
        <v>239620</v>
      </c>
      <c r="BS1581" s="66" t="s">
        <v>85</v>
      </c>
      <c r="BT1581" s="66" t="s">
        <v>85</v>
      </c>
      <c r="BU1581" s="66" t="s">
        <v>85</v>
      </c>
      <c r="BV1581" s="66" t="s">
        <v>85</v>
      </c>
      <c r="BW1581" s="66" t="s">
        <v>85</v>
      </c>
      <c r="BX1581" s="66" t="s">
        <v>85</v>
      </c>
      <c r="BY1581" s="66" t="s">
        <v>85</v>
      </c>
      <c r="BZ1581" s="66" t="s">
        <v>85</v>
      </c>
      <c r="CA1581" s="66" t="s">
        <v>85</v>
      </c>
      <c r="CB1581" s="66" t="s">
        <v>85</v>
      </c>
      <c r="CC1581" s="66" t="s">
        <v>85</v>
      </c>
      <c r="CD1581" s="66" t="s">
        <v>85</v>
      </c>
      <c r="CE1581" s="66" t="s">
        <v>85</v>
      </c>
      <c r="CF1581" s="66" t="s">
        <v>85</v>
      </c>
      <c r="CG1581" s="66" t="s">
        <v>85</v>
      </c>
      <c r="CH1581" s="66" t="s">
        <v>85</v>
      </c>
      <c r="CI1581" s="66" t="s">
        <v>85</v>
      </c>
      <c r="CJ1581" s="66" t="s">
        <v>85</v>
      </c>
      <c r="CK1581" s="66" t="s">
        <v>85</v>
      </c>
      <c r="CL1581" s="66" t="s">
        <v>85</v>
      </c>
      <c r="CM1581" s="66" t="s">
        <v>85</v>
      </c>
    </row>
    <row r="1582" spans="40:91" hidden="1" x14ac:dyDescent="0.25">
      <c r="AN1582">
        <v>1570</v>
      </c>
      <c r="AO1582" s="84" t="s">
        <v>134</v>
      </c>
      <c r="AP1582" s="31" t="s">
        <v>67</v>
      </c>
      <c r="AQ1582" s="21" t="str">
        <f t="shared" si="27"/>
        <v>IMD - 2Owner-occupied</v>
      </c>
      <c r="AR1582" s="66">
        <v>3300</v>
      </c>
      <c r="AS1582" s="66">
        <v>4000</v>
      </c>
      <c r="AT1582" s="66">
        <v>372820</v>
      </c>
      <c r="AU1582" s="66" t="s">
        <v>85</v>
      </c>
      <c r="AV1582" s="66" t="s">
        <v>85</v>
      </c>
      <c r="AW1582" s="66" t="s">
        <v>85</v>
      </c>
      <c r="AX1582" s="66" t="s">
        <v>85</v>
      </c>
      <c r="AY1582" s="66" t="s">
        <v>85</v>
      </c>
      <c r="AZ1582" s="66" t="s">
        <v>85</v>
      </c>
      <c r="BA1582" s="66" t="s">
        <v>85</v>
      </c>
      <c r="BB1582" s="66" t="s">
        <v>85</v>
      </c>
      <c r="BC1582" s="66" t="s">
        <v>85</v>
      </c>
      <c r="BD1582" s="66" t="s">
        <v>85</v>
      </c>
      <c r="BE1582" s="66" t="s">
        <v>85</v>
      </c>
      <c r="BF1582" s="66" t="s">
        <v>85</v>
      </c>
      <c r="BG1582" s="66" t="s">
        <v>85</v>
      </c>
      <c r="BH1582" s="66" t="s">
        <v>85</v>
      </c>
      <c r="BI1582" s="66" t="s">
        <v>85</v>
      </c>
      <c r="BJ1582" s="66" t="s">
        <v>85</v>
      </c>
      <c r="BK1582" s="66" t="s">
        <v>85</v>
      </c>
      <c r="BL1582" s="66" t="s">
        <v>85</v>
      </c>
      <c r="BM1582" s="66" t="s">
        <v>85</v>
      </c>
      <c r="BN1582" s="66" t="s">
        <v>85</v>
      </c>
      <c r="BO1582" s="66" t="s">
        <v>85</v>
      </c>
      <c r="BP1582" s="66">
        <v>13300</v>
      </c>
      <c r="BQ1582" s="66">
        <v>14200</v>
      </c>
      <c r="BR1582" s="66">
        <v>311030</v>
      </c>
      <c r="BS1582" s="66" t="s">
        <v>85</v>
      </c>
      <c r="BT1582" s="66" t="s">
        <v>85</v>
      </c>
      <c r="BU1582" s="66" t="s">
        <v>85</v>
      </c>
      <c r="BV1582" s="66" t="s">
        <v>85</v>
      </c>
      <c r="BW1582" s="66" t="s">
        <v>85</v>
      </c>
      <c r="BX1582" s="66" t="s">
        <v>85</v>
      </c>
      <c r="BY1582" s="66" t="s">
        <v>85</v>
      </c>
      <c r="BZ1582" s="66" t="s">
        <v>85</v>
      </c>
      <c r="CA1582" s="66" t="s">
        <v>85</v>
      </c>
      <c r="CB1582" s="66" t="s">
        <v>85</v>
      </c>
      <c r="CC1582" s="66" t="s">
        <v>85</v>
      </c>
      <c r="CD1582" s="66" t="s">
        <v>85</v>
      </c>
      <c r="CE1582" s="66" t="s">
        <v>85</v>
      </c>
      <c r="CF1582" s="66" t="s">
        <v>85</v>
      </c>
      <c r="CG1582" s="66" t="s">
        <v>85</v>
      </c>
      <c r="CH1582" s="66" t="s">
        <v>85</v>
      </c>
      <c r="CI1582" s="66" t="s">
        <v>85</v>
      </c>
      <c r="CJ1582" s="66" t="s">
        <v>85</v>
      </c>
      <c r="CK1582" s="66" t="s">
        <v>85</v>
      </c>
      <c r="CL1582" s="66" t="s">
        <v>85</v>
      </c>
      <c r="CM1582" s="66" t="s">
        <v>85</v>
      </c>
    </row>
    <row r="1583" spans="40:91" hidden="1" x14ac:dyDescent="0.25">
      <c r="AN1583">
        <v>1571</v>
      </c>
      <c r="AO1583" s="85" t="s">
        <v>134</v>
      </c>
      <c r="AP1583" s="31" t="s">
        <v>68</v>
      </c>
      <c r="AQ1583" s="21" t="str">
        <f t="shared" si="27"/>
        <v>IMD - 2Privately rented</v>
      </c>
      <c r="AR1583" s="66">
        <v>3000</v>
      </c>
      <c r="AS1583" s="66">
        <v>3800</v>
      </c>
      <c r="AT1583" s="66">
        <v>115910</v>
      </c>
      <c r="AU1583" s="66" t="s">
        <v>85</v>
      </c>
      <c r="AV1583" s="66" t="s">
        <v>85</v>
      </c>
      <c r="AW1583" s="66" t="s">
        <v>85</v>
      </c>
      <c r="AX1583" s="66" t="s">
        <v>85</v>
      </c>
      <c r="AY1583" s="66" t="s">
        <v>85</v>
      </c>
      <c r="AZ1583" s="66" t="s">
        <v>85</v>
      </c>
      <c r="BA1583" s="66" t="s">
        <v>85</v>
      </c>
      <c r="BB1583" s="66" t="s">
        <v>85</v>
      </c>
      <c r="BC1583" s="66" t="s">
        <v>85</v>
      </c>
      <c r="BD1583" s="66" t="s">
        <v>85</v>
      </c>
      <c r="BE1583" s="66" t="s">
        <v>85</v>
      </c>
      <c r="BF1583" s="66" t="s">
        <v>85</v>
      </c>
      <c r="BG1583" s="66" t="s">
        <v>85</v>
      </c>
      <c r="BH1583" s="66" t="s">
        <v>85</v>
      </c>
      <c r="BI1583" s="66" t="s">
        <v>85</v>
      </c>
      <c r="BJ1583" s="66" t="s">
        <v>85</v>
      </c>
      <c r="BK1583" s="66" t="s">
        <v>85</v>
      </c>
      <c r="BL1583" s="66" t="s">
        <v>85</v>
      </c>
      <c r="BM1583" s="66" t="s">
        <v>85</v>
      </c>
      <c r="BN1583" s="66" t="s">
        <v>85</v>
      </c>
      <c r="BO1583" s="66" t="s">
        <v>85</v>
      </c>
      <c r="BP1583" s="66">
        <v>10400</v>
      </c>
      <c r="BQ1583" s="66">
        <v>11600</v>
      </c>
      <c r="BR1583" s="66">
        <v>82320</v>
      </c>
      <c r="BS1583" s="66" t="s">
        <v>85</v>
      </c>
      <c r="BT1583" s="66" t="s">
        <v>85</v>
      </c>
      <c r="BU1583" s="66" t="s">
        <v>85</v>
      </c>
      <c r="BV1583" s="66" t="s">
        <v>85</v>
      </c>
      <c r="BW1583" s="66" t="s">
        <v>85</v>
      </c>
      <c r="BX1583" s="66" t="s">
        <v>85</v>
      </c>
      <c r="BY1583" s="66" t="s">
        <v>85</v>
      </c>
      <c r="BZ1583" s="66" t="s">
        <v>85</v>
      </c>
      <c r="CA1583" s="66" t="s">
        <v>85</v>
      </c>
      <c r="CB1583" s="66" t="s">
        <v>85</v>
      </c>
      <c r="CC1583" s="66" t="s">
        <v>85</v>
      </c>
      <c r="CD1583" s="66" t="s">
        <v>85</v>
      </c>
      <c r="CE1583" s="66" t="s">
        <v>85</v>
      </c>
      <c r="CF1583" s="66" t="s">
        <v>85</v>
      </c>
      <c r="CG1583" s="66" t="s">
        <v>85</v>
      </c>
      <c r="CH1583" s="66" t="s">
        <v>85</v>
      </c>
      <c r="CI1583" s="66" t="s">
        <v>85</v>
      </c>
      <c r="CJ1583" s="66" t="s">
        <v>85</v>
      </c>
      <c r="CK1583" s="66" t="s">
        <v>85</v>
      </c>
      <c r="CL1583" s="66" t="s">
        <v>85</v>
      </c>
      <c r="CM1583" s="66" t="s">
        <v>85</v>
      </c>
    </row>
    <row r="1584" spans="40:91" hidden="1" x14ac:dyDescent="0.25">
      <c r="AN1584">
        <v>1572</v>
      </c>
      <c r="AO1584" s="85" t="s">
        <v>134</v>
      </c>
      <c r="AP1584" s="31" t="s">
        <v>69</v>
      </c>
      <c r="AQ1584" s="21" t="str">
        <f t="shared" si="27"/>
        <v>IMD - 2Council/Housing Association</v>
      </c>
      <c r="AR1584" s="66">
        <v>2800</v>
      </c>
      <c r="AS1584" s="66">
        <v>3500</v>
      </c>
      <c r="AT1584" s="66">
        <v>160720</v>
      </c>
      <c r="AU1584" s="66" t="s">
        <v>85</v>
      </c>
      <c r="AV1584" s="66" t="s">
        <v>85</v>
      </c>
      <c r="AW1584" s="66" t="s">
        <v>85</v>
      </c>
      <c r="AX1584" s="66" t="s">
        <v>85</v>
      </c>
      <c r="AY1584" s="66" t="s">
        <v>85</v>
      </c>
      <c r="AZ1584" s="66" t="s">
        <v>85</v>
      </c>
      <c r="BA1584" s="66" t="s">
        <v>85</v>
      </c>
      <c r="BB1584" s="66" t="s">
        <v>85</v>
      </c>
      <c r="BC1584" s="66" t="s">
        <v>85</v>
      </c>
      <c r="BD1584" s="66" t="s">
        <v>85</v>
      </c>
      <c r="BE1584" s="66" t="s">
        <v>85</v>
      </c>
      <c r="BF1584" s="66" t="s">
        <v>85</v>
      </c>
      <c r="BG1584" s="66" t="s">
        <v>85</v>
      </c>
      <c r="BH1584" s="66" t="s">
        <v>85</v>
      </c>
      <c r="BI1584" s="66" t="s">
        <v>85</v>
      </c>
      <c r="BJ1584" s="66" t="s">
        <v>85</v>
      </c>
      <c r="BK1584" s="66" t="s">
        <v>85</v>
      </c>
      <c r="BL1584" s="66" t="s">
        <v>85</v>
      </c>
      <c r="BM1584" s="66" t="s">
        <v>85</v>
      </c>
      <c r="BN1584" s="66" t="s">
        <v>85</v>
      </c>
      <c r="BO1584" s="66" t="s">
        <v>85</v>
      </c>
      <c r="BP1584" s="66">
        <v>10200</v>
      </c>
      <c r="BQ1584" s="66">
        <v>10800</v>
      </c>
      <c r="BR1584" s="66">
        <v>132360</v>
      </c>
      <c r="BS1584" s="66" t="s">
        <v>85</v>
      </c>
      <c r="BT1584" s="66" t="s">
        <v>85</v>
      </c>
      <c r="BU1584" s="66" t="s">
        <v>85</v>
      </c>
      <c r="BV1584" s="66" t="s">
        <v>85</v>
      </c>
      <c r="BW1584" s="66" t="s">
        <v>85</v>
      </c>
      <c r="BX1584" s="66" t="s">
        <v>85</v>
      </c>
      <c r="BY1584" s="66" t="s">
        <v>85</v>
      </c>
      <c r="BZ1584" s="66" t="s">
        <v>85</v>
      </c>
      <c r="CA1584" s="66" t="s">
        <v>85</v>
      </c>
      <c r="CB1584" s="66" t="s">
        <v>85</v>
      </c>
      <c r="CC1584" s="66" t="s">
        <v>85</v>
      </c>
      <c r="CD1584" s="66" t="s">
        <v>85</v>
      </c>
      <c r="CE1584" s="66" t="s">
        <v>85</v>
      </c>
      <c r="CF1584" s="66" t="s">
        <v>85</v>
      </c>
      <c r="CG1584" s="66" t="s">
        <v>85</v>
      </c>
      <c r="CH1584" s="66" t="s">
        <v>85</v>
      </c>
      <c r="CI1584" s="66" t="s">
        <v>85</v>
      </c>
      <c r="CJ1584" s="66" t="s">
        <v>85</v>
      </c>
      <c r="CK1584" s="66" t="s">
        <v>85</v>
      </c>
      <c r="CL1584" s="66" t="s">
        <v>85</v>
      </c>
      <c r="CM1584" s="66" t="s">
        <v>85</v>
      </c>
    </row>
    <row r="1585" spans="40:91" hidden="1" x14ac:dyDescent="0.25">
      <c r="AN1585">
        <v>1573</v>
      </c>
      <c r="AO1585" s="84" t="s">
        <v>135</v>
      </c>
      <c r="AP1585" s="31" t="s">
        <v>67</v>
      </c>
      <c r="AQ1585" s="21" t="str">
        <f t="shared" si="27"/>
        <v>IMD - 3Owner-occupied</v>
      </c>
      <c r="AR1585" s="66">
        <v>3500</v>
      </c>
      <c r="AS1585" s="66">
        <v>4300</v>
      </c>
      <c r="AT1585" s="66">
        <v>474570</v>
      </c>
      <c r="AU1585" s="66" t="s">
        <v>85</v>
      </c>
      <c r="AV1585" s="66" t="s">
        <v>85</v>
      </c>
      <c r="AW1585" s="66" t="s">
        <v>85</v>
      </c>
      <c r="AX1585" s="66" t="s">
        <v>85</v>
      </c>
      <c r="AY1585" s="66" t="s">
        <v>85</v>
      </c>
      <c r="AZ1585" s="66" t="s">
        <v>85</v>
      </c>
      <c r="BA1585" s="66" t="s">
        <v>85</v>
      </c>
      <c r="BB1585" s="66" t="s">
        <v>85</v>
      </c>
      <c r="BC1585" s="66" t="s">
        <v>85</v>
      </c>
      <c r="BD1585" s="66" t="s">
        <v>85</v>
      </c>
      <c r="BE1585" s="66" t="s">
        <v>85</v>
      </c>
      <c r="BF1585" s="66" t="s">
        <v>85</v>
      </c>
      <c r="BG1585" s="66" t="s">
        <v>85</v>
      </c>
      <c r="BH1585" s="66" t="s">
        <v>85</v>
      </c>
      <c r="BI1585" s="66" t="s">
        <v>85</v>
      </c>
      <c r="BJ1585" s="66" t="s">
        <v>85</v>
      </c>
      <c r="BK1585" s="66" t="s">
        <v>85</v>
      </c>
      <c r="BL1585" s="66" t="s">
        <v>85</v>
      </c>
      <c r="BM1585" s="66" t="s">
        <v>85</v>
      </c>
      <c r="BN1585" s="66" t="s">
        <v>85</v>
      </c>
      <c r="BO1585" s="66" t="s">
        <v>85</v>
      </c>
      <c r="BP1585" s="66">
        <v>13900</v>
      </c>
      <c r="BQ1585" s="66">
        <v>15000</v>
      </c>
      <c r="BR1585" s="66">
        <v>372000</v>
      </c>
      <c r="BS1585" s="66" t="s">
        <v>85</v>
      </c>
      <c r="BT1585" s="66" t="s">
        <v>85</v>
      </c>
      <c r="BU1585" s="66" t="s">
        <v>85</v>
      </c>
      <c r="BV1585" s="66" t="s">
        <v>85</v>
      </c>
      <c r="BW1585" s="66" t="s">
        <v>85</v>
      </c>
      <c r="BX1585" s="66" t="s">
        <v>85</v>
      </c>
      <c r="BY1585" s="66" t="s">
        <v>85</v>
      </c>
      <c r="BZ1585" s="66" t="s">
        <v>85</v>
      </c>
      <c r="CA1585" s="66" t="s">
        <v>85</v>
      </c>
      <c r="CB1585" s="66" t="s">
        <v>85</v>
      </c>
      <c r="CC1585" s="66" t="s">
        <v>85</v>
      </c>
      <c r="CD1585" s="66" t="s">
        <v>85</v>
      </c>
      <c r="CE1585" s="66" t="s">
        <v>85</v>
      </c>
      <c r="CF1585" s="66" t="s">
        <v>85</v>
      </c>
      <c r="CG1585" s="66" t="s">
        <v>85</v>
      </c>
      <c r="CH1585" s="66" t="s">
        <v>85</v>
      </c>
      <c r="CI1585" s="66" t="s">
        <v>85</v>
      </c>
      <c r="CJ1585" s="66" t="s">
        <v>85</v>
      </c>
      <c r="CK1585" s="66" t="s">
        <v>85</v>
      </c>
      <c r="CL1585" s="66" t="s">
        <v>85</v>
      </c>
      <c r="CM1585" s="66" t="s">
        <v>85</v>
      </c>
    </row>
    <row r="1586" spans="40:91" hidden="1" x14ac:dyDescent="0.25">
      <c r="AN1586">
        <v>1574</v>
      </c>
      <c r="AO1586" s="84" t="s">
        <v>135</v>
      </c>
      <c r="AP1586" s="31" t="s">
        <v>68</v>
      </c>
      <c r="AQ1586" s="21" t="str">
        <f t="shared" si="27"/>
        <v>IMD - 3Privately rented</v>
      </c>
      <c r="AR1586" s="66">
        <v>3100</v>
      </c>
      <c r="AS1586" s="66">
        <v>4100</v>
      </c>
      <c r="AT1586" s="66">
        <v>98810</v>
      </c>
      <c r="AU1586" s="66" t="s">
        <v>85</v>
      </c>
      <c r="AV1586" s="66" t="s">
        <v>85</v>
      </c>
      <c r="AW1586" s="66" t="s">
        <v>85</v>
      </c>
      <c r="AX1586" s="66" t="s">
        <v>85</v>
      </c>
      <c r="AY1586" s="66" t="s">
        <v>85</v>
      </c>
      <c r="AZ1586" s="66" t="s">
        <v>85</v>
      </c>
      <c r="BA1586" s="66" t="s">
        <v>85</v>
      </c>
      <c r="BB1586" s="66" t="s">
        <v>85</v>
      </c>
      <c r="BC1586" s="66" t="s">
        <v>85</v>
      </c>
      <c r="BD1586" s="66" t="s">
        <v>85</v>
      </c>
      <c r="BE1586" s="66" t="s">
        <v>85</v>
      </c>
      <c r="BF1586" s="66" t="s">
        <v>85</v>
      </c>
      <c r="BG1586" s="66" t="s">
        <v>85</v>
      </c>
      <c r="BH1586" s="66" t="s">
        <v>85</v>
      </c>
      <c r="BI1586" s="66" t="s">
        <v>85</v>
      </c>
      <c r="BJ1586" s="66" t="s">
        <v>85</v>
      </c>
      <c r="BK1586" s="66" t="s">
        <v>85</v>
      </c>
      <c r="BL1586" s="66" t="s">
        <v>85</v>
      </c>
      <c r="BM1586" s="66" t="s">
        <v>85</v>
      </c>
      <c r="BN1586" s="66" t="s">
        <v>85</v>
      </c>
      <c r="BO1586" s="66" t="s">
        <v>85</v>
      </c>
      <c r="BP1586" s="66">
        <v>10600</v>
      </c>
      <c r="BQ1586" s="66">
        <v>11800</v>
      </c>
      <c r="BR1586" s="66">
        <v>64040</v>
      </c>
      <c r="BS1586" s="66" t="s">
        <v>85</v>
      </c>
      <c r="BT1586" s="66" t="s">
        <v>85</v>
      </c>
      <c r="BU1586" s="66" t="s">
        <v>85</v>
      </c>
      <c r="BV1586" s="66" t="s">
        <v>85</v>
      </c>
      <c r="BW1586" s="66" t="s">
        <v>85</v>
      </c>
      <c r="BX1586" s="66" t="s">
        <v>85</v>
      </c>
      <c r="BY1586" s="66" t="s">
        <v>85</v>
      </c>
      <c r="BZ1586" s="66" t="s">
        <v>85</v>
      </c>
      <c r="CA1586" s="66" t="s">
        <v>85</v>
      </c>
      <c r="CB1586" s="66" t="s">
        <v>85</v>
      </c>
      <c r="CC1586" s="66" t="s">
        <v>85</v>
      </c>
      <c r="CD1586" s="66" t="s">
        <v>85</v>
      </c>
      <c r="CE1586" s="66" t="s">
        <v>85</v>
      </c>
      <c r="CF1586" s="66" t="s">
        <v>85</v>
      </c>
      <c r="CG1586" s="66" t="s">
        <v>85</v>
      </c>
      <c r="CH1586" s="66" t="s">
        <v>85</v>
      </c>
      <c r="CI1586" s="66" t="s">
        <v>85</v>
      </c>
      <c r="CJ1586" s="66" t="s">
        <v>85</v>
      </c>
      <c r="CK1586" s="66" t="s">
        <v>85</v>
      </c>
      <c r="CL1586" s="66" t="s">
        <v>85</v>
      </c>
      <c r="CM1586" s="66" t="s">
        <v>85</v>
      </c>
    </row>
    <row r="1587" spans="40:91" hidden="1" x14ac:dyDescent="0.25">
      <c r="AN1587">
        <v>1575</v>
      </c>
      <c r="AO1587" s="84" t="s">
        <v>135</v>
      </c>
      <c r="AP1587" s="31" t="s">
        <v>69</v>
      </c>
      <c r="AQ1587" s="21" t="str">
        <f t="shared" si="27"/>
        <v>IMD - 3Council/Housing Association</v>
      </c>
      <c r="AR1587" s="66">
        <v>2900</v>
      </c>
      <c r="AS1587" s="66">
        <v>3700</v>
      </c>
      <c r="AT1587" s="66">
        <v>82630</v>
      </c>
      <c r="AU1587" s="66" t="s">
        <v>85</v>
      </c>
      <c r="AV1587" s="66" t="s">
        <v>85</v>
      </c>
      <c r="AW1587" s="66" t="s">
        <v>85</v>
      </c>
      <c r="AX1587" s="66" t="s">
        <v>85</v>
      </c>
      <c r="AY1587" s="66" t="s">
        <v>85</v>
      </c>
      <c r="AZ1587" s="66" t="s">
        <v>85</v>
      </c>
      <c r="BA1587" s="66" t="s">
        <v>85</v>
      </c>
      <c r="BB1587" s="66" t="s">
        <v>85</v>
      </c>
      <c r="BC1587" s="66" t="s">
        <v>85</v>
      </c>
      <c r="BD1587" s="66" t="s">
        <v>85</v>
      </c>
      <c r="BE1587" s="66" t="s">
        <v>85</v>
      </c>
      <c r="BF1587" s="66" t="s">
        <v>85</v>
      </c>
      <c r="BG1587" s="66" t="s">
        <v>85</v>
      </c>
      <c r="BH1587" s="66" t="s">
        <v>85</v>
      </c>
      <c r="BI1587" s="66" t="s">
        <v>85</v>
      </c>
      <c r="BJ1587" s="66" t="s">
        <v>85</v>
      </c>
      <c r="BK1587" s="66" t="s">
        <v>85</v>
      </c>
      <c r="BL1587" s="66" t="s">
        <v>85</v>
      </c>
      <c r="BM1587" s="66" t="s">
        <v>85</v>
      </c>
      <c r="BN1587" s="66" t="s">
        <v>85</v>
      </c>
      <c r="BO1587" s="66" t="s">
        <v>85</v>
      </c>
      <c r="BP1587" s="66">
        <v>10300</v>
      </c>
      <c r="BQ1587" s="66">
        <v>10900</v>
      </c>
      <c r="BR1587" s="66">
        <v>63300</v>
      </c>
      <c r="BS1587" s="66" t="s">
        <v>85</v>
      </c>
      <c r="BT1587" s="66" t="s">
        <v>85</v>
      </c>
      <c r="BU1587" s="66" t="s">
        <v>85</v>
      </c>
      <c r="BV1587" s="66" t="s">
        <v>85</v>
      </c>
      <c r="BW1587" s="66" t="s">
        <v>85</v>
      </c>
      <c r="BX1587" s="66" t="s">
        <v>85</v>
      </c>
      <c r="BY1587" s="66" t="s">
        <v>85</v>
      </c>
      <c r="BZ1587" s="66" t="s">
        <v>85</v>
      </c>
      <c r="CA1587" s="66" t="s">
        <v>85</v>
      </c>
      <c r="CB1587" s="66" t="s">
        <v>85</v>
      </c>
      <c r="CC1587" s="66" t="s">
        <v>85</v>
      </c>
      <c r="CD1587" s="66" t="s">
        <v>85</v>
      </c>
      <c r="CE1587" s="66" t="s">
        <v>85</v>
      </c>
      <c r="CF1587" s="66" t="s">
        <v>85</v>
      </c>
      <c r="CG1587" s="66" t="s">
        <v>85</v>
      </c>
      <c r="CH1587" s="66" t="s">
        <v>85</v>
      </c>
      <c r="CI1587" s="66" t="s">
        <v>85</v>
      </c>
      <c r="CJ1587" s="66" t="s">
        <v>85</v>
      </c>
      <c r="CK1587" s="66" t="s">
        <v>85</v>
      </c>
      <c r="CL1587" s="66" t="s">
        <v>85</v>
      </c>
      <c r="CM1587" s="66" t="s">
        <v>85</v>
      </c>
    </row>
    <row r="1588" spans="40:91" hidden="1" x14ac:dyDescent="0.25">
      <c r="AN1588">
        <v>1576</v>
      </c>
      <c r="AO1588" s="85" t="s">
        <v>136</v>
      </c>
      <c r="AP1588" s="31" t="s">
        <v>67</v>
      </c>
      <c r="AQ1588" s="21" t="str">
        <f t="shared" si="27"/>
        <v>IMD - 4Owner-occupied</v>
      </c>
      <c r="AR1588" s="66">
        <v>3600</v>
      </c>
      <c r="AS1588" s="66">
        <v>4500</v>
      </c>
      <c r="AT1588" s="66">
        <v>526750</v>
      </c>
      <c r="AU1588" s="66" t="s">
        <v>85</v>
      </c>
      <c r="AV1588" s="66" t="s">
        <v>85</v>
      </c>
      <c r="AW1588" s="66" t="s">
        <v>85</v>
      </c>
      <c r="AX1588" s="66" t="s">
        <v>85</v>
      </c>
      <c r="AY1588" s="66" t="s">
        <v>85</v>
      </c>
      <c r="AZ1588" s="66" t="s">
        <v>85</v>
      </c>
      <c r="BA1588" s="66" t="s">
        <v>85</v>
      </c>
      <c r="BB1588" s="66" t="s">
        <v>85</v>
      </c>
      <c r="BC1588" s="66" t="s">
        <v>85</v>
      </c>
      <c r="BD1588" s="66" t="s">
        <v>85</v>
      </c>
      <c r="BE1588" s="66" t="s">
        <v>85</v>
      </c>
      <c r="BF1588" s="66" t="s">
        <v>85</v>
      </c>
      <c r="BG1588" s="66" t="s">
        <v>85</v>
      </c>
      <c r="BH1588" s="66" t="s">
        <v>85</v>
      </c>
      <c r="BI1588" s="66" t="s">
        <v>85</v>
      </c>
      <c r="BJ1588" s="66" t="s">
        <v>85</v>
      </c>
      <c r="BK1588" s="66" t="s">
        <v>85</v>
      </c>
      <c r="BL1588" s="66" t="s">
        <v>85</v>
      </c>
      <c r="BM1588" s="66" t="s">
        <v>85</v>
      </c>
      <c r="BN1588" s="66" t="s">
        <v>85</v>
      </c>
      <c r="BO1588" s="66" t="s">
        <v>85</v>
      </c>
      <c r="BP1588" s="66">
        <v>14700</v>
      </c>
      <c r="BQ1588" s="66">
        <v>15800</v>
      </c>
      <c r="BR1588" s="66">
        <v>414510</v>
      </c>
      <c r="BS1588" s="66" t="s">
        <v>85</v>
      </c>
      <c r="BT1588" s="66" t="s">
        <v>85</v>
      </c>
      <c r="BU1588" s="66" t="s">
        <v>85</v>
      </c>
      <c r="BV1588" s="66" t="s">
        <v>85</v>
      </c>
      <c r="BW1588" s="66" t="s">
        <v>85</v>
      </c>
      <c r="BX1588" s="66" t="s">
        <v>85</v>
      </c>
      <c r="BY1588" s="66" t="s">
        <v>85</v>
      </c>
      <c r="BZ1588" s="66" t="s">
        <v>85</v>
      </c>
      <c r="CA1588" s="66" t="s">
        <v>85</v>
      </c>
      <c r="CB1588" s="66" t="s">
        <v>85</v>
      </c>
      <c r="CC1588" s="66" t="s">
        <v>85</v>
      </c>
      <c r="CD1588" s="66" t="s">
        <v>85</v>
      </c>
      <c r="CE1588" s="66" t="s">
        <v>85</v>
      </c>
      <c r="CF1588" s="66" t="s">
        <v>85</v>
      </c>
      <c r="CG1588" s="66" t="s">
        <v>85</v>
      </c>
      <c r="CH1588" s="66" t="s">
        <v>85</v>
      </c>
      <c r="CI1588" s="66" t="s">
        <v>85</v>
      </c>
      <c r="CJ1588" s="66" t="s">
        <v>85</v>
      </c>
      <c r="CK1588" s="66" t="s">
        <v>85</v>
      </c>
      <c r="CL1588" s="66" t="s">
        <v>85</v>
      </c>
      <c r="CM1588" s="66" t="s">
        <v>85</v>
      </c>
    </row>
    <row r="1589" spans="40:91" hidden="1" x14ac:dyDescent="0.25">
      <c r="AN1589">
        <v>1577</v>
      </c>
      <c r="AO1589" s="85" t="s">
        <v>136</v>
      </c>
      <c r="AP1589" s="31" t="s">
        <v>68</v>
      </c>
      <c r="AQ1589" s="21" t="str">
        <f t="shared" si="27"/>
        <v>IMD - 4Privately rented</v>
      </c>
      <c r="AR1589" s="66">
        <v>3100</v>
      </c>
      <c r="AS1589" s="66">
        <v>4200</v>
      </c>
      <c r="AT1589" s="66">
        <v>75770</v>
      </c>
      <c r="AU1589" s="66" t="s">
        <v>85</v>
      </c>
      <c r="AV1589" s="66" t="s">
        <v>85</v>
      </c>
      <c r="AW1589" s="66" t="s">
        <v>85</v>
      </c>
      <c r="AX1589" s="66" t="s">
        <v>85</v>
      </c>
      <c r="AY1589" s="66" t="s">
        <v>85</v>
      </c>
      <c r="AZ1589" s="66" t="s">
        <v>85</v>
      </c>
      <c r="BA1589" s="66" t="s">
        <v>85</v>
      </c>
      <c r="BB1589" s="66" t="s">
        <v>85</v>
      </c>
      <c r="BC1589" s="66" t="s">
        <v>85</v>
      </c>
      <c r="BD1589" s="66" t="s">
        <v>85</v>
      </c>
      <c r="BE1589" s="66" t="s">
        <v>85</v>
      </c>
      <c r="BF1589" s="66" t="s">
        <v>85</v>
      </c>
      <c r="BG1589" s="66" t="s">
        <v>85</v>
      </c>
      <c r="BH1589" s="66" t="s">
        <v>85</v>
      </c>
      <c r="BI1589" s="66" t="s">
        <v>85</v>
      </c>
      <c r="BJ1589" s="66" t="s">
        <v>85</v>
      </c>
      <c r="BK1589" s="66" t="s">
        <v>85</v>
      </c>
      <c r="BL1589" s="66" t="s">
        <v>85</v>
      </c>
      <c r="BM1589" s="66" t="s">
        <v>85</v>
      </c>
      <c r="BN1589" s="66" t="s">
        <v>85</v>
      </c>
      <c r="BO1589" s="66" t="s">
        <v>85</v>
      </c>
      <c r="BP1589" s="66">
        <v>10900</v>
      </c>
      <c r="BQ1589" s="66">
        <v>12300</v>
      </c>
      <c r="BR1589" s="66">
        <v>49650</v>
      </c>
      <c r="BS1589" s="66" t="s">
        <v>85</v>
      </c>
      <c r="BT1589" s="66" t="s">
        <v>85</v>
      </c>
      <c r="BU1589" s="66" t="s">
        <v>85</v>
      </c>
      <c r="BV1589" s="66" t="s">
        <v>85</v>
      </c>
      <c r="BW1589" s="66" t="s">
        <v>85</v>
      </c>
      <c r="BX1589" s="66" t="s">
        <v>85</v>
      </c>
      <c r="BY1589" s="66" t="s">
        <v>85</v>
      </c>
      <c r="BZ1589" s="66" t="s">
        <v>85</v>
      </c>
      <c r="CA1589" s="66" t="s">
        <v>85</v>
      </c>
      <c r="CB1589" s="66" t="s">
        <v>85</v>
      </c>
      <c r="CC1589" s="66" t="s">
        <v>85</v>
      </c>
      <c r="CD1589" s="66" t="s">
        <v>85</v>
      </c>
      <c r="CE1589" s="66" t="s">
        <v>85</v>
      </c>
      <c r="CF1589" s="66" t="s">
        <v>85</v>
      </c>
      <c r="CG1589" s="66" t="s">
        <v>85</v>
      </c>
      <c r="CH1589" s="66" t="s">
        <v>85</v>
      </c>
      <c r="CI1589" s="66" t="s">
        <v>85</v>
      </c>
      <c r="CJ1589" s="66" t="s">
        <v>85</v>
      </c>
      <c r="CK1589" s="66" t="s">
        <v>85</v>
      </c>
      <c r="CL1589" s="66" t="s">
        <v>85</v>
      </c>
      <c r="CM1589" s="66" t="s">
        <v>85</v>
      </c>
    </row>
    <row r="1590" spans="40:91" hidden="1" x14ac:dyDescent="0.25">
      <c r="AN1590">
        <v>1578</v>
      </c>
      <c r="AO1590" s="84" t="s">
        <v>136</v>
      </c>
      <c r="AP1590" s="31" t="s">
        <v>69</v>
      </c>
      <c r="AQ1590" s="21" t="str">
        <f t="shared" si="27"/>
        <v>IMD - 4Council/Housing Association</v>
      </c>
      <c r="AR1590" s="66">
        <v>3000</v>
      </c>
      <c r="AS1590" s="66">
        <v>3900</v>
      </c>
      <c r="AT1590" s="66">
        <v>42740</v>
      </c>
      <c r="AU1590" s="66" t="s">
        <v>85</v>
      </c>
      <c r="AV1590" s="66" t="s">
        <v>85</v>
      </c>
      <c r="AW1590" s="66" t="s">
        <v>85</v>
      </c>
      <c r="AX1590" s="66" t="s">
        <v>85</v>
      </c>
      <c r="AY1590" s="66" t="s">
        <v>85</v>
      </c>
      <c r="AZ1590" s="66" t="s">
        <v>85</v>
      </c>
      <c r="BA1590" s="66" t="s">
        <v>85</v>
      </c>
      <c r="BB1590" s="66" t="s">
        <v>85</v>
      </c>
      <c r="BC1590" s="66" t="s">
        <v>85</v>
      </c>
      <c r="BD1590" s="66" t="s">
        <v>85</v>
      </c>
      <c r="BE1590" s="66" t="s">
        <v>85</v>
      </c>
      <c r="BF1590" s="66" t="s">
        <v>85</v>
      </c>
      <c r="BG1590" s="66" t="s">
        <v>85</v>
      </c>
      <c r="BH1590" s="66" t="s">
        <v>85</v>
      </c>
      <c r="BI1590" s="66" t="s">
        <v>85</v>
      </c>
      <c r="BJ1590" s="66" t="s">
        <v>85</v>
      </c>
      <c r="BK1590" s="66" t="s">
        <v>85</v>
      </c>
      <c r="BL1590" s="66" t="s">
        <v>85</v>
      </c>
      <c r="BM1590" s="66" t="s">
        <v>85</v>
      </c>
      <c r="BN1590" s="66" t="s">
        <v>85</v>
      </c>
      <c r="BO1590" s="66" t="s">
        <v>85</v>
      </c>
      <c r="BP1590" s="66">
        <v>10200</v>
      </c>
      <c r="BQ1590" s="66">
        <v>10900</v>
      </c>
      <c r="BR1590" s="66">
        <v>30730</v>
      </c>
      <c r="BS1590" s="66" t="s">
        <v>85</v>
      </c>
      <c r="BT1590" s="66" t="s">
        <v>85</v>
      </c>
      <c r="BU1590" s="66" t="s">
        <v>85</v>
      </c>
      <c r="BV1590" s="66" t="s">
        <v>85</v>
      </c>
      <c r="BW1590" s="66" t="s">
        <v>85</v>
      </c>
      <c r="BX1590" s="66" t="s">
        <v>85</v>
      </c>
      <c r="BY1590" s="66" t="s">
        <v>85</v>
      </c>
      <c r="BZ1590" s="66" t="s">
        <v>85</v>
      </c>
      <c r="CA1590" s="66" t="s">
        <v>85</v>
      </c>
      <c r="CB1590" s="66" t="s">
        <v>85</v>
      </c>
      <c r="CC1590" s="66" t="s">
        <v>85</v>
      </c>
      <c r="CD1590" s="66" t="s">
        <v>85</v>
      </c>
      <c r="CE1590" s="66" t="s">
        <v>85</v>
      </c>
      <c r="CF1590" s="66" t="s">
        <v>85</v>
      </c>
      <c r="CG1590" s="66" t="s">
        <v>85</v>
      </c>
      <c r="CH1590" s="66" t="s">
        <v>85</v>
      </c>
      <c r="CI1590" s="66" t="s">
        <v>85</v>
      </c>
      <c r="CJ1590" s="66" t="s">
        <v>85</v>
      </c>
      <c r="CK1590" s="66" t="s">
        <v>85</v>
      </c>
      <c r="CL1590" s="66" t="s">
        <v>85</v>
      </c>
      <c r="CM1590" s="66" t="s">
        <v>85</v>
      </c>
    </row>
    <row r="1591" spans="40:91" hidden="1" x14ac:dyDescent="0.25">
      <c r="AN1591">
        <v>1579</v>
      </c>
      <c r="AO1591" s="84" t="s">
        <v>137</v>
      </c>
      <c r="AP1591" s="31" t="s">
        <v>67</v>
      </c>
      <c r="AQ1591" s="21" t="str">
        <f t="shared" si="27"/>
        <v>IMD - 5Owner-occupied</v>
      </c>
      <c r="AR1591" s="66">
        <v>3800</v>
      </c>
      <c r="AS1591" s="66">
        <v>4500</v>
      </c>
      <c r="AT1591" s="66">
        <v>570870</v>
      </c>
      <c r="AU1591" s="66" t="s">
        <v>85</v>
      </c>
      <c r="AV1591" s="66" t="s">
        <v>85</v>
      </c>
      <c r="AW1591" s="66" t="s">
        <v>85</v>
      </c>
      <c r="AX1591" s="66" t="s">
        <v>85</v>
      </c>
      <c r="AY1591" s="66" t="s">
        <v>85</v>
      </c>
      <c r="AZ1591" s="66" t="s">
        <v>85</v>
      </c>
      <c r="BA1591" s="66" t="s">
        <v>85</v>
      </c>
      <c r="BB1591" s="66" t="s">
        <v>85</v>
      </c>
      <c r="BC1591" s="66" t="s">
        <v>85</v>
      </c>
      <c r="BD1591" s="66" t="s">
        <v>85</v>
      </c>
      <c r="BE1591" s="66" t="s">
        <v>85</v>
      </c>
      <c r="BF1591" s="66" t="s">
        <v>85</v>
      </c>
      <c r="BG1591" s="66" t="s">
        <v>85</v>
      </c>
      <c r="BH1591" s="66" t="s">
        <v>85</v>
      </c>
      <c r="BI1591" s="66" t="s">
        <v>85</v>
      </c>
      <c r="BJ1591" s="66" t="s">
        <v>85</v>
      </c>
      <c r="BK1591" s="66" t="s">
        <v>85</v>
      </c>
      <c r="BL1591" s="66" t="s">
        <v>85</v>
      </c>
      <c r="BM1591" s="66" t="s">
        <v>85</v>
      </c>
      <c r="BN1591" s="66" t="s">
        <v>85</v>
      </c>
      <c r="BO1591" s="66" t="s">
        <v>85</v>
      </c>
      <c r="BP1591" s="66">
        <v>16000</v>
      </c>
      <c r="BQ1591" s="66">
        <v>17200</v>
      </c>
      <c r="BR1591" s="66">
        <v>483370</v>
      </c>
      <c r="BS1591" s="66" t="s">
        <v>85</v>
      </c>
      <c r="BT1591" s="66" t="s">
        <v>85</v>
      </c>
      <c r="BU1591" s="66" t="s">
        <v>85</v>
      </c>
      <c r="BV1591" s="66" t="s">
        <v>85</v>
      </c>
      <c r="BW1591" s="66" t="s">
        <v>85</v>
      </c>
      <c r="BX1591" s="66" t="s">
        <v>85</v>
      </c>
      <c r="BY1591" s="66" t="s">
        <v>85</v>
      </c>
      <c r="BZ1591" s="66" t="s">
        <v>85</v>
      </c>
      <c r="CA1591" s="66" t="s">
        <v>85</v>
      </c>
      <c r="CB1591" s="66" t="s">
        <v>85</v>
      </c>
      <c r="CC1591" s="66" t="s">
        <v>85</v>
      </c>
      <c r="CD1591" s="66" t="s">
        <v>85</v>
      </c>
      <c r="CE1591" s="66" t="s">
        <v>85</v>
      </c>
      <c r="CF1591" s="66" t="s">
        <v>85</v>
      </c>
      <c r="CG1591" s="66" t="s">
        <v>85</v>
      </c>
      <c r="CH1591" s="66" t="s">
        <v>85</v>
      </c>
      <c r="CI1591" s="66" t="s">
        <v>85</v>
      </c>
      <c r="CJ1591" s="66" t="s">
        <v>85</v>
      </c>
      <c r="CK1591" s="66" t="s">
        <v>85</v>
      </c>
      <c r="CL1591" s="66" t="s">
        <v>85</v>
      </c>
      <c r="CM1591" s="66" t="s">
        <v>85</v>
      </c>
    </row>
    <row r="1592" spans="40:91" hidden="1" x14ac:dyDescent="0.25">
      <c r="AN1592">
        <v>1580</v>
      </c>
      <c r="AO1592" s="84" t="s">
        <v>137</v>
      </c>
      <c r="AP1592" s="31" t="s">
        <v>68</v>
      </c>
      <c r="AQ1592" s="21" t="str">
        <f t="shared" si="27"/>
        <v>IMD - 5Privately rented</v>
      </c>
      <c r="AR1592" s="66">
        <v>3100</v>
      </c>
      <c r="AS1592" s="66">
        <v>4100</v>
      </c>
      <c r="AT1592" s="66">
        <v>56290</v>
      </c>
      <c r="AU1592" s="66" t="s">
        <v>85</v>
      </c>
      <c r="AV1592" s="66" t="s">
        <v>85</v>
      </c>
      <c r="AW1592" s="66" t="s">
        <v>85</v>
      </c>
      <c r="AX1592" s="66" t="s">
        <v>85</v>
      </c>
      <c r="AY1592" s="66" t="s">
        <v>85</v>
      </c>
      <c r="AZ1592" s="66" t="s">
        <v>85</v>
      </c>
      <c r="BA1592" s="66" t="s">
        <v>85</v>
      </c>
      <c r="BB1592" s="66" t="s">
        <v>85</v>
      </c>
      <c r="BC1592" s="66" t="s">
        <v>85</v>
      </c>
      <c r="BD1592" s="66" t="s">
        <v>85</v>
      </c>
      <c r="BE1592" s="66" t="s">
        <v>85</v>
      </c>
      <c r="BF1592" s="66" t="s">
        <v>85</v>
      </c>
      <c r="BG1592" s="66" t="s">
        <v>85</v>
      </c>
      <c r="BH1592" s="66" t="s">
        <v>85</v>
      </c>
      <c r="BI1592" s="66" t="s">
        <v>85</v>
      </c>
      <c r="BJ1592" s="66" t="s">
        <v>85</v>
      </c>
      <c r="BK1592" s="66" t="s">
        <v>85</v>
      </c>
      <c r="BL1592" s="66" t="s">
        <v>85</v>
      </c>
      <c r="BM1592" s="66" t="s">
        <v>85</v>
      </c>
      <c r="BN1592" s="66" t="s">
        <v>85</v>
      </c>
      <c r="BO1592" s="66" t="s">
        <v>85</v>
      </c>
      <c r="BP1592" s="66">
        <v>11500</v>
      </c>
      <c r="BQ1592" s="66">
        <v>13100</v>
      </c>
      <c r="BR1592" s="66">
        <v>40460</v>
      </c>
      <c r="BS1592" s="66" t="s">
        <v>85</v>
      </c>
      <c r="BT1592" s="66" t="s">
        <v>85</v>
      </c>
      <c r="BU1592" s="66" t="s">
        <v>85</v>
      </c>
      <c r="BV1592" s="66" t="s">
        <v>85</v>
      </c>
      <c r="BW1592" s="66" t="s">
        <v>85</v>
      </c>
      <c r="BX1592" s="66" t="s">
        <v>85</v>
      </c>
      <c r="BY1592" s="66" t="s">
        <v>85</v>
      </c>
      <c r="BZ1592" s="66" t="s">
        <v>85</v>
      </c>
      <c r="CA1592" s="66" t="s">
        <v>85</v>
      </c>
      <c r="CB1592" s="66" t="s">
        <v>85</v>
      </c>
      <c r="CC1592" s="66" t="s">
        <v>85</v>
      </c>
      <c r="CD1592" s="66" t="s">
        <v>85</v>
      </c>
      <c r="CE1592" s="66" t="s">
        <v>85</v>
      </c>
      <c r="CF1592" s="66" t="s">
        <v>85</v>
      </c>
      <c r="CG1592" s="66" t="s">
        <v>85</v>
      </c>
      <c r="CH1592" s="66" t="s">
        <v>85</v>
      </c>
      <c r="CI1592" s="66" t="s">
        <v>85</v>
      </c>
      <c r="CJ1592" s="66" t="s">
        <v>85</v>
      </c>
      <c r="CK1592" s="66" t="s">
        <v>85</v>
      </c>
      <c r="CL1592" s="66" t="s">
        <v>85</v>
      </c>
      <c r="CM1592" s="66" t="s">
        <v>85</v>
      </c>
    </row>
    <row r="1593" spans="40:91" hidden="1" x14ac:dyDescent="0.25">
      <c r="AN1593">
        <v>1581</v>
      </c>
      <c r="AO1593" s="85" t="s">
        <v>137</v>
      </c>
      <c r="AP1593" s="31" t="s">
        <v>69</v>
      </c>
      <c r="AQ1593" s="21" t="str">
        <f t="shared" si="27"/>
        <v>IMD - 5Council/Housing Association</v>
      </c>
      <c r="AR1593" s="66">
        <v>3000</v>
      </c>
      <c r="AS1593" s="66">
        <v>3900</v>
      </c>
      <c r="AT1593" s="66">
        <v>20120</v>
      </c>
      <c r="AU1593" s="66" t="s">
        <v>85</v>
      </c>
      <c r="AV1593" s="66" t="s">
        <v>85</v>
      </c>
      <c r="AW1593" s="66" t="s">
        <v>85</v>
      </c>
      <c r="AX1593" s="66" t="s">
        <v>85</v>
      </c>
      <c r="AY1593" s="66" t="s">
        <v>85</v>
      </c>
      <c r="AZ1593" s="66" t="s">
        <v>85</v>
      </c>
      <c r="BA1593" s="66" t="s">
        <v>85</v>
      </c>
      <c r="BB1593" s="66" t="s">
        <v>85</v>
      </c>
      <c r="BC1593" s="66" t="s">
        <v>85</v>
      </c>
      <c r="BD1593" s="66" t="s">
        <v>85</v>
      </c>
      <c r="BE1593" s="66" t="s">
        <v>85</v>
      </c>
      <c r="BF1593" s="66" t="s">
        <v>85</v>
      </c>
      <c r="BG1593" s="66" t="s">
        <v>85</v>
      </c>
      <c r="BH1593" s="66" t="s">
        <v>85</v>
      </c>
      <c r="BI1593" s="66" t="s">
        <v>85</v>
      </c>
      <c r="BJ1593" s="66" t="s">
        <v>85</v>
      </c>
      <c r="BK1593" s="66" t="s">
        <v>85</v>
      </c>
      <c r="BL1593" s="66" t="s">
        <v>85</v>
      </c>
      <c r="BM1593" s="66" t="s">
        <v>85</v>
      </c>
      <c r="BN1593" s="66" t="s">
        <v>85</v>
      </c>
      <c r="BO1593" s="66" t="s">
        <v>85</v>
      </c>
      <c r="BP1593" s="66">
        <v>10500</v>
      </c>
      <c r="BQ1593" s="66">
        <v>11500</v>
      </c>
      <c r="BR1593" s="66">
        <v>14820</v>
      </c>
      <c r="BS1593" s="66" t="s">
        <v>85</v>
      </c>
      <c r="BT1593" s="66" t="s">
        <v>85</v>
      </c>
      <c r="BU1593" s="66" t="s">
        <v>85</v>
      </c>
      <c r="BV1593" s="66" t="s">
        <v>85</v>
      </c>
      <c r="BW1593" s="66" t="s">
        <v>85</v>
      </c>
      <c r="BX1593" s="66" t="s">
        <v>85</v>
      </c>
      <c r="BY1593" s="66" t="s">
        <v>85</v>
      </c>
      <c r="BZ1593" s="66" t="s">
        <v>85</v>
      </c>
      <c r="CA1593" s="66" t="s">
        <v>85</v>
      </c>
      <c r="CB1593" s="66" t="s">
        <v>85</v>
      </c>
      <c r="CC1593" s="66" t="s">
        <v>85</v>
      </c>
      <c r="CD1593" s="66" t="s">
        <v>85</v>
      </c>
      <c r="CE1593" s="66" t="s">
        <v>85</v>
      </c>
      <c r="CF1593" s="66" t="s">
        <v>85</v>
      </c>
      <c r="CG1593" s="66" t="s">
        <v>85</v>
      </c>
      <c r="CH1593" s="66" t="s">
        <v>85</v>
      </c>
      <c r="CI1593" s="66" t="s">
        <v>85</v>
      </c>
      <c r="CJ1593" s="66" t="s">
        <v>85</v>
      </c>
      <c r="CK1593" s="66" t="s">
        <v>85</v>
      </c>
      <c r="CL1593" s="66" t="s">
        <v>85</v>
      </c>
      <c r="CM1593" s="66" t="s">
        <v>85</v>
      </c>
    </row>
    <row r="1594" spans="40:91" hidden="1" x14ac:dyDescent="0.25">
      <c r="AN1594">
        <v>1582</v>
      </c>
      <c r="AO1594" s="85" t="s">
        <v>133</v>
      </c>
      <c r="AP1594" s="31" t="s">
        <v>115</v>
      </c>
      <c r="AQ1594" s="21" t="str">
        <f t="shared" si="27"/>
        <v>IMD - 1Less than £15,000</v>
      </c>
      <c r="AR1594" s="66">
        <v>2700</v>
      </c>
      <c r="AS1594" s="66">
        <v>3300</v>
      </c>
      <c r="AT1594" s="66">
        <v>245630</v>
      </c>
      <c r="AU1594" s="66" t="s">
        <v>85</v>
      </c>
      <c r="AV1594" s="66" t="s">
        <v>85</v>
      </c>
      <c r="AW1594" s="66" t="s">
        <v>85</v>
      </c>
      <c r="AX1594" s="66" t="s">
        <v>85</v>
      </c>
      <c r="AY1594" s="66" t="s">
        <v>85</v>
      </c>
      <c r="AZ1594" s="66" t="s">
        <v>85</v>
      </c>
      <c r="BA1594" s="66" t="s">
        <v>85</v>
      </c>
      <c r="BB1594" s="66" t="s">
        <v>85</v>
      </c>
      <c r="BC1594" s="66" t="s">
        <v>85</v>
      </c>
      <c r="BD1594" s="66" t="s">
        <v>85</v>
      </c>
      <c r="BE1594" s="66" t="s">
        <v>85</v>
      </c>
      <c r="BF1594" s="66" t="s">
        <v>85</v>
      </c>
      <c r="BG1594" s="66" t="s">
        <v>85</v>
      </c>
      <c r="BH1594" s="66" t="s">
        <v>85</v>
      </c>
      <c r="BI1594" s="66" t="s">
        <v>85</v>
      </c>
      <c r="BJ1594" s="66" t="s">
        <v>85</v>
      </c>
      <c r="BK1594" s="66" t="s">
        <v>85</v>
      </c>
      <c r="BL1594" s="66" t="s">
        <v>85</v>
      </c>
      <c r="BM1594" s="66" t="s">
        <v>85</v>
      </c>
      <c r="BN1594" s="66" t="s">
        <v>85</v>
      </c>
      <c r="BO1594" s="66" t="s">
        <v>85</v>
      </c>
      <c r="BP1594" s="66">
        <v>9800</v>
      </c>
      <c r="BQ1594" s="66">
        <v>10400</v>
      </c>
      <c r="BR1594" s="66">
        <v>200220</v>
      </c>
      <c r="BS1594" s="66" t="s">
        <v>85</v>
      </c>
      <c r="BT1594" s="66" t="s">
        <v>85</v>
      </c>
      <c r="BU1594" s="66" t="s">
        <v>85</v>
      </c>
      <c r="BV1594" s="66" t="s">
        <v>85</v>
      </c>
      <c r="BW1594" s="66" t="s">
        <v>85</v>
      </c>
      <c r="BX1594" s="66" t="s">
        <v>85</v>
      </c>
      <c r="BY1594" s="66" t="s">
        <v>85</v>
      </c>
      <c r="BZ1594" s="66" t="s">
        <v>85</v>
      </c>
      <c r="CA1594" s="66" t="s">
        <v>85</v>
      </c>
      <c r="CB1594" s="66" t="s">
        <v>85</v>
      </c>
      <c r="CC1594" s="66" t="s">
        <v>85</v>
      </c>
      <c r="CD1594" s="66" t="s">
        <v>85</v>
      </c>
      <c r="CE1594" s="66" t="s">
        <v>85</v>
      </c>
      <c r="CF1594" s="66" t="s">
        <v>85</v>
      </c>
      <c r="CG1594" s="66" t="s">
        <v>85</v>
      </c>
      <c r="CH1594" s="66" t="s">
        <v>85</v>
      </c>
      <c r="CI1594" s="66" t="s">
        <v>85</v>
      </c>
      <c r="CJ1594" s="66" t="s">
        <v>85</v>
      </c>
      <c r="CK1594" s="66" t="s">
        <v>85</v>
      </c>
      <c r="CL1594" s="66" t="s">
        <v>85</v>
      </c>
      <c r="CM1594" s="66" t="s">
        <v>85</v>
      </c>
    </row>
    <row r="1595" spans="40:91" hidden="1" x14ac:dyDescent="0.25">
      <c r="AN1595">
        <v>1583</v>
      </c>
      <c r="AO1595" s="84" t="s">
        <v>133</v>
      </c>
      <c r="AP1595" s="31" t="s">
        <v>116</v>
      </c>
      <c r="AQ1595" s="21" t="str">
        <f t="shared" si="27"/>
        <v>IMD - 1£15,000 - £19,999</v>
      </c>
      <c r="AR1595" s="66">
        <v>2700</v>
      </c>
      <c r="AS1595" s="66">
        <v>3400</v>
      </c>
      <c r="AT1595" s="66">
        <v>77600</v>
      </c>
      <c r="AU1595" s="66" t="s">
        <v>85</v>
      </c>
      <c r="AV1595" s="66" t="s">
        <v>85</v>
      </c>
      <c r="AW1595" s="66" t="s">
        <v>85</v>
      </c>
      <c r="AX1595" s="66" t="s">
        <v>85</v>
      </c>
      <c r="AY1595" s="66" t="s">
        <v>85</v>
      </c>
      <c r="AZ1595" s="66" t="s">
        <v>85</v>
      </c>
      <c r="BA1595" s="66" t="s">
        <v>85</v>
      </c>
      <c r="BB1595" s="66" t="s">
        <v>85</v>
      </c>
      <c r="BC1595" s="66" t="s">
        <v>85</v>
      </c>
      <c r="BD1595" s="66" t="s">
        <v>85</v>
      </c>
      <c r="BE1595" s="66" t="s">
        <v>85</v>
      </c>
      <c r="BF1595" s="66" t="s">
        <v>85</v>
      </c>
      <c r="BG1595" s="66" t="s">
        <v>85</v>
      </c>
      <c r="BH1595" s="66" t="s">
        <v>85</v>
      </c>
      <c r="BI1595" s="66" t="s">
        <v>85</v>
      </c>
      <c r="BJ1595" s="66" t="s">
        <v>85</v>
      </c>
      <c r="BK1595" s="66" t="s">
        <v>85</v>
      </c>
      <c r="BL1595" s="66" t="s">
        <v>85</v>
      </c>
      <c r="BM1595" s="66" t="s">
        <v>85</v>
      </c>
      <c r="BN1595" s="66" t="s">
        <v>85</v>
      </c>
      <c r="BO1595" s="66" t="s">
        <v>85</v>
      </c>
      <c r="BP1595" s="66">
        <v>10300</v>
      </c>
      <c r="BQ1595" s="66">
        <v>10900</v>
      </c>
      <c r="BR1595" s="66">
        <v>63370</v>
      </c>
      <c r="BS1595" s="66" t="s">
        <v>85</v>
      </c>
      <c r="BT1595" s="66" t="s">
        <v>85</v>
      </c>
      <c r="BU1595" s="66" t="s">
        <v>85</v>
      </c>
      <c r="BV1595" s="66" t="s">
        <v>85</v>
      </c>
      <c r="BW1595" s="66" t="s">
        <v>85</v>
      </c>
      <c r="BX1595" s="66" t="s">
        <v>85</v>
      </c>
      <c r="BY1595" s="66" t="s">
        <v>85</v>
      </c>
      <c r="BZ1595" s="66" t="s">
        <v>85</v>
      </c>
      <c r="CA1595" s="66" t="s">
        <v>85</v>
      </c>
      <c r="CB1595" s="66" t="s">
        <v>85</v>
      </c>
      <c r="CC1595" s="66" t="s">
        <v>85</v>
      </c>
      <c r="CD1595" s="66" t="s">
        <v>85</v>
      </c>
      <c r="CE1595" s="66" t="s">
        <v>85</v>
      </c>
      <c r="CF1595" s="66" t="s">
        <v>85</v>
      </c>
      <c r="CG1595" s="66" t="s">
        <v>85</v>
      </c>
      <c r="CH1595" s="66" t="s">
        <v>85</v>
      </c>
      <c r="CI1595" s="66" t="s">
        <v>85</v>
      </c>
      <c r="CJ1595" s="66" t="s">
        <v>85</v>
      </c>
      <c r="CK1595" s="66" t="s">
        <v>85</v>
      </c>
      <c r="CL1595" s="66" t="s">
        <v>85</v>
      </c>
      <c r="CM1595" s="66" t="s">
        <v>85</v>
      </c>
    </row>
    <row r="1596" spans="40:91" hidden="1" x14ac:dyDescent="0.25">
      <c r="AN1596">
        <v>1584</v>
      </c>
      <c r="AO1596" s="84" t="s">
        <v>133</v>
      </c>
      <c r="AP1596" s="31" t="s">
        <v>117</v>
      </c>
      <c r="AQ1596" s="21" t="str">
        <f t="shared" si="27"/>
        <v>IMD - 1£20,000 - £29,999</v>
      </c>
      <c r="AR1596" s="66">
        <v>3000</v>
      </c>
      <c r="AS1596" s="66">
        <v>3600</v>
      </c>
      <c r="AT1596" s="66">
        <v>152710</v>
      </c>
      <c r="AU1596" s="66" t="s">
        <v>85</v>
      </c>
      <c r="AV1596" s="66" t="s">
        <v>85</v>
      </c>
      <c r="AW1596" s="66" t="s">
        <v>85</v>
      </c>
      <c r="AX1596" s="66" t="s">
        <v>85</v>
      </c>
      <c r="AY1596" s="66" t="s">
        <v>85</v>
      </c>
      <c r="AZ1596" s="66" t="s">
        <v>85</v>
      </c>
      <c r="BA1596" s="66" t="s">
        <v>85</v>
      </c>
      <c r="BB1596" s="66" t="s">
        <v>85</v>
      </c>
      <c r="BC1596" s="66" t="s">
        <v>85</v>
      </c>
      <c r="BD1596" s="66" t="s">
        <v>85</v>
      </c>
      <c r="BE1596" s="66" t="s">
        <v>85</v>
      </c>
      <c r="BF1596" s="66" t="s">
        <v>85</v>
      </c>
      <c r="BG1596" s="66" t="s">
        <v>85</v>
      </c>
      <c r="BH1596" s="66" t="s">
        <v>85</v>
      </c>
      <c r="BI1596" s="66" t="s">
        <v>85</v>
      </c>
      <c r="BJ1596" s="66" t="s">
        <v>85</v>
      </c>
      <c r="BK1596" s="66" t="s">
        <v>85</v>
      </c>
      <c r="BL1596" s="66" t="s">
        <v>85</v>
      </c>
      <c r="BM1596" s="66" t="s">
        <v>85</v>
      </c>
      <c r="BN1596" s="66" t="s">
        <v>85</v>
      </c>
      <c r="BO1596" s="66" t="s">
        <v>85</v>
      </c>
      <c r="BP1596" s="66">
        <v>11000</v>
      </c>
      <c r="BQ1596" s="66">
        <v>11700</v>
      </c>
      <c r="BR1596" s="66">
        <v>127890</v>
      </c>
      <c r="BS1596" s="66" t="s">
        <v>85</v>
      </c>
      <c r="BT1596" s="66" t="s">
        <v>85</v>
      </c>
      <c r="BU1596" s="66" t="s">
        <v>85</v>
      </c>
      <c r="BV1596" s="66" t="s">
        <v>85</v>
      </c>
      <c r="BW1596" s="66" t="s">
        <v>85</v>
      </c>
      <c r="BX1596" s="66" t="s">
        <v>85</v>
      </c>
      <c r="BY1596" s="66" t="s">
        <v>85</v>
      </c>
      <c r="BZ1596" s="66" t="s">
        <v>85</v>
      </c>
      <c r="CA1596" s="66" t="s">
        <v>85</v>
      </c>
      <c r="CB1596" s="66" t="s">
        <v>85</v>
      </c>
      <c r="CC1596" s="66" t="s">
        <v>85</v>
      </c>
      <c r="CD1596" s="66" t="s">
        <v>85</v>
      </c>
      <c r="CE1596" s="66" t="s">
        <v>85</v>
      </c>
      <c r="CF1596" s="66" t="s">
        <v>85</v>
      </c>
      <c r="CG1596" s="66" t="s">
        <v>85</v>
      </c>
      <c r="CH1596" s="66" t="s">
        <v>85</v>
      </c>
      <c r="CI1596" s="66" t="s">
        <v>85</v>
      </c>
      <c r="CJ1596" s="66" t="s">
        <v>85</v>
      </c>
      <c r="CK1596" s="66" t="s">
        <v>85</v>
      </c>
      <c r="CL1596" s="66" t="s">
        <v>85</v>
      </c>
      <c r="CM1596" s="66" t="s">
        <v>85</v>
      </c>
    </row>
    <row r="1597" spans="40:91" hidden="1" x14ac:dyDescent="0.25">
      <c r="AN1597">
        <v>1585</v>
      </c>
      <c r="AO1597" s="84" t="s">
        <v>133</v>
      </c>
      <c r="AP1597" s="31" t="s">
        <v>118</v>
      </c>
      <c r="AQ1597" s="21" t="str">
        <f t="shared" si="27"/>
        <v>IMD - 1£30,000 - £39,999</v>
      </c>
      <c r="AR1597" s="66">
        <v>3300</v>
      </c>
      <c r="AS1597" s="66">
        <v>3900</v>
      </c>
      <c r="AT1597" s="66">
        <v>82070</v>
      </c>
      <c r="AU1597" s="66" t="s">
        <v>85</v>
      </c>
      <c r="AV1597" s="66" t="s">
        <v>85</v>
      </c>
      <c r="AW1597" s="66" t="s">
        <v>85</v>
      </c>
      <c r="AX1597" s="66" t="s">
        <v>85</v>
      </c>
      <c r="AY1597" s="66" t="s">
        <v>85</v>
      </c>
      <c r="AZ1597" s="66" t="s">
        <v>85</v>
      </c>
      <c r="BA1597" s="66" t="s">
        <v>85</v>
      </c>
      <c r="BB1597" s="66" t="s">
        <v>85</v>
      </c>
      <c r="BC1597" s="66" t="s">
        <v>85</v>
      </c>
      <c r="BD1597" s="66" t="s">
        <v>85</v>
      </c>
      <c r="BE1597" s="66" t="s">
        <v>85</v>
      </c>
      <c r="BF1597" s="66" t="s">
        <v>85</v>
      </c>
      <c r="BG1597" s="66" t="s">
        <v>85</v>
      </c>
      <c r="BH1597" s="66" t="s">
        <v>85</v>
      </c>
      <c r="BI1597" s="66" t="s">
        <v>85</v>
      </c>
      <c r="BJ1597" s="66" t="s">
        <v>85</v>
      </c>
      <c r="BK1597" s="66" t="s">
        <v>85</v>
      </c>
      <c r="BL1597" s="66" t="s">
        <v>85</v>
      </c>
      <c r="BM1597" s="66" t="s">
        <v>85</v>
      </c>
      <c r="BN1597" s="66" t="s">
        <v>85</v>
      </c>
      <c r="BO1597" s="66" t="s">
        <v>85</v>
      </c>
      <c r="BP1597" s="66">
        <v>12000</v>
      </c>
      <c r="BQ1597" s="66">
        <v>12900</v>
      </c>
      <c r="BR1597" s="66">
        <v>69300</v>
      </c>
      <c r="BS1597" s="66" t="s">
        <v>85</v>
      </c>
      <c r="BT1597" s="66" t="s">
        <v>85</v>
      </c>
      <c r="BU1597" s="66" t="s">
        <v>85</v>
      </c>
      <c r="BV1597" s="66" t="s">
        <v>85</v>
      </c>
      <c r="BW1597" s="66" t="s">
        <v>85</v>
      </c>
      <c r="BX1597" s="66" t="s">
        <v>85</v>
      </c>
      <c r="BY1597" s="66" t="s">
        <v>85</v>
      </c>
      <c r="BZ1597" s="66" t="s">
        <v>85</v>
      </c>
      <c r="CA1597" s="66" t="s">
        <v>85</v>
      </c>
      <c r="CB1597" s="66" t="s">
        <v>85</v>
      </c>
      <c r="CC1597" s="66" t="s">
        <v>85</v>
      </c>
      <c r="CD1597" s="66" t="s">
        <v>85</v>
      </c>
      <c r="CE1597" s="66" t="s">
        <v>85</v>
      </c>
      <c r="CF1597" s="66" t="s">
        <v>85</v>
      </c>
      <c r="CG1597" s="66" t="s">
        <v>85</v>
      </c>
      <c r="CH1597" s="66" t="s">
        <v>85</v>
      </c>
      <c r="CI1597" s="66" t="s">
        <v>85</v>
      </c>
      <c r="CJ1597" s="66" t="s">
        <v>85</v>
      </c>
      <c r="CK1597" s="66" t="s">
        <v>85</v>
      </c>
      <c r="CL1597" s="66" t="s">
        <v>85</v>
      </c>
      <c r="CM1597" s="66" t="s">
        <v>85</v>
      </c>
    </row>
    <row r="1598" spans="40:91" hidden="1" x14ac:dyDescent="0.25">
      <c r="AN1598">
        <v>1586</v>
      </c>
      <c r="AO1598" s="85" t="s">
        <v>133</v>
      </c>
      <c r="AP1598" s="31" t="s">
        <v>119</v>
      </c>
      <c r="AQ1598" s="21" t="str">
        <f t="shared" si="27"/>
        <v>IMD - 1£40,000 - £49,999</v>
      </c>
      <c r="AR1598" s="66">
        <v>3400</v>
      </c>
      <c r="AS1598" s="66">
        <v>4000</v>
      </c>
      <c r="AT1598" s="66">
        <v>49820</v>
      </c>
      <c r="AU1598" s="66" t="s">
        <v>85</v>
      </c>
      <c r="AV1598" s="66" t="s">
        <v>85</v>
      </c>
      <c r="AW1598" s="66" t="s">
        <v>85</v>
      </c>
      <c r="AX1598" s="66" t="s">
        <v>85</v>
      </c>
      <c r="AY1598" s="66" t="s">
        <v>85</v>
      </c>
      <c r="AZ1598" s="66" t="s">
        <v>85</v>
      </c>
      <c r="BA1598" s="66" t="s">
        <v>85</v>
      </c>
      <c r="BB1598" s="66" t="s">
        <v>85</v>
      </c>
      <c r="BC1598" s="66" t="s">
        <v>85</v>
      </c>
      <c r="BD1598" s="66" t="s">
        <v>85</v>
      </c>
      <c r="BE1598" s="66" t="s">
        <v>85</v>
      </c>
      <c r="BF1598" s="66" t="s">
        <v>85</v>
      </c>
      <c r="BG1598" s="66" t="s">
        <v>85</v>
      </c>
      <c r="BH1598" s="66" t="s">
        <v>85</v>
      </c>
      <c r="BI1598" s="66" t="s">
        <v>85</v>
      </c>
      <c r="BJ1598" s="66" t="s">
        <v>85</v>
      </c>
      <c r="BK1598" s="66" t="s">
        <v>85</v>
      </c>
      <c r="BL1598" s="66" t="s">
        <v>85</v>
      </c>
      <c r="BM1598" s="66" t="s">
        <v>85</v>
      </c>
      <c r="BN1598" s="66" t="s">
        <v>85</v>
      </c>
      <c r="BO1598" s="66" t="s">
        <v>85</v>
      </c>
      <c r="BP1598" s="66">
        <v>12400</v>
      </c>
      <c r="BQ1598" s="66">
        <v>13300</v>
      </c>
      <c r="BR1598" s="66">
        <v>41690</v>
      </c>
      <c r="BS1598" s="66" t="s">
        <v>85</v>
      </c>
      <c r="BT1598" s="66" t="s">
        <v>85</v>
      </c>
      <c r="BU1598" s="66" t="s">
        <v>85</v>
      </c>
      <c r="BV1598" s="66" t="s">
        <v>85</v>
      </c>
      <c r="BW1598" s="66" t="s">
        <v>85</v>
      </c>
      <c r="BX1598" s="66" t="s">
        <v>85</v>
      </c>
      <c r="BY1598" s="66" t="s">
        <v>85</v>
      </c>
      <c r="BZ1598" s="66" t="s">
        <v>85</v>
      </c>
      <c r="CA1598" s="66" t="s">
        <v>85</v>
      </c>
      <c r="CB1598" s="66" t="s">
        <v>85</v>
      </c>
      <c r="CC1598" s="66" t="s">
        <v>85</v>
      </c>
      <c r="CD1598" s="66" t="s">
        <v>85</v>
      </c>
      <c r="CE1598" s="66" t="s">
        <v>85</v>
      </c>
      <c r="CF1598" s="66" t="s">
        <v>85</v>
      </c>
      <c r="CG1598" s="66" t="s">
        <v>85</v>
      </c>
      <c r="CH1598" s="66" t="s">
        <v>85</v>
      </c>
      <c r="CI1598" s="66" t="s">
        <v>85</v>
      </c>
      <c r="CJ1598" s="66" t="s">
        <v>85</v>
      </c>
      <c r="CK1598" s="66" t="s">
        <v>85</v>
      </c>
      <c r="CL1598" s="66" t="s">
        <v>85</v>
      </c>
      <c r="CM1598" s="66" t="s">
        <v>85</v>
      </c>
    </row>
    <row r="1599" spans="40:91" hidden="1" x14ac:dyDescent="0.25">
      <c r="AN1599">
        <v>1587</v>
      </c>
      <c r="AO1599" s="85" t="s">
        <v>133</v>
      </c>
      <c r="AP1599" s="31" t="s">
        <v>120</v>
      </c>
      <c r="AQ1599" s="21" t="str">
        <f t="shared" si="27"/>
        <v>IMD - 1£50,000 - £59,999</v>
      </c>
      <c r="AR1599" s="66">
        <v>3500</v>
      </c>
      <c r="AS1599" s="66">
        <v>4200</v>
      </c>
      <c r="AT1599" s="66">
        <v>20900</v>
      </c>
      <c r="AU1599" s="66" t="s">
        <v>85</v>
      </c>
      <c r="AV1599" s="66" t="s">
        <v>85</v>
      </c>
      <c r="AW1599" s="66" t="s">
        <v>85</v>
      </c>
      <c r="AX1599" s="66" t="s">
        <v>85</v>
      </c>
      <c r="AY1599" s="66" t="s">
        <v>85</v>
      </c>
      <c r="AZ1599" s="66" t="s">
        <v>85</v>
      </c>
      <c r="BA1599" s="66" t="s">
        <v>85</v>
      </c>
      <c r="BB1599" s="66" t="s">
        <v>85</v>
      </c>
      <c r="BC1599" s="66" t="s">
        <v>85</v>
      </c>
      <c r="BD1599" s="66" t="s">
        <v>85</v>
      </c>
      <c r="BE1599" s="66" t="s">
        <v>85</v>
      </c>
      <c r="BF1599" s="66" t="s">
        <v>85</v>
      </c>
      <c r="BG1599" s="66" t="s">
        <v>85</v>
      </c>
      <c r="BH1599" s="66" t="s">
        <v>85</v>
      </c>
      <c r="BI1599" s="66" t="s">
        <v>85</v>
      </c>
      <c r="BJ1599" s="66" t="s">
        <v>85</v>
      </c>
      <c r="BK1599" s="66" t="s">
        <v>85</v>
      </c>
      <c r="BL1599" s="66" t="s">
        <v>85</v>
      </c>
      <c r="BM1599" s="66" t="s">
        <v>85</v>
      </c>
      <c r="BN1599" s="66" t="s">
        <v>85</v>
      </c>
      <c r="BO1599" s="66" t="s">
        <v>85</v>
      </c>
      <c r="BP1599" s="66">
        <v>12800</v>
      </c>
      <c r="BQ1599" s="66">
        <v>13800</v>
      </c>
      <c r="BR1599" s="66">
        <v>17190</v>
      </c>
      <c r="BS1599" s="66" t="s">
        <v>85</v>
      </c>
      <c r="BT1599" s="66" t="s">
        <v>85</v>
      </c>
      <c r="BU1599" s="66" t="s">
        <v>85</v>
      </c>
      <c r="BV1599" s="66" t="s">
        <v>85</v>
      </c>
      <c r="BW1599" s="66" t="s">
        <v>85</v>
      </c>
      <c r="BX1599" s="66" t="s">
        <v>85</v>
      </c>
      <c r="BY1599" s="66" t="s">
        <v>85</v>
      </c>
      <c r="BZ1599" s="66" t="s">
        <v>85</v>
      </c>
      <c r="CA1599" s="66" t="s">
        <v>85</v>
      </c>
      <c r="CB1599" s="66" t="s">
        <v>85</v>
      </c>
      <c r="CC1599" s="66" t="s">
        <v>85</v>
      </c>
      <c r="CD1599" s="66" t="s">
        <v>85</v>
      </c>
      <c r="CE1599" s="66" t="s">
        <v>85</v>
      </c>
      <c r="CF1599" s="66" t="s">
        <v>85</v>
      </c>
      <c r="CG1599" s="66" t="s">
        <v>85</v>
      </c>
      <c r="CH1599" s="66" t="s">
        <v>85</v>
      </c>
      <c r="CI1599" s="66" t="s">
        <v>85</v>
      </c>
      <c r="CJ1599" s="66" t="s">
        <v>85</v>
      </c>
      <c r="CK1599" s="66" t="s">
        <v>85</v>
      </c>
      <c r="CL1599" s="66" t="s">
        <v>85</v>
      </c>
      <c r="CM1599" s="66" t="s">
        <v>85</v>
      </c>
    </row>
    <row r="1600" spans="40:91" hidden="1" x14ac:dyDescent="0.25">
      <c r="AN1600">
        <v>1588</v>
      </c>
      <c r="AO1600" s="84" t="s">
        <v>133</v>
      </c>
      <c r="AP1600" s="31" t="s">
        <v>121</v>
      </c>
      <c r="AQ1600" s="21" t="str">
        <f t="shared" si="27"/>
        <v>IMD - 1£60,000 - £69,999</v>
      </c>
      <c r="AR1600" s="66">
        <v>3600</v>
      </c>
      <c r="AS1600" s="66">
        <v>4400</v>
      </c>
      <c r="AT1600" s="66">
        <v>9850</v>
      </c>
      <c r="AU1600" s="66" t="s">
        <v>85</v>
      </c>
      <c r="AV1600" s="66" t="s">
        <v>85</v>
      </c>
      <c r="AW1600" s="66" t="s">
        <v>85</v>
      </c>
      <c r="AX1600" s="66" t="s">
        <v>85</v>
      </c>
      <c r="AY1600" s="66" t="s">
        <v>85</v>
      </c>
      <c r="AZ1600" s="66" t="s">
        <v>85</v>
      </c>
      <c r="BA1600" s="66" t="s">
        <v>85</v>
      </c>
      <c r="BB1600" s="66" t="s">
        <v>85</v>
      </c>
      <c r="BC1600" s="66" t="s">
        <v>85</v>
      </c>
      <c r="BD1600" s="66" t="s">
        <v>85</v>
      </c>
      <c r="BE1600" s="66" t="s">
        <v>85</v>
      </c>
      <c r="BF1600" s="66" t="s">
        <v>85</v>
      </c>
      <c r="BG1600" s="66" t="s">
        <v>85</v>
      </c>
      <c r="BH1600" s="66" t="s">
        <v>85</v>
      </c>
      <c r="BI1600" s="66" t="s">
        <v>85</v>
      </c>
      <c r="BJ1600" s="66" t="s">
        <v>85</v>
      </c>
      <c r="BK1600" s="66" t="s">
        <v>85</v>
      </c>
      <c r="BL1600" s="66" t="s">
        <v>85</v>
      </c>
      <c r="BM1600" s="66" t="s">
        <v>85</v>
      </c>
      <c r="BN1600" s="66" t="s">
        <v>85</v>
      </c>
      <c r="BO1600" s="66" t="s">
        <v>85</v>
      </c>
      <c r="BP1600" s="66">
        <v>12800</v>
      </c>
      <c r="BQ1600" s="66">
        <v>14000</v>
      </c>
      <c r="BR1600" s="66">
        <v>7840</v>
      </c>
      <c r="BS1600" s="66" t="s">
        <v>85</v>
      </c>
      <c r="BT1600" s="66" t="s">
        <v>85</v>
      </c>
      <c r="BU1600" s="66" t="s">
        <v>85</v>
      </c>
      <c r="BV1600" s="66" t="s">
        <v>85</v>
      </c>
      <c r="BW1600" s="66" t="s">
        <v>85</v>
      </c>
      <c r="BX1600" s="66" t="s">
        <v>85</v>
      </c>
      <c r="BY1600" s="66" t="s">
        <v>85</v>
      </c>
      <c r="BZ1600" s="66" t="s">
        <v>85</v>
      </c>
      <c r="CA1600" s="66" t="s">
        <v>85</v>
      </c>
      <c r="CB1600" s="66" t="s">
        <v>85</v>
      </c>
      <c r="CC1600" s="66" t="s">
        <v>85</v>
      </c>
      <c r="CD1600" s="66" t="s">
        <v>85</v>
      </c>
      <c r="CE1600" s="66" t="s">
        <v>85</v>
      </c>
      <c r="CF1600" s="66" t="s">
        <v>85</v>
      </c>
      <c r="CG1600" s="66" t="s">
        <v>85</v>
      </c>
      <c r="CH1600" s="66" t="s">
        <v>85</v>
      </c>
      <c r="CI1600" s="66" t="s">
        <v>85</v>
      </c>
      <c r="CJ1600" s="66" t="s">
        <v>85</v>
      </c>
      <c r="CK1600" s="66" t="s">
        <v>85</v>
      </c>
      <c r="CL1600" s="66" t="s">
        <v>85</v>
      </c>
      <c r="CM1600" s="66" t="s">
        <v>85</v>
      </c>
    </row>
    <row r="1601" spans="40:91" hidden="1" x14ac:dyDescent="0.25">
      <c r="AN1601">
        <v>1589</v>
      </c>
      <c r="AO1601" s="84" t="s">
        <v>133</v>
      </c>
      <c r="AP1601" s="31" t="s">
        <v>122</v>
      </c>
      <c r="AQ1601" s="21" t="str">
        <f t="shared" si="27"/>
        <v>IMD - 1£70,000 - £99,999</v>
      </c>
      <c r="AR1601" s="66">
        <v>3500</v>
      </c>
      <c r="AS1601" s="66">
        <v>4400</v>
      </c>
      <c r="AT1601" s="66">
        <v>11380</v>
      </c>
      <c r="AU1601" s="66" t="s">
        <v>85</v>
      </c>
      <c r="AV1601" s="66" t="s">
        <v>85</v>
      </c>
      <c r="AW1601" s="66" t="s">
        <v>85</v>
      </c>
      <c r="AX1601" s="66" t="s">
        <v>85</v>
      </c>
      <c r="AY1601" s="66" t="s">
        <v>85</v>
      </c>
      <c r="AZ1601" s="66" t="s">
        <v>85</v>
      </c>
      <c r="BA1601" s="66" t="s">
        <v>85</v>
      </c>
      <c r="BB1601" s="66" t="s">
        <v>85</v>
      </c>
      <c r="BC1601" s="66" t="s">
        <v>85</v>
      </c>
      <c r="BD1601" s="66" t="s">
        <v>85</v>
      </c>
      <c r="BE1601" s="66" t="s">
        <v>85</v>
      </c>
      <c r="BF1601" s="66" t="s">
        <v>85</v>
      </c>
      <c r="BG1601" s="66" t="s">
        <v>85</v>
      </c>
      <c r="BH1601" s="66" t="s">
        <v>85</v>
      </c>
      <c r="BI1601" s="66" t="s">
        <v>85</v>
      </c>
      <c r="BJ1601" s="66" t="s">
        <v>85</v>
      </c>
      <c r="BK1601" s="66" t="s">
        <v>85</v>
      </c>
      <c r="BL1601" s="66" t="s">
        <v>85</v>
      </c>
      <c r="BM1601" s="66" t="s">
        <v>85</v>
      </c>
      <c r="BN1601" s="66" t="s">
        <v>85</v>
      </c>
      <c r="BO1601" s="66" t="s">
        <v>85</v>
      </c>
      <c r="BP1601" s="66">
        <v>12800</v>
      </c>
      <c r="BQ1601" s="66">
        <v>14100</v>
      </c>
      <c r="BR1601" s="66">
        <v>8700</v>
      </c>
      <c r="BS1601" s="66" t="s">
        <v>85</v>
      </c>
      <c r="BT1601" s="66" t="s">
        <v>85</v>
      </c>
      <c r="BU1601" s="66" t="s">
        <v>85</v>
      </c>
      <c r="BV1601" s="66" t="s">
        <v>85</v>
      </c>
      <c r="BW1601" s="66" t="s">
        <v>85</v>
      </c>
      <c r="BX1601" s="66" t="s">
        <v>85</v>
      </c>
      <c r="BY1601" s="66" t="s">
        <v>85</v>
      </c>
      <c r="BZ1601" s="66" t="s">
        <v>85</v>
      </c>
      <c r="CA1601" s="66" t="s">
        <v>85</v>
      </c>
      <c r="CB1601" s="66" t="s">
        <v>85</v>
      </c>
      <c r="CC1601" s="66" t="s">
        <v>85</v>
      </c>
      <c r="CD1601" s="66" t="s">
        <v>85</v>
      </c>
      <c r="CE1601" s="66" t="s">
        <v>85</v>
      </c>
      <c r="CF1601" s="66" t="s">
        <v>85</v>
      </c>
      <c r="CG1601" s="66" t="s">
        <v>85</v>
      </c>
      <c r="CH1601" s="66" t="s">
        <v>85</v>
      </c>
      <c r="CI1601" s="66" t="s">
        <v>85</v>
      </c>
      <c r="CJ1601" s="66" t="s">
        <v>85</v>
      </c>
      <c r="CK1601" s="66" t="s">
        <v>85</v>
      </c>
      <c r="CL1601" s="66" t="s">
        <v>85</v>
      </c>
      <c r="CM1601" s="66" t="s">
        <v>85</v>
      </c>
    </row>
    <row r="1602" spans="40:91" hidden="1" x14ac:dyDescent="0.25">
      <c r="AN1602">
        <v>1590</v>
      </c>
      <c r="AO1602" s="84" t="s">
        <v>133</v>
      </c>
      <c r="AP1602" s="31" t="s">
        <v>123</v>
      </c>
      <c r="AQ1602" s="21" t="str">
        <f t="shared" si="27"/>
        <v>IMD - 1£100,000 - £149,999</v>
      </c>
      <c r="AR1602" s="66">
        <v>3800</v>
      </c>
      <c r="AS1602" s="66">
        <v>4800</v>
      </c>
      <c r="AT1602" s="66">
        <v>3210</v>
      </c>
      <c r="AU1602" s="66" t="s">
        <v>85</v>
      </c>
      <c r="AV1602" s="66" t="s">
        <v>85</v>
      </c>
      <c r="AW1602" s="66" t="s">
        <v>85</v>
      </c>
      <c r="AX1602" s="66" t="s">
        <v>85</v>
      </c>
      <c r="AY1602" s="66" t="s">
        <v>85</v>
      </c>
      <c r="AZ1602" s="66" t="s">
        <v>85</v>
      </c>
      <c r="BA1602" s="66" t="s">
        <v>85</v>
      </c>
      <c r="BB1602" s="66" t="s">
        <v>85</v>
      </c>
      <c r="BC1602" s="66" t="s">
        <v>85</v>
      </c>
      <c r="BD1602" s="66" t="s">
        <v>85</v>
      </c>
      <c r="BE1602" s="66" t="s">
        <v>85</v>
      </c>
      <c r="BF1602" s="66" t="s">
        <v>85</v>
      </c>
      <c r="BG1602" s="66" t="s">
        <v>85</v>
      </c>
      <c r="BH1602" s="66" t="s">
        <v>85</v>
      </c>
      <c r="BI1602" s="66" t="s">
        <v>85</v>
      </c>
      <c r="BJ1602" s="66" t="s">
        <v>85</v>
      </c>
      <c r="BK1602" s="66" t="s">
        <v>85</v>
      </c>
      <c r="BL1602" s="66" t="s">
        <v>85</v>
      </c>
      <c r="BM1602" s="66" t="s">
        <v>85</v>
      </c>
      <c r="BN1602" s="66" t="s">
        <v>85</v>
      </c>
      <c r="BO1602" s="66" t="s">
        <v>85</v>
      </c>
      <c r="BP1602" s="66">
        <v>13600</v>
      </c>
      <c r="BQ1602" s="66">
        <v>15700</v>
      </c>
      <c r="BR1602" s="66">
        <v>2280</v>
      </c>
      <c r="BS1602" s="66" t="s">
        <v>85</v>
      </c>
      <c r="BT1602" s="66" t="s">
        <v>85</v>
      </c>
      <c r="BU1602" s="66" t="s">
        <v>85</v>
      </c>
      <c r="BV1602" s="66" t="s">
        <v>85</v>
      </c>
      <c r="BW1602" s="66" t="s">
        <v>85</v>
      </c>
      <c r="BX1602" s="66" t="s">
        <v>85</v>
      </c>
      <c r="BY1602" s="66" t="s">
        <v>85</v>
      </c>
      <c r="BZ1602" s="66" t="s">
        <v>85</v>
      </c>
      <c r="CA1602" s="66" t="s">
        <v>85</v>
      </c>
      <c r="CB1602" s="66" t="s">
        <v>85</v>
      </c>
      <c r="CC1602" s="66" t="s">
        <v>85</v>
      </c>
      <c r="CD1602" s="66" t="s">
        <v>85</v>
      </c>
      <c r="CE1602" s="66" t="s">
        <v>85</v>
      </c>
      <c r="CF1602" s="66" t="s">
        <v>85</v>
      </c>
      <c r="CG1602" s="66" t="s">
        <v>85</v>
      </c>
      <c r="CH1602" s="66" t="s">
        <v>85</v>
      </c>
      <c r="CI1602" s="66" t="s">
        <v>85</v>
      </c>
      <c r="CJ1602" s="66" t="s">
        <v>85</v>
      </c>
      <c r="CK1602" s="66" t="s">
        <v>85</v>
      </c>
      <c r="CL1602" s="66" t="s">
        <v>85</v>
      </c>
      <c r="CM1602" s="66" t="s">
        <v>85</v>
      </c>
    </row>
    <row r="1603" spans="40:91" hidden="1" x14ac:dyDescent="0.25">
      <c r="AN1603">
        <v>1591</v>
      </c>
      <c r="AO1603" s="85" t="s">
        <v>133</v>
      </c>
      <c r="AP1603" s="31" t="s">
        <v>124</v>
      </c>
      <c r="AQ1603" s="21" t="str">
        <f t="shared" si="27"/>
        <v>IMD - 1£150,000 and over</v>
      </c>
      <c r="AR1603" s="66">
        <v>4100</v>
      </c>
      <c r="AS1603" s="66">
        <v>5200</v>
      </c>
      <c r="AT1603" s="66">
        <v>760</v>
      </c>
      <c r="AU1603" s="66" t="s">
        <v>85</v>
      </c>
      <c r="AV1603" s="66" t="s">
        <v>85</v>
      </c>
      <c r="AW1603" s="66" t="s">
        <v>85</v>
      </c>
      <c r="AX1603" s="66" t="s">
        <v>85</v>
      </c>
      <c r="AY1603" s="66" t="s">
        <v>85</v>
      </c>
      <c r="AZ1603" s="66" t="s">
        <v>85</v>
      </c>
      <c r="BA1603" s="66" t="s">
        <v>85</v>
      </c>
      <c r="BB1603" s="66" t="s">
        <v>85</v>
      </c>
      <c r="BC1603" s="66" t="s">
        <v>85</v>
      </c>
      <c r="BD1603" s="66" t="s">
        <v>85</v>
      </c>
      <c r="BE1603" s="66" t="s">
        <v>85</v>
      </c>
      <c r="BF1603" s="66" t="s">
        <v>85</v>
      </c>
      <c r="BG1603" s="66" t="s">
        <v>85</v>
      </c>
      <c r="BH1603" s="66" t="s">
        <v>85</v>
      </c>
      <c r="BI1603" s="66" t="s">
        <v>85</v>
      </c>
      <c r="BJ1603" s="66" t="s">
        <v>85</v>
      </c>
      <c r="BK1603" s="66" t="s">
        <v>85</v>
      </c>
      <c r="BL1603" s="66" t="s">
        <v>85</v>
      </c>
      <c r="BM1603" s="66" t="s">
        <v>85</v>
      </c>
      <c r="BN1603" s="66" t="s">
        <v>85</v>
      </c>
      <c r="BO1603" s="66" t="s">
        <v>85</v>
      </c>
      <c r="BP1603" s="66">
        <v>16500</v>
      </c>
      <c r="BQ1603" s="66">
        <v>18200</v>
      </c>
      <c r="BR1603" s="66">
        <v>550</v>
      </c>
      <c r="BS1603" s="66" t="s">
        <v>85</v>
      </c>
      <c r="BT1603" s="66" t="s">
        <v>85</v>
      </c>
      <c r="BU1603" s="66" t="s">
        <v>85</v>
      </c>
      <c r="BV1603" s="66" t="s">
        <v>85</v>
      </c>
      <c r="BW1603" s="66" t="s">
        <v>85</v>
      </c>
      <c r="BX1603" s="66" t="s">
        <v>85</v>
      </c>
      <c r="BY1603" s="66" t="s">
        <v>85</v>
      </c>
      <c r="BZ1603" s="66" t="s">
        <v>85</v>
      </c>
      <c r="CA1603" s="66" t="s">
        <v>85</v>
      </c>
      <c r="CB1603" s="66" t="s">
        <v>85</v>
      </c>
      <c r="CC1603" s="66" t="s">
        <v>85</v>
      </c>
      <c r="CD1603" s="66" t="s">
        <v>85</v>
      </c>
      <c r="CE1603" s="66" t="s">
        <v>85</v>
      </c>
      <c r="CF1603" s="66" t="s">
        <v>85</v>
      </c>
      <c r="CG1603" s="66" t="s">
        <v>85</v>
      </c>
      <c r="CH1603" s="66" t="s">
        <v>85</v>
      </c>
      <c r="CI1603" s="66" t="s">
        <v>85</v>
      </c>
      <c r="CJ1603" s="66" t="s">
        <v>85</v>
      </c>
      <c r="CK1603" s="66" t="s">
        <v>85</v>
      </c>
      <c r="CL1603" s="66" t="s">
        <v>85</v>
      </c>
      <c r="CM1603" s="66" t="s">
        <v>85</v>
      </c>
    </row>
    <row r="1604" spans="40:91" hidden="1" x14ac:dyDescent="0.25">
      <c r="AN1604">
        <v>1592</v>
      </c>
      <c r="AO1604" s="85" t="s">
        <v>134</v>
      </c>
      <c r="AP1604" s="31" t="s">
        <v>115</v>
      </c>
      <c r="AQ1604" s="21" t="str">
        <f t="shared" si="27"/>
        <v>IMD - 2Less than £15,000</v>
      </c>
      <c r="AR1604" s="66">
        <v>2600</v>
      </c>
      <c r="AS1604" s="66">
        <v>3300</v>
      </c>
      <c r="AT1604" s="66">
        <v>148110</v>
      </c>
      <c r="AU1604" s="66" t="s">
        <v>85</v>
      </c>
      <c r="AV1604" s="66" t="s">
        <v>85</v>
      </c>
      <c r="AW1604" s="66" t="s">
        <v>85</v>
      </c>
      <c r="AX1604" s="66" t="s">
        <v>85</v>
      </c>
      <c r="AY1604" s="66" t="s">
        <v>85</v>
      </c>
      <c r="AZ1604" s="66" t="s">
        <v>85</v>
      </c>
      <c r="BA1604" s="66" t="s">
        <v>85</v>
      </c>
      <c r="BB1604" s="66" t="s">
        <v>85</v>
      </c>
      <c r="BC1604" s="66" t="s">
        <v>85</v>
      </c>
      <c r="BD1604" s="66" t="s">
        <v>85</v>
      </c>
      <c r="BE1604" s="66" t="s">
        <v>85</v>
      </c>
      <c r="BF1604" s="66" t="s">
        <v>85</v>
      </c>
      <c r="BG1604" s="66" t="s">
        <v>85</v>
      </c>
      <c r="BH1604" s="66" t="s">
        <v>85</v>
      </c>
      <c r="BI1604" s="66" t="s">
        <v>85</v>
      </c>
      <c r="BJ1604" s="66" t="s">
        <v>85</v>
      </c>
      <c r="BK1604" s="66" t="s">
        <v>85</v>
      </c>
      <c r="BL1604" s="66" t="s">
        <v>85</v>
      </c>
      <c r="BM1604" s="66" t="s">
        <v>85</v>
      </c>
      <c r="BN1604" s="66" t="s">
        <v>85</v>
      </c>
      <c r="BO1604" s="66" t="s">
        <v>85</v>
      </c>
      <c r="BP1604" s="66">
        <v>10500</v>
      </c>
      <c r="BQ1604" s="66">
        <v>11200</v>
      </c>
      <c r="BR1604" s="66">
        <v>117960</v>
      </c>
      <c r="BS1604" s="66" t="s">
        <v>85</v>
      </c>
      <c r="BT1604" s="66" t="s">
        <v>85</v>
      </c>
      <c r="BU1604" s="66" t="s">
        <v>85</v>
      </c>
      <c r="BV1604" s="66" t="s">
        <v>85</v>
      </c>
      <c r="BW1604" s="66" t="s">
        <v>85</v>
      </c>
      <c r="BX1604" s="66" t="s">
        <v>85</v>
      </c>
      <c r="BY1604" s="66" t="s">
        <v>85</v>
      </c>
      <c r="BZ1604" s="66" t="s">
        <v>85</v>
      </c>
      <c r="CA1604" s="66" t="s">
        <v>85</v>
      </c>
      <c r="CB1604" s="66" t="s">
        <v>85</v>
      </c>
      <c r="CC1604" s="66" t="s">
        <v>85</v>
      </c>
      <c r="CD1604" s="66" t="s">
        <v>85</v>
      </c>
      <c r="CE1604" s="66" t="s">
        <v>85</v>
      </c>
      <c r="CF1604" s="66" t="s">
        <v>85</v>
      </c>
      <c r="CG1604" s="66" t="s">
        <v>85</v>
      </c>
      <c r="CH1604" s="66" t="s">
        <v>85</v>
      </c>
      <c r="CI1604" s="66" t="s">
        <v>85</v>
      </c>
      <c r="CJ1604" s="66" t="s">
        <v>85</v>
      </c>
      <c r="CK1604" s="66" t="s">
        <v>85</v>
      </c>
      <c r="CL1604" s="66" t="s">
        <v>85</v>
      </c>
      <c r="CM1604" s="66" t="s">
        <v>85</v>
      </c>
    </row>
    <row r="1605" spans="40:91" hidden="1" x14ac:dyDescent="0.25">
      <c r="AN1605">
        <v>1593</v>
      </c>
      <c r="AO1605" s="84" t="s">
        <v>134</v>
      </c>
      <c r="AP1605" s="31" t="s">
        <v>116</v>
      </c>
      <c r="AQ1605" s="21" t="str">
        <f t="shared" si="27"/>
        <v>IMD - 2£15,000 - £19,999</v>
      </c>
      <c r="AR1605" s="66">
        <v>2800</v>
      </c>
      <c r="AS1605" s="66">
        <v>3500</v>
      </c>
      <c r="AT1605" s="66">
        <v>57000</v>
      </c>
      <c r="AU1605" s="66" t="s">
        <v>85</v>
      </c>
      <c r="AV1605" s="66" t="s">
        <v>85</v>
      </c>
      <c r="AW1605" s="66" t="s">
        <v>85</v>
      </c>
      <c r="AX1605" s="66" t="s">
        <v>85</v>
      </c>
      <c r="AY1605" s="66" t="s">
        <v>85</v>
      </c>
      <c r="AZ1605" s="66" t="s">
        <v>85</v>
      </c>
      <c r="BA1605" s="66" t="s">
        <v>85</v>
      </c>
      <c r="BB1605" s="66" t="s">
        <v>85</v>
      </c>
      <c r="BC1605" s="66" t="s">
        <v>85</v>
      </c>
      <c r="BD1605" s="66" t="s">
        <v>85</v>
      </c>
      <c r="BE1605" s="66" t="s">
        <v>85</v>
      </c>
      <c r="BF1605" s="66" t="s">
        <v>85</v>
      </c>
      <c r="BG1605" s="66" t="s">
        <v>85</v>
      </c>
      <c r="BH1605" s="66" t="s">
        <v>85</v>
      </c>
      <c r="BI1605" s="66" t="s">
        <v>85</v>
      </c>
      <c r="BJ1605" s="66" t="s">
        <v>85</v>
      </c>
      <c r="BK1605" s="66" t="s">
        <v>85</v>
      </c>
      <c r="BL1605" s="66" t="s">
        <v>85</v>
      </c>
      <c r="BM1605" s="66" t="s">
        <v>85</v>
      </c>
      <c r="BN1605" s="66" t="s">
        <v>85</v>
      </c>
      <c r="BO1605" s="66" t="s">
        <v>85</v>
      </c>
      <c r="BP1605" s="66">
        <v>11200</v>
      </c>
      <c r="BQ1605" s="66">
        <v>12000</v>
      </c>
      <c r="BR1605" s="66">
        <v>45470</v>
      </c>
      <c r="BS1605" s="66" t="s">
        <v>85</v>
      </c>
      <c r="BT1605" s="66" t="s">
        <v>85</v>
      </c>
      <c r="BU1605" s="66" t="s">
        <v>85</v>
      </c>
      <c r="BV1605" s="66" t="s">
        <v>85</v>
      </c>
      <c r="BW1605" s="66" t="s">
        <v>85</v>
      </c>
      <c r="BX1605" s="66" t="s">
        <v>85</v>
      </c>
      <c r="BY1605" s="66" t="s">
        <v>85</v>
      </c>
      <c r="BZ1605" s="66" t="s">
        <v>85</v>
      </c>
      <c r="CA1605" s="66" t="s">
        <v>85</v>
      </c>
      <c r="CB1605" s="66" t="s">
        <v>85</v>
      </c>
      <c r="CC1605" s="66" t="s">
        <v>85</v>
      </c>
      <c r="CD1605" s="66" t="s">
        <v>85</v>
      </c>
      <c r="CE1605" s="66" t="s">
        <v>85</v>
      </c>
      <c r="CF1605" s="66" t="s">
        <v>85</v>
      </c>
      <c r="CG1605" s="66" t="s">
        <v>85</v>
      </c>
      <c r="CH1605" s="66" t="s">
        <v>85</v>
      </c>
      <c r="CI1605" s="66" t="s">
        <v>85</v>
      </c>
      <c r="CJ1605" s="66" t="s">
        <v>85</v>
      </c>
      <c r="CK1605" s="66" t="s">
        <v>85</v>
      </c>
      <c r="CL1605" s="66" t="s">
        <v>85</v>
      </c>
      <c r="CM1605" s="66" t="s">
        <v>85</v>
      </c>
    </row>
    <row r="1606" spans="40:91" hidden="1" x14ac:dyDescent="0.25">
      <c r="AN1606">
        <v>1594</v>
      </c>
      <c r="AO1606" s="84" t="s">
        <v>134</v>
      </c>
      <c r="AP1606" s="31" t="s">
        <v>117</v>
      </c>
      <c r="AQ1606" s="21" t="str">
        <f t="shared" si="27"/>
        <v>IMD - 2£20,000 - £29,999</v>
      </c>
      <c r="AR1606" s="66">
        <v>3000</v>
      </c>
      <c r="AS1606" s="66">
        <v>3700</v>
      </c>
      <c r="AT1606" s="66">
        <v>145270</v>
      </c>
      <c r="AU1606" s="66" t="s">
        <v>85</v>
      </c>
      <c r="AV1606" s="66" t="s">
        <v>85</v>
      </c>
      <c r="AW1606" s="66" t="s">
        <v>85</v>
      </c>
      <c r="AX1606" s="66" t="s">
        <v>85</v>
      </c>
      <c r="AY1606" s="66" t="s">
        <v>85</v>
      </c>
      <c r="AZ1606" s="66" t="s">
        <v>85</v>
      </c>
      <c r="BA1606" s="66" t="s">
        <v>85</v>
      </c>
      <c r="BB1606" s="66" t="s">
        <v>85</v>
      </c>
      <c r="BC1606" s="66" t="s">
        <v>85</v>
      </c>
      <c r="BD1606" s="66" t="s">
        <v>85</v>
      </c>
      <c r="BE1606" s="66" t="s">
        <v>85</v>
      </c>
      <c r="BF1606" s="66" t="s">
        <v>85</v>
      </c>
      <c r="BG1606" s="66" t="s">
        <v>85</v>
      </c>
      <c r="BH1606" s="66" t="s">
        <v>85</v>
      </c>
      <c r="BI1606" s="66" t="s">
        <v>85</v>
      </c>
      <c r="BJ1606" s="66" t="s">
        <v>85</v>
      </c>
      <c r="BK1606" s="66" t="s">
        <v>85</v>
      </c>
      <c r="BL1606" s="66" t="s">
        <v>85</v>
      </c>
      <c r="BM1606" s="66" t="s">
        <v>85</v>
      </c>
      <c r="BN1606" s="66" t="s">
        <v>85</v>
      </c>
      <c r="BO1606" s="66" t="s">
        <v>85</v>
      </c>
      <c r="BP1606" s="66">
        <v>11300</v>
      </c>
      <c r="BQ1606" s="66">
        <v>12100</v>
      </c>
      <c r="BR1606" s="66">
        <v>117340</v>
      </c>
      <c r="BS1606" s="66" t="s">
        <v>85</v>
      </c>
      <c r="BT1606" s="66" t="s">
        <v>85</v>
      </c>
      <c r="BU1606" s="66" t="s">
        <v>85</v>
      </c>
      <c r="BV1606" s="66" t="s">
        <v>85</v>
      </c>
      <c r="BW1606" s="66" t="s">
        <v>85</v>
      </c>
      <c r="BX1606" s="66" t="s">
        <v>85</v>
      </c>
      <c r="BY1606" s="66" t="s">
        <v>85</v>
      </c>
      <c r="BZ1606" s="66" t="s">
        <v>85</v>
      </c>
      <c r="CA1606" s="66" t="s">
        <v>85</v>
      </c>
      <c r="CB1606" s="66" t="s">
        <v>85</v>
      </c>
      <c r="CC1606" s="66" t="s">
        <v>85</v>
      </c>
      <c r="CD1606" s="66" t="s">
        <v>85</v>
      </c>
      <c r="CE1606" s="66" t="s">
        <v>85</v>
      </c>
      <c r="CF1606" s="66" t="s">
        <v>85</v>
      </c>
      <c r="CG1606" s="66" t="s">
        <v>85</v>
      </c>
      <c r="CH1606" s="66" t="s">
        <v>85</v>
      </c>
      <c r="CI1606" s="66" t="s">
        <v>85</v>
      </c>
      <c r="CJ1606" s="66" t="s">
        <v>85</v>
      </c>
      <c r="CK1606" s="66" t="s">
        <v>85</v>
      </c>
      <c r="CL1606" s="66" t="s">
        <v>85</v>
      </c>
      <c r="CM1606" s="66" t="s">
        <v>85</v>
      </c>
    </row>
    <row r="1607" spans="40:91" hidden="1" x14ac:dyDescent="0.25">
      <c r="AN1607">
        <v>1595</v>
      </c>
      <c r="AO1607" s="84" t="s">
        <v>134</v>
      </c>
      <c r="AP1607" s="31" t="s">
        <v>118</v>
      </c>
      <c r="AQ1607" s="21" t="str">
        <f t="shared" si="27"/>
        <v>IMD - 2£30,000 - £39,999</v>
      </c>
      <c r="AR1607" s="66">
        <v>3400</v>
      </c>
      <c r="AS1607" s="66">
        <v>4000</v>
      </c>
      <c r="AT1607" s="66">
        <v>115470</v>
      </c>
      <c r="AU1607" s="66" t="s">
        <v>85</v>
      </c>
      <c r="AV1607" s="66" t="s">
        <v>85</v>
      </c>
      <c r="AW1607" s="66" t="s">
        <v>85</v>
      </c>
      <c r="AX1607" s="66" t="s">
        <v>85</v>
      </c>
      <c r="AY1607" s="66" t="s">
        <v>85</v>
      </c>
      <c r="AZ1607" s="66" t="s">
        <v>85</v>
      </c>
      <c r="BA1607" s="66" t="s">
        <v>85</v>
      </c>
      <c r="BB1607" s="66" t="s">
        <v>85</v>
      </c>
      <c r="BC1607" s="66" t="s">
        <v>85</v>
      </c>
      <c r="BD1607" s="66" t="s">
        <v>85</v>
      </c>
      <c r="BE1607" s="66" t="s">
        <v>85</v>
      </c>
      <c r="BF1607" s="66" t="s">
        <v>85</v>
      </c>
      <c r="BG1607" s="66" t="s">
        <v>85</v>
      </c>
      <c r="BH1607" s="66" t="s">
        <v>85</v>
      </c>
      <c r="BI1607" s="66" t="s">
        <v>85</v>
      </c>
      <c r="BJ1607" s="66" t="s">
        <v>85</v>
      </c>
      <c r="BK1607" s="66" t="s">
        <v>85</v>
      </c>
      <c r="BL1607" s="66" t="s">
        <v>85</v>
      </c>
      <c r="BM1607" s="66" t="s">
        <v>85</v>
      </c>
      <c r="BN1607" s="66" t="s">
        <v>85</v>
      </c>
      <c r="BO1607" s="66" t="s">
        <v>85</v>
      </c>
      <c r="BP1607" s="66">
        <v>12600</v>
      </c>
      <c r="BQ1607" s="66">
        <v>13400</v>
      </c>
      <c r="BR1607" s="66">
        <v>95380</v>
      </c>
      <c r="BS1607" s="66" t="s">
        <v>85</v>
      </c>
      <c r="BT1607" s="66" t="s">
        <v>85</v>
      </c>
      <c r="BU1607" s="66" t="s">
        <v>85</v>
      </c>
      <c r="BV1607" s="66" t="s">
        <v>85</v>
      </c>
      <c r="BW1607" s="66" t="s">
        <v>85</v>
      </c>
      <c r="BX1607" s="66" t="s">
        <v>85</v>
      </c>
      <c r="BY1607" s="66" t="s">
        <v>85</v>
      </c>
      <c r="BZ1607" s="66" t="s">
        <v>85</v>
      </c>
      <c r="CA1607" s="66" t="s">
        <v>85</v>
      </c>
      <c r="CB1607" s="66" t="s">
        <v>85</v>
      </c>
      <c r="CC1607" s="66" t="s">
        <v>85</v>
      </c>
      <c r="CD1607" s="66" t="s">
        <v>85</v>
      </c>
      <c r="CE1607" s="66" t="s">
        <v>85</v>
      </c>
      <c r="CF1607" s="66" t="s">
        <v>85</v>
      </c>
      <c r="CG1607" s="66" t="s">
        <v>85</v>
      </c>
      <c r="CH1607" s="66" t="s">
        <v>85</v>
      </c>
      <c r="CI1607" s="66" t="s">
        <v>85</v>
      </c>
      <c r="CJ1607" s="66" t="s">
        <v>85</v>
      </c>
      <c r="CK1607" s="66" t="s">
        <v>85</v>
      </c>
      <c r="CL1607" s="66" t="s">
        <v>85</v>
      </c>
      <c r="CM1607" s="66" t="s">
        <v>85</v>
      </c>
    </row>
    <row r="1608" spans="40:91" hidden="1" x14ac:dyDescent="0.25">
      <c r="AN1608">
        <v>1596</v>
      </c>
      <c r="AO1608" s="85" t="s">
        <v>134</v>
      </c>
      <c r="AP1608" s="31" t="s">
        <v>119</v>
      </c>
      <c r="AQ1608" s="21" t="str">
        <f t="shared" si="27"/>
        <v>IMD - 2£40,000 - £49,999</v>
      </c>
      <c r="AR1608" s="66">
        <v>3600</v>
      </c>
      <c r="AS1608" s="66">
        <v>4200</v>
      </c>
      <c r="AT1608" s="66">
        <v>79840</v>
      </c>
      <c r="AU1608" s="66" t="s">
        <v>85</v>
      </c>
      <c r="AV1608" s="66" t="s">
        <v>85</v>
      </c>
      <c r="AW1608" s="66" t="s">
        <v>85</v>
      </c>
      <c r="AX1608" s="66" t="s">
        <v>85</v>
      </c>
      <c r="AY1608" s="66" t="s">
        <v>85</v>
      </c>
      <c r="AZ1608" s="66" t="s">
        <v>85</v>
      </c>
      <c r="BA1608" s="66" t="s">
        <v>85</v>
      </c>
      <c r="BB1608" s="66" t="s">
        <v>85</v>
      </c>
      <c r="BC1608" s="66" t="s">
        <v>85</v>
      </c>
      <c r="BD1608" s="66" t="s">
        <v>85</v>
      </c>
      <c r="BE1608" s="66" t="s">
        <v>85</v>
      </c>
      <c r="BF1608" s="66" t="s">
        <v>85</v>
      </c>
      <c r="BG1608" s="66" t="s">
        <v>85</v>
      </c>
      <c r="BH1608" s="66" t="s">
        <v>85</v>
      </c>
      <c r="BI1608" s="66" t="s">
        <v>85</v>
      </c>
      <c r="BJ1608" s="66" t="s">
        <v>85</v>
      </c>
      <c r="BK1608" s="66" t="s">
        <v>85</v>
      </c>
      <c r="BL1608" s="66" t="s">
        <v>85</v>
      </c>
      <c r="BM1608" s="66" t="s">
        <v>85</v>
      </c>
      <c r="BN1608" s="66" t="s">
        <v>85</v>
      </c>
      <c r="BO1608" s="66" t="s">
        <v>85</v>
      </c>
      <c r="BP1608" s="66">
        <v>13300</v>
      </c>
      <c r="BQ1608" s="66">
        <v>14200</v>
      </c>
      <c r="BR1608" s="66">
        <v>66370</v>
      </c>
      <c r="BS1608" s="66" t="s">
        <v>85</v>
      </c>
      <c r="BT1608" s="66" t="s">
        <v>85</v>
      </c>
      <c r="BU1608" s="66" t="s">
        <v>85</v>
      </c>
      <c r="BV1608" s="66" t="s">
        <v>85</v>
      </c>
      <c r="BW1608" s="66" t="s">
        <v>85</v>
      </c>
      <c r="BX1608" s="66" t="s">
        <v>85</v>
      </c>
      <c r="BY1608" s="66" t="s">
        <v>85</v>
      </c>
      <c r="BZ1608" s="66" t="s">
        <v>85</v>
      </c>
      <c r="CA1608" s="66" t="s">
        <v>85</v>
      </c>
      <c r="CB1608" s="66" t="s">
        <v>85</v>
      </c>
      <c r="CC1608" s="66" t="s">
        <v>85</v>
      </c>
      <c r="CD1608" s="66" t="s">
        <v>85</v>
      </c>
      <c r="CE1608" s="66" t="s">
        <v>85</v>
      </c>
      <c r="CF1608" s="66" t="s">
        <v>85</v>
      </c>
      <c r="CG1608" s="66" t="s">
        <v>85</v>
      </c>
      <c r="CH1608" s="66" t="s">
        <v>85</v>
      </c>
      <c r="CI1608" s="66" t="s">
        <v>85</v>
      </c>
      <c r="CJ1608" s="66" t="s">
        <v>85</v>
      </c>
      <c r="CK1608" s="66" t="s">
        <v>85</v>
      </c>
      <c r="CL1608" s="66" t="s">
        <v>85</v>
      </c>
      <c r="CM1608" s="66" t="s">
        <v>85</v>
      </c>
    </row>
    <row r="1609" spans="40:91" hidden="1" x14ac:dyDescent="0.25">
      <c r="AN1609">
        <v>1597</v>
      </c>
      <c r="AO1609" s="85" t="s">
        <v>134</v>
      </c>
      <c r="AP1609" s="31" t="s">
        <v>120</v>
      </c>
      <c r="AQ1609" s="21" t="str">
        <f t="shared" si="27"/>
        <v>IMD - 2£50,000 - £59,999</v>
      </c>
      <c r="AR1609" s="66">
        <v>3700</v>
      </c>
      <c r="AS1609" s="66">
        <v>4400</v>
      </c>
      <c r="AT1609" s="66">
        <v>41410</v>
      </c>
      <c r="AU1609" s="66" t="s">
        <v>85</v>
      </c>
      <c r="AV1609" s="66" t="s">
        <v>85</v>
      </c>
      <c r="AW1609" s="66" t="s">
        <v>85</v>
      </c>
      <c r="AX1609" s="66" t="s">
        <v>85</v>
      </c>
      <c r="AY1609" s="66" t="s">
        <v>85</v>
      </c>
      <c r="AZ1609" s="66" t="s">
        <v>85</v>
      </c>
      <c r="BA1609" s="66" t="s">
        <v>85</v>
      </c>
      <c r="BB1609" s="66" t="s">
        <v>85</v>
      </c>
      <c r="BC1609" s="66" t="s">
        <v>85</v>
      </c>
      <c r="BD1609" s="66" t="s">
        <v>85</v>
      </c>
      <c r="BE1609" s="66" t="s">
        <v>85</v>
      </c>
      <c r="BF1609" s="66" t="s">
        <v>85</v>
      </c>
      <c r="BG1609" s="66" t="s">
        <v>85</v>
      </c>
      <c r="BH1609" s="66" t="s">
        <v>85</v>
      </c>
      <c r="BI1609" s="66" t="s">
        <v>85</v>
      </c>
      <c r="BJ1609" s="66" t="s">
        <v>85</v>
      </c>
      <c r="BK1609" s="66" t="s">
        <v>85</v>
      </c>
      <c r="BL1609" s="66" t="s">
        <v>85</v>
      </c>
      <c r="BM1609" s="66" t="s">
        <v>85</v>
      </c>
      <c r="BN1609" s="66" t="s">
        <v>85</v>
      </c>
      <c r="BO1609" s="66" t="s">
        <v>85</v>
      </c>
      <c r="BP1609" s="66">
        <v>13800</v>
      </c>
      <c r="BQ1609" s="66">
        <v>14800</v>
      </c>
      <c r="BR1609" s="66">
        <v>34050</v>
      </c>
      <c r="BS1609" s="66" t="s">
        <v>85</v>
      </c>
      <c r="BT1609" s="66" t="s">
        <v>85</v>
      </c>
      <c r="BU1609" s="66" t="s">
        <v>85</v>
      </c>
      <c r="BV1609" s="66" t="s">
        <v>85</v>
      </c>
      <c r="BW1609" s="66" t="s">
        <v>85</v>
      </c>
      <c r="BX1609" s="66" t="s">
        <v>85</v>
      </c>
      <c r="BY1609" s="66" t="s">
        <v>85</v>
      </c>
      <c r="BZ1609" s="66" t="s">
        <v>85</v>
      </c>
      <c r="CA1609" s="66" t="s">
        <v>85</v>
      </c>
      <c r="CB1609" s="66" t="s">
        <v>85</v>
      </c>
      <c r="CC1609" s="66" t="s">
        <v>85</v>
      </c>
      <c r="CD1609" s="66" t="s">
        <v>85</v>
      </c>
      <c r="CE1609" s="66" t="s">
        <v>85</v>
      </c>
      <c r="CF1609" s="66" t="s">
        <v>85</v>
      </c>
      <c r="CG1609" s="66" t="s">
        <v>85</v>
      </c>
      <c r="CH1609" s="66" t="s">
        <v>85</v>
      </c>
      <c r="CI1609" s="66" t="s">
        <v>85</v>
      </c>
      <c r="CJ1609" s="66" t="s">
        <v>85</v>
      </c>
      <c r="CK1609" s="66" t="s">
        <v>85</v>
      </c>
      <c r="CL1609" s="66" t="s">
        <v>85</v>
      </c>
      <c r="CM1609" s="66" t="s">
        <v>85</v>
      </c>
    </row>
    <row r="1610" spans="40:91" hidden="1" x14ac:dyDescent="0.25">
      <c r="AN1610">
        <v>1598</v>
      </c>
      <c r="AO1610" s="84" t="s">
        <v>134</v>
      </c>
      <c r="AP1610" s="31" t="s">
        <v>121</v>
      </c>
      <c r="AQ1610" s="21" t="str">
        <f t="shared" si="27"/>
        <v>IMD - 2£60,000 - £69,999</v>
      </c>
      <c r="AR1610" s="66">
        <v>3800</v>
      </c>
      <c r="AS1610" s="66">
        <v>4500</v>
      </c>
      <c r="AT1610" s="66">
        <v>21920</v>
      </c>
      <c r="AU1610" s="66" t="s">
        <v>85</v>
      </c>
      <c r="AV1610" s="66" t="s">
        <v>85</v>
      </c>
      <c r="AW1610" s="66" t="s">
        <v>85</v>
      </c>
      <c r="AX1610" s="66" t="s">
        <v>85</v>
      </c>
      <c r="AY1610" s="66" t="s">
        <v>85</v>
      </c>
      <c r="AZ1610" s="66" t="s">
        <v>85</v>
      </c>
      <c r="BA1610" s="66" t="s">
        <v>85</v>
      </c>
      <c r="BB1610" s="66" t="s">
        <v>85</v>
      </c>
      <c r="BC1610" s="66" t="s">
        <v>85</v>
      </c>
      <c r="BD1610" s="66" t="s">
        <v>85</v>
      </c>
      <c r="BE1610" s="66" t="s">
        <v>85</v>
      </c>
      <c r="BF1610" s="66" t="s">
        <v>85</v>
      </c>
      <c r="BG1610" s="66" t="s">
        <v>85</v>
      </c>
      <c r="BH1610" s="66" t="s">
        <v>85</v>
      </c>
      <c r="BI1610" s="66" t="s">
        <v>85</v>
      </c>
      <c r="BJ1610" s="66" t="s">
        <v>85</v>
      </c>
      <c r="BK1610" s="66" t="s">
        <v>85</v>
      </c>
      <c r="BL1610" s="66" t="s">
        <v>85</v>
      </c>
      <c r="BM1610" s="66" t="s">
        <v>85</v>
      </c>
      <c r="BN1610" s="66" t="s">
        <v>85</v>
      </c>
      <c r="BO1610" s="66" t="s">
        <v>85</v>
      </c>
      <c r="BP1610" s="66">
        <v>14100</v>
      </c>
      <c r="BQ1610" s="66">
        <v>15300</v>
      </c>
      <c r="BR1610" s="66">
        <v>17740</v>
      </c>
      <c r="BS1610" s="66" t="s">
        <v>85</v>
      </c>
      <c r="BT1610" s="66" t="s">
        <v>85</v>
      </c>
      <c r="BU1610" s="66" t="s">
        <v>85</v>
      </c>
      <c r="BV1610" s="66" t="s">
        <v>85</v>
      </c>
      <c r="BW1610" s="66" t="s">
        <v>85</v>
      </c>
      <c r="BX1610" s="66" t="s">
        <v>85</v>
      </c>
      <c r="BY1610" s="66" t="s">
        <v>85</v>
      </c>
      <c r="BZ1610" s="66" t="s">
        <v>85</v>
      </c>
      <c r="CA1610" s="66" t="s">
        <v>85</v>
      </c>
      <c r="CB1610" s="66" t="s">
        <v>85</v>
      </c>
      <c r="CC1610" s="66" t="s">
        <v>85</v>
      </c>
      <c r="CD1610" s="66" t="s">
        <v>85</v>
      </c>
      <c r="CE1610" s="66" t="s">
        <v>85</v>
      </c>
      <c r="CF1610" s="66" t="s">
        <v>85</v>
      </c>
      <c r="CG1610" s="66" t="s">
        <v>85</v>
      </c>
      <c r="CH1610" s="66" t="s">
        <v>85</v>
      </c>
      <c r="CI1610" s="66" t="s">
        <v>85</v>
      </c>
      <c r="CJ1610" s="66" t="s">
        <v>85</v>
      </c>
      <c r="CK1610" s="66" t="s">
        <v>85</v>
      </c>
      <c r="CL1610" s="66" t="s">
        <v>85</v>
      </c>
      <c r="CM1610" s="66" t="s">
        <v>85</v>
      </c>
    </row>
    <row r="1611" spans="40:91" hidden="1" x14ac:dyDescent="0.25">
      <c r="AN1611">
        <v>1599</v>
      </c>
      <c r="AO1611" s="84" t="s">
        <v>134</v>
      </c>
      <c r="AP1611" s="31" t="s">
        <v>122</v>
      </c>
      <c r="AQ1611" s="21" t="str">
        <f t="shared" si="27"/>
        <v>IMD - 2£70,000 - £99,999</v>
      </c>
      <c r="AR1611" s="66">
        <v>3900</v>
      </c>
      <c r="AS1611" s="66">
        <v>4600</v>
      </c>
      <c r="AT1611" s="66">
        <v>27390</v>
      </c>
      <c r="AU1611" s="66" t="s">
        <v>85</v>
      </c>
      <c r="AV1611" s="66" t="s">
        <v>85</v>
      </c>
      <c r="AW1611" s="66" t="s">
        <v>85</v>
      </c>
      <c r="AX1611" s="66" t="s">
        <v>85</v>
      </c>
      <c r="AY1611" s="66" t="s">
        <v>85</v>
      </c>
      <c r="AZ1611" s="66" t="s">
        <v>85</v>
      </c>
      <c r="BA1611" s="66" t="s">
        <v>85</v>
      </c>
      <c r="BB1611" s="66" t="s">
        <v>85</v>
      </c>
      <c r="BC1611" s="66" t="s">
        <v>85</v>
      </c>
      <c r="BD1611" s="66" t="s">
        <v>85</v>
      </c>
      <c r="BE1611" s="66" t="s">
        <v>85</v>
      </c>
      <c r="BF1611" s="66" t="s">
        <v>85</v>
      </c>
      <c r="BG1611" s="66" t="s">
        <v>85</v>
      </c>
      <c r="BH1611" s="66" t="s">
        <v>85</v>
      </c>
      <c r="BI1611" s="66" t="s">
        <v>85</v>
      </c>
      <c r="BJ1611" s="66" t="s">
        <v>85</v>
      </c>
      <c r="BK1611" s="66" t="s">
        <v>85</v>
      </c>
      <c r="BL1611" s="66" t="s">
        <v>85</v>
      </c>
      <c r="BM1611" s="66" t="s">
        <v>85</v>
      </c>
      <c r="BN1611" s="66" t="s">
        <v>85</v>
      </c>
      <c r="BO1611" s="66" t="s">
        <v>85</v>
      </c>
      <c r="BP1611" s="66">
        <v>14500</v>
      </c>
      <c r="BQ1611" s="66">
        <v>15800</v>
      </c>
      <c r="BR1611" s="66">
        <v>21580</v>
      </c>
      <c r="BS1611" s="66" t="s">
        <v>85</v>
      </c>
      <c r="BT1611" s="66" t="s">
        <v>85</v>
      </c>
      <c r="BU1611" s="66" t="s">
        <v>85</v>
      </c>
      <c r="BV1611" s="66" t="s">
        <v>85</v>
      </c>
      <c r="BW1611" s="66" t="s">
        <v>85</v>
      </c>
      <c r="BX1611" s="66" t="s">
        <v>85</v>
      </c>
      <c r="BY1611" s="66" t="s">
        <v>85</v>
      </c>
      <c r="BZ1611" s="66" t="s">
        <v>85</v>
      </c>
      <c r="CA1611" s="66" t="s">
        <v>85</v>
      </c>
      <c r="CB1611" s="66" t="s">
        <v>85</v>
      </c>
      <c r="CC1611" s="66" t="s">
        <v>85</v>
      </c>
      <c r="CD1611" s="66" t="s">
        <v>85</v>
      </c>
      <c r="CE1611" s="66" t="s">
        <v>85</v>
      </c>
      <c r="CF1611" s="66" t="s">
        <v>85</v>
      </c>
      <c r="CG1611" s="66" t="s">
        <v>85</v>
      </c>
      <c r="CH1611" s="66" t="s">
        <v>85</v>
      </c>
      <c r="CI1611" s="66" t="s">
        <v>85</v>
      </c>
      <c r="CJ1611" s="66" t="s">
        <v>85</v>
      </c>
      <c r="CK1611" s="66" t="s">
        <v>85</v>
      </c>
      <c r="CL1611" s="66" t="s">
        <v>85</v>
      </c>
      <c r="CM1611" s="66" t="s">
        <v>85</v>
      </c>
    </row>
    <row r="1612" spans="40:91" hidden="1" x14ac:dyDescent="0.25">
      <c r="AN1612">
        <v>1600</v>
      </c>
      <c r="AO1612" s="84" t="s">
        <v>134</v>
      </c>
      <c r="AP1612" s="31" t="s">
        <v>123</v>
      </c>
      <c r="AQ1612" s="21" t="str">
        <f t="shared" si="27"/>
        <v>IMD - 2£100,000 - £149,999</v>
      </c>
      <c r="AR1612" s="66">
        <v>4200</v>
      </c>
      <c r="AS1612" s="66">
        <v>5200</v>
      </c>
      <c r="AT1612" s="66">
        <v>9640</v>
      </c>
      <c r="AU1612" s="66" t="s">
        <v>85</v>
      </c>
      <c r="AV1612" s="66" t="s">
        <v>85</v>
      </c>
      <c r="AW1612" s="66" t="s">
        <v>85</v>
      </c>
      <c r="AX1612" s="66" t="s">
        <v>85</v>
      </c>
      <c r="AY1612" s="66" t="s">
        <v>85</v>
      </c>
      <c r="AZ1612" s="66" t="s">
        <v>85</v>
      </c>
      <c r="BA1612" s="66" t="s">
        <v>85</v>
      </c>
      <c r="BB1612" s="66" t="s">
        <v>85</v>
      </c>
      <c r="BC1612" s="66" t="s">
        <v>85</v>
      </c>
      <c r="BD1612" s="66" t="s">
        <v>85</v>
      </c>
      <c r="BE1612" s="66" t="s">
        <v>85</v>
      </c>
      <c r="BF1612" s="66" t="s">
        <v>85</v>
      </c>
      <c r="BG1612" s="66" t="s">
        <v>85</v>
      </c>
      <c r="BH1612" s="66" t="s">
        <v>85</v>
      </c>
      <c r="BI1612" s="66" t="s">
        <v>85</v>
      </c>
      <c r="BJ1612" s="66" t="s">
        <v>85</v>
      </c>
      <c r="BK1612" s="66" t="s">
        <v>85</v>
      </c>
      <c r="BL1612" s="66" t="s">
        <v>85</v>
      </c>
      <c r="BM1612" s="66" t="s">
        <v>85</v>
      </c>
      <c r="BN1612" s="66" t="s">
        <v>85</v>
      </c>
      <c r="BO1612" s="66" t="s">
        <v>85</v>
      </c>
      <c r="BP1612" s="66">
        <v>16600</v>
      </c>
      <c r="BQ1612" s="66">
        <v>18100</v>
      </c>
      <c r="BR1612" s="66">
        <v>7270</v>
      </c>
      <c r="BS1612" s="66" t="s">
        <v>85</v>
      </c>
      <c r="BT1612" s="66" t="s">
        <v>85</v>
      </c>
      <c r="BU1612" s="66" t="s">
        <v>85</v>
      </c>
      <c r="BV1612" s="66" t="s">
        <v>85</v>
      </c>
      <c r="BW1612" s="66" t="s">
        <v>85</v>
      </c>
      <c r="BX1612" s="66" t="s">
        <v>85</v>
      </c>
      <c r="BY1612" s="66" t="s">
        <v>85</v>
      </c>
      <c r="BZ1612" s="66" t="s">
        <v>85</v>
      </c>
      <c r="CA1612" s="66" t="s">
        <v>85</v>
      </c>
      <c r="CB1612" s="66" t="s">
        <v>85</v>
      </c>
      <c r="CC1612" s="66" t="s">
        <v>85</v>
      </c>
      <c r="CD1612" s="66" t="s">
        <v>85</v>
      </c>
      <c r="CE1612" s="66" t="s">
        <v>85</v>
      </c>
      <c r="CF1612" s="66" t="s">
        <v>85</v>
      </c>
      <c r="CG1612" s="66" t="s">
        <v>85</v>
      </c>
      <c r="CH1612" s="66" t="s">
        <v>85</v>
      </c>
      <c r="CI1612" s="66" t="s">
        <v>85</v>
      </c>
      <c r="CJ1612" s="66" t="s">
        <v>85</v>
      </c>
      <c r="CK1612" s="66" t="s">
        <v>85</v>
      </c>
      <c r="CL1612" s="66" t="s">
        <v>85</v>
      </c>
      <c r="CM1612" s="66" t="s">
        <v>85</v>
      </c>
    </row>
    <row r="1613" spans="40:91" hidden="1" x14ac:dyDescent="0.25">
      <c r="AN1613">
        <v>1601</v>
      </c>
      <c r="AO1613" s="85" t="s">
        <v>134</v>
      </c>
      <c r="AP1613" s="31" t="s">
        <v>124</v>
      </c>
      <c r="AQ1613" s="21" t="str">
        <f t="shared" si="27"/>
        <v>IMD - 2£150,000 and over</v>
      </c>
      <c r="AR1613" s="66">
        <v>4600</v>
      </c>
      <c r="AS1613" s="66">
        <v>5800</v>
      </c>
      <c r="AT1613" s="66">
        <v>3400</v>
      </c>
      <c r="AU1613" s="66" t="s">
        <v>85</v>
      </c>
      <c r="AV1613" s="66" t="s">
        <v>85</v>
      </c>
      <c r="AW1613" s="66" t="s">
        <v>85</v>
      </c>
      <c r="AX1613" s="66" t="s">
        <v>85</v>
      </c>
      <c r="AY1613" s="66" t="s">
        <v>85</v>
      </c>
      <c r="AZ1613" s="66" t="s">
        <v>85</v>
      </c>
      <c r="BA1613" s="66" t="s">
        <v>85</v>
      </c>
      <c r="BB1613" s="66" t="s">
        <v>85</v>
      </c>
      <c r="BC1613" s="66" t="s">
        <v>85</v>
      </c>
      <c r="BD1613" s="66" t="s">
        <v>85</v>
      </c>
      <c r="BE1613" s="66" t="s">
        <v>85</v>
      </c>
      <c r="BF1613" s="66" t="s">
        <v>85</v>
      </c>
      <c r="BG1613" s="66" t="s">
        <v>85</v>
      </c>
      <c r="BH1613" s="66" t="s">
        <v>85</v>
      </c>
      <c r="BI1613" s="66" t="s">
        <v>85</v>
      </c>
      <c r="BJ1613" s="66" t="s">
        <v>85</v>
      </c>
      <c r="BK1613" s="66" t="s">
        <v>85</v>
      </c>
      <c r="BL1613" s="66" t="s">
        <v>85</v>
      </c>
      <c r="BM1613" s="66" t="s">
        <v>85</v>
      </c>
      <c r="BN1613" s="66" t="s">
        <v>85</v>
      </c>
      <c r="BO1613" s="66" t="s">
        <v>85</v>
      </c>
      <c r="BP1613" s="66">
        <v>18100</v>
      </c>
      <c r="BQ1613" s="66">
        <v>19900</v>
      </c>
      <c r="BR1613" s="66">
        <v>2550</v>
      </c>
      <c r="BS1613" s="66" t="s">
        <v>85</v>
      </c>
      <c r="BT1613" s="66" t="s">
        <v>85</v>
      </c>
      <c r="BU1613" s="66" t="s">
        <v>85</v>
      </c>
      <c r="BV1613" s="66" t="s">
        <v>85</v>
      </c>
      <c r="BW1613" s="66" t="s">
        <v>85</v>
      </c>
      <c r="BX1613" s="66" t="s">
        <v>85</v>
      </c>
      <c r="BY1613" s="66" t="s">
        <v>85</v>
      </c>
      <c r="BZ1613" s="66" t="s">
        <v>85</v>
      </c>
      <c r="CA1613" s="66" t="s">
        <v>85</v>
      </c>
      <c r="CB1613" s="66" t="s">
        <v>85</v>
      </c>
      <c r="CC1613" s="66" t="s">
        <v>85</v>
      </c>
      <c r="CD1613" s="66" t="s">
        <v>85</v>
      </c>
      <c r="CE1613" s="66" t="s">
        <v>85</v>
      </c>
      <c r="CF1613" s="66" t="s">
        <v>85</v>
      </c>
      <c r="CG1613" s="66" t="s">
        <v>85</v>
      </c>
      <c r="CH1613" s="66" t="s">
        <v>85</v>
      </c>
      <c r="CI1613" s="66" t="s">
        <v>85</v>
      </c>
      <c r="CJ1613" s="66" t="s">
        <v>85</v>
      </c>
      <c r="CK1613" s="66" t="s">
        <v>85</v>
      </c>
      <c r="CL1613" s="66" t="s">
        <v>85</v>
      </c>
      <c r="CM1613" s="66" t="s">
        <v>85</v>
      </c>
    </row>
    <row r="1614" spans="40:91" hidden="1" x14ac:dyDescent="0.25">
      <c r="AN1614">
        <v>1602</v>
      </c>
      <c r="AO1614" s="85" t="s">
        <v>135</v>
      </c>
      <c r="AP1614" s="31" t="s">
        <v>115</v>
      </c>
      <c r="AQ1614" s="21" t="str">
        <f t="shared" si="27"/>
        <v>IMD - 3Less than £15,000</v>
      </c>
      <c r="AR1614" s="66">
        <v>2600</v>
      </c>
      <c r="AS1614" s="66">
        <v>3500</v>
      </c>
      <c r="AT1614" s="66">
        <v>110090</v>
      </c>
      <c r="AU1614" s="66" t="s">
        <v>85</v>
      </c>
      <c r="AV1614" s="66" t="s">
        <v>85</v>
      </c>
      <c r="AW1614" s="66" t="s">
        <v>85</v>
      </c>
      <c r="AX1614" s="66" t="s">
        <v>85</v>
      </c>
      <c r="AY1614" s="66" t="s">
        <v>85</v>
      </c>
      <c r="AZ1614" s="66" t="s">
        <v>85</v>
      </c>
      <c r="BA1614" s="66" t="s">
        <v>85</v>
      </c>
      <c r="BB1614" s="66" t="s">
        <v>85</v>
      </c>
      <c r="BC1614" s="66" t="s">
        <v>85</v>
      </c>
      <c r="BD1614" s="66" t="s">
        <v>85</v>
      </c>
      <c r="BE1614" s="66" t="s">
        <v>85</v>
      </c>
      <c r="BF1614" s="66" t="s">
        <v>85</v>
      </c>
      <c r="BG1614" s="66" t="s">
        <v>85</v>
      </c>
      <c r="BH1614" s="66" t="s">
        <v>85</v>
      </c>
      <c r="BI1614" s="66" t="s">
        <v>85</v>
      </c>
      <c r="BJ1614" s="66" t="s">
        <v>85</v>
      </c>
      <c r="BK1614" s="66" t="s">
        <v>85</v>
      </c>
      <c r="BL1614" s="66" t="s">
        <v>85</v>
      </c>
      <c r="BM1614" s="66" t="s">
        <v>85</v>
      </c>
      <c r="BN1614" s="66" t="s">
        <v>85</v>
      </c>
      <c r="BO1614" s="66" t="s">
        <v>85</v>
      </c>
      <c r="BP1614" s="66">
        <v>11200</v>
      </c>
      <c r="BQ1614" s="66">
        <v>12100</v>
      </c>
      <c r="BR1614" s="66">
        <v>81790</v>
      </c>
      <c r="BS1614" s="66" t="s">
        <v>85</v>
      </c>
      <c r="BT1614" s="66" t="s">
        <v>85</v>
      </c>
      <c r="BU1614" s="66" t="s">
        <v>85</v>
      </c>
      <c r="BV1614" s="66" t="s">
        <v>85</v>
      </c>
      <c r="BW1614" s="66" t="s">
        <v>85</v>
      </c>
      <c r="BX1614" s="66" t="s">
        <v>85</v>
      </c>
      <c r="BY1614" s="66" t="s">
        <v>85</v>
      </c>
      <c r="BZ1614" s="66" t="s">
        <v>85</v>
      </c>
      <c r="CA1614" s="66" t="s">
        <v>85</v>
      </c>
      <c r="CB1614" s="66" t="s">
        <v>85</v>
      </c>
      <c r="CC1614" s="66" t="s">
        <v>85</v>
      </c>
      <c r="CD1614" s="66" t="s">
        <v>85</v>
      </c>
      <c r="CE1614" s="66" t="s">
        <v>85</v>
      </c>
      <c r="CF1614" s="66" t="s">
        <v>85</v>
      </c>
      <c r="CG1614" s="66" t="s">
        <v>85</v>
      </c>
      <c r="CH1614" s="66" t="s">
        <v>85</v>
      </c>
      <c r="CI1614" s="66" t="s">
        <v>85</v>
      </c>
      <c r="CJ1614" s="66" t="s">
        <v>85</v>
      </c>
      <c r="CK1614" s="66" t="s">
        <v>85</v>
      </c>
      <c r="CL1614" s="66" t="s">
        <v>85</v>
      </c>
      <c r="CM1614" s="66" t="s">
        <v>85</v>
      </c>
    </row>
    <row r="1615" spans="40:91" hidden="1" x14ac:dyDescent="0.25">
      <c r="AN1615">
        <v>1603</v>
      </c>
      <c r="AO1615" s="84" t="s">
        <v>135</v>
      </c>
      <c r="AP1615" s="31" t="s">
        <v>116</v>
      </c>
      <c r="AQ1615" s="21" t="str">
        <f t="shared" si="27"/>
        <v>IMD - 3£15,000 - £19,999</v>
      </c>
      <c r="AR1615" s="66">
        <v>2900</v>
      </c>
      <c r="AS1615" s="66">
        <v>3900</v>
      </c>
      <c r="AT1615" s="66">
        <v>47660</v>
      </c>
      <c r="AU1615" s="66" t="s">
        <v>85</v>
      </c>
      <c r="AV1615" s="66" t="s">
        <v>85</v>
      </c>
      <c r="AW1615" s="66" t="s">
        <v>85</v>
      </c>
      <c r="AX1615" s="66" t="s">
        <v>85</v>
      </c>
      <c r="AY1615" s="66" t="s">
        <v>85</v>
      </c>
      <c r="AZ1615" s="66" t="s">
        <v>85</v>
      </c>
      <c r="BA1615" s="66" t="s">
        <v>85</v>
      </c>
      <c r="BB1615" s="66" t="s">
        <v>85</v>
      </c>
      <c r="BC1615" s="66" t="s">
        <v>85</v>
      </c>
      <c r="BD1615" s="66" t="s">
        <v>85</v>
      </c>
      <c r="BE1615" s="66" t="s">
        <v>85</v>
      </c>
      <c r="BF1615" s="66" t="s">
        <v>85</v>
      </c>
      <c r="BG1615" s="66" t="s">
        <v>85</v>
      </c>
      <c r="BH1615" s="66" t="s">
        <v>85</v>
      </c>
      <c r="BI1615" s="66" t="s">
        <v>85</v>
      </c>
      <c r="BJ1615" s="66" t="s">
        <v>85</v>
      </c>
      <c r="BK1615" s="66" t="s">
        <v>85</v>
      </c>
      <c r="BL1615" s="66" t="s">
        <v>85</v>
      </c>
      <c r="BM1615" s="66" t="s">
        <v>85</v>
      </c>
      <c r="BN1615" s="66" t="s">
        <v>85</v>
      </c>
      <c r="BO1615" s="66" t="s">
        <v>85</v>
      </c>
      <c r="BP1615" s="66">
        <v>12100</v>
      </c>
      <c r="BQ1615" s="66">
        <v>13000</v>
      </c>
      <c r="BR1615" s="66">
        <v>34870</v>
      </c>
      <c r="BS1615" s="66" t="s">
        <v>85</v>
      </c>
      <c r="BT1615" s="66" t="s">
        <v>85</v>
      </c>
      <c r="BU1615" s="66" t="s">
        <v>85</v>
      </c>
      <c r="BV1615" s="66" t="s">
        <v>85</v>
      </c>
      <c r="BW1615" s="66" t="s">
        <v>85</v>
      </c>
      <c r="BX1615" s="66" t="s">
        <v>85</v>
      </c>
      <c r="BY1615" s="66" t="s">
        <v>85</v>
      </c>
      <c r="BZ1615" s="66" t="s">
        <v>85</v>
      </c>
      <c r="CA1615" s="66" t="s">
        <v>85</v>
      </c>
      <c r="CB1615" s="66" t="s">
        <v>85</v>
      </c>
      <c r="CC1615" s="66" t="s">
        <v>85</v>
      </c>
      <c r="CD1615" s="66" t="s">
        <v>85</v>
      </c>
      <c r="CE1615" s="66" t="s">
        <v>85</v>
      </c>
      <c r="CF1615" s="66" t="s">
        <v>85</v>
      </c>
      <c r="CG1615" s="66" t="s">
        <v>85</v>
      </c>
      <c r="CH1615" s="66" t="s">
        <v>85</v>
      </c>
      <c r="CI1615" s="66" t="s">
        <v>85</v>
      </c>
      <c r="CJ1615" s="66" t="s">
        <v>85</v>
      </c>
      <c r="CK1615" s="66" t="s">
        <v>85</v>
      </c>
      <c r="CL1615" s="66" t="s">
        <v>85</v>
      </c>
      <c r="CM1615" s="66" t="s">
        <v>85</v>
      </c>
    </row>
    <row r="1616" spans="40:91" hidden="1" x14ac:dyDescent="0.25">
      <c r="AN1616">
        <v>1604</v>
      </c>
      <c r="AO1616" s="84" t="s">
        <v>135</v>
      </c>
      <c r="AP1616" s="31" t="s">
        <v>117</v>
      </c>
      <c r="AQ1616" s="21" t="str">
        <f t="shared" si="27"/>
        <v>IMD - 3£20,000 - £29,999</v>
      </c>
      <c r="AR1616" s="66">
        <v>3100</v>
      </c>
      <c r="AS1616" s="66">
        <v>3900</v>
      </c>
      <c r="AT1616" s="66">
        <v>130440</v>
      </c>
      <c r="AU1616" s="66" t="s">
        <v>85</v>
      </c>
      <c r="AV1616" s="66" t="s">
        <v>85</v>
      </c>
      <c r="AW1616" s="66" t="s">
        <v>85</v>
      </c>
      <c r="AX1616" s="66" t="s">
        <v>85</v>
      </c>
      <c r="AY1616" s="66" t="s">
        <v>85</v>
      </c>
      <c r="AZ1616" s="66" t="s">
        <v>85</v>
      </c>
      <c r="BA1616" s="66" t="s">
        <v>85</v>
      </c>
      <c r="BB1616" s="66" t="s">
        <v>85</v>
      </c>
      <c r="BC1616" s="66" t="s">
        <v>85</v>
      </c>
      <c r="BD1616" s="66" t="s">
        <v>85</v>
      </c>
      <c r="BE1616" s="66" t="s">
        <v>85</v>
      </c>
      <c r="BF1616" s="66" t="s">
        <v>85</v>
      </c>
      <c r="BG1616" s="66" t="s">
        <v>85</v>
      </c>
      <c r="BH1616" s="66" t="s">
        <v>85</v>
      </c>
      <c r="BI1616" s="66" t="s">
        <v>85</v>
      </c>
      <c r="BJ1616" s="66" t="s">
        <v>85</v>
      </c>
      <c r="BK1616" s="66" t="s">
        <v>85</v>
      </c>
      <c r="BL1616" s="66" t="s">
        <v>85</v>
      </c>
      <c r="BM1616" s="66" t="s">
        <v>85</v>
      </c>
      <c r="BN1616" s="66" t="s">
        <v>85</v>
      </c>
      <c r="BO1616" s="66" t="s">
        <v>85</v>
      </c>
      <c r="BP1616" s="66">
        <v>11900</v>
      </c>
      <c r="BQ1616" s="66">
        <v>12900</v>
      </c>
      <c r="BR1616" s="66">
        <v>99000</v>
      </c>
      <c r="BS1616" s="66" t="s">
        <v>85</v>
      </c>
      <c r="BT1616" s="66" t="s">
        <v>85</v>
      </c>
      <c r="BU1616" s="66" t="s">
        <v>85</v>
      </c>
      <c r="BV1616" s="66" t="s">
        <v>85</v>
      </c>
      <c r="BW1616" s="66" t="s">
        <v>85</v>
      </c>
      <c r="BX1616" s="66" t="s">
        <v>85</v>
      </c>
      <c r="BY1616" s="66" t="s">
        <v>85</v>
      </c>
      <c r="BZ1616" s="66" t="s">
        <v>85</v>
      </c>
      <c r="CA1616" s="66" t="s">
        <v>85</v>
      </c>
      <c r="CB1616" s="66" t="s">
        <v>85</v>
      </c>
      <c r="CC1616" s="66" t="s">
        <v>85</v>
      </c>
      <c r="CD1616" s="66" t="s">
        <v>85</v>
      </c>
      <c r="CE1616" s="66" t="s">
        <v>85</v>
      </c>
      <c r="CF1616" s="66" t="s">
        <v>85</v>
      </c>
      <c r="CG1616" s="66" t="s">
        <v>85</v>
      </c>
      <c r="CH1616" s="66" t="s">
        <v>85</v>
      </c>
      <c r="CI1616" s="66" t="s">
        <v>85</v>
      </c>
      <c r="CJ1616" s="66" t="s">
        <v>85</v>
      </c>
      <c r="CK1616" s="66" t="s">
        <v>85</v>
      </c>
      <c r="CL1616" s="66" t="s">
        <v>85</v>
      </c>
      <c r="CM1616" s="66" t="s">
        <v>85</v>
      </c>
    </row>
    <row r="1617" spans="40:91" hidden="1" x14ac:dyDescent="0.25">
      <c r="AN1617">
        <v>1605</v>
      </c>
      <c r="AO1617" s="84" t="s">
        <v>135</v>
      </c>
      <c r="AP1617" s="31" t="s">
        <v>118</v>
      </c>
      <c r="AQ1617" s="21" t="str">
        <f t="shared" si="27"/>
        <v>IMD - 3£30,000 - £39,999</v>
      </c>
      <c r="AR1617" s="66">
        <v>3400</v>
      </c>
      <c r="AS1617" s="66">
        <v>4200</v>
      </c>
      <c r="AT1617" s="66">
        <v>121800</v>
      </c>
      <c r="AU1617" s="66" t="s">
        <v>85</v>
      </c>
      <c r="AV1617" s="66" t="s">
        <v>85</v>
      </c>
      <c r="AW1617" s="66" t="s">
        <v>85</v>
      </c>
      <c r="AX1617" s="66" t="s">
        <v>85</v>
      </c>
      <c r="AY1617" s="66" t="s">
        <v>85</v>
      </c>
      <c r="AZ1617" s="66" t="s">
        <v>85</v>
      </c>
      <c r="BA1617" s="66" t="s">
        <v>85</v>
      </c>
      <c r="BB1617" s="66" t="s">
        <v>85</v>
      </c>
      <c r="BC1617" s="66" t="s">
        <v>85</v>
      </c>
      <c r="BD1617" s="66" t="s">
        <v>85</v>
      </c>
      <c r="BE1617" s="66" t="s">
        <v>85</v>
      </c>
      <c r="BF1617" s="66" t="s">
        <v>85</v>
      </c>
      <c r="BG1617" s="66" t="s">
        <v>85</v>
      </c>
      <c r="BH1617" s="66" t="s">
        <v>85</v>
      </c>
      <c r="BI1617" s="66" t="s">
        <v>85</v>
      </c>
      <c r="BJ1617" s="66" t="s">
        <v>85</v>
      </c>
      <c r="BK1617" s="66" t="s">
        <v>85</v>
      </c>
      <c r="BL1617" s="66" t="s">
        <v>85</v>
      </c>
      <c r="BM1617" s="66" t="s">
        <v>85</v>
      </c>
      <c r="BN1617" s="66" t="s">
        <v>85</v>
      </c>
      <c r="BO1617" s="66" t="s">
        <v>85</v>
      </c>
      <c r="BP1617" s="66">
        <v>12900</v>
      </c>
      <c r="BQ1617" s="66">
        <v>13800</v>
      </c>
      <c r="BR1617" s="66">
        <v>94480</v>
      </c>
      <c r="BS1617" s="66" t="s">
        <v>85</v>
      </c>
      <c r="BT1617" s="66" t="s">
        <v>85</v>
      </c>
      <c r="BU1617" s="66" t="s">
        <v>85</v>
      </c>
      <c r="BV1617" s="66" t="s">
        <v>85</v>
      </c>
      <c r="BW1617" s="66" t="s">
        <v>85</v>
      </c>
      <c r="BX1617" s="66" t="s">
        <v>85</v>
      </c>
      <c r="BY1617" s="66" t="s">
        <v>85</v>
      </c>
      <c r="BZ1617" s="66" t="s">
        <v>85</v>
      </c>
      <c r="CA1617" s="66" t="s">
        <v>85</v>
      </c>
      <c r="CB1617" s="66" t="s">
        <v>85</v>
      </c>
      <c r="CC1617" s="66" t="s">
        <v>85</v>
      </c>
      <c r="CD1617" s="66" t="s">
        <v>85</v>
      </c>
      <c r="CE1617" s="66" t="s">
        <v>85</v>
      </c>
      <c r="CF1617" s="66" t="s">
        <v>85</v>
      </c>
      <c r="CG1617" s="66" t="s">
        <v>85</v>
      </c>
      <c r="CH1617" s="66" t="s">
        <v>85</v>
      </c>
      <c r="CI1617" s="66" t="s">
        <v>85</v>
      </c>
      <c r="CJ1617" s="66" t="s">
        <v>85</v>
      </c>
      <c r="CK1617" s="66" t="s">
        <v>85</v>
      </c>
      <c r="CL1617" s="66" t="s">
        <v>85</v>
      </c>
      <c r="CM1617" s="66" t="s">
        <v>85</v>
      </c>
    </row>
    <row r="1618" spans="40:91" hidden="1" x14ac:dyDescent="0.25">
      <c r="AN1618">
        <v>1606</v>
      </c>
      <c r="AO1618" s="85" t="s">
        <v>135</v>
      </c>
      <c r="AP1618" s="31" t="s">
        <v>119</v>
      </c>
      <c r="AQ1618" s="21" t="str">
        <f t="shared" si="27"/>
        <v>IMD - 3£40,000 - £49,999</v>
      </c>
      <c r="AR1618" s="66">
        <v>3800</v>
      </c>
      <c r="AS1618" s="66">
        <v>4500</v>
      </c>
      <c r="AT1618" s="66">
        <v>93220</v>
      </c>
      <c r="AU1618" s="66" t="s">
        <v>85</v>
      </c>
      <c r="AV1618" s="66" t="s">
        <v>85</v>
      </c>
      <c r="AW1618" s="66" t="s">
        <v>85</v>
      </c>
      <c r="AX1618" s="66" t="s">
        <v>85</v>
      </c>
      <c r="AY1618" s="66" t="s">
        <v>85</v>
      </c>
      <c r="AZ1618" s="66" t="s">
        <v>85</v>
      </c>
      <c r="BA1618" s="66" t="s">
        <v>85</v>
      </c>
      <c r="BB1618" s="66" t="s">
        <v>85</v>
      </c>
      <c r="BC1618" s="66" t="s">
        <v>85</v>
      </c>
      <c r="BD1618" s="66" t="s">
        <v>85</v>
      </c>
      <c r="BE1618" s="66" t="s">
        <v>85</v>
      </c>
      <c r="BF1618" s="66" t="s">
        <v>85</v>
      </c>
      <c r="BG1618" s="66" t="s">
        <v>85</v>
      </c>
      <c r="BH1618" s="66" t="s">
        <v>85</v>
      </c>
      <c r="BI1618" s="66" t="s">
        <v>85</v>
      </c>
      <c r="BJ1618" s="66" t="s">
        <v>85</v>
      </c>
      <c r="BK1618" s="66" t="s">
        <v>85</v>
      </c>
      <c r="BL1618" s="66" t="s">
        <v>85</v>
      </c>
      <c r="BM1618" s="66" t="s">
        <v>85</v>
      </c>
      <c r="BN1618" s="66" t="s">
        <v>85</v>
      </c>
      <c r="BO1618" s="66" t="s">
        <v>85</v>
      </c>
      <c r="BP1618" s="66">
        <v>13900</v>
      </c>
      <c r="BQ1618" s="66">
        <v>14800</v>
      </c>
      <c r="BR1618" s="66">
        <v>73690</v>
      </c>
      <c r="BS1618" s="66" t="s">
        <v>85</v>
      </c>
      <c r="BT1618" s="66" t="s">
        <v>85</v>
      </c>
      <c r="BU1618" s="66" t="s">
        <v>85</v>
      </c>
      <c r="BV1618" s="66" t="s">
        <v>85</v>
      </c>
      <c r="BW1618" s="66" t="s">
        <v>85</v>
      </c>
      <c r="BX1618" s="66" t="s">
        <v>85</v>
      </c>
      <c r="BY1618" s="66" t="s">
        <v>85</v>
      </c>
      <c r="BZ1618" s="66" t="s">
        <v>85</v>
      </c>
      <c r="CA1618" s="66" t="s">
        <v>85</v>
      </c>
      <c r="CB1618" s="66" t="s">
        <v>85</v>
      </c>
      <c r="CC1618" s="66" t="s">
        <v>85</v>
      </c>
      <c r="CD1618" s="66" t="s">
        <v>85</v>
      </c>
      <c r="CE1618" s="66" t="s">
        <v>85</v>
      </c>
      <c r="CF1618" s="66" t="s">
        <v>85</v>
      </c>
      <c r="CG1618" s="66" t="s">
        <v>85</v>
      </c>
      <c r="CH1618" s="66" t="s">
        <v>85</v>
      </c>
      <c r="CI1618" s="66" t="s">
        <v>85</v>
      </c>
      <c r="CJ1618" s="66" t="s">
        <v>85</v>
      </c>
      <c r="CK1618" s="66" t="s">
        <v>85</v>
      </c>
      <c r="CL1618" s="66" t="s">
        <v>85</v>
      </c>
      <c r="CM1618" s="66" t="s">
        <v>85</v>
      </c>
    </row>
    <row r="1619" spans="40:91" hidden="1" x14ac:dyDescent="0.25">
      <c r="AN1619">
        <v>1607</v>
      </c>
      <c r="AO1619" s="85" t="s">
        <v>135</v>
      </c>
      <c r="AP1619" s="31" t="s">
        <v>120</v>
      </c>
      <c r="AQ1619" s="21" t="str">
        <f t="shared" si="27"/>
        <v>IMD - 3£50,000 - £59,999</v>
      </c>
      <c r="AR1619" s="66">
        <v>3900</v>
      </c>
      <c r="AS1619" s="66">
        <v>4600</v>
      </c>
      <c r="AT1619" s="66">
        <v>54240</v>
      </c>
      <c r="AU1619" s="66" t="s">
        <v>85</v>
      </c>
      <c r="AV1619" s="66" t="s">
        <v>85</v>
      </c>
      <c r="AW1619" s="66" t="s">
        <v>85</v>
      </c>
      <c r="AX1619" s="66" t="s">
        <v>85</v>
      </c>
      <c r="AY1619" s="66" t="s">
        <v>85</v>
      </c>
      <c r="AZ1619" s="66" t="s">
        <v>85</v>
      </c>
      <c r="BA1619" s="66" t="s">
        <v>85</v>
      </c>
      <c r="BB1619" s="66" t="s">
        <v>85</v>
      </c>
      <c r="BC1619" s="66" t="s">
        <v>85</v>
      </c>
      <c r="BD1619" s="66" t="s">
        <v>85</v>
      </c>
      <c r="BE1619" s="66" t="s">
        <v>85</v>
      </c>
      <c r="BF1619" s="66" t="s">
        <v>85</v>
      </c>
      <c r="BG1619" s="66" t="s">
        <v>85</v>
      </c>
      <c r="BH1619" s="66" t="s">
        <v>85</v>
      </c>
      <c r="BI1619" s="66" t="s">
        <v>85</v>
      </c>
      <c r="BJ1619" s="66" t="s">
        <v>85</v>
      </c>
      <c r="BK1619" s="66" t="s">
        <v>85</v>
      </c>
      <c r="BL1619" s="66" t="s">
        <v>85</v>
      </c>
      <c r="BM1619" s="66" t="s">
        <v>85</v>
      </c>
      <c r="BN1619" s="66" t="s">
        <v>85</v>
      </c>
      <c r="BO1619" s="66" t="s">
        <v>85</v>
      </c>
      <c r="BP1619" s="66">
        <v>14300</v>
      </c>
      <c r="BQ1619" s="66">
        <v>15300</v>
      </c>
      <c r="BR1619" s="66">
        <v>42080</v>
      </c>
      <c r="BS1619" s="66" t="s">
        <v>85</v>
      </c>
      <c r="BT1619" s="66" t="s">
        <v>85</v>
      </c>
      <c r="BU1619" s="66" t="s">
        <v>85</v>
      </c>
      <c r="BV1619" s="66" t="s">
        <v>85</v>
      </c>
      <c r="BW1619" s="66" t="s">
        <v>85</v>
      </c>
      <c r="BX1619" s="66" t="s">
        <v>85</v>
      </c>
      <c r="BY1619" s="66" t="s">
        <v>85</v>
      </c>
      <c r="BZ1619" s="66" t="s">
        <v>85</v>
      </c>
      <c r="CA1619" s="66" t="s">
        <v>85</v>
      </c>
      <c r="CB1619" s="66" t="s">
        <v>85</v>
      </c>
      <c r="CC1619" s="66" t="s">
        <v>85</v>
      </c>
      <c r="CD1619" s="66" t="s">
        <v>85</v>
      </c>
      <c r="CE1619" s="66" t="s">
        <v>85</v>
      </c>
      <c r="CF1619" s="66" t="s">
        <v>85</v>
      </c>
      <c r="CG1619" s="66" t="s">
        <v>85</v>
      </c>
      <c r="CH1619" s="66" t="s">
        <v>85</v>
      </c>
      <c r="CI1619" s="66" t="s">
        <v>85</v>
      </c>
      <c r="CJ1619" s="66" t="s">
        <v>85</v>
      </c>
      <c r="CK1619" s="66" t="s">
        <v>85</v>
      </c>
      <c r="CL1619" s="66" t="s">
        <v>85</v>
      </c>
      <c r="CM1619" s="66" t="s">
        <v>85</v>
      </c>
    </row>
    <row r="1620" spans="40:91" hidden="1" x14ac:dyDescent="0.25">
      <c r="AN1620">
        <v>1608</v>
      </c>
      <c r="AO1620" s="84" t="s">
        <v>135</v>
      </c>
      <c r="AP1620" s="31" t="s">
        <v>121</v>
      </c>
      <c r="AQ1620" s="21" t="str">
        <f t="shared" si="27"/>
        <v>IMD - 3£60,000 - £69,999</v>
      </c>
      <c r="AR1620" s="66">
        <v>4000</v>
      </c>
      <c r="AS1620" s="66">
        <v>4800</v>
      </c>
      <c r="AT1620" s="66">
        <v>31870</v>
      </c>
      <c r="AU1620" s="66" t="s">
        <v>85</v>
      </c>
      <c r="AV1620" s="66" t="s">
        <v>85</v>
      </c>
      <c r="AW1620" s="66" t="s">
        <v>85</v>
      </c>
      <c r="AX1620" s="66" t="s">
        <v>85</v>
      </c>
      <c r="AY1620" s="66" t="s">
        <v>85</v>
      </c>
      <c r="AZ1620" s="66" t="s">
        <v>85</v>
      </c>
      <c r="BA1620" s="66" t="s">
        <v>85</v>
      </c>
      <c r="BB1620" s="66" t="s">
        <v>85</v>
      </c>
      <c r="BC1620" s="66" t="s">
        <v>85</v>
      </c>
      <c r="BD1620" s="66" t="s">
        <v>85</v>
      </c>
      <c r="BE1620" s="66" t="s">
        <v>85</v>
      </c>
      <c r="BF1620" s="66" t="s">
        <v>85</v>
      </c>
      <c r="BG1620" s="66" t="s">
        <v>85</v>
      </c>
      <c r="BH1620" s="66" t="s">
        <v>85</v>
      </c>
      <c r="BI1620" s="66" t="s">
        <v>85</v>
      </c>
      <c r="BJ1620" s="66" t="s">
        <v>85</v>
      </c>
      <c r="BK1620" s="66" t="s">
        <v>85</v>
      </c>
      <c r="BL1620" s="66" t="s">
        <v>85</v>
      </c>
      <c r="BM1620" s="66" t="s">
        <v>85</v>
      </c>
      <c r="BN1620" s="66" t="s">
        <v>85</v>
      </c>
      <c r="BO1620" s="66" t="s">
        <v>85</v>
      </c>
      <c r="BP1620" s="66">
        <v>14900</v>
      </c>
      <c r="BQ1620" s="66">
        <v>16000</v>
      </c>
      <c r="BR1620" s="66">
        <v>24290</v>
      </c>
      <c r="BS1620" s="66" t="s">
        <v>85</v>
      </c>
      <c r="BT1620" s="66" t="s">
        <v>85</v>
      </c>
      <c r="BU1620" s="66" t="s">
        <v>85</v>
      </c>
      <c r="BV1620" s="66" t="s">
        <v>85</v>
      </c>
      <c r="BW1620" s="66" t="s">
        <v>85</v>
      </c>
      <c r="BX1620" s="66" t="s">
        <v>85</v>
      </c>
      <c r="BY1620" s="66" t="s">
        <v>85</v>
      </c>
      <c r="BZ1620" s="66" t="s">
        <v>85</v>
      </c>
      <c r="CA1620" s="66" t="s">
        <v>85</v>
      </c>
      <c r="CB1620" s="66" t="s">
        <v>85</v>
      </c>
      <c r="CC1620" s="66" t="s">
        <v>85</v>
      </c>
      <c r="CD1620" s="66" t="s">
        <v>85</v>
      </c>
      <c r="CE1620" s="66" t="s">
        <v>85</v>
      </c>
      <c r="CF1620" s="66" t="s">
        <v>85</v>
      </c>
      <c r="CG1620" s="66" t="s">
        <v>85</v>
      </c>
      <c r="CH1620" s="66" t="s">
        <v>85</v>
      </c>
      <c r="CI1620" s="66" t="s">
        <v>85</v>
      </c>
      <c r="CJ1620" s="66" t="s">
        <v>85</v>
      </c>
      <c r="CK1620" s="66" t="s">
        <v>85</v>
      </c>
      <c r="CL1620" s="66" t="s">
        <v>85</v>
      </c>
      <c r="CM1620" s="66" t="s">
        <v>85</v>
      </c>
    </row>
    <row r="1621" spans="40:91" hidden="1" x14ac:dyDescent="0.25">
      <c r="AN1621">
        <v>1609</v>
      </c>
      <c r="AO1621" s="84" t="s">
        <v>135</v>
      </c>
      <c r="AP1621" s="31" t="s">
        <v>122</v>
      </c>
      <c r="AQ1621" s="21" t="str">
        <f t="shared" ref="AQ1621:AQ1684" si="28">CONCATENATE(AO1621,AP1621)</f>
        <v>IMD - 3£70,000 - £99,999</v>
      </c>
      <c r="AR1621" s="66">
        <v>4200</v>
      </c>
      <c r="AS1621" s="66">
        <v>5000</v>
      </c>
      <c r="AT1621" s="66">
        <v>41790</v>
      </c>
      <c r="AU1621" s="66" t="s">
        <v>85</v>
      </c>
      <c r="AV1621" s="66" t="s">
        <v>85</v>
      </c>
      <c r="AW1621" s="66" t="s">
        <v>85</v>
      </c>
      <c r="AX1621" s="66" t="s">
        <v>85</v>
      </c>
      <c r="AY1621" s="66" t="s">
        <v>85</v>
      </c>
      <c r="AZ1621" s="66" t="s">
        <v>85</v>
      </c>
      <c r="BA1621" s="66" t="s">
        <v>85</v>
      </c>
      <c r="BB1621" s="66" t="s">
        <v>85</v>
      </c>
      <c r="BC1621" s="66" t="s">
        <v>85</v>
      </c>
      <c r="BD1621" s="66" t="s">
        <v>85</v>
      </c>
      <c r="BE1621" s="66" t="s">
        <v>85</v>
      </c>
      <c r="BF1621" s="66" t="s">
        <v>85</v>
      </c>
      <c r="BG1621" s="66" t="s">
        <v>85</v>
      </c>
      <c r="BH1621" s="66" t="s">
        <v>85</v>
      </c>
      <c r="BI1621" s="66" t="s">
        <v>85</v>
      </c>
      <c r="BJ1621" s="66" t="s">
        <v>85</v>
      </c>
      <c r="BK1621" s="66" t="s">
        <v>85</v>
      </c>
      <c r="BL1621" s="66" t="s">
        <v>85</v>
      </c>
      <c r="BM1621" s="66" t="s">
        <v>85</v>
      </c>
      <c r="BN1621" s="66" t="s">
        <v>85</v>
      </c>
      <c r="BO1621" s="66" t="s">
        <v>85</v>
      </c>
      <c r="BP1621" s="66">
        <v>15700</v>
      </c>
      <c r="BQ1621" s="66">
        <v>17000</v>
      </c>
      <c r="BR1621" s="66">
        <v>31140</v>
      </c>
      <c r="BS1621" s="66" t="s">
        <v>85</v>
      </c>
      <c r="BT1621" s="66" t="s">
        <v>85</v>
      </c>
      <c r="BU1621" s="66" t="s">
        <v>85</v>
      </c>
      <c r="BV1621" s="66" t="s">
        <v>85</v>
      </c>
      <c r="BW1621" s="66" t="s">
        <v>85</v>
      </c>
      <c r="BX1621" s="66" t="s">
        <v>85</v>
      </c>
      <c r="BY1621" s="66" t="s">
        <v>85</v>
      </c>
      <c r="BZ1621" s="66" t="s">
        <v>85</v>
      </c>
      <c r="CA1621" s="66" t="s">
        <v>85</v>
      </c>
      <c r="CB1621" s="66" t="s">
        <v>85</v>
      </c>
      <c r="CC1621" s="66" t="s">
        <v>85</v>
      </c>
      <c r="CD1621" s="66" t="s">
        <v>85</v>
      </c>
      <c r="CE1621" s="66" t="s">
        <v>85</v>
      </c>
      <c r="CF1621" s="66" t="s">
        <v>85</v>
      </c>
      <c r="CG1621" s="66" t="s">
        <v>85</v>
      </c>
      <c r="CH1621" s="66" t="s">
        <v>85</v>
      </c>
      <c r="CI1621" s="66" t="s">
        <v>85</v>
      </c>
      <c r="CJ1621" s="66" t="s">
        <v>85</v>
      </c>
      <c r="CK1621" s="66" t="s">
        <v>85</v>
      </c>
      <c r="CL1621" s="66" t="s">
        <v>85</v>
      </c>
      <c r="CM1621" s="66" t="s">
        <v>85</v>
      </c>
    </row>
    <row r="1622" spans="40:91" hidden="1" x14ac:dyDescent="0.25">
      <c r="AN1622">
        <v>1610</v>
      </c>
      <c r="AO1622" s="84" t="s">
        <v>135</v>
      </c>
      <c r="AP1622" s="31" t="s">
        <v>123</v>
      </c>
      <c r="AQ1622" s="21" t="str">
        <f t="shared" si="28"/>
        <v>IMD - 3£100,000 - £149,999</v>
      </c>
      <c r="AR1622" s="66">
        <v>4700</v>
      </c>
      <c r="AS1622" s="66">
        <v>5700</v>
      </c>
      <c r="AT1622" s="66">
        <v>18250</v>
      </c>
      <c r="AU1622" s="66" t="s">
        <v>85</v>
      </c>
      <c r="AV1622" s="66" t="s">
        <v>85</v>
      </c>
      <c r="AW1622" s="66" t="s">
        <v>85</v>
      </c>
      <c r="AX1622" s="66" t="s">
        <v>85</v>
      </c>
      <c r="AY1622" s="66" t="s">
        <v>85</v>
      </c>
      <c r="AZ1622" s="66" t="s">
        <v>85</v>
      </c>
      <c r="BA1622" s="66" t="s">
        <v>85</v>
      </c>
      <c r="BB1622" s="66" t="s">
        <v>85</v>
      </c>
      <c r="BC1622" s="66" t="s">
        <v>85</v>
      </c>
      <c r="BD1622" s="66" t="s">
        <v>85</v>
      </c>
      <c r="BE1622" s="66" t="s">
        <v>85</v>
      </c>
      <c r="BF1622" s="66" t="s">
        <v>85</v>
      </c>
      <c r="BG1622" s="66" t="s">
        <v>85</v>
      </c>
      <c r="BH1622" s="66" t="s">
        <v>85</v>
      </c>
      <c r="BI1622" s="66" t="s">
        <v>85</v>
      </c>
      <c r="BJ1622" s="66" t="s">
        <v>85</v>
      </c>
      <c r="BK1622" s="66" t="s">
        <v>85</v>
      </c>
      <c r="BL1622" s="66" t="s">
        <v>85</v>
      </c>
      <c r="BM1622" s="66" t="s">
        <v>85</v>
      </c>
      <c r="BN1622" s="66" t="s">
        <v>85</v>
      </c>
      <c r="BO1622" s="66" t="s">
        <v>85</v>
      </c>
      <c r="BP1622" s="66">
        <v>17900</v>
      </c>
      <c r="BQ1622" s="66">
        <v>19400</v>
      </c>
      <c r="BR1622" s="66">
        <v>13140</v>
      </c>
      <c r="BS1622" s="66" t="s">
        <v>85</v>
      </c>
      <c r="BT1622" s="66" t="s">
        <v>85</v>
      </c>
      <c r="BU1622" s="66" t="s">
        <v>85</v>
      </c>
      <c r="BV1622" s="66" t="s">
        <v>85</v>
      </c>
      <c r="BW1622" s="66" t="s">
        <v>85</v>
      </c>
      <c r="BX1622" s="66" t="s">
        <v>85</v>
      </c>
      <c r="BY1622" s="66" t="s">
        <v>85</v>
      </c>
      <c r="BZ1622" s="66" t="s">
        <v>85</v>
      </c>
      <c r="CA1622" s="66" t="s">
        <v>85</v>
      </c>
      <c r="CB1622" s="66" t="s">
        <v>85</v>
      </c>
      <c r="CC1622" s="66" t="s">
        <v>85</v>
      </c>
      <c r="CD1622" s="66" t="s">
        <v>85</v>
      </c>
      <c r="CE1622" s="66" t="s">
        <v>85</v>
      </c>
      <c r="CF1622" s="66" t="s">
        <v>85</v>
      </c>
      <c r="CG1622" s="66" t="s">
        <v>85</v>
      </c>
      <c r="CH1622" s="66" t="s">
        <v>85</v>
      </c>
      <c r="CI1622" s="66" t="s">
        <v>85</v>
      </c>
      <c r="CJ1622" s="66" t="s">
        <v>85</v>
      </c>
      <c r="CK1622" s="66" t="s">
        <v>85</v>
      </c>
      <c r="CL1622" s="66" t="s">
        <v>85</v>
      </c>
      <c r="CM1622" s="66" t="s">
        <v>85</v>
      </c>
    </row>
    <row r="1623" spans="40:91" hidden="1" x14ac:dyDescent="0.25">
      <c r="AN1623">
        <v>1611</v>
      </c>
      <c r="AO1623" s="85" t="s">
        <v>135</v>
      </c>
      <c r="AP1623" s="31" t="s">
        <v>124</v>
      </c>
      <c r="AQ1623" s="21" t="str">
        <f t="shared" si="28"/>
        <v>IMD - 3£150,000 and over</v>
      </c>
      <c r="AR1623" s="66">
        <v>5000</v>
      </c>
      <c r="AS1623" s="66">
        <v>6200</v>
      </c>
      <c r="AT1623" s="66">
        <v>6660</v>
      </c>
      <c r="AU1623" s="66" t="s">
        <v>85</v>
      </c>
      <c r="AV1623" s="66" t="s">
        <v>85</v>
      </c>
      <c r="AW1623" s="66" t="s">
        <v>85</v>
      </c>
      <c r="AX1623" s="66" t="s">
        <v>85</v>
      </c>
      <c r="AY1623" s="66" t="s">
        <v>85</v>
      </c>
      <c r="AZ1623" s="66" t="s">
        <v>85</v>
      </c>
      <c r="BA1623" s="66" t="s">
        <v>85</v>
      </c>
      <c r="BB1623" s="66" t="s">
        <v>85</v>
      </c>
      <c r="BC1623" s="66" t="s">
        <v>85</v>
      </c>
      <c r="BD1623" s="66" t="s">
        <v>85</v>
      </c>
      <c r="BE1623" s="66" t="s">
        <v>85</v>
      </c>
      <c r="BF1623" s="66" t="s">
        <v>85</v>
      </c>
      <c r="BG1623" s="66" t="s">
        <v>85</v>
      </c>
      <c r="BH1623" s="66" t="s">
        <v>85</v>
      </c>
      <c r="BI1623" s="66" t="s">
        <v>85</v>
      </c>
      <c r="BJ1623" s="66" t="s">
        <v>85</v>
      </c>
      <c r="BK1623" s="66" t="s">
        <v>85</v>
      </c>
      <c r="BL1623" s="66" t="s">
        <v>85</v>
      </c>
      <c r="BM1623" s="66" t="s">
        <v>85</v>
      </c>
      <c r="BN1623" s="66" t="s">
        <v>85</v>
      </c>
      <c r="BO1623" s="66" t="s">
        <v>85</v>
      </c>
      <c r="BP1623" s="66">
        <v>18900</v>
      </c>
      <c r="BQ1623" s="66">
        <v>20600</v>
      </c>
      <c r="BR1623" s="66">
        <v>4850</v>
      </c>
      <c r="BS1623" s="66" t="s">
        <v>85</v>
      </c>
      <c r="BT1623" s="66" t="s">
        <v>85</v>
      </c>
      <c r="BU1623" s="66" t="s">
        <v>85</v>
      </c>
      <c r="BV1623" s="66" t="s">
        <v>85</v>
      </c>
      <c r="BW1623" s="66" t="s">
        <v>85</v>
      </c>
      <c r="BX1623" s="66" t="s">
        <v>85</v>
      </c>
      <c r="BY1623" s="66" t="s">
        <v>85</v>
      </c>
      <c r="BZ1623" s="66" t="s">
        <v>85</v>
      </c>
      <c r="CA1623" s="66" t="s">
        <v>85</v>
      </c>
      <c r="CB1623" s="66" t="s">
        <v>85</v>
      </c>
      <c r="CC1623" s="66" t="s">
        <v>85</v>
      </c>
      <c r="CD1623" s="66" t="s">
        <v>85</v>
      </c>
      <c r="CE1623" s="66" t="s">
        <v>85</v>
      </c>
      <c r="CF1623" s="66" t="s">
        <v>85</v>
      </c>
      <c r="CG1623" s="66" t="s">
        <v>85</v>
      </c>
      <c r="CH1623" s="66" t="s">
        <v>85</v>
      </c>
      <c r="CI1623" s="66" t="s">
        <v>85</v>
      </c>
      <c r="CJ1623" s="66" t="s">
        <v>85</v>
      </c>
      <c r="CK1623" s="66" t="s">
        <v>85</v>
      </c>
      <c r="CL1623" s="66" t="s">
        <v>85</v>
      </c>
      <c r="CM1623" s="66" t="s">
        <v>85</v>
      </c>
    </row>
    <row r="1624" spans="40:91" hidden="1" x14ac:dyDescent="0.25">
      <c r="AN1624">
        <v>1612</v>
      </c>
      <c r="AO1624" s="85" t="s">
        <v>136</v>
      </c>
      <c r="AP1624" s="31" t="s">
        <v>115</v>
      </c>
      <c r="AQ1624" s="21" t="str">
        <f t="shared" si="28"/>
        <v>IMD - 4Less than £15,000</v>
      </c>
      <c r="AR1624" s="66">
        <v>2600</v>
      </c>
      <c r="AS1624" s="66">
        <v>3500</v>
      </c>
      <c r="AT1624" s="66">
        <v>90170</v>
      </c>
      <c r="AU1624" s="66" t="s">
        <v>85</v>
      </c>
      <c r="AV1624" s="66" t="s">
        <v>85</v>
      </c>
      <c r="AW1624" s="66" t="s">
        <v>85</v>
      </c>
      <c r="AX1624" s="66" t="s">
        <v>85</v>
      </c>
      <c r="AY1624" s="66" t="s">
        <v>85</v>
      </c>
      <c r="AZ1624" s="66" t="s">
        <v>85</v>
      </c>
      <c r="BA1624" s="66" t="s">
        <v>85</v>
      </c>
      <c r="BB1624" s="66" t="s">
        <v>85</v>
      </c>
      <c r="BC1624" s="66" t="s">
        <v>85</v>
      </c>
      <c r="BD1624" s="66" t="s">
        <v>85</v>
      </c>
      <c r="BE1624" s="66" t="s">
        <v>85</v>
      </c>
      <c r="BF1624" s="66" t="s">
        <v>85</v>
      </c>
      <c r="BG1624" s="66" t="s">
        <v>85</v>
      </c>
      <c r="BH1624" s="66" t="s">
        <v>85</v>
      </c>
      <c r="BI1624" s="66" t="s">
        <v>85</v>
      </c>
      <c r="BJ1624" s="66" t="s">
        <v>85</v>
      </c>
      <c r="BK1624" s="66" t="s">
        <v>85</v>
      </c>
      <c r="BL1624" s="66" t="s">
        <v>85</v>
      </c>
      <c r="BM1624" s="66" t="s">
        <v>85</v>
      </c>
      <c r="BN1624" s="66" t="s">
        <v>85</v>
      </c>
      <c r="BO1624" s="66" t="s">
        <v>85</v>
      </c>
      <c r="BP1624" s="66">
        <v>12200</v>
      </c>
      <c r="BQ1624" s="66">
        <v>13200</v>
      </c>
      <c r="BR1624" s="66">
        <v>67630</v>
      </c>
      <c r="BS1624" s="66" t="s">
        <v>85</v>
      </c>
      <c r="BT1624" s="66" t="s">
        <v>85</v>
      </c>
      <c r="BU1624" s="66" t="s">
        <v>85</v>
      </c>
      <c r="BV1624" s="66" t="s">
        <v>85</v>
      </c>
      <c r="BW1624" s="66" t="s">
        <v>85</v>
      </c>
      <c r="BX1624" s="66" t="s">
        <v>85</v>
      </c>
      <c r="BY1624" s="66" t="s">
        <v>85</v>
      </c>
      <c r="BZ1624" s="66" t="s">
        <v>85</v>
      </c>
      <c r="CA1624" s="66" t="s">
        <v>85</v>
      </c>
      <c r="CB1624" s="66" t="s">
        <v>85</v>
      </c>
      <c r="CC1624" s="66" t="s">
        <v>85</v>
      </c>
      <c r="CD1624" s="66" t="s">
        <v>85</v>
      </c>
      <c r="CE1624" s="66" t="s">
        <v>85</v>
      </c>
      <c r="CF1624" s="66" t="s">
        <v>85</v>
      </c>
      <c r="CG1624" s="66" t="s">
        <v>85</v>
      </c>
      <c r="CH1624" s="66" t="s">
        <v>85</v>
      </c>
      <c r="CI1624" s="66" t="s">
        <v>85</v>
      </c>
      <c r="CJ1624" s="66" t="s">
        <v>85</v>
      </c>
      <c r="CK1624" s="66" t="s">
        <v>85</v>
      </c>
      <c r="CL1624" s="66" t="s">
        <v>85</v>
      </c>
      <c r="CM1624" s="66" t="s">
        <v>85</v>
      </c>
    </row>
    <row r="1625" spans="40:91" hidden="1" x14ac:dyDescent="0.25">
      <c r="AN1625">
        <v>1613</v>
      </c>
      <c r="AO1625" s="84" t="s">
        <v>136</v>
      </c>
      <c r="AP1625" s="31" t="s">
        <v>116</v>
      </c>
      <c r="AQ1625" s="21" t="str">
        <f t="shared" si="28"/>
        <v>IMD - 4£15,000 - £19,999</v>
      </c>
      <c r="AR1625" s="66">
        <v>3000</v>
      </c>
      <c r="AS1625" s="66">
        <v>3900</v>
      </c>
      <c r="AT1625" s="66">
        <v>41910</v>
      </c>
      <c r="AU1625" s="66" t="s">
        <v>85</v>
      </c>
      <c r="AV1625" s="66" t="s">
        <v>85</v>
      </c>
      <c r="AW1625" s="66" t="s">
        <v>85</v>
      </c>
      <c r="AX1625" s="66" t="s">
        <v>85</v>
      </c>
      <c r="AY1625" s="66" t="s">
        <v>85</v>
      </c>
      <c r="AZ1625" s="66" t="s">
        <v>85</v>
      </c>
      <c r="BA1625" s="66" t="s">
        <v>85</v>
      </c>
      <c r="BB1625" s="66" t="s">
        <v>85</v>
      </c>
      <c r="BC1625" s="66" t="s">
        <v>85</v>
      </c>
      <c r="BD1625" s="66" t="s">
        <v>85</v>
      </c>
      <c r="BE1625" s="66" t="s">
        <v>85</v>
      </c>
      <c r="BF1625" s="66" t="s">
        <v>85</v>
      </c>
      <c r="BG1625" s="66" t="s">
        <v>85</v>
      </c>
      <c r="BH1625" s="66" t="s">
        <v>85</v>
      </c>
      <c r="BI1625" s="66" t="s">
        <v>85</v>
      </c>
      <c r="BJ1625" s="66" t="s">
        <v>85</v>
      </c>
      <c r="BK1625" s="66" t="s">
        <v>85</v>
      </c>
      <c r="BL1625" s="66" t="s">
        <v>85</v>
      </c>
      <c r="BM1625" s="66" t="s">
        <v>85</v>
      </c>
      <c r="BN1625" s="66" t="s">
        <v>85</v>
      </c>
      <c r="BO1625" s="66" t="s">
        <v>85</v>
      </c>
      <c r="BP1625" s="66">
        <v>13100</v>
      </c>
      <c r="BQ1625" s="66">
        <v>14100</v>
      </c>
      <c r="BR1625" s="66">
        <v>31460</v>
      </c>
      <c r="BS1625" s="66" t="s">
        <v>85</v>
      </c>
      <c r="BT1625" s="66" t="s">
        <v>85</v>
      </c>
      <c r="BU1625" s="66" t="s">
        <v>85</v>
      </c>
      <c r="BV1625" s="66" t="s">
        <v>85</v>
      </c>
      <c r="BW1625" s="66" t="s">
        <v>85</v>
      </c>
      <c r="BX1625" s="66" t="s">
        <v>85</v>
      </c>
      <c r="BY1625" s="66" t="s">
        <v>85</v>
      </c>
      <c r="BZ1625" s="66" t="s">
        <v>85</v>
      </c>
      <c r="CA1625" s="66" t="s">
        <v>85</v>
      </c>
      <c r="CB1625" s="66" t="s">
        <v>85</v>
      </c>
      <c r="CC1625" s="66" t="s">
        <v>85</v>
      </c>
      <c r="CD1625" s="66" t="s">
        <v>85</v>
      </c>
      <c r="CE1625" s="66" t="s">
        <v>85</v>
      </c>
      <c r="CF1625" s="66" t="s">
        <v>85</v>
      </c>
      <c r="CG1625" s="66" t="s">
        <v>85</v>
      </c>
      <c r="CH1625" s="66" t="s">
        <v>85</v>
      </c>
      <c r="CI1625" s="66" t="s">
        <v>85</v>
      </c>
      <c r="CJ1625" s="66" t="s">
        <v>85</v>
      </c>
      <c r="CK1625" s="66" t="s">
        <v>85</v>
      </c>
      <c r="CL1625" s="66" t="s">
        <v>85</v>
      </c>
      <c r="CM1625" s="66" t="s">
        <v>85</v>
      </c>
    </row>
    <row r="1626" spans="40:91" hidden="1" x14ac:dyDescent="0.25">
      <c r="AN1626">
        <v>1614</v>
      </c>
      <c r="AO1626" s="84" t="s">
        <v>136</v>
      </c>
      <c r="AP1626" s="31" t="s">
        <v>117</v>
      </c>
      <c r="AQ1626" s="21" t="str">
        <f t="shared" si="28"/>
        <v>IMD - 4£20,000 - £29,999</v>
      </c>
      <c r="AR1626" s="66">
        <v>3100</v>
      </c>
      <c r="AS1626" s="66">
        <v>4000</v>
      </c>
      <c r="AT1626" s="66">
        <v>112940</v>
      </c>
      <c r="AU1626" s="66" t="s">
        <v>85</v>
      </c>
      <c r="AV1626" s="66" t="s">
        <v>85</v>
      </c>
      <c r="AW1626" s="66" t="s">
        <v>85</v>
      </c>
      <c r="AX1626" s="66" t="s">
        <v>85</v>
      </c>
      <c r="AY1626" s="66" t="s">
        <v>85</v>
      </c>
      <c r="AZ1626" s="66" t="s">
        <v>85</v>
      </c>
      <c r="BA1626" s="66" t="s">
        <v>85</v>
      </c>
      <c r="BB1626" s="66" t="s">
        <v>85</v>
      </c>
      <c r="BC1626" s="66" t="s">
        <v>85</v>
      </c>
      <c r="BD1626" s="66" t="s">
        <v>85</v>
      </c>
      <c r="BE1626" s="66" t="s">
        <v>85</v>
      </c>
      <c r="BF1626" s="66" t="s">
        <v>85</v>
      </c>
      <c r="BG1626" s="66" t="s">
        <v>85</v>
      </c>
      <c r="BH1626" s="66" t="s">
        <v>85</v>
      </c>
      <c r="BI1626" s="66" t="s">
        <v>85</v>
      </c>
      <c r="BJ1626" s="66" t="s">
        <v>85</v>
      </c>
      <c r="BK1626" s="66" t="s">
        <v>85</v>
      </c>
      <c r="BL1626" s="66" t="s">
        <v>85</v>
      </c>
      <c r="BM1626" s="66" t="s">
        <v>85</v>
      </c>
      <c r="BN1626" s="66" t="s">
        <v>85</v>
      </c>
      <c r="BO1626" s="66" t="s">
        <v>85</v>
      </c>
      <c r="BP1626" s="66">
        <v>12800</v>
      </c>
      <c r="BQ1626" s="66">
        <v>13800</v>
      </c>
      <c r="BR1626" s="66">
        <v>86460</v>
      </c>
      <c r="BS1626" s="66" t="s">
        <v>85</v>
      </c>
      <c r="BT1626" s="66" t="s">
        <v>85</v>
      </c>
      <c r="BU1626" s="66" t="s">
        <v>85</v>
      </c>
      <c r="BV1626" s="66" t="s">
        <v>85</v>
      </c>
      <c r="BW1626" s="66" t="s">
        <v>85</v>
      </c>
      <c r="BX1626" s="66" t="s">
        <v>85</v>
      </c>
      <c r="BY1626" s="66" t="s">
        <v>85</v>
      </c>
      <c r="BZ1626" s="66" t="s">
        <v>85</v>
      </c>
      <c r="CA1626" s="66" t="s">
        <v>85</v>
      </c>
      <c r="CB1626" s="66" t="s">
        <v>85</v>
      </c>
      <c r="CC1626" s="66" t="s">
        <v>85</v>
      </c>
      <c r="CD1626" s="66" t="s">
        <v>85</v>
      </c>
      <c r="CE1626" s="66" t="s">
        <v>85</v>
      </c>
      <c r="CF1626" s="66" t="s">
        <v>85</v>
      </c>
      <c r="CG1626" s="66" t="s">
        <v>85</v>
      </c>
      <c r="CH1626" s="66" t="s">
        <v>85</v>
      </c>
      <c r="CI1626" s="66" t="s">
        <v>85</v>
      </c>
      <c r="CJ1626" s="66" t="s">
        <v>85</v>
      </c>
      <c r="CK1626" s="66" t="s">
        <v>85</v>
      </c>
      <c r="CL1626" s="66" t="s">
        <v>85</v>
      </c>
      <c r="CM1626" s="66" t="s">
        <v>85</v>
      </c>
    </row>
    <row r="1627" spans="40:91" hidden="1" x14ac:dyDescent="0.25">
      <c r="AN1627">
        <v>1615</v>
      </c>
      <c r="AO1627" s="84" t="s">
        <v>136</v>
      </c>
      <c r="AP1627" s="31" t="s">
        <v>118</v>
      </c>
      <c r="AQ1627" s="21" t="str">
        <f t="shared" si="28"/>
        <v>IMD - 4£30,000 - £39,999</v>
      </c>
      <c r="AR1627" s="66">
        <v>3400</v>
      </c>
      <c r="AS1627" s="66">
        <v>4200</v>
      </c>
      <c r="AT1627" s="66">
        <v>110520</v>
      </c>
      <c r="AU1627" s="66" t="s">
        <v>85</v>
      </c>
      <c r="AV1627" s="66" t="s">
        <v>85</v>
      </c>
      <c r="AW1627" s="66" t="s">
        <v>85</v>
      </c>
      <c r="AX1627" s="66" t="s">
        <v>85</v>
      </c>
      <c r="AY1627" s="66" t="s">
        <v>85</v>
      </c>
      <c r="AZ1627" s="66" t="s">
        <v>85</v>
      </c>
      <c r="BA1627" s="66" t="s">
        <v>85</v>
      </c>
      <c r="BB1627" s="66" t="s">
        <v>85</v>
      </c>
      <c r="BC1627" s="66" t="s">
        <v>85</v>
      </c>
      <c r="BD1627" s="66" t="s">
        <v>85</v>
      </c>
      <c r="BE1627" s="66" t="s">
        <v>85</v>
      </c>
      <c r="BF1627" s="66" t="s">
        <v>85</v>
      </c>
      <c r="BG1627" s="66" t="s">
        <v>85</v>
      </c>
      <c r="BH1627" s="66" t="s">
        <v>85</v>
      </c>
      <c r="BI1627" s="66" t="s">
        <v>85</v>
      </c>
      <c r="BJ1627" s="66" t="s">
        <v>85</v>
      </c>
      <c r="BK1627" s="66" t="s">
        <v>85</v>
      </c>
      <c r="BL1627" s="66" t="s">
        <v>85</v>
      </c>
      <c r="BM1627" s="66" t="s">
        <v>85</v>
      </c>
      <c r="BN1627" s="66" t="s">
        <v>85</v>
      </c>
      <c r="BO1627" s="66" t="s">
        <v>85</v>
      </c>
      <c r="BP1627" s="66">
        <v>13300</v>
      </c>
      <c r="BQ1627" s="66">
        <v>14300</v>
      </c>
      <c r="BR1627" s="66">
        <v>86360</v>
      </c>
      <c r="BS1627" s="66" t="s">
        <v>85</v>
      </c>
      <c r="BT1627" s="66" t="s">
        <v>85</v>
      </c>
      <c r="BU1627" s="66" t="s">
        <v>85</v>
      </c>
      <c r="BV1627" s="66" t="s">
        <v>85</v>
      </c>
      <c r="BW1627" s="66" t="s">
        <v>85</v>
      </c>
      <c r="BX1627" s="66" t="s">
        <v>85</v>
      </c>
      <c r="BY1627" s="66" t="s">
        <v>85</v>
      </c>
      <c r="BZ1627" s="66" t="s">
        <v>85</v>
      </c>
      <c r="CA1627" s="66" t="s">
        <v>85</v>
      </c>
      <c r="CB1627" s="66" t="s">
        <v>85</v>
      </c>
      <c r="CC1627" s="66" t="s">
        <v>85</v>
      </c>
      <c r="CD1627" s="66" t="s">
        <v>85</v>
      </c>
      <c r="CE1627" s="66" t="s">
        <v>85</v>
      </c>
      <c r="CF1627" s="66" t="s">
        <v>85</v>
      </c>
      <c r="CG1627" s="66" t="s">
        <v>85</v>
      </c>
      <c r="CH1627" s="66" t="s">
        <v>85</v>
      </c>
      <c r="CI1627" s="66" t="s">
        <v>85</v>
      </c>
      <c r="CJ1627" s="66" t="s">
        <v>85</v>
      </c>
      <c r="CK1627" s="66" t="s">
        <v>85</v>
      </c>
      <c r="CL1627" s="66" t="s">
        <v>85</v>
      </c>
      <c r="CM1627" s="66" t="s">
        <v>85</v>
      </c>
    </row>
    <row r="1628" spans="40:91" hidden="1" x14ac:dyDescent="0.25">
      <c r="AN1628">
        <v>1616</v>
      </c>
      <c r="AO1628" s="85" t="s">
        <v>136</v>
      </c>
      <c r="AP1628" s="31" t="s">
        <v>119</v>
      </c>
      <c r="AQ1628" s="21" t="str">
        <f t="shared" si="28"/>
        <v>IMD - 4£40,000 - £49,999</v>
      </c>
      <c r="AR1628" s="66">
        <v>3800</v>
      </c>
      <c r="AS1628" s="66">
        <v>4500</v>
      </c>
      <c r="AT1628" s="66">
        <v>95230</v>
      </c>
      <c r="AU1628" s="66" t="s">
        <v>85</v>
      </c>
      <c r="AV1628" s="66" t="s">
        <v>85</v>
      </c>
      <c r="AW1628" s="66" t="s">
        <v>85</v>
      </c>
      <c r="AX1628" s="66" t="s">
        <v>85</v>
      </c>
      <c r="AY1628" s="66" t="s">
        <v>85</v>
      </c>
      <c r="AZ1628" s="66" t="s">
        <v>85</v>
      </c>
      <c r="BA1628" s="66" t="s">
        <v>85</v>
      </c>
      <c r="BB1628" s="66" t="s">
        <v>85</v>
      </c>
      <c r="BC1628" s="66" t="s">
        <v>85</v>
      </c>
      <c r="BD1628" s="66" t="s">
        <v>85</v>
      </c>
      <c r="BE1628" s="66" t="s">
        <v>85</v>
      </c>
      <c r="BF1628" s="66" t="s">
        <v>85</v>
      </c>
      <c r="BG1628" s="66" t="s">
        <v>85</v>
      </c>
      <c r="BH1628" s="66" t="s">
        <v>85</v>
      </c>
      <c r="BI1628" s="66" t="s">
        <v>85</v>
      </c>
      <c r="BJ1628" s="66" t="s">
        <v>85</v>
      </c>
      <c r="BK1628" s="66" t="s">
        <v>85</v>
      </c>
      <c r="BL1628" s="66" t="s">
        <v>85</v>
      </c>
      <c r="BM1628" s="66" t="s">
        <v>85</v>
      </c>
      <c r="BN1628" s="66" t="s">
        <v>85</v>
      </c>
      <c r="BO1628" s="66" t="s">
        <v>85</v>
      </c>
      <c r="BP1628" s="66">
        <v>14400</v>
      </c>
      <c r="BQ1628" s="66">
        <v>15300</v>
      </c>
      <c r="BR1628" s="66">
        <v>76360</v>
      </c>
      <c r="BS1628" s="66" t="s">
        <v>85</v>
      </c>
      <c r="BT1628" s="66" t="s">
        <v>85</v>
      </c>
      <c r="BU1628" s="66" t="s">
        <v>85</v>
      </c>
      <c r="BV1628" s="66" t="s">
        <v>85</v>
      </c>
      <c r="BW1628" s="66" t="s">
        <v>85</v>
      </c>
      <c r="BX1628" s="66" t="s">
        <v>85</v>
      </c>
      <c r="BY1628" s="66" t="s">
        <v>85</v>
      </c>
      <c r="BZ1628" s="66" t="s">
        <v>85</v>
      </c>
      <c r="CA1628" s="66" t="s">
        <v>85</v>
      </c>
      <c r="CB1628" s="66" t="s">
        <v>85</v>
      </c>
      <c r="CC1628" s="66" t="s">
        <v>85</v>
      </c>
      <c r="CD1628" s="66" t="s">
        <v>85</v>
      </c>
      <c r="CE1628" s="66" t="s">
        <v>85</v>
      </c>
      <c r="CF1628" s="66" t="s">
        <v>85</v>
      </c>
      <c r="CG1628" s="66" t="s">
        <v>85</v>
      </c>
      <c r="CH1628" s="66" t="s">
        <v>85</v>
      </c>
      <c r="CI1628" s="66" t="s">
        <v>85</v>
      </c>
      <c r="CJ1628" s="66" t="s">
        <v>85</v>
      </c>
      <c r="CK1628" s="66" t="s">
        <v>85</v>
      </c>
      <c r="CL1628" s="66" t="s">
        <v>85</v>
      </c>
      <c r="CM1628" s="66" t="s">
        <v>85</v>
      </c>
    </row>
    <row r="1629" spans="40:91" hidden="1" x14ac:dyDescent="0.25">
      <c r="AN1629">
        <v>1617</v>
      </c>
      <c r="AO1629" s="85" t="s">
        <v>136</v>
      </c>
      <c r="AP1629" s="31" t="s">
        <v>120</v>
      </c>
      <c r="AQ1629" s="21" t="str">
        <f t="shared" si="28"/>
        <v>IMD - 4£50,000 - £59,999</v>
      </c>
      <c r="AR1629" s="66">
        <v>4000</v>
      </c>
      <c r="AS1629" s="66">
        <v>4800</v>
      </c>
      <c r="AT1629" s="66">
        <v>60200</v>
      </c>
      <c r="AU1629" s="66" t="s">
        <v>85</v>
      </c>
      <c r="AV1629" s="66" t="s">
        <v>85</v>
      </c>
      <c r="AW1629" s="66" t="s">
        <v>85</v>
      </c>
      <c r="AX1629" s="66" t="s">
        <v>85</v>
      </c>
      <c r="AY1629" s="66" t="s">
        <v>85</v>
      </c>
      <c r="AZ1629" s="66" t="s">
        <v>85</v>
      </c>
      <c r="BA1629" s="66" t="s">
        <v>85</v>
      </c>
      <c r="BB1629" s="66" t="s">
        <v>85</v>
      </c>
      <c r="BC1629" s="66" t="s">
        <v>85</v>
      </c>
      <c r="BD1629" s="66" t="s">
        <v>85</v>
      </c>
      <c r="BE1629" s="66" t="s">
        <v>85</v>
      </c>
      <c r="BF1629" s="66" t="s">
        <v>85</v>
      </c>
      <c r="BG1629" s="66" t="s">
        <v>85</v>
      </c>
      <c r="BH1629" s="66" t="s">
        <v>85</v>
      </c>
      <c r="BI1629" s="66" t="s">
        <v>85</v>
      </c>
      <c r="BJ1629" s="66" t="s">
        <v>85</v>
      </c>
      <c r="BK1629" s="66" t="s">
        <v>85</v>
      </c>
      <c r="BL1629" s="66" t="s">
        <v>85</v>
      </c>
      <c r="BM1629" s="66" t="s">
        <v>85</v>
      </c>
      <c r="BN1629" s="66" t="s">
        <v>85</v>
      </c>
      <c r="BO1629" s="66" t="s">
        <v>85</v>
      </c>
      <c r="BP1629" s="66">
        <v>15000</v>
      </c>
      <c r="BQ1629" s="66">
        <v>16000</v>
      </c>
      <c r="BR1629" s="66">
        <v>47040</v>
      </c>
      <c r="BS1629" s="66" t="s">
        <v>85</v>
      </c>
      <c r="BT1629" s="66" t="s">
        <v>85</v>
      </c>
      <c r="BU1629" s="66" t="s">
        <v>85</v>
      </c>
      <c r="BV1629" s="66" t="s">
        <v>85</v>
      </c>
      <c r="BW1629" s="66" t="s">
        <v>85</v>
      </c>
      <c r="BX1629" s="66" t="s">
        <v>85</v>
      </c>
      <c r="BY1629" s="66" t="s">
        <v>85</v>
      </c>
      <c r="BZ1629" s="66" t="s">
        <v>85</v>
      </c>
      <c r="CA1629" s="66" t="s">
        <v>85</v>
      </c>
      <c r="CB1629" s="66" t="s">
        <v>85</v>
      </c>
      <c r="CC1629" s="66" t="s">
        <v>85</v>
      </c>
      <c r="CD1629" s="66" t="s">
        <v>85</v>
      </c>
      <c r="CE1629" s="66" t="s">
        <v>85</v>
      </c>
      <c r="CF1629" s="66" t="s">
        <v>85</v>
      </c>
      <c r="CG1629" s="66" t="s">
        <v>85</v>
      </c>
      <c r="CH1629" s="66" t="s">
        <v>85</v>
      </c>
      <c r="CI1629" s="66" t="s">
        <v>85</v>
      </c>
      <c r="CJ1629" s="66" t="s">
        <v>85</v>
      </c>
      <c r="CK1629" s="66" t="s">
        <v>85</v>
      </c>
      <c r="CL1629" s="66" t="s">
        <v>85</v>
      </c>
      <c r="CM1629" s="66" t="s">
        <v>85</v>
      </c>
    </row>
    <row r="1630" spans="40:91" hidden="1" x14ac:dyDescent="0.25">
      <c r="AN1630">
        <v>1618</v>
      </c>
      <c r="AO1630" s="84" t="s">
        <v>136</v>
      </c>
      <c r="AP1630" s="31" t="s">
        <v>121</v>
      </c>
      <c r="AQ1630" s="21" t="str">
        <f t="shared" si="28"/>
        <v>IMD - 4£60,000 - £69,999</v>
      </c>
      <c r="AR1630" s="66">
        <v>4100</v>
      </c>
      <c r="AS1630" s="66">
        <v>4900</v>
      </c>
      <c r="AT1630" s="66">
        <v>39790</v>
      </c>
      <c r="AU1630" s="66" t="s">
        <v>85</v>
      </c>
      <c r="AV1630" s="66" t="s">
        <v>85</v>
      </c>
      <c r="AW1630" s="66" t="s">
        <v>85</v>
      </c>
      <c r="AX1630" s="66" t="s">
        <v>85</v>
      </c>
      <c r="AY1630" s="66" t="s">
        <v>85</v>
      </c>
      <c r="AZ1630" s="66" t="s">
        <v>85</v>
      </c>
      <c r="BA1630" s="66" t="s">
        <v>85</v>
      </c>
      <c r="BB1630" s="66" t="s">
        <v>85</v>
      </c>
      <c r="BC1630" s="66" t="s">
        <v>85</v>
      </c>
      <c r="BD1630" s="66" t="s">
        <v>85</v>
      </c>
      <c r="BE1630" s="66" t="s">
        <v>85</v>
      </c>
      <c r="BF1630" s="66" t="s">
        <v>85</v>
      </c>
      <c r="BG1630" s="66" t="s">
        <v>85</v>
      </c>
      <c r="BH1630" s="66" t="s">
        <v>85</v>
      </c>
      <c r="BI1630" s="66" t="s">
        <v>85</v>
      </c>
      <c r="BJ1630" s="66" t="s">
        <v>85</v>
      </c>
      <c r="BK1630" s="66" t="s">
        <v>85</v>
      </c>
      <c r="BL1630" s="66" t="s">
        <v>85</v>
      </c>
      <c r="BM1630" s="66" t="s">
        <v>85</v>
      </c>
      <c r="BN1630" s="66" t="s">
        <v>85</v>
      </c>
      <c r="BO1630" s="66" t="s">
        <v>85</v>
      </c>
      <c r="BP1630" s="66">
        <v>15600</v>
      </c>
      <c r="BQ1630" s="66">
        <v>16800</v>
      </c>
      <c r="BR1630" s="66">
        <v>30530</v>
      </c>
      <c r="BS1630" s="66" t="s">
        <v>85</v>
      </c>
      <c r="BT1630" s="66" t="s">
        <v>85</v>
      </c>
      <c r="BU1630" s="66" t="s">
        <v>85</v>
      </c>
      <c r="BV1630" s="66" t="s">
        <v>85</v>
      </c>
      <c r="BW1630" s="66" t="s">
        <v>85</v>
      </c>
      <c r="BX1630" s="66" t="s">
        <v>85</v>
      </c>
      <c r="BY1630" s="66" t="s">
        <v>85</v>
      </c>
      <c r="BZ1630" s="66" t="s">
        <v>85</v>
      </c>
      <c r="CA1630" s="66" t="s">
        <v>85</v>
      </c>
      <c r="CB1630" s="66" t="s">
        <v>85</v>
      </c>
      <c r="CC1630" s="66" t="s">
        <v>85</v>
      </c>
      <c r="CD1630" s="66" t="s">
        <v>85</v>
      </c>
      <c r="CE1630" s="66" t="s">
        <v>85</v>
      </c>
      <c r="CF1630" s="66" t="s">
        <v>85</v>
      </c>
      <c r="CG1630" s="66" t="s">
        <v>85</v>
      </c>
      <c r="CH1630" s="66" t="s">
        <v>85</v>
      </c>
      <c r="CI1630" s="66" t="s">
        <v>85</v>
      </c>
      <c r="CJ1630" s="66" t="s">
        <v>85</v>
      </c>
      <c r="CK1630" s="66" t="s">
        <v>85</v>
      </c>
      <c r="CL1630" s="66" t="s">
        <v>85</v>
      </c>
      <c r="CM1630" s="66" t="s">
        <v>85</v>
      </c>
    </row>
    <row r="1631" spans="40:91" hidden="1" x14ac:dyDescent="0.25">
      <c r="AN1631">
        <v>1619</v>
      </c>
      <c r="AO1631" s="84" t="s">
        <v>136</v>
      </c>
      <c r="AP1631" s="31" t="s">
        <v>122</v>
      </c>
      <c r="AQ1631" s="21" t="str">
        <f t="shared" si="28"/>
        <v>IMD - 4£70,000 - £99,999</v>
      </c>
      <c r="AR1631" s="66">
        <v>4400</v>
      </c>
      <c r="AS1631" s="66">
        <v>5200</v>
      </c>
      <c r="AT1631" s="66">
        <v>55940</v>
      </c>
      <c r="AU1631" s="66" t="s">
        <v>85</v>
      </c>
      <c r="AV1631" s="66" t="s">
        <v>85</v>
      </c>
      <c r="AW1631" s="66" t="s">
        <v>85</v>
      </c>
      <c r="AX1631" s="66" t="s">
        <v>85</v>
      </c>
      <c r="AY1631" s="66" t="s">
        <v>85</v>
      </c>
      <c r="AZ1631" s="66" t="s">
        <v>85</v>
      </c>
      <c r="BA1631" s="66" t="s">
        <v>85</v>
      </c>
      <c r="BB1631" s="66" t="s">
        <v>85</v>
      </c>
      <c r="BC1631" s="66" t="s">
        <v>85</v>
      </c>
      <c r="BD1631" s="66" t="s">
        <v>85</v>
      </c>
      <c r="BE1631" s="66" t="s">
        <v>85</v>
      </c>
      <c r="BF1631" s="66" t="s">
        <v>85</v>
      </c>
      <c r="BG1631" s="66" t="s">
        <v>85</v>
      </c>
      <c r="BH1631" s="66" t="s">
        <v>85</v>
      </c>
      <c r="BI1631" s="66" t="s">
        <v>85</v>
      </c>
      <c r="BJ1631" s="66" t="s">
        <v>85</v>
      </c>
      <c r="BK1631" s="66" t="s">
        <v>85</v>
      </c>
      <c r="BL1631" s="66" t="s">
        <v>85</v>
      </c>
      <c r="BM1631" s="66" t="s">
        <v>85</v>
      </c>
      <c r="BN1631" s="66" t="s">
        <v>85</v>
      </c>
      <c r="BO1631" s="66" t="s">
        <v>85</v>
      </c>
      <c r="BP1631" s="66">
        <v>16700</v>
      </c>
      <c r="BQ1631" s="66">
        <v>18000</v>
      </c>
      <c r="BR1631" s="66">
        <v>42030</v>
      </c>
      <c r="BS1631" s="66" t="s">
        <v>85</v>
      </c>
      <c r="BT1631" s="66" t="s">
        <v>85</v>
      </c>
      <c r="BU1631" s="66" t="s">
        <v>85</v>
      </c>
      <c r="BV1631" s="66" t="s">
        <v>85</v>
      </c>
      <c r="BW1631" s="66" t="s">
        <v>85</v>
      </c>
      <c r="BX1631" s="66" t="s">
        <v>85</v>
      </c>
      <c r="BY1631" s="66" t="s">
        <v>85</v>
      </c>
      <c r="BZ1631" s="66" t="s">
        <v>85</v>
      </c>
      <c r="CA1631" s="66" t="s">
        <v>85</v>
      </c>
      <c r="CB1631" s="66" t="s">
        <v>85</v>
      </c>
      <c r="CC1631" s="66" t="s">
        <v>85</v>
      </c>
      <c r="CD1631" s="66" t="s">
        <v>85</v>
      </c>
      <c r="CE1631" s="66" t="s">
        <v>85</v>
      </c>
      <c r="CF1631" s="66" t="s">
        <v>85</v>
      </c>
      <c r="CG1631" s="66" t="s">
        <v>85</v>
      </c>
      <c r="CH1631" s="66" t="s">
        <v>85</v>
      </c>
      <c r="CI1631" s="66" t="s">
        <v>85</v>
      </c>
      <c r="CJ1631" s="66" t="s">
        <v>85</v>
      </c>
      <c r="CK1631" s="66" t="s">
        <v>85</v>
      </c>
      <c r="CL1631" s="66" t="s">
        <v>85</v>
      </c>
      <c r="CM1631" s="66" t="s">
        <v>85</v>
      </c>
    </row>
    <row r="1632" spans="40:91" hidden="1" x14ac:dyDescent="0.25">
      <c r="AN1632">
        <v>1620</v>
      </c>
      <c r="AO1632" s="84" t="s">
        <v>136</v>
      </c>
      <c r="AP1632" s="31" t="s">
        <v>123</v>
      </c>
      <c r="AQ1632" s="21" t="str">
        <f t="shared" si="28"/>
        <v>IMD - 4£100,000 - £149,999</v>
      </c>
      <c r="AR1632" s="66">
        <v>5000</v>
      </c>
      <c r="AS1632" s="66">
        <v>6000</v>
      </c>
      <c r="AT1632" s="66">
        <v>28500</v>
      </c>
      <c r="AU1632" s="66" t="s">
        <v>85</v>
      </c>
      <c r="AV1632" s="66" t="s">
        <v>85</v>
      </c>
      <c r="AW1632" s="66" t="s">
        <v>85</v>
      </c>
      <c r="AX1632" s="66" t="s">
        <v>85</v>
      </c>
      <c r="AY1632" s="66" t="s">
        <v>85</v>
      </c>
      <c r="AZ1632" s="66" t="s">
        <v>85</v>
      </c>
      <c r="BA1632" s="66" t="s">
        <v>85</v>
      </c>
      <c r="BB1632" s="66" t="s">
        <v>85</v>
      </c>
      <c r="BC1632" s="66" t="s">
        <v>85</v>
      </c>
      <c r="BD1632" s="66" t="s">
        <v>85</v>
      </c>
      <c r="BE1632" s="66" t="s">
        <v>85</v>
      </c>
      <c r="BF1632" s="66" t="s">
        <v>85</v>
      </c>
      <c r="BG1632" s="66" t="s">
        <v>85</v>
      </c>
      <c r="BH1632" s="66" t="s">
        <v>85</v>
      </c>
      <c r="BI1632" s="66" t="s">
        <v>85</v>
      </c>
      <c r="BJ1632" s="66" t="s">
        <v>85</v>
      </c>
      <c r="BK1632" s="66" t="s">
        <v>85</v>
      </c>
      <c r="BL1632" s="66" t="s">
        <v>85</v>
      </c>
      <c r="BM1632" s="66" t="s">
        <v>85</v>
      </c>
      <c r="BN1632" s="66" t="s">
        <v>85</v>
      </c>
      <c r="BO1632" s="66" t="s">
        <v>85</v>
      </c>
      <c r="BP1632" s="66">
        <v>19100</v>
      </c>
      <c r="BQ1632" s="66">
        <v>20500</v>
      </c>
      <c r="BR1632" s="66">
        <v>20090</v>
      </c>
      <c r="BS1632" s="66" t="s">
        <v>85</v>
      </c>
      <c r="BT1632" s="66" t="s">
        <v>85</v>
      </c>
      <c r="BU1632" s="66" t="s">
        <v>85</v>
      </c>
      <c r="BV1632" s="66" t="s">
        <v>85</v>
      </c>
      <c r="BW1632" s="66" t="s">
        <v>85</v>
      </c>
      <c r="BX1632" s="66" t="s">
        <v>85</v>
      </c>
      <c r="BY1632" s="66" t="s">
        <v>85</v>
      </c>
      <c r="BZ1632" s="66" t="s">
        <v>85</v>
      </c>
      <c r="CA1632" s="66" t="s">
        <v>85</v>
      </c>
      <c r="CB1632" s="66" t="s">
        <v>85</v>
      </c>
      <c r="CC1632" s="66" t="s">
        <v>85</v>
      </c>
      <c r="CD1632" s="66" t="s">
        <v>85</v>
      </c>
      <c r="CE1632" s="66" t="s">
        <v>85</v>
      </c>
      <c r="CF1632" s="66" t="s">
        <v>85</v>
      </c>
      <c r="CG1632" s="66" t="s">
        <v>85</v>
      </c>
      <c r="CH1632" s="66" t="s">
        <v>85</v>
      </c>
      <c r="CI1632" s="66" t="s">
        <v>85</v>
      </c>
      <c r="CJ1632" s="66" t="s">
        <v>85</v>
      </c>
      <c r="CK1632" s="66" t="s">
        <v>85</v>
      </c>
      <c r="CL1632" s="66" t="s">
        <v>85</v>
      </c>
      <c r="CM1632" s="66" t="s">
        <v>85</v>
      </c>
    </row>
    <row r="1633" spans="40:91" hidden="1" x14ac:dyDescent="0.25">
      <c r="AN1633">
        <v>1621</v>
      </c>
      <c r="AO1633" s="85" t="s">
        <v>136</v>
      </c>
      <c r="AP1633" s="31" t="s">
        <v>124</v>
      </c>
      <c r="AQ1633" s="21" t="str">
        <f t="shared" si="28"/>
        <v>IMD - 4£150,000 and over</v>
      </c>
      <c r="AR1633" s="66">
        <v>5600</v>
      </c>
      <c r="AS1633" s="66">
        <v>6900</v>
      </c>
      <c r="AT1633" s="66">
        <v>10080</v>
      </c>
      <c r="AU1633" s="66" t="s">
        <v>85</v>
      </c>
      <c r="AV1633" s="66" t="s">
        <v>85</v>
      </c>
      <c r="AW1633" s="66" t="s">
        <v>85</v>
      </c>
      <c r="AX1633" s="66" t="s">
        <v>85</v>
      </c>
      <c r="AY1633" s="66" t="s">
        <v>85</v>
      </c>
      <c r="AZ1633" s="66" t="s">
        <v>85</v>
      </c>
      <c r="BA1633" s="66" t="s">
        <v>85</v>
      </c>
      <c r="BB1633" s="66" t="s">
        <v>85</v>
      </c>
      <c r="BC1633" s="66" t="s">
        <v>85</v>
      </c>
      <c r="BD1633" s="66" t="s">
        <v>85</v>
      </c>
      <c r="BE1633" s="66" t="s">
        <v>85</v>
      </c>
      <c r="BF1633" s="66" t="s">
        <v>85</v>
      </c>
      <c r="BG1633" s="66" t="s">
        <v>85</v>
      </c>
      <c r="BH1633" s="66" t="s">
        <v>85</v>
      </c>
      <c r="BI1633" s="66" t="s">
        <v>85</v>
      </c>
      <c r="BJ1633" s="66" t="s">
        <v>85</v>
      </c>
      <c r="BK1633" s="66" t="s">
        <v>85</v>
      </c>
      <c r="BL1633" s="66" t="s">
        <v>85</v>
      </c>
      <c r="BM1633" s="66" t="s">
        <v>85</v>
      </c>
      <c r="BN1633" s="66" t="s">
        <v>85</v>
      </c>
      <c r="BO1633" s="66" t="s">
        <v>85</v>
      </c>
      <c r="BP1633" s="66">
        <v>20400</v>
      </c>
      <c r="BQ1633" s="66">
        <v>22100</v>
      </c>
      <c r="BR1633" s="66">
        <v>6920</v>
      </c>
      <c r="BS1633" s="66" t="s">
        <v>85</v>
      </c>
      <c r="BT1633" s="66" t="s">
        <v>85</v>
      </c>
      <c r="BU1633" s="66" t="s">
        <v>85</v>
      </c>
      <c r="BV1633" s="66" t="s">
        <v>85</v>
      </c>
      <c r="BW1633" s="66" t="s">
        <v>85</v>
      </c>
      <c r="BX1633" s="66" t="s">
        <v>85</v>
      </c>
      <c r="BY1633" s="66" t="s">
        <v>85</v>
      </c>
      <c r="BZ1633" s="66" t="s">
        <v>85</v>
      </c>
      <c r="CA1633" s="66" t="s">
        <v>85</v>
      </c>
      <c r="CB1633" s="66" t="s">
        <v>85</v>
      </c>
      <c r="CC1633" s="66" t="s">
        <v>85</v>
      </c>
      <c r="CD1633" s="66" t="s">
        <v>85</v>
      </c>
      <c r="CE1633" s="66" t="s">
        <v>85</v>
      </c>
      <c r="CF1633" s="66" t="s">
        <v>85</v>
      </c>
      <c r="CG1633" s="66" t="s">
        <v>85</v>
      </c>
      <c r="CH1633" s="66" t="s">
        <v>85</v>
      </c>
      <c r="CI1633" s="66" t="s">
        <v>85</v>
      </c>
      <c r="CJ1633" s="66" t="s">
        <v>85</v>
      </c>
      <c r="CK1633" s="66" t="s">
        <v>85</v>
      </c>
      <c r="CL1633" s="66" t="s">
        <v>85</v>
      </c>
      <c r="CM1633" s="66" t="s">
        <v>85</v>
      </c>
    </row>
    <row r="1634" spans="40:91" hidden="1" x14ac:dyDescent="0.25">
      <c r="AN1634">
        <v>1622</v>
      </c>
      <c r="AO1634" s="85" t="s">
        <v>137</v>
      </c>
      <c r="AP1634" s="31" t="s">
        <v>115</v>
      </c>
      <c r="AQ1634" s="21" t="str">
        <f t="shared" si="28"/>
        <v>IMD - 5Less than £15,000</v>
      </c>
      <c r="AR1634" s="66">
        <v>2600</v>
      </c>
      <c r="AS1634" s="66">
        <v>3500</v>
      </c>
      <c r="AT1634" s="66">
        <v>73610</v>
      </c>
      <c r="AU1634" s="66" t="s">
        <v>85</v>
      </c>
      <c r="AV1634" s="66" t="s">
        <v>85</v>
      </c>
      <c r="AW1634" s="66" t="s">
        <v>85</v>
      </c>
      <c r="AX1634" s="66" t="s">
        <v>85</v>
      </c>
      <c r="AY1634" s="66" t="s">
        <v>85</v>
      </c>
      <c r="AZ1634" s="66" t="s">
        <v>85</v>
      </c>
      <c r="BA1634" s="66" t="s">
        <v>85</v>
      </c>
      <c r="BB1634" s="66" t="s">
        <v>85</v>
      </c>
      <c r="BC1634" s="66" t="s">
        <v>85</v>
      </c>
      <c r="BD1634" s="66" t="s">
        <v>85</v>
      </c>
      <c r="BE1634" s="66" t="s">
        <v>85</v>
      </c>
      <c r="BF1634" s="66" t="s">
        <v>85</v>
      </c>
      <c r="BG1634" s="66" t="s">
        <v>85</v>
      </c>
      <c r="BH1634" s="66" t="s">
        <v>85</v>
      </c>
      <c r="BI1634" s="66" t="s">
        <v>85</v>
      </c>
      <c r="BJ1634" s="66" t="s">
        <v>85</v>
      </c>
      <c r="BK1634" s="66" t="s">
        <v>85</v>
      </c>
      <c r="BL1634" s="66" t="s">
        <v>85</v>
      </c>
      <c r="BM1634" s="66" t="s">
        <v>85</v>
      </c>
      <c r="BN1634" s="66" t="s">
        <v>85</v>
      </c>
      <c r="BO1634" s="66" t="s">
        <v>85</v>
      </c>
      <c r="BP1634" s="66">
        <v>13500</v>
      </c>
      <c r="BQ1634" s="66">
        <v>14800</v>
      </c>
      <c r="BR1634" s="66">
        <v>59870</v>
      </c>
      <c r="BS1634" s="66" t="s">
        <v>85</v>
      </c>
      <c r="BT1634" s="66" t="s">
        <v>85</v>
      </c>
      <c r="BU1634" s="66" t="s">
        <v>85</v>
      </c>
      <c r="BV1634" s="66" t="s">
        <v>85</v>
      </c>
      <c r="BW1634" s="66" t="s">
        <v>85</v>
      </c>
      <c r="BX1634" s="66" t="s">
        <v>85</v>
      </c>
      <c r="BY1634" s="66" t="s">
        <v>85</v>
      </c>
      <c r="BZ1634" s="66" t="s">
        <v>85</v>
      </c>
      <c r="CA1634" s="66" t="s">
        <v>85</v>
      </c>
      <c r="CB1634" s="66" t="s">
        <v>85</v>
      </c>
      <c r="CC1634" s="66" t="s">
        <v>85</v>
      </c>
      <c r="CD1634" s="66" t="s">
        <v>85</v>
      </c>
      <c r="CE1634" s="66" t="s">
        <v>85</v>
      </c>
      <c r="CF1634" s="66" t="s">
        <v>85</v>
      </c>
      <c r="CG1634" s="66" t="s">
        <v>85</v>
      </c>
      <c r="CH1634" s="66" t="s">
        <v>85</v>
      </c>
      <c r="CI1634" s="66" t="s">
        <v>85</v>
      </c>
      <c r="CJ1634" s="66" t="s">
        <v>85</v>
      </c>
      <c r="CK1634" s="66" t="s">
        <v>85</v>
      </c>
      <c r="CL1634" s="66" t="s">
        <v>85</v>
      </c>
      <c r="CM1634" s="66" t="s">
        <v>85</v>
      </c>
    </row>
    <row r="1635" spans="40:91" hidden="1" x14ac:dyDescent="0.25">
      <c r="AN1635">
        <v>1623</v>
      </c>
      <c r="AO1635" s="84" t="s">
        <v>137</v>
      </c>
      <c r="AP1635" s="31" t="s">
        <v>116</v>
      </c>
      <c r="AQ1635" s="21" t="str">
        <f t="shared" si="28"/>
        <v>IMD - 5£15,000 - £19,999</v>
      </c>
      <c r="AR1635" s="66">
        <v>3000</v>
      </c>
      <c r="AS1635" s="66">
        <v>3800</v>
      </c>
      <c r="AT1635" s="66">
        <v>36850</v>
      </c>
      <c r="AU1635" s="66" t="s">
        <v>85</v>
      </c>
      <c r="AV1635" s="66" t="s">
        <v>85</v>
      </c>
      <c r="AW1635" s="66" t="s">
        <v>85</v>
      </c>
      <c r="AX1635" s="66" t="s">
        <v>85</v>
      </c>
      <c r="AY1635" s="66" t="s">
        <v>85</v>
      </c>
      <c r="AZ1635" s="66" t="s">
        <v>85</v>
      </c>
      <c r="BA1635" s="66" t="s">
        <v>85</v>
      </c>
      <c r="BB1635" s="66" t="s">
        <v>85</v>
      </c>
      <c r="BC1635" s="66" t="s">
        <v>85</v>
      </c>
      <c r="BD1635" s="66" t="s">
        <v>85</v>
      </c>
      <c r="BE1635" s="66" t="s">
        <v>85</v>
      </c>
      <c r="BF1635" s="66" t="s">
        <v>85</v>
      </c>
      <c r="BG1635" s="66" t="s">
        <v>85</v>
      </c>
      <c r="BH1635" s="66" t="s">
        <v>85</v>
      </c>
      <c r="BI1635" s="66" t="s">
        <v>85</v>
      </c>
      <c r="BJ1635" s="66" t="s">
        <v>85</v>
      </c>
      <c r="BK1635" s="66" t="s">
        <v>85</v>
      </c>
      <c r="BL1635" s="66" t="s">
        <v>85</v>
      </c>
      <c r="BM1635" s="66" t="s">
        <v>85</v>
      </c>
      <c r="BN1635" s="66" t="s">
        <v>85</v>
      </c>
      <c r="BO1635" s="66" t="s">
        <v>85</v>
      </c>
      <c r="BP1635" s="66">
        <v>14300</v>
      </c>
      <c r="BQ1635" s="66">
        <v>15400</v>
      </c>
      <c r="BR1635" s="66">
        <v>30090</v>
      </c>
      <c r="BS1635" s="66" t="s">
        <v>85</v>
      </c>
      <c r="BT1635" s="66" t="s">
        <v>85</v>
      </c>
      <c r="BU1635" s="66" t="s">
        <v>85</v>
      </c>
      <c r="BV1635" s="66" t="s">
        <v>85</v>
      </c>
      <c r="BW1635" s="66" t="s">
        <v>85</v>
      </c>
      <c r="BX1635" s="66" t="s">
        <v>85</v>
      </c>
      <c r="BY1635" s="66" t="s">
        <v>85</v>
      </c>
      <c r="BZ1635" s="66" t="s">
        <v>85</v>
      </c>
      <c r="CA1635" s="66" t="s">
        <v>85</v>
      </c>
      <c r="CB1635" s="66" t="s">
        <v>85</v>
      </c>
      <c r="CC1635" s="66" t="s">
        <v>85</v>
      </c>
      <c r="CD1635" s="66" t="s">
        <v>85</v>
      </c>
      <c r="CE1635" s="66" t="s">
        <v>85</v>
      </c>
      <c r="CF1635" s="66" t="s">
        <v>85</v>
      </c>
      <c r="CG1635" s="66" t="s">
        <v>85</v>
      </c>
      <c r="CH1635" s="66" t="s">
        <v>85</v>
      </c>
      <c r="CI1635" s="66" t="s">
        <v>85</v>
      </c>
      <c r="CJ1635" s="66" t="s">
        <v>85</v>
      </c>
      <c r="CK1635" s="66" t="s">
        <v>85</v>
      </c>
      <c r="CL1635" s="66" t="s">
        <v>85</v>
      </c>
      <c r="CM1635" s="66" t="s">
        <v>85</v>
      </c>
    </row>
    <row r="1636" spans="40:91" hidden="1" x14ac:dyDescent="0.25">
      <c r="AN1636">
        <v>1624</v>
      </c>
      <c r="AO1636" s="84" t="s">
        <v>137</v>
      </c>
      <c r="AP1636" s="31" t="s">
        <v>117</v>
      </c>
      <c r="AQ1636" s="21" t="str">
        <f t="shared" si="28"/>
        <v>IMD - 5£20,000 - £29,999</v>
      </c>
      <c r="AR1636" s="66">
        <v>3200</v>
      </c>
      <c r="AS1636" s="66">
        <v>4000</v>
      </c>
      <c r="AT1636" s="66">
        <v>96940</v>
      </c>
      <c r="AU1636" s="66" t="s">
        <v>85</v>
      </c>
      <c r="AV1636" s="66" t="s">
        <v>85</v>
      </c>
      <c r="AW1636" s="66" t="s">
        <v>85</v>
      </c>
      <c r="AX1636" s="66" t="s">
        <v>85</v>
      </c>
      <c r="AY1636" s="66" t="s">
        <v>85</v>
      </c>
      <c r="AZ1636" s="66" t="s">
        <v>85</v>
      </c>
      <c r="BA1636" s="66" t="s">
        <v>85</v>
      </c>
      <c r="BB1636" s="66" t="s">
        <v>85</v>
      </c>
      <c r="BC1636" s="66" t="s">
        <v>85</v>
      </c>
      <c r="BD1636" s="66" t="s">
        <v>85</v>
      </c>
      <c r="BE1636" s="66" t="s">
        <v>85</v>
      </c>
      <c r="BF1636" s="66" t="s">
        <v>85</v>
      </c>
      <c r="BG1636" s="66" t="s">
        <v>85</v>
      </c>
      <c r="BH1636" s="66" t="s">
        <v>85</v>
      </c>
      <c r="BI1636" s="66" t="s">
        <v>85</v>
      </c>
      <c r="BJ1636" s="66" t="s">
        <v>85</v>
      </c>
      <c r="BK1636" s="66" t="s">
        <v>85</v>
      </c>
      <c r="BL1636" s="66" t="s">
        <v>85</v>
      </c>
      <c r="BM1636" s="66" t="s">
        <v>85</v>
      </c>
      <c r="BN1636" s="66" t="s">
        <v>85</v>
      </c>
      <c r="BO1636" s="66" t="s">
        <v>85</v>
      </c>
      <c r="BP1636" s="66">
        <v>14200</v>
      </c>
      <c r="BQ1636" s="66">
        <v>15400</v>
      </c>
      <c r="BR1636" s="66">
        <v>80090</v>
      </c>
      <c r="BS1636" s="66" t="s">
        <v>85</v>
      </c>
      <c r="BT1636" s="66" t="s">
        <v>85</v>
      </c>
      <c r="BU1636" s="66" t="s">
        <v>85</v>
      </c>
      <c r="BV1636" s="66" t="s">
        <v>85</v>
      </c>
      <c r="BW1636" s="66" t="s">
        <v>85</v>
      </c>
      <c r="BX1636" s="66" t="s">
        <v>85</v>
      </c>
      <c r="BY1636" s="66" t="s">
        <v>85</v>
      </c>
      <c r="BZ1636" s="66" t="s">
        <v>85</v>
      </c>
      <c r="CA1636" s="66" t="s">
        <v>85</v>
      </c>
      <c r="CB1636" s="66" t="s">
        <v>85</v>
      </c>
      <c r="CC1636" s="66" t="s">
        <v>85</v>
      </c>
      <c r="CD1636" s="66" t="s">
        <v>85</v>
      </c>
      <c r="CE1636" s="66" t="s">
        <v>85</v>
      </c>
      <c r="CF1636" s="66" t="s">
        <v>85</v>
      </c>
      <c r="CG1636" s="66" t="s">
        <v>85</v>
      </c>
      <c r="CH1636" s="66" t="s">
        <v>85</v>
      </c>
      <c r="CI1636" s="66" t="s">
        <v>85</v>
      </c>
      <c r="CJ1636" s="66" t="s">
        <v>85</v>
      </c>
      <c r="CK1636" s="66" t="s">
        <v>85</v>
      </c>
      <c r="CL1636" s="66" t="s">
        <v>85</v>
      </c>
      <c r="CM1636" s="66" t="s">
        <v>85</v>
      </c>
    </row>
    <row r="1637" spans="40:91" hidden="1" x14ac:dyDescent="0.25">
      <c r="AN1637">
        <v>1625</v>
      </c>
      <c r="AO1637" s="84" t="s">
        <v>137</v>
      </c>
      <c r="AP1637" s="31" t="s">
        <v>118</v>
      </c>
      <c r="AQ1637" s="21" t="str">
        <f t="shared" si="28"/>
        <v>IMD - 5£30,000 - £39,999</v>
      </c>
      <c r="AR1637" s="66">
        <v>3400</v>
      </c>
      <c r="AS1637" s="66">
        <v>4100</v>
      </c>
      <c r="AT1637" s="66">
        <v>96360</v>
      </c>
      <c r="AU1637" s="66" t="s">
        <v>85</v>
      </c>
      <c r="AV1637" s="66" t="s">
        <v>85</v>
      </c>
      <c r="AW1637" s="66" t="s">
        <v>85</v>
      </c>
      <c r="AX1637" s="66" t="s">
        <v>85</v>
      </c>
      <c r="AY1637" s="66" t="s">
        <v>85</v>
      </c>
      <c r="AZ1637" s="66" t="s">
        <v>85</v>
      </c>
      <c r="BA1637" s="66" t="s">
        <v>85</v>
      </c>
      <c r="BB1637" s="66" t="s">
        <v>85</v>
      </c>
      <c r="BC1637" s="66" t="s">
        <v>85</v>
      </c>
      <c r="BD1637" s="66" t="s">
        <v>85</v>
      </c>
      <c r="BE1637" s="66" t="s">
        <v>85</v>
      </c>
      <c r="BF1637" s="66" t="s">
        <v>85</v>
      </c>
      <c r="BG1637" s="66" t="s">
        <v>85</v>
      </c>
      <c r="BH1637" s="66" t="s">
        <v>85</v>
      </c>
      <c r="BI1637" s="66" t="s">
        <v>85</v>
      </c>
      <c r="BJ1637" s="66" t="s">
        <v>85</v>
      </c>
      <c r="BK1637" s="66" t="s">
        <v>85</v>
      </c>
      <c r="BL1637" s="66" t="s">
        <v>85</v>
      </c>
      <c r="BM1637" s="66" t="s">
        <v>85</v>
      </c>
      <c r="BN1637" s="66" t="s">
        <v>85</v>
      </c>
      <c r="BO1637" s="66" t="s">
        <v>85</v>
      </c>
      <c r="BP1637" s="66">
        <v>14100</v>
      </c>
      <c r="BQ1637" s="66">
        <v>15300</v>
      </c>
      <c r="BR1637" s="66">
        <v>80040</v>
      </c>
      <c r="BS1637" s="66" t="s">
        <v>85</v>
      </c>
      <c r="BT1637" s="66" t="s">
        <v>85</v>
      </c>
      <c r="BU1637" s="66" t="s">
        <v>85</v>
      </c>
      <c r="BV1637" s="66" t="s">
        <v>85</v>
      </c>
      <c r="BW1637" s="66" t="s">
        <v>85</v>
      </c>
      <c r="BX1637" s="66" t="s">
        <v>85</v>
      </c>
      <c r="BY1637" s="66" t="s">
        <v>85</v>
      </c>
      <c r="BZ1637" s="66" t="s">
        <v>85</v>
      </c>
      <c r="CA1637" s="66" t="s">
        <v>85</v>
      </c>
      <c r="CB1637" s="66" t="s">
        <v>85</v>
      </c>
      <c r="CC1637" s="66" t="s">
        <v>85</v>
      </c>
      <c r="CD1637" s="66" t="s">
        <v>85</v>
      </c>
      <c r="CE1637" s="66" t="s">
        <v>85</v>
      </c>
      <c r="CF1637" s="66" t="s">
        <v>85</v>
      </c>
      <c r="CG1637" s="66" t="s">
        <v>85</v>
      </c>
      <c r="CH1637" s="66" t="s">
        <v>85</v>
      </c>
      <c r="CI1637" s="66" t="s">
        <v>85</v>
      </c>
      <c r="CJ1637" s="66" t="s">
        <v>85</v>
      </c>
      <c r="CK1637" s="66" t="s">
        <v>85</v>
      </c>
      <c r="CL1637" s="66" t="s">
        <v>85</v>
      </c>
      <c r="CM1637" s="66" t="s">
        <v>85</v>
      </c>
    </row>
    <row r="1638" spans="40:91" hidden="1" x14ac:dyDescent="0.25">
      <c r="AN1638">
        <v>1626</v>
      </c>
      <c r="AO1638" s="85" t="s">
        <v>137</v>
      </c>
      <c r="AP1638" s="31" t="s">
        <v>119</v>
      </c>
      <c r="AQ1638" s="21" t="str">
        <f t="shared" si="28"/>
        <v>IMD - 5£40,000 - £49,999</v>
      </c>
      <c r="AR1638" s="66">
        <v>3800</v>
      </c>
      <c r="AS1638" s="66">
        <v>4400</v>
      </c>
      <c r="AT1638" s="66">
        <v>89790</v>
      </c>
      <c r="AU1638" s="66" t="s">
        <v>85</v>
      </c>
      <c r="AV1638" s="66" t="s">
        <v>85</v>
      </c>
      <c r="AW1638" s="66" t="s">
        <v>85</v>
      </c>
      <c r="AX1638" s="66" t="s">
        <v>85</v>
      </c>
      <c r="AY1638" s="66" t="s">
        <v>85</v>
      </c>
      <c r="AZ1638" s="66" t="s">
        <v>85</v>
      </c>
      <c r="BA1638" s="66" t="s">
        <v>85</v>
      </c>
      <c r="BB1638" s="66" t="s">
        <v>85</v>
      </c>
      <c r="BC1638" s="66" t="s">
        <v>85</v>
      </c>
      <c r="BD1638" s="66" t="s">
        <v>85</v>
      </c>
      <c r="BE1638" s="66" t="s">
        <v>85</v>
      </c>
      <c r="BF1638" s="66" t="s">
        <v>85</v>
      </c>
      <c r="BG1638" s="66" t="s">
        <v>85</v>
      </c>
      <c r="BH1638" s="66" t="s">
        <v>85</v>
      </c>
      <c r="BI1638" s="66" t="s">
        <v>85</v>
      </c>
      <c r="BJ1638" s="66" t="s">
        <v>85</v>
      </c>
      <c r="BK1638" s="66" t="s">
        <v>85</v>
      </c>
      <c r="BL1638" s="66" t="s">
        <v>85</v>
      </c>
      <c r="BM1638" s="66" t="s">
        <v>85</v>
      </c>
      <c r="BN1638" s="66" t="s">
        <v>85</v>
      </c>
      <c r="BO1638" s="66" t="s">
        <v>85</v>
      </c>
      <c r="BP1638" s="66">
        <v>15000</v>
      </c>
      <c r="BQ1638" s="66">
        <v>16100</v>
      </c>
      <c r="BR1638" s="66">
        <v>76590</v>
      </c>
      <c r="BS1638" s="66" t="s">
        <v>85</v>
      </c>
      <c r="BT1638" s="66" t="s">
        <v>85</v>
      </c>
      <c r="BU1638" s="66" t="s">
        <v>85</v>
      </c>
      <c r="BV1638" s="66" t="s">
        <v>85</v>
      </c>
      <c r="BW1638" s="66" t="s">
        <v>85</v>
      </c>
      <c r="BX1638" s="66" t="s">
        <v>85</v>
      </c>
      <c r="BY1638" s="66" t="s">
        <v>85</v>
      </c>
      <c r="BZ1638" s="66" t="s">
        <v>85</v>
      </c>
      <c r="CA1638" s="66" t="s">
        <v>85</v>
      </c>
      <c r="CB1638" s="66" t="s">
        <v>85</v>
      </c>
      <c r="CC1638" s="66" t="s">
        <v>85</v>
      </c>
      <c r="CD1638" s="66" t="s">
        <v>85</v>
      </c>
      <c r="CE1638" s="66" t="s">
        <v>85</v>
      </c>
      <c r="CF1638" s="66" t="s">
        <v>85</v>
      </c>
      <c r="CG1638" s="66" t="s">
        <v>85</v>
      </c>
      <c r="CH1638" s="66" t="s">
        <v>85</v>
      </c>
      <c r="CI1638" s="66" t="s">
        <v>85</v>
      </c>
      <c r="CJ1638" s="66" t="s">
        <v>85</v>
      </c>
      <c r="CK1638" s="66" t="s">
        <v>85</v>
      </c>
      <c r="CL1638" s="66" t="s">
        <v>85</v>
      </c>
      <c r="CM1638" s="66" t="s">
        <v>85</v>
      </c>
    </row>
    <row r="1639" spans="40:91" hidden="1" x14ac:dyDescent="0.25">
      <c r="AN1639">
        <v>1627</v>
      </c>
      <c r="AO1639" s="85" t="s">
        <v>137</v>
      </c>
      <c r="AP1639" s="31" t="s">
        <v>120</v>
      </c>
      <c r="AQ1639" s="21" t="str">
        <f t="shared" si="28"/>
        <v>IMD - 5£50,000 - £59,999</v>
      </c>
      <c r="AR1639" s="66">
        <v>4000</v>
      </c>
      <c r="AS1639" s="66">
        <v>4700</v>
      </c>
      <c r="AT1639" s="66">
        <v>66400</v>
      </c>
      <c r="AU1639" s="66" t="s">
        <v>85</v>
      </c>
      <c r="AV1639" s="66" t="s">
        <v>85</v>
      </c>
      <c r="AW1639" s="66" t="s">
        <v>85</v>
      </c>
      <c r="AX1639" s="66" t="s">
        <v>85</v>
      </c>
      <c r="AY1639" s="66" t="s">
        <v>85</v>
      </c>
      <c r="AZ1639" s="66" t="s">
        <v>85</v>
      </c>
      <c r="BA1639" s="66" t="s">
        <v>85</v>
      </c>
      <c r="BB1639" s="66" t="s">
        <v>85</v>
      </c>
      <c r="BC1639" s="66" t="s">
        <v>85</v>
      </c>
      <c r="BD1639" s="66" t="s">
        <v>85</v>
      </c>
      <c r="BE1639" s="66" t="s">
        <v>85</v>
      </c>
      <c r="BF1639" s="66" t="s">
        <v>85</v>
      </c>
      <c r="BG1639" s="66" t="s">
        <v>85</v>
      </c>
      <c r="BH1639" s="66" t="s">
        <v>85</v>
      </c>
      <c r="BI1639" s="66" t="s">
        <v>85</v>
      </c>
      <c r="BJ1639" s="66" t="s">
        <v>85</v>
      </c>
      <c r="BK1639" s="66" t="s">
        <v>85</v>
      </c>
      <c r="BL1639" s="66" t="s">
        <v>85</v>
      </c>
      <c r="BM1639" s="66" t="s">
        <v>85</v>
      </c>
      <c r="BN1639" s="66" t="s">
        <v>85</v>
      </c>
      <c r="BO1639" s="66" t="s">
        <v>85</v>
      </c>
      <c r="BP1639" s="66">
        <v>15800</v>
      </c>
      <c r="BQ1639" s="66">
        <v>16900</v>
      </c>
      <c r="BR1639" s="66">
        <v>56360</v>
      </c>
      <c r="BS1639" s="66" t="s">
        <v>85</v>
      </c>
      <c r="BT1639" s="66" t="s">
        <v>85</v>
      </c>
      <c r="BU1639" s="66" t="s">
        <v>85</v>
      </c>
      <c r="BV1639" s="66" t="s">
        <v>85</v>
      </c>
      <c r="BW1639" s="66" t="s">
        <v>85</v>
      </c>
      <c r="BX1639" s="66" t="s">
        <v>85</v>
      </c>
      <c r="BY1639" s="66" t="s">
        <v>85</v>
      </c>
      <c r="BZ1639" s="66" t="s">
        <v>85</v>
      </c>
      <c r="CA1639" s="66" t="s">
        <v>85</v>
      </c>
      <c r="CB1639" s="66" t="s">
        <v>85</v>
      </c>
      <c r="CC1639" s="66" t="s">
        <v>85</v>
      </c>
      <c r="CD1639" s="66" t="s">
        <v>85</v>
      </c>
      <c r="CE1639" s="66" t="s">
        <v>85</v>
      </c>
      <c r="CF1639" s="66" t="s">
        <v>85</v>
      </c>
      <c r="CG1639" s="66" t="s">
        <v>85</v>
      </c>
      <c r="CH1639" s="66" t="s">
        <v>85</v>
      </c>
      <c r="CI1639" s="66" t="s">
        <v>85</v>
      </c>
      <c r="CJ1639" s="66" t="s">
        <v>85</v>
      </c>
      <c r="CK1639" s="66" t="s">
        <v>85</v>
      </c>
      <c r="CL1639" s="66" t="s">
        <v>85</v>
      </c>
      <c r="CM1639" s="66" t="s">
        <v>85</v>
      </c>
    </row>
    <row r="1640" spans="40:91" hidden="1" x14ac:dyDescent="0.25">
      <c r="AN1640">
        <v>1628</v>
      </c>
      <c r="AO1640" s="84" t="s">
        <v>137</v>
      </c>
      <c r="AP1640" s="31" t="s">
        <v>121</v>
      </c>
      <c r="AQ1640" s="21" t="str">
        <f t="shared" si="28"/>
        <v>IMD - 5£60,000 - £69,999</v>
      </c>
      <c r="AR1640" s="66">
        <v>4100</v>
      </c>
      <c r="AS1640" s="66">
        <v>4800</v>
      </c>
      <c r="AT1640" s="66">
        <v>49690</v>
      </c>
      <c r="AU1640" s="66" t="s">
        <v>85</v>
      </c>
      <c r="AV1640" s="66" t="s">
        <v>85</v>
      </c>
      <c r="AW1640" s="66" t="s">
        <v>85</v>
      </c>
      <c r="AX1640" s="66" t="s">
        <v>85</v>
      </c>
      <c r="AY1640" s="66" t="s">
        <v>85</v>
      </c>
      <c r="AZ1640" s="66" t="s">
        <v>85</v>
      </c>
      <c r="BA1640" s="66" t="s">
        <v>85</v>
      </c>
      <c r="BB1640" s="66" t="s">
        <v>85</v>
      </c>
      <c r="BC1640" s="66" t="s">
        <v>85</v>
      </c>
      <c r="BD1640" s="66" t="s">
        <v>85</v>
      </c>
      <c r="BE1640" s="66" t="s">
        <v>85</v>
      </c>
      <c r="BF1640" s="66" t="s">
        <v>85</v>
      </c>
      <c r="BG1640" s="66" t="s">
        <v>85</v>
      </c>
      <c r="BH1640" s="66" t="s">
        <v>85</v>
      </c>
      <c r="BI1640" s="66" t="s">
        <v>85</v>
      </c>
      <c r="BJ1640" s="66" t="s">
        <v>85</v>
      </c>
      <c r="BK1640" s="66" t="s">
        <v>85</v>
      </c>
      <c r="BL1640" s="66" t="s">
        <v>85</v>
      </c>
      <c r="BM1640" s="66" t="s">
        <v>85</v>
      </c>
      <c r="BN1640" s="66" t="s">
        <v>85</v>
      </c>
      <c r="BO1640" s="66" t="s">
        <v>85</v>
      </c>
      <c r="BP1640" s="66">
        <v>16500</v>
      </c>
      <c r="BQ1640" s="66">
        <v>17600</v>
      </c>
      <c r="BR1640" s="66">
        <v>42030</v>
      </c>
      <c r="BS1640" s="66" t="s">
        <v>85</v>
      </c>
      <c r="BT1640" s="66" t="s">
        <v>85</v>
      </c>
      <c r="BU1640" s="66" t="s">
        <v>85</v>
      </c>
      <c r="BV1640" s="66" t="s">
        <v>85</v>
      </c>
      <c r="BW1640" s="66" t="s">
        <v>85</v>
      </c>
      <c r="BX1640" s="66" t="s">
        <v>85</v>
      </c>
      <c r="BY1640" s="66" t="s">
        <v>85</v>
      </c>
      <c r="BZ1640" s="66" t="s">
        <v>85</v>
      </c>
      <c r="CA1640" s="66" t="s">
        <v>85</v>
      </c>
      <c r="CB1640" s="66" t="s">
        <v>85</v>
      </c>
      <c r="CC1640" s="66" t="s">
        <v>85</v>
      </c>
      <c r="CD1640" s="66" t="s">
        <v>85</v>
      </c>
      <c r="CE1640" s="66" t="s">
        <v>85</v>
      </c>
      <c r="CF1640" s="66" t="s">
        <v>85</v>
      </c>
      <c r="CG1640" s="66" t="s">
        <v>85</v>
      </c>
      <c r="CH1640" s="66" t="s">
        <v>85</v>
      </c>
      <c r="CI1640" s="66" t="s">
        <v>85</v>
      </c>
      <c r="CJ1640" s="66" t="s">
        <v>85</v>
      </c>
      <c r="CK1640" s="66" t="s">
        <v>85</v>
      </c>
      <c r="CL1640" s="66" t="s">
        <v>85</v>
      </c>
      <c r="CM1640" s="66" t="s">
        <v>85</v>
      </c>
    </row>
    <row r="1641" spans="40:91" hidden="1" x14ac:dyDescent="0.25">
      <c r="AN1641">
        <v>1629</v>
      </c>
      <c r="AO1641" s="84" t="s">
        <v>137</v>
      </c>
      <c r="AP1641" s="31" t="s">
        <v>122</v>
      </c>
      <c r="AQ1641" s="21" t="str">
        <f t="shared" si="28"/>
        <v>IMD - 5£70,000 - £99,999</v>
      </c>
      <c r="AR1641" s="66">
        <v>4500</v>
      </c>
      <c r="AS1641" s="66">
        <v>5200</v>
      </c>
      <c r="AT1641" s="66">
        <v>77900</v>
      </c>
      <c r="AU1641" s="66" t="s">
        <v>85</v>
      </c>
      <c r="AV1641" s="66" t="s">
        <v>85</v>
      </c>
      <c r="AW1641" s="66" t="s">
        <v>85</v>
      </c>
      <c r="AX1641" s="66" t="s">
        <v>85</v>
      </c>
      <c r="AY1641" s="66" t="s">
        <v>85</v>
      </c>
      <c r="AZ1641" s="66" t="s">
        <v>85</v>
      </c>
      <c r="BA1641" s="66" t="s">
        <v>85</v>
      </c>
      <c r="BB1641" s="66" t="s">
        <v>85</v>
      </c>
      <c r="BC1641" s="66" t="s">
        <v>85</v>
      </c>
      <c r="BD1641" s="66" t="s">
        <v>85</v>
      </c>
      <c r="BE1641" s="66" t="s">
        <v>85</v>
      </c>
      <c r="BF1641" s="66" t="s">
        <v>85</v>
      </c>
      <c r="BG1641" s="66" t="s">
        <v>85</v>
      </c>
      <c r="BH1641" s="66" t="s">
        <v>85</v>
      </c>
      <c r="BI1641" s="66" t="s">
        <v>85</v>
      </c>
      <c r="BJ1641" s="66" t="s">
        <v>85</v>
      </c>
      <c r="BK1641" s="66" t="s">
        <v>85</v>
      </c>
      <c r="BL1641" s="66" t="s">
        <v>85</v>
      </c>
      <c r="BM1641" s="66" t="s">
        <v>85</v>
      </c>
      <c r="BN1641" s="66" t="s">
        <v>85</v>
      </c>
      <c r="BO1641" s="66" t="s">
        <v>85</v>
      </c>
      <c r="BP1641" s="66">
        <v>17800</v>
      </c>
      <c r="BQ1641" s="66">
        <v>18900</v>
      </c>
      <c r="BR1641" s="66">
        <v>65700</v>
      </c>
      <c r="BS1641" s="66" t="s">
        <v>85</v>
      </c>
      <c r="BT1641" s="66" t="s">
        <v>85</v>
      </c>
      <c r="BU1641" s="66" t="s">
        <v>85</v>
      </c>
      <c r="BV1641" s="66" t="s">
        <v>85</v>
      </c>
      <c r="BW1641" s="66" t="s">
        <v>85</v>
      </c>
      <c r="BX1641" s="66" t="s">
        <v>85</v>
      </c>
      <c r="BY1641" s="66" t="s">
        <v>85</v>
      </c>
      <c r="BZ1641" s="66" t="s">
        <v>85</v>
      </c>
      <c r="CA1641" s="66" t="s">
        <v>85</v>
      </c>
      <c r="CB1641" s="66" t="s">
        <v>85</v>
      </c>
      <c r="CC1641" s="66" t="s">
        <v>85</v>
      </c>
      <c r="CD1641" s="66" t="s">
        <v>85</v>
      </c>
      <c r="CE1641" s="66" t="s">
        <v>85</v>
      </c>
      <c r="CF1641" s="66" t="s">
        <v>85</v>
      </c>
      <c r="CG1641" s="66" t="s">
        <v>85</v>
      </c>
      <c r="CH1641" s="66" t="s">
        <v>85</v>
      </c>
      <c r="CI1641" s="66" t="s">
        <v>85</v>
      </c>
      <c r="CJ1641" s="66" t="s">
        <v>85</v>
      </c>
      <c r="CK1641" s="66" t="s">
        <v>85</v>
      </c>
      <c r="CL1641" s="66" t="s">
        <v>85</v>
      </c>
      <c r="CM1641" s="66" t="s">
        <v>85</v>
      </c>
    </row>
    <row r="1642" spans="40:91" hidden="1" x14ac:dyDescent="0.25">
      <c r="AN1642">
        <v>1630</v>
      </c>
      <c r="AO1642" s="84" t="s">
        <v>137</v>
      </c>
      <c r="AP1642" s="31" t="s">
        <v>123</v>
      </c>
      <c r="AQ1642" s="21" t="str">
        <f t="shared" si="28"/>
        <v>IMD - 5£100,000 - £149,999</v>
      </c>
      <c r="AR1642" s="66">
        <v>5100</v>
      </c>
      <c r="AS1642" s="66">
        <v>6000</v>
      </c>
      <c r="AT1642" s="66">
        <v>44600</v>
      </c>
      <c r="AU1642" s="66" t="s">
        <v>85</v>
      </c>
      <c r="AV1642" s="66" t="s">
        <v>85</v>
      </c>
      <c r="AW1642" s="66" t="s">
        <v>85</v>
      </c>
      <c r="AX1642" s="66" t="s">
        <v>85</v>
      </c>
      <c r="AY1642" s="66" t="s">
        <v>85</v>
      </c>
      <c r="AZ1642" s="66" t="s">
        <v>85</v>
      </c>
      <c r="BA1642" s="66" t="s">
        <v>85</v>
      </c>
      <c r="BB1642" s="66" t="s">
        <v>85</v>
      </c>
      <c r="BC1642" s="66" t="s">
        <v>85</v>
      </c>
      <c r="BD1642" s="66" t="s">
        <v>85</v>
      </c>
      <c r="BE1642" s="66" t="s">
        <v>85</v>
      </c>
      <c r="BF1642" s="66" t="s">
        <v>85</v>
      </c>
      <c r="BG1642" s="66" t="s">
        <v>85</v>
      </c>
      <c r="BH1642" s="66" t="s">
        <v>85</v>
      </c>
      <c r="BI1642" s="66" t="s">
        <v>85</v>
      </c>
      <c r="BJ1642" s="66" t="s">
        <v>85</v>
      </c>
      <c r="BK1642" s="66" t="s">
        <v>85</v>
      </c>
      <c r="BL1642" s="66" t="s">
        <v>85</v>
      </c>
      <c r="BM1642" s="66" t="s">
        <v>85</v>
      </c>
      <c r="BN1642" s="66" t="s">
        <v>85</v>
      </c>
      <c r="BO1642" s="66" t="s">
        <v>85</v>
      </c>
      <c r="BP1642" s="66">
        <v>20300</v>
      </c>
      <c r="BQ1642" s="66">
        <v>21500</v>
      </c>
      <c r="BR1642" s="66">
        <v>36290</v>
      </c>
      <c r="BS1642" s="66" t="s">
        <v>85</v>
      </c>
      <c r="BT1642" s="66" t="s">
        <v>85</v>
      </c>
      <c r="BU1642" s="66" t="s">
        <v>85</v>
      </c>
      <c r="BV1642" s="66" t="s">
        <v>85</v>
      </c>
      <c r="BW1642" s="66" t="s">
        <v>85</v>
      </c>
      <c r="BX1642" s="66" t="s">
        <v>85</v>
      </c>
      <c r="BY1642" s="66" t="s">
        <v>85</v>
      </c>
      <c r="BZ1642" s="66" t="s">
        <v>85</v>
      </c>
      <c r="CA1642" s="66" t="s">
        <v>85</v>
      </c>
      <c r="CB1642" s="66" t="s">
        <v>85</v>
      </c>
      <c r="CC1642" s="66" t="s">
        <v>85</v>
      </c>
      <c r="CD1642" s="66" t="s">
        <v>85</v>
      </c>
      <c r="CE1642" s="66" t="s">
        <v>85</v>
      </c>
      <c r="CF1642" s="66" t="s">
        <v>85</v>
      </c>
      <c r="CG1642" s="66" t="s">
        <v>85</v>
      </c>
      <c r="CH1642" s="66" t="s">
        <v>85</v>
      </c>
      <c r="CI1642" s="66" t="s">
        <v>85</v>
      </c>
      <c r="CJ1642" s="66" t="s">
        <v>85</v>
      </c>
      <c r="CK1642" s="66" t="s">
        <v>85</v>
      </c>
      <c r="CL1642" s="66" t="s">
        <v>85</v>
      </c>
      <c r="CM1642" s="66" t="s">
        <v>85</v>
      </c>
    </row>
    <row r="1643" spans="40:91" hidden="1" x14ac:dyDescent="0.25">
      <c r="AN1643">
        <v>1631</v>
      </c>
      <c r="AO1643" s="85" t="s">
        <v>137</v>
      </c>
      <c r="AP1643" s="31" t="s">
        <v>124</v>
      </c>
      <c r="AQ1643" s="21" t="str">
        <f t="shared" si="28"/>
        <v>IMD - 5£150,000 and over</v>
      </c>
      <c r="AR1643" s="66">
        <v>5600</v>
      </c>
      <c r="AS1643" s="66">
        <v>6700</v>
      </c>
      <c r="AT1643" s="66">
        <v>15140</v>
      </c>
      <c r="AU1643" s="66" t="s">
        <v>85</v>
      </c>
      <c r="AV1643" s="66" t="s">
        <v>85</v>
      </c>
      <c r="AW1643" s="66" t="s">
        <v>85</v>
      </c>
      <c r="AX1643" s="66" t="s">
        <v>85</v>
      </c>
      <c r="AY1643" s="66" t="s">
        <v>85</v>
      </c>
      <c r="AZ1643" s="66" t="s">
        <v>85</v>
      </c>
      <c r="BA1643" s="66" t="s">
        <v>85</v>
      </c>
      <c r="BB1643" s="66" t="s">
        <v>85</v>
      </c>
      <c r="BC1643" s="66" t="s">
        <v>85</v>
      </c>
      <c r="BD1643" s="66" t="s">
        <v>85</v>
      </c>
      <c r="BE1643" s="66" t="s">
        <v>85</v>
      </c>
      <c r="BF1643" s="66" t="s">
        <v>85</v>
      </c>
      <c r="BG1643" s="66" t="s">
        <v>85</v>
      </c>
      <c r="BH1643" s="66" t="s">
        <v>85</v>
      </c>
      <c r="BI1643" s="66" t="s">
        <v>85</v>
      </c>
      <c r="BJ1643" s="66" t="s">
        <v>85</v>
      </c>
      <c r="BK1643" s="66" t="s">
        <v>85</v>
      </c>
      <c r="BL1643" s="66" t="s">
        <v>85</v>
      </c>
      <c r="BM1643" s="66" t="s">
        <v>85</v>
      </c>
      <c r="BN1643" s="66" t="s">
        <v>85</v>
      </c>
      <c r="BO1643" s="66" t="s">
        <v>85</v>
      </c>
      <c r="BP1643" s="66">
        <v>21300</v>
      </c>
      <c r="BQ1643" s="66">
        <v>23200</v>
      </c>
      <c r="BR1643" s="66">
        <v>11590</v>
      </c>
      <c r="BS1643" s="66" t="s">
        <v>85</v>
      </c>
      <c r="BT1643" s="66" t="s">
        <v>85</v>
      </c>
      <c r="BU1643" s="66" t="s">
        <v>85</v>
      </c>
      <c r="BV1643" s="66" t="s">
        <v>85</v>
      </c>
      <c r="BW1643" s="66" t="s">
        <v>85</v>
      </c>
      <c r="BX1643" s="66" t="s">
        <v>85</v>
      </c>
      <c r="BY1643" s="66" t="s">
        <v>85</v>
      </c>
      <c r="BZ1643" s="66" t="s">
        <v>85</v>
      </c>
      <c r="CA1643" s="66" t="s">
        <v>85</v>
      </c>
      <c r="CB1643" s="66" t="s">
        <v>85</v>
      </c>
      <c r="CC1643" s="66" t="s">
        <v>85</v>
      </c>
      <c r="CD1643" s="66" t="s">
        <v>85</v>
      </c>
      <c r="CE1643" s="66" t="s">
        <v>85</v>
      </c>
      <c r="CF1643" s="66" t="s">
        <v>85</v>
      </c>
      <c r="CG1643" s="66" t="s">
        <v>85</v>
      </c>
      <c r="CH1643" s="66" t="s">
        <v>85</v>
      </c>
      <c r="CI1643" s="66" t="s">
        <v>85</v>
      </c>
      <c r="CJ1643" s="66" t="s">
        <v>85</v>
      </c>
      <c r="CK1643" s="66" t="s">
        <v>85</v>
      </c>
      <c r="CL1643" s="66" t="s">
        <v>85</v>
      </c>
      <c r="CM1643" s="66" t="s">
        <v>85</v>
      </c>
    </row>
    <row r="1644" spans="40:91" hidden="1" x14ac:dyDescent="0.25">
      <c r="AN1644">
        <v>1632</v>
      </c>
      <c r="AO1644" s="85" t="s">
        <v>133</v>
      </c>
      <c r="AP1644" s="31">
        <v>1</v>
      </c>
      <c r="AQ1644" s="21" t="str">
        <f t="shared" si="28"/>
        <v>IMD - 11</v>
      </c>
      <c r="AR1644" s="66">
        <v>2400</v>
      </c>
      <c r="AS1644" s="66">
        <v>3000</v>
      </c>
      <c r="AT1644" s="66">
        <v>277020</v>
      </c>
      <c r="AU1644" s="66" t="s">
        <v>85</v>
      </c>
      <c r="AV1644" s="66" t="s">
        <v>85</v>
      </c>
      <c r="AW1644" s="66" t="s">
        <v>85</v>
      </c>
      <c r="AX1644" s="66" t="s">
        <v>85</v>
      </c>
      <c r="AY1644" s="66" t="s">
        <v>85</v>
      </c>
      <c r="AZ1644" s="66" t="s">
        <v>85</v>
      </c>
      <c r="BA1644" s="66" t="s">
        <v>85</v>
      </c>
      <c r="BB1644" s="66" t="s">
        <v>85</v>
      </c>
      <c r="BC1644" s="66" t="s">
        <v>85</v>
      </c>
      <c r="BD1644" s="66" t="s">
        <v>85</v>
      </c>
      <c r="BE1644" s="66" t="s">
        <v>85</v>
      </c>
      <c r="BF1644" s="66" t="s">
        <v>85</v>
      </c>
      <c r="BG1644" s="66" t="s">
        <v>85</v>
      </c>
      <c r="BH1644" s="66" t="s">
        <v>85</v>
      </c>
      <c r="BI1644" s="66" t="s">
        <v>85</v>
      </c>
      <c r="BJ1644" s="66" t="s">
        <v>85</v>
      </c>
      <c r="BK1644" s="66" t="s">
        <v>85</v>
      </c>
      <c r="BL1644" s="66" t="s">
        <v>85</v>
      </c>
      <c r="BM1644" s="66" t="s">
        <v>85</v>
      </c>
      <c r="BN1644" s="66" t="s">
        <v>85</v>
      </c>
      <c r="BO1644" s="66" t="s">
        <v>85</v>
      </c>
      <c r="BP1644" s="66">
        <v>9200</v>
      </c>
      <c r="BQ1644" s="66">
        <v>9900</v>
      </c>
      <c r="BR1644" s="66">
        <v>214630</v>
      </c>
      <c r="BS1644" s="66" t="s">
        <v>85</v>
      </c>
      <c r="BT1644" s="66" t="s">
        <v>85</v>
      </c>
      <c r="BU1644" s="66" t="s">
        <v>85</v>
      </c>
      <c r="BV1644" s="66" t="s">
        <v>85</v>
      </c>
      <c r="BW1644" s="66" t="s">
        <v>85</v>
      </c>
      <c r="BX1644" s="66" t="s">
        <v>85</v>
      </c>
      <c r="BY1644" s="66" t="s">
        <v>85</v>
      </c>
      <c r="BZ1644" s="66" t="s">
        <v>85</v>
      </c>
      <c r="CA1644" s="66" t="s">
        <v>85</v>
      </c>
      <c r="CB1644" s="66" t="s">
        <v>85</v>
      </c>
      <c r="CC1644" s="66" t="s">
        <v>85</v>
      </c>
      <c r="CD1644" s="66" t="s">
        <v>85</v>
      </c>
      <c r="CE1644" s="66" t="s">
        <v>85</v>
      </c>
      <c r="CF1644" s="66" t="s">
        <v>85</v>
      </c>
      <c r="CG1644" s="66" t="s">
        <v>85</v>
      </c>
      <c r="CH1644" s="66" t="s">
        <v>85</v>
      </c>
      <c r="CI1644" s="66" t="s">
        <v>85</v>
      </c>
      <c r="CJ1644" s="66" t="s">
        <v>85</v>
      </c>
      <c r="CK1644" s="66" t="s">
        <v>85</v>
      </c>
      <c r="CL1644" s="66" t="s">
        <v>85</v>
      </c>
      <c r="CM1644" s="66" t="s">
        <v>85</v>
      </c>
    </row>
    <row r="1645" spans="40:91" hidden="1" x14ac:dyDescent="0.25">
      <c r="AN1645">
        <v>1633</v>
      </c>
      <c r="AO1645" s="84" t="s">
        <v>133</v>
      </c>
      <c r="AP1645" s="31">
        <v>2</v>
      </c>
      <c r="AQ1645" s="21" t="str">
        <f t="shared" si="28"/>
        <v>IMD - 12</v>
      </c>
      <c r="AR1645" s="66">
        <v>3100</v>
      </c>
      <c r="AS1645" s="66">
        <v>3700</v>
      </c>
      <c r="AT1645" s="66">
        <v>237280</v>
      </c>
      <c r="AU1645" s="66" t="s">
        <v>85</v>
      </c>
      <c r="AV1645" s="66" t="s">
        <v>85</v>
      </c>
      <c r="AW1645" s="66" t="s">
        <v>85</v>
      </c>
      <c r="AX1645" s="66" t="s">
        <v>85</v>
      </c>
      <c r="AY1645" s="66" t="s">
        <v>85</v>
      </c>
      <c r="AZ1645" s="66" t="s">
        <v>85</v>
      </c>
      <c r="BA1645" s="66" t="s">
        <v>85</v>
      </c>
      <c r="BB1645" s="66" t="s">
        <v>85</v>
      </c>
      <c r="BC1645" s="66" t="s">
        <v>85</v>
      </c>
      <c r="BD1645" s="66" t="s">
        <v>85</v>
      </c>
      <c r="BE1645" s="66" t="s">
        <v>85</v>
      </c>
      <c r="BF1645" s="66" t="s">
        <v>85</v>
      </c>
      <c r="BG1645" s="66" t="s">
        <v>85</v>
      </c>
      <c r="BH1645" s="66" t="s">
        <v>85</v>
      </c>
      <c r="BI1645" s="66" t="s">
        <v>85</v>
      </c>
      <c r="BJ1645" s="66" t="s">
        <v>85</v>
      </c>
      <c r="BK1645" s="66" t="s">
        <v>85</v>
      </c>
      <c r="BL1645" s="66" t="s">
        <v>85</v>
      </c>
      <c r="BM1645" s="66" t="s">
        <v>85</v>
      </c>
      <c r="BN1645" s="66" t="s">
        <v>85</v>
      </c>
      <c r="BO1645" s="66" t="s">
        <v>85</v>
      </c>
      <c r="BP1645" s="66">
        <v>11200</v>
      </c>
      <c r="BQ1645" s="66">
        <v>11900</v>
      </c>
      <c r="BR1645" s="66">
        <v>201080</v>
      </c>
      <c r="BS1645" s="66" t="s">
        <v>85</v>
      </c>
      <c r="BT1645" s="66" t="s">
        <v>85</v>
      </c>
      <c r="BU1645" s="66" t="s">
        <v>85</v>
      </c>
      <c r="BV1645" s="66" t="s">
        <v>85</v>
      </c>
      <c r="BW1645" s="66" t="s">
        <v>85</v>
      </c>
      <c r="BX1645" s="66" t="s">
        <v>85</v>
      </c>
      <c r="BY1645" s="66" t="s">
        <v>85</v>
      </c>
      <c r="BZ1645" s="66" t="s">
        <v>85</v>
      </c>
      <c r="CA1645" s="66" t="s">
        <v>85</v>
      </c>
      <c r="CB1645" s="66" t="s">
        <v>85</v>
      </c>
      <c r="CC1645" s="66" t="s">
        <v>85</v>
      </c>
      <c r="CD1645" s="66" t="s">
        <v>85</v>
      </c>
      <c r="CE1645" s="66" t="s">
        <v>85</v>
      </c>
      <c r="CF1645" s="66" t="s">
        <v>85</v>
      </c>
      <c r="CG1645" s="66" t="s">
        <v>85</v>
      </c>
      <c r="CH1645" s="66" t="s">
        <v>85</v>
      </c>
      <c r="CI1645" s="66" t="s">
        <v>85</v>
      </c>
      <c r="CJ1645" s="66" t="s">
        <v>85</v>
      </c>
      <c r="CK1645" s="66" t="s">
        <v>85</v>
      </c>
      <c r="CL1645" s="66" t="s">
        <v>85</v>
      </c>
      <c r="CM1645" s="66" t="s">
        <v>85</v>
      </c>
    </row>
    <row r="1646" spans="40:91" hidden="1" x14ac:dyDescent="0.25">
      <c r="AN1646">
        <v>1634</v>
      </c>
      <c r="AO1646" s="84" t="s">
        <v>133</v>
      </c>
      <c r="AP1646" s="31">
        <v>3</v>
      </c>
      <c r="AQ1646" s="21" t="str">
        <f t="shared" si="28"/>
        <v>IMD - 13</v>
      </c>
      <c r="AR1646" s="66">
        <v>3600</v>
      </c>
      <c r="AS1646" s="66">
        <v>4200</v>
      </c>
      <c r="AT1646" s="66">
        <v>86040</v>
      </c>
      <c r="AU1646" s="66" t="s">
        <v>85</v>
      </c>
      <c r="AV1646" s="66" t="s">
        <v>85</v>
      </c>
      <c r="AW1646" s="66" t="s">
        <v>85</v>
      </c>
      <c r="AX1646" s="66" t="s">
        <v>85</v>
      </c>
      <c r="AY1646" s="66" t="s">
        <v>85</v>
      </c>
      <c r="AZ1646" s="66" t="s">
        <v>85</v>
      </c>
      <c r="BA1646" s="66" t="s">
        <v>85</v>
      </c>
      <c r="BB1646" s="66" t="s">
        <v>85</v>
      </c>
      <c r="BC1646" s="66" t="s">
        <v>85</v>
      </c>
      <c r="BD1646" s="66" t="s">
        <v>85</v>
      </c>
      <c r="BE1646" s="66" t="s">
        <v>85</v>
      </c>
      <c r="BF1646" s="66" t="s">
        <v>85</v>
      </c>
      <c r="BG1646" s="66" t="s">
        <v>85</v>
      </c>
      <c r="BH1646" s="66" t="s">
        <v>85</v>
      </c>
      <c r="BI1646" s="66" t="s">
        <v>85</v>
      </c>
      <c r="BJ1646" s="66" t="s">
        <v>85</v>
      </c>
      <c r="BK1646" s="66" t="s">
        <v>85</v>
      </c>
      <c r="BL1646" s="66" t="s">
        <v>85</v>
      </c>
      <c r="BM1646" s="66" t="s">
        <v>85</v>
      </c>
      <c r="BN1646" s="66" t="s">
        <v>85</v>
      </c>
      <c r="BO1646" s="66" t="s">
        <v>85</v>
      </c>
      <c r="BP1646" s="66">
        <v>12300</v>
      </c>
      <c r="BQ1646" s="66">
        <v>13200</v>
      </c>
      <c r="BR1646" s="66">
        <v>75710</v>
      </c>
      <c r="BS1646" s="66" t="s">
        <v>85</v>
      </c>
      <c r="BT1646" s="66" t="s">
        <v>85</v>
      </c>
      <c r="BU1646" s="66" t="s">
        <v>85</v>
      </c>
      <c r="BV1646" s="66" t="s">
        <v>85</v>
      </c>
      <c r="BW1646" s="66" t="s">
        <v>85</v>
      </c>
      <c r="BX1646" s="66" t="s">
        <v>85</v>
      </c>
      <c r="BY1646" s="66" t="s">
        <v>85</v>
      </c>
      <c r="BZ1646" s="66" t="s">
        <v>85</v>
      </c>
      <c r="CA1646" s="66" t="s">
        <v>85</v>
      </c>
      <c r="CB1646" s="66" t="s">
        <v>85</v>
      </c>
      <c r="CC1646" s="66" t="s">
        <v>85</v>
      </c>
      <c r="CD1646" s="66" t="s">
        <v>85</v>
      </c>
      <c r="CE1646" s="66" t="s">
        <v>85</v>
      </c>
      <c r="CF1646" s="66" t="s">
        <v>85</v>
      </c>
      <c r="CG1646" s="66" t="s">
        <v>85</v>
      </c>
      <c r="CH1646" s="66" t="s">
        <v>85</v>
      </c>
      <c r="CI1646" s="66" t="s">
        <v>85</v>
      </c>
      <c r="CJ1646" s="66" t="s">
        <v>85</v>
      </c>
      <c r="CK1646" s="66" t="s">
        <v>85</v>
      </c>
      <c r="CL1646" s="66" t="s">
        <v>85</v>
      </c>
      <c r="CM1646" s="66" t="s">
        <v>85</v>
      </c>
    </row>
    <row r="1647" spans="40:91" hidden="1" x14ac:dyDescent="0.25">
      <c r="AN1647">
        <v>1635</v>
      </c>
      <c r="AO1647" s="84" t="s">
        <v>133</v>
      </c>
      <c r="AP1647" s="31">
        <v>4</v>
      </c>
      <c r="AQ1647" s="21" t="str">
        <f t="shared" si="28"/>
        <v>IMD - 14</v>
      </c>
      <c r="AR1647" s="66">
        <v>4100</v>
      </c>
      <c r="AS1647" s="66">
        <v>4600</v>
      </c>
      <c r="AT1647" s="66">
        <v>34510</v>
      </c>
      <c r="AU1647" s="66" t="s">
        <v>85</v>
      </c>
      <c r="AV1647" s="66" t="s">
        <v>85</v>
      </c>
      <c r="AW1647" s="66" t="s">
        <v>85</v>
      </c>
      <c r="AX1647" s="66" t="s">
        <v>85</v>
      </c>
      <c r="AY1647" s="66" t="s">
        <v>85</v>
      </c>
      <c r="AZ1647" s="66" t="s">
        <v>85</v>
      </c>
      <c r="BA1647" s="66" t="s">
        <v>85</v>
      </c>
      <c r="BB1647" s="66" t="s">
        <v>85</v>
      </c>
      <c r="BC1647" s="66" t="s">
        <v>85</v>
      </c>
      <c r="BD1647" s="66" t="s">
        <v>85</v>
      </c>
      <c r="BE1647" s="66" t="s">
        <v>85</v>
      </c>
      <c r="BF1647" s="66" t="s">
        <v>85</v>
      </c>
      <c r="BG1647" s="66" t="s">
        <v>85</v>
      </c>
      <c r="BH1647" s="66" t="s">
        <v>85</v>
      </c>
      <c r="BI1647" s="66" t="s">
        <v>85</v>
      </c>
      <c r="BJ1647" s="66" t="s">
        <v>85</v>
      </c>
      <c r="BK1647" s="66" t="s">
        <v>85</v>
      </c>
      <c r="BL1647" s="66" t="s">
        <v>85</v>
      </c>
      <c r="BM1647" s="66" t="s">
        <v>85</v>
      </c>
      <c r="BN1647" s="66" t="s">
        <v>85</v>
      </c>
      <c r="BO1647" s="66" t="s">
        <v>85</v>
      </c>
      <c r="BP1647" s="66">
        <v>13200</v>
      </c>
      <c r="BQ1647" s="66">
        <v>14300</v>
      </c>
      <c r="BR1647" s="66">
        <v>30670</v>
      </c>
      <c r="BS1647" s="66" t="s">
        <v>85</v>
      </c>
      <c r="BT1647" s="66" t="s">
        <v>85</v>
      </c>
      <c r="BU1647" s="66" t="s">
        <v>85</v>
      </c>
      <c r="BV1647" s="66" t="s">
        <v>85</v>
      </c>
      <c r="BW1647" s="66" t="s">
        <v>85</v>
      </c>
      <c r="BX1647" s="66" t="s">
        <v>85</v>
      </c>
      <c r="BY1647" s="66" t="s">
        <v>85</v>
      </c>
      <c r="BZ1647" s="66" t="s">
        <v>85</v>
      </c>
      <c r="CA1647" s="66" t="s">
        <v>85</v>
      </c>
      <c r="CB1647" s="66" t="s">
        <v>85</v>
      </c>
      <c r="CC1647" s="66" t="s">
        <v>85</v>
      </c>
      <c r="CD1647" s="66" t="s">
        <v>85</v>
      </c>
      <c r="CE1647" s="66" t="s">
        <v>85</v>
      </c>
      <c r="CF1647" s="66" t="s">
        <v>85</v>
      </c>
      <c r="CG1647" s="66" t="s">
        <v>85</v>
      </c>
      <c r="CH1647" s="66" t="s">
        <v>85</v>
      </c>
      <c r="CI1647" s="66" t="s">
        <v>85</v>
      </c>
      <c r="CJ1647" s="66" t="s">
        <v>85</v>
      </c>
      <c r="CK1647" s="66" t="s">
        <v>85</v>
      </c>
      <c r="CL1647" s="66" t="s">
        <v>85</v>
      </c>
      <c r="CM1647" s="66" t="s">
        <v>85</v>
      </c>
    </row>
    <row r="1648" spans="40:91" hidden="1" x14ac:dyDescent="0.25">
      <c r="AN1648">
        <v>1636</v>
      </c>
      <c r="AO1648" s="85" t="s">
        <v>133</v>
      </c>
      <c r="AP1648" s="31" t="s">
        <v>114</v>
      </c>
      <c r="AQ1648" s="21" t="str">
        <f t="shared" si="28"/>
        <v>IMD - 15 or more</v>
      </c>
      <c r="AR1648" s="66">
        <v>4400</v>
      </c>
      <c r="AS1648" s="66">
        <v>5100</v>
      </c>
      <c r="AT1648" s="66">
        <v>18960</v>
      </c>
      <c r="AU1648" s="66" t="s">
        <v>85</v>
      </c>
      <c r="AV1648" s="66" t="s">
        <v>85</v>
      </c>
      <c r="AW1648" s="66" t="s">
        <v>85</v>
      </c>
      <c r="AX1648" s="66" t="s">
        <v>85</v>
      </c>
      <c r="AY1648" s="66" t="s">
        <v>85</v>
      </c>
      <c r="AZ1648" s="66" t="s">
        <v>85</v>
      </c>
      <c r="BA1648" s="66" t="s">
        <v>85</v>
      </c>
      <c r="BB1648" s="66" t="s">
        <v>85</v>
      </c>
      <c r="BC1648" s="66" t="s">
        <v>85</v>
      </c>
      <c r="BD1648" s="66" t="s">
        <v>85</v>
      </c>
      <c r="BE1648" s="66" t="s">
        <v>85</v>
      </c>
      <c r="BF1648" s="66" t="s">
        <v>85</v>
      </c>
      <c r="BG1648" s="66" t="s">
        <v>85</v>
      </c>
      <c r="BH1648" s="66" t="s">
        <v>85</v>
      </c>
      <c r="BI1648" s="66" t="s">
        <v>85</v>
      </c>
      <c r="BJ1648" s="66" t="s">
        <v>85</v>
      </c>
      <c r="BK1648" s="66" t="s">
        <v>85</v>
      </c>
      <c r="BL1648" s="66" t="s">
        <v>85</v>
      </c>
      <c r="BM1648" s="66" t="s">
        <v>85</v>
      </c>
      <c r="BN1648" s="66" t="s">
        <v>85</v>
      </c>
      <c r="BO1648" s="66" t="s">
        <v>85</v>
      </c>
      <c r="BP1648" s="66">
        <v>14900</v>
      </c>
      <c r="BQ1648" s="66">
        <v>16500</v>
      </c>
      <c r="BR1648" s="66">
        <v>16870</v>
      </c>
      <c r="BS1648" s="66" t="s">
        <v>85</v>
      </c>
      <c r="BT1648" s="66" t="s">
        <v>85</v>
      </c>
      <c r="BU1648" s="66" t="s">
        <v>85</v>
      </c>
      <c r="BV1648" s="66" t="s">
        <v>85</v>
      </c>
      <c r="BW1648" s="66" t="s">
        <v>85</v>
      </c>
      <c r="BX1648" s="66" t="s">
        <v>85</v>
      </c>
      <c r="BY1648" s="66" t="s">
        <v>85</v>
      </c>
      <c r="BZ1648" s="66" t="s">
        <v>85</v>
      </c>
      <c r="CA1648" s="66" t="s">
        <v>85</v>
      </c>
      <c r="CB1648" s="66" t="s">
        <v>85</v>
      </c>
      <c r="CC1648" s="66" t="s">
        <v>85</v>
      </c>
      <c r="CD1648" s="66" t="s">
        <v>85</v>
      </c>
      <c r="CE1648" s="66" t="s">
        <v>85</v>
      </c>
      <c r="CF1648" s="66" t="s">
        <v>85</v>
      </c>
      <c r="CG1648" s="66" t="s">
        <v>85</v>
      </c>
      <c r="CH1648" s="66" t="s">
        <v>85</v>
      </c>
      <c r="CI1648" s="66" t="s">
        <v>85</v>
      </c>
      <c r="CJ1648" s="66" t="s">
        <v>85</v>
      </c>
      <c r="CK1648" s="66" t="s">
        <v>85</v>
      </c>
      <c r="CL1648" s="66" t="s">
        <v>85</v>
      </c>
      <c r="CM1648" s="66" t="s">
        <v>85</v>
      </c>
    </row>
    <row r="1649" spans="40:91" hidden="1" x14ac:dyDescent="0.25">
      <c r="AN1649">
        <v>1637</v>
      </c>
      <c r="AO1649" s="85" t="s">
        <v>134</v>
      </c>
      <c r="AP1649" s="31">
        <v>1</v>
      </c>
      <c r="AQ1649" s="21" t="str">
        <f t="shared" si="28"/>
        <v>IMD - 21</v>
      </c>
      <c r="AR1649" s="66">
        <v>2500</v>
      </c>
      <c r="AS1649" s="66">
        <v>3300</v>
      </c>
      <c r="AT1649" s="66">
        <v>245750</v>
      </c>
      <c r="AU1649" s="66" t="s">
        <v>85</v>
      </c>
      <c r="AV1649" s="66" t="s">
        <v>85</v>
      </c>
      <c r="AW1649" s="66" t="s">
        <v>85</v>
      </c>
      <c r="AX1649" s="66" t="s">
        <v>85</v>
      </c>
      <c r="AY1649" s="66" t="s">
        <v>85</v>
      </c>
      <c r="AZ1649" s="66" t="s">
        <v>85</v>
      </c>
      <c r="BA1649" s="66" t="s">
        <v>85</v>
      </c>
      <c r="BB1649" s="66" t="s">
        <v>85</v>
      </c>
      <c r="BC1649" s="66" t="s">
        <v>85</v>
      </c>
      <c r="BD1649" s="66" t="s">
        <v>85</v>
      </c>
      <c r="BE1649" s="66" t="s">
        <v>85</v>
      </c>
      <c r="BF1649" s="66" t="s">
        <v>85</v>
      </c>
      <c r="BG1649" s="66" t="s">
        <v>85</v>
      </c>
      <c r="BH1649" s="66" t="s">
        <v>85</v>
      </c>
      <c r="BI1649" s="66" t="s">
        <v>85</v>
      </c>
      <c r="BJ1649" s="66" t="s">
        <v>85</v>
      </c>
      <c r="BK1649" s="66" t="s">
        <v>85</v>
      </c>
      <c r="BL1649" s="66" t="s">
        <v>85</v>
      </c>
      <c r="BM1649" s="66" t="s">
        <v>85</v>
      </c>
      <c r="BN1649" s="66" t="s">
        <v>85</v>
      </c>
      <c r="BO1649" s="66" t="s">
        <v>85</v>
      </c>
      <c r="BP1649" s="66">
        <v>10200</v>
      </c>
      <c r="BQ1649" s="66">
        <v>11100</v>
      </c>
      <c r="BR1649" s="66">
        <v>187540</v>
      </c>
      <c r="BS1649" s="66" t="s">
        <v>85</v>
      </c>
      <c r="BT1649" s="66" t="s">
        <v>85</v>
      </c>
      <c r="BU1649" s="66" t="s">
        <v>85</v>
      </c>
      <c r="BV1649" s="66" t="s">
        <v>85</v>
      </c>
      <c r="BW1649" s="66" t="s">
        <v>85</v>
      </c>
      <c r="BX1649" s="66" t="s">
        <v>85</v>
      </c>
      <c r="BY1649" s="66" t="s">
        <v>85</v>
      </c>
      <c r="BZ1649" s="66" t="s">
        <v>85</v>
      </c>
      <c r="CA1649" s="66" t="s">
        <v>85</v>
      </c>
      <c r="CB1649" s="66" t="s">
        <v>85</v>
      </c>
      <c r="CC1649" s="66" t="s">
        <v>85</v>
      </c>
      <c r="CD1649" s="66" t="s">
        <v>85</v>
      </c>
      <c r="CE1649" s="66" t="s">
        <v>85</v>
      </c>
      <c r="CF1649" s="66" t="s">
        <v>85</v>
      </c>
      <c r="CG1649" s="66" t="s">
        <v>85</v>
      </c>
      <c r="CH1649" s="66" t="s">
        <v>85</v>
      </c>
      <c r="CI1649" s="66" t="s">
        <v>85</v>
      </c>
      <c r="CJ1649" s="66" t="s">
        <v>85</v>
      </c>
      <c r="CK1649" s="66" t="s">
        <v>85</v>
      </c>
      <c r="CL1649" s="66" t="s">
        <v>85</v>
      </c>
      <c r="CM1649" s="66" t="s">
        <v>85</v>
      </c>
    </row>
    <row r="1650" spans="40:91" hidden="1" x14ac:dyDescent="0.25">
      <c r="AN1650">
        <v>1638</v>
      </c>
      <c r="AO1650" s="84" t="s">
        <v>134</v>
      </c>
      <c r="AP1650" s="31">
        <v>2</v>
      </c>
      <c r="AQ1650" s="21" t="str">
        <f t="shared" si="28"/>
        <v>IMD - 22</v>
      </c>
      <c r="AR1650" s="66">
        <v>3300</v>
      </c>
      <c r="AS1650" s="66">
        <v>4000</v>
      </c>
      <c r="AT1650" s="66">
        <v>256810</v>
      </c>
      <c r="AU1650" s="66" t="s">
        <v>85</v>
      </c>
      <c r="AV1650" s="66" t="s">
        <v>85</v>
      </c>
      <c r="AW1650" s="66" t="s">
        <v>85</v>
      </c>
      <c r="AX1650" s="66" t="s">
        <v>85</v>
      </c>
      <c r="AY1650" s="66" t="s">
        <v>85</v>
      </c>
      <c r="AZ1650" s="66" t="s">
        <v>85</v>
      </c>
      <c r="BA1650" s="66" t="s">
        <v>85</v>
      </c>
      <c r="BB1650" s="66" t="s">
        <v>85</v>
      </c>
      <c r="BC1650" s="66" t="s">
        <v>85</v>
      </c>
      <c r="BD1650" s="66" t="s">
        <v>85</v>
      </c>
      <c r="BE1650" s="66" t="s">
        <v>85</v>
      </c>
      <c r="BF1650" s="66" t="s">
        <v>85</v>
      </c>
      <c r="BG1650" s="66" t="s">
        <v>85</v>
      </c>
      <c r="BH1650" s="66" t="s">
        <v>85</v>
      </c>
      <c r="BI1650" s="66" t="s">
        <v>85</v>
      </c>
      <c r="BJ1650" s="66" t="s">
        <v>85</v>
      </c>
      <c r="BK1650" s="66" t="s">
        <v>85</v>
      </c>
      <c r="BL1650" s="66" t="s">
        <v>85</v>
      </c>
      <c r="BM1650" s="66" t="s">
        <v>85</v>
      </c>
      <c r="BN1650" s="66" t="s">
        <v>85</v>
      </c>
      <c r="BO1650" s="66" t="s">
        <v>85</v>
      </c>
      <c r="BP1650" s="66">
        <v>12400</v>
      </c>
      <c r="BQ1650" s="66">
        <v>13200</v>
      </c>
      <c r="BR1650" s="66">
        <v>211990</v>
      </c>
      <c r="BS1650" s="66" t="s">
        <v>85</v>
      </c>
      <c r="BT1650" s="66" t="s">
        <v>85</v>
      </c>
      <c r="BU1650" s="66" t="s">
        <v>85</v>
      </c>
      <c r="BV1650" s="66" t="s">
        <v>85</v>
      </c>
      <c r="BW1650" s="66" t="s">
        <v>85</v>
      </c>
      <c r="BX1650" s="66" t="s">
        <v>85</v>
      </c>
      <c r="BY1650" s="66" t="s">
        <v>85</v>
      </c>
      <c r="BZ1650" s="66" t="s">
        <v>85</v>
      </c>
      <c r="CA1650" s="66" t="s">
        <v>85</v>
      </c>
      <c r="CB1650" s="66" t="s">
        <v>85</v>
      </c>
      <c r="CC1650" s="66" t="s">
        <v>85</v>
      </c>
      <c r="CD1650" s="66" t="s">
        <v>85</v>
      </c>
      <c r="CE1650" s="66" t="s">
        <v>85</v>
      </c>
      <c r="CF1650" s="66" t="s">
        <v>85</v>
      </c>
      <c r="CG1650" s="66" t="s">
        <v>85</v>
      </c>
      <c r="CH1650" s="66" t="s">
        <v>85</v>
      </c>
      <c r="CI1650" s="66" t="s">
        <v>85</v>
      </c>
      <c r="CJ1650" s="66" t="s">
        <v>85</v>
      </c>
      <c r="CK1650" s="66" t="s">
        <v>85</v>
      </c>
      <c r="CL1650" s="66" t="s">
        <v>85</v>
      </c>
      <c r="CM1650" s="66" t="s">
        <v>85</v>
      </c>
    </row>
    <row r="1651" spans="40:91" hidden="1" x14ac:dyDescent="0.25">
      <c r="AN1651">
        <v>1639</v>
      </c>
      <c r="AO1651" s="84" t="s">
        <v>134</v>
      </c>
      <c r="AP1651" s="31">
        <v>3</v>
      </c>
      <c r="AQ1651" s="21" t="str">
        <f t="shared" si="28"/>
        <v>IMD - 23</v>
      </c>
      <c r="AR1651" s="66">
        <v>3800</v>
      </c>
      <c r="AS1651" s="66">
        <v>4500</v>
      </c>
      <c r="AT1651" s="66">
        <v>90750</v>
      </c>
      <c r="AU1651" s="66" t="s">
        <v>85</v>
      </c>
      <c r="AV1651" s="66" t="s">
        <v>85</v>
      </c>
      <c r="AW1651" s="66" t="s">
        <v>85</v>
      </c>
      <c r="AX1651" s="66" t="s">
        <v>85</v>
      </c>
      <c r="AY1651" s="66" t="s">
        <v>85</v>
      </c>
      <c r="AZ1651" s="66" t="s">
        <v>85</v>
      </c>
      <c r="BA1651" s="66" t="s">
        <v>85</v>
      </c>
      <c r="BB1651" s="66" t="s">
        <v>85</v>
      </c>
      <c r="BC1651" s="66" t="s">
        <v>85</v>
      </c>
      <c r="BD1651" s="66" t="s">
        <v>85</v>
      </c>
      <c r="BE1651" s="66" t="s">
        <v>85</v>
      </c>
      <c r="BF1651" s="66" t="s">
        <v>85</v>
      </c>
      <c r="BG1651" s="66" t="s">
        <v>85</v>
      </c>
      <c r="BH1651" s="66" t="s">
        <v>85</v>
      </c>
      <c r="BI1651" s="66" t="s">
        <v>85</v>
      </c>
      <c r="BJ1651" s="66" t="s">
        <v>85</v>
      </c>
      <c r="BK1651" s="66" t="s">
        <v>85</v>
      </c>
      <c r="BL1651" s="66" t="s">
        <v>85</v>
      </c>
      <c r="BM1651" s="66" t="s">
        <v>85</v>
      </c>
      <c r="BN1651" s="66" t="s">
        <v>85</v>
      </c>
      <c r="BO1651" s="66" t="s">
        <v>85</v>
      </c>
      <c r="BP1651" s="66">
        <v>13500</v>
      </c>
      <c r="BQ1651" s="66">
        <v>14500</v>
      </c>
      <c r="BR1651" s="66">
        <v>77730</v>
      </c>
      <c r="BS1651" s="66" t="s">
        <v>85</v>
      </c>
      <c r="BT1651" s="66" t="s">
        <v>85</v>
      </c>
      <c r="BU1651" s="66" t="s">
        <v>85</v>
      </c>
      <c r="BV1651" s="66" t="s">
        <v>85</v>
      </c>
      <c r="BW1651" s="66" t="s">
        <v>85</v>
      </c>
      <c r="BX1651" s="66" t="s">
        <v>85</v>
      </c>
      <c r="BY1651" s="66" t="s">
        <v>85</v>
      </c>
      <c r="BZ1651" s="66" t="s">
        <v>85</v>
      </c>
      <c r="CA1651" s="66" t="s">
        <v>85</v>
      </c>
      <c r="CB1651" s="66" t="s">
        <v>85</v>
      </c>
      <c r="CC1651" s="66" t="s">
        <v>85</v>
      </c>
      <c r="CD1651" s="66" t="s">
        <v>85</v>
      </c>
      <c r="CE1651" s="66" t="s">
        <v>85</v>
      </c>
      <c r="CF1651" s="66" t="s">
        <v>85</v>
      </c>
      <c r="CG1651" s="66" t="s">
        <v>85</v>
      </c>
      <c r="CH1651" s="66" t="s">
        <v>85</v>
      </c>
      <c r="CI1651" s="66" t="s">
        <v>85</v>
      </c>
      <c r="CJ1651" s="66" t="s">
        <v>85</v>
      </c>
      <c r="CK1651" s="66" t="s">
        <v>85</v>
      </c>
      <c r="CL1651" s="66" t="s">
        <v>85</v>
      </c>
      <c r="CM1651" s="66" t="s">
        <v>85</v>
      </c>
    </row>
    <row r="1652" spans="40:91" hidden="1" x14ac:dyDescent="0.25">
      <c r="AN1652">
        <v>1640</v>
      </c>
      <c r="AO1652" s="84" t="s">
        <v>134</v>
      </c>
      <c r="AP1652" s="31">
        <v>4</v>
      </c>
      <c r="AQ1652" s="21" t="str">
        <f t="shared" si="28"/>
        <v>IMD - 24</v>
      </c>
      <c r="AR1652" s="66">
        <v>4300</v>
      </c>
      <c r="AS1652" s="66">
        <v>4900</v>
      </c>
      <c r="AT1652" s="66">
        <v>37220</v>
      </c>
      <c r="AU1652" s="66" t="s">
        <v>85</v>
      </c>
      <c r="AV1652" s="66" t="s">
        <v>85</v>
      </c>
      <c r="AW1652" s="66" t="s">
        <v>85</v>
      </c>
      <c r="AX1652" s="66" t="s">
        <v>85</v>
      </c>
      <c r="AY1652" s="66" t="s">
        <v>85</v>
      </c>
      <c r="AZ1652" s="66" t="s">
        <v>85</v>
      </c>
      <c r="BA1652" s="66" t="s">
        <v>85</v>
      </c>
      <c r="BB1652" s="66" t="s">
        <v>85</v>
      </c>
      <c r="BC1652" s="66" t="s">
        <v>85</v>
      </c>
      <c r="BD1652" s="66" t="s">
        <v>85</v>
      </c>
      <c r="BE1652" s="66" t="s">
        <v>85</v>
      </c>
      <c r="BF1652" s="66" t="s">
        <v>85</v>
      </c>
      <c r="BG1652" s="66" t="s">
        <v>85</v>
      </c>
      <c r="BH1652" s="66" t="s">
        <v>85</v>
      </c>
      <c r="BI1652" s="66" t="s">
        <v>85</v>
      </c>
      <c r="BJ1652" s="66" t="s">
        <v>85</v>
      </c>
      <c r="BK1652" s="66" t="s">
        <v>85</v>
      </c>
      <c r="BL1652" s="66" t="s">
        <v>85</v>
      </c>
      <c r="BM1652" s="66" t="s">
        <v>85</v>
      </c>
      <c r="BN1652" s="66" t="s">
        <v>85</v>
      </c>
      <c r="BO1652" s="66" t="s">
        <v>85</v>
      </c>
      <c r="BP1652" s="66">
        <v>14600</v>
      </c>
      <c r="BQ1652" s="66">
        <v>15800</v>
      </c>
      <c r="BR1652" s="66">
        <v>32180</v>
      </c>
      <c r="BS1652" s="66" t="s">
        <v>85</v>
      </c>
      <c r="BT1652" s="66" t="s">
        <v>85</v>
      </c>
      <c r="BU1652" s="66" t="s">
        <v>85</v>
      </c>
      <c r="BV1652" s="66" t="s">
        <v>85</v>
      </c>
      <c r="BW1652" s="66" t="s">
        <v>85</v>
      </c>
      <c r="BX1652" s="66" t="s">
        <v>85</v>
      </c>
      <c r="BY1652" s="66" t="s">
        <v>85</v>
      </c>
      <c r="BZ1652" s="66" t="s">
        <v>85</v>
      </c>
      <c r="CA1652" s="66" t="s">
        <v>85</v>
      </c>
      <c r="CB1652" s="66" t="s">
        <v>85</v>
      </c>
      <c r="CC1652" s="66" t="s">
        <v>85</v>
      </c>
      <c r="CD1652" s="66" t="s">
        <v>85</v>
      </c>
      <c r="CE1652" s="66" t="s">
        <v>85</v>
      </c>
      <c r="CF1652" s="66" t="s">
        <v>85</v>
      </c>
      <c r="CG1652" s="66" t="s">
        <v>85</v>
      </c>
      <c r="CH1652" s="66" t="s">
        <v>85</v>
      </c>
      <c r="CI1652" s="66" t="s">
        <v>85</v>
      </c>
      <c r="CJ1652" s="66" t="s">
        <v>85</v>
      </c>
      <c r="CK1652" s="66" t="s">
        <v>85</v>
      </c>
      <c r="CL1652" s="66" t="s">
        <v>85</v>
      </c>
      <c r="CM1652" s="66" t="s">
        <v>85</v>
      </c>
    </row>
    <row r="1653" spans="40:91" hidden="1" x14ac:dyDescent="0.25">
      <c r="AN1653">
        <v>1641</v>
      </c>
      <c r="AO1653" s="85" t="s">
        <v>134</v>
      </c>
      <c r="AP1653" s="31" t="s">
        <v>114</v>
      </c>
      <c r="AQ1653" s="21" t="str">
        <f t="shared" si="28"/>
        <v>IMD - 25 or more</v>
      </c>
      <c r="AR1653" s="66">
        <v>4600</v>
      </c>
      <c r="AS1653" s="66">
        <v>5400</v>
      </c>
      <c r="AT1653" s="66">
        <v>18710</v>
      </c>
      <c r="AU1653" s="66" t="s">
        <v>85</v>
      </c>
      <c r="AV1653" s="66" t="s">
        <v>85</v>
      </c>
      <c r="AW1653" s="66" t="s">
        <v>85</v>
      </c>
      <c r="AX1653" s="66" t="s">
        <v>85</v>
      </c>
      <c r="AY1653" s="66" t="s">
        <v>85</v>
      </c>
      <c r="AZ1653" s="66" t="s">
        <v>85</v>
      </c>
      <c r="BA1653" s="66" t="s">
        <v>85</v>
      </c>
      <c r="BB1653" s="66" t="s">
        <v>85</v>
      </c>
      <c r="BC1653" s="66" t="s">
        <v>85</v>
      </c>
      <c r="BD1653" s="66" t="s">
        <v>85</v>
      </c>
      <c r="BE1653" s="66" t="s">
        <v>85</v>
      </c>
      <c r="BF1653" s="66" t="s">
        <v>85</v>
      </c>
      <c r="BG1653" s="66" t="s">
        <v>85</v>
      </c>
      <c r="BH1653" s="66" t="s">
        <v>85</v>
      </c>
      <c r="BI1653" s="66" t="s">
        <v>85</v>
      </c>
      <c r="BJ1653" s="66" t="s">
        <v>85</v>
      </c>
      <c r="BK1653" s="66" t="s">
        <v>85</v>
      </c>
      <c r="BL1653" s="66" t="s">
        <v>85</v>
      </c>
      <c r="BM1653" s="66" t="s">
        <v>85</v>
      </c>
      <c r="BN1653" s="66" t="s">
        <v>85</v>
      </c>
      <c r="BO1653" s="66" t="s">
        <v>85</v>
      </c>
      <c r="BP1653" s="66">
        <v>16000</v>
      </c>
      <c r="BQ1653" s="66">
        <v>17500</v>
      </c>
      <c r="BR1653" s="66">
        <v>16190</v>
      </c>
      <c r="BS1653" s="66" t="s">
        <v>85</v>
      </c>
      <c r="BT1653" s="66" t="s">
        <v>85</v>
      </c>
      <c r="BU1653" s="66" t="s">
        <v>85</v>
      </c>
      <c r="BV1653" s="66" t="s">
        <v>85</v>
      </c>
      <c r="BW1653" s="66" t="s">
        <v>85</v>
      </c>
      <c r="BX1653" s="66" t="s">
        <v>85</v>
      </c>
      <c r="BY1653" s="66" t="s">
        <v>85</v>
      </c>
      <c r="BZ1653" s="66" t="s">
        <v>85</v>
      </c>
      <c r="CA1653" s="66" t="s">
        <v>85</v>
      </c>
      <c r="CB1653" s="66" t="s">
        <v>85</v>
      </c>
      <c r="CC1653" s="66" t="s">
        <v>85</v>
      </c>
      <c r="CD1653" s="66" t="s">
        <v>85</v>
      </c>
      <c r="CE1653" s="66" t="s">
        <v>85</v>
      </c>
      <c r="CF1653" s="66" t="s">
        <v>85</v>
      </c>
      <c r="CG1653" s="66" t="s">
        <v>85</v>
      </c>
      <c r="CH1653" s="66" t="s">
        <v>85</v>
      </c>
      <c r="CI1653" s="66" t="s">
        <v>85</v>
      </c>
      <c r="CJ1653" s="66" t="s">
        <v>85</v>
      </c>
      <c r="CK1653" s="66" t="s">
        <v>85</v>
      </c>
      <c r="CL1653" s="66" t="s">
        <v>85</v>
      </c>
      <c r="CM1653" s="66" t="s">
        <v>85</v>
      </c>
    </row>
    <row r="1654" spans="40:91" hidden="1" x14ac:dyDescent="0.25">
      <c r="AN1654">
        <v>1642</v>
      </c>
      <c r="AO1654" s="85" t="s">
        <v>135</v>
      </c>
      <c r="AP1654" s="31">
        <v>1</v>
      </c>
      <c r="AQ1654" s="21" t="str">
        <f t="shared" si="28"/>
        <v>IMD - 31</v>
      </c>
      <c r="AR1654" s="66">
        <v>2600</v>
      </c>
      <c r="AS1654" s="66">
        <v>3500</v>
      </c>
      <c r="AT1654" s="66">
        <v>227490</v>
      </c>
      <c r="AU1654" s="66" t="s">
        <v>85</v>
      </c>
      <c r="AV1654" s="66" t="s">
        <v>85</v>
      </c>
      <c r="AW1654" s="66" t="s">
        <v>85</v>
      </c>
      <c r="AX1654" s="66" t="s">
        <v>85</v>
      </c>
      <c r="AY1654" s="66" t="s">
        <v>85</v>
      </c>
      <c r="AZ1654" s="66" t="s">
        <v>85</v>
      </c>
      <c r="BA1654" s="66" t="s">
        <v>85</v>
      </c>
      <c r="BB1654" s="66" t="s">
        <v>85</v>
      </c>
      <c r="BC1654" s="66" t="s">
        <v>85</v>
      </c>
      <c r="BD1654" s="66" t="s">
        <v>85</v>
      </c>
      <c r="BE1654" s="66" t="s">
        <v>85</v>
      </c>
      <c r="BF1654" s="66" t="s">
        <v>85</v>
      </c>
      <c r="BG1654" s="66" t="s">
        <v>85</v>
      </c>
      <c r="BH1654" s="66" t="s">
        <v>85</v>
      </c>
      <c r="BI1654" s="66" t="s">
        <v>85</v>
      </c>
      <c r="BJ1654" s="66" t="s">
        <v>85</v>
      </c>
      <c r="BK1654" s="66" t="s">
        <v>85</v>
      </c>
      <c r="BL1654" s="66" t="s">
        <v>85</v>
      </c>
      <c r="BM1654" s="66" t="s">
        <v>85</v>
      </c>
      <c r="BN1654" s="66" t="s">
        <v>85</v>
      </c>
      <c r="BO1654" s="66" t="s">
        <v>85</v>
      </c>
      <c r="BP1654" s="66">
        <v>11000</v>
      </c>
      <c r="BQ1654" s="66">
        <v>12000</v>
      </c>
      <c r="BR1654" s="66">
        <v>165140</v>
      </c>
      <c r="BS1654" s="66" t="s">
        <v>85</v>
      </c>
      <c r="BT1654" s="66" t="s">
        <v>85</v>
      </c>
      <c r="BU1654" s="66" t="s">
        <v>85</v>
      </c>
      <c r="BV1654" s="66" t="s">
        <v>85</v>
      </c>
      <c r="BW1654" s="66" t="s">
        <v>85</v>
      </c>
      <c r="BX1654" s="66" t="s">
        <v>85</v>
      </c>
      <c r="BY1654" s="66" t="s">
        <v>85</v>
      </c>
      <c r="BZ1654" s="66" t="s">
        <v>85</v>
      </c>
      <c r="CA1654" s="66" t="s">
        <v>85</v>
      </c>
      <c r="CB1654" s="66" t="s">
        <v>85</v>
      </c>
      <c r="CC1654" s="66" t="s">
        <v>85</v>
      </c>
      <c r="CD1654" s="66" t="s">
        <v>85</v>
      </c>
      <c r="CE1654" s="66" t="s">
        <v>85</v>
      </c>
      <c r="CF1654" s="66" t="s">
        <v>85</v>
      </c>
      <c r="CG1654" s="66" t="s">
        <v>85</v>
      </c>
      <c r="CH1654" s="66" t="s">
        <v>85</v>
      </c>
      <c r="CI1654" s="66" t="s">
        <v>85</v>
      </c>
      <c r="CJ1654" s="66" t="s">
        <v>85</v>
      </c>
      <c r="CK1654" s="66" t="s">
        <v>85</v>
      </c>
      <c r="CL1654" s="66" t="s">
        <v>85</v>
      </c>
      <c r="CM1654" s="66" t="s">
        <v>85</v>
      </c>
    </row>
    <row r="1655" spans="40:91" hidden="1" x14ac:dyDescent="0.25">
      <c r="AN1655">
        <v>1643</v>
      </c>
      <c r="AO1655" s="84" t="s">
        <v>135</v>
      </c>
      <c r="AP1655" s="31">
        <v>2</v>
      </c>
      <c r="AQ1655" s="21" t="str">
        <f t="shared" si="28"/>
        <v>IMD - 32</v>
      </c>
      <c r="AR1655" s="66">
        <v>3500</v>
      </c>
      <c r="AS1655" s="66">
        <v>4300</v>
      </c>
      <c r="AT1655" s="66">
        <v>279830</v>
      </c>
      <c r="AU1655" s="66" t="s">
        <v>85</v>
      </c>
      <c r="AV1655" s="66" t="s">
        <v>85</v>
      </c>
      <c r="AW1655" s="66" t="s">
        <v>85</v>
      </c>
      <c r="AX1655" s="66" t="s">
        <v>85</v>
      </c>
      <c r="AY1655" s="66" t="s">
        <v>85</v>
      </c>
      <c r="AZ1655" s="66" t="s">
        <v>85</v>
      </c>
      <c r="BA1655" s="66" t="s">
        <v>85</v>
      </c>
      <c r="BB1655" s="66" t="s">
        <v>85</v>
      </c>
      <c r="BC1655" s="66" t="s">
        <v>85</v>
      </c>
      <c r="BD1655" s="66" t="s">
        <v>85</v>
      </c>
      <c r="BE1655" s="66" t="s">
        <v>85</v>
      </c>
      <c r="BF1655" s="66" t="s">
        <v>85</v>
      </c>
      <c r="BG1655" s="66" t="s">
        <v>85</v>
      </c>
      <c r="BH1655" s="66" t="s">
        <v>85</v>
      </c>
      <c r="BI1655" s="66" t="s">
        <v>85</v>
      </c>
      <c r="BJ1655" s="66" t="s">
        <v>85</v>
      </c>
      <c r="BK1655" s="66" t="s">
        <v>85</v>
      </c>
      <c r="BL1655" s="66" t="s">
        <v>85</v>
      </c>
      <c r="BM1655" s="66" t="s">
        <v>85</v>
      </c>
      <c r="BN1655" s="66" t="s">
        <v>85</v>
      </c>
      <c r="BO1655" s="66" t="s">
        <v>85</v>
      </c>
      <c r="BP1655" s="66">
        <v>13400</v>
      </c>
      <c r="BQ1655" s="66">
        <v>14400</v>
      </c>
      <c r="BR1655" s="66">
        <v>215270</v>
      </c>
      <c r="BS1655" s="66" t="s">
        <v>85</v>
      </c>
      <c r="BT1655" s="66" t="s">
        <v>85</v>
      </c>
      <c r="BU1655" s="66" t="s">
        <v>85</v>
      </c>
      <c r="BV1655" s="66" t="s">
        <v>85</v>
      </c>
      <c r="BW1655" s="66" t="s">
        <v>85</v>
      </c>
      <c r="BX1655" s="66" t="s">
        <v>85</v>
      </c>
      <c r="BY1655" s="66" t="s">
        <v>85</v>
      </c>
      <c r="BZ1655" s="66" t="s">
        <v>85</v>
      </c>
      <c r="CA1655" s="66" t="s">
        <v>85</v>
      </c>
      <c r="CB1655" s="66" t="s">
        <v>85</v>
      </c>
      <c r="CC1655" s="66" t="s">
        <v>85</v>
      </c>
      <c r="CD1655" s="66" t="s">
        <v>85</v>
      </c>
      <c r="CE1655" s="66" t="s">
        <v>85</v>
      </c>
      <c r="CF1655" s="66" t="s">
        <v>85</v>
      </c>
      <c r="CG1655" s="66" t="s">
        <v>85</v>
      </c>
      <c r="CH1655" s="66" t="s">
        <v>85</v>
      </c>
      <c r="CI1655" s="66" t="s">
        <v>85</v>
      </c>
      <c r="CJ1655" s="66" t="s">
        <v>85</v>
      </c>
      <c r="CK1655" s="66" t="s">
        <v>85</v>
      </c>
      <c r="CL1655" s="66" t="s">
        <v>85</v>
      </c>
      <c r="CM1655" s="66" t="s">
        <v>85</v>
      </c>
    </row>
    <row r="1656" spans="40:91" hidden="1" x14ac:dyDescent="0.25">
      <c r="AN1656">
        <v>1644</v>
      </c>
      <c r="AO1656" s="84" t="s">
        <v>135</v>
      </c>
      <c r="AP1656" s="31">
        <v>3</v>
      </c>
      <c r="AQ1656" s="21" t="str">
        <f t="shared" si="28"/>
        <v>IMD - 33</v>
      </c>
      <c r="AR1656" s="66">
        <v>4100</v>
      </c>
      <c r="AS1656" s="66">
        <v>4900</v>
      </c>
      <c r="AT1656" s="66">
        <v>93100</v>
      </c>
      <c r="AU1656" s="66" t="s">
        <v>85</v>
      </c>
      <c r="AV1656" s="66" t="s">
        <v>85</v>
      </c>
      <c r="AW1656" s="66" t="s">
        <v>85</v>
      </c>
      <c r="AX1656" s="66" t="s">
        <v>85</v>
      </c>
      <c r="AY1656" s="66" t="s">
        <v>85</v>
      </c>
      <c r="AZ1656" s="66" t="s">
        <v>85</v>
      </c>
      <c r="BA1656" s="66" t="s">
        <v>85</v>
      </c>
      <c r="BB1656" s="66" t="s">
        <v>85</v>
      </c>
      <c r="BC1656" s="66" t="s">
        <v>85</v>
      </c>
      <c r="BD1656" s="66" t="s">
        <v>85</v>
      </c>
      <c r="BE1656" s="66" t="s">
        <v>85</v>
      </c>
      <c r="BF1656" s="66" t="s">
        <v>85</v>
      </c>
      <c r="BG1656" s="66" t="s">
        <v>85</v>
      </c>
      <c r="BH1656" s="66" t="s">
        <v>85</v>
      </c>
      <c r="BI1656" s="66" t="s">
        <v>85</v>
      </c>
      <c r="BJ1656" s="66" t="s">
        <v>85</v>
      </c>
      <c r="BK1656" s="66" t="s">
        <v>85</v>
      </c>
      <c r="BL1656" s="66" t="s">
        <v>85</v>
      </c>
      <c r="BM1656" s="66" t="s">
        <v>85</v>
      </c>
      <c r="BN1656" s="66" t="s">
        <v>85</v>
      </c>
      <c r="BO1656" s="66" t="s">
        <v>85</v>
      </c>
      <c r="BP1656" s="66">
        <v>14600</v>
      </c>
      <c r="BQ1656" s="66">
        <v>15700</v>
      </c>
      <c r="BR1656" s="66">
        <v>74220</v>
      </c>
      <c r="BS1656" s="66" t="s">
        <v>85</v>
      </c>
      <c r="BT1656" s="66" t="s">
        <v>85</v>
      </c>
      <c r="BU1656" s="66" t="s">
        <v>85</v>
      </c>
      <c r="BV1656" s="66" t="s">
        <v>85</v>
      </c>
      <c r="BW1656" s="66" t="s">
        <v>85</v>
      </c>
      <c r="BX1656" s="66" t="s">
        <v>85</v>
      </c>
      <c r="BY1656" s="66" t="s">
        <v>85</v>
      </c>
      <c r="BZ1656" s="66" t="s">
        <v>85</v>
      </c>
      <c r="CA1656" s="66" t="s">
        <v>85</v>
      </c>
      <c r="CB1656" s="66" t="s">
        <v>85</v>
      </c>
      <c r="CC1656" s="66" t="s">
        <v>85</v>
      </c>
      <c r="CD1656" s="66" t="s">
        <v>85</v>
      </c>
      <c r="CE1656" s="66" t="s">
        <v>85</v>
      </c>
      <c r="CF1656" s="66" t="s">
        <v>85</v>
      </c>
      <c r="CG1656" s="66" t="s">
        <v>85</v>
      </c>
      <c r="CH1656" s="66" t="s">
        <v>85</v>
      </c>
      <c r="CI1656" s="66" t="s">
        <v>85</v>
      </c>
      <c r="CJ1656" s="66" t="s">
        <v>85</v>
      </c>
      <c r="CK1656" s="66" t="s">
        <v>85</v>
      </c>
      <c r="CL1656" s="66" t="s">
        <v>85</v>
      </c>
      <c r="CM1656" s="66" t="s">
        <v>85</v>
      </c>
    </row>
    <row r="1657" spans="40:91" hidden="1" x14ac:dyDescent="0.25">
      <c r="AN1657">
        <v>1645</v>
      </c>
      <c r="AO1657" s="84" t="s">
        <v>135</v>
      </c>
      <c r="AP1657" s="31">
        <v>4</v>
      </c>
      <c r="AQ1657" s="21" t="str">
        <f t="shared" si="28"/>
        <v>IMD - 34</v>
      </c>
      <c r="AR1657" s="66">
        <v>4600</v>
      </c>
      <c r="AS1657" s="66">
        <v>5400</v>
      </c>
      <c r="AT1657" s="66">
        <v>38290</v>
      </c>
      <c r="AU1657" s="66" t="s">
        <v>85</v>
      </c>
      <c r="AV1657" s="66" t="s">
        <v>85</v>
      </c>
      <c r="AW1657" s="66" t="s">
        <v>85</v>
      </c>
      <c r="AX1657" s="66" t="s">
        <v>85</v>
      </c>
      <c r="AY1657" s="66" t="s">
        <v>85</v>
      </c>
      <c r="AZ1657" s="66" t="s">
        <v>85</v>
      </c>
      <c r="BA1657" s="66" t="s">
        <v>85</v>
      </c>
      <c r="BB1657" s="66" t="s">
        <v>85</v>
      </c>
      <c r="BC1657" s="66" t="s">
        <v>85</v>
      </c>
      <c r="BD1657" s="66" t="s">
        <v>85</v>
      </c>
      <c r="BE1657" s="66" t="s">
        <v>85</v>
      </c>
      <c r="BF1657" s="66" t="s">
        <v>85</v>
      </c>
      <c r="BG1657" s="66" t="s">
        <v>85</v>
      </c>
      <c r="BH1657" s="66" t="s">
        <v>85</v>
      </c>
      <c r="BI1657" s="66" t="s">
        <v>85</v>
      </c>
      <c r="BJ1657" s="66" t="s">
        <v>85</v>
      </c>
      <c r="BK1657" s="66" t="s">
        <v>85</v>
      </c>
      <c r="BL1657" s="66" t="s">
        <v>85</v>
      </c>
      <c r="BM1657" s="66" t="s">
        <v>85</v>
      </c>
      <c r="BN1657" s="66" t="s">
        <v>85</v>
      </c>
      <c r="BO1657" s="66" t="s">
        <v>85</v>
      </c>
      <c r="BP1657" s="66">
        <v>15900</v>
      </c>
      <c r="BQ1657" s="66">
        <v>17100</v>
      </c>
      <c r="BR1657" s="66">
        <v>30850</v>
      </c>
      <c r="BS1657" s="66" t="s">
        <v>85</v>
      </c>
      <c r="BT1657" s="66" t="s">
        <v>85</v>
      </c>
      <c r="BU1657" s="66" t="s">
        <v>85</v>
      </c>
      <c r="BV1657" s="66" t="s">
        <v>85</v>
      </c>
      <c r="BW1657" s="66" t="s">
        <v>85</v>
      </c>
      <c r="BX1657" s="66" t="s">
        <v>85</v>
      </c>
      <c r="BY1657" s="66" t="s">
        <v>85</v>
      </c>
      <c r="BZ1657" s="66" t="s">
        <v>85</v>
      </c>
      <c r="CA1657" s="66" t="s">
        <v>85</v>
      </c>
      <c r="CB1657" s="66" t="s">
        <v>85</v>
      </c>
      <c r="CC1657" s="66" t="s">
        <v>85</v>
      </c>
      <c r="CD1657" s="66" t="s">
        <v>85</v>
      </c>
      <c r="CE1657" s="66" t="s">
        <v>85</v>
      </c>
      <c r="CF1657" s="66" t="s">
        <v>85</v>
      </c>
      <c r="CG1657" s="66" t="s">
        <v>85</v>
      </c>
      <c r="CH1657" s="66" t="s">
        <v>85</v>
      </c>
      <c r="CI1657" s="66" t="s">
        <v>85</v>
      </c>
      <c r="CJ1657" s="66" t="s">
        <v>85</v>
      </c>
      <c r="CK1657" s="66" t="s">
        <v>85</v>
      </c>
      <c r="CL1657" s="66" t="s">
        <v>85</v>
      </c>
      <c r="CM1657" s="66" t="s">
        <v>85</v>
      </c>
    </row>
    <row r="1658" spans="40:91" hidden="1" x14ac:dyDescent="0.25">
      <c r="AN1658">
        <v>1646</v>
      </c>
      <c r="AO1658" s="85" t="s">
        <v>135</v>
      </c>
      <c r="AP1658" s="31" t="s">
        <v>114</v>
      </c>
      <c r="AQ1658" s="21" t="str">
        <f t="shared" si="28"/>
        <v>IMD - 35 or more</v>
      </c>
      <c r="AR1658" s="66">
        <v>4900</v>
      </c>
      <c r="AS1658" s="66">
        <v>5900</v>
      </c>
      <c r="AT1658" s="66">
        <v>16910</v>
      </c>
      <c r="AU1658" s="66" t="s">
        <v>85</v>
      </c>
      <c r="AV1658" s="66" t="s">
        <v>85</v>
      </c>
      <c r="AW1658" s="66" t="s">
        <v>85</v>
      </c>
      <c r="AX1658" s="66" t="s">
        <v>85</v>
      </c>
      <c r="AY1658" s="66" t="s">
        <v>85</v>
      </c>
      <c r="AZ1658" s="66" t="s">
        <v>85</v>
      </c>
      <c r="BA1658" s="66" t="s">
        <v>85</v>
      </c>
      <c r="BB1658" s="66" t="s">
        <v>85</v>
      </c>
      <c r="BC1658" s="66" t="s">
        <v>85</v>
      </c>
      <c r="BD1658" s="66" t="s">
        <v>85</v>
      </c>
      <c r="BE1658" s="66" t="s">
        <v>85</v>
      </c>
      <c r="BF1658" s="66" t="s">
        <v>85</v>
      </c>
      <c r="BG1658" s="66" t="s">
        <v>85</v>
      </c>
      <c r="BH1658" s="66" t="s">
        <v>85</v>
      </c>
      <c r="BI1658" s="66" t="s">
        <v>85</v>
      </c>
      <c r="BJ1658" s="66" t="s">
        <v>85</v>
      </c>
      <c r="BK1658" s="66" t="s">
        <v>85</v>
      </c>
      <c r="BL1658" s="66" t="s">
        <v>85</v>
      </c>
      <c r="BM1658" s="66" t="s">
        <v>85</v>
      </c>
      <c r="BN1658" s="66" t="s">
        <v>85</v>
      </c>
      <c r="BO1658" s="66" t="s">
        <v>85</v>
      </c>
      <c r="BP1658" s="66">
        <v>17100</v>
      </c>
      <c r="BQ1658" s="66">
        <v>18600</v>
      </c>
      <c r="BR1658" s="66">
        <v>13770</v>
      </c>
      <c r="BS1658" s="66" t="s">
        <v>85</v>
      </c>
      <c r="BT1658" s="66" t="s">
        <v>85</v>
      </c>
      <c r="BU1658" s="66" t="s">
        <v>85</v>
      </c>
      <c r="BV1658" s="66" t="s">
        <v>85</v>
      </c>
      <c r="BW1658" s="66" t="s">
        <v>85</v>
      </c>
      <c r="BX1658" s="66" t="s">
        <v>85</v>
      </c>
      <c r="BY1658" s="66" t="s">
        <v>85</v>
      </c>
      <c r="BZ1658" s="66" t="s">
        <v>85</v>
      </c>
      <c r="CA1658" s="66" t="s">
        <v>85</v>
      </c>
      <c r="CB1658" s="66" t="s">
        <v>85</v>
      </c>
      <c r="CC1658" s="66" t="s">
        <v>85</v>
      </c>
      <c r="CD1658" s="66" t="s">
        <v>85</v>
      </c>
      <c r="CE1658" s="66" t="s">
        <v>85</v>
      </c>
      <c r="CF1658" s="66" t="s">
        <v>85</v>
      </c>
      <c r="CG1658" s="66" t="s">
        <v>85</v>
      </c>
      <c r="CH1658" s="66" t="s">
        <v>85</v>
      </c>
      <c r="CI1658" s="66" t="s">
        <v>85</v>
      </c>
      <c r="CJ1658" s="66" t="s">
        <v>85</v>
      </c>
      <c r="CK1658" s="66" t="s">
        <v>85</v>
      </c>
      <c r="CL1658" s="66" t="s">
        <v>85</v>
      </c>
      <c r="CM1658" s="66" t="s">
        <v>85</v>
      </c>
    </row>
    <row r="1659" spans="40:91" hidden="1" x14ac:dyDescent="0.25">
      <c r="AN1659">
        <v>1647</v>
      </c>
      <c r="AO1659" s="85" t="s">
        <v>136</v>
      </c>
      <c r="AP1659" s="31">
        <v>1</v>
      </c>
      <c r="AQ1659" s="21" t="str">
        <f t="shared" si="28"/>
        <v>IMD - 41</v>
      </c>
      <c r="AR1659" s="66">
        <v>2600</v>
      </c>
      <c r="AS1659" s="66">
        <v>3600</v>
      </c>
      <c r="AT1659" s="66">
        <v>209290</v>
      </c>
      <c r="AU1659" s="66" t="s">
        <v>85</v>
      </c>
      <c r="AV1659" s="66" t="s">
        <v>85</v>
      </c>
      <c r="AW1659" s="66" t="s">
        <v>85</v>
      </c>
      <c r="AX1659" s="66" t="s">
        <v>85</v>
      </c>
      <c r="AY1659" s="66" t="s">
        <v>85</v>
      </c>
      <c r="AZ1659" s="66" t="s">
        <v>85</v>
      </c>
      <c r="BA1659" s="66" t="s">
        <v>85</v>
      </c>
      <c r="BB1659" s="66" t="s">
        <v>85</v>
      </c>
      <c r="BC1659" s="66" t="s">
        <v>85</v>
      </c>
      <c r="BD1659" s="66" t="s">
        <v>85</v>
      </c>
      <c r="BE1659" s="66" t="s">
        <v>85</v>
      </c>
      <c r="BF1659" s="66" t="s">
        <v>85</v>
      </c>
      <c r="BG1659" s="66" t="s">
        <v>85</v>
      </c>
      <c r="BH1659" s="66" t="s">
        <v>85</v>
      </c>
      <c r="BI1659" s="66" t="s">
        <v>85</v>
      </c>
      <c r="BJ1659" s="66" t="s">
        <v>85</v>
      </c>
      <c r="BK1659" s="66" t="s">
        <v>85</v>
      </c>
      <c r="BL1659" s="66" t="s">
        <v>85</v>
      </c>
      <c r="BM1659" s="66" t="s">
        <v>85</v>
      </c>
      <c r="BN1659" s="66" t="s">
        <v>85</v>
      </c>
      <c r="BO1659" s="66" t="s">
        <v>85</v>
      </c>
      <c r="BP1659" s="66">
        <v>11900</v>
      </c>
      <c r="BQ1659" s="66">
        <v>12900</v>
      </c>
      <c r="BR1659" s="66">
        <v>154410</v>
      </c>
      <c r="BS1659" s="66" t="s">
        <v>85</v>
      </c>
      <c r="BT1659" s="66" t="s">
        <v>85</v>
      </c>
      <c r="BU1659" s="66" t="s">
        <v>85</v>
      </c>
      <c r="BV1659" s="66" t="s">
        <v>85</v>
      </c>
      <c r="BW1659" s="66" t="s">
        <v>85</v>
      </c>
      <c r="BX1659" s="66" t="s">
        <v>85</v>
      </c>
      <c r="BY1659" s="66" t="s">
        <v>85</v>
      </c>
      <c r="BZ1659" s="66" t="s">
        <v>85</v>
      </c>
      <c r="CA1659" s="66" t="s">
        <v>85</v>
      </c>
      <c r="CB1659" s="66" t="s">
        <v>85</v>
      </c>
      <c r="CC1659" s="66" t="s">
        <v>85</v>
      </c>
      <c r="CD1659" s="66" t="s">
        <v>85</v>
      </c>
      <c r="CE1659" s="66" t="s">
        <v>85</v>
      </c>
      <c r="CF1659" s="66" t="s">
        <v>85</v>
      </c>
      <c r="CG1659" s="66" t="s">
        <v>85</v>
      </c>
      <c r="CH1659" s="66" t="s">
        <v>85</v>
      </c>
      <c r="CI1659" s="66" t="s">
        <v>85</v>
      </c>
      <c r="CJ1659" s="66" t="s">
        <v>85</v>
      </c>
      <c r="CK1659" s="66" t="s">
        <v>85</v>
      </c>
      <c r="CL1659" s="66" t="s">
        <v>85</v>
      </c>
      <c r="CM1659" s="66" t="s">
        <v>85</v>
      </c>
    </row>
    <row r="1660" spans="40:91" hidden="1" x14ac:dyDescent="0.25">
      <c r="AN1660">
        <v>1648</v>
      </c>
      <c r="AO1660" s="84" t="s">
        <v>136</v>
      </c>
      <c r="AP1660" s="31">
        <v>2</v>
      </c>
      <c r="AQ1660" s="21" t="str">
        <f t="shared" si="28"/>
        <v>IMD - 42</v>
      </c>
      <c r="AR1660" s="66">
        <v>3700</v>
      </c>
      <c r="AS1660" s="66">
        <v>4500</v>
      </c>
      <c r="AT1660" s="66">
        <v>288880</v>
      </c>
      <c r="AU1660" s="66" t="s">
        <v>85</v>
      </c>
      <c r="AV1660" s="66" t="s">
        <v>85</v>
      </c>
      <c r="AW1660" s="66" t="s">
        <v>85</v>
      </c>
      <c r="AX1660" s="66" t="s">
        <v>85</v>
      </c>
      <c r="AY1660" s="66" t="s">
        <v>85</v>
      </c>
      <c r="AZ1660" s="66" t="s">
        <v>85</v>
      </c>
      <c r="BA1660" s="66" t="s">
        <v>85</v>
      </c>
      <c r="BB1660" s="66" t="s">
        <v>85</v>
      </c>
      <c r="BC1660" s="66" t="s">
        <v>85</v>
      </c>
      <c r="BD1660" s="66" t="s">
        <v>85</v>
      </c>
      <c r="BE1660" s="66" t="s">
        <v>85</v>
      </c>
      <c r="BF1660" s="66" t="s">
        <v>85</v>
      </c>
      <c r="BG1660" s="66" t="s">
        <v>85</v>
      </c>
      <c r="BH1660" s="66" t="s">
        <v>85</v>
      </c>
      <c r="BI1660" s="66" t="s">
        <v>85</v>
      </c>
      <c r="BJ1660" s="66" t="s">
        <v>85</v>
      </c>
      <c r="BK1660" s="66" t="s">
        <v>85</v>
      </c>
      <c r="BL1660" s="66" t="s">
        <v>85</v>
      </c>
      <c r="BM1660" s="66" t="s">
        <v>85</v>
      </c>
      <c r="BN1660" s="66" t="s">
        <v>85</v>
      </c>
      <c r="BO1660" s="66" t="s">
        <v>85</v>
      </c>
      <c r="BP1660" s="66">
        <v>14400</v>
      </c>
      <c r="BQ1660" s="66">
        <v>15500</v>
      </c>
      <c r="BR1660" s="66">
        <v>224350</v>
      </c>
      <c r="BS1660" s="66" t="s">
        <v>85</v>
      </c>
      <c r="BT1660" s="66" t="s">
        <v>85</v>
      </c>
      <c r="BU1660" s="66" t="s">
        <v>85</v>
      </c>
      <c r="BV1660" s="66" t="s">
        <v>85</v>
      </c>
      <c r="BW1660" s="66" t="s">
        <v>85</v>
      </c>
      <c r="BX1660" s="66" t="s">
        <v>85</v>
      </c>
      <c r="BY1660" s="66" t="s">
        <v>85</v>
      </c>
      <c r="BZ1660" s="66" t="s">
        <v>85</v>
      </c>
      <c r="CA1660" s="66" t="s">
        <v>85</v>
      </c>
      <c r="CB1660" s="66" t="s">
        <v>85</v>
      </c>
      <c r="CC1660" s="66" t="s">
        <v>85</v>
      </c>
      <c r="CD1660" s="66" t="s">
        <v>85</v>
      </c>
      <c r="CE1660" s="66" t="s">
        <v>85</v>
      </c>
      <c r="CF1660" s="66" t="s">
        <v>85</v>
      </c>
      <c r="CG1660" s="66" t="s">
        <v>85</v>
      </c>
      <c r="CH1660" s="66" t="s">
        <v>85</v>
      </c>
      <c r="CI1660" s="66" t="s">
        <v>85</v>
      </c>
      <c r="CJ1660" s="66" t="s">
        <v>85</v>
      </c>
      <c r="CK1660" s="66" t="s">
        <v>85</v>
      </c>
      <c r="CL1660" s="66" t="s">
        <v>85</v>
      </c>
      <c r="CM1660" s="66" t="s">
        <v>85</v>
      </c>
    </row>
    <row r="1661" spans="40:91" hidden="1" x14ac:dyDescent="0.25">
      <c r="AN1661">
        <v>1649</v>
      </c>
      <c r="AO1661" s="84" t="s">
        <v>136</v>
      </c>
      <c r="AP1661" s="31">
        <v>3</v>
      </c>
      <c r="AQ1661" s="21" t="str">
        <f t="shared" si="28"/>
        <v>IMD - 43</v>
      </c>
      <c r="AR1661" s="66">
        <v>4300</v>
      </c>
      <c r="AS1661" s="66">
        <v>5100</v>
      </c>
      <c r="AT1661" s="66">
        <v>93930</v>
      </c>
      <c r="AU1661" s="66" t="s">
        <v>85</v>
      </c>
      <c r="AV1661" s="66" t="s">
        <v>85</v>
      </c>
      <c r="AW1661" s="66" t="s">
        <v>85</v>
      </c>
      <c r="AX1661" s="66" t="s">
        <v>85</v>
      </c>
      <c r="AY1661" s="66" t="s">
        <v>85</v>
      </c>
      <c r="AZ1661" s="66" t="s">
        <v>85</v>
      </c>
      <c r="BA1661" s="66" t="s">
        <v>85</v>
      </c>
      <c r="BB1661" s="66" t="s">
        <v>85</v>
      </c>
      <c r="BC1661" s="66" t="s">
        <v>85</v>
      </c>
      <c r="BD1661" s="66" t="s">
        <v>85</v>
      </c>
      <c r="BE1661" s="66" t="s">
        <v>85</v>
      </c>
      <c r="BF1661" s="66" t="s">
        <v>85</v>
      </c>
      <c r="BG1661" s="66" t="s">
        <v>85</v>
      </c>
      <c r="BH1661" s="66" t="s">
        <v>85</v>
      </c>
      <c r="BI1661" s="66" t="s">
        <v>85</v>
      </c>
      <c r="BJ1661" s="66" t="s">
        <v>85</v>
      </c>
      <c r="BK1661" s="66" t="s">
        <v>85</v>
      </c>
      <c r="BL1661" s="66" t="s">
        <v>85</v>
      </c>
      <c r="BM1661" s="66" t="s">
        <v>85</v>
      </c>
      <c r="BN1661" s="66" t="s">
        <v>85</v>
      </c>
      <c r="BO1661" s="66" t="s">
        <v>85</v>
      </c>
      <c r="BP1661" s="66">
        <v>15800</v>
      </c>
      <c r="BQ1661" s="66">
        <v>17000</v>
      </c>
      <c r="BR1661" s="66">
        <v>74150</v>
      </c>
      <c r="BS1661" s="66" t="s">
        <v>85</v>
      </c>
      <c r="BT1661" s="66" t="s">
        <v>85</v>
      </c>
      <c r="BU1661" s="66" t="s">
        <v>85</v>
      </c>
      <c r="BV1661" s="66" t="s">
        <v>85</v>
      </c>
      <c r="BW1661" s="66" t="s">
        <v>85</v>
      </c>
      <c r="BX1661" s="66" t="s">
        <v>85</v>
      </c>
      <c r="BY1661" s="66" t="s">
        <v>85</v>
      </c>
      <c r="BZ1661" s="66" t="s">
        <v>85</v>
      </c>
      <c r="CA1661" s="66" t="s">
        <v>85</v>
      </c>
      <c r="CB1661" s="66" t="s">
        <v>85</v>
      </c>
      <c r="CC1661" s="66" t="s">
        <v>85</v>
      </c>
      <c r="CD1661" s="66" t="s">
        <v>85</v>
      </c>
      <c r="CE1661" s="66" t="s">
        <v>85</v>
      </c>
      <c r="CF1661" s="66" t="s">
        <v>85</v>
      </c>
      <c r="CG1661" s="66" t="s">
        <v>85</v>
      </c>
      <c r="CH1661" s="66" t="s">
        <v>85</v>
      </c>
      <c r="CI1661" s="66" t="s">
        <v>85</v>
      </c>
      <c r="CJ1661" s="66" t="s">
        <v>85</v>
      </c>
      <c r="CK1661" s="66" t="s">
        <v>85</v>
      </c>
      <c r="CL1661" s="66" t="s">
        <v>85</v>
      </c>
      <c r="CM1661" s="66" t="s">
        <v>85</v>
      </c>
    </row>
    <row r="1662" spans="40:91" hidden="1" x14ac:dyDescent="0.25">
      <c r="AN1662">
        <v>1650</v>
      </c>
      <c r="AO1662" s="84" t="s">
        <v>136</v>
      </c>
      <c r="AP1662" s="31">
        <v>4</v>
      </c>
      <c r="AQ1662" s="21" t="str">
        <f t="shared" si="28"/>
        <v>IMD - 44</v>
      </c>
      <c r="AR1662" s="66">
        <v>4800</v>
      </c>
      <c r="AS1662" s="66">
        <v>5600</v>
      </c>
      <c r="AT1662" s="66">
        <v>38020</v>
      </c>
      <c r="AU1662" s="66" t="s">
        <v>85</v>
      </c>
      <c r="AV1662" s="66" t="s">
        <v>85</v>
      </c>
      <c r="AW1662" s="66" t="s">
        <v>85</v>
      </c>
      <c r="AX1662" s="66" t="s">
        <v>85</v>
      </c>
      <c r="AY1662" s="66" t="s">
        <v>85</v>
      </c>
      <c r="AZ1662" s="66" t="s">
        <v>85</v>
      </c>
      <c r="BA1662" s="66" t="s">
        <v>85</v>
      </c>
      <c r="BB1662" s="66" t="s">
        <v>85</v>
      </c>
      <c r="BC1662" s="66" t="s">
        <v>85</v>
      </c>
      <c r="BD1662" s="66" t="s">
        <v>85</v>
      </c>
      <c r="BE1662" s="66" t="s">
        <v>85</v>
      </c>
      <c r="BF1662" s="66" t="s">
        <v>85</v>
      </c>
      <c r="BG1662" s="66" t="s">
        <v>85</v>
      </c>
      <c r="BH1662" s="66" t="s">
        <v>85</v>
      </c>
      <c r="BI1662" s="66" t="s">
        <v>85</v>
      </c>
      <c r="BJ1662" s="66" t="s">
        <v>85</v>
      </c>
      <c r="BK1662" s="66" t="s">
        <v>85</v>
      </c>
      <c r="BL1662" s="66" t="s">
        <v>85</v>
      </c>
      <c r="BM1662" s="66" t="s">
        <v>85</v>
      </c>
      <c r="BN1662" s="66" t="s">
        <v>85</v>
      </c>
      <c r="BO1662" s="66" t="s">
        <v>85</v>
      </c>
      <c r="BP1662" s="66">
        <v>17000</v>
      </c>
      <c r="BQ1662" s="66">
        <v>18300</v>
      </c>
      <c r="BR1662" s="66">
        <v>30260</v>
      </c>
      <c r="BS1662" s="66" t="s">
        <v>85</v>
      </c>
      <c r="BT1662" s="66" t="s">
        <v>85</v>
      </c>
      <c r="BU1662" s="66" t="s">
        <v>85</v>
      </c>
      <c r="BV1662" s="66" t="s">
        <v>85</v>
      </c>
      <c r="BW1662" s="66" t="s">
        <v>85</v>
      </c>
      <c r="BX1662" s="66" t="s">
        <v>85</v>
      </c>
      <c r="BY1662" s="66" t="s">
        <v>85</v>
      </c>
      <c r="BZ1662" s="66" t="s">
        <v>85</v>
      </c>
      <c r="CA1662" s="66" t="s">
        <v>85</v>
      </c>
      <c r="CB1662" s="66" t="s">
        <v>85</v>
      </c>
      <c r="CC1662" s="66" t="s">
        <v>85</v>
      </c>
      <c r="CD1662" s="66" t="s">
        <v>85</v>
      </c>
      <c r="CE1662" s="66" t="s">
        <v>85</v>
      </c>
      <c r="CF1662" s="66" t="s">
        <v>85</v>
      </c>
      <c r="CG1662" s="66" t="s">
        <v>85</v>
      </c>
      <c r="CH1662" s="66" t="s">
        <v>85</v>
      </c>
      <c r="CI1662" s="66" t="s">
        <v>85</v>
      </c>
      <c r="CJ1662" s="66" t="s">
        <v>85</v>
      </c>
      <c r="CK1662" s="66" t="s">
        <v>85</v>
      </c>
      <c r="CL1662" s="66" t="s">
        <v>85</v>
      </c>
      <c r="CM1662" s="66" t="s">
        <v>85</v>
      </c>
    </row>
    <row r="1663" spans="40:91" hidden="1" x14ac:dyDescent="0.25">
      <c r="AN1663">
        <v>1651</v>
      </c>
      <c r="AO1663" s="85" t="s">
        <v>136</v>
      </c>
      <c r="AP1663" s="31" t="s">
        <v>114</v>
      </c>
      <c r="AQ1663" s="21" t="str">
        <f t="shared" si="28"/>
        <v>IMD - 45 or more</v>
      </c>
      <c r="AR1663" s="66">
        <v>5200</v>
      </c>
      <c r="AS1663" s="66">
        <v>6300</v>
      </c>
      <c r="AT1663" s="66">
        <v>14780</v>
      </c>
      <c r="AU1663" s="66" t="s">
        <v>85</v>
      </c>
      <c r="AV1663" s="66" t="s">
        <v>85</v>
      </c>
      <c r="AW1663" s="66" t="s">
        <v>85</v>
      </c>
      <c r="AX1663" s="66" t="s">
        <v>85</v>
      </c>
      <c r="AY1663" s="66" t="s">
        <v>85</v>
      </c>
      <c r="AZ1663" s="66" t="s">
        <v>85</v>
      </c>
      <c r="BA1663" s="66" t="s">
        <v>85</v>
      </c>
      <c r="BB1663" s="66" t="s">
        <v>85</v>
      </c>
      <c r="BC1663" s="66" t="s">
        <v>85</v>
      </c>
      <c r="BD1663" s="66" t="s">
        <v>85</v>
      </c>
      <c r="BE1663" s="66" t="s">
        <v>85</v>
      </c>
      <c r="BF1663" s="66" t="s">
        <v>85</v>
      </c>
      <c r="BG1663" s="66" t="s">
        <v>85</v>
      </c>
      <c r="BH1663" s="66" t="s">
        <v>85</v>
      </c>
      <c r="BI1663" s="66" t="s">
        <v>85</v>
      </c>
      <c r="BJ1663" s="66" t="s">
        <v>85</v>
      </c>
      <c r="BK1663" s="66" t="s">
        <v>85</v>
      </c>
      <c r="BL1663" s="66" t="s">
        <v>85</v>
      </c>
      <c r="BM1663" s="66" t="s">
        <v>85</v>
      </c>
      <c r="BN1663" s="66" t="s">
        <v>85</v>
      </c>
      <c r="BO1663" s="66" t="s">
        <v>85</v>
      </c>
      <c r="BP1663" s="66">
        <v>18400</v>
      </c>
      <c r="BQ1663" s="66">
        <v>19900</v>
      </c>
      <c r="BR1663" s="66">
        <v>11530</v>
      </c>
      <c r="BS1663" s="66" t="s">
        <v>85</v>
      </c>
      <c r="BT1663" s="66" t="s">
        <v>85</v>
      </c>
      <c r="BU1663" s="66" t="s">
        <v>85</v>
      </c>
      <c r="BV1663" s="66" t="s">
        <v>85</v>
      </c>
      <c r="BW1663" s="66" t="s">
        <v>85</v>
      </c>
      <c r="BX1663" s="66" t="s">
        <v>85</v>
      </c>
      <c r="BY1663" s="66" t="s">
        <v>85</v>
      </c>
      <c r="BZ1663" s="66" t="s">
        <v>85</v>
      </c>
      <c r="CA1663" s="66" t="s">
        <v>85</v>
      </c>
      <c r="CB1663" s="66" t="s">
        <v>85</v>
      </c>
      <c r="CC1663" s="66" t="s">
        <v>85</v>
      </c>
      <c r="CD1663" s="66" t="s">
        <v>85</v>
      </c>
      <c r="CE1663" s="66" t="s">
        <v>85</v>
      </c>
      <c r="CF1663" s="66" t="s">
        <v>85</v>
      </c>
      <c r="CG1663" s="66" t="s">
        <v>85</v>
      </c>
      <c r="CH1663" s="66" t="s">
        <v>85</v>
      </c>
      <c r="CI1663" s="66" t="s">
        <v>85</v>
      </c>
      <c r="CJ1663" s="66" t="s">
        <v>85</v>
      </c>
      <c r="CK1663" s="66" t="s">
        <v>85</v>
      </c>
      <c r="CL1663" s="66" t="s">
        <v>85</v>
      </c>
      <c r="CM1663" s="66" t="s">
        <v>85</v>
      </c>
    </row>
    <row r="1664" spans="40:91" hidden="1" x14ac:dyDescent="0.25">
      <c r="AN1664">
        <v>1652</v>
      </c>
      <c r="AO1664" s="85" t="s">
        <v>137</v>
      </c>
      <c r="AP1664" s="31">
        <v>1</v>
      </c>
      <c r="AQ1664" s="21" t="str">
        <f t="shared" si="28"/>
        <v>IMD - 51</v>
      </c>
      <c r="AR1664" s="66">
        <v>2700</v>
      </c>
      <c r="AS1664" s="66">
        <v>3600</v>
      </c>
      <c r="AT1664" s="66">
        <v>196370</v>
      </c>
      <c r="AU1664" s="66" t="s">
        <v>85</v>
      </c>
      <c r="AV1664" s="66" t="s">
        <v>85</v>
      </c>
      <c r="AW1664" s="66" t="s">
        <v>85</v>
      </c>
      <c r="AX1664" s="66" t="s">
        <v>85</v>
      </c>
      <c r="AY1664" s="66" t="s">
        <v>85</v>
      </c>
      <c r="AZ1664" s="66" t="s">
        <v>85</v>
      </c>
      <c r="BA1664" s="66" t="s">
        <v>85</v>
      </c>
      <c r="BB1664" s="66" t="s">
        <v>85</v>
      </c>
      <c r="BC1664" s="66" t="s">
        <v>85</v>
      </c>
      <c r="BD1664" s="66" t="s">
        <v>85</v>
      </c>
      <c r="BE1664" s="66" t="s">
        <v>85</v>
      </c>
      <c r="BF1664" s="66" t="s">
        <v>85</v>
      </c>
      <c r="BG1664" s="66" t="s">
        <v>85</v>
      </c>
      <c r="BH1664" s="66" t="s">
        <v>85</v>
      </c>
      <c r="BI1664" s="66" t="s">
        <v>85</v>
      </c>
      <c r="BJ1664" s="66" t="s">
        <v>85</v>
      </c>
      <c r="BK1664" s="66" t="s">
        <v>85</v>
      </c>
      <c r="BL1664" s="66" t="s">
        <v>85</v>
      </c>
      <c r="BM1664" s="66" t="s">
        <v>85</v>
      </c>
      <c r="BN1664" s="66" t="s">
        <v>85</v>
      </c>
      <c r="BO1664" s="66" t="s">
        <v>85</v>
      </c>
      <c r="BP1664" s="66">
        <v>13100</v>
      </c>
      <c r="BQ1664" s="66">
        <v>14300</v>
      </c>
      <c r="BR1664" s="66">
        <v>157030</v>
      </c>
      <c r="BS1664" s="66" t="s">
        <v>85</v>
      </c>
      <c r="BT1664" s="66" t="s">
        <v>85</v>
      </c>
      <c r="BU1664" s="66" t="s">
        <v>85</v>
      </c>
      <c r="BV1664" s="66" t="s">
        <v>85</v>
      </c>
      <c r="BW1664" s="66" t="s">
        <v>85</v>
      </c>
      <c r="BX1664" s="66" t="s">
        <v>85</v>
      </c>
      <c r="BY1664" s="66" t="s">
        <v>85</v>
      </c>
      <c r="BZ1664" s="66" t="s">
        <v>85</v>
      </c>
      <c r="CA1664" s="66" t="s">
        <v>85</v>
      </c>
      <c r="CB1664" s="66" t="s">
        <v>85</v>
      </c>
      <c r="CC1664" s="66" t="s">
        <v>85</v>
      </c>
      <c r="CD1664" s="66" t="s">
        <v>85</v>
      </c>
      <c r="CE1664" s="66" t="s">
        <v>85</v>
      </c>
      <c r="CF1664" s="66" t="s">
        <v>85</v>
      </c>
      <c r="CG1664" s="66" t="s">
        <v>85</v>
      </c>
      <c r="CH1664" s="66" t="s">
        <v>85</v>
      </c>
      <c r="CI1664" s="66" t="s">
        <v>85</v>
      </c>
      <c r="CJ1664" s="66" t="s">
        <v>85</v>
      </c>
      <c r="CK1664" s="66" t="s">
        <v>85</v>
      </c>
      <c r="CL1664" s="66" t="s">
        <v>85</v>
      </c>
      <c r="CM1664" s="66" t="s">
        <v>85</v>
      </c>
    </row>
    <row r="1665" spans="40:91" hidden="1" x14ac:dyDescent="0.25">
      <c r="AN1665">
        <v>1653</v>
      </c>
      <c r="AO1665" s="84" t="s">
        <v>137</v>
      </c>
      <c r="AP1665" s="31">
        <v>2</v>
      </c>
      <c r="AQ1665" s="21" t="str">
        <f t="shared" si="28"/>
        <v>IMD - 52</v>
      </c>
      <c r="AR1665" s="66">
        <v>3900</v>
      </c>
      <c r="AS1665" s="66">
        <v>4600</v>
      </c>
      <c r="AT1665" s="66">
        <v>300200</v>
      </c>
      <c r="AU1665" s="66" t="s">
        <v>85</v>
      </c>
      <c r="AV1665" s="66" t="s">
        <v>85</v>
      </c>
      <c r="AW1665" s="66" t="s">
        <v>85</v>
      </c>
      <c r="AX1665" s="66" t="s">
        <v>85</v>
      </c>
      <c r="AY1665" s="66" t="s">
        <v>85</v>
      </c>
      <c r="AZ1665" s="66" t="s">
        <v>85</v>
      </c>
      <c r="BA1665" s="66" t="s">
        <v>85</v>
      </c>
      <c r="BB1665" s="66" t="s">
        <v>85</v>
      </c>
      <c r="BC1665" s="66" t="s">
        <v>85</v>
      </c>
      <c r="BD1665" s="66" t="s">
        <v>85</v>
      </c>
      <c r="BE1665" s="66" t="s">
        <v>85</v>
      </c>
      <c r="BF1665" s="66" t="s">
        <v>85</v>
      </c>
      <c r="BG1665" s="66" t="s">
        <v>85</v>
      </c>
      <c r="BH1665" s="66" t="s">
        <v>85</v>
      </c>
      <c r="BI1665" s="66" t="s">
        <v>85</v>
      </c>
      <c r="BJ1665" s="66" t="s">
        <v>85</v>
      </c>
      <c r="BK1665" s="66" t="s">
        <v>85</v>
      </c>
      <c r="BL1665" s="66" t="s">
        <v>85</v>
      </c>
      <c r="BM1665" s="66" t="s">
        <v>85</v>
      </c>
      <c r="BN1665" s="66" t="s">
        <v>85</v>
      </c>
      <c r="BO1665" s="66" t="s">
        <v>85</v>
      </c>
      <c r="BP1665" s="66">
        <v>15800</v>
      </c>
      <c r="BQ1665" s="66">
        <v>17000</v>
      </c>
      <c r="BR1665" s="66">
        <v>253390</v>
      </c>
      <c r="BS1665" s="66" t="s">
        <v>85</v>
      </c>
      <c r="BT1665" s="66" t="s">
        <v>85</v>
      </c>
      <c r="BU1665" s="66" t="s">
        <v>85</v>
      </c>
      <c r="BV1665" s="66" t="s">
        <v>85</v>
      </c>
      <c r="BW1665" s="66" t="s">
        <v>85</v>
      </c>
      <c r="BX1665" s="66" t="s">
        <v>85</v>
      </c>
      <c r="BY1665" s="66" t="s">
        <v>85</v>
      </c>
      <c r="BZ1665" s="66" t="s">
        <v>85</v>
      </c>
      <c r="CA1665" s="66" t="s">
        <v>85</v>
      </c>
      <c r="CB1665" s="66" t="s">
        <v>85</v>
      </c>
      <c r="CC1665" s="66" t="s">
        <v>85</v>
      </c>
      <c r="CD1665" s="66" t="s">
        <v>85</v>
      </c>
      <c r="CE1665" s="66" t="s">
        <v>85</v>
      </c>
      <c r="CF1665" s="66" t="s">
        <v>85</v>
      </c>
      <c r="CG1665" s="66" t="s">
        <v>85</v>
      </c>
      <c r="CH1665" s="66" t="s">
        <v>85</v>
      </c>
      <c r="CI1665" s="66" t="s">
        <v>85</v>
      </c>
      <c r="CJ1665" s="66" t="s">
        <v>85</v>
      </c>
      <c r="CK1665" s="66" t="s">
        <v>85</v>
      </c>
      <c r="CL1665" s="66" t="s">
        <v>85</v>
      </c>
      <c r="CM1665" s="66" t="s">
        <v>85</v>
      </c>
    </row>
    <row r="1666" spans="40:91" hidden="1" x14ac:dyDescent="0.25">
      <c r="AN1666">
        <v>1654</v>
      </c>
      <c r="AO1666" s="84" t="s">
        <v>137</v>
      </c>
      <c r="AP1666" s="31">
        <v>3</v>
      </c>
      <c r="AQ1666" s="21" t="str">
        <f t="shared" si="28"/>
        <v>IMD - 53</v>
      </c>
      <c r="AR1666" s="66">
        <v>4400</v>
      </c>
      <c r="AS1666" s="66">
        <v>5200</v>
      </c>
      <c r="AT1666" s="66">
        <v>95990</v>
      </c>
      <c r="AU1666" s="66" t="s">
        <v>85</v>
      </c>
      <c r="AV1666" s="66" t="s">
        <v>85</v>
      </c>
      <c r="AW1666" s="66" t="s">
        <v>85</v>
      </c>
      <c r="AX1666" s="66" t="s">
        <v>85</v>
      </c>
      <c r="AY1666" s="66" t="s">
        <v>85</v>
      </c>
      <c r="AZ1666" s="66" t="s">
        <v>85</v>
      </c>
      <c r="BA1666" s="66" t="s">
        <v>85</v>
      </c>
      <c r="BB1666" s="66" t="s">
        <v>85</v>
      </c>
      <c r="BC1666" s="66" t="s">
        <v>85</v>
      </c>
      <c r="BD1666" s="66" t="s">
        <v>85</v>
      </c>
      <c r="BE1666" s="66" t="s">
        <v>85</v>
      </c>
      <c r="BF1666" s="66" t="s">
        <v>85</v>
      </c>
      <c r="BG1666" s="66" t="s">
        <v>85</v>
      </c>
      <c r="BH1666" s="66" t="s">
        <v>85</v>
      </c>
      <c r="BI1666" s="66" t="s">
        <v>85</v>
      </c>
      <c r="BJ1666" s="66" t="s">
        <v>85</v>
      </c>
      <c r="BK1666" s="66" t="s">
        <v>85</v>
      </c>
      <c r="BL1666" s="66" t="s">
        <v>85</v>
      </c>
      <c r="BM1666" s="66" t="s">
        <v>85</v>
      </c>
      <c r="BN1666" s="66" t="s">
        <v>85</v>
      </c>
      <c r="BO1666" s="66" t="s">
        <v>85</v>
      </c>
      <c r="BP1666" s="66">
        <v>17200</v>
      </c>
      <c r="BQ1666" s="66">
        <v>18600</v>
      </c>
      <c r="BR1666" s="66">
        <v>81970</v>
      </c>
      <c r="BS1666" s="66" t="s">
        <v>85</v>
      </c>
      <c r="BT1666" s="66" t="s">
        <v>85</v>
      </c>
      <c r="BU1666" s="66" t="s">
        <v>85</v>
      </c>
      <c r="BV1666" s="66" t="s">
        <v>85</v>
      </c>
      <c r="BW1666" s="66" t="s">
        <v>85</v>
      </c>
      <c r="BX1666" s="66" t="s">
        <v>85</v>
      </c>
      <c r="BY1666" s="66" t="s">
        <v>85</v>
      </c>
      <c r="BZ1666" s="66" t="s">
        <v>85</v>
      </c>
      <c r="CA1666" s="66" t="s">
        <v>85</v>
      </c>
      <c r="CB1666" s="66" t="s">
        <v>85</v>
      </c>
      <c r="CC1666" s="66" t="s">
        <v>85</v>
      </c>
      <c r="CD1666" s="66" t="s">
        <v>85</v>
      </c>
      <c r="CE1666" s="66" t="s">
        <v>85</v>
      </c>
      <c r="CF1666" s="66" t="s">
        <v>85</v>
      </c>
      <c r="CG1666" s="66" t="s">
        <v>85</v>
      </c>
      <c r="CH1666" s="66" t="s">
        <v>85</v>
      </c>
      <c r="CI1666" s="66" t="s">
        <v>85</v>
      </c>
      <c r="CJ1666" s="66" t="s">
        <v>85</v>
      </c>
      <c r="CK1666" s="66" t="s">
        <v>85</v>
      </c>
      <c r="CL1666" s="66" t="s">
        <v>85</v>
      </c>
      <c r="CM1666" s="66" t="s">
        <v>85</v>
      </c>
    </row>
    <row r="1667" spans="40:91" hidden="1" x14ac:dyDescent="0.25">
      <c r="AN1667">
        <v>1655</v>
      </c>
      <c r="AO1667" s="84" t="s">
        <v>137</v>
      </c>
      <c r="AP1667" s="31">
        <v>4</v>
      </c>
      <c r="AQ1667" s="21" t="str">
        <f t="shared" si="28"/>
        <v>IMD - 54</v>
      </c>
      <c r="AR1667" s="66">
        <v>4900</v>
      </c>
      <c r="AS1667" s="66">
        <v>5700</v>
      </c>
      <c r="AT1667" s="66">
        <v>40580</v>
      </c>
      <c r="AU1667" s="66" t="s">
        <v>85</v>
      </c>
      <c r="AV1667" s="66" t="s">
        <v>85</v>
      </c>
      <c r="AW1667" s="66" t="s">
        <v>85</v>
      </c>
      <c r="AX1667" s="66" t="s">
        <v>85</v>
      </c>
      <c r="AY1667" s="66" t="s">
        <v>85</v>
      </c>
      <c r="AZ1667" s="66" t="s">
        <v>85</v>
      </c>
      <c r="BA1667" s="66" t="s">
        <v>85</v>
      </c>
      <c r="BB1667" s="66" t="s">
        <v>85</v>
      </c>
      <c r="BC1667" s="66" t="s">
        <v>85</v>
      </c>
      <c r="BD1667" s="66" t="s">
        <v>85</v>
      </c>
      <c r="BE1667" s="66" t="s">
        <v>85</v>
      </c>
      <c r="BF1667" s="66" t="s">
        <v>85</v>
      </c>
      <c r="BG1667" s="66" t="s">
        <v>85</v>
      </c>
      <c r="BH1667" s="66" t="s">
        <v>85</v>
      </c>
      <c r="BI1667" s="66" t="s">
        <v>85</v>
      </c>
      <c r="BJ1667" s="66" t="s">
        <v>85</v>
      </c>
      <c r="BK1667" s="66" t="s">
        <v>85</v>
      </c>
      <c r="BL1667" s="66" t="s">
        <v>85</v>
      </c>
      <c r="BM1667" s="66" t="s">
        <v>85</v>
      </c>
      <c r="BN1667" s="66" t="s">
        <v>85</v>
      </c>
      <c r="BO1667" s="66" t="s">
        <v>85</v>
      </c>
      <c r="BP1667" s="66">
        <v>18600</v>
      </c>
      <c r="BQ1667" s="66">
        <v>20000</v>
      </c>
      <c r="BR1667" s="66">
        <v>34570</v>
      </c>
      <c r="BS1667" s="66" t="s">
        <v>85</v>
      </c>
      <c r="BT1667" s="66" t="s">
        <v>85</v>
      </c>
      <c r="BU1667" s="66" t="s">
        <v>85</v>
      </c>
      <c r="BV1667" s="66" t="s">
        <v>85</v>
      </c>
      <c r="BW1667" s="66" t="s">
        <v>85</v>
      </c>
      <c r="BX1667" s="66" t="s">
        <v>85</v>
      </c>
      <c r="BY1667" s="66" t="s">
        <v>85</v>
      </c>
      <c r="BZ1667" s="66" t="s">
        <v>85</v>
      </c>
      <c r="CA1667" s="66" t="s">
        <v>85</v>
      </c>
      <c r="CB1667" s="66" t="s">
        <v>85</v>
      </c>
      <c r="CC1667" s="66" t="s">
        <v>85</v>
      </c>
      <c r="CD1667" s="66" t="s">
        <v>85</v>
      </c>
      <c r="CE1667" s="66" t="s">
        <v>85</v>
      </c>
      <c r="CF1667" s="66" t="s">
        <v>85</v>
      </c>
      <c r="CG1667" s="66" t="s">
        <v>85</v>
      </c>
      <c r="CH1667" s="66" t="s">
        <v>85</v>
      </c>
      <c r="CI1667" s="66" t="s">
        <v>85</v>
      </c>
      <c r="CJ1667" s="66" t="s">
        <v>85</v>
      </c>
      <c r="CK1667" s="66" t="s">
        <v>85</v>
      </c>
      <c r="CL1667" s="66" t="s">
        <v>85</v>
      </c>
      <c r="CM1667" s="66" t="s">
        <v>85</v>
      </c>
    </row>
    <row r="1668" spans="40:91" hidden="1" x14ac:dyDescent="0.25">
      <c r="AN1668">
        <v>1656</v>
      </c>
      <c r="AO1668" s="85" t="s">
        <v>137</v>
      </c>
      <c r="AP1668" s="31" t="s">
        <v>114</v>
      </c>
      <c r="AQ1668" s="21" t="str">
        <f t="shared" si="28"/>
        <v>IMD - 55 or more</v>
      </c>
      <c r="AR1668" s="66">
        <v>5500</v>
      </c>
      <c r="AS1668" s="66">
        <v>6400</v>
      </c>
      <c r="AT1668" s="66">
        <v>13880</v>
      </c>
      <c r="AU1668" s="66" t="s">
        <v>85</v>
      </c>
      <c r="AV1668" s="66" t="s">
        <v>85</v>
      </c>
      <c r="AW1668" s="66" t="s">
        <v>85</v>
      </c>
      <c r="AX1668" s="66" t="s">
        <v>85</v>
      </c>
      <c r="AY1668" s="66" t="s">
        <v>85</v>
      </c>
      <c r="AZ1668" s="66" t="s">
        <v>85</v>
      </c>
      <c r="BA1668" s="66" t="s">
        <v>85</v>
      </c>
      <c r="BB1668" s="66" t="s">
        <v>85</v>
      </c>
      <c r="BC1668" s="66" t="s">
        <v>85</v>
      </c>
      <c r="BD1668" s="66" t="s">
        <v>85</v>
      </c>
      <c r="BE1668" s="66" t="s">
        <v>85</v>
      </c>
      <c r="BF1668" s="66" t="s">
        <v>85</v>
      </c>
      <c r="BG1668" s="66" t="s">
        <v>85</v>
      </c>
      <c r="BH1668" s="66" t="s">
        <v>85</v>
      </c>
      <c r="BI1668" s="66" t="s">
        <v>85</v>
      </c>
      <c r="BJ1668" s="66" t="s">
        <v>85</v>
      </c>
      <c r="BK1668" s="66" t="s">
        <v>85</v>
      </c>
      <c r="BL1668" s="66" t="s">
        <v>85</v>
      </c>
      <c r="BM1668" s="66" t="s">
        <v>85</v>
      </c>
      <c r="BN1668" s="66" t="s">
        <v>85</v>
      </c>
      <c r="BO1668" s="66" t="s">
        <v>85</v>
      </c>
      <c r="BP1668" s="66">
        <v>19900</v>
      </c>
      <c r="BQ1668" s="66">
        <v>21500</v>
      </c>
      <c r="BR1668" s="66">
        <v>11610</v>
      </c>
      <c r="BS1668" s="66" t="s">
        <v>85</v>
      </c>
      <c r="BT1668" s="66" t="s">
        <v>85</v>
      </c>
      <c r="BU1668" s="66" t="s">
        <v>85</v>
      </c>
      <c r="BV1668" s="66" t="s">
        <v>85</v>
      </c>
      <c r="BW1668" s="66" t="s">
        <v>85</v>
      </c>
      <c r="BX1668" s="66" t="s">
        <v>85</v>
      </c>
      <c r="BY1668" s="66" t="s">
        <v>85</v>
      </c>
      <c r="BZ1668" s="66" t="s">
        <v>85</v>
      </c>
      <c r="CA1668" s="66" t="s">
        <v>85</v>
      </c>
      <c r="CB1668" s="66" t="s">
        <v>85</v>
      </c>
      <c r="CC1668" s="66" t="s">
        <v>85</v>
      </c>
      <c r="CD1668" s="66" t="s">
        <v>85</v>
      </c>
      <c r="CE1668" s="66" t="s">
        <v>85</v>
      </c>
      <c r="CF1668" s="66" t="s">
        <v>85</v>
      </c>
      <c r="CG1668" s="66" t="s">
        <v>85</v>
      </c>
      <c r="CH1668" s="66" t="s">
        <v>85</v>
      </c>
      <c r="CI1668" s="66" t="s">
        <v>85</v>
      </c>
      <c r="CJ1668" s="66" t="s">
        <v>85</v>
      </c>
      <c r="CK1668" s="66" t="s">
        <v>85</v>
      </c>
      <c r="CL1668" s="66" t="s">
        <v>85</v>
      </c>
      <c r="CM1668" s="66" t="s">
        <v>85</v>
      </c>
    </row>
    <row r="1669" spans="40:91" hidden="1" x14ac:dyDescent="0.25">
      <c r="AN1669">
        <v>1657</v>
      </c>
      <c r="AO1669" s="56" t="s">
        <v>133</v>
      </c>
      <c r="AP1669" s="55" t="s">
        <v>70</v>
      </c>
      <c r="AQ1669" s="21" t="str">
        <f t="shared" si="28"/>
        <v>IMD - 1North East</v>
      </c>
      <c r="AR1669" s="66">
        <v>2700</v>
      </c>
      <c r="AS1669" s="66">
        <v>3300</v>
      </c>
      <c r="AT1669" s="66">
        <v>59440</v>
      </c>
      <c r="AU1669" s="66" t="s">
        <v>85</v>
      </c>
      <c r="AV1669" s="66" t="s">
        <v>85</v>
      </c>
      <c r="AW1669" s="66" t="s">
        <v>85</v>
      </c>
      <c r="AX1669" s="66" t="s">
        <v>85</v>
      </c>
      <c r="AY1669" s="66" t="s">
        <v>85</v>
      </c>
      <c r="AZ1669" s="66" t="s">
        <v>85</v>
      </c>
      <c r="BA1669" s="66" t="s">
        <v>85</v>
      </c>
      <c r="BB1669" s="66" t="s">
        <v>85</v>
      </c>
      <c r="BC1669" s="66" t="s">
        <v>85</v>
      </c>
      <c r="BD1669" s="66" t="s">
        <v>85</v>
      </c>
      <c r="BE1669" s="66" t="s">
        <v>85</v>
      </c>
      <c r="BF1669" s="66" t="s">
        <v>85</v>
      </c>
      <c r="BG1669" s="66" t="s">
        <v>85</v>
      </c>
      <c r="BH1669" s="66" t="s">
        <v>85</v>
      </c>
      <c r="BI1669" s="66" t="s">
        <v>85</v>
      </c>
      <c r="BJ1669" s="66" t="s">
        <v>85</v>
      </c>
      <c r="BK1669" s="66" t="s">
        <v>85</v>
      </c>
      <c r="BL1669" s="66" t="s">
        <v>85</v>
      </c>
      <c r="BM1669" s="66" t="s">
        <v>85</v>
      </c>
      <c r="BN1669" s="66" t="s">
        <v>85</v>
      </c>
      <c r="BO1669" s="66" t="s">
        <v>85</v>
      </c>
      <c r="BP1669" s="100">
        <v>11600</v>
      </c>
      <c r="BQ1669" s="66">
        <v>12200</v>
      </c>
      <c r="BR1669" s="66">
        <v>50140</v>
      </c>
      <c r="BS1669" s="66" t="s">
        <v>85</v>
      </c>
      <c r="BT1669" s="66" t="s">
        <v>85</v>
      </c>
      <c r="BU1669" s="66" t="s">
        <v>85</v>
      </c>
      <c r="BV1669" s="66" t="s">
        <v>85</v>
      </c>
      <c r="BW1669" s="66" t="s">
        <v>85</v>
      </c>
      <c r="BX1669" s="66" t="s">
        <v>85</v>
      </c>
      <c r="BY1669" s="66" t="s">
        <v>85</v>
      </c>
      <c r="BZ1669" s="66" t="s">
        <v>85</v>
      </c>
      <c r="CA1669" s="66" t="s">
        <v>85</v>
      </c>
      <c r="CB1669" s="66" t="s">
        <v>85</v>
      </c>
      <c r="CC1669" s="66" t="s">
        <v>85</v>
      </c>
      <c r="CD1669" s="66" t="s">
        <v>85</v>
      </c>
      <c r="CE1669" s="66" t="s">
        <v>85</v>
      </c>
      <c r="CF1669" s="66" t="s">
        <v>85</v>
      </c>
      <c r="CG1669" s="66" t="s">
        <v>85</v>
      </c>
      <c r="CH1669" s="66" t="s">
        <v>85</v>
      </c>
      <c r="CI1669" s="66" t="s">
        <v>85</v>
      </c>
      <c r="CJ1669" s="66" t="s">
        <v>85</v>
      </c>
      <c r="CK1669" s="66" t="s">
        <v>85</v>
      </c>
      <c r="CL1669" s="66" t="s">
        <v>85</v>
      </c>
      <c r="CM1669" s="66" t="s">
        <v>85</v>
      </c>
    </row>
    <row r="1670" spans="40:91" hidden="1" x14ac:dyDescent="0.25">
      <c r="AN1670">
        <v>1658</v>
      </c>
      <c r="AO1670" s="20" t="s">
        <v>133</v>
      </c>
      <c r="AP1670" s="51" t="s">
        <v>71</v>
      </c>
      <c r="AQ1670" s="21" t="str">
        <f t="shared" si="28"/>
        <v>IMD - 1North West</v>
      </c>
      <c r="AR1670" s="88">
        <v>3000</v>
      </c>
      <c r="AS1670" s="88">
        <v>3500</v>
      </c>
      <c r="AT1670" s="88">
        <v>153240</v>
      </c>
      <c r="AU1670" s="66" t="s">
        <v>85</v>
      </c>
      <c r="AV1670" s="66" t="s">
        <v>85</v>
      </c>
      <c r="AW1670" s="66" t="s">
        <v>85</v>
      </c>
      <c r="AX1670" s="66" t="s">
        <v>85</v>
      </c>
      <c r="AY1670" s="66" t="s">
        <v>85</v>
      </c>
      <c r="AZ1670" s="66" t="s">
        <v>85</v>
      </c>
      <c r="BA1670" s="66" t="s">
        <v>85</v>
      </c>
      <c r="BB1670" s="66" t="s">
        <v>85</v>
      </c>
      <c r="BC1670" s="66" t="s">
        <v>85</v>
      </c>
      <c r="BD1670" s="66" t="s">
        <v>85</v>
      </c>
      <c r="BE1670" s="66" t="s">
        <v>85</v>
      </c>
      <c r="BF1670" s="66" t="s">
        <v>85</v>
      </c>
      <c r="BG1670" s="66" t="s">
        <v>85</v>
      </c>
      <c r="BH1670" s="66" t="s">
        <v>85</v>
      </c>
      <c r="BI1670" s="66" t="s">
        <v>85</v>
      </c>
      <c r="BJ1670" s="66" t="s">
        <v>85</v>
      </c>
      <c r="BK1670" s="66" t="s">
        <v>85</v>
      </c>
      <c r="BL1670" s="66" t="s">
        <v>85</v>
      </c>
      <c r="BM1670" s="66" t="s">
        <v>85</v>
      </c>
      <c r="BN1670" s="66" t="s">
        <v>85</v>
      </c>
      <c r="BO1670" s="66" t="s">
        <v>85</v>
      </c>
      <c r="BP1670" s="100">
        <v>10700</v>
      </c>
      <c r="BQ1670" s="66">
        <v>11400</v>
      </c>
      <c r="BR1670" s="66">
        <v>128900</v>
      </c>
      <c r="BS1670" s="66" t="s">
        <v>85</v>
      </c>
      <c r="BT1670" s="66" t="s">
        <v>85</v>
      </c>
      <c r="BU1670" s="66" t="s">
        <v>85</v>
      </c>
      <c r="BV1670" s="66" t="s">
        <v>85</v>
      </c>
      <c r="BW1670" s="66" t="s">
        <v>85</v>
      </c>
      <c r="BX1670" s="66" t="s">
        <v>85</v>
      </c>
      <c r="BY1670" s="66" t="s">
        <v>85</v>
      </c>
      <c r="BZ1670" s="66" t="s">
        <v>85</v>
      </c>
      <c r="CA1670" s="66" t="s">
        <v>85</v>
      </c>
      <c r="CB1670" s="66" t="s">
        <v>85</v>
      </c>
      <c r="CC1670" s="66" t="s">
        <v>85</v>
      </c>
      <c r="CD1670" s="66" t="s">
        <v>85</v>
      </c>
      <c r="CE1670" s="66" t="s">
        <v>85</v>
      </c>
      <c r="CF1670" s="66" t="s">
        <v>85</v>
      </c>
      <c r="CG1670" s="66" t="s">
        <v>85</v>
      </c>
      <c r="CH1670" s="66" t="s">
        <v>85</v>
      </c>
      <c r="CI1670" s="66" t="s">
        <v>85</v>
      </c>
      <c r="CJ1670" s="66" t="s">
        <v>85</v>
      </c>
      <c r="CK1670" s="66" t="s">
        <v>85</v>
      </c>
      <c r="CL1670" s="66" t="s">
        <v>85</v>
      </c>
      <c r="CM1670" s="66" t="s">
        <v>85</v>
      </c>
    </row>
    <row r="1671" spans="40:91" hidden="1" x14ac:dyDescent="0.25">
      <c r="AN1671">
        <v>1659</v>
      </c>
      <c r="AO1671" s="20" t="s">
        <v>133</v>
      </c>
      <c r="AP1671" s="51" t="s">
        <v>72</v>
      </c>
      <c r="AQ1671" s="21" t="str">
        <f t="shared" si="28"/>
        <v>IMD - 1Yorks &amp; Humber</v>
      </c>
      <c r="AR1671" s="88">
        <v>2900</v>
      </c>
      <c r="AS1671" s="88">
        <v>3500</v>
      </c>
      <c r="AT1671" s="88">
        <v>95400</v>
      </c>
      <c r="AU1671" s="66" t="s">
        <v>85</v>
      </c>
      <c r="AV1671" s="66" t="s">
        <v>85</v>
      </c>
      <c r="AW1671" s="66" t="s">
        <v>85</v>
      </c>
      <c r="AX1671" s="66" t="s">
        <v>85</v>
      </c>
      <c r="AY1671" s="66" t="s">
        <v>85</v>
      </c>
      <c r="AZ1671" s="66" t="s">
        <v>85</v>
      </c>
      <c r="BA1671" s="66" t="s">
        <v>85</v>
      </c>
      <c r="BB1671" s="66" t="s">
        <v>85</v>
      </c>
      <c r="BC1671" s="66" t="s">
        <v>85</v>
      </c>
      <c r="BD1671" s="66" t="s">
        <v>85</v>
      </c>
      <c r="BE1671" s="66" t="s">
        <v>85</v>
      </c>
      <c r="BF1671" s="66" t="s">
        <v>85</v>
      </c>
      <c r="BG1671" s="66" t="s">
        <v>85</v>
      </c>
      <c r="BH1671" s="66" t="s">
        <v>85</v>
      </c>
      <c r="BI1671" s="66" t="s">
        <v>85</v>
      </c>
      <c r="BJ1671" s="66" t="s">
        <v>85</v>
      </c>
      <c r="BK1671" s="66" t="s">
        <v>85</v>
      </c>
      <c r="BL1671" s="66" t="s">
        <v>85</v>
      </c>
      <c r="BM1671" s="66" t="s">
        <v>85</v>
      </c>
      <c r="BN1671" s="66" t="s">
        <v>85</v>
      </c>
      <c r="BO1671" s="66" t="s">
        <v>85</v>
      </c>
      <c r="BP1671" s="100">
        <v>11500</v>
      </c>
      <c r="BQ1671" s="66">
        <v>12200</v>
      </c>
      <c r="BR1671" s="66">
        <v>79520</v>
      </c>
      <c r="BS1671" s="66" t="s">
        <v>85</v>
      </c>
      <c r="BT1671" s="66" t="s">
        <v>85</v>
      </c>
      <c r="BU1671" s="66" t="s">
        <v>85</v>
      </c>
      <c r="BV1671" s="66" t="s">
        <v>85</v>
      </c>
      <c r="BW1671" s="66" t="s">
        <v>85</v>
      </c>
      <c r="BX1671" s="66" t="s">
        <v>85</v>
      </c>
      <c r="BY1671" s="66" t="s">
        <v>85</v>
      </c>
      <c r="BZ1671" s="66" t="s">
        <v>85</v>
      </c>
      <c r="CA1671" s="66" t="s">
        <v>85</v>
      </c>
      <c r="CB1671" s="66" t="s">
        <v>85</v>
      </c>
      <c r="CC1671" s="66" t="s">
        <v>85</v>
      </c>
      <c r="CD1671" s="66" t="s">
        <v>85</v>
      </c>
      <c r="CE1671" s="66" t="s">
        <v>85</v>
      </c>
      <c r="CF1671" s="66" t="s">
        <v>85</v>
      </c>
      <c r="CG1671" s="66" t="s">
        <v>85</v>
      </c>
      <c r="CH1671" s="66" t="s">
        <v>85</v>
      </c>
      <c r="CI1671" s="66" t="s">
        <v>85</v>
      </c>
      <c r="CJ1671" s="66" t="s">
        <v>85</v>
      </c>
      <c r="CK1671" s="66" t="s">
        <v>85</v>
      </c>
      <c r="CL1671" s="66" t="s">
        <v>85</v>
      </c>
      <c r="CM1671" s="66" t="s">
        <v>85</v>
      </c>
    </row>
    <row r="1672" spans="40:91" hidden="1" x14ac:dyDescent="0.25">
      <c r="AN1672">
        <v>1660</v>
      </c>
      <c r="AO1672" s="20" t="s">
        <v>133</v>
      </c>
      <c r="AP1672" s="51" t="s">
        <v>73</v>
      </c>
      <c r="AQ1672" s="21" t="str">
        <f t="shared" si="28"/>
        <v>IMD - 1East Midlands</v>
      </c>
      <c r="AR1672" s="88">
        <v>2900</v>
      </c>
      <c r="AS1672" s="88">
        <v>3500</v>
      </c>
      <c r="AT1672" s="88">
        <v>49770</v>
      </c>
      <c r="AU1672" s="66" t="s">
        <v>85</v>
      </c>
      <c r="AV1672" s="66" t="s">
        <v>85</v>
      </c>
      <c r="AW1672" s="66" t="s">
        <v>85</v>
      </c>
      <c r="AX1672" s="66" t="s">
        <v>85</v>
      </c>
      <c r="AY1672" s="66" t="s">
        <v>85</v>
      </c>
      <c r="AZ1672" s="66" t="s">
        <v>85</v>
      </c>
      <c r="BA1672" s="66" t="s">
        <v>85</v>
      </c>
      <c r="BB1672" s="66" t="s">
        <v>85</v>
      </c>
      <c r="BC1672" s="66" t="s">
        <v>85</v>
      </c>
      <c r="BD1672" s="66" t="s">
        <v>85</v>
      </c>
      <c r="BE1672" s="66" t="s">
        <v>85</v>
      </c>
      <c r="BF1672" s="66" t="s">
        <v>85</v>
      </c>
      <c r="BG1672" s="66" t="s">
        <v>85</v>
      </c>
      <c r="BH1672" s="66" t="s">
        <v>85</v>
      </c>
      <c r="BI1672" s="66" t="s">
        <v>85</v>
      </c>
      <c r="BJ1672" s="66" t="s">
        <v>85</v>
      </c>
      <c r="BK1672" s="66" t="s">
        <v>85</v>
      </c>
      <c r="BL1672" s="66" t="s">
        <v>85</v>
      </c>
      <c r="BM1672" s="66" t="s">
        <v>85</v>
      </c>
      <c r="BN1672" s="66" t="s">
        <v>85</v>
      </c>
      <c r="BO1672" s="66" t="s">
        <v>85</v>
      </c>
      <c r="BP1672" s="100">
        <v>11000</v>
      </c>
      <c r="BQ1672" s="66">
        <v>11600</v>
      </c>
      <c r="BR1672" s="66">
        <v>41100</v>
      </c>
      <c r="BS1672" s="66" t="s">
        <v>85</v>
      </c>
      <c r="BT1672" s="66" t="s">
        <v>85</v>
      </c>
      <c r="BU1672" s="66" t="s">
        <v>85</v>
      </c>
      <c r="BV1672" s="66" t="s">
        <v>85</v>
      </c>
      <c r="BW1672" s="66" t="s">
        <v>85</v>
      </c>
      <c r="BX1672" s="66" t="s">
        <v>85</v>
      </c>
      <c r="BY1672" s="66" t="s">
        <v>85</v>
      </c>
      <c r="BZ1672" s="66" t="s">
        <v>85</v>
      </c>
      <c r="CA1672" s="66" t="s">
        <v>85</v>
      </c>
      <c r="CB1672" s="66" t="s">
        <v>85</v>
      </c>
      <c r="CC1672" s="66" t="s">
        <v>85</v>
      </c>
      <c r="CD1672" s="66" t="s">
        <v>85</v>
      </c>
      <c r="CE1672" s="66" t="s">
        <v>85</v>
      </c>
      <c r="CF1672" s="66" t="s">
        <v>85</v>
      </c>
      <c r="CG1672" s="66" t="s">
        <v>85</v>
      </c>
      <c r="CH1672" s="66" t="s">
        <v>85</v>
      </c>
      <c r="CI1672" s="66" t="s">
        <v>85</v>
      </c>
      <c r="CJ1672" s="66" t="s">
        <v>85</v>
      </c>
      <c r="CK1672" s="66" t="s">
        <v>85</v>
      </c>
      <c r="CL1672" s="66" t="s">
        <v>85</v>
      </c>
      <c r="CM1672" s="66" t="s">
        <v>85</v>
      </c>
    </row>
    <row r="1673" spans="40:91" hidden="1" x14ac:dyDescent="0.25">
      <c r="AN1673">
        <v>1661</v>
      </c>
      <c r="AO1673" s="20" t="s">
        <v>133</v>
      </c>
      <c r="AP1673" s="51" t="s">
        <v>74</v>
      </c>
      <c r="AQ1673" s="21" t="str">
        <f t="shared" si="28"/>
        <v>IMD - 1West Midlands</v>
      </c>
      <c r="AR1673" s="88">
        <v>3100</v>
      </c>
      <c r="AS1673" s="88">
        <v>3800</v>
      </c>
      <c r="AT1673" s="88">
        <v>95940</v>
      </c>
      <c r="AU1673" s="66" t="s">
        <v>85</v>
      </c>
      <c r="AV1673" s="66" t="s">
        <v>85</v>
      </c>
      <c r="AW1673" s="66" t="s">
        <v>85</v>
      </c>
      <c r="AX1673" s="66" t="s">
        <v>85</v>
      </c>
      <c r="AY1673" s="66" t="s">
        <v>85</v>
      </c>
      <c r="AZ1673" s="66" t="s">
        <v>85</v>
      </c>
      <c r="BA1673" s="66" t="s">
        <v>85</v>
      </c>
      <c r="BB1673" s="66" t="s">
        <v>85</v>
      </c>
      <c r="BC1673" s="66" t="s">
        <v>85</v>
      </c>
      <c r="BD1673" s="66" t="s">
        <v>85</v>
      </c>
      <c r="BE1673" s="66" t="s">
        <v>85</v>
      </c>
      <c r="BF1673" s="66" t="s">
        <v>85</v>
      </c>
      <c r="BG1673" s="66" t="s">
        <v>85</v>
      </c>
      <c r="BH1673" s="66" t="s">
        <v>85</v>
      </c>
      <c r="BI1673" s="66" t="s">
        <v>85</v>
      </c>
      <c r="BJ1673" s="66" t="s">
        <v>85</v>
      </c>
      <c r="BK1673" s="66" t="s">
        <v>85</v>
      </c>
      <c r="BL1673" s="66" t="s">
        <v>85</v>
      </c>
      <c r="BM1673" s="66" t="s">
        <v>85</v>
      </c>
      <c r="BN1673" s="66" t="s">
        <v>85</v>
      </c>
      <c r="BO1673" s="66" t="s">
        <v>85</v>
      </c>
      <c r="BP1673" s="100">
        <v>11500</v>
      </c>
      <c r="BQ1673" s="66">
        <v>12400</v>
      </c>
      <c r="BR1673" s="66">
        <v>82280</v>
      </c>
      <c r="BS1673" s="66" t="s">
        <v>85</v>
      </c>
      <c r="BT1673" s="66" t="s">
        <v>85</v>
      </c>
      <c r="BU1673" s="66" t="s">
        <v>85</v>
      </c>
      <c r="BV1673" s="66" t="s">
        <v>85</v>
      </c>
      <c r="BW1673" s="66" t="s">
        <v>85</v>
      </c>
      <c r="BX1673" s="66" t="s">
        <v>85</v>
      </c>
      <c r="BY1673" s="66" t="s">
        <v>85</v>
      </c>
      <c r="BZ1673" s="66" t="s">
        <v>85</v>
      </c>
      <c r="CA1673" s="66" t="s">
        <v>85</v>
      </c>
      <c r="CB1673" s="66" t="s">
        <v>85</v>
      </c>
      <c r="CC1673" s="66" t="s">
        <v>85</v>
      </c>
      <c r="CD1673" s="66" t="s">
        <v>85</v>
      </c>
      <c r="CE1673" s="66" t="s">
        <v>85</v>
      </c>
      <c r="CF1673" s="66" t="s">
        <v>85</v>
      </c>
      <c r="CG1673" s="66" t="s">
        <v>85</v>
      </c>
      <c r="CH1673" s="66" t="s">
        <v>85</v>
      </c>
      <c r="CI1673" s="66" t="s">
        <v>85</v>
      </c>
      <c r="CJ1673" s="66" t="s">
        <v>85</v>
      </c>
      <c r="CK1673" s="66" t="s">
        <v>85</v>
      </c>
      <c r="CL1673" s="66" t="s">
        <v>85</v>
      </c>
      <c r="CM1673" s="66" t="s">
        <v>85</v>
      </c>
    </row>
    <row r="1674" spans="40:91" hidden="1" x14ac:dyDescent="0.25">
      <c r="AN1674">
        <v>1662</v>
      </c>
      <c r="AO1674" s="20" t="s">
        <v>133</v>
      </c>
      <c r="AP1674" s="51" t="s">
        <v>75</v>
      </c>
      <c r="AQ1674" s="21" t="str">
        <f t="shared" si="28"/>
        <v>IMD - 1East of England</v>
      </c>
      <c r="AR1674" s="88">
        <v>3000</v>
      </c>
      <c r="AS1674" s="88">
        <v>3800</v>
      </c>
      <c r="AT1674" s="88">
        <v>29460</v>
      </c>
      <c r="AU1674" s="66" t="s">
        <v>85</v>
      </c>
      <c r="AV1674" s="66" t="s">
        <v>85</v>
      </c>
      <c r="AW1674" s="66" t="s">
        <v>85</v>
      </c>
      <c r="AX1674" s="66" t="s">
        <v>85</v>
      </c>
      <c r="AY1674" s="66" t="s">
        <v>85</v>
      </c>
      <c r="AZ1674" s="66" t="s">
        <v>85</v>
      </c>
      <c r="BA1674" s="66" t="s">
        <v>85</v>
      </c>
      <c r="BB1674" s="66" t="s">
        <v>85</v>
      </c>
      <c r="BC1674" s="66" t="s">
        <v>85</v>
      </c>
      <c r="BD1674" s="66" t="s">
        <v>85</v>
      </c>
      <c r="BE1674" s="66" t="s">
        <v>85</v>
      </c>
      <c r="BF1674" s="66" t="s">
        <v>85</v>
      </c>
      <c r="BG1674" s="66" t="s">
        <v>85</v>
      </c>
      <c r="BH1674" s="66" t="s">
        <v>85</v>
      </c>
      <c r="BI1674" s="66" t="s">
        <v>85</v>
      </c>
      <c r="BJ1674" s="66" t="s">
        <v>85</v>
      </c>
      <c r="BK1674" s="66" t="s">
        <v>85</v>
      </c>
      <c r="BL1674" s="66" t="s">
        <v>85</v>
      </c>
      <c r="BM1674" s="66" t="s">
        <v>85</v>
      </c>
      <c r="BN1674" s="66" t="s">
        <v>85</v>
      </c>
      <c r="BO1674" s="66" t="s">
        <v>85</v>
      </c>
      <c r="BP1674" s="100">
        <v>10000</v>
      </c>
      <c r="BQ1674" s="66">
        <v>10900</v>
      </c>
      <c r="BR1674" s="66">
        <v>23350</v>
      </c>
      <c r="BS1674" s="66" t="s">
        <v>85</v>
      </c>
      <c r="BT1674" s="66" t="s">
        <v>85</v>
      </c>
      <c r="BU1674" s="66" t="s">
        <v>85</v>
      </c>
      <c r="BV1674" s="66" t="s">
        <v>85</v>
      </c>
      <c r="BW1674" s="66" t="s">
        <v>85</v>
      </c>
      <c r="BX1674" s="66" t="s">
        <v>85</v>
      </c>
      <c r="BY1674" s="66" t="s">
        <v>85</v>
      </c>
      <c r="BZ1674" s="66" t="s">
        <v>85</v>
      </c>
      <c r="CA1674" s="66" t="s">
        <v>85</v>
      </c>
      <c r="CB1674" s="66" t="s">
        <v>85</v>
      </c>
      <c r="CC1674" s="66" t="s">
        <v>85</v>
      </c>
      <c r="CD1674" s="66" t="s">
        <v>85</v>
      </c>
      <c r="CE1674" s="66" t="s">
        <v>85</v>
      </c>
      <c r="CF1674" s="66" t="s">
        <v>85</v>
      </c>
      <c r="CG1674" s="66" t="s">
        <v>85</v>
      </c>
      <c r="CH1674" s="66" t="s">
        <v>85</v>
      </c>
      <c r="CI1674" s="66" t="s">
        <v>85</v>
      </c>
      <c r="CJ1674" s="66" t="s">
        <v>85</v>
      </c>
      <c r="CK1674" s="66" t="s">
        <v>85</v>
      </c>
      <c r="CL1674" s="66" t="s">
        <v>85</v>
      </c>
      <c r="CM1674" s="66" t="s">
        <v>85</v>
      </c>
    </row>
    <row r="1675" spans="40:91" hidden="1" x14ac:dyDescent="0.25">
      <c r="AN1675">
        <v>1663</v>
      </c>
      <c r="AO1675" s="20" t="s">
        <v>133</v>
      </c>
      <c r="AP1675" s="51" t="s">
        <v>76</v>
      </c>
      <c r="AQ1675" s="21" t="str">
        <f t="shared" si="28"/>
        <v>IMD - 1London</v>
      </c>
      <c r="AR1675" s="88">
        <v>2800</v>
      </c>
      <c r="AS1675" s="88">
        <v>3600</v>
      </c>
      <c r="AT1675" s="88">
        <v>114610</v>
      </c>
      <c r="AU1675" s="66" t="s">
        <v>85</v>
      </c>
      <c r="AV1675" s="66" t="s">
        <v>85</v>
      </c>
      <c r="AW1675" s="66" t="s">
        <v>85</v>
      </c>
      <c r="AX1675" s="66" t="s">
        <v>85</v>
      </c>
      <c r="AY1675" s="66" t="s">
        <v>85</v>
      </c>
      <c r="AZ1675" s="66" t="s">
        <v>85</v>
      </c>
      <c r="BA1675" s="66" t="s">
        <v>85</v>
      </c>
      <c r="BB1675" s="66" t="s">
        <v>85</v>
      </c>
      <c r="BC1675" s="66" t="s">
        <v>85</v>
      </c>
      <c r="BD1675" s="66" t="s">
        <v>85</v>
      </c>
      <c r="BE1675" s="66" t="s">
        <v>85</v>
      </c>
      <c r="BF1675" s="66" t="s">
        <v>85</v>
      </c>
      <c r="BG1675" s="66" t="s">
        <v>85</v>
      </c>
      <c r="BH1675" s="66" t="s">
        <v>85</v>
      </c>
      <c r="BI1675" s="66" t="s">
        <v>85</v>
      </c>
      <c r="BJ1675" s="66" t="s">
        <v>85</v>
      </c>
      <c r="BK1675" s="66" t="s">
        <v>85</v>
      </c>
      <c r="BL1675" s="66" t="s">
        <v>85</v>
      </c>
      <c r="BM1675" s="66" t="s">
        <v>85</v>
      </c>
      <c r="BN1675" s="66" t="s">
        <v>85</v>
      </c>
      <c r="BO1675" s="66" t="s">
        <v>85</v>
      </c>
      <c r="BP1675" s="100">
        <v>10100</v>
      </c>
      <c r="BQ1675" s="66">
        <v>11100</v>
      </c>
      <c r="BR1675" s="66">
        <v>90540</v>
      </c>
      <c r="BS1675" s="66" t="s">
        <v>85</v>
      </c>
      <c r="BT1675" s="66" t="s">
        <v>85</v>
      </c>
      <c r="BU1675" s="66" t="s">
        <v>85</v>
      </c>
      <c r="BV1675" s="66" t="s">
        <v>85</v>
      </c>
      <c r="BW1675" s="66" t="s">
        <v>85</v>
      </c>
      <c r="BX1675" s="66" t="s">
        <v>85</v>
      </c>
      <c r="BY1675" s="66" t="s">
        <v>85</v>
      </c>
      <c r="BZ1675" s="66" t="s">
        <v>85</v>
      </c>
      <c r="CA1675" s="66" t="s">
        <v>85</v>
      </c>
      <c r="CB1675" s="66" t="s">
        <v>85</v>
      </c>
      <c r="CC1675" s="66" t="s">
        <v>85</v>
      </c>
      <c r="CD1675" s="66" t="s">
        <v>85</v>
      </c>
      <c r="CE1675" s="66" t="s">
        <v>85</v>
      </c>
      <c r="CF1675" s="66" t="s">
        <v>85</v>
      </c>
      <c r="CG1675" s="66" t="s">
        <v>85</v>
      </c>
      <c r="CH1675" s="66" t="s">
        <v>85</v>
      </c>
      <c r="CI1675" s="66" t="s">
        <v>85</v>
      </c>
      <c r="CJ1675" s="66" t="s">
        <v>85</v>
      </c>
      <c r="CK1675" s="66" t="s">
        <v>85</v>
      </c>
      <c r="CL1675" s="66" t="s">
        <v>85</v>
      </c>
      <c r="CM1675" s="66" t="s">
        <v>85</v>
      </c>
    </row>
    <row r="1676" spans="40:91" hidden="1" x14ac:dyDescent="0.25">
      <c r="AN1676">
        <v>1664</v>
      </c>
      <c r="AO1676" s="20" t="s">
        <v>133</v>
      </c>
      <c r="AP1676" s="51" t="s">
        <v>77</v>
      </c>
      <c r="AQ1676" s="21" t="str">
        <f t="shared" si="28"/>
        <v>IMD - 1South East</v>
      </c>
      <c r="AR1676" s="88">
        <v>3100</v>
      </c>
      <c r="AS1676" s="88">
        <v>3800</v>
      </c>
      <c r="AT1676" s="88">
        <v>38840</v>
      </c>
      <c r="AU1676" s="66" t="s">
        <v>85</v>
      </c>
      <c r="AV1676" s="66" t="s">
        <v>85</v>
      </c>
      <c r="AW1676" s="66" t="s">
        <v>85</v>
      </c>
      <c r="AX1676" s="66" t="s">
        <v>85</v>
      </c>
      <c r="AY1676" s="66" t="s">
        <v>85</v>
      </c>
      <c r="AZ1676" s="66" t="s">
        <v>85</v>
      </c>
      <c r="BA1676" s="66" t="s">
        <v>85</v>
      </c>
      <c r="BB1676" s="66" t="s">
        <v>85</v>
      </c>
      <c r="BC1676" s="66" t="s">
        <v>85</v>
      </c>
      <c r="BD1676" s="66" t="s">
        <v>85</v>
      </c>
      <c r="BE1676" s="66" t="s">
        <v>85</v>
      </c>
      <c r="BF1676" s="66" t="s">
        <v>85</v>
      </c>
      <c r="BG1676" s="66" t="s">
        <v>85</v>
      </c>
      <c r="BH1676" s="66" t="s">
        <v>85</v>
      </c>
      <c r="BI1676" s="66" t="s">
        <v>85</v>
      </c>
      <c r="BJ1676" s="66" t="s">
        <v>85</v>
      </c>
      <c r="BK1676" s="66" t="s">
        <v>85</v>
      </c>
      <c r="BL1676" s="66" t="s">
        <v>85</v>
      </c>
      <c r="BM1676" s="66" t="s">
        <v>85</v>
      </c>
      <c r="BN1676" s="66" t="s">
        <v>85</v>
      </c>
      <c r="BO1676" s="66" t="s">
        <v>85</v>
      </c>
      <c r="BP1676" s="100">
        <v>9300</v>
      </c>
      <c r="BQ1676" s="66">
        <v>10200</v>
      </c>
      <c r="BR1676" s="66">
        <v>29600</v>
      </c>
      <c r="BS1676" s="66" t="s">
        <v>85</v>
      </c>
      <c r="BT1676" s="66" t="s">
        <v>85</v>
      </c>
      <c r="BU1676" s="66" t="s">
        <v>85</v>
      </c>
      <c r="BV1676" s="66" t="s">
        <v>85</v>
      </c>
      <c r="BW1676" s="66" t="s">
        <v>85</v>
      </c>
      <c r="BX1676" s="66" t="s">
        <v>85</v>
      </c>
      <c r="BY1676" s="66" t="s">
        <v>85</v>
      </c>
      <c r="BZ1676" s="66" t="s">
        <v>85</v>
      </c>
      <c r="CA1676" s="66" t="s">
        <v>85</v>
      </c>
      <c r="CB1676" s="66" t="s">
        <v>85</v>
      </c>
      <c r="CC1676" s="66" t="s">
        <v>85</v>
      </c>
      <c r="CD1676" s="66" t="s">
        <v>85</v>
      </c>
      <c r="CE1676" s="66" t="s">
        <v>85</v>
      </c>
      <c r="CF1676" s="66" t="s">
        <v>85</v>
      </c>
      <c r="CG1676" s="66" t="s">
        <v>85</v>
      </c>
      <c r="CH1676" s="66" t="s">
        <v>85</v>
      </c>
      <c r="CI1676" s="66" t="s">
        <v>85</v>
      </c>
      <c r="CJ1676" s="66" t="s">
        <v>85</v>
      </c>
      <c r="CK1676" s="66" t="s">
        <v>85</v>
      </c>
      <c r="CL1676" s="66" t="s">
        <v>85</v>
      </c>
      <c r="CM1676" s="66" t="s">
        <v>85</v>
      </c>
    </row>
    <row r="1677" spans="40:91" hidden="1" x14ac:dyDescent="0.25">
      <c r="AN1677">
        <v>1665</v>
      </c>
      <c r="AO1677" s="20" t="s">
        <v>133</v>
      </c>
      <c r="AP1677" s="51" t="s">
        <v>78</v>
      </c>
      <c r="AQ1677" s="21" t="str">
        <f t="shared" si="28"/>
        <v>IMD - 1South West</v>
      </c>
      <c r="AR1677" s="88">
        <v>3100</v>
      </c>
      <c r="AS1677" s="88">
        <v>3800</v>
      </c>
      <c r="AT1677" s="88">
        <v>31820</v>
      </c>
      <c r="AU1677" s="66" t="s">
        <v>85</v>
      </c>
      <c r="AV1677" s="66" t="s">
        <v>85</v>
      </c>
      <c r="AW1677" s="66" t="s">
        <v>85</v>
      </c>
      <c r="AX1677" s="66" t="s">
        <v>85</v>
      </c>
      <c r="AY1677" s="66" t="s">
        <v>85</v>
      </c>
      <c r="AZ1677" s="66" t="s">
        <v>85</v>
      </c>
      <c r="BA1677" s="66" t="s">
        <v>85</v>
      </c>
      <c r="BB1677" s="66" t="s">
        <v>85</v>
      </c>
      <c r="BC1677" s="66" t="s">
        <v>85</v>
      </c>
      <c r="BD1677" s="66" t="s">
        <v>85</v>
      </c>
      <c r="BE1677" s="66" t="s">
        <v>85</v>
      </c>
      <c r="BF1677" s="66" t="s">
        <v>85</v>
      </c>
      <c r="BG1677" s="66" t="s">
        <v>85</v>
      </c>
      <c r="BH1677" s="66" t="s">
        <v>85</v>
      </c>
      <c r="BI1677" s="66" t="s">
        <v>85</v>
      </c>
      <c r="BJ1677" s="66" t="s">
        <v>85</v>
      </c>
      <c r="BK1677" s="66" t="s">
        <v>85</v>
      </c>
      <c r="BL1677" s="66" t="s">
        <v>85</v>
      </c>
      <c r="BM1677" s="66" t="s">
        <v>85</v>
      </c>
      <c r="BN1677" s="66" t="s">
        <v>85</v>
      </c>
      <c r="BO1677" s="66" t="s">
        <v>85</v>
      </c>
      <c r="BP1677" s="100">
        <v>8900</v>
      </c>
      <c r="BQ1677" s="66">
        <v>9700</v>
      </c>
      <c r="BR1677" s="66">
        <v>23590</v>
      </c>
      <c r="BS1677" s="66" t="s">
        <v>85</v>
      </c>
      <c r="BT1677" s="66" t="s">
        <v>85</v>
      </c>
      <c r="BU1677" s="66" t="s">
        <v>85</v>
      </c>
      <c r="BV1677" s="66" t="s">
        <v>85</v>
      </c>
      <c r="BW1677" s="66" t="s">
        <v>85</v>
      </c>
      <c r="BX1677" s="66" t="s">
        <v>85</v>
      </c>
      <c r="BY1677" s="66" t="s">
        <v>85</v>
      </c>
      <c r="BZ1677" s="66" t="s">
        <v>85</v>
      </c>
      <c r="CA1677" s="66" t="s">
        <v>85</v>
      </c>
      <c r="CB1677" s="66" t="s">
        <v>85</v>
      </c>
      <c r="CC1677" s="66" t="s">
        <v>85</v>
      </c>
      <c r="CD1677" s="66" t="s">
        <v>85</v>
      </c>
      <c r="CE1677" s="66" t="s">
        <v>85</v>
      </c>
      <c r="CF1677" s="66" t="s">
        <v>85</v>
      </c>
      <c r="CG1677" s="66" t="s">
        <v>85</v>
      </c>
      <c r="CH1677" s="66" t="s">
        <v>85</v>
      </c>
      <c r="CI1677" s="66" t="s">
        <v>85</v>
      </c>
      <c r="CJ1677" s="66" t="s">
        <v>85</v>
      </c>
      <c r="CK1677" s="66" t="s">
        <v>85</v>
      </c>
      <c r="CL1677" s="66" t="s">
        <v>85</v>
      </c>
      <c r="CM1677" s="66" t="s">
        <v>85</v>
      </c>
    </row>
    <row r="1678" spans="40:91" hidden="1" x14ac:dyDescent="0.25">
      <c r="AN1678">
        <v>1666</v>
      </c>
      <c r="AO1678" s="20" t="s">
        <v>133</v>
      </c>
      <c r="AP1678" s="51" t="s">
        <v>127</v>
      </c>
      <c r="AQ1678" s="21" t="str">
        <f t="shared" si="28"/>
        <v>IMD - 1Wales</v>
      </c>
      <c r="AR1678" s="66" t="s">
        <v>85</v>
      </c>
      <c r="AS1678" s="66" t="s">
        <v>85</v>
      </c>
      <c r="AT1678" s="66" t="s">
        <v>85</v>
      </c>
      <c r="AU1678" s="66" t="s">
        <v>85</v>
      </c>
      <c r="AV1678" s="66" t="s">
        <v>85</v>
      </c>
      <c r="AW1678" s="66" t="s">
        <v>85</v>
      </c>
      <c r="AX1678" s="66" t="s">
        <v>85</v>
      </c>
      <c r="AY1678" s="66" t="s">
        <v>85</v>
      </c>
      <c r="AZ1678" s="66" t="s">
        <v>85</v>
      </c>
      <c r="BA1678" s="66" t="s">
        <v>85</v>
      </c>
      <c r="BB1678" s="66" t="s">
        <v>85</v>
      </c>
      <c r="BC1678" s="66" t="s">
        <v>85</v>
      </c>
      <c r="BD1678" s="66" t="s">
        <v>85</v>
      </c>
      <c r="BE1678" s="66" t="s">
        <v>85</v>
      </c>
      <c r="BF1678" s="66" t="s">
        <v>85</v>
      </c>
      <c r="BG1678" s="66" t="s">
        <v>85</v>
      </c>
      <c r="BH1678" s="66" t="s">
        <v>85</v>
      </c>
      <c r="BI1678" s="66" t="s">
        <v>85</v>
      </c>
      <c r="BJ1678" s="66" t="s">
        <v>85</v>
      </c>
      <c r="BK1678" s="66" t="s">
        <v>85</v>
      </c>
      <c r="BL1678" s="66" t="s">
        <v>85</v>
      </c>
      <c r="BM1678" s="66" t="s">
        <v>85</v>
      </c>
      <c r="BN1678" s="66" t="s">
        <v>85</v>
      </c>
      <c r="BO1678" s="66" t="s">
        <v>85</v>
      </c>
      <c r="BP1678" s="66" t="s">
        <v>85</v>
      </c>
      <c r="BQ1678" s="66" t="s">
        <v>85</v>
      </c>
      <c r="BR1678" s="66" t="s">
        <v>85</v>
      </c>
      <c r="BS1678" s="66" t="s">
        <v>85</v>
      </c>
      <c r="BT1678" s="66" t="s">
        <v>85</v>
      </c>
      <c r="BU1678" s="66" t="s">
        <v>85</v>
      </c>
      <c r="BV1678" s="66" t="s">
        <v>85</v>
      </c>
      <c r="BW1678" s="66" t="s">
        <v>85</v>
      </c>
      <c r="BX1678" s="66" t="s">
        <v>85</v>
      </c>
      <c r="BY1678" s="66" t="s">
        <v>85</v>
      </c>
      <c r="BZ1678" s="66" t="s">
        <v>85</v>
      </c>
      <c r="CA1678" s="66" t="s">
        <v>85</v>
      </c>
      <c r="CB1678" s="66" t="s">
        <v>85</v>
      </c>
      <c r="CC1678" s="66" t="s">
        <v>85</v>
      </c>
      <c r="CD1678" s="66" t="s">
        <v>85</v>
      </c>
      <c r="CE1678" s="66" t="s">
        <v>85</v>
      </c>
      <c r="CF1678" s="66" t="s">
        <v>85</v>
      </c>
      <c r="CG1678" s="66" t="s">
        <v>85</v>
      </c>
      <c r="CH1678" s="66" t="s">
        <v>85</v>
      </c>
      <c r="CI1678" s="66" t="s">
        <v>85</v>
      </c>
      <c r="CJ1678" s="66" t="s">
        <v>85</v>
      </c>
      <c r="CK1678" s="66" t="s">
        <v>85</v>
      </c>
      <c r="CL1678" s="66" t="s">
        <v>85</v>
      </c>
      <c r="CM1678" s="66" t="s">
        <v>85</v>
      </c>
    </row>
    <row r="1679" spans="40:91" hidden="1" x14ac:dyDescent="0.25">
      <c r="AN1679">
        <v>1667</v>
      </c>
      <c r="AO1679" s="20" t="s">
        <v>134</v>
      </c>
      <c r="AP1679" s="51" t="s">
        <v>70</v>
      </c>
      <c r="AQ1679" s="21" t="str">
        <f t="shared" si="28"/>
        <v>IMD - 2North East</v>
      </c>
      <c r="AR1679" s="88">
        <v>2900</v>
      </c>
      <c r="AS1679" s="88">
        <v>3400</v>
      </c>
      <c r="AT1679" s="88">
        <v>42100</v>
      </c>
      <c r="AU1679" s="66" t="s">
        <v>85</v>
      </c>
      <c r="AV1679" s="66" t="s">
        <v>85</v>
      </c>
      <c r="AW1679" s="66" t="s">
        <v>85</v>
      </c>
      <c r="AX1679" s="66" t="s">
        <v>85</v>
      </c>
      <c r="AY1679" s="66" t="s">
        <v>85</v>
      </c>
      <c r="AZ1679" s="66" t="s">
        <v>85</v>
      </c>
      <c r="BA1679" s="66" t="s">
        <v>85</v>
      </c>
      <c r="BB1679" s="66" t="s">
        <v>85</v>
      </c>
      <c r="BC1679" s="66" t="s">
        <v>85</v>
      </c>
      <c r="BD1679" s="66" t="s">
        <v>85</v>
      </c>
      <c r="BE1679" s="66" t="s">
        <v>85</v>
      </c>
      <c r="BF1679" s="66" t="s">
        <v>85</v>
      </c>
      <c r="BG1679" s="66" t="s">
        <v>85</v>
      </c>
      <c r="BH1679" s="66" t="s">
        <v>85</v>
      </c>
      <c r="BI1679" s="66" t="s">
        <v>85</v>
      </c>
      <c r="BJ1679" s="66" t="s">
        <v>85</v>
      </c>
      <c r="BK1679" s="66" t="s">
        <v>85</v>
      </c>
      <c r="BL1679" s="66" t="s">
        <v>85</v>
      </c>
      <c r="BM1679" s="66" t="s">
        <v>85</v>
      </c>
      <c r="BN1679" s="66" t="s">
        <v>85</v>
      </c>
      <c r="BO1679" s="66" t="s">
        <v>85</v>
      </c>
      <c r="BP1679" s="100">
        <v>13200</v>
      </c>
      <c r="BQ1679" s="66">
        <v>13900</v>
      </c>
      <c r="BR1679" s="66">
        <v>36470</v>
      </c>
      <c r="BS1679" s="66" t="s">
        <v>85</v>
      </c>
      <c r="BT1679" s="66" t="s">
        <v>85</v>
      </c>
      <c r="BU1679" s="66" t="s">
        <v>85</v>
      </c>
      <c r="BV1679" s="66" t="s">
        <v>85</v>
      </c>
      <c r="BW1679" s="66" t="s">
        <v>85</v>
      </c>
      <c r="BX1679" s="66" t="s">
        <v>85</v>
      </c>
      <c r="BY1679" s="66" t="s">
        <v>85</v>
      </c>
      <c r="BZ1679" s="66" t="s">
        <v>85</v>
      </c>
      <c r="CA1679" s="66" t="s">
        <v>85</v>
      </c>
      <c r="CB1679" s="66" t="s">
        <v>85</v>
      </c>
      <c r="CC1679" s="66" t="s">
        <v>85</v>
      </c>
      <c r="CD1679" s="66" t="s">
        <v>85</v>
      </c>
      <c r="CE1679" s="66" t="s">
        <v>85</v>
      </c>
      <c r="CF1679" s="66" t="s">
        <v>85</v>
      </c>
      <c r="CG1679" s="66" t="s">
        <v>85</v>
      </c>
      <c r="CH1679" s="66" t="s">
        <v>85</v>
      </c>
      <c r="CI1679" s="66" t="s">
        <v>85</v>
      </c>
      <c r="CJ1679" s="66" t="s">
        <v>85</v>
      </c>
      <c r="CK1679" s="66" t="s">
        <v>85</v>
      </c>
      <c r="CL1679" s="66" t="s">
        <v>85</v>
      </c>
      <c r="CM1679" s="66" t="s">
        <v>85</v>
      </c>
    </row>
    <row r="1680" spans="40:91" hidden="1" x14ac:dyDescent="0.25">
      <c r="AN1680">
        <v>1668</v>
      </c>
      <c r="AO1680" s="20" t="s">
        <v>134</v>
      </c>
      <c r="AP1680" s="51" t="s">
        <v>71</v>
      </c>
      <c r="AQ1680" s="21" t="str">
        <f t="shared" si="28"/>
        <v>IMD - 2North West</v>
      </c>
      <c r="AR1680" s="88">
        <v>3200</v>
      </c>
      <c r="AS1680" s="88">
        <v>3800</v>
      </c>
      <c r="AT1680" s="88">
        <v>89210</v>
      </c>
      <c r="AU1680" s="66" t="s">
        <v>85</v>
      </c>
      <c r="AV1680" s="66" t="s">
        <v>85</v>
      </c>
      <c r="AW1680" s="66" t="s">
        <v>85</v>
      </c>
      <c r="AX1680" s="66" t="s">
        <v>85</v>
      </c>
      <c r="AY1680" s="66" t="s">
        <v>85</v>
      </c>
      <c r="AZ1680" s="66" t="s">
        <v>85</v>
      </c>
      <c r="BA1680" s="66" t="s">
        <v>85</v>
      </c>
      <c r="BB1680" s="66" t="s">
        <v>85</v>
      </c>
      <c r="BC1680" s="66" t="s">
        <v>85</v>
      </c>
      <c r="BD1680" s="66" t="s">
        <v>85</v>
      </c>
      <c r="BE1680" s="66" t="s">
        <v>85</v>
      </c>
      <c r="BF1680" s="66" t="s">
        <v>85</v>
      </c>
      <c r="BG1680" s="66" t="s">
        <v>85</v>
      </c>
      <c r="BH1680" s="66" t="s">
        <v>85</v>
      </c>
      <c r="BI1680" s="66" t="s">
        <v>85</v>
      </c>
      <c r="BJ1680" s="66" t="s">
        <v>85</v>
      </c>
      <c r="BK1680" s="66" t="s">
        <v>85</v>
      </c>
      <c r="BL1680" s="66" t="s">
        <v>85</v>
      </c>
      <c r="BM1680" s="66" t="s">
        <v>85</v>
      </c>
      <c r="BN1680" s="66" t="s">
        <v>85</v>
      </c>
      <c r="BO1680" s="66" t="s">
        <v>85</v>
      </c>
      <c r="BP1680" s="100">
        <v>12400</v>
      </c>
      <c r="BQ1680" s="66">
        <v>13300</v>
      </c>
      <c r="BR1680" s="66">
        <v>76630</v>
      </c>
      <c r="BS1680" s="66" t="s">
        <v>85</v>
      </c>
      <c r="BT1680" s="66" t="s">
        <v>85</v>
      </c>
      <c r="BU1680" s="66" t="s">
        <v>85</v>
      </c>
      <c r="BV1680" s="66" t="s">
        <v>85</v>
      </c>
      <c r="BW1680" s="66" t="s">
        <v>85</v>
      </c>
      <c r="BX1680" s="66" t="s">
        <v>85</v>
      </c>
      <c r="BY1680" s="66" t="s">
        <v>85</v>
      </c>
      <c r="BZ1680" s="66" t="s">
        <v>85</v>
      </c>
      <c r="CA1680" s="66" t="s">
        <v>85</v>
      </c>
      <c r="CB1680" s="66" t="s">
        <v>85</v>
      </c>
      <c r="CC1680" s="66" t="s">
        <v>85</v>
      </c>
      <c r="CD1680" s="66" t="s">
        <v>85</v>
      </c>
      <c r="CE1680" s="66" t="s">
        <v>85</v>
      </c>
      <c r="CF1680" s="66" t="s">
        <v>85</v>
      </c>
      <c r="CG1680" s="66" t="s">
        <v>85</v>
      </c>
      <c r="CH1680" s="66" t="s">
        <v>85</v>
      </c>
      <c r="CI1680" s="66" t="s">
        <v>85</v>
      </c>
      <c r="CJ1680" s="66" t="s">
        <v>85</v>
      </c>
      <c r="CK1680" s="66" t="s">
        <v>85</v>
      </c>
      <c r="CL1680" s="66" t="s">
        <v>85</v>
      </c>
      <c r="CM1680" s="66" t="s">
        <v>85</v>
      </c>
    </row>
    <row r="1681" spans="40:91" hidden="1" x14ac:dyDescent="0.25">
      <c r="AN1681">
        <v>1669</v>
      </c>
      <c r="AO1681" s="20" t="s">
        <v>134</v>
      </c>
      <c r="AP1681" s="51" t="s">
        <v>72</v>
      </c>
      <c r="AQ1681" s="21" t="str">
        <f t="shared" si="28"/>
        <v>IMD - 2Yorks &amp; Humber</v>
      </c>
      <c r="AR1681" s="88">
        <v>3000</v>
      </c>
      <c r="AS1681" s="88">
        <v>3600</v>
      </c>
      <c r="AT1681" s="88">
        <v>68820</v>
      </c>
      <c r="AU1681" s="66" t="s">
        <v>85</v>
      </c>
      <c r="AV1681" s="66" t="s">
        <v>85</v>
      </c>
      <c r="AW1681" s="66" t="s">
        <v>85</v>
      </c>
      <c r="AX1681" s="66" t="s">
        <v>85</v>
      </c>
      <c r="AY1681" s="66" t="s">
        <v>85</v>
      </c>
      <c r="AZ1681" s="66" t="s">
        <v>85</v>
      </c>
      <c r="BA1681" s="66" t="s">
        <v>85</v>
      </c>
      <c r="BB1681" s="66" t="s">
        <v>85</v>
      </c>
      <c r="BC1681" s="66" t="s">
        <v>85</v>
      </c>
      <c r="BD1681" s="66" t="s">
        <v>85</v>
      </c>
      <c r="BE1681" s="66" t="s">
        <v>85</v>
      </c>
      <c r="BF1681" s="66" t="s">
        <v>85</v>
      </c>
      <c r="BG1681" s="66" t="s">
        <v>85</v>
      </c>
      <c r="BH1681" s="66" t="s">
        <v>85</v>
      </c>
      <c r="BI1681" s="66" t="s">
        <v>85</v>
      </c>
      <c r="BJ1681" s="66" t="s">
        <v>85</v>
      </c>
      <c r="BK1681" s="66" t="s">
        <v>85</v>
      </c>
      <c r="BL1681" s="66" t="s">
        <v>85</v>
      </c>
      <c r="BM1681" s="66" t="s">
        <v>85</v>
      </c>
      <c r="BN1681" s="66" t="s">
        <v>85</v>
      </c>
      <c r="BO1681" s="66" t="s">
        <v>85</v>
      </c>
      <c r="BP1681" s="100">
        <v>12800</v>
      </c>
      <c r="BQ1681" s="66">
        <v>13600</v>
      </c>
      <c r="BR1681" s="66">
        <v>57540</v>
      </c>
      <c r="BS1681" s="66" t="s">
        <v>85</v>
      </c>
      <c r="BT1681" s="66" t="s">
        <v>85</v>
      </c>
      <c r="BU1681" s="66" t="s">
        <v>85</v>
      </c>
      <c r="BV1681" s="66" t="s">
        <v>85</v>
      </c>
      <c r="BW1681" s="66" t="s">
        <v>85</v>
      </c>
      <c r="BX1681" s="66" t="s">
        <v>85</v>
      </c>
      <c r="BY1681" s="66" t="s">
        <v>85</v>
      </c>
      <c r="BZ1681" s="66" t="s">
        <v>85</v>
      </c>
      <c r="CA1681" s="66" t="s">
        <v>85</v>
      </c>
      <c r="CB1681" s="66" t="s">
        <v>85</v>
      </c>
      <c r="CC1681" s="66" t="s">
        <v>85</v>
      </c>
      <c r="CD1681" s="66" t="s">
        <v>85</v>
      </c>
      <c r="CE1681" s="66" t="s">
        <v>85</v>
      </c>
      <c r="CF1681" s="66" t="s">
        <v>85</v>
      </c>
      <c r="CG1681" s="66" t="s">
        <v>85</v>
      </c>
      <c r="CH1681" s="66" t="s">
        <v>85</v>
      </c>
      <c r="CI1681" s="66" t="s">
        <v>85</v>
      </c>
      <c r="CJ1681" s="66" t="s">
        <v>85</v>
      </c>
      <c r="CK1681" s="66" t="s">
        <v>85</v>
      </c>
      <c r="CL1681" s="66" t="s">
        <v>85</v>
      </c>
      <c r="CM1681" s="66" t="s">
        <v>85</v>
      </c>
    </row>
    <row r="1682" spans="40:91" hidden="1" x14ac:dyDescent="0.25">
      <c r="AN1682">
        <v>1670</v>
      </c>
      <c r="AO1682" s="20" t="s">
        <v>134</v>
      </c>
      <c r="AP1682" s="51" t="s">
        <v>73</v>
      </c>
      <c r="AQ1682" s="21" t="str">
        <f t="shared" si="28"/>
        <v>IMD - 2East Midlands</v>
      </c>
      <c r="AR1682" s="88">
        <v>3100</v>
      </c>
      <c r="AS1682" s="88">
        <v>3800</v>
      </c>
      <c r="AT1682" s="88">
        <v>57000</v>
      </c>
      <c r="AU1682" s="66" t="s">
        <v>85</v>
      </c>
      <c r="AV1682" s="66" t="s">
        <v>85</v>
      </c>
      <c r="AW1682" s="66" t="s">
        <v>85</v>
      </c>
      <c r="AX1682" s="66" t="s">
        <v>85</v>
      </c>
      <c r="AY1682" s="66" t="s">
        <v>85</v>
      </c>
      <c r="AZ1682" s="66" t="s">
        <v>85</v>
      </c>
      <c r="BA1682" s="66" t="s">
        <v>85</v>
      </c>
      <c r="BB1682" s="66" t="s">
        <v>85</v>
      </c>
      <c r="BC1682" s="66" t="s">
        <v>85</v>
      </c>
      <c r="BD1682" s="66" t="s">
        <v>85</v>
      </c>
      <c r="BE1682" s="66" t="s">
        <v>85</v>
      </c>
      <c r="BF1682" s="66" t="s">
        <v>85</v>
      </c>
      <c r="BG1682" s="66" t="s">
        <v>85</v>
      </c>
      <c r="BH1682" s="66" t="s">
        <v>85</v>
      </c>
      <c r="BI1682" s="66" t="s">
        <v>85</v>
      </c>
      <c r="BJ1682" s="66" t="s">
        <v>85</v>
      </c>
      <c r="BK1682" s="66" t="s">
        <v>85</v>
      </c>
      <c r="BL1682" s="66" t="s">
        <v>85</v>
      </c>
      <c r="BM1682" s="66" t="s">
        <v>85</v>
      </c>
      <c r="BN1682" s="66" t="s">
        <v>85</v>
      </c>
      <c r="BO1682" s="66" t="s">
        <v>85</v>
      </c>
      <c r="BP1682" s="100">
        <v>12500</v>
      </c>
      <c r="BQ1682" s="66">
        <v>13300</v>
      </c>
      <c r="BR1682" s="66">
        <v>47050</v>
      </c>
      <c r="BS1682" s="66" t="s">
        <v>85</v>
      </c>
      <c r="BT1682" s="66" t="s">
        <v>85</v>
      </c>
      <c r="BU1682" s="66" t="s">
        <v>85</v>
      </c>
      <c r="BV1682" s="66" t="s">
        <v>85</v>
      </c>
      <c r="BW1682" s="66" t="s">
        <v>85</v>
      </c>
      <c r="BX1682" s="66" t="s">
        <v>85</v>
      </c>
      <c r="BY1682" s="66" t="s">
        <v>85</v>
      </c>
      <c r="BZ1682" s="66" t="s">
        <v>85</v>
      </c>
      <c r="CA1682" s="66" t="s">
        <v>85</v>
      </c>
      <c r="CB1682" s="66" t="s">
        <v>85</v>
      </c>
      <c r="CC1682" s="66" t="s">
        <v>85</v>
      </c>
      <c r="CD1682" s="66" t="s">
        <v>85</v>
      </c>
      <c r="CE1682" s="66" t="s">
        <v>85</v>
      </c>
      <c r="CF1682" s="66" t="s">
        <v>85</v>
      </c>
      <c r="CG1682" s="66" t="s">
        <v>85</v>
      </c>
      <c r="CH1682" s="66" t="s">
        <v>85</v>
      </c>
      <c r="CI1682" s="66" t="s">
        <v>85</v>
      </c>
      <c r="CJ1682" s="66" t="s">
        <v>85</v>
      </c>
      <c r="CK1682" s="66" t="s">
        <v>85</v>
      </c>
      <c r="CL1682" s="66" t="s">
        <v>85</v>
      </c>
      <c r="CM1682" s="66" t="s">
        <v>85</v>
      </c>
    </row>
    <row r="1683" spans="40:91" hidden="1" x14ac:dyDescent="0.25">
      <c r="AN1683">
        <v>1671</v>
      </c>
      <c r="AO1683" s="20" t="s">
        <v>134</v>
      </c>
      <c r="AP1683" s="51" t="s">
        <v>74</v>
      </c>
      <c r="AQ1683" s="21" t="str">
        <f t="shared" si="28"/>
        <v>IMD - 2West Midlands</v>
      </c>
      <c r="AR1683" s="88">
        <v>3200</v>
      </c>
      <c r="AS1683" s="88">
        <v>3900</v>
      </c>
      <c r="AT1683" s="88">
        <v>66650</v>
      </c>
      <c r="AU1683" s="66" t="s">
        <v>85</v>
      </c>
      <c r="AV1683" s="66" t="s">
        <v>85</v>
      </c>
      <c r="AW1683" s="66" t="s">
        <v>85</v>
      </c>
      <c r="AX1683" s="66" t="s">
        <v>85</v>
      </c>
      <c r="AY1683" s="66" t="s">
        <v>85</v>
      </c>
      <c r="AZ1683" s="66" t="s">
        <v>85</v>
      </c>
      <c r="BA1683" s="66" t="s">
        <v>85</v>
      </c>
      <c r="BB1683" s="66" t="s">
        <v>85</v>
      </c>
      <c r="BC1683" s="66" t="s">
        <v>85</v>
      </c>
      <c r="BD1683" s="66" t="s">
        <v>85</v>
      </c>
      <c r="BE1683" s="66" t="s">
        <v>85</v>
      </c>
      <c r="BF1683" s="66" t="s">
        <v>85</v>
      </c>
      <c r="BG1683" s="66" t="s">
        <v>85</v>
      </c>
      <c r="BH1683" s="66" t="s">
        <v>85</v>
      </c>
      <c r="BI1683" s="66" t="s">
        <v>85</v>
      </c>
      <c r="BJ1683" s="66" t="s">
        <v>85</v>
      </c>
      <c r="BK1683" s="66" t="s">
        <v>85</v>
      </c>
      <c r="BL1683" s="66" t="s">
        <v>85</v>
      </c>
      <c r="BM1683" s="66" t="s">
        <v>85</v>
      </c>
      <c r="BN1683" s="66" t="s">
        <v>85</v>
      </c>
      <c r="BO1683" s="66" t="s">
        <v>85</v>
      </c>
      <c r="BP1683" s="100">
        <v>12300</v>
      </c>
      <c r="BQ1683" s="66">
        <v>13100</v>
      </c>
      <c r="BR1683" s="66">
        <v>56900</v>
      </c>
      <c r="BS1683" s="66" t="s">
        <v>85</v>
      </c>
      <c r="BT1683" s="66" t="s">
        <v>85</v>
      </c>
      <c r="BU1683" s="66" t="s">
        <v>85</v>
      </c>
      <c r="BV1683" s="66" t="s">
        <v>85</v>
      </c>
      <c r="BW1683" s="66" t="s">
        <v>85</v>
      </c>
      <c r="BX1683" s="66" t="s">
        <v>85</v>
      </c>
      <c r="BY1683" s="66" t="s">
        <v>85</v>
      </c>
      <c r="BZ1683" s="66" t="s">
        <v>85</v>
      </c>
      <c r="CA1683" s="66" t="s">
        <v>85</v>
      </c>
      <c r="CB1683" s="66" t="s">
        <v>85</v>
      </c>
      <c r="CC1683" s="66" t="s">
        <v>85</v>
      </c>
      <c r="CD1683" s="66" t="s">
        <v>85</v>
      </c>
      <c r="CE1683" s="66" t="s">
        <v>85</v>
      </c>
      <c r="CF1683" s="66" t="s">
        <v>85</v>
      </c>
      <c r="CG1683" s="66" t="s">
        <v>85</v>
      </c>
      <c r="CH1683" s="66" t="s">
        <v>85</v>
      </c>
      <c r="CI1683" s="66" t="s">
        <v>85</v>
      </c>
      <c r="CJ1683" s="66" t="s">
        <v>85</v>
      </c>
      <c r="CK1683" s="66" t="s">
        <v>85</v>
      </c>
      <c r="CL1683" s="66" t="s">
        <v>85</v>
      </c>
      <c r="CM1683" s="66" t="s">
        <v>85</v>
      </c>
    </row>
    <row r="1684" spans="40:91" hidden="1" x14ac:dyDescent="0.25">
      <c r="AN1684">
        <v>1672</v>
      </c>
      <c r="AO1684" s="20" t="s">
        <v>134</v>
      </c>
      <c r="AP1684" s="51" t="s">
        <v>75</v>
      </c>
      <c r="AQ1684" s="21" t="str">
        <f t="shared" si="28"/>
        <v>IMD - 2East of England</v>
      </c>
      <c r="AR1684" s="88">
        <v>3200</v>
      </c>
      <c r="AS1684" s="88">
        <v>4000</v>
      </c>
      <c r="AT1684" s="88">
        <v>62580</v>
      </c>
      <c r="AU1684" s="66" t="s">
        <v>85</v>
      </c>
      <c r="AV1684" s="66" t="s">
        <v>85</v>
      </c>
      <c r="AW1684" s="66" t="s">
        <v>85</v>
      </c>
      <c r="AX1684" s="66" t="s">
        <v>85</v>
      </c>
      <c r="AY1684" s="66" t="s">
        <v>85</v>
      </c>
      <c r="AZ1684" s="66" t="s">
        <v>85</v>
      </c>
      <c r="BA1684" s="66" t="s">
        <v>85</v>
      </c>
      <c r="BB1684" s="66" t="s">
        <v>85</v>
      </c>
      <c r="BC1684" s="66" t="s">
        <v>85</v>
      </c>
      <c r="BD1684" s="66" t="s">
        <v>85</v>
      </c>
      <c r="BE1684" s="66" t="s">
        <v>85</v>
      </c>
      <c r="BF1684" s="66" t="s">
        <v>85</v>
      </c>
      <c r="BG1684" s="66" t="s">
        <v>85</v>
      </c>
      <c r="BH1684" s="66" t="s">
        <v>85</v>
      </c>
      <c r="BI1684" s="66" t="s">
        <v>85</v>
      </c>
      <c r="BJ1684" s="66" t="s">
        <v>85</v>
      </c>
      <c r="BK1684" s="66" t="s">
        <v>85</v>
      </c>
      <c r="BL1684" s="66" t="s">
        <v>85</v>
      </c>
      <c r="BM1684" s="66" t="s">
        <v>85</v>
      </c>
      <c r="BN1684" s="66" t="s">
        <v>85</v>
      </c>
      <c r="BO1684" s="66" t="s">
        <v>85</v>
      </c>
      <c r="BP1684" s="100">
        <v>11400</v>
      </c>
      <c r="BQ1684" s="66">
        <v>12200</v>
      </c>
      <c r="BR1684" s="66">
        <v>49050</v>
      </c>
      <c r="BS1684" s="66" t="s">
        <v>85</v>
      </c>
      <c r="BT1684" s="66" t="s">
        <v>85</v>
      </c>
      <c r="BU1684" s="66" t="s">
        <v>85</v>
      </c>
      <c r="BV1684" s="66" t="s">
        <v>85</v>
      </c>
      <c r="BW1684" s="66" t="s">
        <v>85</v>
      </c>
      <c r="BX1684" s="66" t="s">
        <v>85</v>
      </c>
      <c r="BY1684" s="66" t="s">
        <v>85</v>
      </c>
      <c r="BZ1684" s="66" t="s">
        <v>85</v>
      </c>
      <c r="CA1684" s="66" t="s">
        <v>85</v>
      </c>
      <c r="CB1684" s="66" t="s">
        <v>85</v>
      </c>
      <c r="CC1684" s="66" t="s">
        <v>85</v>
      </c>
      <c r="CD1684" s="66" t="s">
        <v>85</v>
      </c>
      <c r="CE1684" s="66" t="s">
        <v>85</v>
      </c>
      <c r="CF1684" s="66" t="s">
        <v>85</v>
      </c>
      <c r="CG1684" s="66" t="s">
        <v>85</v>
      </c>
      <c r="CH1684" s="66" t="s">
        <v>85</v>
      </c>
      <c r="CI1684" s="66" t="s">
        <v>85</v>
      </c>
      <c r="CJ1684" s="66" t="s">
        <v>85</v>
      </c>
      <c r="CK1684" s="66" t="s">
        <v>85</v>
      </c>
      <c r="CL1684" s="66" t="s">
        <v>85</v>
      </c>
      <c r="CM1684" s="66" t="s">
        <v>85</v>
      </c>
    </row>
    <row r="1685" spans="40:91" hidden="1" x14ac:dyDescent="0.25">
      <c r="AN1685">
        <v>1673</v>
      </c>
      <c r="AO1685" s="20" t="s">
        <v>134</v>
      </c>
      <c r="AP1685" s="51" t="s">
        <v>76</v>
      </c>
      <c r="AQ1685" s="21" t="str">
        <f t="shared" ref="AQ1685:AQ1748" si="29">CONCATENATE(AO1685,AP1685)</f>
        <v>IMD - 2London</v>
      </c>
      <c r="AR1685" s="88">
        <v>3100</v>
      </c>
      <c r="AS1685" s="88">
        <v>3900</v>
      </c>
      <c r="AT1685" s="88">
        <v>132120</v>
      </c>
      <c r="AU1685" s="66" t="s">
        <v>85</v>
      </c>
      <c r="AV1685" s="66" t="s">
        <v>85</v>
      </c>
      <c r="AW1685" s="66" t="s">
        <v>85</v>
      </c>
      <c r="AX1685" s="66" t="s">
        <v>85</v>
      </c>
      <c r="AY1685" s="66" t="s">
        <v>85</v>
      </c>
      <c r="AZ1685" s="66" t="s">
        <v>85</v>
      </c>
      <c r="BA1685" s="66" t="s">
        <v>85</v>
      </c>
      <c r="BB1685" s="66" t="s">
        <v>85</v>
      </c>
      <c r="BC1685" s="66" t="s">
        <v>85</v>
      </c>
      <c r="BD1685" s="66" t="s">
        <v>85</v>
      </c>
      <c r="BE1685" s="66" t="s">
        <v>85</v>
      </c>
      <c r="BF1685" s="66" t="s">
        <v>85</v>
      </c>
      <c r="BG1685" s="66" t="s">
        <v>85</v>
      </c>
      <c r="BH1685" s="66" t="s">
        <v>85</v>
      </c>
      <c r="BI1685" s="66" t="s">
        <v>85</v>
      </c>
      <c r="BJ1685" s="66" t="s">
        <v>85</v>
      </c>
      <c r="BK1685" s="66" t="s">
        <v>85</v>
      </c>
      <c r="BL1685" s="66" t="s">
        <v>85</v>
      </c>
      <c r="BM1685" s="66" t="s">
        <v>85</v>
      </c>
      <c r="BN1685" s="66" t="s">
        <v>85</v>
      </c>
      <c r="BO1685" s="66" t="s">
        <v>85</v>
      </c>
      <c r="BP1685" s="100">
        <v>12100</v>
      </c>
      <c r="BQ1685" s="66">
        <v>13400</v>
      </c>
      <c r="BR1685" s="66">
        <v>106480</v>
      </c>
      <c r="BS1685" s="66" t="s">
        <v>85</v>
      </c>
      <c r="BT1685" s="66" t="s">
        <v>85</v>
      </c>
      <c r="BU1685" s="66" t="s">
        <v>85</v>
      </c>
      <c r="BV1685" s="66" t="s">
        <v>85</v>
      </c>
      <c r="BW1685" s="66" t="s">
        <v>85</v>
      </c>
      <c r="BX1685" s="66" t="s">
        <v>85</v>
      </c>
      <c r="BY1685" s="66" t="s">
        <v>85</v>
      </c>
      <c r="BZ1685" s="66" t="s">
        <v>85</v>
      </c>
      <c r="CA1685" s="66" t="s">
        <v>85</v>
      </c>
      <c r="CB1685" s="66" t="s">
        <v>85</v>
      </c>
      <c r="CC1685" s="66" t="s">
        <v>85</v>
      </c>
      <c r="CD1685" s="66" t="s">
        <v>85</v>
      </c>
      <c r="CE1685" s="66" t="s">
        <v>85</v>
      </c>
      <c r="CF1685" s="66" t="s">
        <v>85</v>
      </c>
      <c r="CG1685" s="66" t="s">
        <v>85</v>
      </c>
      <c r="CH1685" s="66" t="s">
        <v>85</v>
      </c>
      <c r="CI1685" s="66" t="s">
        <v>85</v>
      </c>
      <c r="CJ1685" s="66" t="s">
        <v>85</v>
      </c>
      <c r="CK1685" s="66" t="s">
        <v>85</v>
      </c>
      <c r="CL1685" s="66" t="s">
        <v>85</v>
      </c>
      <c r="CM1685" s="66" t="s">
        <v>85</v>
      </c>
    </row>
    <row r="1686" spans="40:91" hidden="1" x14ac:dyDescent="0.25">
      <c r="AN1686">
        <v>1674</v>
      </c>
      <c r="AO1686" s="20" t="s">
        <v>134</v>
      </c>
      <c r="AP1686" s="51" t="s">
        <v>77</v>
      </c>
      <c r="AQ1686" s="21" t="str">
        <f t="shared" si="29"/>
        <v>IMD - 2South East</v>
      </c>
      <c r="AR1686" s="88">
        <v>3200</v>
      </c>
      <c r="AS1686" s="88">
        <v>4000</v>
      </c>
      <c r="AT1686" s="88">
        <v>81790</v>
      </c>
      <c r="AU1686" s="66" t="s">
        <v>85</v>
      </c>
      <c r="AV1686" s="66" t="s">
        <v>85</v>
      </c>
      <c r="AW1686" s="66" t="s">
        <v>85</v>
      </c>
      <c r="AX1686" s="66" t="s">
        <v>85</v>
      </c>
      <c r="AY1686" s="66" t="s">
        <v>85</v>
      </c>
      <c r="AZ1686" s="66" t="s">
        <v>85</v>
      </c>
      <c r="BA1686" s="66" t="s">
        <v>85</v>
      </c>
      <c r="BB1686" s="66" t="s">
        <v>85</v>
      </c>
      <c r="BC1686" s="66" t="s">
        <v>85</v>
      </c>
      <c r="BD1686" s="66" t="s">
        <v>85</v>
      </c>
      <c r="BE1686" s="66" t="s">
        <v>85</v>
      </c>
      <c r="BF1686" s="66" t="s">
        <v>85</v>
      </c>
      <c r="BG1686" s="66" t="s">
        <v>85</v>
      </c>
      <c r="BH1686" s="66" t="s">
        <v>85</v>
      </c>
      <c r="BI1686" s="66" t="s">
        <v>85</v>
      </c>
      <c r="BJ1686" s="66" t="s">
        <v>85</v>
      </c>
      <c r="BK1686" s="66" t="s">
        <v>85</v>
      </c>
      <c r="BL1686" s="66" t="s">
        <v>85</v>
      </c>
      <c r="BM1686" s="66" t="s">
        <v>85</v>
      </c>
      <c r="BN1686" s="66" t="s">
        <v>85</v>
      </c>
      <c r="BO1686" s="66" t="s">
        <v>85</v>
      </c>
      <c r="BP1686" s="100">
        <v>10900</v>
      </c>
      <c r="BQ1686" s="66">
        <v>11700</v>
      </c>
      <c r="BR1686" s="66">
        <v>64120</v>
      </c>
      <c r="BS1686" s="66" t="s">
        <v>85</v>
      </c>
      <c r="BT1686" s="66" t="s">
        <v>85</v>
      </c>
      <c r="BU1686" s="66" t="s">
        <v>85</v>
      </c>
      <c r="BV1686" s="66" t="s">
        <v>85</v>
      </c>
      <c r="BW1686" s="66" t="s">
        <v>85</v>
      </c>
      <c r="BX1686" s="66" t="s">
        <v>85</v>
      </c>
      <c r="BY1686" s="66" t="s">
        <v>85</v>
      </c>
      <c r="BZ1686" s="66" t="s">
        <v>85</v>
      </c>
      <c r="CA1686" s="66" t="s">
        <v>85</v>
      </c>
      <c r="CB1686" s="66" t="s">
        <v>85</v>
      </c>
      <c r="CC1686" s="66" t="s">
        <v>85</v>
      </c>
      <c r="CD1686" s="66" t="s">
        <v>85</v>
      </c>
      <c r="CE1686" s="66" t="s">
        <v>85</v>
      </c>
      <c r="CF1686" s="66" t="s">
        <v>85</v>
      </c>
      <c r="CG1686" s="66" t="s">
        <v>85</v>
      </c>
      <c r="CH1686" s="66" t="s">
        <v>85</v>
      </c>
      <c r="CI1686" s="66" t="s">
        <v>85</v>
      </c>
      <c r="CJ1686" s="66" t="s">
        <v>85</v>
      </c>
      <c r="CK1686" s="66" t="s">
        <v>85</v>
      </c>
      <c r="CL1686" s="66" t="s">
        <v>85</v>
      </c>
      <c r="CM1686" s="66" t="s">
        <v>85</v>
      </c>
    </row>
    <row r="1687" spans="40:91" hidden="1" x14ac:dyDescent="0.25">
      <c r="AN1687">
        <v>1675</v>
      </c>
      <c r="AO1687" s="20" t="s">
        <v>134</v>
      </c>
      <c r="AP1687" s="51" t="s">
        <v>78</v>
      </c>
      <c r="AQ1687" s="21" t="str">
        <f t="shared" si="29"/>
        <v>IMD - 2South West</v>
      </c>
      <c r="AR1687" s="88">
        <v>3400</v>
      </c>
      <c r="AS1687" s="88">
        <v>4400</v>
      </c>
      <c r="AT1687" s="88">
        <v>65270</v>
      </c>
      <c r="AU1687" s="66" t="s">
        <v>85</v>
      </c>
      <c r="AV1687" s="66" t="s">
        <v>85</v>
      </c>
      <c r="AW1687" s="66" t="s">
        <v>85</v>
      </c>
      <c r="AX1687" s="66" t="s">
        <v>85</v>
      </c>
      <c r="AY1687" s="66" t="s">
        <v>85</v>
      </c>
      <c r="AZ1687" s="66" t="s">
        <v>85</v>
      </c>
      <c r="BA1687" s="66" t="s">
        <v>85</v>
      </c>
      <c r="BB1687" s="66" t="s">
        <v>85</v>
      </c>
      <c r="BC1687" s="66" t="s">
        <v>85</v>
      </c>
      <c r="BD1687" s="66" t="s">
        <v>85</v>
      </c>
      <c r="BE1687" s="66" t="s">
        <v>85</v>
      </c>
      <c r="BF1687" s="66" t="s">
        <v>85</v>
      </c>
      <c r="BG1687" s="66" t="s">
        <v>85</v>
      </c>
      <c r="BH1687" s="66" t="s">
        <v>85</v>
      </c>
      <c r="BI1687" s="66" t="s">
        <v>85</v>
      </c>
      <c r="BJ1687" s="66" t="s">
        <v>85</v>
      </c>
      <c r="BK1687" s="66" t="s">
        <v>85</v>
      </c>
      <c r="BL1687" s="66" t="s">
        <v>85</v>
      </c>
      <c r="BM1687" s="66" t="s">
        <v>85</v>
      </c>
      <c r="BN1687" s="66" t="s">
        <v>85</v>
      </c>
      <c r="BO1687" s="66" t="s">
        <v>85</v>
      </c>
      <c r="BP1687" s="100">
        <v>10100</v>
      </c>
      <c r="BQ1687" s="66">
        <v>11100</v>
      </c>
      <c r="BR1687" s="66">
        <v>42960</v>
      </c>
      <c r="BS1687" s="66" t="s">
        <v>85</v>
      </c>
      <c r="BT1687" s="66" t="s">
        <v>85</v>
      </c>
      <c r="BU1687" s="66" t="s">
        <v>85</v>
      </c>
      <c r="BV1687" s="66" t="s">
        <v>85</v>
      </c>
      <c r="BW1687" s="66" t="s">
        <v>85</v>
      </c>
      <c r="BX1687" s="66" t="s">
        <v>85</v>
      </c>
      <c r="BY1687" s="66" t="s">
        <v>85</v>
      </c>
      <c r="BZ1687" s="66" t="s">
        <v>85</v>
      </c>
      <c r="CA1687" s="66" t="s">
        <v>85</v>
      </c>
      <c r="CB1687" s="66" t="s">
        <v>85</v>
      </c>
      <c r="CC1687" s="66" t="s">
        <v>85</v>
      </c>
      <c r="CD1687" s="66" t="s">
        <v>85</v>
      </c>
      <c r="CE1687" s="66" t="s">
        <v>85</v>
      </c>
      <c r="CF1687" s="66" t="s">
        <v>85</v>
      </c>
      <c r="CG1687" s="66" t="s">
        <v>85</v>
      </c>
      <c r="CH1687" s="66" t="s">
        <v>85</v>
      </c>
      <c r="CI1687" s="66" t="s">
        <v>85</v>
      </c>
      <c r="CJ1687" s="66" t="s">
        <v>85</v>
      </c>
      <c r="CK1687" s="66" t="s">
        <v>85</v>
      </c>
      <c r="CL1687" s="66" t="s">
        <v>85</v>
      </c>
      <c r="CM1687" s="66" t="s">
        <v>85</v>
      </c>
    </row>
    <row r="1688" spans="40:91" hidden="1" x14ac:dyDescent="0.25">
      <c r="AN1688">
        <v>1676</v>
      </c>
      <c r="AO1688" s="20" t="s">
        <v>134</v>
      </c>
      <c r="AP1688" s="51" t="s">
        <v>127</v>
      </c>
      <c r="AQ1688" s="21" t="str">
        <f t="shared" si="29"/>
        <v>IMD - 2Wales</v>
      </c>
      <c r="AR1688" s="66" t="s">
        <v>85</v>
      </c>
      <c r="AS1688" s="66" t="s">
        <v>85</v>
      </c>
      <c r="AT1688" s="66" t="s">
        <v>85</v>
      </c>
      <c r="AU1688" s="66" t="s">
        <v>85</v>
      </c>
      <c r="AV1688" s="66" t="s">
        <v>85</v>
      </c>
      <c r="AW1688" s="66" t="s">
        <v>85</v>
      </c>
      <c r="AX1688" s="66" t="s">
        <v>85</v>
      </c>
      <c r="AY1688" s="66" t="s">
        <v>85</v>
      </c>
      <c r="AZ1688" s="66" t="s">
        <v>85</v>
      </c>
      <c r="BA1688" s="66" t="s">
        <v>85</v>
      </c>
      <c r="BB1688" s="66" t="s">
        <v>85</v>
      </c>
      <c r="BC1688" s="66" t="s">
        <v>85</v>
      </c>
      <c r="BD1688" s="66" t="s">
        <v>85</v>
      </c>
      <c r="BE1688" s="66" t="s">
        <v>85</v>
      </c>
      <c r="BF1688" s="66" t="s">
        <v>85</v>
      </c>
      <c r="BG1688" s="66" t="s">
        <v>85</v>
      </c>
      <c r="BH1688" s="66" t="s">
        <v>85</v>
      </c>
      <c r="BI1688" s="66" t="s">
        <v>85</v>
      </c>
      <c r="BJ1688" s="66" t="s">
        <v>85</v>
      </c>
      <c r="BK1688" s="66" t="s">
        <v>85</v>
      </c>
      <c r="BL1688" s="66" t="s">
        <v>85</v>
      </c>
      <c r="BM1688" s="66" t="s">
        <v>85</v>
      </c>
      <c r="BN1688" s="66" t="s">
        <v>85</v>
      </c>
      <c r="BO1688" s="66" t="s">
        <v>85</v>
      </c>
      <c r="BP1688" s="66" t="s">
        <v>85</v>
      </c>
      <c r="BQ1688" s="66" t="s">
        <v>85</v>
      </c>
      <c r="BR1688" s="66" t="s">
        <v>85</v>
      </c>
      <c r="BS1688" s="66" t="s">
        <v>85</v>
      </c>
      <c r="BT1688" s="66" t="s">
        <v>85</v>
      </c>
      <c r="BU1688" s="66" t="s">
        <v>85</v>
      </c>
      <c r="BV1688" s="66" t="s">
        <v>85</v>
      </c>
      <c r="BW1688" s="66" t="s">
        <v>85</v>
      </c>
      <c r="BX1688" s="66" t="s">
        <v>85</v>
      </c>
      <c r="BY1688" s="66" t="s">
        <v>85</v>
      </c>
      <c r="BZ1688" s="66" t="s">
        <v>85</v>
      </c>
      <c r="CA1688" s="66" t="s">
        <v>85</v>
      </c>
      <c r="CB1688" s="66" t="s">
        <v>85</v>
      </c>
      <c r="CC1688" s="66" t="s">
        <v>85</v>
      </c>
      <c r="CD1688" s="66" t="s">
        <v>85</v>
      </c>
      <c r="CE1688" s="66" t="s">
        <v>85</v>
      </c>
      <c r="CF1688" s="66" t="s">
        <v>85</v>
      </c>
      <c r="CG1688" s="66" t="s">
        <v>85</v>
      </c>
      <c r="CH1688" s="66" t="s">
        <v>85</v>
      </c>
      <c r="CI1688" s="66" t="s">
        <v>85</v>
      </c>
      <c r="CJ1688" s="66" t="s">
        <v>85</v>
      </c>
      <c r="CK1688" s="66" t="s">
        <v>85</v>
      </c>
      <c r="CL1688" s="66" t="s">
        <v>85</v>
      </c>
      <c r="CM1688" s="66" t="s">
        <v>85</v>
      </c>
    </row>
    <row r="1689" spans="40:91" hidden="1" x14ac:dyDescent="0.25">
      <c r="AN1689">
        <v>1677</v>
      </c>
      <c r="AO1689" s="20" t="s">
        <v>135</v>
      </c>
      <c r="AP1689" s="51" t="s">
        <v>70</v>
      </c>
      <c r="AQ1689" s="21" t="str">
        <f t="shared" si="29"/>
        <v>IMD - 3North East</v>
      </c>
      <c r="AR1689" s="88">
        <v>3100</v>
      </c>
      <c r="AS1689" s="88">
        <v>3700</v>
      </c>
      <c r="AT1689" s="88">
        <v>27760</v>
      </c>
      <c r="AU1689" s="66" t="s">
        <v>85</v>
      </c>
      <c r="AV1689" s="66" t="s">
        <v>85</v>
      </c>
      <c r="AW1689" s="66" t="s">
        <v>85</v>
      </c>
      <c r="AX1689" s="66" t="s">
        <v>85</v>
      </c>
      <c r="AY1689" s="66" t="s">
        <v>85</v>
      </c>
      <c r="AZ1689" s="66" t="s">
        <v>85</v>
      </c>
      <c r="BA1689" s="66" t="s">
        <v>85</v>
      </c>
      <c r="BB1689" s="66" t="s">
        <v>85</v>
      </c>
      <c r="BC1689" s="66" t="s">
        <v>85</v>
      </c>
      <c r="BD1689" s="66" t="s">
        <v>85</v>
      </c>
      <c r="BE1689" s="66" t="s">
        <v>85</v>
      </c>
      <c r="BF1689" s="66" t="s">
        <v>85</v>
      </c>
      <c r="BG1689" s="66" t="s">
        <v>85</v>
      </c>
      <c r="BH1689" s="66" t="s">
        <v>85</v>
      </c>
      <c r="BI1689" s="66" t="s">
        <v>85</v>
      </c>
      <c r="BJ1689" s="66" t="s">
        <v>85</v>
      </c>
      <c r="BK1689" s="66" t="s">
        <v>85</v>
      </c>
      <c r="BL1689" s="66" t="s">
        <v>85</v>
      </c>
      <c r="BM1689" s="66" t="s">
        <v>85</v>
      </c>
      <c r="BN1689" s="66" t="s">
        <v>85</v>
      </c>
      <c r="BO1689" s="66" t="s">
        <v>85</v>
      </c>
      <c r="BP1689" s="100">
        <v>14400</v>
      </c>
      <c r="BQ1689" s="66">
        <v>15200</v>
      </c>
      <c r="BR1689" s="66">
        <v>22590</v>
      </c>
      <c r="BS1689" s="66" t="s">
        <v>85</v>
      </c>
      <c r="BT1689" s="66" t="s">
        <v>85</v>
      </c>
      <c r="BU1689" s="66" t="s">
        <v>85</v>
      </c>
      <c r="BV1689" s="66" t="s">
        <v>85</v>
      </c>
      <c r="BW1689" s="66" t="s">
        <v>85</v>
      </c>
      <c r="BX1689" s="66" t="s">
        <v>85</v>
      </c>
      <c r="BY1689" s="66" t="s">
        <v>85</v>
      </c>
      <c r="BZ1689" s="66" t="s">
        <v>85</v>
      </c>
      <c r="CA1689" s="66" t="s">
        <v>85</v>
      </c>
      <c r="CB1689" s="66" t="s">
        <v>85</v>
      </c>
      <c r="CC1689" s="66" t="s">
        <v>85</v>
      </c>
      <c r="CD1689" s="66" t="s">
        <v>85</v>
      </c>
      <c r="CE1689" s="66" t="s">
        <v>85</v>
      </c>
      <c r="CF1689" s="66" t="s">
        <v>85</v>
      </c>
      <c r="CG1689" s="66" t="s">
        <v>85</v>
      </c>
      <c r="CH1689" s="66" t="s">
        <v>85</v>
      </c>
      <c r="CI1689" s="66" t="s">
        <v>85</v>
      </c>
      <c r="CJ1689" s="66" t="s">
        <v>85</v>
      </c>
      <c r="CK1689" s="66" t="s">
        <v>85</v>
      </c>
      <c r="CL1689" s="66" t="s">
        <v>85</v>
      </c>
      <c r="CM1689" s="66" t="s">
        <v>85</v>
      </c>
    </row>
    <row r="1690" spans="40:91" hidden="1" x14ac:dyDescent="0.25">
      <c r="AN1690">
        <v>1678</v>
      </c>
      <c r="AO1690" s="20" t="s">
        <v>135</v>
      </c>
      <c r="AP1690" s="51" t="s">
        <v>71</v>
      </c>
      <c r="AQ1690" s="21" t="str">
        <f t="shared" si="29"/>
        <v>IMD - 3North West</v>
      </c>
      <c r="AR1690" s="88">
        <v>3400</v>
      </c>
      <c r="AS1690" s="88">
        <v>4100</v>
      </c>
      <c r="AT1690" s="88">
        <v>77230</v>
      </c>
      <c r="AU1690" s="66" t="s">
        <v>85</v>
      </c>
      <c r="AV1690" s="66" t="s">
        <v>85</v>
      </c>
      <c r="AW1690" s="66" t="s">
        <v>85</v>
      </c>
      <c r="AX1690" s="66" t="s">
        <v>85</v>
      </c>
      <c r="AY1690" s="66" t="s">
        <v>85</v>
      </c>
      <c r="AZ1690" s="66" t="s">
        <v>85</v>
      </c>
      <c r="BA1690" s="66" t="s">
        <v>85</v>
      </c>
      <c r="BB1690" s="66" t="s">
        <v>85</v>
      </c>
      <c r="BC1690" s="66" t="s">
        <v>85</v>
      </c>
      <c r="BD1690" s="66" t="s">
        <v>85</v>
      </c>
      <c r="BE1690" s="66" t="s">
        <v>85</v>
      </c>
      <c r="BF1690" s="66" t="s">
        <v>85</v>
      </c>
      <c r="BG1690" s="66" t="s">
        <v>85</v>
      </c>
      <c r="BH1690" s="66" t="s">
        <v>85</v>
      </c>
      <c r="BI1690" s="66" t="s">
        <v>85</v>
      </c>
      <c r="BJ1690" s="66" t="s">
        <v>85</v>
      </c>
      <c r="BK1690" s="66" t="s">
        <v>85</v>
      </c>
      <c r="BL1690" s="66" t="s">
        <v>85</v>
      </c>
      <c r="BM1690" s="66" t="s">
        <v>85</v>
      </c>
      <c r="BN1690" s="66" t="s">
        <v>85</v>
      </c>
      <c r="BO1690" s="66" t="s">
        <v>85</v>
      </c>
      <c r="BP1690" s="100">
        <v>13700</v>
      </c>
      <c r="BQ1690" s="66">
        <v>14700</v>
      </c>
      <c r="BR1690" s="66">
        <v>63880</v>
      </c>
      <c r="BS1690" s="66" t="s">
        <v>85</v>
      </c>
      <c r="BT1690" s="66" t="s">
        <v>85</v>
      </c>
      <c r="BU1690" s="66" t="s">
        <v>85</v>
      </c>
      <c r="BV1690" s="66" t="s">
        <v>85</v>
      </c>
      <c r="BW1690" s="66" t="s">
        <v>85</v>
      </c>
      <c r="BX1690" s="66" t="s">
        <v>85</v>
      </c>
      <c r="BY1690" s="66" t="s">
        <v>85</v>
      </c>
      <c r="BZ1690" s="66" t="s">
        <v>85</v>
      </c>
      <c r="CA1690" s="66" t="s">
        <v>85</v>
      </c>
      <c r="CB1690" s="66" t="s">
        <v>85</v>
      </c>
      <c r="CC1690" s="66" t="s">
        <v>85</v>
      </c>
      <c r="CD1690" s="66" t="s">
        <v>85</v>
      </c>
      <c r="CE1690" s="66" t="s">
        <v>85</v>
      </c>
      <c r="CF1690" s="66" t="s">
        <v>85</v>
      </c>
      <c r="CG1690" s="66" t="s">
        <v>85</v>
      </c>
      <c r="CH1690" s="66" t="s">
        <v>85</v>
      </c>
      <c r="CI1690" s="66" t="s">
        <v>85</v>
      </c>
      <c r="CJ1690" s="66" t="s">
        <v>85</v>
      </c>
      <c r="CK1690" s="66" t="s">
        <v>85</v>
      </c>
      <c r="CL1690" s="66" t="s">
        <v>85</v>
      </c>
      <c r="CM1690" s="66" t="s">
        <v>85</v>
      </c>
    </row>
    <row r="1691" spans="40:91" hidden="1" x14ac:dyDescent="0.25">
      <c r="AN1691">
        <v>1679</v>
      </c>
      <c r="AO1691" s="20" t="s">
        <v>135</v>
      </c>
      <c r="AP1691" s="51" t="s">
        <v>72</v>
      </c>
      <c r="AQ1691" s="21" t="str">
        <f t="shared" si="29"/>
        <v>IMD - 3Yorks &amp; Humber</v>
      </c>
      <c r="AR1691" s="88">
        <v>3200</v>
      </c>
      <c r="AS1691" s="88">
        <v>3800</v>
      </c>
      <c r="AT1691" s="88">
        <v>63210</v>
      </c>
      <c r="AU1691" s="66" t="s">
        <v>85</v>
      </c>
      <c r="AV1691" s="66" t="s">
        <v>85</v>
      </c>
      <c r="AW1691" s="66" t="s">
        <v>85</v>
      </c>
      <c r="AX1691" s="66" t="s">
        <v>85</v>
      </c>
      <c r="AY1691" s="66" t="s">
        <v>85</v>
      </c>
      <c r="AZ1691" s="66" t="s">
        <v>85</v>
      </c>
      <c r="BA1691" s="66" t="s">
        <v>85</v>
      </c>
      <c r="BB1691" s="66" t="s">
        <v>85</v>
      </c>
      <c r="BC1691" s="66" t="s">
        <v>85</v>
      </c>
      <c r="BD1691" s="66" t="s">
        <v>85</v>
      </c>
      <c r="BE1691" s="66" t="s">
        <v>85</v>
      </c>
      <c r="BF1691" s="66" t="s">
        <v>85</v>
      </c>
      <c r="BG1691" s="66" t="s">
        <v>85</v>
      </c>
      <c r="BH1691" s="66" t="s">
        <v>85</v>
      </c>
      <c r="BI1691" s="66" t="s">
        <v>85</v>
      </c>
      <c r="BJ1691" s="66" t="s">
        <v>85</v>
      </c>
      <c r="BK1691" s="66" t="s">
        <v>85</v>
      </c>
      <c r="BL1691" s="66" t="s">
        <v>85</v>
      </c>
      <c r="BM1691" s="66" t="s">
        <v>85</v>
      </c>
      <c r="BN1691" s="66" t="s">
        <v>85</v>
      </c>
      <c r="BO1691" s="66" t="s">
        <v>85</v>
      </c>
      <c r="BP1691" s="100">
        <v>13800</v>
      </c>
      <c r="BQ1691" s="66">
        <v>14700</v>
      </c>
      <c r="BR1691" s="66">
        <v>51470</v>
      </c>
      <c r="BS1691" s="66" t="s">
        <v>85</v>
      </c>
      <c r="BT1691" s="66" t="s">
        <v>85</v>
      </c>
      <c r="BU1691" s="66" t="s">
        <v>85</v>
      </c>
      <c r="BV1691" s="66" t="s">
        <v>85</v>
      </c>
      <c r="BW1691" s="66" t="s">
        <v>85</v>
      </c>
      <c r="BX1691" s="66" t="s">
        <v>85</v>
      </c>
      <c r="BY1691" s="66" t="s">
        <v>85</v>
      </c>
      <c r="BZ1691" s="66" t="s">
        <v>85</v>
      </c>
      <c r="CA1691" s="66" t="s">
        <v>85</v>
      </c>
      <c r="CB1691" s="66" t="s">
        <v>85</v>
      </c>
      <c r="CC1691" s="66" t="s">
        <v>85</v>
      </c>
      <c r="CD1691" s="66" t="s">
        <v>85</v>
      </c>
      <c r="CE1691" s="66" t="s">
        <v>85</v>
      </c>
      <c r="CF1691" s="66" t="s">
        <v>85</v>
      </c>
      <c r="CG1691" s="66" t="s">
        <v>85</v>
      </c>
      <c r="CH1691" s="66" t="s">
        <v>85</v>
      </c>
      <c r="CI1691" s="66" t="s">
        <v>85</v>
      </c>
      <c r="CJ1691" s="66" t="s">
        <v>85</v>
      </c>
      <c r="CK1691" s="66" t="s">
        <v>85</v>
      </c>
      <c r="CL1691" s="66" t="s">
        <v>85</v>
      </c>
      <c r="CM1691" s="66" t="s">
        <v>85</v>
      </c>
    </row>
    <row r="1692" spans="40:91" hidden="1" x14ac:dyDescent="0.25">
      <c r="AN1692">
        <v>1680</v>
      </c>
      <c r="AO1692" s="20" t="s">
        <v>135</v>
      </c>
      <c r="AP1692" s="51" t="s">
        <v>73</v>
      </c>
      <c r="AQ1692" s="21" t="str">
        <f t="shared" si="29"/>
        <v>IMD - 3East Midlands</v>
      </c>
      <c r="AR1692" s="88">
        <v>3300</v>
      </c>
      <c r="AS1692" s="88">
        <v>4100</v>
      </c>
      <c r="AT1692" s="88">
        <v>56720</v>
      </c>
      <c r="AU1692" s="66" t="s">
        <v>85</v>
      </c>
      <c r="AV1692" s="66" t="s">
        <v>85</v>
      </c>
      <c r="AW1692" s="66" t="s">
        <v>85</v>
      </c>
      <c r="AX1692" s="66" t="s">
        <v>85</v>
      </c>
      <c r="AY1692" s="66" t="s">
        <v>85</v>
      </c>
      <c r="AZ1692" s="66" t="s">
        <v>85</v>
      </c>
      <c r="BA1692" s="66" t="s">
        <v>85</v>
      </c>
      <c r="BB1692" s="66" t="s">
        <v>85</v>
      </c>
      <c r="BC1692" s="66" t="s">
        <v>85</v>
      </c>
      <c r="BD1692" s="66" t="s">
        <v>85</v>
      </c>
      <c r="BE1692" s="66" t="s">
        <v>85</v>
      </c>
      <c r="BF1692" s="66" t="s">
        <v>85</v>
      </c>
      <c r="BG1692" s="66" t="s">
        <v>85</v>
      </c>
      <c r="BH1692" s="66" t="s">
        <v>85</v>
      </c>
      <c r="BI1692" s="66" t="s">
        <v>85</v>
      </c>
      <c r="BJ1692" s="66" t="s">
        <v>85</v>
      </c>
      <c r="BK1692" s="66" t="s">
        <v>85</v>
      </c>
      <c r="BL1692" s="66" t="s">
        <v>85</v>
      </c>
      <c r="BM1692" s="66" t="s">
        <v>85</v>
      </c>
      <c r="BN1692" s="66" t="s">
        <v>85</v>
      </c>
      <c r="BO1692" s="66" t="s">
        <v>85</v>
      </c>
      <c r="BP1692" s="100">
        <v>13500</v>
      </c>
      <c r="BQ1692" s="66">
        <v>14400</v>
      </c>
      <c r="BR1692" s="66">
        <v>45110</v>
      </c>
      <c r="BS1692" s="66" t="s">
        <v>85</v>
      </c>
      <c r="BT1692" s="66" t="s">
        <v>85</v>
      </c>
      <c r="BU1692" s="66" t="s">
        <v>85</v>
      </c>
      <c r="BV1692" s="66" t="s">
        <v>85</v>
      </c>
      <c r="BW1692" s="66" t="s">
        <v>85</v>
      </c>
      <c r="BX1692" s="66" t="s">
        <v>85</v>
      </c>
      <c r="BY1692" s="66" t="s">
        <v>85</v>
      </c>
      <c r="BZ1692" s="66" t="s">
        <v>85</v>
      </c>
      <c r="CA1692" s="66" t="s">
        <v>85</v>
      </c>
      <c r="CB1692" s="66" t="s">
        <v>85</v>
      </c>
      <c r="CC1692" s="66" t="s">
        <v>85</v>
      </c>
      <c r="CD1692" s="66" t="s">
        <v>85</v>
      </c>
      <c r="CE1692" s="66" t="s">
        <v>85</v>
      </c>
      <c r="CF1692" s="66" t="s">
        <v>85</v>
      </c>
      <c r="CG1692" s="66" t="s">
        <v>85</v>
      </c>
      <c r="CH1692" s="66" t="s">
        <v>85</v>
      </c>
      <c r="CI1692" s="66" t="s">
        <v>85</v>
      </c>
      <c r="CJ1692" s="66" t="s">
        <v>85</v>
      </c>
      <c r="CK1692" s="66" t="s">
        <v>85</v>
      </c>
      <c r="CL1692" s="66" t="s">
        <v>85</v>
      </c>
      <c r="CM1692" s="66" t="s">
        <v>85</v>
      </c>
    </row>
    <row r="1693" spans="40:91" hidden="1" x14ac:dyDescent="0.25">
      <c r="AN1693">
        <v>1681</v>
      </c>
      <c r="AO1693" s="20" t="s">
        <v>135</v>
      </c>
      <c r="AP1693" s="51" t="s">
        <v>74</v>
      </c>
      <c r="AQ1693" s="21" t="str">
        <f t="shared" si="29"/>
        <v>IMD - 3West Midlands</v>
      </c>
      <c r="AR1693" s="88">
        <v>3500</v>
      </c>
      <c r="AS1693" s="88">
        <v>4300</v>
      </c>
      <c r="AT1693" s="88">
        <v>70160</v>
      </c>
      <c r="AU1693" s="66" t="s">
        <v>85</v>
      </c>
      <c r="AV1693" s="66" t="s">
        <v>85</v>
      </c>
      <c r="AW1693" s="66" t="s">
        <v>85</v>
      </c>
      <c r="AX1693" s="66" t="s">
        <v>85</v>
      </c>
      <c r="AY1693" s="66" t="s">
        <v>85</v>
      </c>
      <c r="AZ1693" s="66" t="s">
        <v>85</v>
      </c>
      <c r="BA1693" s="66" t="s">
        <v>85</v>
      </c>
      <c r="BB1693" s="66" t="s">
        <v>85</v>
      </c>
      <c r="BC1693" s="66" t="s">
        <v>85</v>
      </c>
      <c r="BD1693" s="66" t="s">
        <v>85</v>
      </c>
      <c r="BE1693" s="66" t="s">
        <v>85</v>
      </c>
      <c r="BF1693" s="66" t="s">
        <v>85</v>
      </c>
      <c r="BG1693" s="66" t="s">
        <v>85</v>
      </c>
      <c r="BH1693" s="66" t="s">
        <v>85</v>
      </c>
      <c r="BI1693" s="66" t="s">
        <v>85</v>
      </c>
      <c r="BJ1693" s="66" t="s">
        <v>85</v>
      </c>
      <c r="BK1693" s="66" t="s">
        <v>85</v>
      </c>
      <c r="BL1693" s="66" t="s">
        <v>85</v>
      </c>
      <c r="BM1693" s="66" t="s">
        <v>85</v>
      </c>
      <c r="BN1693" s="66" t="s">
        <v>85</v>
      </c>
      <c r="BO1693" s="66" t="s">
        <v>85</v>
      </c>
      <c r="BP1693" s="100">
        <v>13400</v>
      </c>
      <c r="BQ1693" s="66">
        <v>14300</v>
      </c>
      <c r="BR1693" s="66">
        <v>54470</v>
      </c>
      <c r="BS1693" s="66" t="s">
        <v>85</v>
      </c>
      <c r="BT1693" s="66" t="s">
        <v>85</v>
      </c>
      <c r="BU1693" s="66" t="s">
        <v>85</v>
      </c>
      <c r="BV1693" s="66" t="s">
        <v>85</v>
      </c>
      <c r="BW1693" s="66" t="s">
        <v>85</v>
      </c>
      <c r="BX1693" s="66" t="s">
        <v>85</v>
      </c>
      <c r="BY1693" s="66" t="s">
        <v>85</v>
      </c>
      <c r="BZ1693" s="66" t="s">
        <v>85</v>
      </c>
      <c r="CA1693" s="66" t="s">
        <v>85</v>
      </c>
      <c r="CB1693" s="66" t="s">
        <v>85</v>
      </c>
      <c r="CC1693" s="66" t="s">
        <v>85</v>
      </c>
      <c r="CD1693" s="66" t="s">
        <v>85</v>
      </c>
      <c r="CE1693" s="66" t="s">
        <v>85</v>
      </c>
      <c r="CF1693" s="66" t="s">
        <v>85</v>
      </c>
      <c r="CG1693" s="66" t="s">
        <v>85</v>
      </c>
      <c r="CH1693" s="66" t="s">
        <v>85</v>
      </c>
      <c r="CI1693" s="66" t="s">
        <v>85</v>
      </c>
      <c r="CJ1693" s="66" t="s">
        <v>85</v>
      </c>
      <c r="CK1693" s="66" t="s">
        <v>85</v>
      </c>
      <c r="CL1693" s="66" t="s">
        <v>85</v>
      </c>
      <c r="CM1693" s="66" t="s">
        <v>85</v>
      </c>
    </row>
    <row r="1694" spans="40:91" hidden="1" x14ac:dyDescent="0.25">
      <c r="AN1694">
        <v>1682</v>
      </c>
      <c r="AO1694" s="20" t="s">
        <v>135</v>
      </c>
      <c r="AP1694" s="51" t="s">
        <v>75</v>
      </c>
      <c r="AQ1694" s="21" t="str">
        <f t="shared" si="29"/>
        <v>IMD - 3East of England</v>
      </c>
      <c r="AR1694" s="88">
        <v>3400</v>
      </c>
      <c r="AS1694" s="88">
        <v>4400</v>
      </c>
      <c r="AT1694" s="88">
        <v>81790</v>
      </c>
      <c r="AU1694" s="66" t="s">
        <v>85</v>
      </c>
      <c r="AV1694" s="66" t="s">
        <v>85</v>
      </c>
      <c r="AW1694" s="66" t="s">
        <v>85</v>
      </c>
      <c r="AX1694" s="66" t="s">
        <v>85</v>
      </c>
      <c r="AY1694" s="66" t="s">
        <v>85</v>
      </c>
      <c r="AZ1694" s="66" t="s">
        <v>85</v>
      </c>
      <c r="BA1694" s="66" t="s">
        <v>85</v>
      </c>
      <c r="BB1694" s="66" t="s">
        <v>85</v>
      </c>
      <c r="BC1694" s="66" t="s">
        <v>85</v>
      </c>
      <c r="BD1694" s="66" t="s">
        <v>85</v>
      </c>
      <c r="BE1694" s="66" t="s">
        <v>85</v>
      </c>
      <c r="BF1694" s="66" t="s">
        <v>85</v>
      </c>
      <c r="BG1694" s="66" t="s">
        <v>85</v>
      </c>
      <c r="BH1694" s="66" t="s">
        <v>85</v>
      </c>
      <c r="BI1694" s="66" t="s">
        <v>85</v>
      </c>
      <c r="BJ1694" s="66" t="s">
        <v>85</v>
      </c>
      <c r="BK1694" s="66" t="s">
        <v>85</v>
      </c>
      <c r="BL1694" s="66" t="s">
        <v>85</v>
      </c>
      <c r="BM1694" s="66" t="s">
        <v>85</v>
      </c>
      <c r="BN1694" s="66" t="s">
        <v>85</v>
      </c>
      <c r="BO1694" s="66" t="s">
        <v>85</v>
      </c>
      <c r="BP1694" s="100">
        <v>12400</v>
      </c>
      <c r="BQ1694" s="66">
        <v>13400</v>
      </c>
      <c r="BR1694" s="66">
        <v>57590</v>
      </c>
      <c r="BS1694" s="66" t="s">
        <v>85</v>
      </c>
      <c r="BT1694" s="66" t="s">
        <v>85</v>
      </c>
      <c r="BU1694" s="66" t="s">
        <v>85</v>
      </c>
      <c r="BV1694" s="66" t="s">
        <v>85</v>
      </c>
      <c r="BW1694" s="66" t="s">
        <v>85</v>
      </c>
      <c r="BX1694" s="66" t="s">
        <v>85</v>
      </c>
      <c r="BY1694" s="66" t="s">
        <v>85</v>
      </c>
      <c r="BZ1694" s="66" t="s">
        <v>85</v>
      </c>
      <c r="CA1694" s="66" t="s">
        <v>85</v>
      </c>
      <c r="CB1694" s="66" t="s">
        <v>85</v>
      </c>
      <c r="CC1694" s="66" t="s">
        <v>85</v>
      </c>
      <c r="CD1694" s="66" t="s">
        <v>85</v>
      </c>
      <c r="CE1694" s="66" t="s">
        <v>85</v>
      </c>
      <c r="CF1694" s="66" t="s">
        <v>85</v>
      </c>
      <c r="CG1694" s="66" t="s">
        <v>85</v>
      </c>
      <c r="CH1694" s="66" t="s">
        <v>85</v>
      </c>
      <c r="CI1694" s="66" t="s">
        <v>85</v>
      </c>
      <c r="CJ1694" s="66" t="s">
        <v>85</v>
      </c>
      <c r="CK1694" s="66" t="s">
        <v>85</v>
      </c>
      <c r="CL1694" s="66" t="s">
        <v>85</v>
      </c>
      <c r="CM1694" s="66" t="s">
        <v>85</v>
      </c>
    </row>
    <row r="1695" spans="40:91" hidden="1" x14ac:dyDescent="0.25">
      <c r="AN1695">
        <v>1683</v>
      </c>
      <c r="AO1695" s="20" t="s">
        <v>135</v>
      </c>
      <c r="AP1695" s="51" t="s">
        <v>76</v>
      </c>
      <c r="AQ1695" s="21" t="str">
        <f t="shared" si="29"/>
        <v>IMD - 3London</v>
      </c>
      <c r="AR1695" s="88">
        <v>3400</v>
      </c>
      <c r="AS1695" s="88">
        <v>4200</v>
      </c>
      <c r="AT1695" s="88">
        <v>90800</v>
      </c>
      <c r="AU1695" s="66" t="s">
        <v>85</v>
      </c>
      <c r="AV1695" s="66" t="s">
        <v>85</v>
      </c>
      <c r="AW1695" s="66" t="s">
        <v>85</v>
      </c>
      <c r="AX1695" s="66" t="s">
        <v>85</v>
      </c>
      <c r="AY1695" s="66" t="s">
        <v>85</v>
      </c>
      <c r="AZ1695" s="66" t="s">
        <v>85</v>
      </c>
      <c r="BA1695" s="66" t="s">
        <v>85</v>
      </c>
      <c r="BB1695" s="66" t="s">
        <v>85</v>
      </c>
      <c r="BC1695" s="66" t="s">
        <v>85</v>
      </c>
      <c r="BD1695" s="66" t="s">
        <v>85</v>
      </c>
      <c r="BE1695" s="66" t="s">
        <v>85</v>
      </c>
      <c r="BF1695" s="66" t="s">
        <v>85</v>
      </c>
      <c r="BG1695" s="66" t="s">
        <v>85</v>
      </c>
      <c r="BH1695" s="66" t="s">
        <v>85</v>
      </c>
      <c r="BI1695" s="66" t="s">
        <v>85</v>
      </c>
      <c r="BJ1695" s="66" t="s">
        <v>85</v>
      </c>
      <c r="BK1695" s="66" t="s">
        <v>85</v>
      </c>
      <c r="BL1695" s="66" t="s">
        <v>85</v>
      </c>
      <c r="BM1695" s="66" t="s">
        <v>85</v>
      </c>
      <c r="BN1695" s="66" t="s">
        <v>85</v>
      </c>
      <c r="BO1695" s="66" t="s">
        <v>85</v>
      </c>
      <c r="BP1695" s="100">
        <v>14100</v>
      </c>
      <c r="BQ1695" s="66">
        <v>15500</v>
      </c>
      <c r="BR1695" s="66">
        <v>72430</v>
      </c>
      <c r="BS1695" s="66" t="s">
        <v>85</v>
      </c>
      <c r="BT1695" s="66" t="s">
        <v>85</v>
      </c>
      <c r="BU1695" s="66" t="s">
        <v>85</v>
      </c>
      <c r="BV1695" s="66" t="s">
        <v>85</v>
      </c>
      <c r="BW1695" s="66" t="s">
        <v>85</v>
      </c>
      <c r="BX1695" s="66" t="s">
        <v>85</v>
      </c>
      <c r="BY1695" s="66" t="s">
        <v>85</v>
      </c>
      <c r="BZ1695" s="66" t="s">
        <v>85</v>
      </c>
      <c r="CA1695" s="66" t="s">
        <v>85</v>
      </c>
      <c r="CB1695" s="66" t="s">
        <v>85</v>
      </c>
      <c r="CC1695" s="66" t="s">
        <v>85</v>
      </c>
      <c r="CD1695" s="66" t="s">
        <v>85</v>
      </c>
      <c r="CE1695" s="66" t="s">
        <v>85</v>
      </c>
      <c r="CF1695" s="66" t="s">
        <v>85</v>
      </c>
      <c r="CG1695" s="66" t="s">
        <v>85</v>
      </c>
      <c r="CH1695" s="66" t="s">
        <v>85</v>
      </c>
      <c r="CI1695" s="66" t="s">
        <v>85</v>
      </c>
      <c r="CJ1695" s="66" t="s">
        <v>85</v>
      </c>
      <c r="CK1695" s="66" t="s">
        <v>85</v>
      </c>
      <c r="CL1695" s="66" t="s">
        <v>85</v>
      </c>
      <c r="CM1695" s="66" t="s">
        <v>85</v>
      </c>
    </row>
    <row r="1696" spans="40:91" hidden="1" x14ac:dyDescent="0.25">
      <c r="AN1696">
        <v>1684</v>
      </c>
      <c r="AO1696" s="20" t="s">
        <v>135</v>
      </c>
      <c r="AP1696" s="51" t="s">
        <v>77</v>
      </c>
      <c r="AQ1696" s="21" t="str">
        <f t="shared" si="29"/>
        <v>IMD - 3South East</v>
      </c>
      <c r="AR1696" s="88">
        <v>3400</v>
      </c>
      <c r="AS1696" s="88">
        <v>4200</v>
      </c>
      <c r="AT1696" s="88">
        <v>109330</v>
      </c>
      <c r="AU1696" s="66" t="s">
        <v>85</v>
      </c>
      <c r="AV1696" s="66" t="s">
        <v>85</v>
      </c>
      <c r="AW1696" s="66" t="s">
        <v>85</v>
      </c>
      <c r="AX1696" s="66" t="s">
        <v>85</v>
      </c>
      <c r="AY1696" s="66" t="s">
        <v>85</v>
      </c>
      <c r="AZ1696" s="66" t="s">
        <v>85</v>
      </c>
      <c r="BA1696" s="66" t="s">
        <v>85</v>
      </c>
      <c r="BB1696" s="66" t="s">
        <v>85</v>
      </c>
      <c r="BC1696" s="66" t="s">
        <v>85</v>
      </c>
      <c r="BD1696" s="66" t="s">
        <v>85</v>
      </c>
      <c r="BE1696" s="66" t="s">
        <v>85</v>
      </c>
      <c r="BF1696" s="66" t="s">
        <v>85</v>
      </c>
      <c r="BG1696" s="66" t="s">
        <v>85</v>
      </c>
      <c r="BH1696" s="66" t="s">
        <v>85</v>
      </c>
      <c r="BI1696" s="66" t="s">
        <v>85</v>
      </c>
      <c r="BJ1696" s="66" t="s">
        <v>85</v>
      </c>
      <c r="BK1696" s="66" t="s">
        <v>85</v>
      </c>
      <c r="BL1696" s="66" t="s">
        <v>85</v>
      </c>
      <c r="BM1696" s="66" t="s">
        <v>85</v>
      </c>
      <c r="BN1696" s="66" t="s">
        <v>85</v>
      </c>
      <c r="BO1696" s="66" t="s">
        <v>85</v>
      </c>
      <c r="BP1696" s="100">
        <v>12000</v>
      </c>
      <c r="BQ1696" s="66">
        <v>13100</v>
      </c>
      <c r="BR1696" s="66">
        <v>83970</v>
      </c>
      <c r="BS1696" s="66" t="s">
        <v>85</v>
      </c>
      <c r="BT1696" s="66" t="s">
        <v>85</v>
      </c>
      <c r="BU1696" s="66" t="s">
        <v>85</v>
      </c>
      <c r="BV1696" s="66" t="s">
        <v>85</v>
      </c>
      <c r="BW1696" s="66" t="s">
        <v>85</v>
      </c>
      <c r="BX1696" s="66" t="s">
        <v>85</v>
      </c>
      <c r="BY1696" s="66" t="s">
        <v>85</v>
      </c>
      <c r="BZ1696" s="66" t="s">
        <v>85</v>
      </c>
      <c r="CA1696" s="66" t="s">
        <v>85</v>
      </c>
      <c r="CB1696" s="66" t="s">
        <v>85</v>
      </c>
      <c r="CC1696" s="66" t="s">
        <v>85</v>
      </c>
      <c r="CD1696" s="66" t="s">
        <v>85</v>
      </c>
      <c r="CE1696" s="66" t="s">
        <v>85</v>
      </c>
      <c r="CF1696" s="66" t="s">
        <v>85</v>
      </c>
      <c r="CG1696" s="66" t="s">
        <v>85</v>
      </c>
      <c r="CH1696" s="66" t="s">
        <v>85</v>
      </c>
      <c r="CI1696" s="66" t="s">
        <v>85</v>
      </c>
      <c r="CJ1696" s="66" t="s">
        <v>85</v>
      </c>
      <c r="CK1696" s="66" t="s">
        <v>85</v>
      </c>
      <c r="CL1696" s="66" t="s">
        <v>85</v>
      </c>
      <c r="CM1696" s="66" t="s">
        <v>85</v>
      </c>
    </row>
    <row r="1697" spans="40:91" hidden="1" x14ac:dyDescent="0.25">
      <c r="AN1697">
        <v>1685</v>
      </c>
      <c r="AO1697" s="20" t="s">
        <v>135</v>
      </c>
      <c r="AP1697" s="51" t="s">
        <v>78</v>
      </c>
      <c r="AQ1697" s="21" t="str">
        <f t="shared" si="29"/>
        <v>IMD - 3South West</v>
      </c>
      <c r="AR1697" s="88">
        <v>3600</v>
      </c>
      <c r="AS1697" s="88">
        <v>4700</v>
      </c>
      <c r="AT1697" s="88">
        <v>90430</v>
      </c>
      <c r="AU1697" s="66" t="s">
        <v>85</v>
      </c>
      <c r="AV1697" s="66" t="s">
        <v>85</v>
      </c>
      <c r="AW1697" s="66" t="s">
        <v>85</v>
      </c>
      <c r="AX1697" s="66" t="s">
        <v>85</v>
      </c>
      <c r="AY1697" s="66" t="s">
        <v>85</v>
      </c>
      <c r="AZ1697" s="66" t="s">
        <v>85</v>
      </c>
      <c r="BA1697" s="66" t="s">
        <v>85</v>
      </c>
      <c r="BB1697" s="66" t="s">
        <v>85</v>
      </c>
      <c r="BC1697" s="66" t="s">
        <v>85</v>
      </c>
      <c r="BD1697" s="66" t="s">
        <v>85</v>
      </c>
      <c r="BE1697" s="66" t="s">
        <v>85</v>
      </c>
      <c r="BF1697" s="66" t="s">
        <v>85</v>
      </c>
      <c r="BG1697" s="66" t="s">
        <v>85</v>
      </c>
      <c r="BH1697" s="66" t="s">
        <v>85</v>
      </c>
      <c r="BI1697" s="66" t="s">
        <v>85</v>
      </c>
      <c r="BJ1697" s="66" t="s">
        <v>85</v>
      </c>
      <c r="BK1697" s="66" t="s">
        <v>85</v>
      </c>
      <c r="BL1697" s="66" t="s">
        <v>85</v>
      </c>
      <c r="BM1697" s="66" t="s">
        <v>85</v>
      </c>
      <c r="BN1697" s="66" t="s">
        <v>85</v>
      </c>
      <c r="BO1697" s="66" t="s">
        <v>85</v>
      </c>
      <c r="BP1697" s="100">
        <v>11000</v>
      </c>
      <c r="BQ1697" s="66">
        <v>12100</v>
      </c>
      <c r="BR1697" s="66">
        <v>54810</v>
      </c>
      <c r="BS1697" s="66" t="s">
        <v>85</v>
      </c>
      <c r="BT1697" s="66" t="s">
        <v>85</v>
      </c>
      <c r="BU1697" s="66" t="s">
        <v>85</v>
      </c>
      <c r="BV1697" s="66" t="s">
        <v>85</v>
      </c>
      <c r="BW1697" s="66" t="s">
        <v>85</v>
      </c>
      <c r="BX1697" s="66" t="s">
        <v>85</v>
      </c>
      <c r="BY1697" s="66" t="s">
        <v>85</v>
      </c>
      <c r="BZ1697" s="66" t="s">
        <v>85</v>
      </c>
      <c r="CA1697" s="66" t="s">
        <v>85</v>
      </c>
      <c r="CB1697" s="66" t="s">
        <v>85</v>
      </c>
      <c r="CC1697" s="66" t="s">
        <v>85</v>
      </c>
      <c r="CD1697" s="66" t="s">
        <v>85</v>
      </c>
      <c r="CE1697" s="66" t="s">
        <v>85</v>
      </c>
      <c r="CF1697" s="66" t="s">
        <v>85</v>
      </c>
      <c r="CG1697" s="66" t="s">
        <v>85</v>
      </c>
      <c r="CH1697" s="66" t="s">
        <v>85</v>
      </c>
      <c r="CI1697" s="66" t="s">
        <v>85</v>
      </c>
      <c r="CJ1697" s="66" t="s">
        <v>85</v>
      </c>
      <c r="CK1697" s="66" t="s">
        <v>85</v>
      </c>
      <c r="CL1697" s="66" t="s">
        <v>85</v>
      </c>
      <c r="CM1697" s="66" t="s">
        <v>85</v>
      </c>
    </row>
    <row r="1698" spans="40:91" hidden="1" x14ac:dyDescent="0.25">
      <c r="AN1698">
        <v>1686</v>
      </c>
      <c r="AO1698" s="20" t="s">
        <v>135</v>
      </c>
      <c r="AP1698" s="51" t="s">
        <v>127</v>
      </c>
      <c r="AQ1698" s="21" t="str">
        <f t="shared" si="29"/>
        <v>IMD - 3Wales</v>
      </c>
      <c r="AR1698" s="66" t="s">
        <v>85</v>
      </c>
      <c r="AS1698" s="66" t="s">
        <v>85</v>
      </c>
      <c r="AT1698" s="66" t="s">
        <v>85</v>
      </c>
      <c r="AU1698" s="66" t="s">
        <v>85</v>
      </c>
      <c r="AV1698" s="66" t="s">
        <v>85</v>
      </c>
      <c r="AW1698" s="66" t="s">
        <v>85</v>
      </c>
      <c r="AX1698" s="66" t="s">
        <v>85</v>
      </c>
      <c r="AY1698" s="66" t="s">
        <v>85</v>
      </c>
      <c r="AZ1698" s="66" t="s">
        <v>85</v>
      </c>
      <c r="BA1698" s="66" t="s">
        <v>85</v>
      </c>
      <c r="BB1698" s="66" t="s">
        <v>85</v>
      </c>
      <c r="BC1698" s="66" t="s">
        <v>85</v>
      </c>
      <c r="BD1698" s="66" t="s">
        <v>85</v>
      </c>
      <c r="BE1698" s="66" t="s">
        <v>85</v>
      </c>
      <c r="BF1698" s="66" t="s">
        <v>85</v>
      </c>
      <c r="BG1698" s="66" t="s">
        <v>85</v>
      </c>
      <c r="BH1698" s="66" t="s">
        <v>85</v>
      </c>
      <c r="BI1698" s="66" t="s">
        <v>85</v>
      </c>
      <c r="BJ1698" s="66" t="s">
        <v>85</v>
      </c>
      <c r="BK1698" s="66" t="s">
        <v>85</v>
      </c>
      <c r="BL1698" s="66" t="s">
        <v>85</v>
      </c>
      <c r="BM1698" s="66" t="s">
        <v>85</v>
      </c>
      <c r="BN1698" s="66" t="s">
        <v>85</v>
      </c>
      <c r="BO1698" s="66" t="s">
        <v>85</v>
      </c>
      <c r="BP1698" s="66" t="s">
        <v>85</v>
      </c>
      <c r="BQ1698" s="66" t="s">
        <v>85</v>
      </c>
      <c r="BR1698" s="66" t="s">
        <v>85</v>
      </c>
      <c r="BS1698" s="66" t="s">
        <v>85</v>
      </c>
      <c r="BT1698" s="66" t="s">
        <v>85</v>
      </c>
      <c r="BU1698" s="66" t="s">
        <v>85</v>
      </c>
      <c r="BV1698" s="66" t="s">
        <v>85</v>
      </c>
      <c r="BW1698" s="66" t="s">
        <v>85</v>
      </c>
      <c r="BX1698" s="66" t="s">
        <v>85</v>
      </c>
      <c r="BY1698" s="66" t="s">
        <v>85</v>
      </c>
      <c r="BZ1698" s="66" t="s">
        <v>85</v>
      </c>
      <c r="CA1698" s="66" t="s">
        <v>85</v>
      </c>
      <c r="CB1698" s="66" t="s">
        <v>85</v>
      </c>
      <c r="CC1698" s="66" t="s">
        <v>85</v>
      </c>
      <c r="CD1698" s="66" t="s">
        <v>85</v>
      </c>
      <c r="CE1698" s="66" t="s">
        <v>85</v>
      </c>
      <c r="CF1698" s="66" t="s">
        <v>85</v>
      </c>
      <c r="CG1698" s="66" t="s">
        <v>85</v>
      </c>
      <c r="CH1698" s="66" t="s">
        <v>85</v>
      </c>
      <c r="CI1698" s="66" t="s">
        <v>85</v>
      </c>
      <c r="CJ1698" s="66" t="s">
        <v>85</v>
      </c>
      <c r="CK1698" s="66" t="s">
        <v>85</v>
      </c>
      <c r="CL1698" s="66" t="s">
        <v>85</v>
      </c>
      <c r="CM1698" s="66" t="s">
        <v>85</v>
      </c>
    </row>
    <row r="1699" spans="40:91" hidden="1" x14ac:dyDescent="0.25">
      <c r="AN1699">
        <v>1687</v>
      </c>
      <c r="AO1699" s="20" t="s">
        <v>136</v>
      </c>
      <c r="AP1699" s="51" t="s">
        <v>70</v>
      </c>
      <c r="AQ1699" s="21" t="str">
        <f t="shared" si="29"/>
        <v>IMD - 4North East</v>
      </c>
      <c r="AR1699" s="88">
        <v>3200</v>
      </c>
      <c r="AS1699" s="88">
        <v>3800</v>
      </c>
      <c r="AT1699" s="88">
        <v>25970</v>
      </c>
      <c r="AU1699" s="66" t="s">
        <v>85</v>
      </c>
      <c r="AV1699" s="66" t="s">
        <v>85</v>
      </c>
      <c r="AW1699" s="66" t="s">
        <v>85</v>
      </c>
      <c r="AX1699" s="66" t="s">
        <v>85</v>
      </c>
      <c r="AY1699" s="66" t="s">
        <v>85</v>
      </c>
      <c r="AZ1699" s="66" t="s">
        <v>85</v>
      </c>
      <c r="BA1699" s="66" t="s">
        <v>85</v>
      </c>
      <c r="BB1699" s="66" t="s">
        <v>85</v>
      </c>
      <c r="BC1699" s="66" t="s">
        <v>85</v>
      </c>
      <c r="BD1699" s="66" t="s">
        <v>85</v>
      </c>
      <c r="BE1699" s="66" t="s">
        <v>85</v>
      </c>
      <c r="BF1699" s="66" t="s">
        <v>85</v>
      </c>
      <c r="BG1699" s="66" t="s">
        <v>85</v>
      </c>
      <c r="BH1699" s="66" t="s">
        <v>85</v>
      </c>
      <c r="BI1699" s="66" t="s">
        <v>85</v>
      </c>
      <c r="BJ1699" s="66" t="s">
        <v>85</v>
      </c>
      <c r="BK1699" s="66" t="s">
        <v>85</v>
      </c>
      <c r="BL1699" s="66" t="s">
        <v>85</v>
      </c>
      <c r="BM1699" s="66" t="s">
        <v>85</v>
      </c>
      <c r="BN1699" s="66" t="s">
        <v>85</v>
      </c>
      <c r="BO1699" s="66" t="s">
        <v>85</v>
      </c>
      <c r="BP1699" s="100">
        <v>15200</v>
      </c>
      <c r="BQ1699" s="66">
        <v>16200</v>
      </c>
      <c r="BR1699" s="66">
        <v>22190</v>
      </c>
      <c r="BS1699" s="66" t="s">
        <v>85</v>
      </c>
      <c r="BT1699" s="66" t="s">
        <v>85</v>
      </c>
      <c r="BU1699" s="66" t="s">
        <v>85</v>
      </c>
      <c r="BV1699" s="66" t="s">
        <v>85</v>
      </c>
      <c r="BW1699" s="66" t="s">
        <v>85</v>
      </c>
      <c r="BX1699" s="66" t="s">
        <v>85</v>
      </c>
      <c r="BY1699" s="66" t="s">
        <v>85</v>
      </c>
      <c r="BZ1699" s="66" t="s">
        <v>85</v>
      </c>
      <c r="CA1699" s="66" t="s">
        <v>85</v>
      </c>
      <c r="CB1699" s="66" t="s">
        <v>85</v>
      </c>
      <c r="CC1699" s="66" t="s">
        <v>85</v>
      </c>
      <c r="CD1699" s="66" t="s">
        <v>85</v>
      </c>
      <c r="CE1699" s="66" t="s">
        <v>85</v>
      </c>
      <c r="CF1699" s="66" t="s">
        <v>85</v>
      </c>
      <c r="CG1699" s="66" t="s">
        <v>85</v>
      </c>
      <c r="CH1699" s="66" t="s">
        <v>85</v>
      </c>
      <c r="CI1699" s="66" t="s">
        <v>85</v>
      </c>
      <c r="CJ1699" s="66" t="s">
        <v>85</v>
      </c>
      <c r="CK1699" s="66" t="s">
        <v>85</v>
      </c>
      <c r="CL1699" s="66" t="s">
        <v>85</v>
      </c>
      <c r="CM1699" s="66" t="s">
        <v>85</v>
      </c>
    </row>
    <row r="1700" spans="40:91" hidden="1" x14ac:dyDescent="0.25">
      <c r="AN1700">
        <v>1688</v>
      </c>
      <c r="AO1700" s="20" t="s">
        <v>136</v>
      </c>
      <c r="AP1700" s="51" t="s">
        <v>71</v>
      </c>
      <c r="AQ1700" s="21" t="str">
        <f t="shared" si="29"/>
        <v>IMD - 4North West</v>
      </c>
      <c r="AR1700" s="88">
        <v>3600</v>
      </c>
      <c r="AS1700" s="88">
        <v>4300</v>
      </c>
      <c r="AT1700" s="88">
        <v>76270</v>
      </c>
      <c r="AU1700" s="66" t="s">
        <v>85</v>
      </c>
      <c r="AV1700" s="66" t="s">
        <v>85</v>
      </c>
      <c r="AW1700" s="66" t="s">
        <v>85</v>
      </c>
      <c r="AX1700" s="66" t="s">
        <v>85</v>
      </c>
      <c r="AY1700" s="66" t="s">
        <v>85</v>
      </c>
      <c r="AZ1700" s="66" t="s">
        <v>85</v>
      </c>
      <c r="BA1700" s="66" t="s">
        <v>85</v>
      </c>
      <c r="BB1700" s="66" t="s">
        <v>85</v>
      </c>
      <c r="BC1700" s="66" t="s">
        <v>85</v>
      </c>
      <c r="BD1700" s="66" t="s">
        <v>85</v>
      </c>
      <c r="BE1700" s="66" t="s">
        <v>85</v>
      </c>
      <c r="BF1700" s="66" t="s">
        <v>85</v>
      </c>
      <c r="BG1700" s="66" t="s">
        <v>85</v>
      </c>
      <c r="BH1700" s="66" t="s">
        <v>85</v>
      </c>
      <c r="BI1700" s="66" t="s">
        <v>85</v>
      </c>
      <c r="BJ1700" s="66" t="s">
        <v>85</v>
      </c>
      <c r="BK1700" s="66" t="s">
        <v>85</v>
      </c>
      <c r="BL1700" s="66" t="s">
        <v>85</v>
      </c>
      <c r="BM1700" s="66" t="s">
        <v>85</v>
      </c>
      <c r="BN1700" s="66" t="s">
        <v>85</v>
      </c>
      <c r="BO1700" s="66" t="s">
        <v>85</v>
      </c>
      <c r="BP1700" s="100">
        <v>15000</v>
      </c>
      <c r="BQ1700" s="66">
        <v>16000</v>
      </c>
      <c r="BR1700" s="66">
        <v>63710</v>
      </c>
      <c r="BS1700" s="66" t="s">
        <v>85</v>
      </c>
      <c r="BT1700" s="66" t="s">
        <v>85</v>
      </c>
      <c r="BU1700" s="66" t="s">
        <v>85</v>
      </c>
      <c r="BV1700" s="66" t="s">
        <v>85</v>
      </c>
      <c r="BW1700" s="66" t="s">
        <v>85</v>
      </c>
      <c r="BX1700" s="66" t="s">
        <v>85</v>
      </c>
      <c r="BY1700" s="66" t="s">
        <v>85</v>
      </c>
      <c r="BZ1700" s="66" t="s">
        <v>85</v>
      </c>
      <c r="CA1700" s="66" t="s">
        <v>85</v>
      </c>
      <c r="CB1700" s="66" t="s">
        <v>85</v>
      </c>
      <c r="CC1700" s="66" t="s">
        <v>85</v>
      </c>
      <c r="CD1700" s="66" t="s">
        <v>85</v>
      </c>
      <c r="CE1700" s="66" t="s">
        <v>85</v>
      </c>
      <c r="CF1700" s="66" t="s">
        <v>85</v>
      </c>
      <c r="CG1700" s="66" t="s">
        <v>85</v>
      </c>
      <c r="CH1700" s="66" t="s">
        <v>85</v>
      </c>
      <c r="CI1700" s="66" t="s">
        <v>85</v>
      </c>
      <c r="CJ1700" s="66" t="s">
        <v>85</v>
      </c>
      <c r="CK1700" s="66" t="s">
        <v>85</v>
      </c>
      <c r="CL1700" s="66" t="s">
        <v>85</v>
      </c>
      <c r="CM1700" s="66" t="s">
        <v>85</v>
      </c>
    </row>
    <row r="1701" spans="40:91" hidden="1" x14ac:dyDescent="0.25">
      <c r="AN1701">
        <v>1689</v>
      </c>
      <c r="AO1701" s="20" t="s">
        <v>136</v>
      </c>
      <c r="AP1701" s="51" t="s">
        <v>72</v>
      </c>
      <c r="AQ1701" s="21" t="str">
        <f t="shared" si="29"/>
        <v>IMD - 4Yorks &amp; Humber</v>
      </c>
      <c r="AR1701" s="88">
        <v>3300</v>
      </c>
      <c r="AS1701" s="88">
        <v>4000</v>
      </c>
      <c r="AT1701" s="88">
        <v>67180</v>
      </c>
      <c r="AU1701" s="66" t="s">
        <v>85</v>
      </c>
      <c r="AV1701" s="66" t="s">
        <v>85</v>
      </c>
      <c r="AW1701" s="66" t="s">
        <v>85</v>
      </c>
      <c r="AX1701" s="66" t="s">
        <v>85</v>
      </c>
      <c r="AY1701" s="66" t="s">
        <v>85</v>
      </c>
      <c r="AZ1701" s="66" t="s">
        <v>85</v>
      </c>
      <c r="BA1701" s="66" t="s">
        <v>85</v>
      </c>
      <c r="BB1701" s="66" t="s">
        <v>85</v>
      </c>
      <c r="BC1701" s="66" t="s">
        <v>85</v>
      </c>
      <c r="BD1701" s="66" t="s">
        <v>85</v>
      </c>
      <c r="BE1701" s="66" t="s">
        <v>85</v>
      </c>
      <c r="BF1701" s="66" t="s">
        <v>85</v>
      </c>
      <c r="BG1701" s="66" t="s">
        <v>85</v>
      </c>
      <c r="BH1701" s="66" t="s">
        <v>85</v>
      </c>
      <c r="BI1701" s="66" t="s">
        <v>85</v>
      </c>
      <c r="BJ1701" s="66" t="s">
        <v>85</v>
      </c>
      <c r="BK1701" s="66" t="s">
        <v>85</v>
      </c>
      <c r="BL1701" s="66" t="s">
        <v>85</v>
      </c>
      <c r="BM1701" s="66" t="s">
        <v>85</v>
      </c>
      <c r="BN1701" s="66" t="s">
        <v>85</v>
      </c>
      <c r="BO1701" s="66" t="s">
        <v>85</v>
      </c>
      <c r="BP1701" s="100">
        <v>14800</v>
      </c>
      <c r="BQ1701" s="66">
        <v>15800</v>
      </c>
      <c r="BR1701" s="66">
        <v>53600</v>
      </c>
      <c r="BS1701" s="66" t="s">
        <v>85</v>
      </c>
      <c r="BT1701" s="66" t="s">
        <v>85</v>
      </c>
      <c r="BU1701" s="66" t="s">
        <v>85</v>
      </c>
      <c r="BV1701" s="66" t="s">
        <v>85</v>
      </c>
      <c r="BW1701" s="66" t="s">
        <v>85</v>
      </c>
      <c r="BX1701" s="66" t="s">
        <v>85</v>
      </c>
      <c r="BY1701" s="66" t="s">
        <v>85</v>
      </c>
      <c r="BZ1701" s="66" t="s">
        <v>85</v>
      </c>
      <c r="CA1701" s="66" t="s">
        <v>85</v>
      </c>
      <c r="CB1701" s="66" t="s">
        <v>85</v>
      </c>
      <c r="CC1701" s="66" t="s">
        <v>85</v>
      </c>
      <c r="CD1701" s="66" t="s">
        <v>85</v>
      </c>
      <c r="CE1701" s="66" t="s">
        <v>85</v>
      </c>
      <c r="CF1701" s="66" t="s">
        <v>85</v>
      </c>
      <c r="CG1701" s="66" t="s">
        <v>85</v>
      </c>
      <c r="CH1701" s="66" t="s">
        <v>85</v>
      </c>
      <c r="CI1701" s="66" t="s">
        <v>85</v>
      </c>
      <c r="CJ1701" s="66" t="s">
        <v>85</v>
      </c>
      <c r="CK1701" s="66" t="s">
        <v>85</v>
      </c>
      <c r="CL1701" s="66" t="s">
        <v>85</v>
      </c>
      <c r="CM1701" s="66" t="s">
        <v>85</v>
      </c>
    </row>
    <row r="1702" spans="40:91" hidden="1" x14ac:dyDescent="0.25">
      <c r="AN1702">
        <v>1690</v>
      </c>
      <c r="AO1702" s="20" t="s">
        <v>136</v>
      </c>
      <c r="AP1702" s="51" t="s">
        <v>73</v>
      </c>
      <c r="AQ1702" s="21" t="str">
        <f t="shared" si="29"/>
        <v>IMD - 4East Midlands</v>
      </c>
      <c r="AR1702" s="88">
        <v>3500</v>
      </c>
      <c r="AS1702" s="88">
        <v>4300</v>
      </c>
      <c r="AT1702" s="88">
        <v>59720</v>
      </c>
      <c r="AU1702" s="66" t="s">
        <v>85</v>
      </c>
      <c r="AV1702" s="66" t="s">
        <v>85</v>
      </c>
      <c r="AW1702" s="66" t="s">
        <v>85</v>
      </c>
      <c r="AX1702" s="66" t="s">
        <v>85</v>
      </c>
      <c r="AY1702" s="66" t="s">
        <v>85</v>
      </c>
      <c r="AZ1702" s="66" t="s">
        <v>85</v>
      </c>
      <c r="BA1702" s="66" t="s">
        <v>85</v>
      </c>
      <c r="BB1702" s="66" t="s">
        <v>85</v>
      </c>
      <c r="BC1702" s="66" t="s">
        <v>85</v>
      </c>
      <c r="BD1702" s="66" t="s">
        <v>85</v>
      </c>
      <c r="BE1702" s="66" t="s">
        <v>85</v>
      </c>
      <c r="BF1702" s="66" t="s">
        <v>85</v>
      </c>
      <c r="BG1702" s="66" t="s">
        <v>85</v>
      </c>
      <c r="BH1702" s="66" t="s">
        <v>85</v>
      </c>
      <c r="BI1702" s="66" t="s">
        <v>85</v>
      </c>
      <c r="BJ1702" s="66" t="s">
        <v>85</v>
      </c>
      <c r="BK1702" s="66" t="s">
        <v>85</v>
      </c>
      <c r="BL1702" s="66" t="s">
        <v>85</v>
      </c>
      <c r="BM1702" s="66" t="s">
        <v>85</v>
      </c>
      <c r="BN1702" s="66" t="s">
        <v>85</v>
      </c>
      <c r="BO1702" s="66" t="s">
        <v>85</v>
      </c>
      <c r="BP1702" s="100">
        <v>14200</v>
      </c>
      <c r="BQ1702" s="66">
        <v>15200</v>
      </c>
      <c r="BR1702" s="66">
        <v>47180</v>
      </c>
      <c r="BS1702" s="66" t="s">
        <v>85</v>
      </c>
      <c r="BT1702" s="66" t="s">
        <v>85</v>
      </c>
      <c r="BU1702" s="66" t="s">
        <v>85</v>
      </c>
      <c r="BV1702" s="66" t="s">
        <v>85</v>
      </c>
      <c r="BW1702" s="66" t="s">
        <v>85</v>
      </c>
      <c r="BX1702" s="66" t="s">
        <v>85</v>
      </c>
      <c r="BY1702" s="66" t="s">
        <v>85</v>
      </c>
      <c r="BZ1702" s="66" t="s">
        <v>85</v>
      </c>
      <c r="CA1702" s="66" t="s">
        <v>85</v>
      </c>
      <c r="CB1702" s="66" t="s">
        <v>85</v>
      </c>
      <c r="CC1702" s="66" t="s">
        <v>85</v>
      </c>
      <c r="CD1702" s="66" t="s">
        <v>85</v>
      </c>
      <c r="CE1702" s="66" t="s">
        <v>85</v>
      </c>
      <c r="CF1702" s="66" t="s">
        <v>85</v>
      </c>
      <c r="CG1702" s="66" t="s">
        <v>85</v>
      </c>
      <c r="CH1702" s="66" t="s">
        <v>85</v>
      </c>
      <c r="CI1702" s="66" t="s">
        <v>85</v>
      </c>
      <c r="CJ1702" s="66" t="s">
        <v>85</v>
      </c>
      <c r="CK1702" s="66" t="s">
        <v>85</v>
      </c>
      <c r="CL1702" s="66" t="s">
        <v>85</v>
      </c>
      <c r="CM1702" s="66" t="s">
        <v>85</v>
      </c>
    </row>
    <row r="1703" spans="40:91" hidden="1" x14ac:dyDescent="0.25">
      <c r="AN1703">
        <v>1691</v>
      </c>
      <c r="AO1703" s="20" t="s">
        <v>136</v>
      </c>
      <c r="AP1703" s="51" t="s">
        <v>74</v>
      </c>
      <c r="AQ1703" s="21" t="str">
        <f t="shared" si="29"/>
        <v>IMD - 4West Midlands</v>
      </c>
      <c r="AR1703" s="88">
        <v>3600</v>
      </c>
      <c r="AS1703" s="88">
        <v>4400</v>
      </c>
      <c r="AT1703" s="88">
        <v>61920</v>
      </c>
      <c r="AU1703" s="66" t="s">
        <v>85</v>
      </c>
      <c r="AV1703" s="66" t="s">
        <v>85</v>
      </c>
      <c r="AW1703" s="66" t="s">
        <v>85</v>
      </c>
      <c r="AX1703" s="66" t="s">
        <v>85</v>
      </c>
      <c r="AY1703" s="66" t="s">
        <v>85</v>
      </c>
      <c r="AZ1703" s="66" t="s">
        <v>85</v>
      </c>
      <c r="BA1703" s="66" t="s">
        <v>85</v>
      </c>
      <c r="BB1703" s="66" t="s">
        <v>85</v>
      </c>
      <c r="BC1703" s="66" t="s">
        <v>85</v>
      </c>
      <c r="BD1703" s="66" t="s">
        <v>85</v>
      </c>
      <c r="BE1703" s="66" t="s">
        <v>85</v>
      </c>
      <c r="BF1703" s="66" t="s">
        <v>85</v>
      </c>
      <c r="BG1703" s="66" t="s">
        <v>85</v>
      </c>
      <c r="BH1703" s="66" t="s">
        <v>85</v>
      </c>
      <c r="BI1703" s="66" t="s">
        <v>85</v>
      </c>
      <c r="BJ1703" s="66" t="s">
        <v>85</v>
      </c>
      <c r="BK1703" s="66" t="s">
        <v>85</v>
      </c>
      <c r="BL1703" s="66" t="s">
        <v>85</v>
      </c>
      <c r="BM1703" s="66" t="s">
        <v>85</v>
      </c>
      <c r="BN1703" s="66" t="s">
        <v>85</v>
      </c>
      <c r="BO1703" s="66" t="s">
        <v>85</v>
      </c>
      <c r="BP1703" s="100">
        <v>14300</v>
      </c>
      <c r="BQ1703" s="66">
        <v>15300</v>
      </c>
      <c r="BR1703" s="66">
        <v>48830</v>
      </c>
      <c r="BS1703" s="66" t="s">
        <v>85</v>
      </c>
      <c r="BT1703" s="66" t="s">
        <v>85</v>
      </c>
      <c r="BU1703" s="66" t="s">
        <v>85</v>
      </c>
      <c r="BV1703" s="66" t="s">
        <v>85</v>
      </c>
      <c r="BW1703" s="66" t="s">
        <v>85</v>
      </c>
      <c r="BX1703" s="66" t="s">
        <v>85</v>
      </c>
      <c r="BY1703" s="66" t="s">
        <v>85</v>
      </c>
      <c r="BZ1703" s="66" t="s">
        <v>85</v>
      </c>
      <c r="CA1703" s="66" t="s">
        <v>85</v>
      </c>
      <c r="CB1703" s="66" t="s">
        <v>85</v>
      </c>
      <c r="CC1703" s="66" t="s">
        <v>85</v>
      </c>
      <c r="CD1703" s="66" t="s">
        <v>85</v>
      </c>
      <c r="CE1703" s="66" t="s">
        <v>85</v>
      </c>
      <c r="CF1703" s="66" t="s">
        <v>85</v>
      </c>
      <c r="CG1703" s="66" t="s">
        <v>85</v>
      </c>
      <c r="CH1703" s="66" t="s">
        <v>85</v>
      </c>
      <c r="CI1703" s="66" t="s">
        <v>85</v>
      </c>
      <c r="CJ1703" s="66" t="s">
        <v>85</v>
      </c>
      <c r="CK1703" s="66" t="s">
        <v>85</v>
      </c>
      <c r="CL1703" s="66" t="s">
        <v>85</v>
      </c>
      <c r="CM1703" s="66" t="s">
        <v>85</v>
      </c>
    </row>
    <row r="1704" spans="40:91" hidden="1" x14ac:dyDescent="0.25">
      <c r="AN1704">
        <v>1692</v>
      </c>
      <c r="AO1704" s="20" t="s">
        <v>136</v>
      </c>
      <c r="AP1704" s="51" t="s">
        <v>75</v>
      </c>
      <c r="AQ1704" s="21" t="str">
        <f t="shared" si="29"/>
        <v>IMD - 4East of England</v>
      </c>
      <c r="AR1704" s="88">
        <v>3600</v>
      </c>
      <c r="AS1704" s="88">
        <v>4600</v>
      </c>
      <c r="AT1704" s="88">
        <v>91630</v>
      </c>
      <c r="AU1704" s="66" t="s">
        <v>85</v>
      </c>
      <c r="AV1704" s="66" t="s">
        <v>85</v>
      </c>
      <c r="AW1704" s="66" t="s">
        <v>85</v>
      </c>
      <c r="AX1704" s="66" t="s">
        <v>85</v>
      </c>
      <c r="AY1704" s="66" t="s">
        <v>85</v>
      </c>
      <c r="AZ1704" s="66" t="s">
        <v>85</v>
      </c>
      <c r="BA1704" s="66" t="s">
        <v>85</v>
      </c>
      <c r="BB1704" s="66" t="s">
        <v>85</v>
      </c>
      <c r="BC1704" s="66" t="s">
        <v>85</v>
      </c>
      <c r="BD1704" s="66" t="s">
        <v>85</v>
      </c>
      <c r="BE1704" s="66" t="s">
        <v>85</v>
      </c>
      <c r="BF1704" s="66" t="s">
        <v>85</v>
      </c>
      <c r="BG1704" s="66" t="s">
        <v>85</v>
      </c>
      <c r="BH1704" s="66" t="s">
        <v>85</v>
      </c>
      <c r="BI1704" s="66" t="s">
        <v>85</v>
      </c>
      <c r="BJ1704" s="66" t="s">
        <v>85</v>
      </c>
      <c r="BK1704" s="66" t="s">
        <v>85</v>
      </c>
      <c r="BL1704" s="66" t="s">
        <v>85</v>
      </c>
      <c r="BM1704" s="66" t="s">
        <v>85</v>
      </c>
      <c r="BN1704" s="66" t="s">
        <v>85</v>
      </c>
      <c r="BO1704" s="66" t="s">
        <v>85</v>
      </c>
      <c r="BP1704" s="100">
        <v>13400</v>
      </c>
      <c r="BQ1704" s="66">
        <v>14500</v>
      </c>
      <c r="BR1704" s="66">
        <v>63610</v>
      </c>
      <c r="BS1704" s="66" t="s">
        <v>85</v>
      </c>
      <c r="BT1704" s="66" t="s">
        <v>85</v>
      </c>
      <c r="BU1704" s="66" t="s">
        <v>85</v>
      </c>
      <c r="BV1704" s="66" t="s">
        <v>85</v>
      </c>
      <c r="BW1704" s="66" t="s">
        <v>85</v>
      </c>
      <c r="BX1704" s="66" t="s">
        <v>85</v>
      </c>
      <c r="BY1704" s="66" t="s">
        <v>85</v>
      </c>
      <c r="BZ1704" s="66" t="s">
        <v>85</v>
      </c>
      <c r="CA1704" s="66" t="s">
        <v>85</v>
      </c>
      <c r="CB1704" s="66" t="s">
        <v>85</v>
      </c>
      <c r="CC1704" s="66" t="s">
        <v>85</v>
      </c>
      <c r="CD1704" s="66" t="s">
        <v>85</v>
      </c>
      <c r="CE1704" s="66" t="s">
        <v>85</v>
      </c>
      <c r="CF1704" s="66" t="s">
        <v>85</v>
      </c>
      <c r="CG1704" s="66" t="s">
        <v>85</v>
      </c>
      <c r="CH1704" s="66" t="s">
        <v>85</v>
      </c>
      <c r="CI1704" s="66" t="s">
        <v>85</v>
      </c>
      <c r="CJ1704" s="66" t="s">
        <v>85</v>
      </c>
      <c r="CK1704" s="66" t="s">
        <v>85</v>
      </c>
      <c r="CL1704" s="66" t="s">
        <v>85</v>
      </c>
      <c r="CM1704" s="66" t="s">
        <v>85</v>
      </c>
    </row>
    <row r="1705" spans="40:91" hidden="1" x14ac:dyDescent="0.25">
      <c r="AN1705">
        <v>1693</v>
      </c>
      <c r="AO1705" s="20" t="s">
        <v>136</v>
      </c>
      <c r="AP1705" s="51" t="s">
        <v>76</v>
      </c>
      <c r="AQ1705" s="21" t="str">
        <f t="shared" si="29"/>
        <v>IMD - 4London</v>
      </c>
      <c r="AR1705" s="88">
        <v>3600</v>
      </c>
      <c r="AS1705" s="88">
        <v>4600</v>
      </c>
      <c r="AT1705" s="88">
        <v>68930</v>
      </c>
      <c r="AU1705" s="66" t="s">
        <v>85</v>
      </c>
      <c r="AV1705" s="66" t="s">
        <v>85</v>
      </c>
      <c r="AW1705" s="66" t="s">
        <v>85</v>
      </c>
      <c r="AX1705" s="66" t="s">
        <v>85</v>
      </c>
      <c r="AY1705" s="66" t="s">
        <v>85</v>
      </c>
      <c r="AZ1705" s="66" t="s">
        <v>85</v>
      </c>
      <c r="BA1705" s="66" t="s">
        <v>85</v>
      </c>
      <c r="BB1705" s="66" t="s">
        <v>85</v>
      </c>
      <c r="BC1705" s="66" t="s">
        <v>85</v>
      </c>
      <c r="BD1705" s="66" t="s">
        <v>85</v>
      </c>
      <c r="BE1705" s="66" t="s">
        <v>85</v>
      </c>
      <c r="BF1705" s="66" t="s">
        <v>85</v>
      </c>
      <c r="BG1705" s="66" t="s">
        <v>85</v>
      </c>
      <c r="BH1705" s="66" t="s">
        <v>85</v>
      </c>
      <c r="BI1705" s="66" t="s">
        <v>85</v>
      </c>
      <c r="BJ1705" s="66" t="s">
        <v>85</v>
      </c>
      <c r="BK1705" s="66" t="s">
        <v>85</v>
      </c>
      <c r="BL1705" s="66" t="s">
        <v>85</v>
      </c>
      <c r="BM1705" s="66" t="s">
        <v>85</v>
      </c>
      <c r="BN1705" s="66" t="s">
        <v>85</v>
      </c>
      <c r="BO1705" s="66" t="s">
        <v>85</v>
      </c>
      <c r="BP1705" s="100">
        <v>15700</v>
      </c>
      <c r="BQ1705" s="66">
        <v>17100</v>
      </c>
      <c r="BR1705" s="66">
        <v>56050</v>
      </c>
      <c r="BS1705" s="66" t="s">
        <v>85</v>
      </c>
      <c r="BT1705" s="66" t="s">
        <v>85</v>
      </c>
      <c r="BU1705" s="66" t="s">
        <v>85</v>
      </c>
      <c r="BV1705" s="66" t="s">
        <v>85</v>
      </c>
      <c r="BW1705" s="66" t="s">
        <v>85</v>
      </c>
      <c r="BX1705" s="66" t="s">
        <v>85</v>
      </c>
      <c r="BY1705" s="66" t="s">
        <v>85</v>
      </c>
      <c r="BZ1705" s="66" t="s">
        <v>85</v>
      </c>
      <c r="CA1705" s="66" t="s">
        <v>85</v>
      </c>
      <c r="CB1705" s="66" t="s">
        <v>85</v>
      </c>
      <c r="CC1705" s="66" t="s">
        <v>85</v>
      </c>
      <c r="CD1705" s="66" t="s">
        <v>85</v>
      </c>
      <c r="CE1705" s="66" t="s">
        <v>85</v>
      </c>
      <c r="CF1705" s="66" t="s">
        <v>85</v>
      </c>
      <c r="CG1705" s="66" t="s">
        <v>85</v>
      </c>
      <c r="CH1705" s="66" t="s">
        <v>85</v>
      </c>
      <c r="CI1705" s="66" t="s">
        <v>85</v>
      </c>
      <c r="CJ1705" s="66" t="s">
        <v>85</v>
      </c>
      <c r="CK1705" s="66" t="s">
        <v>85</v>
      </c>
      <c r="CL1705" s="66" t="s">
        <v>85</v>
      </c>
      <c r="CM1705" s="66" t="s">
        <v>85</v>
      </c>
    </row>
    <row r="1706" spans="40:91" hidden="1" x14ac:dyDescent="0.25">
      <c r="AN1706">
        <v>1694</v>
      </c>
      <c r="AO1706" s="20" t="s">
        <v>136</v>
      </c>
      <c r="AP1706" s="51" t="s">
        <v>77</v>
      </c>
      <c r="AQ1706" s="21" t="str">
        <f t="shared" si="29"/>
        <v>IMD - 4South East</v>
      </c>
      <c r="AR1706" s="88">
        <v>3700</v>
      </c>
      <c r="AS1706" s="88">
        <v>4600</v>
      </c>
      <c r="AT1706" s="88">
        <v>121290</v>
      </c>
      <c r="AU1706" s="66" t="s">
        <v>85</v>
      </c>
      <c r="AV1706" s="66" t="s">
        <v>85</v>
      </c>
      <c r="AW1706" s="66" t="s">
        <v>85</v>
      </c>
      <c r="AX1706" s="66" t="s">
        <v>85</v>
      </c>
      <c r="AY1706" s="66" t="s">
        <v>85</v>
      </c>
      <c r="AZ1706" s="66" t="s">
        <v>85</v>
      </c>
      <c r="BA1706" s="66" t="s">
        <v>85</v>
      </c>
      <c r="BB1706" s="66" t="s">
        <v>85</v>
      </c>
      <c r="BC1706" s="66" t="s">
        <v>85</v>
      </c>
      <c r="BD1706" s="66" t="s">
        <v>85</v>
      </c>
      <c r="BE1706" s="66" t="s">
        <v>85</v>
      </c>
      <c r="BF1706" s="66" t="s">
        <v>85</v>
      </c>
      <c r="BG1706" s="66" t="s">
        <v>85</v>
      </c>
      <c r="BH1706" s="66" t="s">
        <v>85</v>
      </c>
      <c r="BI1706" s="66" t="s">
        <v>85</v>
      </c>
      <c r="BJ1706" s="66" t="s">
        <v>85</v>
      </c>
      <c r="BK1706" s="66" t="s">
        <v>85</v>
      </c>
      <c r="BL1706" s="66" t="s">
        <v>85</v>
      </c>
      <c r="BM1706" s="66" t="s">
        <v>85</v>
      </c>
      <c r="BN1706" s="66" t="s">
        <v>85</v>
      </c>
      <c r="BO1706" s="66" t="s">
        <v>85</v>
      </c>
      <c r="BP1706" s="100">
        <v>13300</v>
      </c>
      <c r="BQ1706" s="66">
        <v>14500</v>
      </c>
      <c r="BR1706" s="66">
        <v>89340</v>
      </c>
      <c r="BS1706" s="66" t="s">
        <v>85</v>
      </c>
      <c r="BT1706" s="66" t="s">
        <v>85</v>
      </c>
      <c r="BU1706" s="66" t="s">
        <v>85</v>
      </c>
      <c r="BV1706" s="66" t="s">
        <v>85</v>
      </c>
      <c r="BW1706" s="66" t="s">
        <v>85</v>
      </c>
      <c r="BX1706" s="66" t="s">
        <v>85</v>
      </c>
      <c r="BY1706" s="66" t="s">
        <v>85</v>
      </c>
      <c r="BZ1706" s="66" t="s">
        <v>85</v>
      </c>
      <c r="CA1706" s="66" t="s">
        <v>85</v>
      </c>
      <c r="CB1706" s="66" t="s">
        <v>85</v>
      </c>
      <c r="CC1706" s="66" t="s">
        <v>85</v>
      </c>
      <c r="CD1706" s="66" t="s">
        <v>85</v>
      </c>
      <c r="CE1706" s="66" t="s">
        <v>85</v>
      </c>
      <c r="CF1706" s="66" t="s">
        <v>85</v>
      </c>
      <c r="CG1706" s="66" t="s">
        <v>85</v>
      </c>
      <c r="CH1706" s="66" t="s">
        <v>85</v>
      </c>
      <c r="CI1706" s="66" t="s">
        <v>85</v>
      </c>
      <c r="CJ1706" s="66" t="s">
        <v>85</v>
      </c>
      <c r="CK1706" s="66" t="s">
        <v>85</v>
      </c>
      <c r="CL1706" s="66" t="s">
        <v>85</v>
      </c>
      <c r="CM1706" s="66" t="s">
        <v>85</v>
      </c>
    </row>
    <row r="1707" spans="40:91" hidden="1" x14ac:dyDescent="0.25">
      <c r="AN1707">
        <v>1695</v>
      </c>
      <c r="AO1707" s="20" t="s">
        <v>136</v>
      </c>
      <c r="AP1707" s="51" t="s">
        <v>78</v>
      </c>
      <c r="AQ1707" s="21" t="str">
        <f t="shared" si="29"/>
        <v>IMD - 4South West</v>
      </c>
      <c r="AR1707" s="88">
        <v>3500</v>
      </c>
      <c r="AS1707" s="88">
        <v>4500</v>
      </c>
      <c r="AT1707" s="88">
        <v>80820</v>
      </c>
      <c r="AU1707" s="66" t="s">
        <v>85</v>
      </c>
      <c r="AV1707" s="66" t="s">
        <v>85</v>
      </c>
      <c r="AW1707" s="66" t="s">
        <v>85</v>
      </c>
      <c r="AX1707" s="66" t="s">
        <v>85</v>
      </c>
      <c r="AY1707" s="66" t="s">
        <v>85</v>
      </c>
      <c r="AZ1707" s="66" t="s">
        <v>85</v>
      </c>
      <c r="BA1707" s="66" t="s">
        <v>85</v>
      </c>
      <c r="BB1707" s="66" t="s">
        <v>85</v>
      </c>
      <c r="BC1707" s="66" t="s">
        <v>85</v>
      </c>
      <c r="BD1707" s="66" t="s">
        <v>85</v>
      </c>
      <c r="BE1707" s="66" t="s">
        <v>85</v>
      </c>
      <c r="BF1707" s="66" t="s">
        <v>85</v>
      </c>
      <c r="BG1707" s="66" t="s">
        <v>85</v>
      </c>
      <c r="BH1707" s="66" t="s">
        <v>85</v>
      </c>
      <c r="BI1707" s="66" t="s">
        <v>85</v>
      </c>
      <c r="BJ1707" s="66" t="s">
        <v>85</v>
      </c>
      <c r="BK1707" s="66" t="s">
        <v>85</v>
      </c>
      <c r="BL1707" s="66" t="s">
        <v>85</v>
      </c>
      <c r="BM1707" s="66" t="s">
        <v>85</v>
      </c>
      <c r="BN1707" s="66" t="s">
        <v>85</v>
      </c>
      <c r="BO1707" s="66" t="s">
        <v>85</v>
      </c>
      <c r="BP1707" s="100">
        <v>11900</v>
      </c>
      <c r="BQ1707" s="66">
        <v>13100</v>
      </c>
      <c r="BR1707" s="66">
        <v>55220</v>
      </c>
      <c r="BS1707" s="66" t="s">
        <v>85</v>
      </c>
      <c r="BT1707" s="66" t="s">
        <v>85</v>
      </c>
      <c r="BU1707" s="66" t="s">
        <v>85</v>
      </c>
      <c r="BV1707" s="66" t="s">
        <v>85</v>
      </c>
      <c r="BW1707" s="66" t="s">
        <v>85</v>
      </c>
      <c r="BX1707" s="66" t="s">
        <v>85</v>
      </c>
      <c r="BY1707" s="66" t="s">
        <v>85</v>
      </c>
      <c r="BZ1707" s="66" t="s">
        <v>85</v>
      </c>
      <c r="CA1707" s="66" t="s">
        <v>85</v>
      </c>
      <c r="CB1707" s="66" t="s">
        <v>85</v>
      </c>
      <c r="CC1707" s="66" t="s">
        <v>85</v>
      </c>
      <c r="CD1707" s="66" t="s">
        <v>85</v>
      </c>
      <c r="CE1707" s="66" t="s">
        <v>85</v>
      </c>
      <c r="CF1707" s="66" t="s">
        <v>85</v>
      </c>
      <c r="CG1707" s="66" t="s">
        <v>85</v>
      </c>
      <c r="CH1707" s="66" t="s">
        <v>85</v>
      </c>
      <c r="CI1707" s="66" t="s">
        <v>85</v>
      </c>
      <c r="CJ1707" s="66" t="s">
        <v>85</v>
      </c>
      <c r="CK1707" s="66" t="s">
        <v>85</v>
      </c>
      <c r="CL1707" s="66" t="s">
        <v>85</v>
      </c>
      <c r="CM1707" s="66" t="s">
        <v>85</v>
      </c>
    </row>
    <row r="1708" spans="40:91" hidden="1" x14ac:dyDescent="0.25">
      <c r="AN1708">
        <v>1696</v>
      </c>
      <c r="AO1708" s="20" t="s">
        <v>136</v>
      </c>
      <c r="AP1708" s="51" t="s">
        <v>127</v>
      </c>
      <c r="AQ1708" s="21" t="str">
        <f t="shared" si="29"/>
        <v>IMD - 4Wales</v>
      </c>
      <c r="AR1708" s="66" t="s">
        <v>85</v>
      </c>
      <c r="AS1708" s="66" t="s">
        <v>85</v>
      </c>
      <c r="AT1708" s="66" t="s">
        <v>85</v>
      </c>
      <c r="AU1708" s="66" t="s">
        <v>85</v>
      </c>
      <c r="AV1708" s="66" t="s">
        <v>85</v>
      </c>
      <c r="AW1708" s="66" t="s">
        <v>85</v>
      </c>
      <c r="AX1708" s="66" t="s">
        <v>85</v>
      </c>
      <c r="AY1708" s="66" t="s">
        <v>85</v>
      </c>
      <c r="AZ1708" s="66" t="s">
        <v>85</v>
      </c>
      <c r="BA1708" s="66" t="s">
        <v>85</v>
      </c>
      <c r="BB1708" s="66" t="s">
        <v>85</v>
      </c>
      <c r="BC1708" s="66" t="s">
        <v>85</v>
      </c>
      <c r="BD1708" s="66" t="s">
        <v>85</v>
      </c>
      <c r="BE1708" s="66" t="s">
        <v>85</v>
      </c>
      <c r="BF1708" s="66" t="s">
        <v>85</v>
      </c>
      <c r="BG1708" s="66" t="s">
        <v>85</v>
      </c>
      <c r="BH1708" s="66" t="s">
        <v>85</v>
      </c>
      <c r="BI1708" s="66" t="s">
        <v>85</v>
      </c>
      <c r="BJ1708" s="66" t="s">
        <v>85</v>
      </c>
      <c r="BK1708" s="66" t="s">
        <v>85</v>
      </c>
      <c r="BL1708" s="66" t="s">
        <v>85</v>
      </c>
      <c r="BM1708" s="66" t="s">
        <v>85</v>
      </c>
      <c r="BN1708" s="66" t="s">
        <v>85</v>
      </c>
      <c r="BO1708" s="66" t="s">
        <v>85</v>
      </c>
      <c r="BP1708" s="66" t="s">
        <v>85</v>
      </c>
      <c r="BQ1708" s="66" t="s">
        <v>85</v>
      </c>
      <c r="BR1708" s="66" t="s">
        <v>85</v>
      </c>
      <c r="BS1708" s="66" t="s">
        <v>85</v>
      </c>
      <c r="BT1708" s="66" t="s">
        <v>85</v>
      </c>
      <c r="BU1708" s="66" t="s">
        <v>85</v>
      </c>
      <c r="BV1708" s="66" t="s">
        <v>85</v>
      </c>
      <c r="BW1708" s="66" t="s">
        <v>85</v>
      </c>
      <c r="BX1708" s="66" t="s">
        <v>85</v>
      </c>
      <c r="BY1708" s="66" t="s">
        <v>85</v>
      </c>
      <c r="BZ1708" s="66" t="s">
        <v>85</v>
      </c>
      <c r="CA1708" s="66" t="s">
        <v>85</v>
      </c>
      <c r="CB1708" s="66" t="s">
        <v>85</v>
      </c>
      <c r="CC1708" s="66" t="s">
        <v>85</v>
      </c>
      <c r="CD1708" s="66" t="s">
        <v>85</v>
      </c>
      <c r="CE1708" s="66" t="s">
        <v>85</v>
      </c>
      <c r="CF1708" s="66" t="s">
        <v>85</v>
      </c>
      <c r="CG1708" s="66" t="s">
        <v>85</v>
      </c>
      <c r="CH1708" s="66" t="s">
        <v>85</v>
      </c>
      <c r="CI1708" s="66" t="s">
        <v>85</v>
      </c>
      <c r="CJ1708" s="66" t="s">
        <v>85</v>
      </c>
      <c r="CK1708" s="66" t="s">
        <v>85</v>
      </c>
      <c r="CL1708" s="66" t="s">
        <v>85</v>
      </c>
      <c r="CM1708" s="66" t="s">
        <v>85</v>
      </c>
    </row>
    <row r="1709" spans="40:91" hidden="1" x14ac:dyDescent="0.25">
      <c r="AN1709">
        <v>1697</v>
      </c>
      <c r="AO1709" s="20" t="s">
        <v>137</v>
      </c>
      <c r="AP1709" s="51" t="s">
        <v>70</v>
      </c>
      <c r="AQ1709" s="21" t="str">
        <f t="shared" si="29"/>
        <v>IMD - 5North East</v>
      </c>
      <c r="AR1709" s="88">
        <v>3500</v>
      </c>
      <c r="AS1709" s="88">
        <v>4000</v>
      </c>
      <c r="AT1709" s="88">
        <v>22800</v>
      </c>
      <c r="AU1709" s="66" t="s">
        <v>85</v>
      </c>
      <c r="AV1709" s="66" t="s">
        <v>85</v>
      </c>
      <c r="AW1709" s="66" t="s">
        <v>85</v>
      </c>
      <c r="AX1709" s="66" t="s">
        <v>85</v>
      </c>
      <c r="AY1709" s="66" t="s">
        <v>85</v>
      </c>
      <c r="AZ1709" s="66" t="s">
        <v>85</v>
      </c>
      <c r="BA1709" s="66" t="s">
        <v>85</v>
      </c>
      <c r="BB1709" s="66" t="s">
        <v>85</v>
      </c>
      <c r="BC1709" s="66" t="s">
        <v>85</v>
      </c>
      <c r="BD1709" s="66" t="s">
        <v>85</v>
      </c>
      <c r="BE1709" s="66" t="s">
        <v>85</v>
      </c>
      <c r="BF1709" s="66" t="s">
        <v>85</v>
      </c>
      <c r="BG1709" s="66" t="s">
        <v>85</v>
      </c>
      <c r="BH1709" s="66" t="s">
        <v>85</v>
      </c>
      <c r="BI1709" s="66" t="s">
        <v>85</v>
      </c>
      <c r="BJ1709" s="66" t="s">
        <v>85</v>
      </c>
      <c r="BK1709" s="66" t="s">
        <v>85</v>
      </c>
      <c r="BL1709" s="66" t="s">
        <v>85</v>
      </c>
      <c r="BM1709" s="66" t="s">
        <v>85</v>
      </c>
      <c r="BN1709" s="66" t="s">
        <v>85</v>
      </c>
      <c r="BO1709" s="66" t="s">
        <v>85</v>
      </c>
      <c r="BP1709" s="100">
        <v>16900</v>
      </c>
      <c r="BQ1709" s="66">
        <v>17900</v>
      </c>
      <c r="BR1709" s="66">
        <v>20260</v>
      </c>
      <c r="BS1709" s="66" t="s">
        <v>85</v>
      </c>
      <c r="BT1709" s="66" t="s">
        <v>85</v>
      </c>
      <c r="BU1709" s="66" t="s">
        <v>85</v>
      </c>
      <c r="BV1709" s="66" t="s">
        <v>85</v>
      </c>
      <c r="BW1709" s="66" t="s">
        <v>85</v>
      </c>
      <c r="BX1709" s="66" t="s">
        <v>85</v>
      </c>
      <c r="BY1709" s="66" t="s">
        <v>85</v>
      </c>
      <c r="BZ1709" s="66" t="s">
        <v>85</v>
      </c>
      <c r="CA1709" s="66" t="s">
        <v>85</v>
      </c>
      <c r="CB1709" s="66" t="s">
        <v>85</v>
      </c>
      <c r="CC1709" s="66" t="s">
        <v>85</v>
      </c>
      <c r="CD1709" s="66" t="s">
        <v>85</v>
      </c>
      <c r="CE1709" s="66" t="s">
        <v>85</v>
      </c>
      <c r="CF1709" s="66" t="s">
        <v>85</v>
      </c>
      <c r="CG1709" s="66" t="s">
        <v>85</v>
      </c>
      <c r="CH1709" s="66" t="s">
        <v>85</v>
      </c>
      <c r="CI1709" s="66" t="s">
        <v>85</v>
      </c>
      <c r="CJ1709" s="66" t="s">
        <v>85</v>
      </c>
      <c r="CK1709" s="66" t="s">
        <v>85</v>
      </c>
      <c r="CL1709" s="66" t="s">
        <v>85</v>
      </c>
      <c r="CM1709" s="66" t="s">
        <v>85</v>
      </c>
    </row>
    <row r="1710" spans="40:91" hidden="1" x14ac:dyDescent="0.25">
      <c r="AN1710">
        <v>1698</v>
      </c>
      <c r="AO1710" s="20" t="s">
        <v>137</v>
      </c>
      <c r="AP1710" s="51" t="s">
        <v>71</v>
      </c>
      <c r="AQ1710" s="21" t="str">
        <f t="shared" si="29"/>
        <v>IMD - 5North West</v>
      </c>
      <c r="AR1710" s="88">
        <v>3800</v>
      </c>
      <c r="AS1710" s="88">
        <v>4400</v>
      </c>
      <c r="AT1710" s="88">
        <v>68210</v>
      </c>
      <c r="AU1710" s="66" t="s">
        <v>85</v>
      </c>
      <c r="AV1710" s="66" t="s">
        <v>85</v>
      </c>
      <c r="AW1710" s="66" t="s">
        <v>85</v>
      </c>
      <c r="AX1710" s="66" t="s">
        <v>85</v>
      </c>
      <c r="AY1710" s="66" t="s">
        <v>85</v>
      </c>
      <c r="AZ1710" s="66" t="s">
        <v>85</v>
      </c>
      <c r="BA1710" s="66" t="s">
        <v>85</v>
      </c>
      <c r="BB1710" s="66" t="s">
        <v>85</v>
      </c>
      <c r="BC1710" s="66" t="s">
        <v>85</v>
      </c>
      <c r="BD1710" s="66" t="s">
        <v>85</v>
      </c>
      <c r="BE1710" s="66" t="s">
        <v>85</v>
      </c>
      <c r="BF1710" s="66" t="s">
        <v>85</v>
      </c>
      <c r="BG1710" s="66" t="s">
        <v>85</v>
      </c>
      <c r="BH1710" s="66" t="s">
        <v>85</v>
      </c>
      <c r="BI1710" s="66" t="s">
        <v>85</v>
      </c>
      <c r="BJ1710" s="66" t="s">
        <v>85</v>
      </c>
      <c r="BK1710" s="66" t="s">
        <v>85</v>
      </c>
      <c r="BL1710" s="66" t="s">
        <v>85</v>
      </c>
      <c r="BM1710" s="66" t="s">
        <v>85</v>
      </c>
      <c r="BN1710" s="66" t="s">
        <v>85</v>
      </c>
      <c r="BO1710" s="66" t="s">
        <v>85</v>
      </c>
      <c r="BP1710" s="100">
        <v>16500</v>
      </c>
      <c r="BQ1710" s="66">
        <v>17700</v>
      </c>
      <c r="BR1710" s="66">
        <v>59570</v>
      </c>
      <c r="BS1710" s="66" t="s">
        <v>85</v>
      </c>
      <c r="BT1710" s="66" t="s">
        <v>85</v>
      </c>
      <c r="BU1710" s="66" t="s">
        <v>85</v>
      </c>
      <c r="BV1710" s="66" t="s">
        <v>85</v>
      </c>
      <c r="BW1710" s="66" t="s">
        <v>85</v>
      </c>
      <c r="BX1710" s="66" t="s">
        <v>85</v>
      </c>
      <c r="BY1710" s="66" t="s">
        <v>85</v>
      </c>
      <c r="BZ1710" s="66" t="s">
        <v>85</v>
      </c>
      <c r="CA1710" s="66" t="s">
        <v>85</v>
      </c>
      <c r="CB1710" s="66" t="s">
        <v>85</v>
      </c>
      <c r="CC1710" s="66" t="s">
        <v>85</v>
      </c>
      <c r="CD1710" s="66" t="s">
        <v>85</v>
      </c>
      <c r="CE1710" s="66" t="s">
        <v>85</v>
      </c>
      <c r="CF1710" s="66" t="s">
        <v>85</v>
      </c>
      <c r="CG1710" s="66" t="s">
        <v>85</v>
      </c>
      <c r="CH1710" s="66" t="s">
        <v>85</v>
      </c>
      <c r="CI1710" s="66" t="s">
        <v>85</v>
      </c>
      <c r="CJ1710" s="66" t="s">
        <v>85</v>
      </c>
      <c r="CK1710" s="66" t="s">
        <v>85</v>
      </c>
      <c r="CL1710" s="66" t="s">
        <v>85</v>
      </c>
      <c r="CM1710" s="66" t="s">
        <v>85</v>
      </c>
    </row>
    <row r="1711" spans="40:91" hidden="1" x14ac:dyDescent="0.25">
      <c r="AN1711">
        <v>1699</v>
      </c>
      <c r="AO1711" s="20" t="s">
        <v>137</v>
      </c>
      <c r="AP1711" s="51" t="s">
        <v>72</v>
      </c>
      <c r="AQ1711" s="21" t="str">
        <f t="shared" si="29"/>
        <v>IMD - 5Yorks &amp; Humber</v>
      </c>
      <c r="AR1711" s="88">
        <v>3500</v>
      </c>
      <c r="AS1711" s="88">
        <v>4200</v>
      </c>
      <c r="AT1711" s="88">
        <v>49620</v>
      </c>
      <c r="AU1711" s="66" t="s">
        <v>85</v>
      </c>
      <c r="AV1711" s="66" t="s">
        <v>85</v>
      </c>
      <c r="AW1711" s="66" t="s">
        <v>85</v>
      </c>
      <c r="AX1711" s="66" t="s">
        <v>85</v>
      </c>
      <c r="AY1711" s="66" t="s">
        <v>85</v>
      </c>
      <c r="AZ1711" s="66" t="s">
        <v>85</v>
      </c>
      <c r="BA1711" s="66" t="s">
        <v>85</v>
      </c>
      <c r="BB1711" s="66" t="s">
        <v>85</v>
      </c>
      <c r="BC1711" s="66" t="s">
        <v>85</v>
      </c>
      <c r="BD1711" s="66" t="s">
        <v>85</v>
      </c>
      <c r="BE1711" s="66" t="s">
        <v>85</v>
      </c>
      <c r="BF1711" s="66" t="s">
        <v>85</v>
      </c>
      <c r="BG1711" s="66" t="s">
        <v>85</v>
      </c>
      <c r="BH1711" s="66" t="s">
        <v>85</v>
      </c>
      <c r="BI1711" s="66" t="s">
        <v>85</v>
      </c>
      <c r="BJ1711" s="66" t="s">
        <v>85</v>
      </c>
      <c r="BK1711" s="66" t="s">
        <v>85</v>
      </c>
      <c r="BL1711" s="66" t="s">
        <v>85</v>
      </c>
      <c r="BM1711" s="66" t="s">
        <v>85</v>
      </c>
      <c r="BN1711" s="66" t="s">
        <v>85</v>
      </c>
      <c r="BO1711" s="66" t="s">
        <v>85</v>
      </c>
      <c r="BP1711" s="100">
        <v>16400</v>
      </c>
      <c r="BQ1711" s="66">
        <v>17700</v>
      </c>
      <c r="BR1711" s="66">
        <v>41970</v>
      </c>
      <c r="BS1711" s="66" t="s">
        <v>85</v>
      </c>
      <c r="BT1711" s="66" t="s">
        <v>85</v>
      </c>
      <c r="BU1711" s="66" t="s">
        <v>85</v>
      </c>
      <c r="BV1711" s="66" t="s">
        <v>85</v>
      </c>
      <c r="BW1711" s="66" t="s">
        <v>85</v>
      </c>
      <c r="BX1711" s="66" t="s">
        <v>85</v>
      </c>
      <c r="BY1711" s="66" t="s">
        <v>85</v>
      </c>
      <c r="BZ1711" s="66" t="s">
        <v>85</v>
      </c>
      <c r="CA1711" s="66" t="s">
        <v>85</v>
      </c>
      <c r="CB1711" s="66" t="s">
        <v>85</v>
      </c>
      <c r="CC1711" s="66" t="s">
        <v>85</v>
      </c>
      <c r="CD1711" s="66" t="s">
        <v>85</v>
      </c>
      <c r="CE1711" s="66" t="s">
        <v>85</v>
      </c>
      <c r="CF1711" s="66" t="s">
        <v>85</v>
      </c>
      <c r="CG1711" s="66" t="s">
        <v>85</v>
      </c>
      <c r="CH1711" s="66" t="s">
        <v>85</v>
      </c>
      <c r="CI1711" s="66" t="s">
        <v>85</v>
      </c>
      <c r="CJ1711" s="66" t="s">
        <v>85</v>
      </c>
      <c r="CK1711" s="66" t="s">
        <v>85</v>
      </c>
      <c r="CL1711" s="66" t="s">
        <v>85</v>
      </c>
      <c r="CM1711" s="66" t="s">
        <v>85</v>
      </c>
    </row>
    <row r="1712" spans="40:91" hidden="1" x14ac:dyDescent="0.25">
      <c r="AN1712">
        <v>1700</v>
      </c>
      <c r="AO1712" s="20" t="s">
        <v>137</v>
      </c>
      <c r="AP1712" s="51" t="s">
        <v>73</v>
      </c>
      <c r="AQ1712" s="21" t="str">
        <f t="shared" si="29"/>
        <v>IMD - 5East Midlands</v>
      </c>
      <c r="AR1712" s="88">
        <v>3500</v>
      </c>
      <c r="AS1712" s="88">
        <v>4300</v>
      </c>
      <c r="AT1712" s="88">
        <v>63540</v>
      </c>
      <c r="AU1712" s="66" t="s">
        <v>85</v>
      </c>
      <c r="AV1712" s="66" t="s">
        <v>85</v>
      </c>
      <c r="AW1712" s="66" t="s">
        <v>85</v>
      </c>
      <c r="AX1712" s="66" t="s">
        <v>85</v>
      </c>
      <c r="AY1712" s="66" t="s">
        <v>85</v>
      </c>
      <c r="AZ1712" s="66" t="s">
        <v>85</v>
      </c>
      <c r="BA1712" s="66" t="s">
        <v>85</v>
      </c>
      <c r="BB1712" s="66" t="s">
        <v>85</v>
      </c>
      <c r="BC1712" s="66" t="s">
        <v>85</v>
      </c>
      <c r="BD1712" s="66" t="s">
        <v>85</v>
      </c>
      <c r="BE1712" s="66" t="s">
        <v>85</v>
      </c>
      <c r="BF1712" s="66" t="s">
        <v>85</v>
      </c>
      <c r="BG1712" s="66" t="s">
        <v>85</v>
      </c>
      <c r="BH1712" s="66" t="s">
        <v>85</v>
      </c>
      <c r="BI1712" s="66" t="s">
        <v>85</v>
      </c>
      <c r="BJ1712" s="66" t="s">
        <v>85</v>
      </c>
      <c r="BK1712" s="66" t="s">
        <v>85</v>
      </c>
      <c r="BL1712" s="66" t="s">
        <v>85</v>
      </c>
      <c r="BM1712" s="66" t="s">
        <v>85</v>
      </c>
      <c r="BN1712" s="66" t="s">
        <v>85</v>
      </c>
      <c r="BO1712" s="66" t="s">
        <v>85</v>
      </c>
      <c r="BP1712" s="100">
        <v>15100</v>
      </c>
      <c r="BQ1712" s="66">
        <v>16100</v>
      </c>
      <c r="BR1712" s="66">
        <v>54300</v>
      </c>
      <c r="BS1712" s="66" t="s">
        <v>85</v>
      </c>
      <c r="BT1712" s="66" t="s">
        <v>85</v>
      </c>
      <c r="BU1712" s="66" t="s">
        <v>85</v>
      </c>
      <c r="BV1712" s="66" t="s">
        <v>85</v>
      </c>
      <c r="BW1712" s="66" t="s">
        <v>85</v>
      </c>
      <c r="BX1712" s="66" t="s">
        <v>85</v>
      </c>
      <c r="BY1712" s="66" t="s">
        <v>85</v>
      </c>
      <c r="BZ1712" s="66" t="s">
        <v>85</v>
      </c>
      <c r="CA1712" s="66" t="s">
        <v>85</v>
      </c>
      <c r="CB1712" s="66" t="s">
        <v>85</v>
      </c>
      <c r="CC1712" s="66" t="s">
        <v>85</v>
      </c>
      <c r="CD1712" s="66" t="s">
        <v>85</v>
      </c>
      <c r="CE1712" s="66" t="s">
        <v>85</v>
      </c>
      <c r="CF1712" s="66" t="s">
        <v>85</v>
      </c>
      <c r="CG1712" s="66" t="s">
        <v>85</v>
      </c>
      <c r="CH1712" s="66" t="s">
        <v>85</v>
      </c>
      <c r="CI1712" s="66" t="s">
        <v>85</v>
      </c>
      <c r="CJ1712" s="66" t="s">
        <v>85</v>
      </c>
      <c r="CK1712" s="66" t="s">
        <v>85</v>
      </c>
      <c r="CL1712" s="66" t="s">
        <v>85</v>
      </c>
      <c r="CM1712" s="66" t="s">
        <v>85</v>
      </c>
    </row>
    <row r="1713" spans="40:91" hidden="1" x14ac:dyDescent="0.25">
      <c r="AN1713">
        <v>1701</v>
      </c>
      <c r="AO1713" s="20" t="s">
        <v>137</v>
      </c>
      <c r="AP1713" s="51" t="s">
        <v>74</v>
      </c>
      <c r="AQ1713" s="21" t="str">
        <f t="shared" si="29"/>
        <v>IMD - 5West Midlands</v>
      </c>
      <c r="AR1713" s="88">
        <v>3700</v>
      </c>
      <c r="AS1713" s="88">
        <v>4400</v>
      </c>
      <c r="AT1713" s="88">
        <v>49170</v>
      </c>
      <c r="AU1713" s="66" t="s">
        <v>85</v>
      </c>
      <c r="AV1713" s="66" t="s">
        <v>85</v>
      </c>
      <c r="AW1713" s="66" t="s">
        <v>85</v>
      </c>
      <c r="AX1713" s="66" t="s">
        <v>85</v>
      </c>
      <c r="AY1713" s="66" t="s">
        <v>85</v>
      </c>
      <c r="AZ1713" s="66" t="s">
        <v>85</v>
      </c>
      <c r="BA1713" s="66" t="s">
        <v>85</v>
      </c>
      <c r="BB1713" s="66" t="s">
        <v>85</v>
      </c>
      <c r="BC1713" s="66" t="s">
        <v>85</v>
      </c>
      <c r="BD1713" s="66" t="s">
        <v>85</v>
      </c>
      <c r="BE1713" s="66" t="s">
        <v>85</v>
      </c>
      <c r="BF1713" s="66" t="s">
        <v>85</v>
      </c>
      <c r="BG1713" s="66" t="s">
        <v>85</v>
      </c>
      <c r="BH1713" s="66" t="s">
        <v>85</v>
      </c>
      <c r="BI1713" s="66" t="s">
        <v>85</v>
      </c>
      <c r="BJ1713" s="66" t="s">
        <v>85</v>
      </c>
      <c r="BK1713" s="66" t="s">
        <v>85</v>
      </c>
      <c r="BL1713" s="66" t="s">
        <v>85</v>
      </c>
      <c r="BM1713" s="66" t="s">
        <v>85</v>
      </c>
      <c r="BN1713" s="66" t="s">
        <v>85</v>
      </c>
      <c r="BO1713" s="66" t="s">
        <v>85</v>
      </c>
      <c r="BP1713" s="100">
        <v>15600</v>
      </c>
      <c r="BQ1713" s="66">
        <v>16700</v>
      </c>
      <c r="BR1713" s="66">
        <v>42630</v>
      </c>
      <c r="BS1713" s="66" t="s">
        <v>85</v>
      </c>
      <c r="BT1713" s="66" t="s">
        <v>85</v>
      </c>
      <c r="BU1713" s="66" t="s">
        <v>85</v>
      </c>
      <c r="BV1713" s="66" t="s">
        <v>85</v>
      </c>
      <c r="BW1713" s="66" t="s">
        <v>85</v>
      </c>
      <c r="BX1713" s="66" t="s">
        <v>85</v>
      </c>
      <c r="BY1713" s="66" t="s">
        <v>85</v>
      </c>
      <c r="BZ1713" s="66" t="s">
        <v>85</v>
      </c>
      <c r="CA1713" s="66" t="s">
        <v>85</v>
      </c>
      <c r="CB1713" s="66" t="s">
        <v>85</v>
      </c>
      <c r="CC1713" s="66" t="s">
        <v>85</v>
      </c>
      <c r="CD1713" s="66" t="s">
        <v>85</v>
      </c>
      <c r="CE1713" s="66" t="s">
        <v>85</v>
      </c>
      <c r="CF1713" s="66" t="s">
        <v>85</v>
      </c>
      <c r="CG1713" s="66" t="s">
        <v>85</v>
      </c>
      <c r="CH1713" s="66" t="s">
        <v>85</v>
      </c>
      <c r="CI1713" s="66" t="s">
        <v>85</v>
      </c>
      <c r="CJ1713" s="66" t="s">
        <v>85</v>
      </c>
      <c r="CK1713" s="66" t="s">
        <v>85</v>
      </c>
      <c r="CL1713" s="66" t="s">
        <v>85</v>
      </c>
      <c r="CM1713" s="66" t="s">
        <v>85</v>
      </c>
    </row>
    <row r="1714" spans="40:91" hidden="1" x14ac:dyDescent="0.25">
      <c r="AN1714">
        <v>1702</v>
      </c>
      <c r="AO1714" s="20" t="s">
        <v>137</v>
      </c>
      <c r="AP1714" s="51" t="s">
        <v>75</v>
      </c>
      <c r="AQ1714" s="21" t="str">
        <f t="shared" si="29"/>
        <v>IMD - 5East of England</v>
      </c>
      <c r="AR1714" s="88">
        <v>3800</v>
      </c>
      <c r="AS1714" s="88">
        <v>4600</v>
      </c>
      <c r="AT1714" s="88">
        <v>103660</v>
      </c>
      <c r="AU1714" s="66" t="s">
        <v>85</v>
      </c>
      <c r="AV1714" s="66" t="s">
        <v>85</v>
      </c>
      <c r="AW1714" s="66" t="s">
        <v>85</v>
      </c>
      <c r="AX1714" s="66" t="s">
        <v>85</v>
      </c>
      <c r="AY1714" s="66" t="s">
        <v>85</v>
      </c>
      <c r="AZ1714" s="66" t="s">
        <v>85</v>
      </c>
      <c r="BA1714" s="66" t="s">
        <v>85</v>
      </c>
      <c r="BB1714" s="66" t="s">
        <v>85</v>
      </c>
      <c r="BC1714" s="66" t="s">
        <v>85</v>
      </c>
      <c r="BD1714" s="66" t="s">
        <v>85</v>
      </c>
      <c r="BE1714" s="66" t="s">
        <v>85</v>
      </c>
      <c r="BF1714" s="66" t="s">
        <v>85</v>
      </c>
      <c r="BG1714" s="66" t="s">
        <v>85</v>
      </c>
      <c r="BH1714" s="66" t="s">
        <v>85</v>
      </c>
      <c r="BI1714" s="66" t="s">
        <v>85</v>
      </c>
      <c r="BJ1714" s="66" t="s">
        <v>85</v>
      </c>
      <c r="BK1714" s="66" t="s">
        <v>85</v>
      </c>
      <c r="BL1714" s="66" t="s">
        <v>85</v>
      </c>
      <c r="BM1714" s="66" t="s">
        <v>85</v>
      </c>
      <c r="BN1714" s="66" t="s">
        <v>85</v>
      </c>
      <c r="BO1714" s="66" t="s">
        <v>85</v>
      </c>
      <c r="BP1714" s="100">
        <v>15200</v>
      </c>
      <c r="BQ1714" s="66">
        <v>16400</v>
      </c>
      <c r="BR1714" s="66">
        <v>83210</v>
      </c>
      <c r="BS1714" s="66" t="s">
        <v>85</v>
      </c>
      <c r="BT1714" s="66" t="s">
        <v>85</v>
      </c>
      <c r="BU1714" s="66" t="s">
        <v>85</v>
      </c>
      <c r="BV1714" s="66" t="s">
        <v>85</v>
      </c>
      <c r="BW1714" s="66" t="s">
        <v>85</v>
      </c>
      <c r="BX1714" s="66" t="s">
        <v>85</v>
      </c>
      <c r="BY1714" s="66" t="s">
        <v>85</v>
      </c>
      <c r="BZ1714" s="66" t="s">
        <v>85</v>
      </c>
      <c r="CA1714" s="66" t="s">
        <v>85</v>
      </c>
      <c r="CB1714" s="66" t="s">
        <v>85</v>
      </c>
      <c r="CC1714" s="66" t="s">
        <v>85</v>
      </c>
      <c r="CD1714" s="66" t="s">
        <v>85</v>
      </c>
      <c r="CE1714" s="66" t="s">
        <v>85</v>
      </c>
      <c r="CF1714" s="66" t="s">
        <v>85</v>
      </c>
      <c r="CG1714" s="66" t="s">
        <v>85</v>
      </c>
      <c r="CH1714" s="66" t="s">
        <v>85</v>
      </c>
      <c r="CI1714" s="66" t="s">
        <v>85</v>
      </c>
      <c r="CJ1714" s="66" t="s">
        <v>85</v>
      </c>
      <c r="CK1714" s="66" t="s">
        <v>85</v>
      </c>
      <c r="CL1714" s="66" t="s">
        <v>85</v>
      </c>
      <c r="CM1714" s="66" t="s">
        <v>85</v>
      </c>
    </row>
    <row r="1715" spans="40:91" hidden="1" x14ac:dyDescent="0.25">
      <c r="AN1715">
        <v>1703</v>
      </c>
      <c r="AO1715" s="20" t="s">
        <v>137</v>
      </c>
      <c r="AP1715" s="51" t="s">
        <v>76</v>
      </c>
      <c r="AQ1715" s="21" t="str">
        <f t="shared" si="29"/>
        <v>IMD - 5London</v>
      </c>
      <c r="AR1715" s="88">
        <v>4000</v>
      </c>
      <c r="AS1715" s="88">
        <v>4800</v>
      </c>
      <c r="AT1715" s="88">
        <v>40080</v>
      </c>
      <c r="AU1715" s="66" t="s">
        <v>85</v>
      </c>
      <c r="AV1715" s="66" t="s">
        <v>85</v>
      </c>
      <c r="AW1715" s="66" t="s">
        <v>85</v>
      </c>
      <c r="AX1715" s="66" t="s">
        <v>85</v>
      </c>
      <c r="AY1715" s="66" t="s">
        <v>85</v>
      </c>
      <c r="AZ1715" s="66" t="s">
        <v>85</v>
      </c>
      <c r="BA1715" s="66" t="s">
        <v>85</v>
      </c>
      <c r="BB1715" s="66" t="s">
        <v>85</v>
      </c>
      <c r="BC1715" s="66" t="s">
        <v>85</v>
      </c>
      <c r="BD1715" s="66" t="s">
        <v>85</v>
      </c>
      <c r="BE1715" s="66" t="s">
        <v>85</v>
      </c>
      <c r="BF1715" s="66" t="s">
        <v>85</v>
      </c>
      <c r="BG1715" s="66" t="s">
        <v>85</v>
      </c>
      <c r="BH1715" s="66" t="s">
        <v>85</v>
      </c>
      <c r="BI1715" s="66" t="s">
        <v>85</v>
      </c>
      <c r="BJ1715" s="66" t="s">
        <v>85</v>
      </c>
      <c r="BK1715" s="66" t="s">
        <v>85</v>
      </c>
      <c r="BL1715" s="66" t="s">
        <v>85</v>
      </c>
      <c r="BM1715" s="66" t="s">
        <v>85</v>
      </c>
      <c r="BN1715" s="66" t="s">
        <v>85</v>
      </c>
      <c r="BO1715" s="66" t="s">
        <v>85</v>
      </c>
      <c r="BP1715" s="100">
        <v>18300</v>
      </c>
      <c r="BQ1715" s="66">
        <v>19400</v>
      </c>
      <c r="BR1715" s="66">
        <v>34190</v>
      </c>
      <c r="BS1715" s="66" t="s">
        <v>85</v>
      </c>
      <c r="BT1715" s="66" t="s">
        <v>85</v>
      </c>
      <c r="BU1715" s="66" t="s">
        <v>85</v>
      </c>
      <c r="BV1715" s="66" t="s">
        <v>85</v>
      </c>
      <c r="BW1715" s="66" t="s">
        <v>85</v>
      </c>
      <c r="BX1715" s="66" t="s">
        <v>85</v>
      </c>
      <c r="BY1715" s="66" t="s">
        <v>85</v>
      </c>
      <c r="BZ1715" s="66" t="s">
        <v>85</v>
      </c>
      <c r="CA1715" s="66" t="s">
        <v>85</v>
      </c>
      <c r="CB1715" s="66" t="s">
        <v>85</v>
      </c>
      <c r="CC1715" s="66" t="s">
        <v>85</v>
      </c>
      <c r="CD1715" s="66" t="s">
        <v>85</v>
      </c>
      <c r="CE1715" s="66" t="s">
        <v>85</v>
      </c>
      <c r="CF1715" s="66" t="s">
        <v>85</v>
      </c>
      <c r="CG1715" s="66" t="s">
        <v>85</v>
      </c>
      <c r="CH1715" s="66" t="s">
        <v>85</v>
      </c>
      <c r="CI1715" s="66" t="s">
        <v>85</v>
      </c>
      <c r="CJ1715" s="66" t="s">
        <v>85</v>
      </c>
      <c r="CK1715" s="66" t="s">
        <v>85</v>
      </c>
      <c r="CL1715" s="66" t="s">
        <v>85</v>
      </c>
      <c r="CM1715" s="66" t="s">
        <v>85</v>
      </c>
    </row>
    <row r="1716" spans="40:91" hidden="1" x14ac:dyDescent="0.25">
      <c r="AN1716">
        <v>1704</v>
      </c>
      <c r="AO1716" s="20" t="s">
        <v>137</v>
      </c>
      <c r="AP1716" s="51" t="s">
        <v>77</v>
      </c>
      <c r="AQ1716" s="21" t="str">
        <f t="shared" si="29"/>
        <v>IMD - 5South East</v>
      </c>
      <c r="AR1716" s="88">
        <v>3800</v>
      </c>
      <c r="AS1716" s="88">
        <v>4700</v>
      </c>
      <c r="AT1716" s="88">
        <v>185220</v>
      </c>
      <c r="AU1716" s="66" t="s">
        <v>85</v>
      </c>
      <c r="AV1716" s="66" t="s">
        <v>85</v>
      </c>
      <c r="AW1716" s="66" t="s">
        <v>85</v>
      </c>
      <c r="AX1716" s="66" t="s">
        <v>85</v>
      </c>
      <c r="AY1716" s="66" t="s">
        <v>85</v>
      </c>
      <c r="AZ1716" s="66" t="s">
        <v>85</v>
      </c>
      <c r="BA1716" s="66" t="s">
        <v>85</v>
      </c>
      <c r="BB1716" s="66" t="s">
        <v>85</v>
      </c>
      <c r="BC1716" s="66" t="s">
        <v>85</v>
      </c>
      <c r="BD1716" s="66" t="s">
        <v>85</v>
      </c>
      <c r="BE1716" s="66" t="s">
        <v>85</v>
      </c>
      <c r="BF1716" s="66" t="s">
        <v>85</v>
      </c>
      <c r="BG1716" s="66" t="s">
        <v>85</v>
      </c>
      <c r="BH1716" s="66" t="s">
        <v>85</v>
      </c>
      <c r="BI1716" s="66" t="s">
        <v>85</v>
      </c>
      <c r="BJ1716" s="66" t="s">
        <v>85</v>
      </c>
      <c r="BK1716" s="66" t="s">
        <v>85</v>
      </c>
      <c r="BL1716" s="66" t="s">
        <v>85</v>
      </c>
      <c r="BM1716" s="66" t="s">
        <v>85</v>
      </c>
      <c r="BN1716" s="66" t="s">
        <v>85</v>
      </c>
      <c r="BO1716" s="66" t="s">
        <v>85</v>
      </c>
      <c r="BP1716" s="100">
        <v>15300</v>
      </c>
      <c r="BQ1716" s="66">
        <v>16700</v>
      </c>
      <c r="BR1716" s="66">
        <v>149700</v>
      </c>
      <c r="BS1716" s="66" t="s">
        <v>85</v>
      </c>
      <c r="BT1716" s="66" t="s">
        <v>85</v>
      </c>
      <c r="BU1716" s="66" t="s">
        <v>85</v>
      </c>
      <c r="BV1716" s="66" t="s">
        <v>85</v>
      </c>
      <c r="BW1716" s="66" t="s">
        <v>85</v>
      </c>
      <c r="BX1716" s="66" t="s">
        <v>85</v>
      </c>
      <c r="BY1716" s="66" t="s">
        <v>85</v>
      </c>
      <c r="BZ1716" s="66" t="s">
        <v>85</v>
      </c>
      <c r="CA1716" s="66" t="s">
        <v>85</v>
      </c>
      <c r="CB1716" s="66" t="s">
        <v>85</v>
      </c>
      <c r="CC1716" s="66" t="s">
        <v>85</v>
      </c>
      <c r="CD1716" s="66" t="s">
        <v>85</v>
      </c>
      <c r="CE1716" s="66" t="s">
        <v>85</v>
      </c>
      <c r="CF1716" s="66" t="s">
        <v>85</v>
      </c>
      <c r="CG1716" s="66" t="s">
        <v>85</v>
      </c>
      <c r="CH1716" s="66" t="s">
        <v>85</v>
      </c>
      <c r="CI1716" s="66" t="s">
        <v>85</v>
      </c>
      <c r="CJ1716" s="66" t="s">
        <v>85</v>
      </c>
      <c r="CK1716" s="66" t="s">
        <v>85</v>
      </c>
      <c r="CL1716" s="66" t="s">
        <v>85</v>
      </c>
      <c r="CM1716" s="66" t="s">
        <v>85</v>
      </c>
    </row>
    <row r="1717" spans="40:91" hidden="1" x14ac:dyDescent="0.25">
      <c r="AN1717">
        <v>1705</v>
      </c>
      <c r="AO1717" s="20" t="s">
        <v>137</v>
      </c>
      <c r="AP1717" s="51" t="s">
        <v>78</v>
      </c>
      <c r="AQ1717" s="21" t="str">
        <f t="shared" si="29"/>
        <v>IMD - 5South West</v>
      </c>
      <c r="AR1717" s="88">
        <v>3500</v>
      </c>
      <c r="AS1717" s="88">
        <v>4300</v>
      </c>
      <c r="AT1717" s="88">
        <v>69250</v>
      </c>
      <c r="AU1717" s="66" t="s">
        <v>85</v>
      </c>
      <c r="AV1717" s="66" t="s">
        <v>85</v>
      </c>
      <c r="AW1717" s="66" t="s">
        <v>85</v>
      </c>
      <c r="AX1717" s="66" t="s">
        <v>85</v>
      </c>
      <c r="AY1717" s="66" t="s">
        <v>85</v>
      </c>
      <c r="AZ1717" s="66" t="s">
        <v>85</v>
      </c>
      <c r="BA1717" s="66" t="s">
        <v>85</v>
      </c>
      <c r="BB1717" s="66" t="s">
        <v>85</v>
      </c>
      <c r="BC1717" s="66" t="s">
        <v>85</v>
      </c>
      <c r="BD1717" s="66" t="s">
        <v>85</v>
      </c>
      <c r="BE1717" s="66" t="s">
        <v>85</v>
      </c>
      <c r="BF1717" s="66" t="s">
        <v>85</v>
      </c>
      <c r="BG1717" s="66" t="s">
        <v>85</v>
      </c>
      <c r="BH1717" s="66" t="s">
        <v>85</v>
      </c>
      <c r="BI1717" s="66" t="s">
        <v>85</v>
      </c>
      <c r="BJ1717" s="66" t="s">
        <v>85</v>
      </c>
      <c r="BK1717" s="66" t="s">
        <v>85</v>
      </c>
      <c r="BL1717" s="66" t="s">
        <v>85</v>
      </c>
      <c r="BM1717" s="66" t="s">
        <v>85</v>
      </c>
      <c r="BN1717" s="66" t="s">
        <v>85</v>
      </c>
      <c r="BO1717" s="66" t="s">
        <v>85</v>
      </c>
      <c r="BP1717" s="100">
        <v>13300</v>
      </c>
      <c r="BQ1717" s="66">
        <v>14400</v>
      </c>
      <c r="BR1717" s="66">
        <v>55350</v>
      </c>
      <c r="BS1717" s="66" t="s">
        <v>85</v>
      </c>
      <c r="BT1717" s="66" t="s">
        <v>85</v>
      </c>
      <c r="BU1717" s="66" t="s">
        <v>85</v>
      </c>
      <c r="BV1717" s="66" t="s">
        <v>85</v>
      </c>
      <c r="BW1717" s="66" t="s">
        <v>85</v>
      </c>
      <c r="BX1717" s="66" t="s">
        <v>85</v>
      </c>
      <c r="BY1717" s="66" t="s">
        <v>85</v>
      </c>
      <c r="BZ1717" s="66" t="s">
        <v>85</v>
      </c>
      <c r="CA1717" s="66" t="s">
        <v>85</v>
      </c>
      <c r="CB1717" s="66" t="s">
        <v>85</v>
      </c>
      <c r="CC1717" s="66" t="s">
        <v>85</v>
      </c>
      <c r="CD1717" s="66" t="s">
        <v>85</v>
      </c>
      <c r="CE1717" s="66" t="s">
        <v>85</v>
      </c>
      <c r="CF1717" s="66" t="s">
        <v>85</v>
      </c>
      <c r="CG1717" s="66" t="s">
        <v>85</v>
      </c>
      <c r="CH1717" s="66" t="s">
        <v>85</v>
      </c>
      <c r="CI1717" s="66" t="s">
        <v>85</v>
      </c>
      <c r="CJ1717" s="66" t="s">
        <v>85</v>
      </c>
      <c r="CK1717" s="66" t="s">
        <v>85</v>
      </c>
      <c r="CL1717" s="66" t="s">
        <v>85</v>
      </c>
      <c r="CM1717" s="66" t="s">
        <v>85</v>
      </c>
    </row>
    <row r="1718" spans="40:91" hidden="1" x14ac:dyDescent="0.25">
      <c r="AN1718">
        <v>1706</v>
      </c>
      <c r="AO1718" s="20" t="s">
        <v>137</v>
      </c>
      <c r="AP1718" s="51" t="s">
        <v>127</v>
      </c>
      <c r="AQ1718" s="21" t="str">
        <f t="shared" si="29"/>
        <v>IMD - 5Wales</v>
      </c>
      <c r="AR1718" s="66" t="s">
        <v>85</v>
      </c>
      <c r="AS1718" s="66" t="s">
        <v>85</v>
      </c>
      <c r="AT1718" s="66" t="s">
        <v>85</v>
      </c>
      <c r="AU1718" s="66" t="s">
        <v>85</v>
      </c>
      <c r="AV1718" s="66" t="s">
        <v>85</v>
      </c>
      <c r="AW1718" s="66" t="s">
        <v>85</v>
      </c>
      <c r="AX1718" s="66" t="s">
        <v>85</v>
      </c>
      <c r="AY1718" s="66" t="s">
        <v>85</v>
      </c>
      <c r="AZ1718" s="66" t="s">
        <v>85</v>
      </c>
      <c r="BA1718" s="66" t="s">
        <v>85</v>
      </c>
      <c r="BB1718" s="66" t="s">
        <v>85</v>
      </c>
      <c r="BC1718" s="66" t="s">
        <v>85</v>
      </c>
      <c r="BD1718" s="66" t="s">
        <v>85</v>
      </c>
      <c r="BE1718" s="66" t="s">
        <v>85</v>
      </c>
      <c r="BF1718" s="66" t="s">
        <v>85</v>
      </c>
      <c r="BG1718" s="66" t="s">
        <v>85</v>
      </c>
      <c r="BH1718" s="66" t="s">
        <v>85</v>
      </c>
      <c r="BI1718" s="66" t="s">
        <v>85</v>
      </c>
      <c r="BJ1718" s="66" t="s">
        <v>85</v>
      </c>
      <c r="BK1718" s="66" t="s">
        <v>85</v>
      </c>
      <c r="BL1718" s="66" t="s">
        <v>85</v>
      </c>
      <c r="BM1718" s="66" t="s">
        <v>85</v>
      </c>
      <c r="BN1718" s="66" t="s">
        <v>85</v>
      </c>
      <c r="BO1718" s="66" t="s">
        <v>85</v>
      </c>
      <c r="BP1718" s="66" t="s">
        <v>85</v>
      </c>
      <c r="BQ1718" s="66" t="s">
        <v>85</v>
      </c>
      <c r="BR1718" s="66" t="s">
        <v>85</v>
      </c>
      <c r="BS1718" s="66" t="s">
        <v>85</v>
      </c>
      <c r="BT1718" s="66" t="s">
        <v>85</v>
      </c>
      <c r="BU1718" s="66" t="s">
        <v>85</v>
      </c>
      <c r="BV1718" s="66" t="s">
        <v>85</v>
      </c>
      <c r="BW1718" s="66" t="s">
        <v>85</v>
      </c>
      <c r="BX1718" s="66" t="s">
        <v>85</v>
      </c>
      <c r="BY1718" s="66" t="s">
        <v>85</v>
      </c>
      <c r="BZ1718" s="66" t="s">
        <v>85</v>
      </c>
      <c r="CA1718" s="66" t="s">
        <v>85</v>
      </c>
      <c r="CB1718" s="66" t="s">
        <v>85</v>
      </c>
      <c r="CC1718" s="66" t="s">
        <v>85</v>
      </c>
      <c r="CD1718" s="66" t="s">
        <v>85</v>
      </c>
      <c r="CE1718" s="66" t="s">
        <v>85</v>
      </c>
      <c r="CF1718" s="66" t="s">
        <v>85</v>
      </c>
      <c r="CG1718" s="66" t="s">
        <v>85</v>
      </c>
      <c r="CH1718" s="66" t="s">
        <v>85</v>
      </c>
      <c r="CI1718" s="66" t="s">
        <v>85</v>
      </c>
      <c r="CJ1718" s="66" t="s">
        <v>85</v>
      </c>
      <c r="CK1718" s="66" t="s">
        <v>85</v>
      </c>
      <c r="CL1718" s="66" t="s">
        <v>85</v>
      </c>
      <c r="CM1718" s="66" t="s">
        <v>85</v>
      </c>
    </row>
    <row r="1719" spans="40:91" hidden="1" x14ac:dyDescent="0.25">
      <c r="AO1719" s="20" t="s">
        <v>15</v>
      </c>
      <c r="AP1719" s="51" t="s">
        <v>22</v>
      </c>
      <c r="AQ1719" s="21" t="str">
        <f t="shared" si="29"/>
        <v>DetachedPre 1919</v>
      </c>
      <c r="AR1719" s="22">
        <v>5600</v>
      </c>
      <c r="AS1719" s="22">
        <v>7100</v>
      </c>
      <c r="AT1719" s="22">
        <v>79770</v>
      </c>
      <c r="AU1719" s="66">
        <v>5800</v>
      </c>
      <c r="AV1719" s="66">
        <v>7200</v>
      </c>
      <c r="AW1719" s="66">
        <v>80970</v>
      </c>
      <c r="AX1719" s="66">
        <v>5900</v>
      </c>
      <c r="AY1719" s="66">
        <v>7300</v>
      </c>
      <c r="AZ1719" s="66">
        <v>70590</v>
      </c>
      <c r="BA1719" s="66">
        <v>5900</v>
      </c>
      <c r="BB1719" s="66">
        <v>7300</v>
      </c>
      <c r="BC1719" s="66">
        <v>69770</v>
      </c>
      <c r="BD1719" s="66">
        <v>5900</v>
      </c>
      <c r="BE1719" s="66">
        <v>7300</v>
      </c>
      <c r="BF1719" s="66">
        <v>69320</v>
      </c>
      <c r="BG1719" s="66">
        <v>6200</v>
      </c>
      <c r="BH1719" s="66">
        <v>7500</v>
      </c>
      <c r="BI1719" s="66">
        <v>69020</v>
      </c>
      <c r="BJ1719" s="66">
        <v>6300</v>
      </c>
      <c r="BK1719" s="66">
        <v>7600</v>
      </c>
      <c r="BL1719" s="66">
        <v>69770</v>
      </c>
      <c r="BM1719" s="66">
        <v>6500</v>
      </c>
      <c r="BN1719" s="66">
        <v>7800</v>
      </c>
      <c r="BO1719" s="88">
        <v>60030</v>
      </c>
      <c r="BP1719" s="100">
        <v>23900</v>
      </c>
      <c r="BQ1719" s="66">
        <v>24800</v>
      </c>
      <c r="BR1719" s="66">
        <v>32050</v>
      </c>
      <c r="BS1719" s="66">
        <v>23700</v>
      </c>
      <c r="BT1719" s="66">
        <v>24600</v>
      </c>
      <c r="BU1719" s="66">
        <v>33800</v>
      </c>
      <c r="BV1719" s="66">
        <v>25400</v>
      </c>
      <c r="BW1719" s="66">
        <v>26100</v>
      </c>
      <c r="BX1719" s="66">
        <v>30660</v>
      </c>
      <c r="BY1719" s="66">
        <v>25300</v>
      </c>
      <c r="BZ1719" s="66">
        <v>26000</v>
      </c>
      <c r="CA1719" s="66">
        <v>33060</v>
      </c>
      <c r="CB1719" s="66">
        <v>27300</v>
      </c>
      <c r="CC1719" s="66">
        <v>27500</v>
      </c>
      <c r="CD1719" s="66">
        <v>28030</v>
      </c>
      <c r="CE1719" s="66">
        <v>28100</v>
      </c>
      <c r="CF1719" s="66">
        <v>28100</v>
      </c>
      <c r="CG1719" s="66">
        <v>27080</v>
      </c>
      <c r="CH1719" s="66">
        <v>28700</v>
      </c>
      <c r="CI1719" s="66">
        <v>28500</v>
      </c>
      <c r="CJ1719" s="66">
        <v>26170</v>
      </c>
      <c r="CK1719" s="66">
        <v>29500</v>
      </c>
      <c r="CL1719" s="66">
        <v>29300</v>
      </c>
      <c r="CM1719" s="69">
        <v>24890</v>
      </c>
    </row>
    <row r="1720" spans="40:91" hidden="1" x14ac:dyDescent="0.25">
      <c r="AO1720" s="20" t="s">
        <v>15</v>
      </c>
      <c r="AP1720" s="51" t="s">
        <v>23</v>
      </c>
      <c r="AQ1720" s="21" t="str">
        <f t="shared" si="29"/>
        <v>Detached1919-44</v>
      </c>
      <c r="AR1720" s="22">
        <v>4800</v>
      </c>
      <c r="AS1720" s="22">
        <v>5700</v>
      </c>
      <c r="AT1720" s="22">
        <v>62550</v>
      </c>
      <c r="AU1720" s="66">
        <v>4900</v>
      </c>
      <c r="AV1720" s="66">
        <v>5800</v>
      </c>
      <c r="AW1720" s="66">
        <v>63150</v>
      </c>
      <c r="AX1720" s="66">
        <v>5000</v>
      </c>
      <c r="AY1720" s="66">
        <v>5900</v>
      </c>
      <c r="AZ1720" s="66">
        <v>64140</v>
      </c>
      <c r="BA1720" s="66">
        <v>5000</v>
      </c>
      <c r="BB1720" s="66">
        <v>5900</v>
      </c>
      <c r="BC1720" s="66">
        <v>63440</v>
      </c>
      <c r="BD1720" s="66">
        <v>5000</v>
      </c>
      <c r="BE1720" s="66">
        <v>6000</v>
      </c>
      <c r="BF1720" s="66">
        <v>63290</v>
      </c>
      <c r="BG1720" s="66">
        <v>5300</v>
      </c>
      <c r="BH1720" s="66">
        <v>6200</v>
      </c>
      <c r="BI1720" s="66">
        <v>63150</v>
      </c>
      <c r="BJ1720" s="66">
        <v>5300</v>
      </c>
      <c r="BK1720" s="66">
        <v>6300</v>
      </c>
      <c r="BL1720" s="66">
        <v>63670</v>
      </c>
      <c r="BM1720" s="66">
        <v>5500</v>
      </c>
      <c r="BN1720" s="66">
        <v>6400</v>
      </c>
      <c r="BO1720" s="88">
        <v>57190</v>
      </c>
      <c r="BP1720" s="100">
        <v>23500</v>
      </c>
      <c r="BQ1720" s="66">
        <v>24400</v>
      </c>
      <c r="BR1720" s="66">
        <v>50770</v>
      </c>
      <c r="BS1720" s="66">
        <v>23000</v>
      </c>
      <c r="BT1720" s="66">
        <v>24100</v>
      </c>
      <c r="BU1720" s="66">
        <v>53300</v>
      </c>
      <c r="BV1720" s="66">
        <v>24800</v>
      </c>
      <c r="BW1720" s="66">
        <v>25600</v>
      </c>
      <c r="BX1720" s="66">
        <v>52230</v>
      </c>
      <c r="BY1720" s="66">
        <v>24800</v>
      </c>
      <c r="BZ1720" s="66">
        <v>25600</v>
      </c>
      <c r="CA1720" s="66">
        <v>55490</v>
      </c>
      <c r="CB1720" s="66">
        <v>27000</v>
      </c>
      <c r="CC1720" s="66">
        <v>27500</v>
      </c>
      <c r="CD1720" s="66">
        <v>48900</v>
      </c>
      <c r="CE1720" s="66">
        <v>27600</v>
      </c>
      <c r="CF1720" s="66">
        <v>28000</v>
      </c>
      <c r="CG1720" s="66">
        <v>47700</v>
      </c>
      <c r="CH1720" s="66">
        <v>28500</v>
      </c>
      <c r="CI1720" s="66">
        <v>28700</v>
      </c>
      <c r="CJ1720" s="66">
        <v>46530</v>
      </c>
      <c r="CK1720" s="66">
        <v>29600</v>
      </c>
      <c r="CL1720" s="66">
        <v>29600</v>
      </c>
      <c r="CM1720" s="69">
        <v>44470</v>
      </c>
    </row>
    <row r="1721" spans="40:91" hidden="1" x14ac:dyDescent="0.25">
      <c r="AO1721" s="20" t="s">
        <v>15</v>
      </c>
      <c r="AP1721" s="51" t="s">
        <v>24</v>
      </c>
      <c r="AQ1721" s="21" t="str">
        <f t="shared" si="29"/>
        <v>Detached1945-64</v>
      </c>
      <c r="AR1721" s="22">
        <v>4300</v>
      </c>
      <c r="AS1721" s="22">
        <v>5200</v>
      </c>
      <c r="AT1721" s="22">
        <v>60270</v>
      </c>
      <c r="AU1721" s="66">
        <v>4400</v>
      </c>
      <c r="AV1721" s="66">
        <v>5300</v>
      </c>
      <c r="AW1721" s="66">
        <v>60760</v>
      </c>
      <c r="AX1721" s="66">
        <v>4500</v>
      </c>
      <c r="AY1721" s="66">
        <v>5300</v>
      </c>
      <c r="AZ1721" s="66">
        <v>61450</v>
      </c>
      <c r="BA1721" s="66">
        <v>4500</v>
      </c>
      <c r="BB1721" s="66">
        <v>5300</v>
      </c>
      <c r="BC1721" s="66">
        <v>60960</v>
      </c>
      <c r="BD1721" s="66">
        <v>4500</v>
      </c>
      <c r="BE1721" s="66">
        <v>5300</v>
      </c>
      <c r="BF1721" s="66">
        <v>60600</v>
      </c>
      <c r="BG1721" s="66">
        <v>4700</v>
      </c>
      <c r="BH1721" s="66">
        <v>5600</v>
      </c>
      <c r="BI1721" s="66">
        <v>60630</v>
      </c>
      <c r="BJ1721" s="66">
        <v>4800</v>
      </c>
      <c r="BK1721" s="66">
        <v>5700</v>
      </c>
      <c r="BL1721" s="66">
        <v>61150</v>
      </c>
      <c r="BM1721" s="66">
        <v>4900</v>
      </c>
      <c r="BN1721" s="66">
        <v>5800</v>
      </c>
      <c r="BO1721" s="88">
        <v>54030</v>
      </c>
      <c r="BP1721" s="100">
        <v>20600</v>
      </c>
      <c r="BQ1721" s="66">
        <v>21700</v>
      </c>
      <c r="BR1721" s="66">
        <v>50340</v>
      </c>
      <c r="BS1721" s="66">
        <v>20300</v>
      </c>
      <c r="BT1721" s="66">
        <v>21500</v>
      </c>
      <c r="BU1721" s="66">
        <v>52690</v>
      </c>
      <c r="BV1721" s="66">
        <v>21800</v>
      </c>
      <c r="BW1721" s="66">
        <v>22800</v>
      </c>
      <c r="BX1721" s="66">
        <v>52040</v>
      </c>
      <c r="BY1721" s="66">
        <v>21900</v>
      </c>
      <c r="BZ1721" s="66">
        <v>23000</v>
      </c>
      <c r="CA1721" s="66">
        <v>54930</v>
      </c>
      <c r="CB1721" s="66">
        <v>24000</v>
      </c>
      <c r="CC1721" s="66">
        <v>24900</v>
      </c>
      <c r="CD1721" s="66">
        <v>49480</v>
      </c>
      <c r="CE1721" s="66">
        <v>24700</v>
      </c>
      <c r="CF1721" s="66">
        <v>25500</v>
      </c>
      <c r="CG1721" s="66">
        <v>48500</v>
      </c>
      <c r="CH1721" s="66">
        <v>25600</v>
      </c>
      <c r="CI1721" s="66">
        <v>26200</v>
      </c>
      <c r="CJ1721" s="66">
        <v>47750</v>
      </c>
      <c r="CK1721" s="66">
        <v>26700</v>
      </c>
      <c r="CL1721" s="66">
        <v>27300</v>
      </c>
      <c r="CM1721" s="69">
        <v>46290</v>
      </c>
    </row>
    <row r="1722" spans="40:91" hidden="1" x14ac:dyDescent="0.25">
      <c r="AO1722" s="20" t="s">
        <v>15</v>
      </c>
      <c r="AP1722" s="51" t="s">
        <v>25</v>
      </c>
      <c r="AQ1722" s="21" t="str">
        <f t="shared" si="29"/>
        <v>Detached1965-82</v>
      </c>
      <c r="AR1722" s="22">
        <v>4000</v>
      </c>
      <c r="AS1722" s="22">
        <v>4700</v>
      </c>
      <c r="AT1722" s="22">
        <v>139670</v>
      </c>
      <c r="AU1722" s="66">
        <v>4200</v>
      </c>
      <c r="AV1722" s="66">
        <v>4800</v>
      </c>
      <c r="AW1722" s="66">
        <v>140410</v>
      </c>
      <c r="AX1722" s="66">
        <v>4200</v>
      </c>
      <c r="AY1722" s="66">
        <v>4900</v>
      </c>
      <c r="AZ1722" s="66">
        <v>140500</v>
      </c>
      <c r="BA1722" s="66">
        <v>4200</v>
      </c>
      <c r="BB1722" s="66">
        <v>4900</v>
      </c>
      <c r="BC1722" s="66">
        <v>139570</v>
      </c>
      <c r="BD1722" s="66">
        <v>4200</v>
      </c>
      <c r="BE1722" s="66">
        <v>4900</v>
      </c>
      <c r="BF1722" s="66">
        <v>138640</v>
      </c>
      <c r="BG1722" s="66">
        <v>4500</v>
      </c>
      <c r="BH1722" s="66">
        <v>5200</v>
      </c>
      <c r="BI1722" s="66">
        <v>139060</v>
      </c>
      <c r="BJ1722" s="66">
        <v>4600</v>
      </c>
      <c r="BK1722" s="66">
        <v>5300</v>
      </c>
      <c r="BL1722" s="66">
        <v>139810</v>
      </c>
      <c r="BM1722" s="66">
        <v>4700</v>
      </c>
      <c r="BN1722" s="66">
        <v>5400</v>
      </c>
      <c r="BO1722" s="88">
        <v>122960</v>
      </c>
      <c r="BP1722" s="100">
        <v>17600</v>
      </c>
      <c r="BQ1722" s="66">
        <v>18700</v>
      </c>
      <c r="BR1722" s="66">
        <v>118100</v>
      </c>
      <c r="BS1722" s="66">
        <v>17400</v>
      </c>
      <c r="BT1722" s="66">
        <v>18500</v>
      </c>
      <c r="BU1722" s="66">
        <v>123210</v>
      </c>
      <c r="BV1722" s="66">
        <v>18600</v>
      </c>
      <c r="BW1722" s="66">
        <v>19800</v>
      </c>
      <c r="BX1722" s="66">
        <v>120620</v>
      </c>
      <c r="BY1722" s="66">
        <v>18900</v>
      </c>
      <c r="BZ1722" s="66">
        <v>20000</v>
      </c>
      <c r="CA1722" s="66">
        <v>126860</v>
      </c>
      <c r="CB1722" s="66">
        <v>20900</v>
      </c>
      <c r="CC1722" s="66">
        <v>21900</v>
      </c>
      <c r="CD1722" s="66">
        <v>116310</v>
      </c>
      <c r="CE1722" s="66">
        <v>21500</v>
      </c>
      <c r="CF1722" s="66">
        <v>22600</v>
      </c>
      <c r="CG1722" s="66">
        <v>114530</v>
      </c>
      <c r="CH1722" s="66">
        <v>22400</v>
      </c>
      <c r="CI1722" s="66">
        <v>23300</v>
      </c>
      <c r="CJ1722" s="66">
        <v>112380</v>
      </c>
      <c r="CK1722" s="66">
        <v>23400</v>
      </c>
      <c r="CL1722" s="66">
        <v>24300</v>
      </c>
      <c r="CM1722" s="69">
        <v>109600</v>
      </c>
    </row>
    <row r="1723" spans="40:91" hidden="1" x14ac:dyDescent="0.25">
      <c r="AO1723" s="20" t="s">
        <v>15</v>
      </c>
      <c r="AP1723" s="51" t="s">
        <v>26</v>
      </c>
      <c r="AQ1723" s="21" t="str">
        <f t="shared" si="29"/>
        <v>Detached1983-92</v>
      </c>
      <c r="AR1723" s="22">
        <v>4100</v>
      </c>
      <c r="AS1723" s="22">
        <v>4800</v>
      </c>
      <c r="AT1723" s="22">
        <v>83110</v>
      </c>
      <c r="AU1723" s="66">
        <v>4300</v>
      </c>
      <c r="AV1723" s="66">
        <v>4900</v>
      </c>
      <c r="AW1723" s="66">
        <v>83430</v>
      </c>
      <c r="AX1723" s="66">
        <v>4400</v>
      </c>
      <c r="AY1723" s="66">
        <v>5000</v>
      </c>
      <c r="AZ1723" s="66">
        <v>84480</v>
      </c>
      <c r="BA1723" s="66">
        <v>4300</v>
      </c>
      <c r="BB1723" s="66">
        <v>5000</v>
      </c>
      <c r="BC1723" s="66">
        <v>84030</v>
      </c>
      <c r="BD1723" s="66">
        <v>4400</v>
      </c>
      <c r="BE1723" s="66">
        <v>5100</v>
      </c>
      <c r="BF1723" s="66">
        <v>83290</v>
      </c>
      <c r="BG1723" s="66">
        <v>4700</v>
      </c>
      <c r="BH1723" s="66">
        <v>5300</v>
      </c>
      <c r="BI1723" s="66">
        <v>83600</v>
      </c>
      <c r="BJ1723" s="66">
        <v>4800</v>
      </c>
      <c r="BK1723" s="66">
        <v>5400</v>
      </c>
      <c r="BL1723" s="66">
        <v>84080</v>
      </c>
      <c r="BM1723" s="66">
        <v>4800</v>
      </c>
      <c r="BN1723" s="66">
        <v>5500</v>
      </c>
      <c r="BO1723" s="88">
        <v>74210</v>
      </c>
      <c r="BP1723" s="100">
        <v>16500</v>
      </c>
      <c r="BQ1723" s="66">
        <v>17400</v>
      </c>
      <c r="BR1723" s="66">
        <v>72710</v>
      </c>
      <c r="BS1723" s="66">
        <v>16300</v>
      </c>
      <c r="BT1723" s="66">
        <v>17300</v>
      </c>
      <c r="BU1723" s="66">
        <v>75620</v>
      </c>
      <c r="BV1723" s="66">
        <v>17500</v>
      </c>
      <c r="BW1723" s="66">
        <v>18400</v>
      </c>
      <c r="BX1723" s="66">
        <v>75820</v>
      </c>
      <c r="BY1723" s="66">
        <v>17700</v>
      </c>
      <c r="BZ1723" s="66">
        <v>18600</v>
      </c>
      <c r="CA1723" s="66">
        <v>78390</v>
      </c>
      <c r="CB1723" s="66">
        <v>19400</v>
      </c>
      <c r="CC1723" s="66">
        <v>20400</v>
      </c>
      <c r="CD1723" s="66">
        <v>73620</v>
      </c>
      <c r="CE1723" s="66">
        <v>20000</v>
      </c>
      <c r="CF1723" s="66">
        <v>20900</v>
      </c>
      <c r="CG1723" s="66">
        <v>73040</v>
      </c>
      <c r="CH1723" s="66">
        <v>20700</v>
      </c>
      <c r="CI1723" s="66">
        <v>21600</v>
      </c>
      <c r="CJ1723" s="66">
        <v>72240</v>
      </c>
      <c r="CK1723" s="66">
        <v>21400</v>
      </c>
      <c r="CL1723" s="66">
        <v>22400</v>
      </c>
      <c r="CM1723" s="69">
        <v>70840</v>
      </c>
    </row>
    <row r="1724" spans="40:91" hidden="1" x14ac:dyDescent="0.25">
      <c r="AO1724" s="20" t="s">
        <v>15</v>
      </c>
      <c r="AP1724" s="51" t="s">
        <v>27</v>
      </c>
      <c r="AQ1724" s="21" t="str">
        <f t="shared" si="29"/>
        <v>Detached1993-99</v>
      </c>
      <c r="AR1724" s="22">
        <v>4200</v>
      </c>
      <c r="AS1724" s="22">
        <v>4900</v>
      </c>
      <c r="AT1724" s="22">
        <v>71210</v>
      </c>
      <c r="AU1724" s="66">
        <v>4400</v>
      </c>
      <c r="AV1724" s="66">
        <v>5000</v>
      </c>
      <c r="AW1724" s="66">
        <v>71410</v>
      </c>
      <c r="AX1724" s="66">
        <v>4500</v>
      </c>
      <c r="AY1724" s="66">
        <v>5100</v>
      </c>
      <c r="AZ1724" s="66">
        <v>71550</v>
      </c>
      <c r="BA1724" s="66">
        <v>4500</v>
      </c>
      <c r="BB1724" s="66">
        <v>5100</v>
      </c>
      <c r="BC1724" s="66">
        <v>71220</v>
      </c>
      <c r="BD1724" s="66">
        <v>4500</v>
      </c>
      <c r="BE1724" s="66">
        <v>5100</v>
      </c>
      <c r="BF1724" s="66">
        <v>70500</v>
      </c>
      <c r="BG1724" s="66">
        <v>4700</v>
      </c>
      <c r="BH1724" s="66">
        <v>5400</v>
      </c>
      <c r="BI1724" s="66">
        <v>70840</v>
      </c>
      <c r="BJ1724" s="66">
        <v>4800</v>
      </c>
      <c r="BK1724" s="66">
        <v>5500</v>
      </c>
      <c r="BL1724" s="66">
        <v>71150</v>
      </c>
      <c r="BM1724" s="66">
        <v>4900</v>
      </c>
      <c r="BN1724" s="66">
        <v>5500</v>
      </c>
      <c r="BO1724" s="88">
        <v>62970</v>
      </c>
      <c r="BP1724" s="100">
        <v>16400</v>
      </c>
      <c r="BQ1724" s="66">
        <v>17400</v>
      </c>
      <c r="BR1724" s="66">
        <v>60690</v>
      </c>
      <c r="BS1724" s="66">
        <v>16300</v>
      </c>
      <c r="BT1724" s="66">
        <v>17300</v>
      </c>
      <c r="BU1724" s="66">
        <v>63280</v>
      </c>
      <c r="BV1724" s="66">
        <v>17300</v>
      </c>
      <c r="BW1724" s="66">
        <v>18300</v>
      </c>
      <c r="BX1724" s="66">
        <v>60730</v>
      </c>
      <c r="BY1724" s="66">
        <v>17300</v>
      </c>
      <c r="BZ1724" s="66">
        <v>18400</v>
      </c>
      <c r="CA1724" s="66">
        <v>62940</v>
      </c>
      <c r="CB1724" s="66">
        <v>18700</v>
      </c>
      <c r="CC1724" s="66">
        <v>19800</v>
      </c>
      <c r="CD1724" s="66">
        <v>61520</v>
      </c>
      <c r="CE1724" s="66">
        <v>19200</v>
      </c>
      <c r="CF1724" s="66">
        <v>20200</v>
      </c>
      <c r="CG1724" s="66">
        <v>59510</v>
      </c>
      <c r="CH1724" s="66">
        <v>19800</v>
      </c>
      <c r="CI1724" s="66">
        <v>20800</v>
      </c>
      <c r="CJ1724" s="66">
        <v>54320</v>
      </c>
      <c r="CK1724" s="66">
        <v>20200</v>
      </c>
      <c r="CL1724" s="66">
        <v>21200</v>
      </c>
      <c r="CM1724" s="69">
        <v>60180</v>
      </c>
    </row>
    <row r="1725" spans="40:91" hidden="1" x14ac:dyDescent="0.25">
      <c r="AO1725" s="20" t="s">
        <v>15</v>
      </c>
      <c r="AP1725" s="51" t="s">
        <v>28</v>
      </c>
      <c r="AQ1725" s="21" t="str">
        <f t="shared" si="29"/>
        <v>DetachedPost 1999</v>
      </c>
      <c r="AR1725" s="22">
        <v>4400</v>
      </c>
      <c r="AS1725" s="22">
        <v>5100</v>
      </c>
      <c r="AT1725" s="22">
        <v>55370</v>
      </c>
      <c r="AU1725" s="66">
        <v>4600</v>
      </c>
      <c r="AV1725" s="66">
        <v>5300</v>
      </c>
      <c r="AW1725" s="66">
        <v>55520</v>
      </c>
      <c r="AX1725" s="66">
        <v>4600</v>
      </c>
      <c r="AY1725" s="66">
        <v>5300</v>
      </c>
      <c r="AZ1725" s="66">
        <v>48410</v>
      </c>
      <c r="BA1725" s="66">
        <v>4500</v>
      </c>
      <c r="BB1725" s="66">
        <v>5200</v>
      </c>
      <c r="BC1725" s="66">
        <v>48020</v>
      </c>
      <c r="BD1725" s="66">
        <v>4500</v>
      </c>
      <c r="BE1725" s="66">
        <v>5200</v>
      </c>
      <c r="BF1725" s="66">
        <v>47300</v>
      </c>
      <c r="BG1725" s="66">
        <v>4600</v>
      </c>
      <c r="BH1725" s="66">
        <v>5300</v>
      </c>
      <c r="BI1725" s="66">
        <v>45890</v>
      </c>
      <c r="BJ1725" s="66">
        <v>4700</v>
      </c>
      <c r="BK1725" s="66">
        <v>5400</v>
      </c>
      <c r="BL1725" s="66">
        <v>42830</v>
      </c>
      <c r="BM1725" s="66">
        <v>4600</v>
      </c>
      <c r="BN1725" s="66">
        <v>5400</v>
      </c>
      <c r="BO1725" s="88">
        <v>35000</v>
      </c>
      <c r="BP1725" s="100">
        <v>16600</v>
      </c>
      <c r="BQ1725" s="66">
        <v>17900</v>
      </c>
      <c r="BR1725" s="66">
        <v>38000</v>
      </c>
      <c r="BS1725" s="66">
        <v>16600</v>
      </c>
      <c r="BT1725" s="66">
        <v>17900</v>
      </c>
      <c r="BU1725" s="66">
        <v>43020</v>
      </c>
      <c r="BV1725" s="66">
        <v>17300</v>
      </c>
      <c r="BW1725" s="66">
        <v>18700</v>
      </c>
      <c r="BX1725" s="66">
        <v>29750</v>
      </c>
      <c r="BY1725" s="66">
        <v>17200</v>
      </c>
      <c r="BZ1725" s="66">
        <v>18600</v>
      </c>
      <c r="CA1725" s="66">
        <v>31370</v>
      </c>
      <c r="CB1725" s="66">
        <v>18400</v>
      </c>
      <c r="CC1725" s="66">
        <v>19600</v>
      </c>
      <c r="CD1725" s="66">
        <v>36000</v>
      </c>
      <c r="CE1725" s="66">
        <v>19300</v>
      </c>
      <c r="CF1725" s="66">
        <v>20400</v>
      </c>
      <c r="CG1725" s="66">
        <v>29720</v>
      </c>
      <c r="CH1725" s="66">
        <v>20100</v>
      </c>
      <c r="CI1725" s="66">
        <v>21300</v>
      </c>
      <c r="CJ1725" s="66">
        <v>20660</v>
      </c>
      <c r="CK1725" s="66">
        <v>21500</v>
      </c>
      <c r="CL1725" s="66">
        <v>22000</v>
      </c>
      <c r="CM1725" s="69">
        <v>30320</v>
      </c>
    </row>
    <row r="1726" spans="40:91" hidden="1" x14ac:dyDescent="0.25">
      <c r="AO1726" s="20" t="s">
        <v>16</v>
      </c>
      <c r="AP1726" s="51" t="s">
        <v>22</v>
      </c>
      <c r="AQ1726" s="21" t="str">
        <f t="shared" si="29"/>
        <v>Semi detachedPre 1919</v>
      </c>
      <c r="AR1726" s="22">
        <v>4100</v>
      </c>
      <c r="AS1726" s="22">
        <v>5100</v>
      </c>
      <c r="AT1726" s="22">
        <v>103910</v>
      </c>
      <c r="AU1726" s="66">
        <v>4200</v>
      </c>
      <c r="AV1726" s="66">
        <v>5100</v>
      </c>
      <c r="AW1726" s="66">
        <v>105130</v>
      </c>
      <c r="AX1726" s="66">
        <v>4300</v>
      </c>
      <c r="AY1726" s="66">
        <v>5200</v>
      </c>
      <c r="AZ1726" s="66">
        <v>99740</v>
      </c>
      <c r="BA1726" s="66">
        <v>4300</v>
      </c>
      <c r="BB1726" s="66">
        <v>5300</v>
      </c>
      <c r="BC1726" s="66">
        <v>98520</v>
      </c>
      <c r="BD1726" s="66">
        <v>4300</v>
      </c>
      <c r="BE1726" s="66">
        <v>5300</v>
      </c>
      <c r="BF1726" s="66">
        <v>97900</v>
      </c>
      <c r="BG1726" s="66">
        <v>4500</v>
      </c>
      <c r="BH1726" s="66">
        <v>5500</v>
      </c>
      <c r="BI1726" s="66">
        <v>97920</v>
      </c>
      <c r="BJ1726" s="66">
        <v>4600</v>
      </c>
      <c r="BK1726" s="66">
        <v>5600</v>
      </c>
      <c r="BL1726" s="66">
        <v>98710</v>
      </c>
      <c r="BM1726" s="66">
        <v>4800</v>
      </c>
      <c r="BN1726" s="66">
        <v>5800</v>
      </c>
      <c r="BO1726" s="88">
        <v>87810</v>
      </c>
      <c r="BP1726" s="100">
        <v>18400</v>
      </c>
      <c r="BQ1726" s="66">
        <v>19700</v>
      </c>
      <c r="BR1726" s="66">
        <v>76780</v>
      </c>
      <c r="BS1726" s="66">
        <v>18200</v>
      </c>
      <c r="BT1726" s="66">
        <v>19500</v>
      </c>
      <c r="BU1726" s="66">
        <v>80550</v>
      </c>
      <c r="BV1726" s="66">
        <v>19700</v>
      </c>
      <c r="BW1726" s="66">
        <v>20900</v>
      </c>
      <c r="BX1726" s="66">
        <v>74850</v>
      </c>
      <c r="BY1726" s="66">
        <v>19800</v>
      </c>
      <c r="BZ1726" s="66">
        <v>21000</v>
      </c>
      <c r="CA1726" s="66">
        <v>80230</v>
      </c>
      <c r="CB1726" s="66">
        <v>21600</v>
      </c>
      <c r="CC1726" s="66">
        <v>22600</v>
      </c>
      <c r="CD1726" s="66">
        <v>71130</v>
      </c>
      <c r="CE1726" s="66">
        <v>22200</v>
      </c>
      <c r="CF1726" s="66">
        <v>23200</v>
      </c>
      <c r="CG1726" s="66">
        <v>69700</v>
      </c>
      <c r="CH1726" s="66">
        <v>22900</v>
      </c>
      <c r="CI1726" s="66">
        <v>23800</v>
      </c>
      <c r="CJ1726" s="66">
        <v>67970</v>
      </c>
      <c r="CK1726" s="66">
        <v>23900</v>
      </c>
      <c r="CL1726" s="66">
        <v>24600</v>
      </c>
      <c r="CM1726" s="69">
        <v>65990</v>
      </c>
    </row>
    <row r="1727" spans="40:91" hidden="1" x14ac:dyDescent="0.25">
      <c r="AO1727" s="20" t="s">
        <v>16</v>
      </c>
      <c r="AP1727" s="51" t="s">
        <v>23</v>
      </c>
      <c r="AQ1727" s="21" t="str">
        <f t="shared" si="29"/>
        <v>Semi detached1919-44</v>
      </c>
      <c r="AR1727" s="22">
        <v>3600</v>
      </c>
      <c r="AS1727" s="22">
        <v>4100</v>
      </c>
      <c r="AT1727" s="22">
        <v>306420</v>
      </c>
      <c r="AU1727" s="66">
        <v>3700</v>
      </c>
      <c r="AV1727" s="66">
        <v>4200</v>
      </c>
      <c r="AW1727" s="66">
        <v>308800</v>
      </c>
      <c r="AX1727" s="66">
        <v>3700</v>
      </c>
      <c r="AY1727" s="66">
        <v>4300</v>
      </c>
      <c r="AZ1727" s="66">
        <v>313810</v>
      </c>
      <c r="BA1727" s="66">
        <v>3700</v>
      </c>
      <c r="BB1727" s="66">
        <v>4300</v>
      </c>
      <c r="BC1727" s="66">
        <v>311030</v>
      </c>
      <c r="BD1727" s="66">
        <v>3700</v>
      </c>
      <c r="BE1727" s="66">
        <v>4300</v>
      </c>
      <c r="BF1727" s="66">
        <v>309110</v>
      </c>
      <c r="BG1727" s="66">
        <v>3900</v>
      </c>
      <c r="BH1727" s="66">
        <v>4500</v>
      </c>
      <c r="BI1727" s="66">
        <v>310180</v>
      </c>
      <c r="BJ1727" s="66">
        <v>4000</v>
      </c>
      <c r="BK1727" s="66">
        <v>4600</v>
      </c>
      <c r="BL1727" s="66">
        <v>311280</v>
      </c>
      <c r="BM1727" s="66">
        <v>4000</v>
      </c>
      <c r="BN1727" s="66">
        <v>4700</v>
      </c>
      <c r="BO1727" s="88">
        <v>269030</v>
      </c>
      <c r="BP1727" s="100">
        <v>15400</v>
      </c>
      <c r="BQ1727" s="66">
        <v>16100</v>
      </c>
      <c r="BR1727" s="66">
        <v>277410</v>
      </c>
      <c r="BS1727" s="66">
        <v>15300</v>
      </c>
      <c r="BT1727" s="66">
        <v>16100</v>
      </c>
      <c r="BU1727" s="66">
        <v>289490</v>
      </c>
      <c r="BV1727" s="66">
        <v>16600</v>
      </c>
      <c r="BW1727" s="66">
        <v>17300</v>
      </c>
      <c r="BX1727" s="66">
        <v>285880</v>
      </c>
      <c r="BY1727" s="66">
        <v>16800</v>
      </c>
      <c r="BZ1727" s="66">
        <v>17500</v>
      </c>
      <c r="CA1727" s="66">
        <v>303310</v>
      </c>
      <c r="CB1727" s="66">
        <v>18600</v>
      </c>
      <c r="CC1727" s="66">
        <v>19200</v>
      </c>
      <c r="CD1727" s="66">
        <v>277080</v>
      </c>
      <c r="CE1727" s="66">
        <v>19100</v>
      </c>
      <c r="CF1727" s="66">
        <v>19800</v>
      </c>
      <c r="CG1727" s="66">
        <v>273640</v>
      </c>
      <c r="CH1727" s="66">
        <v>20000</v>
      </c>
      <c r="CI1727" s="66">
        <v>20500</v>
      </c>
      <c r="CJ1727" s="66">
        <v>269100</v>
      </c>
      <c r="CK1727" s="66">
        <v>20900</v>
      </c>
      <c r="CL1727" s="66">
        <v>21400</v>
      </c>
      <c r="CM1727" s="69">
        <v>263320</v>
      </c>
    </row>
    <row r="1728" spans="40:91" hidden="1" x14ac:dyDescent="0.25">
      <c r="AO1728" s="20" t="s">
        <v>16</v>
      </c>
      <c r="AP1728" s="51" t="s">
        <v>24</v>
      </c>
      <c r="AQ1728" s="21" t="str">
        <f t="shared" si="29"/>
        <v>Semi detached1945-64</v>
      </c>
      <c r="AR1728" s="22">
        <v>3500</v>
      </c>
      <c r="AS1728" s="22">
        <v>4000</v>
      </c>
      <c r="AT1728" s="22">
        <v>264530</v>
      </c>
      <c r="AU1728" s="66">
        <v>3600</v>
      </c>
      <c r="AV1728" s="66">
        <v>4100</v>
      </c>
      <c r="AW1728" s="66">
        <v>266480</v>
      </c>
      <c r="AX1728" s="66">
        <v>3600</v>
      </c>
      <c r="AY1728" s="66">
        <v>4100</v>
      </c>
      <c r="AZ1728" s="66">
        <v>265410</v>
      </c>
      <c r="BA1728" s="66">
        <v>3500</v>
      </c>
      <c r="BB1728" s="66">
        <v>4100</v>
      </c>
      <c r="BC1728" s="66">
        <v>263360</v>
      </c>
      <c r="BD1728" s="66">
        <v>3600</v>
      </c>
      <c r="BE1728" s="66">
        <v>4200</v>
      </c>
      <c r="BF1728" s="66">
        <v>261710</v>
      </c>
      <c r="BG1728" s="66">
        <v>3700</v>
      </c>
      <c r="BH1728" s="66">
        <v>4400</v>
      </c>
      <c r="BI1728" s="66">
        <v>262390</v>
      </c>
      <c r="BJ1728" s="66">
        <v>3800</v>
      </c>
      <c r="BK1728" s="66">
        <v>4400</v>
      </c>
      <c r="BL1728" s="66">
        <v>263520</v>
      </c>
      <c r="BM1728" s="66">
        <v>3800</v>
      </c>
      <c r="BN1728" s="66">
        <v>4600</v>
      </c>
      <c r="BO1728" s="88">
        <v>232460</v>
      </c>
      <c r="BP1728" s="100">
        <v>13700</v>
      </c>
      <c r="BQ1728" s="66">
        <v>14200</v>
      </c>
      <c r="BR1728" s="66">
        <v>234520</v>
      </c>
      <c r="BS1728" s="66">
        <v>13700</v>
      </c>
      <c r="BT1728" s="66">
        <v>14200</v>
      </c>
      <c r="BU1728" s="66">
        <v>244590</v>
      </c>
      <c r="BV1728" s="66">
        <v>14800</v>
      </c>
      <c r="BW1728" s="66">
        <v>15300</v>
      </c>
      <c r="BX1728" s="66">
        <v>237230</v>
      </c>
      <c r="BY1728" s="66">
        <v>15000</v>
      </c>
      <c r="BZ1728" s="66">
        <v>15500</v>
      </c>
      <c r="CA1728" s="66">
        <v>251090</v>
      </c>
      <c r="CB1728" s="66">
        <v>16600</v>
      </c>
      <c r="CC1728" s="66">
        <v>17100</v>
      </c>
      <c r="CD1728" s="66">
        <v>230560</v>
      </c>
      <c r="CE1728" s="66">
        <v>17200</v>
      </c>
      <c r="CF1728" s="66">
        <v>17800</v>
      </c>
      <c r="CG1728" s="66">
        <v>227840</v>
      </c>
      <c r="CH1728" s="66">
        <v>17900</v>
      </c>
      <c r="CI1728" s="66">
        <v>18400</v>
      </c>
      <c r="CJ1728" s="66">
        <v>224360</v>
      </c>
      <c r="CK1728" s="66">
        <v>18900</v>
      </c>
      <c r="CL1728" s="66">
        <v>19300</v>
      </c>
      <c r="CM1728" s="69">
        <v>219420</v>
      </c>
    </row>
    <row r="1729" spans="41:91" hidden="1" x14ac:dyDescent="0.25">
      <c r="AO1729" s="20" t="s">
        <v>16</v>
      </c>
      <c r="AP1729" s="51" t="s">
        <v>25</v>
      </c>
      <c r="AQ1729" s="21" t="str">
        <f t="shared" si="29"/>
        <v>Semi detached1965-82</v>
      </c>
      <c r="AR1729" s="22">
        <v>3400</v>
      </c>
      <c r="AS1729" s="22">
        <v>4000</v>
      </c>
      <c r="AT1729" s="22">
        <v>153610</v>
      </c>
      <c r="AU1729" s="66">
        <v>3600</v>
      </c>
      <c r="AV1729" s="66">
        <v>4100</v>
      </c>
      <c r="AW1729" s="66">
        <v>154460</v>
      </c>
      <c r="AX1729" s="66">
        <v>3600</v>
      </c>
      <c r="AY1729" s="66">
        <v>4100</v>
      </c>
      <c r="AZ1729" s="66">
        <v>153940</v>
      </c>
      <c r="BA1729" s="66">
        <v>3600</v>
      </c>
      <c r="BB1729" s="66">
        <v>4200</v>
      </c>
      <c r="BC1729" s="66">
        <v>152950</v>
      </c>
      <c r="BD1729" s="66">
        <v>3600</v>
      </c>
      <c r="BE1729" s="66">
        <v>4200</v>
      </c>
      <c r="BF1729" s="66">
        <v>151800</v>
      </c>
      <c r="BG1729" s="66">
        <v>3800</v>
      </c>
      <c r="BH1729" s="66">
        <v>4400</v>
      </c>
      <c r="BI1729" s="66">
        <v>152450</v>
      </c>
      <c r="BJ1729" s="66">
        <v>3900</v>
      </c>
      <c r="BK1729" s="66">
        <v>4500</v>
      </c>
      <c r="BL1729" s="66">
        <v>153230</v>
      </c>
      <c r="BM1729" s="66">
        <v>4000</v>
      </c>
      <c r="BN1729" s="66">
        <v>4700</v>
      </c>
      <c r="BO1729" s="88">
        <v>133090</v>
      </c>
      <c r="BP1729" s="100">
        <v>13100</v>
      </c>
      <c r="BQ1729" s="66">
        <v>13600</v>
      </c>
      <c r="BR1729" s="66">
        <v>137340</v>
      </c>
      <c r="BS1729" s="66">
        <v>13000</v>
      </c>
      <c r="BT1729" s="66">
        <v>13600</v>
      </c>
      <c r="BU1729" s="66">
        <v>143570</v>
      </c>
      <c r="BV1729" s="66">
        <v>14100</v>
      </c>
      <c r="BW1729" s="66">
        <v>14600</v>
      </c>
      <c r="BX1729" s="66">
        <v>138940</v>
      </c>
      <c r="BY1729" s="66">
        <v>14300</v>
      </c>
      <c r="BZ1729" s="66">
        <v>14800</v>
      </c>
      <c r="CA1729" s="66">
        <v>147150</v>
      </c>
      <c r="CB1729" s="66">
        <v>15800</v>
      </c>
      <c r="CC1729" s="66">
        <v>16400</v>
      </c>
      <c r="CD1729" s="66">
        <v>135010</v>
      </c>
      <c r="CE1729" s="66">
        <v>16400</v>
      </c>
      <c r="CF1729" s="66">
        <v>17000</v>
      </c>
      <c r="CG1729" s="66">
        <v>133870</v>
      </c>
      <c r="CH1729" s="66">
        <v>17100</v>
      </c>
      <c r="CI1729" s="66">
        <v>17700</v>
      </c>
      <c r="CJ1729" s="66">
        <v>131660</v>
      </c>
      <c r="CK1729" s="66">
        <v>18000</v>
      </c>
      <c r="CL1729" s="66">
        <v>18500</v>
      </c>
      <c r="CM1729" s="69">
        <v>128900</v>
      </c>
    </row>
    <row r="1730" spans="41:91" hidden="1" x14ac:dyDescent="0.25">
      <c r="AO1730" s="20" t="s">
        <v>16</v>
      </c>
      <c r="AP1730" s="51" t="s">
        <v>26</v>
      </c>
      <c r="AQ1730" s="21" t="str">
        <f t="shared" si="29"/>
        <v>Semi detached1983-92</v>
      </c>
      <c r="AR1730" s="22">
        <v>3200</v>
      </c>
      <c r="AS1730" s="22">
        <v>3900</v>
      </c>
      <c r="AT1730" s="22">
        <v>39830</v>
      </c>
      <c r="AU1730" s="66">
        <v>3300</v>
      </c>
      <c r="AV1730" s="66">
        <v>4000</v>
      </c>
      <c r="AW1730" s="66">
        <v>40000</v>
      </c>
      <c r="AX1730" s="66">
        <v>3300</v>
      </c>
      <c r="AY1730" s="66">
        <v>4000</v>
      </c>
      <c r="AZ1730" s="66">
        <v>40040</v>
      </c>
      <c r="BA1730" s="66">
        <v>3300</v>
      </c>
      <c r="BB1730" s="66">
        <v>4000</v>
      </c>
      <c r="BC1730" s="66">
        <v>39780</v>
      </c>
      <c r="BD1730" s="66">
        <v>3300</v>
      </c>
      <c r="BE1730" s="66">
        <v>4100</v>
      </c>
      <c r="BF1730" s="66">
        <v>39440</v>
      </c>
      <c r="BG1730" s="66">
        <v>3500</v>
      </c>
      <c r="BH1730" s="66">
        <v>4300</v>
      </c>
      <c r="BI1730" s="66">
        <v>39570</v>
      </c>
      <c r="BJ1730" s="66">
        <v>3500</v>
      </c>
      <c r="BK1730" s="66">
        <v>4300</v>
      </c>
      <c r="BL1730" s="66">
        <v>39770</v>
      </c>
      <c r="BM1730" s="66">
        <v>3600</v>
      </c>
      <c r="BN1730" s="66">
        <v>4500</v>
      </c>
      <c r="BO1730" s="88">
        <v>35460</v>
      </c>
      <c r="BP1730" s="100">
        <v>10300</v>
      </c>
      <c r="BQ1730" s="66">
        <v>10900</v>
      </c>
      <c r="BR1730" s="66">
        <v>34780</v>
      </c>
      <c r="BS1730" s="66">
        <v>10400</v>
      </c>
      <c r="BT1730" s="66">
        <v>11000</v>
      </c>
      <c r="BU1730" s="66">
        <v>36100</v>
      </c>
      <c r="BV1730" s="66">
        <v>11100</v>
      </c>
      <c r="BW1730" s="66">
        <v>11600</v>
      </c>
      <c r="BX1730" s="66">
        <v>35470</v>
      </c>
      <c r="BY1730" s="66">
        <v>11200</v>
      </c>
      <c r="BZ1730" s="66">
        <v>11800</v>
      </c>
      <c r="CA1730" s="66">
        <v>37080</v>
      </c>
      <c r="CB1730" s="66">
        <v>12400</v>
      </c>
      <c r="CC1730" s="66">
        <v>13000</v>
      </c>
      <c r="CD1730" s="66">
        <v>34520</v>
      </c>
      <c r="CE1730" s="66">
        <v>12800</v>
      </c>
      <c r="CF1730" s="66">
        <v>13400</v>
      </c>
      <c r="CG1730" s="66">
        <v>34380</v>
      </c>
      <c r="CH1730" s="66">
        <v>13200</v>
      </c>
      <c r="CI1730" s="66">
        <v>13800</v>
      </c>
      <c r="CJ1730" s="66">
        <v>34210</v>
      </c>
      <c r="CK1730" s="66">
        <v>13800</v>
      </c>
      <c r="CL1730" s="66">
        <v>14400</v>
      </c>
      <c r="CM1730" s="69">
        <v>33480</v>
      </c>
    </row>
    <row r="1731" spans="41:91" hidden="1" x14ac:dyDescent="0.25">
      <c r="AO1731" s="20" t="s">
        <v>16</v>
      </c>
      <c r="AP1731" s="51" t="s">
        <v>27</v>
      </c>
      <c r="AQ1731" s="21" t="str">
        <f t="shared" si="29"/>
        <v>Semi detached1993-99</v>
      </c>
      <c r="AR1731" s="22">
        <v>3200</v>
      </c>
      <c r="AS1731" s="22">
        <v>3800</v>
      </c>
      <c r="AT1731" s="22">
        <v>37330</v>
      </c>
      <c r="AU1731" s="66">
        <v>3300</v>
      </c>
      <c r="AV1731" s="66">
        <v>3900</v>
      </c>
      <c r="AW1731" s="66">
        <v>37450</v>
      </c>
      <c r="AX1731" s="66">
        <v>3300</v>
      </c>
      <c r="AY1731" s="66">
        <v>3900</v>
      </c>
      <c r="AZ1731" s="66">
        <v>36950</v>
      </c>
      <c r="BA1731" s="66">
        <v>3300</v>
      </c>
      <c r="BB1731" s="66">
        <v>3900</v>
      </c>
      <c r="BC1731" s="66">
        <v>36750</v>
      </c>
      <c r="BD1731" s="66">
        <v>3300</v>
      </c>
      <c r="BE1731" s="66">
        <v>4000</v>
      </c>
      <c r="BF1731" s="66">
        <v>36330</v>
      </c>
      <c r="BG1731" s="66">
        <v>3400</v>
      </c>
      <c r="BH1731" s="66">
        <v>4200</v>
      </c>
      <c r="BI1731" s="66">
        <v>36460</v>
      </c>
      <c r="BJ1731" s="66">
        <v>3500</v>
      </c>
      <c r="BK1731" s="66">
        <v>4200</v>
      </c>
      <c r="BL1731" s="66">
        <v>36610</v>
      </c>
      <c r="BM1731" s="66">
        <v>3500</v>
      </c>
      <c r="BN1731" s="66">
        <v>4300</v>
      </c>
      <c r="BO1731" s="88">
        <v>32250</v>
      </c>
      <c r="BP1731" s="100">
        <v>10100</v>
      </c>
      <c r="BQ1731" s="66">
        <v>10700</v>
      </c>
      <c r="BR1731" s="66">
        <v>32520</v>
      </c>
      <c r="BS1731" s="66">
        <v>10200</v>
      </c>
      <c r="BT1731" s="66">
        <v>10800</v>
      </c>
      <c r="BU1731" s="66">
        <v>33880</v>
      </c>
      <c r="BV1731" s="66">
        <v>10900</v>
      </c>
      <c r="BW1731" s="66">
        <v>11500</v>
      </c>
      <c r="BX1731" s="66">
        <v>32080</v>
      </c>
      <c r="BY1731" s="66">
        <v>11000</v>
      </c>
      <c r="BZ1731" s="66">
        <v>11600</v>
      </c>
      <c r="CA1731" s="66">
        <v>33360</v>
      </c>
      <c r="CB1731" s="66">
        <v>12000</v>
      </c>
      <c r="CC1731" s="66">
        <v>12600</v>
      </c>
      <c r="CD1731" s="66">
        <v>32110</v>
      </c>
      <c r="CE1731" s="66">
        <v>12400</v>
      </c>
      <c r="CF1731" s="66">
        <v>13100</v>
      </c>
      <c r="CG1731" s="66">
        <v>31320</v>
      </c>
      <c r="CH1731" s="66">
        <v>12700</v>
      </c>
      <c r="CI1731" s="66">
        <v>13400</v>
      </c>
      <c r="CJ1731" s="66">
        <v>30020</v>
      </c>
      <c r="CK1731" s="66">
        <v>13300</v>
      </c>
      <c r="CL1731" s="66">
        <v>14000</v>
      </c>
      <c r="CM1731" s="69">
        <v>31100</v>
      </c>
    </row>
    <row r="1732" spans="41:91" hidden="1" x14ac:dyDescent="0.25">
      <c r="AO1732" s="20" t="s">
        <v>16</v>
      </c>
      <c r="AP1732" s="51" t="s">
        <v>28</v>
      </c>
      <c r="AQ1732" s="21" t="str">
        <f t="shared" si="29"/>
        <v>Semi detachedPost 1999</v>
      </c>
      <c r="AR1732" s="22">
        <v>3200</v>
      </c>
      <c r="AS1732" s="22">
        <v>3700</v>
      </c>
      <c r="AT1732" s="22">
        <v>25990</v>
      </c>
      <c r="AU1732" s="66">
        <v>3300</v>
      </c>
      <c r="AV1732" s="66">
        <v>3800</v>
      </c>
      <c r="AW1732" s="66">
        <v>26060</v>
      </c>
      <c r="AX1732" s="66">
        <v>3300</v>
      </c>
      <c r="AY1732" s="66">
        <v>3800</v>
      </c>
      <c r="AZ1732" s="66">
        <v>22750</v>
      </c>
      <c r="BA1732" s="66">
        <v>3300</v>
      </c>
      <c r="BB1732" s="66">
        <v>3800</v>
      </c>
      <c r="BC1732" s="66">
        <v>22550</v>
      </c>
      <c r="BD1732" s="66">
        <v>3200</v>
      </c>
      <c r="BE1732" s="66">
        <v>3700</v>
      </c>
      <c r="BF1732" s="66">
        <v>22200</v>
      </c>
      <c r="BG1732" s="66">
        <v>3300</v>
      </c>
      <c r="BH1732" s="66">
        <v>3800</v>
      </c>
      <c r="BI1732" s="66">
        <v>20950</v>
      </c>
      <c r="BJ1732" s="66">
        <v>3300</v>
      </c>
      <c r="BK1732" s="66">
        <v>3900</v>
      </c>
      <c r="BL1732" s="66">
        <v>18540</v>
      </c>
      <c r="BM1732" s="66">
        <v>3300</v>
      </c>
      <c r="BN1732" s="66">
        <v>3800</v>
      </c>
      <c r="BO1732" s="88">
        <v>14380</v>
      </c>
      <c r="BP1732" s="100">
        <v>10700</v>
      </c>
      <c r="BQ1732" s="66">
        <v>11600</v>
      </c>
      <c r="BR1732" s="66">
        <v>17380</v>
      </c>
      <c r="BS1732" s="66">
        <v>10800</v>
      </c>
      <c r="BT1732" s="66">
        <v>11700</v>
      </c>
      <c r="BU1732" s="66">
        <v>19790</v>
      </c>
      <c r="BV1732" s="66">
        <v>11300</v>
      </c>
      <c r="BW1732" s="66">
        <v>12200</v>
      </c>
      <c r="BX1732" s="66">
        <v>13370</v>
      </c>
      <c r="BY1732" s="66">
        <v>11200</v>
      </c>
      <c r="BZ1732" s="66">
        <v>12200</v>
      </c>
      <c r="CA1732" s="66">
        <v>14110</v>
      </c>
      <c r="CB1732" s="66">
        <v>12200</v>
      </c>
      <c r="CC1732" s="66">
        <v>13100</v>
      </c>
      <c r="CD1732" s="66">
        <v>16340</v>
      </c>
      <c r="CE1732" s="66">
        <v>13400</v>
      </c>
      <c r="CF1732" s="66">
        <v>14100</v>
      </c>
      <c r="CG1732" s="66">
        <v>14100</v>
      </c>
      <c r="CH1732" s="66">
        <v>13900</v>
      </c>
      <c r="CI1732" s="66">
        <v>14500</v>
      </c>
      <c r="CJ1732" s="66">
        <v>9500</v>
      </c>
      <c r="CK1732" s="66">
        <v>14500</v>
      </c>
      <c r="CL1732" s="66">
        <v>15100</v>
      </c>
      <c r="CM1732" s="69">
        <v>12670</v>
      </c>
    </row>
    <row r="1733" spans="41:91" hidden="1" x14ac:dyDescent="0.25">
      <c r="AO1733" s="20" t="s">
        <v>17</v>
      </c>
      <c r="AP1733" s="51" t="s">
        <v>22</v>
      </c>
      <c r="AQ1733" s="21" t="str">
        <f t="shared" si="29"/>
        <v>End terracePre 1919</v>
      </c>
      <c r="AR1733" s="22">
        <v>3400</v>
      </c>
      <c r="AS1733" s="22">
        <v>4200</v>
      </c>
      <c r="AT1733" s="22">
        <v>80660</v>
      </c>
      <c r="AU1733" s="66">
        <v>3500</v>
      </c>
      <c r="AV1733" s="66">
        <v>4200</v>
      </c>
      <c r="AW1733" s="66">
        <v>81790</v>
      </c>
      <c r="AX1733" s="66">
        <v>3500</v>
      </c>
      <c r="AY1733" s="66">
        <v>4300</v>
      </c>
      <c r="AZ1733" s="66">
        <v>76900</v>
      </c>
      <c r="BA1733" s="66">
        <v>3500</v>
      </c>
      <c r="BB1733" s="66">
        <v>4400</v>
      </c>
      <c r="BC1733" s="66">
        <v>75800</v>
      </c>
      <c r="BD1733" s="66">
        <v>3500</v>
      </c>
      <c r="BE1733" s="66">
        <v>4400</v>
      </c>
      <c r="BF1733" s="66">
        <v>75250</v>
      </c>
      <c r="BG1733" s="66">
        <v>3700</v>
      </c>
      <c r="BH1733" s="66">
        <v>4600</v>
      </c>
      <c r="BI1733" s="66">
        <v>75390</v>
      </c>
      <c r="BJ1733" s="66">
        <v>3700</v>
      </c>
      <c r="BK1733" s="66">
        <v>4600</v>
      </c>
      <c r="BL1733" s="66">
        <v>75950</v>
      </c>
      <c r="BM1733" s="66">
        <v>3900</v>
      </c>
      <c r="BN1733" s="66">
        <v>4800</v>
      </c>
      <c r="BO1733" s="88">
        <v>66060</v>
      </c>
      <c r="BP1733" s="100">
        <v>15400</v>
      </c>
      <c r="BQ1733" s="66">
        <v>16300</v>
      </c>
      <c r="BR1733" s="66">
        <v>67100</v>
      </c>
      <c r="BS1733" s="66">
        <v>15300</v>
      </c>
      <c r="BT1733" s="66">
        <v>16300</v>
      </c>
      <c r="BU1733" s="66">
        <v>70170</v>
      </c>
      <c r="BV1733" s="66">
        <v>16600</v>
      </c>
      <c r="BW1733" s="66">
        <v>17600</v>
      </c>
      <c r="BX1733" s="66">
        <v>63900</v>
      </c>
      <c r="BY1733" s="66">
        <v>16600</v>
      </c>
      <c r="BZ1733" s="66">
        <v>17600</v>
      </c>
      <c r="CA1733" s="66">
        <v>69430</v>
      </c>
      <c r="CB1733" s="66">
        <v>18300</v>
      </c>
      <c r="CC1733" s="66">
        <v>19200</v>
      </c>
      <c r="CD1733" s="66">
        <v>61120</v>
      </c>
      <c r="CE1733" s="66">
        <v>18900</v>
      </c>
      <c r="CF1733" s="66">
        <v>19900</v>
      </c>
      <c r="CG1733" s="66">
        <v>60410</v>
      </c>
      <c r="CH1733" s="66">
        <v>19600</v>
      </c>
      <c r="CI1733" s="66">
        <v>20400</v>
      </c>
      <c r="CJ1733" s="66">
        <v>58890</v>
      </c>
      <c r="CK1733" s="66">
        <v>20600</v>
      </c>
      <c r="CL1733" s="66">
        <v>21400</v>
      </c>
      <c r="CM1733" s="69">
        <v>57400</v>
      </c>
    </row>
    <row r="1734" spans="41:91" hidden="1" x14ac:dyDescent="0.25">
      <c r="AO1734" s="20" t="s">
        <v>17</v>
      </c>
      <c r="AP1734" s="51" t="s">
        <v>23</v>
      </c>
      <c r="AQ1734" s="21" t="str">
        <f t="shared" si="29"/>
        <v>End terrace1919-44</v>
      </c>
      <c r="AR1734" s="22">
        <v>3400</v>
      </c>
      <c r="AS1734" s="22">
        <v>4000</v>
      </c>
      <c r="AT1734" s="22">
        <v>62840</v>
      </c>
      <c r="AU1734" s="66">
        <v>3500</v>
      </c>
      <c r="AV1734" s="66">
        <v>4000</v>
      </c>
      <c r="AW1734" s="66">
        <v>63400</v>
      </c>
      <c r="AX1734" s="66">
        <v>3500</v>
      </c>
      <c r="AY1734" s="66">
        <v>4100</v>
      </c>
      <c r="AZ1734" s="66">
        <v>65590</v>
      </c>
      <c r="BA1734" s="66">
        <v>3500</v>
      </c>
      <c r="BB1734" s="66">
        <v>4100</v>
      </c>
      <c r="BC1734" s="66">
        <v>64970</v>
      </c>
      <c r="BD1734" s="66">
        <v>3500</v>
      </c>
      <c r="BE1734" s="66">
        <v>4100</v>
      </c>
      <c r="BF1734" s="66">
        <v>64600</v>
      </c>
      <c r="BG1734" s="66">
        <v>3600</v>
      </c>
      <c r="BH1734" s="66">
        <v>4200</v>
      </c>
      <c r="BI1734" s="66">
        <v>64660</v>
      </c>
      <c r="BJ1734" s="66">
        <v>3700</v>
      </c>
      <c r="BK1734" s="66">
        <v>4300</v>
      </c>
      <c r="BL1734" s="66">
        <v>64890</v>
      </c>
      <c r="BM1734" s="66">
        <v>3800</v>
      </c>
      <c r="BN1734" s="66">
        <v>4400</v>
      </c>
      <c r="BO1734" s="88">
        <v>58720</v>
      </c>
      <c r="BP1734" s="100">
        <v>13500</v>
      </c>
      <c r="BQ1734" s="66">
        <v>14200</v>
      </c>
      <c r="BR1734" s="66">
        <v>57830</v>
      </c>
      <c r="BS1734" s="66">
        <v>13600</v>
      </c>
      <c r="BT1734" s="66">
        <v>14300</v>
      </c>
      <c r="BU1734" s="66">
        <v>60360</v>
      </c>
      <c r="BV1734" s="66">
        <v>14600</v>
      </c>
      <c r="BW1734" s="66">
        <v>15300</v>
      </c>
      <c r="BX1734" s="66">
        <v>60310</v>
      </c>
      <c r="BY1734" s="66">
        <v>14800</v>
      </c>
      <c r="BZ1734" s="66">
        <v>15400</v>
      </c>
      <c r="CA1734" s="66">
        <v>64510</v>
      </c>
      <c r="CB1734" s="66">
        <v>16300</v>
      </c>
      <c r="CC1734" s="66">
        <v>17000</v>
      </c>
      <c r="CD1734" s="66">
        <v>58680</v>
      </c>
      <c r="CE1734" s="66">
        <v>16900</v>
      </c>
      <c r="CF1734" s="66">
        <v>17600</v>
      </c>
      <c r="CG1734" s="66">
        <v>57720</v>
      </c>
      <c r="CH1734" s="66">
        <v>17600</v>
      </c>
      <c r="CI1734" s="66">
        <v>18200</v>
      </c>
      <c r="CJ1734" s="66">
        <v>57020</v>
      </c>
      <c r="CK1734" s="66">
        <v>18600</v>
      </c>
      <c r="CL1734" s="66">
        <v>19100</v>
      </c>
      <c r="CM1734" s="69">
        <v>55640</v>
      </c>
    </row>
    <row r="1735" spans="41:91" hidden="1" x14ac:dyDescent="0.25">
      <c r="AO1735" s="20" t="s">
        <v>17</v>
      </c>
      <c r="AP1735" s="51" t="s">
        <v>24</v>
      </c>
      <c r="AQ1735" s="21" t="str">
        <f t="shared" si="29"/>
        <v>End terrace1945-64</v>
      </c>
      <c r="AR1735" s="22">
        <v>3400</v>
      </c>
      <c r="AS1735" s="22">
        <v>3900</v>
      </c>
      <c r="AT1735" s="22">
        <v>53530</v>
      </c>
      <c r="AU1735" s="66">
        <v>3500</v>
      </c>
      <c r="AV1735" s="66">
        <v>4000</v>
      </c>
      <c r="AW1735" s="66">
        <v>53910</v>
      </c>
      <c r="AX1735" s="66">
        <v>3500</v>
      </c>
      <c r="AY1735" s="66">
        <v>4100</v>
      </c>
      <c r="AZ1735" s="66">
        <v>53880</v>
      </c>
      <c r="BA1735" s="66">
        <v>3400</v>
      </c>
      <c r="BB1735" s="66">
        <v>4100</v>
      </c>
      <c r="BC1735" s="66">
        <v>53330</v>
      </c>
      <c r="BD1735" s="66">
        <v>3500</v>
      </c>
      <c r="BE1735" s="66">
        <v>4100</v>
      </c>
      <c r="BF1735" s="66">
        <v>53020</v>
      </c>
      <c r="BG1735" s="66">
        <v>3600</v>
      </c>
      <c r="BH1735" s="66">
        <v>4300</v>
      </c>
      <c r="BI1735" s="66">
        <v>53110</v>
      </c>
      <c r="BJ1735" s="66">
        <v>3700</v>
      </c>
      <c r="BK1735" s="66">
        <v>4300</v>
      </c>
      <c r="BL1735" s="66">
        <v>53280</v>
      </c>
      <c r="BM1735" s="66">
        <v>3700</v>
      </c>
      <c r="BN1735" s="66">
        <v>4400</v>
      </c>
      <c r="BO1735" s="88">
        <v>48140</v>
      </c>
      <c r="BP1735" s="100">
        <v>12300</v>
      </c>
      <c r="BQ1735" s="66">
        <v>12800</v>
      </c>
      <c r="BR1735" s="66">
        <v>48300</v>
      </c>
      <c r="BS1735" s="66">
        <v>12400</v>
      </c>
      <c r="BT1735" s="66">
        <v>12900</v>
      </c>
      <c r="BU1735" s="66">
        <v>50430</v>
      </c>
      <c r="BV1735" s="66">
        <v>13400</v>
      </c>
      <c r="BW1735" s="66">
        <v>13900</v>
      </c>
      <c r="BX1735" s="66">
        <v>48660</v>
      </c>
      <c r="BY1735" s="66">
        <v>13600</v>
      </c>
      <c r="BZ1735" s="66">
        <v>14100</v>
      </c>
      <c r="CA1735" s="66">
        <v>51790</v>
      </c>
      <c r="CB1735" s="66">
        <v>15000</v>
      </c>
      <c r="CC1735" s="66">
        <v>15500</v>
      </c>
      <c r="CD1735" s="66">
        <v>47080</v>
      </c>
      <c r="CE1735" s="66">
        <v>15600</v>
      </c>
      <c r="CF1735" s="66">
        <v>16200</v>
      </c>
      <c r="CG1735" s="66">
        <v>46560</v>
      </c>
      <c r="CH1735" s="66">
        <v>16300</v>
      </c>
      <c r="CI1735" s="66">
        <v>16700</v>
      </c>
      <c r="CJ1735" s="66">
        <v>45980</v>
      </c>
      <c r="CK1735" s="66">
        <v>17200</v>
      </c>
      <c r="CL1735" s="66">
        <v>17600</v>
      </c>
      <c r="CM1735" s="69">
        <v>44970</v>
      </c>
    </row>
    <row r="1736" spans="41:91" hidden="1" x14ac:dyDescent="0.25">
      <c r="AO1736" s="20" t="s">
        <v>17</v>
      </c>
      <c r="AP1736" s="51" t="s">
        <v>25</v>
      </c>
      <c r="AQ1736" s="21" t="str">
        <f t="shared" si="29"/>
        <v>End terrace1965-82</v>
      </c>
      <c r="AR1736" s="22">
        <v>3400</v>
      </c>
      <c r="AS1736" s="22">
        <v>4000</v>
      </c>
      <c r="AT1736" s="22">
        <v>65090</v>
      </c>
      <c r="AU1736" s="66">
        <v>3500</v>
      </c>
      <c r="AV1736" s="66">
        <v>4100</v>
      </c>
      <c r="AW1736" s="66">
        <v>65560</v>
      </c>
      <c r="AX1736" s="66">
        <v>3500</v>
      </c>
      <c r="AY1736" s="66">
        <v>4200</v>
      </c>
      <c r="AZ1736" s="66">
        <v>66730</v>
      </c>
      <c r="BA1736" s="66">
        <v>3500</v>
      </c>
      <c r="BB1736" s="66">
        <v>4200</v>
      </c>
      <c r="BC1736" s="66">
        <v>66140</v>
      </c>
      <c r="BD1736" s="66">
        <v>3600</v>
      </c>
      <c r="BE1736" s="66">
        <v>4300</v>
      </c>
      <c r="BF1736" s="66">
        <v>65760</v>
      </c>
      <c r="BG1736" s="66">
        <v>3700</v>
      </c>
      <c r="BH1736" s="66">
        <v>4500</v>
      </c>
      <c r="BI1736" s="66">
        <v>65630</v>
      </c>
      <c r="BJ1736" s="66">
        <v>3800</v>
      </c>
      <c r="BK1736" s="66">
        <v>4500</v>
      </c>
      <c r="BL1736" s="66">
        <v>65970</v>
      </c>
      <c r="BM1736" s="66">
        <v>3900</v>
      </c>
      <c r="BN1736" s="66">
        <v>4700</v>
      </c>
      <c r="BO1736" s="88">
        <v>60000</v>
      </c>
      <c r="BP1736" s="100">
        <v>11700</v>
      </c>
      <c r="BQ1736" s="66">
        <v>12200</v>
      </c>
      <c r="BR1736" s="66">
        <v>57240</v>
      </c>
      <c r="BS1736" s="66">
        <v>11700</v>
      </c>
      <c r="BT1736" s="66">
        <v>12300</v>
      </c>
      <c r="BU1736" s="66">
        <v>59810</v>
      </c>
      <c r="BV1736" s="66">
        <v>12700</v>
      </c>
      <c r="BW1736" s="66">
        <v>13200</v>
      </c>
      <c r="BX1736" s="66">
        <v>58770</v>
      </c>
      <c r="BY1736" s="66">
        <v>12800</v>
      </c>
      <c r="BZ1736" s="66">
        <v>13400</v>
      </c>
      <c r="CA1736" s="66">
        <v>62830</v>
      </c>
      <c r="CB1736" s="66">
        <v>14200</v>
      </c>
      <c r="CC1736" s="66">
        <v>14700</v>
      </c>
      <c r="CD1736" s="66">
        <v>56850</v>
      </c>
      <c r="CE1736" s="66">
        <v>14800</v>
      </c>
      <c r="CF1736" s="66">
        <v>15400</v>
      </c>
      <c r="CG1736" s="66">
        <v>56070</v>
      </c>
      <c r="CH1736" s="66">
        <v>15400</v>
      </c>
      <c r="CI1736" s="66">
        <v>16000</v>
      </c>
      <c r="CJ1736" s="66">
        <v>55290</v>
      </c>
      <c r="CK1736" s="66">
        <v>16300</v>
      </c>
      <c r="CL1736" s="66">
        <v>16800</v>
      </c>
      <c r="CM1736" s="69">
        <v>53840</v>
      </c>
    </row>
    <row r="1737" spans="41:91" hidden="1" x14ac:dyDescent="0.25">
      <c r="AO1737" s="20" t="s">
        <v>17</v>
      </c>
      <c r="AP1737" s="51" t="s">
        <v>26</v>
      </c>
      <c r="AQ1737" s="21" t="str">
        <f t="shared" si="29"/>
        <v>End terrace1983-92</v>
      </c>
      <c r="AR1737" s="22">
        <v>3000</v>
      </c>
      <c r="AS1737" s="22">
        <v>4000</v>
      </c>
      <c r="AT1737" s="22">
        <v>20470</v>
      </c>
      <c r="AU1737" s="66">
        <v>3100</v>
      </c>
      <c r="AV1737" s="66">
        <v>4000</v>
      </c>
      <c r="AW1737" s="66">
        <v>20590</v>
      </c>
      <c r="AX1737" s="66">
        <v>3200</v>
      </c>
      <c r="AY1737" s="66">
        <v>4100</v>
      </c>
      <c r="AZ1737" s="66">
        <v>20620</v>
      </c>
      <c r="BA1737" s="66">
        <v>3200</v>
      </c>
      <c r="BB1737" s="66">
        <v>4100</v>
      </c>
      <c r="BC1737" s="66">
        <v>20500</v>
      </c>
      <c r="BD1737" s="66">
        <v>3200</v>
      </c>
      <c r="BE1737" s="66">
        <v>4200</v>
      </c>
      <c r="BF1737" s="66">
        <v>20350</v>
      </c>
      <c r="BG1737" s="66">
        <v>3300</v>
      </c>
      <c r="BH1737" s="66">
        <v>4400</v>
      </c>
      <c r="BI1737" s="66">
        <v>20360</v>
      </c>
      <c r="BJ1737" s="66">
        <v>3400</v>
      </c>
      <c r="BK1737" s="66">
        <v>4400</v>
      </c>
      <c r="BL1737" s="66">
        <v>20460</v>
      </c>
      <c r="BM1737" s="66">
        <v>3400</v>
      </c>
      <c r="BN1737" s="66">
        <v>4500</v>
      </c>
      <c r="BO1737" s="88">
        <v>18850</v>
      </c>
      <c r="BP1737" s="100">
        <v>9500</v>
      </c>
      <c r="BQ1737" s="66">
        <v>10100</v>
      </c>
      <c r="BR1737" s="66">
        <v>16760</v>
      </c>
      <c r="BS1737" s="66">
        <v>9500</v>
      </c>
      <c r="BT1737" s="66">
        <v>10100</v>
      </c>
      <c r="BU1737" s="66">
        <v>17450</v>
      </c>
      <c r="BV1737" s="66">
        <v>10200</v>
      </c>
      <c r="BW1737" s="66">
        <v>10800</v>
      </c>
      <c r="BX1737" s="66">
        <v>17110</v>
      </c>
      <c r="BY1737" s="66">
        <v>10300</v>
      </c>
      <c r="BZ1737" s="66">
        <v>11000</v>
      </c>
      <c r="CA1737" s="66">
        <v>17980</v>
      </c>
      <c r="CB1737" s="66">
        <v>11200</v>
      </c>
      <c r="CC1737" s="66">
        <v>11900</v>
      </c>
      <c r="CD1737" s="66">
        <v>16620</v>
      </c>
      <c r="CE1737" s="66">
        <v>11700</v>
      </c>
      <c r="CF1737" s="66">
        <v>12400</v>
      </c>
      <c r="CG1737" s="66">
        <v>16490</v>
      </c>
      <c r="CH1737" s="66">
        <v>12100</v>
      </c>
      <c r="CI1737" s="66">
        <v>12800</v>
      </c>
      <c r="CJ1737" s="66">
        <v>16370</v>
      </c>
      <c r="CK1737" s="66">
        <v>12600</v>
      </c>
      <c r="CL1737" s="66">
        <v>13300</v>
      </c>
      <c r="CM1737" s="69">
        <v>15970</v>
      </c>
    </row>
    <row r="1738" spans="41:91" hidden="1" x14ac:dyDescent="0.25">
      <c r="AO1738" s="20" t="s">
        <v>17</v>
      </c>
      <c r="AP1738" s="51" t="s">
        <v>27</v>
      </c>
      <c r="AQ1738" s="21" t="str">
        <f t="shared" si="29"/>
        <v>End terrace1993-99</v>
      </c>
      <c r="AR1738" s="22">
        <v>3100</v>
      </c>
      <c r="AS1738" s="22">
        <v>3800</v>
      </c>
      <c r="AT1738" s="22">
        <v>18160</v>
      </c>
      <c r="AU1738" s="66">
        <v>3200</v>
      </c>
      <c r="AV1738" s="66">
        <v>3900</v>
      </c>
      <c r="AW1738" s="66">
        <v>18200</v>
      </c>
      <c r="AX1738" s="66">
        <v>3200</v>
      </c>
      <c r="AY1738" s="66">
        <v>3900</v>
      </c>
      <c r="AZ1738" s="66">
        <v>18510</v>
      </c>
      <c r="BA1738" s="66">
        <v>3200</v>
      </c>
      <c r="BB1738" s="66">
        <v>3900</v>
      </c>
      <c r="BC1738" s="66">
        <v>18370</v>
      </c>
      <c r="BD1738" s="66">
        <v>3200</v>
      </c>
      <c r="BE1738" s="66">
        <v>4000</v>
      </c>
      <c r="BF1738" s="66">
        <v>18260</v>
      </c>
      <c r="BG1738" s="66">
        <v>3300</v>
      </c>
      <c r="BH1738" s="66">
        <v>4100</v>
      </c>
      <c r="BI1738" s="66">
        <v>18220</v>
      </c>
      <c r="BJ1738" s="66">
        <v>3400</v>
      </c>
      <c r="BK1738" s="66">
        <v>4200</v>
      </c>
      <c r="BL1738" s="66">
        <v>18350</v>
      </c>
      <c r="BM1738" s="66">
        <v>3400</v>
      </c>
      <c r="BN1738" s="66">
        <v>4300</v>
      </c>
      <c r="BO1738" s="88">
        <v>16590</v>
      </c>
      <c r="BP1738" s="100">
        <v>9800</v>
      </c>
      <c r="BQ1738" s="66">
        <v>10400</v>
      </c>
      <c r="BR1738" s="66">
        <v>15370</v>
      </c>
      <c r="BS1738" s="66">
        <v>9800</v>
      </c>
      <c r="BT1738" s="66">
        <v>10500</v>
      </c>
      <c r="BU1738" s="66">
        <v>16040</v>
      </c>
      <c r="BV1738" s="66">
        <v>10500</v>
      </c>
      <c r="BW1738" s="66">
        <v>11300</v>
      </c>
      <c r="BX1738" s="66">
        <v>15600</v>
      </c>
      <c r="BY1738" s="66">
        <v>10500</v>
      </c>
      <c r="BZ1738" s="66">
        <v>11300</v>
      </c>
      <c r="CA1738" s="66">
        <v>16320</v>
      </c>
      <c r="CB1738" s="66">
        <v>11500</v>
      </c>
      <c r="CC1738" s="66">
        <v>12300</v>
      </c>
      <c r="CD1738" s="66">
        <v>15630</v>
      </c>
      <c r="CE1738" s="66">
        <v>11900</v>
      </c>
      <c r="CF1738" s="66">
        <v>12700</v>
      </c>
      <c r="CG1738" s="66">
        <v>15160</v>
      </c>
      <c r="CH1738" s="66">
        <v>12200</v>
      </c>
      <c r="CI1738" s="66">
        <v>13000</v>
      </c>
      <c r="CJ1738" s="66">
        <v>14370</v>
      </c>
      <c r="CK1738" s="66">
        <v>12600</v>
      </c>
      <c r="CL1738" s="66">
        <v>13500</v>
      </c>
      <c r="CM1738" s="69">
        <v>15150</v>
      </c>
    </row>
    <row r="1739" spans="41:91" hidden="1" x14ac:dyDescent="0.25">
      <c r="AO1739" s="20" t="s">
        <v>17</v>
      </c>
      <c r="AP1739" s="51" t="s">
        <v>28</v>
      </c>
      <c r="AQ1739" s="21" t="str">
        <f t="shared" si="29"/>
        <v>End terracePost 1999</v>
      </c>
      <c r="AR1739" s="22">
        <v>3100</v>
      </c>
      <c r="AS1739" s="22">
        <v>3600</v>
      </c>
      <c r="AT1739" s="22">
        <v>20990</v>
      </c>
      <c r="AU1739" s="66">
        <v>3200</v>
      </c>
      <c r="AV1739" s="66">
        <v>3700</v>
      </c>
      <c r="AW1739" s="66">
        <v>21070</v>
      </c>
      <c r="AX1739" s="66">
        <v>3200</v>
      </c>
      <c r="AY1739" s="66">
        <v>3700</v>
      </c>
      <c r="AZ1739" s="66">
        <v>18690</v>
      </c>
      <c r="BA1739" s="66">
        <v>3200</v>
      </c>
      <c r="BB1739" s="66">
        <v>3700</v>
      </c>
      <c r="BC1739" s="66">
        <v>18480</v>
      </c>
      <c r="BD1739" s="66">
        <v>3100</v>
      </c>
      <c r="BE1739" s="66">
        <v>3700</v>
      </c>
      <c r="BF1739" s="66">
        <v>18150</v>
      </c>
      <c r="BG1739" s="66">
        <v>3200</v>
      </c>
      <c r="BH1739" s="66">
        <v>3700</v>
      </c>
      <c r="BI1739" s="66">
        <v>16910</v>
      </c>
      <c r="BJ1739" s="66">
        <v>3300</v>
      </c>
      <c r="BK1739" s="66">
        <v>3800</v>
      </c>
      <c r="BL1739" s="66">
        <v>14740</v>
      </c>
      <c r="BM1739" s="66">
        <v>3200</v>
      </c>
      <c r="BN1739" s="66">
        <v>3800</v>
      </c>
      <c r="BO1739" s="88">
        <v>11440</v>
      </c>
      <c r="BP1739" s="100">
        <v>10900</v>
      </c>
      <c r="BQ1739" s="66">
        <v>11700</v>
      </c>
      <c r="BR1739" s="66">
        <v>14340</v>
      </c>
      <c r="BS1739" s="66">
        <v>11000</v>
      </c>
      <c r="BT1739" s="66">
        <v>11900</v>
      </c>
      <c r="BU1739" s="66">
        <v>15970</v>
      </c>
      <c r="BV1739" s="66">
        <v>11500</v>
      </c>
      <c r="BW1739" s="66">
        <v>12400</v>
      </c>
      <c r="BX1739" s="66">
        <v>10820</v>
      </c>
      <c r="BY1739" s="66">
        <v>11400</v>
      </c>
      <c r="BZ1739" s="66">
        <v>12400</v>
      </c>
      <c r="CA1739" s="66">
        <v>11440</v>
      </c>
      <c r="CB1739" s="66">
        <v>12200</v>
      </c>
      <c r="CC1739" s="66">
        <v>13200</v>
      </c>
      <c r="CD1739" s="66">
        <v>13320</v>
      </c>
      <c r="CE1739" s="66">
        <v>13500</v>
      </c>
      <c r="CF1739" s="66">
        <v>14300</v>
      </c>
      <c r="CG1739" s="66">
        <v>11490</v>
      </c>
      <c r="CH1739" s="66">
        <v>13900</v>
      </c>
      <c r="CI1739" s="66">
        <v>14700</v>
      </c>
      <c r="CJ1739" s="66">
        <v>7240</v>
      </c>
      <c r="CK1739" s="66">
        <v>14100</v>
      </c>
      <c r="CL1739" s="66">
        <v>15100</v>
      </c>
      <c r="CM1739" s="69">
        <v>10320</v>
      </c>
    </row>
    <row r="1740" spans="41:91" hidden="1" x14ac:dyDescent="0.25">
      <c r="AO1740" s="20" t="s">
        <v>18</v>
      </c>
      <c r="AP1740" s="51" t="s">
        <v>22</v>
      </c>
      <c r="AQ1740" s="21" t="str">
        <f t="shared" si="29"/>
        <v>Mid terracePre 1919</v>
      </c>
      <c r="AR1740" s="22">
        <v>3000</v>
      </c>
      <c r="AS1740" s="22">
        <v>3700</v>
      </c>
      <c r="AT1740" s="22">
        <v>325490</v>
      </c>
      <c r="AU1740" s="66">
        <v>3100</v>
      </c>
      <c r="AV1740" s="66">
        <v>3700</v>
      </c>
      <c r="AW1740" s="66">
        <v>329840</v>
      </c>
      <c r="AX1740" s="66">
        <v>3100</v>
      </c>
      <c r="AY1740" s="66">
        <v>3800</v>
      </c>
      <c r="AZ1740" s="66">
        <v>317800</v>
      </c>
      <c r="BA1740" s="66">
        <v>3100</v>
      </c>
      <c r="BB1740" s="66">
        <v>3800</v>
      </c>
      <c r="BC1740" s="66">
        <v>313360</v>
      </c>
      <c r="BD1740" s="66">
        <v>3100</v>
      </c>
      <c r="BE1740" s="66">
        <v>3800</v>
      </c>
      <c r="BF1740" s="66">
        <v>311700</v>
      </c>
      <c r="BG1740" s="66">
        <v>3300</v>
      </c>
      <c r="BH1740" s="66">
        <v>4000</v>
      </c>
      <c r="BI1740" s="66">
        <v>312270</v>
      </c>
      <c r="BJ1740" s="66">
        <v>3300</v>
      </c>
      <c r="BK1740" s="66">
        <v>4100</v>
      </c>
      <c r="BL1740" s="66">
        <v>314410</v>
      </c>
      <c r="BM1740" s="66">
        <v>3500</v>
      </c>
      <c r="BN1740" s="66">
        <v>4300</v>
      </c>
      <c r="BO1740" s="88">
        <v>273980</v>
      </c>
      <c r="BP1740" s="100">
        <v>12600</v>
      </c>
      <c r="BQ1740" s="66">
        <v>13700</v>
      </c>
      <c r="BR1740" s="66">
        <v>288540</v>
      </c>
      <c r="BS1740" s="66">
        <v>12700</v>
      </c>
      <c r="BT1740" s="66">
        <v>13700</v>
      </c>
      <c r="BU1740" s="66">
        <v>301440</v>
      </c>
      <c r="BV1740" s="66">
        <v>13600</v>
      </c>
      <c r="BW1740" s="66">
        <v>14700</v>
      </c>
      <c r="BX1740" s="66">
        <v>279750</v>
      </c>
      <c r="BY1740" s="66">
        <v>13600</v>
      </c>
      <c r="BZ1740" s="66">
        <v>14800</v>
      </c>
      <c r="CA1740" s="66">
        <v>305230</v>
      </c>
      <c r="CB1740" s="66">
        <v>15100</v>
      </c>
      <c r="CC1740" s="66">
        <v>16200</v>
      </c>
      <c r="CD1740" s="66">
        <v>269960</v>
      </c>
      <c r="CE1740" s="66">
        <v>15700</v>
      </c>
      <c r="CF1740" s="66">
        <v>16800</v>
      </c>
      <c r="CG1740" s="66">
        <v>266350</v>
      </c>
      <c r="CH1740" s="66">
        <v>16300</v>
      </c>
      <c r="CI1740" s="66">
        <v>17200</v>
      </c>
      <c r="CJ1740" s="66">
        <v>261840</v>
      </c>
      <c r="CK1740" s="66">
        <v>17100</v>
      </c>
      <c r="CL1740" s="66">
        <v>18100</v>
      </c>
      <c r="CM1740" s="69">
        <v>255200</v>
      </c>
    </row>
    <row r="1741" spans="41:91" hidden="1" x14ac:dyDescent="0.25">
      <c r="AO1741" s="20" t="s">
        <v>18</v>
      </c>
      <c r="AP1741" s="51" t="s">
        <v>23</v>
      </c>
      <c r="AQ1741" s="21" t="str">
        <f t="shared" si="29"/>
        <v>Mid terrace1919-44</v>
      </c>
      <c r="AR1741" s="22">
        <v>3200</v>
      </c>
      <c r="AS1741" s="22">
        <v>3700</v>
      </c>
      <c r="AT1741" s="22">
        <v>98330</v>
      </c>
      <c r="AU1741" s="66">
        <v>3300</v>
      </c>
      <c r="AV1741" s="66">
        <v>3700</v>
      </c>
      <c r="AW1741" s="66">
        <v>99280</v>
      </c>
      <c r="AX1741" s="66">
        <v>3300</v>
      </c>
      <c r="AY1741" s="66">
        <v>3800</v>
      </c>
      <c r="AZ1741" s="66">
        <v>102710</v>
      </c>
      <c r="BA1741" s="66">
        <v>3300</v>
      </c>
      <c r="BB1741" s="66">
        <v>3800</v>
      </c>
      <c r="BC1741" s="66">
        <v>101580</v>
      </c>
      <c r="BD1741" s="66">
        <v>3300</v>
      </c>
      <c r="BE1741" s="66">
        <v>3800</v>
      </c>
      <c r="BF1741" s="66">
        <v>101000</v>
      </c>
      <c r="BG1741" s="66">
        <v>3400</v>
      </c>
      <c r="BH1741" s="66">
        <v>4000</v>
      </c>
      <c r="BI1741" s="66">
        <v>101240</v>
      </c>
      <c r="BJ1741" s="66">
        <v>3500</v>
      </c>
      <c r="BK1741" s="66">
        <v>4100</v>
      </c>
      <c r="BL1741" s="66">
        <v>101690</v>
      </c>
      <c r="BM1741" s="66">
        <v>3500</v>
      </c>
      <c r="BN1741" s="66">
        <v>4200</v>
      </c>
      <c r="BO1741" s="88">
        <v>92810</v>
      </c>
      <c r="BP1741" s="100">
        <v>11900</v>
      </c>
      <c r="BQ1741" s="66">
        <v>12500</v>
      </c>
      <c r="BR1741" s="66">
        <v>90750</v>
      </c>
      <c r="BS1741" s="66">
        <v>12000</v>
      </c>
      <c r="BT1741" s="66">
        <v>12600</v>
      </c>
      <c r="BU1741" s="66">
        <v>94410</v>
      </c>
      <c r="BV1741" s="66">
        <v>13000</v>
      </c>
      <c r="BW1741" s="66">
        <v>13500</v>
      </c>
      <c r="BX1741" s="66">
        <v>94400</v>
      </c>
      <c r="BY1741" s="66">
        <v>13100</v>
      </c>
      <c r="BZ1741" s="66">
        <v>13700</v>
      </c>
      <c r="CA1741" s="66">
        <v>101040</v>
      </c>
      <c r="CB1741" s="66">
        <v>14400</v>
      </c>
      <c r="CC1741" s="66">
        <v>15000</v>
      </c>
      <c r="CD1741" s="66">
        <v>91750</v>
      </c>
      <c r="CE1741" s="66">
        <v>15000</v>
      </c>
      <c r="CF1741" s="66">
        <v>15600</v>
      </c>
      <c r="CG1741" s="66">
        <v>90690</v>
      </c>
      <c r="CH1741" s="66">
        <v>15600</v>
      </c>
      <c r="CI1741" s="66">
        <v>16100</v>
      </c>
      <c r="CJ1741" s="66">
        <v>89440</v>
      </c>
      <c r="CK1741" s="66">
        <v>16400</v>
      </c>
      <c r="CL1741" s="66">
        <v>16900</v>
      </c>
      <c r="CM1741" s="69">
        <v>87410</v>
      </c>
    </row>
    <row r="1742" spans="41:91" hidden="1" x14ac:dyDescent="0.25">
      <c r="AO1742" s="20" t="s">
        <v>18</v>
      </c>
      <c r="AP1742" s="51" t="s">
        <v>24</v>
      </c>
      <c r="AQ1742" s="21" t="str">
        <f t="shared" si="29"/>
        <v>Mid terrace1945-64</v>
      </c>
      <c r="AR1742" s="22">
        <v>3300</v>
      </c>
      <c r="AS1742" s="22">
        <v>3900</v>
      </c>
      <c r="AT1742" s="22">
        <v>80090</v>
      </c>
      <c r="AU1742" s="66">
        <v>3400</v>
      </c>
      <c r="AV1742" s="66">
        <v>4000</v>
      </c>
      <c r="AW1742" s="66">
        <v>80780</v>
      </c>
      <c r="AX1742" s="66">
        <v>3400</v>
      </c>
      <c r="AY1742" s="66">
        <v>4000</v>
      </c>
      <c r="AZ1742" s="66">
        <v>80280</v>
      </c>
      <c r="BA1742" s="66">
        <v>3400</v>
      </c>
      <c r="BB1742" s="66">
        <v>3900</v>
      </c>
      <c r="BC1742" s="66">
        <v>79520</v>
      </c>
      <c r="BD1742" s="66">
        <v>3400</v>
      </c>
      <c r="BE1742" s="66">
        <v>4000</v>
      </c>
      <c r="BF1742" s="66">
        <v>79030</v>
      </c>
      <c r="BG1742" s="66">
        <v>3500</v>
      </c>
      <c r="BH1742" s="66">
        <v>4200</v>
      </c>
      <c r="BI1742" s="66">
        <v>79160</v>
      </c>
      <c r="BJ1742" s="66">
        <v>3600</v>
      </c>
      <c r="BK1742" s="66">
        <v>4200</v>
      </c>
      <c r="BL1742" s="66">
        <v>79440</v>
      </c>
      <c r="BM1742" s="66">
        <v>3600</v>
      </c>
      <c r="BN1742" s="66">
        <v>4300</v>
      </c>
      <c r="BO1742" s="88">
        <v>72410</v>
      </c>
      <c r="BP1742" s="100">
        <v>11600</v>
      </c>
      <c r="BQ1742" s="66">
        <v>11900</v>
      </c>
      <c r="BR1742" s="66">
        <v>72790</v>
      </c>
      <c r="BS1742" s="66">
        <v>11600</v>
      </c>
      <c r="BT1742" s="66">
        <v>12000</v>
      </c>
      <c r="BU1742" s="66">
        <v>75520</v>
      </c>
      <c r="BV1742" s="66">
        <v>12600</v>
      </c>
      <c r="BW1742" s="66">
        <v>13000</v>
      </c>
      <c r="BX1742" s="66">
        <v>72850</v>
      </c>
      <c r="BY1742" s="66">
        <v>12700</v>
      </c>
      <c r="BZ1742" s="66">
        <v>13200</v>
      </c>
      <c r="CA1742" s="66">
        <v>77630</v>
      </c>
      <c r="CB1742" s="66">
        <v>14100</v>
      </c>
      <c r="CC1742" s="66">
        <v>14500</v>
      </c>
      <c r="CD1742" s="66">
        <v>70930</v>
      </c>
      <c r="CE1742" s="66">
        <v>14700</v>
      </c>
      <c r="CF1742" s="66">
        <v>15200</v>
      </c>
      <c r="CG1742" s="66">
        <v>70070</v>
      </c>
      <c r="CH1742" s="66">
        <v>15200</v>
      </c>
      <c r="CI1742" s="66">
        <v>15600</v>
      </c>
      <c r="CJ1742" s="66">
        <v>69120</v>
      </c>
      <c r="CK1742" s="66">
        <v>16000</v>
      </c>
      <c r="CL1742" s="66">
        <v>16400</v>
      </c>
      <c r="CM1742" s="69">
        <v>67280</v>
      </c>
    </row>
    <row r="1743" spans="41:91" hidden="1" x14ac:dyDescent="0.25">
      <c r="AO1743" s="20" t="s">
        <v>18</v>
      </c>
      <c r="AP1743" s="51" t="s">
        <v>25</v>
      </c>
      <c r="AQ1743" s="21" t="str">
        <f t="shared" si="29"/>
        <v>Mid terrace1965-82</v>
      </c>
      <c r="AR1743" s="22">
        <v>3300</v>
      </c>
      <c r="AS1743" s="22">
        <v>3800</v>
      </c>
      <c r="AT1743" s="22">
        <v>112510</v>
      </c>
      <c r="AU1743" s="66">
        <v>3400</v>
      </c>
      <c r="AV1743" s="66">
        <v>3900</v>
      </c>
      <c r="AW1743" s="66">
        <v>113370</v>
      </c>
      <c r="AX1743" s="66">
        <v>3400</v>
      </c>
      <c r="AY1743" s="66">
        <v>4000</v>
      </c>
      <c r="AZ1743" s="66">
        <v>115000</v>
      </c>
      <c r="BA1743" s="66">
        <v>3400</v>
      </c>
      <c r="BB1743" s="66">
        <v>4000</v>
      </c>
      <c r="BC1743" s="66">
        <v>113930</v>
      </c>
      <c r="BD1743" s="66">
        <v>3400</v>
      </c>
      <c r="BE1743" s="66">
        <v>4100</v>
      </c>
      <c r="BF1743" s="66">
        <v>113190</v>
      </c>
      <c r="BG1743" s="66">
        <v>3600</v>
      </c>
      <c r="BH1743" s="66">
        <v>4300</v>
      </c>
      <c r="BI1743" s="66">
        <v>113270</v>
      </c>
      <c r="BJ1743" s="66">
        <v>3700</v>
      </c>
      <c r="BK1743" s="66">
        <v>4400</v>
      </c>
      <c r="BL1743" s="66">
        <v>113690</v>
      </c>
      <c r="BM1743" s="66">
        <v>3700</v>
      </c>
      <c r="BN1743" s="66">
        <v>4500</v>
      </c>
      <c r="BO1743" s="88">
        <v>103580</v>
      </c>
      <c r="BP1743" s="100">
        <v>10400</v>
      </c>
      <c r="BQ1743" s="66">
        <v>10800</v>
      </c>
      <c r="BR1743" s="66">
        <v>98650</v>
      </c>
      <c r="BS1743" s="66">
        <v>10500</v>
      </c>
      <c r="BT1743" s="66">
        <v>11000</v>
      </c>
      <c r="BU1743" s="66">
        <v>102880</v>
      </c>
      <c r="BV1743" s="66">
        <v>11300</v>
      </c>
      <c r="BW1743" s="66">
        <v>11800</v>
      </c>
      <c r="BX1743" s="66">
        <v>100510</v>
      </c>
      <c r="BY1743" s="66">
        <v>11500</v>
      </c>
      <c r="BZ1743" s="66">
        <v>12000</v>
      </c>
      <c r="CA1743" s="66">
        <v>107790</v>
      </c>
      <c r="CB1743" s="66">
        <v>12600</v>
      </c>
      <c r="CC1743" s="66">
        <v>13200</v>
      </c>
      <c r="CD1743" s="66">
        <v>97460</v>
      </c>
      <c r="CE1743" s="66">
        <v>13200</v>
      </c>
      <c r="CF1743" s="66">
        <v>13800</v>
      </c>
      <c r="CG1743" s="66">
        <v>96150</v>
      </c>
      <c r="CH1743" s="66">
        <v>13700</v>
      </c>
      <c r="CI1743" s="66">
        <v>14300</v>
      </c>
      <c r="CJ1743" s="66">
        <v>94910</v>
      </c>
      <c r="CK1743" s="66">
        <v>14500</v>
      </c>
      <c r="CL1743" s="66">
        <v>15000</v>
      </c>
      <c r="CM1743" s="69">
        <v>91970</v>
      </c>
    </row>
    <row r="1744" spans="41:91" hidden="1" x14ac:dyDescent="0.25">
      <c r="AO1744" s="20" t="s">
        <v>18</v>
      </c>
      <c r="AP1744" s="51" t="s">
        <v>26</v>
      </c>
      <c r="AQ1744" s="21" t="str">
        <f t="shared" si="29"/>
        <v>Mid terrace1983-92</v>
      </c>
      <c r="AR1744" s="22">
        <v>2900</v>
      </c>
      <c r="AS1744" s="22">
        <v>3800</v>
      </c>
      <c r="AT1744" s="22">
        <v>31710</v>
      </c>
      <c r="AU1744" s="66">
        <v>3000</v>
      </c>
      <c r="AV1744" s="66">
        <v>3800</v>
      </c>
      <c r="AW1744" s="66">
        <v>31880</v>
      </c>
      <c r="AX1744" s="66">
        <v>3000</v>
      </c>
      <c r="AY1744" s="66">
        <v>3900</v>
      </c>
      <c r="AZ1744" s="66">
        <v>32410</v>
      </c>
      <c r="BA1744" s="66">
        <v>3000</v>
      </c>
      <c r="BB1744" s="66">
        <v>4000</v>
      </c>
      <c r="BC1744" s="66">
        <v>32140</v>
      </c>
      <c r="BD1744" s="66">
        <v>3100</v>
      </c>
      <c r="BE1744" s="66">
        <v>4000</v>
      </c>
      <c r="BF1744" s="66">
        <v>31920</v>
      </c>
      <c r="BG1744" s="66">
        <v>3200</v>
      </c>
      <c r="BH1744" s="66">
        <v>4200</v>
      </c>
      <c r="BI1744" s="66">
        <v>31960</v>
      </c>
      <c r="BJ1744" s="66">
        <v>3300</v>
      </c>
      <c r="BK1744" s="66">
        <v>4200</v>
      </c>
      <c r="BL1744" s="66">
        <v>32150</v>
      </c>
      <c r="BM1744" s="66">
        <v>3400</v>
      </c>
      <c r="BN1744" s="66">
        <v>4400</v>
      </c>
      <c r="BO1744" s="88">
        <v>29770</v>
      </c>
      <c r="BP1744" s="100">
        <v>8300</v>
      </c>
      <c r="BQ1744" s="66">
        <v>8900</v>
      </c>
      <c r="BR1744" s="66">
        <v>25070</v>
      </c>
      <c r="BS1744" s="66">
        <v>8300</v>
      </c>
      <c r="BT1744" s="66">
        <v>9000</v>
      </c>
      <c r="BU1744" s="66">
        <v>26030</v>
      </c>
      <c r="BV1744" s="66">
        <v>9100</v>
      </c>
      <c r="BW1744" s="66">
        <v>9700</v>
      </c>
      <c r="BX1744" s="66">
        <v>25500</v>
      </c>
      <c r="BY1744" s="66">
        <v>9100</v>
      </c>
      <c r="BZ1744" s="66">
        <v>9800</v>
      </c>
      <c r="CA1744" s="66">
        <v>27090</v>
      </c>
      <c r="CB1744" s="66">
        <v>10000</v>
      </c>
      <c r="CC1744" s="66">
        <v>10700</v>
      </c>
      <c r="CD1744" s="66">
        <v>24780</v>
      </c>
      <c r="CE1744" s="66">
        <v>10500</v>
      </c>
      <c r="CF1744" s="66">
        <v>11200</v>
      </c>
      <c r="CG1744" s="66">
        <v>24510</v>
      </c>
      <c r="CH1744" s="66">
        <v>10700</v>
      </c>
      <c r="CI1744" s="66">
        <v>11500</v>
      </c>
      <c r="CJ1744" s="66">
        <v>24480</v>
      </c>
      <c r="CK1744" s="66">
        <v>11300</v>
      </c>
      <c r="CL1744" s="66">
        <v>12100</v>
      </c>
      <c r="CM1744" s="69">
        <v>23860</v>
      </c>
    </row>
    <row r="1745" spans="41:91" hidden="1" x14ac:dyDescent="0.25">
      <c r="AO1745" s="20" t="s">
        <v>18</v>
      </c>
      <c r="AP1745" s="51" t="s">
        <v>27</v>
      </c>
      <c r="AQ1745" s="21" t="str">
        <f t="shared" si="29"/>
        <v>Mid terrace1993-99</v>
      </c>
      <c r="AR1745" s="22">
        <v>2800</v>
      </c>
      <c r="AS1745" s="22">
        <v>3600</v>
      </c>
      <c r="AT1745" s="22">
        <v>23920</v>
      </c>
      <c r="AU1745" s="66">
        <v>3000</v>
      </c>
      <c r="AV1745" s="66">
        <v>3600</v>
      </c>
      <c r="AW1745" s="66">
        <v>24030</v>
      </c>
      <c r="AX1745" s="66">
        <v>3000</v>
      </c>
      <c r="AY1745" s="66">
        <v>3700</v>
      </c>
      <c r="AZ1745" s="66">
        <v>24690</v>
      </c>
      <c r="BA1745" s="66">
        <v>3000</v>
      </c>
      <c r="BB1745" s="66">
        <v>3700</v>
      </c>
      <c r="BC1745" s="66">
        <v>24470</v>
      </c>
      <c r="BD1745" s="66">
        <v>3000</v>
      </c>
      <c r="BE1745" s="66">
        <v>3800</v>
      </c>
      <c r="BF1745" s="66">
        <v>24300</v>
      </c>
      <c r="BG1745" s="66">
        <v>3100</v>
      </c>
      <c r="BH1745" s="66">
        <v>3900</v>
      </c>
      <c r="BI1745" s="66">
        <v>24330</v>
      </c>
      <c r="BJ1745" s="66">
        <v>3200</v>
      </c>
      <c r="BK1745" s="66">
        <v>3900</v>
      </c>
      <c r="BL1745" s="66">
        <v>24430</v>
      </c>
      <c r="BM1745" s="66">
        <v>3200</v>
      </c>
      <c r="BN1745" s="66">
        <v>4100</v>
      </c>
      <c r="BO1745" s="88">
        <v>22200</v>
      </c>
      <c r="BP1745" s="100">
        <v>8700</v>
      </c>
      <c r="BQ1745" s="66">
        <v>9500</v>
      </c>
      <c r="BR1745" s="66">
        <v>19960</v>
      </c>
      <c r="BS1745" s="66">
        <v>8900</v>
      </c>
      <c r="BT1745" s="66">
        <v>9600</v>
      </c>
      <c r="BU1745" s="66">
        <v>20880</v>
      </c>
      <c r="BV1745" s="66">
        <v>9400</v>
      </c>
      <c r="BW1745" s="66">
        <v>10200</v>
      </c>
      <c r="BX1745" s="66">
        <v>20440</v>
      </c>
      <c r="BY1745" s="66">
        <v>9400</v>
      </c>
      <c r="BZ1745" s="66">
        <v>10300</v>
      </c>
      <c r="CA1745" s="66">
        <v>21440</v>
      </c>
      <c r="CB1745" s="66">
        <v>10300</v>
      </c>
      <c r="CC1745" s="66">
        <v>11100</v>
      </c>
      <c r="CD1745" s="66">
        <v>20330</v>
      </c>
      <c r="CE1745" s="66">
        <v>10700</v>
      </c>
      <c r="CF1745" s="66">
        <v>11600</v>
      </c>
      <c r="CG1745" s="66">
        <v>19730</v>
      </c>
      <c r="CH1745" s="66">
        <v>10900</v>
      </c>
      <c r="CI1745" s="66">
        <v>11900</v>
      </c>
      <c r="CJ1745" s="66">
        <v>18890</v>
      </c>
      <c r="CK1745" s="66">
        <v>11400</v>
      </c>
      <c r="CL1745" s="66">
        <v>12300</v>
      </c>
      <c r="CM1745" s="69">
        <v>19800</v>
      </c>
    </row>
    <row r="1746" spans="41:91" hidden="1" x14ac:dyDescent="0.25">
      <c r="AO1746" s="20" t="s">
        <v>18</v>
      </c>
      <c r="AP1746" s="51" t="s">
        <v>28</v>
      </c>
      <c r="AQ1746" s="21" t="str">
        <f t="shared" si="29"/>
        <v>Mid terracePost 1999</v>
      </c>
      <c r="AR1746" s="22">
        <v>3000</v>
      </c>
      <c r="AS1746" s="22">
        <v>3500</v>
      </c>
      <c r="AT1746" s="22">
        <v>27800</v>
      </c>
      <c r="AU1746" s="66">
        <v>3100</v>
      </c>
      <c r="AV1746" s="66">
        <v>3600</v>
      </c>
      <c r="AW1746" s="66">
        <v>27890</v>
      </c>
      <c r="AX1746" s="66">
        <v>3100</v>
      </c>
      <c r="AY1746" s="66">
        <v>3600</v>
      </c>
      <c r="AZ1746" s="66">
        <v>25000</v>
      </c>
      <c r="BA1746" s="66">
        <v>3100</v>
      </c>
      <c r="BB1746" s="66">
        <v>3600</v>
      </c>
      <c r="BC1746" s="66">
        <v>24740</v>
      </c>
      <c r="BD1746" s="66">
        <v>3000</v>
      </c>
      <c r="BE1746" s="66">
        <v>3500</v>
      </c>
      <c r="BF1746" s="66">
        <v>24360</v>
      </c>
      <c r="BG1746" s="66">
        <v>3100</v>
      </c>
      <c r="BH1746" s="66">
        <v>3600</v>
      </c>
      <c r="BI1746" s="66">
        <v>22810</v>
      </c>
      <c r="BJ1746" s="66">
        <v>3100</v>
      </c>
      <c r="BK1746" s="66">
        <v>3600</v>
      </c>
      <c r="BL1746" s="66">
        <v>20050</v>
      </c>
      <c r="BM1746" s="66">
        <v>3100</v>
      </c>
      <c r="BN1746" s="66">
        <v>3600</v>
      </c>
      <c r="BO1746" s="88">
        <v>15590</v>
      </c>
      <c r="BP1746" s="100">
        <v>10300</v>
      </c>
      <c r="BQ1746" s="66">
        <v>11100</v>
      </c>
      <c r="BR1746" s="66">
        <v>18870</v>
      </c>
      <c r="BS1746" s="66">
        <v>10400</v>
      </c>
      <c r="BT1746" s="66">
        <v>11300</v>
      </c>
      <c r="BU1746" s="66">
        <v>21140</v>
      </c>
      <c r="BV1746" s="66">
        <v>11000</v>
      </c>
      <c r="BW1746" s="66">
        <v>11900</v>
      </c>
      <c r="BX1746" s="66">
        <v>14400</v>
      </c>
      <c r="BY1746" s="66">
        <v>10900</v>
      </c>
      <c r="BZ1746" s="66">
        <v>11800</v>
      </c>
      <c r="CA1746" s="66">
        <v>15370</v>
      </c>
      <c r="CB1746" s="66">
        <v>11600</v>
      </c>
      <c r="CC1746" s="66">
        <v>12500</v>
      </c>
      <c r="CD1746" s="66">
        <v>17680</v>
      </c>
      <c r="CE1746" s="66">
        <v>12700</v>
      </c>
      <c r="CF1746" s="66">
        <v>13600</v>
      </c>
      <c r="CG1746" s="66">
        <v>15200</v>
      </c>
      <c r="CH1746" s="66">
        <v>13100</v>
      </c>
      <c r="CI1746" s="66">
        <v>14000</v>
      </c>
      <c r="CJ1746" s="66">
        <v>9830</v>
      </c>
      <c r="CK1746" s="66">
        <v>13200</v>
      </c>
      <c r="CL1746" s="66">
        <v>14200</v>
      </c>
      <c r="CM1746" s="69">
        <v>13830</v>
      </c>
    </row>
    <row r="1747" spans="41:91" hidden="1" x14ac:dyDescent="0.25">
      <c r="AO1747" s="20" t="s">
        <v>19</v>
      </c>
      <c r="AP1747" s="51" t="s">
        <v>22</v>
      </c>
      <c r="AQ1747" s="21" t="str">
        <f t="shared" si="29"/>
        <v>BungalowPre 1919</v>
      </c>
      <c r="AR1747" s="22">
        <v>3800</v>
      </c>
      <c r="AS1747" s="22">
        <v>5200</v>
      </c>
      <c r="AT1747" s="22">
        <v>8460</v>
      </c>
      <c r="AU1747" s="66">
        <v>3800</v>
      </c>
      <c r="AV1747" s="66">
        <v>5100</v>
      </c>
      <c r="AW1747" s="66">
        <v>8610</v>
      </c>
      <c r="AX1747" s="66">
        <v>3800</v>
      </c>
      <c r="AY1747" s="66">
        <v>5200</v>
      </c>
      <c r="AZ1747" s="66">
        <v>7240</v>
      </c>
      <c r="BA1747" s="66">
        <v>3800</v>
      </c>
      <c r="BB1747" s="66">
        <v>5200</v>
      </c>
      <c r="BC1747" s="66">
        <v>7170</v>
      </c>
      <c r="BD1747" s="66">
        <v>3900</v>
      </c>
      <c r="BE1747" s="66">
        <v>5200</v>
      </c>
      <c r="BF1747" s="66">
        <v>7160</v>
      </c>
      <c r="BG1747" s="66">
        <v>4000</v>
      </c>
      <c r="BH1747" s="66">
        <v>5400</v>
      </c>
      <c r="BI1747" s="66">
        <v>7110</v>
      </c>
      <c r="BJ1747" s="66">
        <v>4100</v>
      </c>
      <c r="BK1747" s="66">
        <v>5500</v>
      </c>
      <c r="BL1747" s="66">
        <v>7160</v>
      </c>
      <c r="BM1747" s="66">
        <v>4000</v>
      </c>
      <c r="BN1747" s="66">
        <v>5500</v>
      </c>
      <c r="BO1747" s="88">
        <v>6490</v>
      </c>
      <c r="BP1747" s="100">
        <v>15600</v>
      </c>
      <c r="BQ1747" s="66">
        <v>16800</v>
      </c>
      <c r="BR1747" s="66">
        <v>4400</v>
      </c>
      <c r="BS1747" s="66">
        <v>15400</v>
      </c>
      <c r="BT1747" s="66">
        <v>16700</v>
      </c>
      <c r="BU1747" s="66">
        <v>4610</v>
      </c>
      <c r="BV1747" s="66">
        <v>16800</v>
      </c>
      <c r="BW1747" s="66">
        <v>17700</v>
      </c>
      <c r="BX1747" s="66">
        <v>4170</v>
      </c>
      <c r="BY1747" s="66">
        <v>16800</v>
      </c>
      <c r="BZ1747" s="66">
        <v>17900</v>
      </c>
      <c r="CA1747" s="66">
        <v>4490</v>
      </c>
      <c r="CB1747" s="66">
        <v>18500</v>
      </c>
      <c r="CC1747" s="66">
        <v>19600</v>
      </c>
      <c r="CD1747" s="66">
        <v>3970</v>
      </c>
      <c r="CE1747" s="66">
        <v>19200</v>
      </c>
      <c r="CF1747" s="66">
        <v>20200</v>
      </c>
      <c r="CG1747" s="66">
        <v>3860</v>
      </c>
      <c r="CH1747" s="66">
        <v>19400</v>
      </c>
      <c r="CI1747" s="66">
        <v>20500</v>
      </c>
      <c r="CJ1747" s="66">
        <v>3840</v>
      </c>
      <c r="CK1747" s="66">
        <v>20600</v>
      </c>
      <c r="CL1747" s="66">
        <v>21500</v>
      </c>
      <c r="CM1747" s="69">
        <v>3680</v>
      </c>
    </row>
    <row r="1748" spans="41:91" hidden="1" x14ac:dyDescent="0.25">
      <c r="AO1748" s="20" t="s">
        <v>19</v>
      </c>
      <c r="AP1748" s="51" t="s">
        <v>23</v>
      </c>
      <c r="AQ1748" s="21" t="str">
        <f t="shared" si="29"/>
        <v>Bungalow1919-44</v>
      </c>
      <c r="AR1748" s="22">
        <v>3400</v>
      </c>
      <c r="AS1748" s="22">
        <v>4300</v>
      </c>
      <c r="AT1748" s="22">
        <v>48140</v>
      </c>
      <c r="AU1748" s="66">
        <v>3500</v>
      </c>
      <c r="AV1748" s="66">
        <v>4400</v>
      </c>
      <c r="AW1748" s="66">
        <v>48550</v>
      </c>
      <c r="AX1748" s="66">
        <v>3500</v>
      </c>
      <c r="AY1748" s="66">
        <v>4400</v>
      </c>
      <c r="AZ1748" s="66">
        <v>48890</v>
      </c>
      <c r="BA1748" s="66">
        <v>3500</v>
      </c>
      <c r="BB1748" s="66">
        <v>4400</v>
      </c>
      <c r="BC1748" s="66">
        <v>48510</v>
      </c>
      <c r="BD1748" s="66">
        <v>3500</v>
      </c>
      <c r="BE1748" s="66">
        <v>4500</v>
      </c>
      <c r="BF1748" s="66">
        <v>48320</v>
      </c>
      <c r="BG1748" s="66">
        <v>3700</v>
      </c>
      <c r="BH1748" s="66">
        <v>4700</v>
      </c>
      <c r="BI1748" s="66">
        <v>48300</v>
      </c>
      <c r="BJ1748" s="66">
        <v>3700</v>
      </c>
      <c r="BK1748" s="66">
        <v>4700</v>
      </c>
      <c r="BL1748" s="66">
        <v>48580</v>
      </c>
      <c r="BM1748" s="66">
        <v>3800</v>
      </c>
      <c r="BN1748" s="66">
        <v>4800</v>
      </c>
      <c r="BO1748" s="88">
        <v>45340</v>
      </c>
      <c r="BP1748" s="100">
        <v>15700</v>
      </c>
      <c r="BQ1748" s="66">
        <v>16600</v>
      </c>
      <c r="BR1748" s="66">
        <v>39460</v>
      </c>
      <c r="BS1748" s="66">
        <v>15500</v>
      </c>
      <c r="BT1748" s="66">
        <v>16500</v>
      </c>
      <c r="BU1748" s="66">
        <v>41340</v>
      </c>
      <c r="BV1748" s="66">
        <v>16800</v>
      </c>
      <c r="BW1748" s="66">
        <v>17700</v>
      </c>
      <c r="BX1748" s="66">
        <v>41150</v>
      </c>
      <c r="BY1748" s="66">
        <v>16900</v>
      </c>
      <c r="BZ1748" s="66">
        <v>17800</v>
      </c>
      <c r="CA1748" s="66">
        <v>43240</v>
      </c>
      <c r="CB1748" s="66">
        <v>18600</v>
      </c>
      <c r="CC1748" s="66">
        <v>19500</v>
      </c>
      <c r="CD1748" s="66">
        <v>39780</v>
      </c>
      <c r="CE1748" s="66">
        <v>19300</v>
      </c>
      <c r="CF1748" s="66">
        <v>20200</v>
      </c>
      <c r="CG1748" s="66">
        <v>39130</v>
      </c>
      <c r="CH1748" s="66">
        <v>19900</v>
      </c>
      <c r="CI1748" s="66">
        <v>20800</v>
      </c>
      <c r="CJ1748" s="66">
        <v>38640</v>
      </c>
      <c r="CK1748" s="66">
        <v>20800</v>
      </c>
      <c r="CL1748" s="66">
        <v>21700</v>
      </c>
      <c r="CM1748" s="69">
        <v>37790</v>
      </c>
    </row>
    <row r="1749" spans="41:91" hidden="1" x14ac:dyDescent="0.25">
      <c r="AO1749" s="20" t="s">
        <v>19</v>
      </c>
      <c r="AP1749" s="51" t="s">
        <v>24</v>
      </c>
      <c r="AQ1749" s="21" t="str">
        <f t="shared" ref="AQ1749:AQ1812" si="30">CONCATENATE(AO1749,AP1749)</f>
        <v>Bungalow1945-64</v>
      </c>
      <c r="AR1749" s="22">
        <v>2900</v>
      </c>
      <c r="AS1749" s="22">
        <v>3800</v>
      </c>
      <c r="AT1749" s="22">
        <v>120400</v>
      </c>
      <c r="AU1749" s="66">
        <v>3000</v>
      </c>
      <c r="AV1749" s="66">
        <v>3900</v>
      </c>
      <c r="AW1749" s="66">
        <v>121220</v>
      </c>
      <c r="AX1749" s="66">
        <v>3000</v>
      </c>
      <c r="AY1749" s="66">
        <v>3900</v>
      </c>
      <c r="AZ1749" s="66">
        <v>122260</v>
      </c>
      <c r="BA1749" s="66">
        <v>3000</v>
      </c>
      <c r="BB1749" s="66">
        <v>3900</v>
      </c>
      <c r="BC1749" s="66">
        <v>121480</v>
      </c>
      <c r="BD1749" s="66">
        <v>3000</v>
      </c>
      <c r="BE1749" s="66">
        <v>3900</v>
      </c>
      <c r="BF1749" s="66">
        <v>120820</v>
      </c>
      <c r="BG1749" s="66">
        <v>3100</v>
      </c>
      <c r="BH1749" s="66">
        <v>4100</v>
      </c>
      <c r="BI1749" s="66">
        <v>120790</v>
      </c>
      <c r="BJ1749" s="66">
        <v>3200</v>
      </c>
      <c r="BK1749" s="66">
        <v>4200</v>
      </c>
      <c r="BL1749" s="66">
        <v>121610</v>
      </c>
      <c r="BM1749" s="66">
        <v>3200</v>
      </c>
      <c r="BN1749" s="66">
        <v>4300</v>
      </c>
      <c r="BO1749" s="88">
        <v>108630</v>
      </c>
      <c r="BP1749" s="100">
        <v>13700</v>
      </c>
      <c r="BQ1749" s="66">
        <v>14700</v>
      </c>
      <c r="BR1749" s="66">
        <v>100010</v>
      </c>
      <c r="BS1749" s="66">
        <v>13600</v>
      </c>
      <c r="BT1749" s="66">
        <v>14700</v>
      </c>
      <c r="BU1749" s="66">
        <v>104270</v>
      </c>
      <c r="BV1749" s="66">
        <v>14600</v>
      </c>
      <c r="BW1749" s="66">
        <v>15600</v>
      </c>
      <c r="BX1749" s="66">
        <v>103660</v>
      </c>
      <c r="BY1749" s="66">
        <v>14800</v>
      </c>
      <c r="BZ1749" s="66">
        <v>15800</v>
      </c>
      <c r="CA1749" s="66">
        <v>108170</v>
      </c>
      <c r="CB1749" s="66">
        <v>16300</v>
      </c>
      <c r="CC1749" s="66">
        <v>17400</v>
      </c>
      <c r="CD1749" s="66">
        <v>100190</v>
      </c>
      <c r="CE1749" s="66">
        <v>17000</v>
      </c>
      <c r="CF1749" s="66">
        <v>18000</v>
      </c>
      <c r="CG1749" s="66">
        <v>99040</v>
      </c>
      <c r="CH1749" s="66">
        <v>17600</v>
      </c>
      <c r="CI1749" s="66">
        <v>18600</v>
      </c>
      <c r="CJ1749" s="66">
        <v>97510</v>
      </c>
      <c r="CK1749" s="66">
        <v>18400</v>
      </c>
      <c r="CL1749" s="66">
        <v>19400</v>
      </c>
      <c r="CM1749" s="69">
        <v>95210</v>
      </c>
    </row>
    <row r="1750" spans="41:91" hidden="1" x14ac:dyDescent="0.25">
      <c r="AO1750" s="20" t="s">
        <v>19</v>
      </c>
      <c r="AP1750" s="51" t="s">
        <v>25</v>
      </c>
      <c r="AQ1750" s="21" t="str">
        <f t="shared" si="30"/>
        <v>Bungalow1965-82</v>
      </c>
      <c r="AR1750" s="22">
        <v>2900</v>
      </c>
      <c r="AS1750" s="22">
        <v>3800</v>
      </c>
      <c r="AT1750" s="22">
        <v>129660</v>
      </c>
      <c r="AU1750" s="66">
        <v>3000</v>
      </c>
      <c r="AV1750" s="66">
        <v>3800</v>
      </c>
      <c r="AW1750" s="66">
        <v>130200</v>
      </c>
      <c r="AX1750" s="66">
        <v>3000</v>
      </c>
      <c r="AY1750" s="66">
        <v>3900</v>
      </c>
      <c r="AZ1750" s="66">
        <v>126340</v>
      </c>
      <c r="BA1750" s="66">
        <v>2900</v>
      </c>
      <c r="BB1750" s="66">
        <v>3900</v>
      </c>
      <c r="BC1750" s="66">
        <v>125710</v>
      </c>
      <c r="BD1750" s="66">
        <v>2900</v>
      </c>
      <c r="BE1750" s="66">
        <v>4000</v>
      </c>
      <c r="BF1750" s="66">
        <v>125080</v>
      </c>
      <c r="BG1750" s="66">
        <v>3100</v>
      </c>
      <c r="BH1750" s="66">
        <v>4200</v>
      </c>
      <c r="BI1750" s="66">
        <v>125210</v>
      </c>
      <c r="BJ1750" s="66">
        <v>3200</v>
      </c>
      <c r="BK1750" s="66">
        <v>4200</v>
      </c>
      <c r="BL1750" s="66">
        <v>125870</v>
      </c>
      <c r="BM1750" s="66">
        <v>3200</v>
      </c>
      <c r="BN1750" s="66">
        <v>4300</v>
      </c>
      <c r="BO1750" s="88">
        <v>111600</v>
      </c>
      <c r="BP1750" s="100">
        <v>12700</v>
      </c>
      <c r="BQ1750" s="66">
        <v>13700</v>
      </c>
      <c r="BR1750" s="66">
        <v>98920</v>
      </c>
      <c r="BS1750" s="66">
        <v>12600</v>
      </c>
      <c r="BT1750" s="66">
        <v>13700</v>
      </c>
      <c r="BU1750" s="66">
        <v>103020</v>
      </c>
      <c r="BV1750" s="66">
        <v>13500</v>
      </c>
      <c r="BW1750" s="66">
        <v>14500</v>
      </c>
      <c r="BX1750" s="66">
        <v>99370</v>
      </c>
      <c r="BY1750" s="66">
        <v>13600</v>
      </c>
      <c r="BZ1750" s="66">
        <v>14700</v>
      </c>
      <c r="CA1750" s="66">
        <v>103590</v>
      </c>
      <c r="CB1750" s="66">
        <v>15100</v>
      </c>
      <c r="CC1750" s="66">
        <v>16200</v>
      </c>
      <c r="CD1750" s="66">
        <v>96140</v>
      </c>
      <c r="CE1750" s="66">
        <v>15800</v>
      </c>
      <c r="CF1750" s="66">
        <v>16900</v>
      </c>
      <c r="CG1750" s="66">
        <v>95260</v>
      </c>
      <c r="CH1750" s="66">
        <v>16300</v>
      </c>
      <c r="CI1750" s="66">
        <v>17400</v>
      </c>
      <c r="CJ1750" s="66">
        <v>93740</v>
      </c>
      <c r="CK1750" s="66">
        <v>17200</v>
      </c>
      <c r="CL1750" s="66">
        <v>18200</v>
      </c>
      <c r="CM1750" s="69">
        <v>90980</v>
      </c>
    </row>
    <row r="1751" spans="41:91" hidden="1" x14ac:dyDescent="0.25">
      <c r="AO1751" s="20" t="s">
        <v>19</v>
      </c>
      <c r="AP1751" s="51" t="s">
        <v>26</v>
      </c>
      <c r="AQ1751" s="21" t="str">
        <f t="shared" si="30"/>
        <v>Bungalow1983-92</v>
      </c>
      <c r="AR1751" s="22">
        <v>2800</v>
      </c>
      <c r="AS1751" s="22">
        <v>3900</v>
      </c>
      <c r="AT1751" s="22">
        <v>36830</v>
      </c>
      <c r="AU1751" s="66">
        <v>2900</v>
      </c>
      <c r="AV1751" s="66">
        <v>3900</v>
      </c>
      <c r="AW1751" s="66">
        <v>36930</v>
      </c>
      <c r="AX1751" s="66">
        <v>2900</v>
      </c>
      <c r="AY1751" s="66">
        <v>3900</v>
      </c>
      <c r="AZ1751" s="66">
        <v>35580</v>
      </c>
      <c r="BA1751" s="66">
        <v>2900</v>
      </c>
      <c r="BB1751" s="66">
        <v>3900</v>
      </c>
      <c r="BC1751" s="66">
        <v>35450</v>
      </c>
      <c r="BD1751" s="66">
        <v>2900</v>
      </c>
      <c r="BE1751" s="66">
        <v>4000</v>
      </c>
      <c r="BF1751" s="66">
        <v>35190</v>
      </c>
      <c r="BG1751" s="66">
        <v>3000</v>
      </c>
      <c r="BH1751" s="66">
        <v>4200</v>
      </c>
      <c r="BI1751" s="66">
        <v>35340</v>
      </c>
      <c r="BJ1751" s="66">
        <v>3100</v>
      </c>
      <c r="BK1751" s="66">
        <v>4200</v>
      </c>
      <c r="BL1751" s="66">
        <v>35480</v>
      </c>
      <c r="BM1751" s="66">
        <v>3100</v>
      </c>
      <c r="BN1751" s="66">
        <v>4300</v>
      </c>
      <c r="BO1751" s="88">
        <v>31960</v>
      </c>
      <c r="BP1751" s="100">
        <v>11800</v>
      </c>
      <c r="BQ1751" s="66">
        <v>12900</v>
      </c>
      <c r="BR1751" s="66">
        <v>28230</v>
      </c>
      <c r="BS1751" s="66">
        <v>11800</v>
      </c>
      <c r="BT1751" s="66">
        <v>12900</v>
      </c>
      <c r="BU1751" s="66">
        <v>29300</v>
      </c>
      <c r="BV1751" s="66">
        <v>12600</v>
      </c>
      <c r="BW1751" s="66">
        <v>13800</v>
      </c>
      <c r="BX1751" s="66">
        <v>28570</v>
      </c>
      <c r="BY1751" s="66">
        <v>12800</v>
      </c>
      <c r="BZ1751" s="66">
        <v>14000</v>
      </c>
      <c r="CA1751" s="66">
        <v>29380</v>
      </c>
      <c r="CB1751" s="66">
        <v>14100</v>
      </c>
      <c r="CC1751" s="66">
        <v>15300</v>
      </c>
      <c r="CD1751" s="66">
        <v>27730</v>
      </c>
      <c r="CE1751" s="66">
        <v>14700</v>
      </c>
      <c r="CF1751" s="66">
        <v>16000</v>
      </c>
      <c r="CG1751" s="66">
        <v>27740</v>
      </c>
      <c r="CH1751" s="66">
        <v>15200</v>
      </c>
      <c r="CI1751" s="66">
        <v>16400</v>
      </c>
      <c r="CJ1751" s="66">
        <v>27320</v>
      </c>
      <c r="CK1751" s="66">
        <v>15900</v>
      </c>
      <c r="CL1751" s="66">
        <v>17100</v>
      </c>
      <c r="CM1751" s="69">
        <v>26690</v>
      </c>
    </row>
    <row r="1752" spans="41:91" hidden="1" x14ac:dyDescent="0.25">
      <c r="AO1752" s="20" t="s">
        <v>19</v>
      </c>
      <c r="AP1752" s="51" t="s">
        <v>27</v>
      </c>
      <c r="AQ1752" s="21" t="str">
        <f t="shared" si="30"/>
        <v>Bungalow1993-99</v>
      </c>
      <c r="AR1752" s="22">
        <v>3000</v>
      </c>
      <c r="AS1752" s="22">
        <v>4100</v>
      </c>
      <c r="AT1752" s="22">
        <v>12850</v>
      </c>
      <c r="AU1752" s="66">
        <v>3100</v>
      </c>
      <c r="AV1752" s="66">
        <v>4100</v>
      </c>
      <c r="AW1752" s="66">
        <v>12920</v>
      </c>
      <c r="AX1752" s="66">
        <v>3100</v>
      </c>
      <c r="AY1752" s="66">
        <v>4100</v>
      </c>
      <c r="AZ1752" s="66">
        <v>12450</v>
      </c>
      <c r="BA1752" s="66">
        <v>3100</v>
      </c>
      <c r="BB1752" s="66">
        <v>4100</v>
      </c>
      <c r="BC1752" s="66">
        <v>12370</v>
      </c>
      <c r="BD1752" s="66">
        <v>3100</v>
      </c>
      <c r="BE1752" s="66">
        <v>4100</v>
      </c>
      <c r="BF1752" s="66">
        <v>12280</v>
      </c>
      <c r="BG1752" s="66">
        <v>3200</v>
      </c>
      <c r="BH1752" s="66">
        <v>4300</v>
      </c>
      <c r="BI1752" s="66">
        <v>12350</v>
      </c>
      <c r="BJ1752" s="66">
        <v>3300</v>
      </c>
      <c r="BK1752" s="66">
        <v>4400</v>
      </c>
      <c r="BL1752" s="66">
        <v>12400</v>
      </c>
      <c r="BM1752" s="66">
        <v>3300</v>
      </c>
      <c r="BN1752" s="66">
        <v>4500</v>
      </c>
      <c r="BO1752" s="88">
        <v>11300</v>
      </c>
      <c r="BP1752" s="100">
        <v>11700</v>
      </c>
      <c r="BQ1752" s="66">
        <v>13000</v>
      </c>
      <c r="BR1752" s="66">
        <v>9340</v>
      </c>
      <c r="BS1752" s="66">
        <v>11700</v>
      </c>
      <c r="BT1752" s="66">
        <v>13000</v>
      </c>
      <c r="BU1752" s="66">
        <v>9690</v>
      </c>
      <c r="BV1752" s="66">
        <v>12400</v>
      </c>
      <c r="BW1752" s="66">
        <v>13800</v>
      </c>
      <c r="BX1752" s="66">
        <v>9500</v>
      </c>
      <c r="BY1752" s="66">
        <v>12600</v>
      </c>
      <c r="BZ1752" s="66">
        <v>13900</v>
      </c>
      <c r="CA1752" s="66">
        <v>9800</v>
      </c>
      <c r="CB1752" s="66">
        <v>13700</v>
      </c>
      <c r="CC1752" s="66">
        <v>15100</v>
      </c>
      <c r="CD1752" s="66">
        <v>9350</v>
      </c>
      <c r="CE1752" s="66">
        <v>14200</v>
      </c>
      <c r="CF1752" s="66">
        <v>15600</v>
      </c>
      <c r="CG1752" s="66">
        <v>9260</v>
      </c>
      <c r="CH1752" s="66">
        <v>14500</v>
      </c>
      <c r="CI1752" s="66">
        <v>15900</v>
      </c>
      <c r="CJ1752" s="66">
        <v>9000</v>
      </c>
      <c r="CK1752" s="66">
        <v>15200</v>
      </c>
      <c r="CL1752" s="66">
        <v>16500</v>
      </c>
      <c r="CM1752" s="69">
        <v>8940</v>
      </c>
    </row>
    <row r="1753" spans="41:91" hidden="1" x14ac:dyDescent="0.25">
      <c r="AO1753" s="21" t="s">
        <v>19</v>
      </c>
      <c r="AP1753" s="51" t="s">
        <v>28</v>
      </c>
      <c r="AQ1753" s="21" t="str">
        <f t="shared" si="30"/>
        <v>BungalowPost 1999</v>
      </c>
      <c r="AR1753" s="22">
        <v>3100</v>
      </c>
      <c r="AS1753" s="22">
        <v>4100</v>
      </c>
      <c r="AT1753" s="22">
        <v>9330</v>
      </c>
      <c r="AU1753" s="66">
        <v>3200</v>
      </c>
      <c r="AV1753" s="66">
        <v>4200</v>
      </c>
      <c r="AW1753" s="66">
        <v>9370</v>
      </c>
      <c r="AX1753" s="66">
        <v>3200</v>
      </c>
      <c r="AY1753" s="66">
        <v>4100</v>
      </c>
      <c r="AZ1753" s="66">
        <v>7520</v>
      </c>
      <c r="BA1753" s="66">
        <v>3100</v>
      </c>
      <c r="BB1753" s="66">
        <v>4000</v>
      </c>
      <c r="BC1753" s="66">
        <v>7450</v>
      </c>
      <c r="BD1753" s="66">
        <v>3100</v>
      </c>
      <c r="BE1753" s="66">
        <v>4000</v>
      </c>
      <c r="BF1753" s="66">
        <v>7360</v>
      </c>
      <c r="BG1753" s="66">
        <v>3200</v>
      </c>
      <c r="BH1753" s="66">
        <v>4100</v>
      </c>
      <c r="BI1753" s="66">
        <v>7080</v>
      </c>
      <c r="BJ1753" s="66">
        <v>3300</v>
      </c>
      <c r="BK1753" s="66">
        <v>4200</v>
      </c>
      <c r="BL1753" s="66">
        <v>6530</v>
      </c>
      <c r="BM1753" s="66">
        <v>3300</v>
      </c>
      <c r="BN1753" s="66">
        <v>4200</v>
      </c>
      <c r="BO1753" s="88">
        <v>5330</v>
      </c>
      <c r="BP1753" s="100">
        <v>11600</v>
      </c>
      <c r="BQ1753" s="66">
        <v>13000</v>
      </c>
      <c r="BR1753" s="66">
        <v>5230</v>
      </c>
      <c r="BS1753" s="66">
        <v>11400</v>
      </c>
      <c r="BT1753" s="66">
        <v>12900</v>
      </c>
      <c r="BU1753" s="66">
        <v>5940</v>
      </c>
      <c r="BV1753" s="66">
        <v>12300</v>
      </c>
      <c r="BW1753" s="66">
        <v>13700</v>
      </c>
      <c r="BX1753" s="66">
        <v>4410</v>
      </c>
      <c r="BY1753" s="66">
        <v>12200</v>
      </c>
      <c r="BZ1753" s="66">
        <v>13700</v>
      </c>
      <c r="CA1753" s="66">
        <v>4580</v>
      </c>
      <c r="CB1753" s="66">
        <v>13000</v>
      </c>
      <c r="CC1753" s="66">
        <v>14500</v>
      </c>
      <c r="CD1753" s="66">
        <v>4730</v>
      </c>
      <c r="CE1753" s="66">
        <v>13900</v>
      </c>
      <c r="CF1753" s="66">
        <v>15200</v>
      </c>
      <c r="CG1753" s="66">
        <v>4300</v>
      </c>
      <c r="CH1753" s="66">
        <v>14400</v>
      </c>
      <c r="CI1753" s="66">
        <v>15800</v>
      </c>
      <c r="CJ1753" s="66">
        <v>3470</v>
      </c>
      <c r="CK1753" s="66">
        <v>15200</v>
      </c>
      <c r="CL1753" s="66">
        <v>16500</v>
      </c>
      <c r="CM1753" s="69">
        <v>3660</v>
      </c>
    </row>
    <row r="1754" spans="41:91" hidden="1" x14ac:dyDescent="0.25">
      <c r="AO1754" s="21" t="s">
        <v>20</v>
      </c>
      <c r="AP1754" s="51" t="s">
        <v>22</v>
      </c>
      <c r="AQ1754" s="21" t="str">
        <f t="shared" si="30"/>
        <v>Converted flatPre 1919</v>
      </c>
      <c r="AR1754" s="22">
        <v>2600</v>
      </c>
      <c r="AS1754" s="22">
        <v>3800</v>
      </c>
      <c r="AT1754" s="22">
        <v>89450</v>
      </c>
      <c r="AU1754" s="66">
        <v>2600</v>
      </c>
      <c r="AV1754" s="66">
        <v>3800</v>
      </c>
      <c r="AW1754" s="66">
        <v>90760</v>
      </c>
      <c r="AX1754" s="66">
        <v>2700</v>
      </c>
      <c r="AY1754" s="66">
        <v>3800</v>
      </c>
      <c r="AZ1754" s="66">
        <v>64790</v>
      </c>
      <c r="BA1754" s="66">
        <v>2700</v>
      </c>
      <c r="BB1754" s="66">
        <v>3800</v>
      </c>
      <c r="BC1754" s="66">
        <v>63880</v>
      </c>
      <c r="BD1754" s="66">
        <v>2700</v>
      </c>
      <c r="BE1754" s="66">
        <v>3900</v>
      </c>
      <c r="BF1754" s="66">
        <v>63520</v>
      </c>
      <c r="BG1754" s="66">
        <v>2800</v>
      </c>
      <c r="BH1754" s="66">
        <v>4000</v>
      </c>
      <c r="BI1754" s="66">
        <v>62490</v>
      </c>
      <c r="BJ1754" s="66">
        <v>2800</v>
      </c>
      <c r="BK1754" s="66">
        <v>4000</v>
      </c>
      <c r="BL1754" s="66">
        <v>62210</v>
      </c>
      <c r="BM1754" s="66">
        <v>2900</v>
      </c>
      <c r="BN1754" s="66">
        <v>4200</v>
      </c>
      <c r="BO1754" s="88">
        <v>56720</v>
      </c>
      <c r="BP1754" s="100">
        <v>9000</v>
      </c>
      <c r="BQ1754" s="66">
        <v>10800</v>
      </c>
      <c r="BR1754" s="66">
        <v>63510</v>
      </c>
      <c r="BS1754" s="66">
        <v>9100</v>
      </c>
      <c r="BT1754" s="66">
        <v>10900</v>
      </c>
      <c r="BU1754" s="66">
        <v>66530</v>
      </c>
      <c r="BV1754" s="66">
        <v>10000</v>
      </c>
      <c r="BW1754" s="66">
        <v>11700</v>
      </c>
      <c r="BX1754" s="66">
        <v>43080</v>
      </c>
      <c r="BY1754" s="66">
        <v>10000</v>
      </c>
      <c r="BZ1754" s="66">
        <v>11700</v>
      </c>
      <c r="CA1754" s="66">
        <v>48400</v>
      </c>
      <c r="CB1754" s="66">
        <v>10900</v>
      </c>
      <c r="CC1754" s="66">
        <v>12700</v>
      </c>
      <c r="CD1754" s="66">
        <v>41210</v>
      </c>
      <c r="CE1754" s="66">
        <v>11400</v>
      </c>
      <c r="CF1754" s="66">
        <v>13200</v>
      </c>
      <c r="CG1754" s="66">
        <v>40290</v>
      </c>
      <c r="CH1754" s="66">
        <v>11800</v>
      </c>
      <c r="CI1754" s="66">
        <v>13600</v>
      </c>
      <c r="CJ1754" s="66">
        <v>39300</v>
      </c>
      <c r="CK1754" s="66">
        <v>12500</v>
      </c>
      <c r="CL1754" s="66">
        <v>14400</v>
      </c>
      <c r="CM1754" s="69">
        <v>38400</v>
      </c>
    </row>
    <row r="1755" spans="41:91" hidden="1" x14ac:dyDescent="0.25">
      <c r="AO1755" s="21" t="s">
        <v>20</v>
      </c>
      <c r="AP1755" s="51" t="s">
        <v>23</v>
      </c>
      <c r="AQ1755" s="21" t="str">
        <f t="shared" si="30"/>
        <v>Converted flat1919-44</v>
      </c>
      <c r="AR1755" s="22">
        <v>2500</v>
      </c>
      <c r="AS1755" s="22">
        <v>3800</v>
      </c>
      <c r="AT1755" s="22">
        <v>7400</v>
      </c>
      <c r="AU1755" s="66">
        <v>2600</v>
      </c>
      <c r="AV1755" s="66">
        <v>3800</v>
      </c>
      <c r="AW1755" s="66">
        <v>7530</v>
      </c>
      <c r="AX1755" s="66">
        <v>2500</v>
      </c>
      <c r="AY1755" s="66">
        <v>3600</v>
      </c>
      <c r="AZ1755" s="66">
        <v>6180</v>
      </c>
      <c r="BA1755" s="66">
        <v>2500</v>
      </c>
      <c r="BB1755" s="66">
        <v>3600</v>
      </c>
      <c r="BC1755" s="66">
        <v>6050</v>
      </c>
      <c r="BD1755" s="66">
        <v>2600</v>
      </c>
      <c r="BE1755" s="66">
        <v>3700</v>
      </c>
      <c r="BF1755" s="66">
        <v>6040</v>
      </c>
      <c r="BG1755" s="66">
        <v>2700</v>
      </c>
      <c r="BH1755" s="66">
        <v>3900</v>
      </c>
      <c r="BI1755" s="66">
        <v>5930</v>
      </c>
      <c r="BJ1755" s="66">
        <v>2700</v>
      </c>
      <c r="BK1755" s="66">
        <v>3900</v>
      </c>
      <c r="BL1755" s="66">
        <v>5890</v>
      </c>
      <c r="BM1755" s="66">
        <v>2800</v>
      </c>
      <c r="BN1755" s="66">
        <v>4000</v>
      </c>
      <c r="BO1755" s="88">
        <v>5390</v>
      </c>
      <c r="BP1755" s="100">
        <v>8700</v>
      </c>
      <c r="BQ1755" s="66">
        <v>10500</v>
      </c>
      <c r="BR1755" s="66">
        <v>5740</v>
      </c>
      <c r="BS1755" s="66">
        <v>8600</v>
      </c>
      <c r="BT1755" s="66">
        <v>10500</v>
      </c>
      <c r="BU1755" s="66">
        <v>5960</v>
      </c>
      <c r="BV1755" s="66">
        <v>9400</v>
      </c>
      <c r="BW1755" s="66">
        <v>10800</v>
      </c>
      <c r="BX1755" s="66">
        <v>4710</v>
      </c>
      <c r="BY1755" s="66">
        <v>9300</v>
      </c>
      <c r="BZ1755" s="66">
        <v>10700</v>
      </c>
      <c r="CA1755" s="66">
        <v>5230</v>
      </c>
      <c r="CB1755" s="66">
        <v>10400</v>
      </c>
      <c r="CC1755" s="66">
        <v>11900</v>
      </c>
      <c r="CD1755" s="66">
        <v>4510</v>
      </c>
      <c r="CE1755" s="66">
        <v>10800</v>
      </c>
      <c r="CF1755" s="66">
        <v>12500</v>
      </c>
      <c r="CG1755" s="66">
        <v>4410</v>
      </c>
      <c r="CH1755" s="66">
        <v>11200</v>
      </c>
      <c r="CI1755" s="66">
        <v>12800</v>
      </c>
      <c r="CJ1755" s="66">
        <v>4310</v>
      </c>
      <c r="CK1755" s="66">
        <v>12100</v>
      </c>
      <c r="CL1755" s="66">
        <v>13700</v>
      </c>
      <c r="CM1755" s="69">
        <v>4100</v>
      </c>
    </row>
    <row r="1756" spans="41:91" hidden="1" x14ac:dyDescent="0.25">
      <c r="AO1756" s="21" t="s">
        <v>20</v>
      </c>
      <c r="AP1756" s="51" t="s">
        <v>24</v>
      </c>
      <c r="AQ1756" s="21" t="str">
        <f t="shared" si="30"/>
        <v>Converted flat1945-64</v>
      </c>
      <c r="AR1756" s="22">
        <v>2900</v>
      </c>
      <c r="AS1756" s="22">
        <v>4400</v>
      </c>
      <c r="AT1756" s="22">
        <v>2620</v>
      </c>
      <c r="AU1756" s="66">
        <v>3000</v>
      </c>
      <c r="AV1756" s="66">
        <v>4300</v>
      </c>
      <c r="AW1756" s="66">
        <v>2630</v>
      </c>
      <c r="AX1756" s="66">
        <v>2900</v>
      </c>
      <c r="AY1756" s="66">
        <v>4100</v>
      </c>
      <c r="AZ1756" s="66">
        <v>1900</v>
      </c>
      <c r="BA1756" s="66">
        <v>2800</v>
      </c>
      <c r="BB1756" s="66">
        <v>4100</v>
      </c>
      <c r="BC1756" s="66">
        <v>1870</v>
      </c>
      <c r="BD1756" s="66">
        <v>2900</v>
      </c>
      <c r="BE1756" s="66">
        <v>4100</v>
      </c>
      <c r="BF1756" s="66">
        <v>1850</v>
      </c>
      <c r="BG1756" s="66">
        <v>3100</v>
      </c>
      <c r="BH1756" s="66">
        <v>4300</v>
      </c>
      <c r="BI1756" s="66">
        <v>1820</v>
      </c>
      <c r="BJ1756" s="66">
        <v>3100</v>
      </c>
      <c r="BK1756" s="66">
        <v>4400</v>
      </c>
      <c r="BL1756" s="66">
        <v>1800</v>
      </c>
      <c r="BM1756" s="66">
        <v>3100</v>
      </c>
      <c r="BN1756" s="66">
        <v>4500</v>
      </c>
      <c r="BO1756" s="88">
        <v>1660</v>
      </c>
      <c r="BP1756" s="100">
        <v>8500</v>
      </c>
      <c r="BQ1756" s="66">
        <v>10300</v>
      </c>
      <c r="BR1756" s="66">
        <v>1680</v>
      </c>
      <c r="BS1756" s="66">
        <v>8700</v>
      </c>
      <c r="BT1756" s="66">
        <v>10400</v>
      </c>
      <c r="BU1756" s="66">
        <v>1770</v>
      </c>
      <c r="BV1756" s="66">
        <v>9100</v>
      </c>
      <c r="BW1756" s="66">
        <v>10600</v>
      </c>
      <c r="BX1756" s="66">
        <v>1200</v>
      </c>
      <c r="BY1756" s="66">
        <v>9200</v>
      </c>
      <c r="BZ1756" s="66">
        <v>10900</v>
      </c>
      <c r="CA1756" s="66">
        <v>1330</v>
      </c>
      <c r="CB1756" s="66">
        <v>9900</v>
      </c>
      <c r="CC1756" s="66">
        <v>11600</v>
      </c>
      <c r="CD1756" s="66">
        <v>1130</v>
      </c>
      <c r="CE1756" s="66">
        <v>10500</v>
      </c>
      <c r="CF1756" s="66">
        <v>12300</v>
      </c>
      <c r="CG1756" s="66">
        <v>1070</v>
      </c>
      <c r="CH1756" s="66">
        <v>10900</v>
      </c>
      <c r="CI1756" s="66">
        <v>12500</v>
      </c>
      <c r="CJ1756" s="66">
        <v>1050</v>
      </c>
      <c r="CK1756" s="66">
        <v>11800</v>
      </c>
      <c r="CL1756" s="66">
        <v>13400</v>
      </c>
      <c r="CM1756" s="69">
        <v>1020</v>
      </c>
    </row>
    <row r="1757" spans="41:91" hidden="1" x14ac:dyDescent="0.25">
      <c r="AO1757" s="21" t="s">
        <v>20</v>
      </c>
      <c r="AP1757" s="51" t="s">
        <v>25</v>
      </c>
      <c r="AQ1757" s="21" t="str">
        <f t="shared" si="30"/>
        <v>Converted flat1965-82</v>
      </c>
      <c r="AR1757" s="22">
        <v>2600</v>
      </c>
      <c r="AS1757" s="22">
        <v>4100</v>
      </c>
      <c r="AT1757" s="22">
        <v>2070</v>
      </c>
      <c r="AU1757" s="66">
        <v>2800</v>
      </c>
      <c r="AV1757" s="66">
        <v>4100</v>
      </c>
      <c r="AW1757" s="66">
        <v>2110</v>
      </c>
      <c r="AX1757" s="66">
        <v>2800</v>
      </c>
      <c r="AY1757" s="66">
        <v>4200</v>
      </c>
      <c r="AZ1757" s="66">
        <v>1640</v>
      </c>
      <c r="BA1757" s="66">
        <v>2700</v>
      </c>
      <c r="BB1757" s="66">
        <v>4200</v>
      </c>
      <c r="BC1757" s="66">
        <v>1590</v>
      </c>
      <c r="BD1757" s="66">
        <v>2800</v>
      </c>
      <c r="BE1757" s="66">
        <v>4300</v>
      </c>
      <c r="BF1757" s="66">
        <v>1610</v>
      </c>
      <c r="BG1757" s="66">
        <v>2900</v>
      </c>
      <c r="BH1757" s="66">
        <v>4400</v>
      </c>
      <c r="BI1757" s="66">
        <v>1550</v>
      </c>
      <c r="BJ1757" s="66">
        <v>3000</v>
      </c>
      <c r="BK1757" s="66">
        <v>4400</v>
      </c>
      <c r="BL1757" s="66">
        <v>1530</v>
      </c>
      <c r="BM1757" s="66">
        <v>3000</v>
      </c>
      <c r="BN1757" s="66">
        <v>4500</v>
      </c>
      <c r="BO1757" s="88">
        <v>1360</v>
      </c>
      <c r="BP1757" s="100">
        <v>7700</v>
      </c>
      <c r="BQ1757" s="66">
        <v>9600</v>
      </c>
      <c r="BR1757" s="66">
        <v>950</v>
      </c>
      <c r="BS1757" s="66">
        <v>7800</v>
      </c>
      <c r="BT1757" s="66">
        <v>9700</v>
      </c>
      <c r="BU1757" s="66">
        <v>1010</v>
      </c>
      <c r="BV1757" s="66">
        <v>8800</v>
      </c>
      <c r="BW1757" s="66">
        <v>10200</v>
      </c>
      <c r="BX1757" s="66">
        <v>680</v>
      </c>
      <c r="BY1757" s="66">
        <v>8600</v>
      </c>
      <c r="BZ1757" s="66">
        <v>10200</v>
      </c>
      <c r="CA1757" s="66">
        <v>780</v>
      </c>
      <c r="CB1757" s="66">
        <v>9300</v>
      </c>
      <c r="CC1757" s="66">
        <v>11300</v>
      </c>
      <c r="CD1757" s="66">
        <v>660</v>
      </c>
      <c r="CE1757" s="66">
        <v>9800</v>
      </c>
      <c r="CF1757" s="66">
        <v>11600</v>
      </c>
      <c r="CG1757" s="66">
        <v>630</v>
      </c>
      <c r="CH1757" s="66">
        <v>10300</v>
      </c>
      <c r="CI1757" s="66">
        <v>11800</v>
      </c>
      <c r="CJ1757" s="66">
        <v>620</v>
      </c>
      <c r="CK1757" s="66">
        <v>10800</v>
      </c>
      <c r="CL1757" s="66">
        <v>12500</v>
      </c>
      <c r="CM1757" s="69">
        <v>590</v>
      </c>
    </row>
    <row r="1758" spans="41:91" hidden="1" x14ac:dyDescent="0.25">
      <c r="AO1758" s="21" t="s">
        <v>20</v>
      </c>
      <c r="AP1758" s="51" t="s">
        <v>26</v>
      </c>
      <c r="AQ1758" s="21" t="str">
        <f t="shared" si="30"/>
        <v>Converted flat1983-92</v>
      </c>
      <c r="AR1758" s="22">
        <v>2900</v>
      </c>
      <c r="AS1758" s="22">
        <v>4400</v>
      </c>
      <c r="AT1758" s="22">
        <v>2030</v>
      </c>
      <c r="AU1758" s="66">
        <v>3000</v>
      </c>
      <c r="AV1758" s="66">
        <v>4300</v>
      </c>
      <c r="AW1758" s="66">
        <v>2060</v>
      </c>
      <c r="AX1758" s="66">
        <v>3500</v>
      </c>
      <c r="AY1758" s="66">
        <v>4800</v>
      </c>
      <c r="AZ1758" s="66">
        <v>2000</v>
      </c>
      <c r="BA1758" s="66">
        <v>3400</v>
      </c>
      <c r="BB1758" s="66">
        <v>4700</v>
      </c>
      <c r="BC1758" s="66">
        <v>1950</v>
      </c>
      <c r="BD1758" s="66">
        <v>3400</v>
      </c>
      <c r="BE1758" s="66">
        <v>4800</v>
      </c>
      <c r="BF1758" s="66">
        <v>1980</v>
      </c>
      <c r="BG1758" s="66">
        <v>3600</v>
      </c>
      <c r="BH1758" s="66">
        <v>5000</v>
      </c>
      <c r="BI1758" s="66">
        <v>1970</v>
      </c>
      <c r="BJ1758" s="66">
        <v>3500</v>
      </c>
      <c r="BK1758" s="66">
        <v>4900</v>
      </c>
      <c r="BL1758" s="66">
        <v>1960</v>
      </c>
      <c r="BM1758" s="66">
        <v>3500</v>
      </c>
      <c r="BN1758" s="66">
        <v>4900</v>
      </c>
      <c r="BO1758" s="88">
        <v>1710</v>
      </c>
      <c r="BP1758" s="100">
        <v>7000</v>
      </c>
      <c r="BQ1758" s="66">
        <v>8600</v>
      </c>
      <c r="BR1758" s="66">
        <v>770</v>
      </c>
      <c r="BS1758" s="66">
        <v>7200</v>
      </c>
      <c r="BT1758" s="66">
        <v>8500</v>
      </c>
      <c r="BU1758" s="66">
        <v>810</v>
      </c>
      <c r="BV1758" s="66">
        <v>7500</v>
      </c>
      <c r="BW1758" s="66">
        <v>8700</v>
      </c>
      <c r="BX1758" s="66">
        <v>730</v>
      </c>
      <c r="BY1758" s="66">
        <v>7800</v>
      </c>
      <c r="BZ1758" s="66">
        <v>8900</v>
      </c>
      <c r="CA1758" s="66">
        <v>790</v>
      </c>
      <c r="CB1758" s="66">
        <v>8400</v>
      </c>
      <c r="CC1758" s="66">
        <v>9600</v>
      </c>
      <c r="CD1758" s="66">
        <v>700</v>
      </c>
      <c r="CE1758" s="66">
        <v>8900</v>
      </c>
      <c r="CF1758" s="66">
        <v>10100</v>
      </c>
      <c r="CG1758" s="66">
        <v>690</v>
      </c>
      <c r="CH1758" s="66">
        <v>9100</v>
      </c>
      <c r="CI1758" s="66">
        <v>10300</v>
      </c>
      <c r="CJ1758" s="66">
        <v>680</v>
      </c>
      <c r="CK1758" s="66">
        <v>9800</v>
      </c>
      <c r="CL1758" s="66">
        <v>10900</v>
      </c>
      <c r="CM1758" s="69">
        <v>670</v>
      </c>
    </row>
    <row r="1759" spans="41:91" hidden="1" x14ac:dyDescent="0.25">
      <c r="AO1759" s="21" t="s">
        <v>20</v>
      </c>
      <c r="AP1759" s="51" t="s">
        <v>27</v>
      </c>
      <c r="AQ1759" s="21" t="str">
        <f t="shared" si="30"/>
        <v>Converted flat1993-99</v>
      </c>
      <c r="AR1759" s="22">
        <v>3300</v>
      </c>
      <c r="AS1759" s="22">
        <v>4700</v>
      </c>
      <c r="AT1759" s="22">
        <v>2840</v>
      </c>
      <c r="AU1759" s="66">
        <v>3400</v>
      </c>
      <c r="AV1759" s="66">
        <v>4700</v>
      </c>
      <c r="AW1759" s="66">
        <v>2860</v>
      </c>
      <c r="AX1759" s="66">
        <v>3500</v>
      </c>
      <c r="AY1759" s="66">
        <v>4800</v>
      </c>
      <c r="AZ1759" s="66">
        <v>2690</v>
      </c>
      <c r="BA1759" s="66">
        <v>3400</v>
      </c>
      <c r="BB1759" s="66">
        <v>4800</v>
      </c>
      <c r="BC1759" s="66">
        <v>2650</v>
      </c>
      <c r="BD1759" s="66">
        <v>3600</v>
      </c>
      <c r="BE1759" s="66">
        <v>5000</v>
      </c>
      <c r="BF1759" s="66">
        <v>2630</v>
      </c>
      <c r="BG1759" s="66">
        <v>3800</v>
      </c>
      <c r="BH1759" s="66">
        <v>5100</v>
      </c>
      <c r="BI1759" s="66">
        <v>2620</v>
      </c>
      <c r="BJ1759" s="66">
        <v>3700</v>
      </c>
      <c r="BK1759" s="66">
        <v>5000</v>
      </c>
      <c r="BL1759" s="66">
        <v>2630</v>
      </c>
      <c r="BM1759" s="66">
        <v>3800</v>
      </c>
      <c r="BN1759" s="66">
        <v>5400</v>
      </c>
      <c r="BO1759" s="88">
        <v>2240</v>
      </c>
      <c r="BP1759" s="100">
        <v>6900</v>
      </c>
      <c r="BQ1759" s="66">
        <v>8200</v>
      </c>
      <c r="BR1759" s="66">
        <v>1100</v>
      </c>
      <c r="BS1759" s="66">
        <v>6900</v>
      </c>
      <c r="BT1759" s="66">
        <v>8400</v>
      </c>
      <c r="BU1759" s="66">
        <v>1140</v>
      </c>
      <c r="BV1759" s="66">
        <v>7400</v>
      </c>
      <c r="BW1759" s="66">
        <v>9100</v>
      </c>
      <c r="BX1759" s="66">
        <v>1030</v>
      </c>
      <c r="BY1759" s="66">
        <v>7200</v>
      </c>
      <c r="BZ1759" s="66">
        <v>8900</v>
      </c>
      <c r="CA1759" s="66">
        <v>1140</v>
      </c>
      <c r="CB1759" s="66">
        <v>8200</v>
      </c>
      <c r="CC1759" s="66">
        <v>9900</v>
      </c>
      <c r="CD1759" s="66">
        <v>970</v>
      </c>
      <c r="CE1759" s="66">
        <v>8700</v>
      </c>
      <c r="CF1759" s="66">
        <v>10400</v>
      </c>
      <c r="CG1759" s="66">
        <v>950</v>
      </c>
      <c r="CH1759" s="66">
        <v>8700</v>
      </c>
      <c r="CI1759" s="66">
        <v>10600</v>
      </c>
      <c r="CJ1759" s="66">
        <v>940</v>
      </c>
      <c r="CK1759" s="66">
        <v>9400</v>
      </c>
      <c r="CL1759" s="66">
        <v>11300</v>
      </c>
      <c r="CM1759" s="69">
        <v>930</v>
      </c>
    </row>
    <row r="1760" spans="41:91" hidden="1" x14ac:dyDescent="0.25">
      <c r="AO1760" s="21" t="s">
        <v>20</v>
      </c>
      <c r="AP1760" s="51" t="s">
        <v>28</v>
      </c>
      <c r="AQ1760" s="21" t="str">
        <f t="shared" si="30"/>
        <v>Converted flatPost 1999</v>
      </c>
      <c r="AR1760" s="22">
        <v>3900</v>
      </c>
      <c r="AS1760" s="22">
        <v>5100</v>
      </c>
      <c r="AT1760" s="22">
        <v>5990</v>
      </c>
      <c r="AU1760" s="66">
        <v>3800</v>
      </c>
      <c r="AV1760" s="66">
        <v>4900</v>
      </c>
      <c r="AW1760" s="66">
        <v>6080</v>
      </c>
      <c r="AX1760" s="66">
        <v>3900</v>
      </c>
      <c r="AY1760" s="66">
        <v>5200</v>
      </c>
      <c r="AZ1760" s="66">
        <v>4790</v>
      </c>
      <c r="BA1760" s="66">
        <v>3800</v>
      </c>
      <c r="BB1760" s="66">
        <v>5200</v>
      </c>
      <c r="BC1760" s="66">
        <v>4710</v>
      </c>
      <c r="BD1760" s="66">
        <v>3700</v>
      </c>
      <c r="BE1760" s="66">
        <v>5100</v>
      </c>
      <c r="BF1760" s="66">
        <v>4670</v>
      </c>
      <c r="BG1760" s="66">
        <v>3800</v>
      </c>
      <c r="BH1760" s="66">
        <v>5200</v>
      </c>
      <c r="BI1760" s="66">
        <v>4430</v>
      </c>
      <c r="BJ1760" s="66">
        <v>3700</v>
      </c>
      <c r="BK1760" s="66">
        <v>5100</v>
      </c>
      <c r="BL1760" s="66">
        <v>3970</v>
      </c>
      <c r="BM1760" s="66">
        <v>3700</v>
      </c>
      <c r="BN1760" s="66">
        <v>5200</v>
      </c>
      <c r="BO1760" s="88">
        <v>3020</v>
      </c>
      <c r="BP1760" s="100">
        <v>7100</v>
      </c>
      <c r="BQ1760" s="66">
        <v>8500</v>
      </c>
      <c r="BR1760" s="66">
        <v>1670</v>
      </c>
      <c r="BS1760" s="66">
        <v>7000</v>
      </c>
      <c r="BT1760" s="66">
        <v>8700</v>
      </c>
      <c r="BU1760" s="66">
        <v>1840</v>
      </c>
      <c r="BV1760" s="66">
        <v>7700</v>
      </c>
      <c r="BW1760" s="66">
        <v>9500</v>
      </c>
      <c r="BX1760" s="66">
        <v>1350</v>
      </c>
      <c r="BY1760" s="66">
        <v>7800</v>
      </c>
      <c r="BZ1760" s="66">
        <v>9600</v>
      </c>
      <c r="CA1760" s="66">
        <v>1500</v>
      </c>
      <c r="CB1760" s="66">
        <v>8200</v>
      </c>
      <c r="CC1760" s="66">
        <v>10000</v>
      </c>
      <c r="CD1760" s="66">
        <v>1260</v>
      </c>
      <c r="CE1760" s="66">
        <v>8900</v>
      </c>
      <c r="CF1760" s="66">
        <v>10700</v>
      </c>
      <c r="CG1760" s="66">
        <v>1210</v>
      </c>
      <c r="CH1760" s="66">
        <v>9300</v>
      </c>
      <c r="CI1760" s="66">
        <v>11000</v>
      </c>
      <c r="CJ1760" s="66">
        <v>1040</v>
      </c>
      <c r="CK1760" s="66">
        <v>10500</v>
      </c>
      <c r="CL1760" s="66">
        <v>11600</v>
      </c>
      <c r="CM1760" s="69">
        <v>1060</v>
      </c>
    </row>
    <row r="1761" spans="41:91" hidden="1" x14ac:dyDescent="0.25">
      <c r="AO1761" s="21" t="s">
        <v>21</v>
      </c>
      <c r="AP1761" s="51" t="s">
        <v>22</v>
      </c>
      <c r="AQ1761" s="21" t="str">
        <f t="shared" si="30"/>
        <v>Purpose built flatPre 1919</v>
      </c>
      <c r="AR1761" s="22">
        <v>2400</v>
      </c>
      <c r="AS1761" s="22">
        <v>3300</v>
      </c>
      <c r="AT1761" s="22">
        <v>21330</v>
      </c>
      <c r="AU1761" s="66">
        <v>2500</v>
      </c>
      <c r="AV1761" s="66">
        <v>3300</v>
      </c>
      <c r="AW1761" s="66">
        <v>21690</v>
      </c>
      <c r="AX1761" s="66">
        <v>2500</v>
      </c>
      <c r="AY1761" s="66">
        <v>3200</v>
      </c>
      <c r="AZ1761" s="66">
        <v>21820</v>
      </c>
      <c r="BA1761" s="66">
        <v>2500</v>
      </c>
      <c r="BB1761" s="66">
        <v>3200</v>
      </c>
      <c r="BC1761" s="66">
        <v>21370</v>
      </c>
      <c r="BD1761" s="66">
        <v>2500</v>
      </c>
      <c r="BE1761" s="66">
        <v>3300</v>
      </c>
      <c r="BF1761" s="66">
        <v>21300</v>
      </c>
      <c r="BG1761" s="66">
        <v>2600</v>
      </c>
      <c r="BH1761" s="66">
        <v>3400</v>
      </c>
      <c r="BI1761" s="66">
        <v>21290</v>
      </c>
      <c r="BJ1761" s="66">
        <v>2600</v>
      </c>
      <c r="BK1761" s="66">
        <v>3400</v>
      </c>
      <c r="BL1761" s="66">
        <v>21320</v>
      </c>
      <c r="BM1761" s="66">
        <v>2700</v>
      </c>
      <c r="BN1761" s="66">
        <v>3500</v>
      </c>
      <c r="BO1761" s="88">
        <v>20900</v>
      </c>
      <c r="BP1761" s="100">
        <v>9800</v>
      </c>
      <c r="BQ1761" s="66">
        <v>10800</v>
      </c>
      <c r="BR1761" s="66">
        <v>17700</v>
      </c>
      <c r="BS1761" s="66">
        <v>9700</v>
      </c>
      <c r="BT1761" s="66">
        <v>10800</v>
      </c>
      <c r="BU1761" s="66">
        <v>18530</v>
      </c>
      <c r="BV1761" s="66">
        <v>10500</v>
      </c>
      <c r="BW1761" s="66">
        <v>11400</v>
      </c>
      <c r="BX1761" s="66">
        <v>17400</v>
      </c>
      <c r="BY1761" s="66">
        <v>10600</v>
      </c>
      <c r="BZ1761" s="66">
        <v>11500</v>
      </c>
      <c r="CA1761" s="66">
        <v>19960</v>
      </c>
      <c r="CB1761" s="66">
        <v>11700</v>
      </c>
      <c r="CC1761" s="66">
        <v>12700</v>
      </c>
      <c r="CD1761" s="66">
        <v>16790</v>
      </c>
      <c r="CE1761" s="66">
        <v>12200</v>
      </c>
      <c r="CF1761" s="66">
        <v>13100</v>
      </c>
      <c r="CG1761" s="66">
        <v>16540</v>
      </c>
      <c r="CH1761" s="66">
        <v>12600</v>
      </c>
      <c r="CI1761" s="66">
        <v>13500</v>
      </c>
      <c r="CJ1761" s="66">
        <v>16350</v>
      </c>
      <c r="CK1761" s="66">
        <v>13400</v>
      </c>
      <c r="CL1761" s="66">
        <v>14300</v>
      </c>
      <c r="CM1761" s="69">
        <v>15900</v>
      </c>
    </row>
    <row r="1762" spans="41:91" hidden="1" x14ac:dyDescent="0.25">
      <c r="AO1762" s="21" t="s">
        <v>21</v>
      </c>
      <c r="AP1762" s="51" t="s">
        <v>23</v>
      </c>
      <c r="AQ1762" s="21" t="str">
        <f t="shared" si="30"/>
        <v>Purpose built flat1919-44</v>
      </c>
      <c r="AR1762" s="22">
        <v>2300</v>
      </c>
      <c r="AS1762" s="22">
        <v>3000</v>
      </c>
      <c r="AT1762" s="22">
        <v>32760</v>
      </c>
      <c r="AU1762" s="66">
        <v>2300</v>
      </c>
      <c r="AV1762" s="66">
        <v>3000</v>
      </c>
      <c r="AW1762" s="66">
        <v>33350</v>
      </c>
      <c r="AX1762" s="66">
        <v>2300</v>
      </c>
      <c r="AY1762" s="66">
        <v>3000</v>
      </c>
      <c r="AZ1762" s="66">
        <v>34890</v>
      </c>
      <c r="BA1762" s="66">
        <v>2300</v>
      </c>
      <c r="BB1762" s="66">
        <v>3000</v>
      </c>
      <c r="BC1762" s="66">
        <v>34370</v>
      </c>
      <c r="BD1762" s="66">
        <v>2300</v>
      </c>
      <c r="BE1762" s="66">
        <v>3000</v>
      </c>
      <c r="BF1762" s="66">
        <v>34220</v>
      </c>
      <c r="BG1762" s="66">
        <v>2400</v>
      </c>
      <c r="BH1762" s="66">
        <v>3100</v>
      </c>
      <c r="BI1762" s="66">
        <v>34130</v>
      </c>
      <c r="BJ1762" s="66">
        <v>2500</v>
      </c>
      <c r="BK1762" s="66">
        <v>3200</v>
      </c>
      <c r="BL1762" s="66">
        <v>34150</v>
      </c>
      <c r="BM1762" s="66">
        <v>2500</v>
      </c>
      <c r="BN1762" s="66">
        <v>3300</v>
      </c>
      <c r="BO1762" s="88">
        <v>32940</v>
      </c>
      <c r="BP1762" s="100">
        <v>8500</v>
      </c>
      <c r="BQ1762" s="66">
        <v>9200</v>
      </c>
      <c r="BR1762" s="66">
        <v>26010</v>
      </c>
      <c r="BS1762" s="66">
        <v>8600</v>
      </c>
      <c r="BT1762" s="66">
        <v>9400</v>
      </c>
      <c r="BU1762" s="66">
        <v>27130</v>
      </c>
      <c r="BV1762" s="66">
        <v>9400</v>
      </c>
      <c r="BW1762" s="66">
        <v>10000</v>
      </c>
      <c r="BX1762" s="66">
        <v>26310</v>
      </c>
      <c r="BY1762" s="66">
        <v>9400</v>
      </c>
      <c r="BZ1762" s="66">
        <v>10100</v>
      </c>
      <c r="CA1762" s="66">
        <v>29990</v>
      </c>
      <c r="CB1762" s="66">
        <v>10300</v>
      </c>
      <c r="CC1762" s="66">
        <v>11000</v>
      </c>
      <c r="CD1762" s="66">
        <v>25430</v>
      </c>
      <c r="CE1762" s="66">
        <v>10800</v>
      </c>
      <c r="CF1762" s="66">
        <v>11600</v>
      </c>
      <c r="CG1762" s="66">
        <v>25010</v>
      </c>
      <c r="CH1762" s="66">
        <v>11200</v>
      </c>
      <c r="CI1762" s="66">
        <v>11900</v>
      </c>
      <c r="CJ1762" s="66">
        <v>24620</v>
      </c>
      <c r="CK1762" s="66">
        <v>11900</v>
      </c>
      <c r="CL1762" s="66">
        <v>12600</v>
      </c>
      <c r="CM1762" s="69">
        <v>23920</v>
      </c>
    </row>
    <row r="1763" spans="41:91" hidden="1" x14ac:dyDescent="0.25">
      <c r="AO1763" s="21" t="s">
        <v>21</v>
      </c>
      <c r="AP1763" s="51" t="s">
        <v>24</v>
      </c>
      <c r="AQ1763" s="21" t="str">
        <f t="shared" si="30"/>
        <v>Purpose built flat1945-64</v>
      </c>
      <c r="AR1763" s="22">
        <v>2300</v>
      </c>
      <c r="AS1763" s="22">
        <v>3100</v>
      </c>
      <c r="AT1763" s="22">
        <v>110280</v>
      </c>
      <c r="AU1763" s="66">
        <v>2400</v>
      </c>
      <c r="AV1763" s="66">
        <v>3100</v>
      </c>
      <c r="AW1763" s="66">
        <v>112180</v>
      </c>
      <c r="AX1763" s="66">
        <v>2400</v>
      </c>
      <c r="AY1763" s="66">
        <v>3200</v>
      </c>
      <c r="AZ1763" s="66">
        <v>114560</v>
      </c>
      <c r="BA1763" s="66">
        <v>2400</v>
      </c>
      <c r="BB1763" s="66">
        <v>3200</v>
      </c>
      <c r="BC1763" s="66">
        <v>113020</v>
      </c>
      <c r="BD1763" s="66">
        <v>2400</v>
      </c>
      <c r="BE1763" s="66">
        <v>3300</v>
      </c>
      <c r="BF1763" s="66">
        <v>112510</v>
      </c>
      <c r="BG1763" s="66">
        <v>2500</v>
      </c>
      <c r="BH1763" s="66">
        <v>3400</v>
      </c>
      <c r="BI1763" s="66">
        <v>112050</v>
      </c>
      <c r="BJ1763" s="66">
        <v>2500</v>
      </c>
      <c r="BK1763" s="66">
        <v>3400</v>
      </c>
      <c r="BL1763" s="66">
        <v>112320</v>
      </c>
      <c r="BM1763" s="66">
        <v>2600</v>
      </c>
      <c r="BN1763" s="66">
        <v>3500</v>
      </c>
      <c r="BO1763" s="88">
        <v>102330</v>
      </c>
      <c r="BP1763" s="100">
        <v>7600</v>
      </c>
      <c r="BQ1763" s="66">
        <v>8200</v>
      </c>
      <c r="BR1763" s="66">
        <v>87240</v>
      </c>
      <c r="BS1763" s="66">
        <v>7800</v>
      </c>
      <c r="BT1763" s="66">
        <v>8400</v>
      </c>
      <c r="BU1763" s="66">
        <v>90910</v>
      </c>
      <c r="BV1763" s="66">
        <v>8600</v>
      </c>
      <c r="BW1763" s="66">
        <v>9100</v>
      </c>
      <c r="BX1763" s="66">
        <v>87090</v>
      </c>
      <c r="BY1763" s="66">
        <v>8600</v>
      </c>
      <c r="BZ1763" s="66">
        <v>9200</v>
      </c>
      <c r="CA1763" s="66">
        <v>98120</v>
      </c>
      <c r="CB1763" s="66">
        <v>9500</v>
      </c>
      <c r="CC1763" s="66">
        <v>10200</v>
      </c>
      <c r="CD1763" s="66">
        <v>84130</v>
      </c>
      <c r="CE1763" s="66">
        <v>10100</v>
      </c>
      <c r="CF1763" s="66">
        <v>10700</v>
      </c>
      <c r="CG1763" s="66">
        <v>83380</v>
      </c>
      <c r="CH1763" s="66">
        <v>10400</v>
      </c>
      <c r="CI1763" s="66">
        <v>11000</v>
      </c>
      <c r="CJ1763" s="66">
        <v>81740</v>
      </c>
      <c r="CK1763" s="66">
        <v>11100</v>
      </c>
      <c r="CL1763" s="66">
        <v>11700</v>
      </c>
      <c r="CM1763" s="69">
        <v>78910</v>
      </c>
    </row>
    <row r="1764" spans="41:91" hidden="1" x14ac:dyDescent="0.25">
      <c r="AO1764" s="21" t="s">
        <v>21</v>
      </c>
      <c r="AP1764" s="51" t="s">
        <v>25</v>
      </c>
      <c r="AQ1764" s="21" t="str">
        <f t="shared" si="30"/>
        <v>Purpose built flat1965-82</v>
      </c>
      <c r="AR1764" s="22">
        <v>2200</v>
      </c>
      <c r="AS1764" s="22">
        <v>3300</v>
      </c>
      <c r="AT1764" s="22">
        <v>169890</v>
      </c>
      <c r="AU1764" s="66">
        <v>2300</v>
      </c>
      <c r="AV1764" s="66">
        <v>3300</v>
      </c>
      <c r="AW1764" s="66">
        <v>172410</v>
      </c>
      <c r="AX1764" s="66">
        <v>2300</v>
      </c>
      <c r="AY1764" s="66">
        <v>3400</v>
      </c>
      <c r="AZ1764" s="66">
        <v>176680</v>
      </c>
      <c r="BA1764" s="66">
        <v>2300</v>
      </c>
      <c r="BB1764" s="66">
        <v>3400</v>
      </c>
      <c r="BC1764" s="66">
        <v>175120</v>
      </c>
      <c r="BD1764" s="66">
        <v>2400</v>
      </c>
      <c r="BE1764" s="66">
        <v>3500</v>
      </c>
      <c r="BF1764" s="66">
        <v>174330</v>
      </c>
      <c r="BG1764" s="66">
        <v>2500</v>
      </c>
      <c r="BH1764" s="66">
        <v>3600</v>
      </c>
      <c r="BI1764" s="66">
        <v>174190</v>
      </c>
      <c r="BJ1764" s="66">
        <v>2500</v>
      </c>
      <c r="BK1764" s="66">
        <v>3600</v>
      </c>
      <c r="BL1764" s="66">
        <v>174940</v>
      </c>
      <c r="BM1764" s="66">
        <v>2500</v>
      </c>
      <c r="BN1764" s="66">
        <v>3700</v>
      </c>
      <c r="BO1764" s="88">
        <v>155120</v>
      </c>
      <c r="BP1764" s="100">
        <v>6600</v>
      </c>
      <c r="BQ1764" s="66">
        <v>7200</v>
      </c>
      <c r="BR1764" s="66">
        <v>99690</v>
      </c>
      <c r="BS1764" s="66">
        <v>6700</v>
      </c>
      <c r="BT1764" s="66">
        <v>7300</v>
      </c>
      <c r="BU1764" s="66">
        <v>104470</v>
      </c>
      <c r="BV1764" s="66">
        <v>7300</v>
      </c>
      <c r="BW1764" s="66">
        <v>7900</v>
      </c>
      <c r="BX1764" s="66">
        <v>99750</v>
      </c>
      <c r="BY1764" s="66">
        <v>7300</v>
      </c>
      <c r="BZ1764" s="66">
        <v>8000</v>
      </c>
      <c r="CA1764" s="66">
        <v>112730</v>
      </c>
      <c r="CB1764" s="66">
        <v>8100</v>
      </c>
      <c r="CC1764" s="66">
        <v>8800</v>
      </c>
      <c r="CD1764" s="66">
        <v>97090</v>
      </c>
      <c r="CE1764" s="66">
        <v>8500</v>
      </c>
      <c r="CF1764" s="66">
        <v>9300</v>
      </c>
      <c r="CG1764" s="66">
        <v>96540</v>
      </c>
      <c r="CH1764" s="66">
        <v>8800</v>
      </c>
      <c r="CI1764" s="66">
        <v>9500</v>
      </c>
      <c r="CJ1764" s="66">
        <v>94820</v>
      </c>
      <c r="CK1764" s="66">
        <v>9500</v>
      </c>
      <c r="CL1764" s="66">
        <v>10200</v>
      </c>
      <c r="CM1764" s="69">
        <v>90720</v>
      </c>
    </row>
    <row r="1765" spans="41:91" hidden="1" x14ac:dyDescent="0.25">
      <c r="AO1765" s="21" t="s">
        <v>21</v>
      </c>
      <c r="AP1765" s="51" t="s">
        <v>26</v>
      </c>
      <c r="AQ1765" s="21" t="str">
        <f t="shared" si="30"/>
        <v>Purpose built flat1983-92</v>
      </c>
      <c r="AR1765" s="22">
        <v>2800</v>
      </c>
      <c r="AS1765" s="22">
        <v>3900</v>
      </c>
      <c r="AT1765" s="22">
        <v>65140</v>
      </c>
      <c r="AU1765" s="66">
        <v>2800</v>
      </c>
      <c r="AV1765" s="66">
        <v>3800</v>
      </c>
      <c r="AW1765" s="66">
        <v>65510</v>
      </c>
      <c r="AX1765" s="66">
        <v>3000</v>
      </c>
      <c r="AY1765" s="66">
        <v>4000</v>
      </c>
      <c r="AZ1765" s="66">
        <v>67170</v>
      </c>
      <c r="BA1765" s="66">
        <v>2900</v>
      </c>
      <c r="BB1765" s="66">
        <v>4000</v>
      </c>
      <c r="BC1765" s="66">
        <v>66900</v>
      </c>
      <c r="BD1765" s="66">
        <v>3000</v>
      </c>
      <c r="BE1765" s="66">
        <v>4100</v>
      </c>
      <c r="BF1765" s="66">
        <v>66580</v>
      </c>
      <c r="BG1765" s="66">
        <v>3100</v>
      </c>
      <c r="BH1765" s="66">
        <v>4200</v>
      </c>
      <c r="BI1765" s="66">
        <v>66840</v>
      </c>
      <c r="BJ1765" s="66">
        <v>3100</v>
      </c>
      <c r="BK1765" s="66">
        <v>4100</v>
      </c>
      <c r="BL1765" s="66">
        <v>67130</v>
      </c>
      <c r="BM1765" s="66">
        <v>3300</v>
      </c>
      <c r="BN1765" s="66">
        <v>4400</v>
      </c>
      <c r="BO1765" s="88">
        <v>60760</v>
      </c>
      <c r="BP1765" s="100">
        <v>6000</v>
      </c>
      <c r="BQ1765" s="66">
        <v>6800</v>
      </c>
      <c r="BR1765" s="66">
        <v>25100</v>
      </c>
      <c r="BS1765" s="66">
        <v>6100</v>
      </c>
      <c r="BT1765" s="66">
        <v>6900</v>
      </c>
      <c r="BU1765" s="66">
        <v>26160</v>
      </c>
      <c r="BV1765" s="66">
        <v>6600</v>
      </c>
      <c r="BW1765" s="66">
        <v>7400</v>
      </c>
      <c r="BX1765" s="66">
        <v>25410</v>
      </c>
      <c r="BY1765" s="66">
        <v>6700</v>
      </c>
      <c r="BZ1765" s="66">
        <v>7500</v>
      </c>
      <c r="CA1765" s="66">
        <v>27600</v>
      </c>
      <c r="CB1765" s="66">
        <v>7400</v>
      </c>
      <c r="CC1765" s="66">
        <v>8200</v>
      </c>
      <c r="CD1765" s="66">
        <v>24760</v>
      </c>
      <c r="CE1765" s="66">
        <v>7800</v>
      </c>
      <c r="CF1765" s="66">
        <v>8600</v>
      </c>
      <c r="CG1765" s="66">
        <v>24660</v>
      </c>
      <c r="CH1765" s="66">
        <v>8000</v>
      </c>
      <c r="CI1765" s="66">
        <v>8800</v>
      </c>
      <c r="CJ1765" s="66">
        <v>24670</v>
      </c>
      <c r="CK1765" s="66">
        <v>8500</v>
      </c>
      <c r="CL1765" s="66">
        <v>9300</v>
      </c>
      <c r="CM1765" s="69">
        <v>23940</v>
      </c>
    </row>
    <row r="1766" spans="41:91" hidden="1" x14ac:dyDescent="0.25">
      <c r="AO1766" s="21" t="s">
        <v>21</v>
      </c>
      <c r="AP1766" s="51" t="s">
        <v>27</v>
      </c>
      <c r="AQ1766" s="21" t="str">
        <f t="shared" si="30"/>
        <v>Purpose built flat1993-99</v>
      </c>
      <c r="AR1766" s="22">
        <v>3200</v>
      </c>
      <c r="AS1766" s="22">
        <v>4300</v>
      </c>
      <c r="AT1766" s="22">
        <v>30570</v>
      </c>
      <c r="AU1766" s="66">
        <v>3200</v>
      </c>
      <c r="AV1766" s="66">
        <v>4200</v>
      </c>
      <c r="AW1766" s="66">
        <v>30870</v>
      </c>
      <c r="AX1766" s="66">
        <v>3300</v>
      </c>
      <c r="AY1766" s="66">
        <v>4400</v>
      </c>
      <c r="AZ1766" s="66">
        <v>31790</v>
      </c>
      <c r="BA1766" s="66">
        <v>3300</v>
      </c>
      <c r="BB1766" s="66">
        <v>4400</v>
      </c>
      <c r="BC1766" s="66">
        <v>31500</v>
      </c>
      <c r="BD1766" s="66">
        <v>3400</v>
      </c>
      <c r="BE1766" s="66">
        <v>4500</v>
      </c>
      <c r="BF1766" s="66">
        <v>31320</v>
      </c>
      <c r="BG1766" s="66">
        <v>3500</v>
      </c>
      <c r="BH1766" s="66">
        <v>4600</v>
      </c>
      <c r="BI1766" s="66">
        <v>31350</v>
      </c>
      <c r="BJ1766" s="66">
        <v>3500</v>
      </c>
      <c r="BK1766" s="66">
        <v>4500</v>
      </c>
      <c r="BL1766" s="66">
        <v>31540</v>
      </c>
      <c r="BM1766" s="66">
        <v>3600</v>
      </c>
      <c r="BN1766" s="66">
        <v>4700</v>
      </c>
      <c r="BO1766" s="88">
        <v>28420</v>
      </c>
      <c r="BP1766" s="100">
        <v>6100</v>
      </c>
      <c r="BQ1766" s="66">
        <v>6900</v>
      </c>
      <c r="BR1766" s="66">
        <v>13010</v>
      </c>
      <c r="BS1766" s="66">
        <v>6200</v>
      </c>
      <c r="BT1766" s="66">
        <v>7000</v>
      </c>
      <c r="BU1766" s="66">
        <v>13470</v>
      </c>
      <c r="BV1766" s="66">
        <v>6700</v>
      </c>
      <c r="BW1766" s="66">
        <v>7600</v>
      </c>
      <c r="BX1766" s="66">
        <v>13100</v>
      </c>
      <c r="BY1766" s="66">
        <v>6800</v>
      </c>
      <c r="BZ1766" s="66">
        <v>7700</v>
      </c>
      <c r="CA1766" s="66">
        <v>14360</v>
      </c>
      <c r="CB1766" s="66">
        <v>7400</v>
      </c>
      <c r="CC1766" s="66">
        <v>8300</v>
      </c>
      <c r="CD1766" s="66">
        <v>12690</v>
      </c>
      <c r="CE1766" s="66">
        <v>7700</v>
      </c>
      <c r="CF1766" s="66">
        <v>8700</v>
      </c>
      <c r="CG1766" s="66">
        <v>12460</v>
      </c>
      <c r="CH1766" s="66">
        <v>7900</v>
      </c>
      <c r="CI1766" s="66">
        <v>8900</v>
      </c>
      <c r="CJ1766" s="66">
        <v>12170</v>
      </c>
      <c r="CK1766" s="66">
        <v>8600</v>
      </c>
      <c r="CL1766" s="66">
        <v>9400</v>
      </c>
      <c r="CM1766" s="69">
        <v>12180</v>
      </c>
    </row>
    <row r="1767" spans="41:91" hidden="1" x14ac:dyDescent="0.25">
      <c r="AO1767" s="21" t="s">
        <v>21</v>
      </c>
      <c r="AP1767" s="51" t="s">
        <v>28</v>
      </c>
      <c r="AQ1767" s="21" t="str">
        <f t="shared" si="30"/>
        <v>Purpose built flatPost 1999</v>
      </c>
      <c r="AR1767" s="22">
        <v>3000</v>
      </c>
      <c r="AS1767" s="22">
        <v>4200</v>
      </c>
      <c r="AT1767" s="22">
        <v>84960</v>
      </c>
      <c r="AU1767" s="66">
        <v>3000</v>
      </c>
      <c r="AV1767" s="66">
        <v>4100</v>
      </c>
      <c r="AW1767" s="66">
        <v>85320</v>
      </c>
      <c r="AX1767" s="66">
        <v>3100</v>
      </c>
      <c r="AY1767" s="66">
        <v>4300</v>
      </c>
      <c r="AZ1767" s="66">
        <v>68630</v>
      </c>
      <c r="BA1767" s="66">
        <v>3100</v>
      </c>
      <c r="BB1767" s="66">
        <v>4300</v>
      </c>
      <c r="BC1767" s="66">
        <v>67830</v>
      </c>
      <c r="BD1767" s="66">
        <v>3000</v>
      </c>
      <c r="BE1767" s="66">
        <v>4300</v>
      </c>
      <c r="BF1767" s="66">
        <v>66760</v>
      </c>
      <c r="BG1767" s="66">
        <v>3100</v>
      </c>
      <c r="BH1767" s="66">
        <v>4300</v>
      </c>
      <c r="BI1767" s="66">
        <v>61780</v>
      </c>
      <c r="BJ1767" s="66">
        <v>3100</v>
      </c>
      <c r="BK1767" s="66">
        <v>4300</v>
      </c>
      <c r="BL1767" s="66">
        <v>51450</v>
      </c>
      <c r="BM1767" s="66">
        <v>3100</v>
      </c>
      <c r="BN1767" s="66">
        <v>4500</v>
      </c>
      <c r="BO1767" s="88">
        <v>37340</v>
      </c>
      <c r="BP1767" s="100">
        <v>6100</v>
      </c>
      <c r="BQ1767" s="66">
        <v>6900</v>
      </c>
      <c r="BR1767" s="66">
        <v>23570</v>
      </c>
      <c r="BS1767" s="66">
        <v>6200</v>
      </c>
      <c r="BT1767" s="66">
        <v>7100</v>
      </c>
      <c r="BU1767" s="66">
        <v>25900</v>
      </c>
      <c r="BV1767" s="66">
        <v>6600</v>
      </c>
      <c r="BW1767" s="66">
        <v>7500</v>
      </c>
      <c r="BX1767" s="66">
        <v>19030</v>
      </c>
      <c r="BY1767" s="66">
        <v>6600</v>
      </c>
      <c r="BZ1767" s="66">
        <v>7700</v>
      </c>
      <c r="CA1767" s="66">
        <v>20820</v>
      </c>
      <c r="CB1767" s="66">
        <v>7200</v>
      </c>
      <c r="CC1767" s="66">
        <v>8100</v>
      </c>
      <c r="CD1767" s="66">
        <v>20050</v>
      </c>
      <c r="CE1767" s="66">
        <v>8800</v>
      </c>
      <c r="CF1767" s="66">
        <v>9200</v>
      </c>
      <c r="CG1767" s="66">
        <v>19020</v>
      </c>
      <c r="CH1767" s="66">
        <v>9200</v>
      </c>
      <c r="CI1767" s="66">
        <v>9600</v>
      </c>
      <c r="CJ1767" s="66">
        <v>13160</v>
      </c>
      <c r="CK1767" s="66">
        <v>11100</v>
      </c>
      <c r="CL1767" s="66">
        <v>10400</v>
      </c>
      <c r="CM1767" s="69">
        <v>15260</v>
      </c>
    </row>
    <row r="1768" spans="41:91" hidden="1" x14ac:dyDescent="0.25">
      <c r="AO1768" s="21" t="s">
        <v>14</v>
      </c>
      <c r="AP1768" s="51" t="s">
        <v>22</v>
      </c>
      <c r="AQ1768" s="21" t="str">
        <f t="shared" si="30"/>
        <v>1 bedroomPre 1919</v>
      </c>
      <c r="AR1768" s="22">
        <v>2200</v>
      </c>
      <c r="AS1768" s="22">
        <v>3300</v>
      </c>
      <c r="AT1768" s="22">
        <v>65320</v>
      </c>
      <c r="AU1768" s="66">
        <v>2300</v>
      </c>
      <c r="AV1768" s="66">
        <v>3300</v>
      </c>
      <c r="AW1768" s="66">
        <v>66340</v>
      </c>
      <c r="AX1768" s="66">
        <v>2300</v>
      </c>
      <c r="AY1768" s="66">
        <v>3400</v>
      </c>
      <c r="AZ1768" s="66">
        <v>50400</v>
      </c>
      <c r="BA1768" s="66">
        <v>2300</v>
      </c>
      <c r="BB1768" s="66">
        <v>3400</v>
      </c>
      <c r="BC1768" s="66">
        <v>49600</v>
      </c>
      <c r="BD1768" s="66">
        <v>2400</v>
      </c>
      <c r="BE1768" s="66">
        <v>3500</v>
      </c>
      <c r="BF1768" s="66">
        <v>49380</v>
      </c>
      <c r="BG1768" s="66">
        <v>2500</v>
      </c>
      <c r="BH1768" s="66">
        <v>3600</v>
      </c>
      <c r="BI1768" s="66">
        <v>48700</v>
      </c>
      <c r="BJ1768" s="66">
        <v>2500</v>
      </c>
      <c r="BK1768" s="66">
        <v>3600</v>
      </c>
      <c r="BL1768" s="66">
        <v>48650</v>
      </c>
      <c r="BM1768" s="66">
        <v>2600</v>
      </c>
      <c r="BN1768" s="66">
        <v>3800</v>
      </c>
      <c r="BO1768" s="88">
        <v>44250</v>
      </c>
      <c r="BP1768" s="100">
        <v>7600</v>
      </c>
      <c r="BQ1768" s="66">
        <v>9000</v>
      </c>
      <c r="BR1768" s="66">
        <v>44060</v>
      </c>
      <c r="BS1768" s="66">
        <v>7700</v>
      </c>
      <c r="BT1768" s="66">
        <v>9100</v>
      </c>
      <c r="BU1768" s="66">
        <v>46090</v>
      </c>
      <c r="BV1768" s="66">
        <v>8600</v>
      </c>
      <c r="BW1768" s="66">
        <v>9900</v>
      </c>
      <c r="BX1768" s="66">
        <v>32550</v>
      </c>
      <c r="BY1768" s="66">
        <v>8500</v>
      </c>
      <c r="BZ1768" s="66">
        <v>9900</v>
      </c>
      <c r="CA1768" s="66">
        <v>36810</v>
      </c>
      <c r="CB1768" s="66">
        <v>9400</v>
      </c>
      <c r="CC1768" s="66">
        <v>10800</v>
      </c>
      <c r="CD1768" s="66">
        <v>31270</v>
      </c>
      <c r="CE1768" s="66">
        <v>9900</v>
      </c>
      <c r="CF1768" s="66">
        <v>11400</v>
      </c>
      <c r="CG1768" s="66">
        <v>30730</v>
      </c>
      <c r="CH1768" s="66">
        <v>10200</v>
      </c>
      <c r="CI1768" s="66">
        <v>11600</v>
      </c>
      <c r="CJ1768" s="66">
        <v>30070</v>
      </c>
      <c r="CK1768" s="66">
        <v>10900</v>
      </c>
      <c r="CL1768" s="66">
        <v>12400</v>
      </c>
      <c r="CM1768" s="69">
        <v>29130</v>
      </c>
    </row>
    <row r="1769" spans="41:91" hidden="1" x14ac:dyDescent="0.25">
      <c r="AO1769" s="21" t="s">
        <v>14</v>
      </c>
      <c r="AP1769" s="51" t="s">
        <v>23</v>
      </c>
      <c r="AQ1769" s="21" t="str">
        <f t="shared" si="30"/>
        <v>1 bedroom1919-44</v>
      </c>
      <c r="AR1769" s="22">
        <v>1900</v>
      </c>
      <c r="AS1769" s="22">
        <v>2700</v>
      </c>
      <c r="AT1769" s="22">
        <v>18420</v>
      </c>
      <c r="AU1769" s="66">
        <v>2000</v>
      </c>
      <c r="AV1769" s="66">
        <v>2700</v>
      </c>
      <c r="AW1769" s="66">
        <v>18740</v>
      </c>
      <c r="AX1769" s="66">
        <v>1900</v>
      </c>
      <c r="AY1769" s="66">
        <v>2700</v>
      </c>
      <c r="AZ1769" s="66">
        <v>18440</v>
      </c>
      <c r="BA1769" s="66">
        <v>1900</v>
      </c>
      <c r="BB1769" s="66">
        <v>2700</v>
      </c>
      <c r="BC1769" s="66">
        <v>18200</v>
      </c>
      <c r="BD1769" s="66">
        <v>1900</v>
      </c>
      <c r="BE1769" s="66">
        <v>2800</v>
      </c>
      <c r="BF1769" s="66">
        <v>18100</v>
      </c>
      <c r="BG1769" s="66">
        <v>2000</v>
      </c>
      <c r="BH1769" s="66">
        <v>2900</v>
      </c>
      <c r="BI1769" s="66">
        <v>18010</v>
      </c>
      <c r="BJ1769" s="66">
        <v>2000</v>
      </c>
      <c r="BK1769" s="66">
        <v>2900</v>
      </c>
      <c r="BL1769" s="66">
        <v>18000</v>
      </c>
      <c r="BM1769" s="66">
        <v>2000</v>
      </c>
      <c r="BN1769" s="66">
        <v>3000</v>
      </c>
      <c r="BO1769" s="88">
        <v>16760</v>
      </c>
      <c r="BP1769" s="100">
        <v>7500</v>
      </c>
      <c r="BQ1769" s="66">
        <v>8500</v>
      </c>
      <c r="BR1769" s="66">
        <v>13610</v>
      </c>
      <c r="BS1769" s="66">
        <v>7600</v>
      </c>
      <c r="BT1769" s="66">
        <v>8700</v>
      </c>
      <c r="BU1769" s="66">
        <v>14130</v>
      </c>
      <c r="BV1769" s="66">
        <v>8400</v>
      </c>
      <c r="BW1769" s="66">
        <v>9400</v>
      </c>
      <c r="BX1769" s="66">
        <v>13130</v>
      </c>
      <c r="BY1769" s="66">
        <v>8400</v>
      </c>
      <c r="BZ1769" s="66">
        <v>9500</v>
      </c>
      <c r="CA1769" s="66">
        <v>14750</v>
      </c>
      <c r="CB1769" s="66">
        <v>9500</v>
      </c>
      <c r="CC1769" s="66">
        <v>10500</v>
      </c>
      <c r="CD1769" s="66">
        <v>12770</v>
      </c>
      <c r="CE1769" s="66">
        <v>10100</v>
      </c>
      <c r="CF1769" s="66">
        <v>11100</v>
      </c>
      <c r="CG1769" s="66">
        <v>12630</v>
      </c>
      <c r="CH1769" s="66">
        <v>10300</v>
      </c>
      <c r="CI1769" s="66">
        <v>11300</v>
      </c>
      <c r="CJ1769" s="66">
        <v>12410</v>
      </c>
      <c r="CK1769" s="66">
        <v>11100</v>
      </c>
      <c r="CL1769" s="66">
        <v>12100</v>
      </c>
      <c r="CM1769" s="69">
        <v>11900</v>
      </c>
    </row>
    <row r="1770" spans="41:91" hidden="1" x14ac:dyDescent="0.25">
      <c r="AO1770" s="21" t="s">
        <v>14</v>
      </c>
      <c r="AP1770" s="51" t="s">
        <v>24</v>
      </c>
      <c r="AQ1770" s="21" t="str">
        <f t="shared" si="30"/>
        <v>1 bedroom1945-64</v>
      </c>
      <c r="AR1770" s="22">
        <v>1800</v>
      </c>
      <c r="AS1770" s="22">
        <v>2600</v>
      </c>
      <c r="AT1770" s="22">
        <v>52570</v>
      </c>
      <c r="AU1770" s="66">
        <v>1900</v>
      </c>
      <c r="AV1770" s="66">
        <v>2600</v>
      </c>
      <c r="AW1770" s="66">
        <v>53420</v>
      </c>
      <c r="AX1770" s="66">
        <v>1900</v>
      </c>
      <c r="AY1770" s="66">
        <v>2600</v>
      </c>
      <c r="AZ1770" s="66">
        <v>53910</v>
      </c>
      <c r="BA1770" s="66">
        <v>1900</v>
      </c>
      <c r="BB1770" s="66">
        <v>2700</v>
      </c>
      <c r="BC1770" s="66">
        <v>53150</v>
      </c>
      <c r="BD1770" s="66">
        <v>1900</v>
      </c>
      <c r="BE1770" s="66">
        <v>2700</v>
      </c>
      <c r="BF1770" s="66">
        <v>52880</v>
      </c>
      <c r="BG1770" s="66">
        <v>1900</v>
      </c>
      <c r="BH1770" s="66">
        <v>2800</v>
      </c>
      <c r="BI1770" s="66">
        <v>52760</v>
      </c>
      <c r="BJ1770" s="66">
        <v>2000</v>
      </c>
      <c r="BK1770" s="66">
        <v>2800</v>
      </c>
      <c r="BL1770" s="66">
        <v>52940</v>
      </c>
      <c r="BM1770" s="66">
        <v>2000</v>
      </c>
      <c r="BN1770" s="66">
        <v>2900</v>
      </c>
      <c r="BO1770" s="88">
        <v>47200</v>
      </c>
      <c r="BP1770" s="100">
        <v>6900</v>
      </c>
      <c r="BQ1770" s="66">
        <v>7400</v>
      </c>
      <c r="BR1770" s="66">
        <v>40350</v>
      </c>
      <c r="BS1770" s="66">
        <v>7000</v>
      </c>
      <c r="BT1770" s="66">
        <v>7600</v>
      </c>
      <c r="BU1770" s="66">
        <v>42010</v>
      </c>
      <c r="BV1770" s="66">
        <v>7800</v>
      </c>
      <c r="BW1770" s="66">
        <v>8300</v>
      </c>
      <c r="BX1770" s="66">
        <v>39990</v>
      </c>
      <c r="BY1770" s="66">
        <v>7800</v>
      </c>
      <c r="BZ1770" s="66">
        <v>8400</v>
      </c>
      <c r="CA1770" s="66">
        <v>44700</v>
      </c>
      <c r="CB1770" s="66">
        <v>8800</v>
      </c>
      <c r="CC1770" s="66">
        <v>9400</v>
      </c>
      <c r="CD1770" s="66">
        <v>38820</v>
      </c>
      <c r="CE1770" s="66">
        <v>9300</v>
      </c>
      <c r="CF1770" s="66">
        <v>9900</v>
      </c>
      <c r="CG1770" s="66">
        <v>38760</v>
      </c>
      <c r="CH1770" s="66">
        <v>9600</v>
      </c>
      <c r="CI1770" s="66">
        <v>10200</v>
      </c>
      <c r="CJ1770" s="66">
        <v>37940</v>
      </c>
      <c r="CK1770" s="66">
        <v>10400</v>
      </c>
      <c r="CL1770" s="66">
        <v>10900</v>
      </c>
      <c r="CM1770" s="69">
        <v>36560</v>
      </c>
    </row>
    <row r="1771" spans="41:91" hidden="1" x14ac:dyDescent="0.25">
      <c r="AO1771" s="21" t="s">
        <v>14</v>
      </c>
      <c r="AP1771" s="51" t="s">
        <v>25</v>
      </c>
      <c r="AQ1771" s="21" t="str">
        <f t="shared" si="30"/>
        <v>1 bedroom1965-82</v>
      </c>
      <c r="AR1771" s="22">
        <v>1800</v>
      </c>
      <c r="AS1771" s="22">
        <v>2700</v>
      </c>
      <c r="AT1771" s="22">
        <v>102010</v>
      </c>
      <c r="AU1771" s="66">
        <v>1900</v>
      </c>
      <c r="AV1771" s="66">
        <v>2800</v>
      </c>
      <c r="AW1771" s="66">
        <v>103500</v>
      </c>
      <c r="AX1771" s="66">
        <v>1900</v>
      </c>
      <c r="AY1771" s="66">
        <v>2800</v>
      </c>
      <c r="AZ1771" s="66">
        <v>105300</v>
      </c>
      <c r="BA1771" s="66">
        <v>1900</v>
      </c>
      <c r="BB1771" s="66">
        <v>2900</v>
      </c>
      <c r="BC1771" s="66">
        <v>104420</v>
      </c>
      <c r="BD1771" s="66">
        <v>1900</v>
      </c>
      <c r="BE1771" s="66">
        <v>2900</v>
      </c>
      <c r="BF1771" s="66">
        <v>104020</v>
      </c>
      <c r="BG1771" s="66">
        <v>2000</v>
      </c>
      <c r="BH1771" s="66">
        <v>3100</v>
      </c>
      <c r="BI1771" s="66">
        <v>103930</v>
      </c>
      <c r="BJ1771" s="66">
        <v>2000</v>
      </c>
      <c r="BK1771" s="66">
        <v>3000</v>
      </c>
      <c r="BL1771" s="66">
        <v>104430</v>
      </c>
      <c r="BM1771" s="66">
        <v>2000</v>
      </c>
      <c r="BN1771" s="66">
        <v>3100</v>
      </c>
      <c r="BO1771" s="88">
        <v>91130</v>
      </c>
      <c r="BP1771" s="100">
        <v>6000</v>
      </c>
      <c r="BQ1771" s="66">
        <v>6500</v>
      </c>
      <c r="BR1771" s="66">
        <v>57130</v>
      </c>
      <c r="BS1771" s="66">
        <v>6100</v>
      </c>
      <c r="BT1771" s="66">
        <v>6700</v>
      </c>
      <c r="BU1771" s="66">
        <v>59800</v>
      </c>
      <c r="BV1771" s="66">
        <v>6600</v>
      </c>
      <c r="BW1771" s="66">
        <v>7100</v>
      </c>
      <c r="BX1771" s="66">
        <v>57030</v>
      </c>
      <c r="BY1771" s="66">
        <v>6700</v>
      </c>
      <c r="BZ1771" s="66">
        <v>7300</v>
      </c>
      <c r="CA1771" s="66">
        <v>63810</v>
      </c>
      <c r="CB1771" s="66">
        <v>7500</v>
      </c>
      <c r="CC1771" s="66">
        <v>8000</v>
      </c>
      <c r="CD1771" s="66">
        <v>55550</v>
      </c>
      <c r="CE1771" s="66">
        <v>7900</v>
      </c>
      <c r="CF1771" s="66">
        <v>8500</v>
      </c>
      <c r="CG1771" s="66">
        <v>55200</v>
      </c>
      <c r="CH1771" s="66">
        <v>8100</v>
      </c>
      <c r="CI1771" s="66">
        <v>8700</v>
      </c>
      <c r="CJ1771" s="66">
        <v>54320</v>
      </c>
      <c r="CK1771" s="66">
        <v>8800</v>
      </c>
      <c r="CL1771" s="66">
        <v>9300</v>
      </c>
      <c r="CM1771" s="69">
        <v>51790</v>
      </c>
    </row>
    <row r="1772" spans="41:91" hidden="1" x14ac:dyDescent="0.25">
      <c r="AO1772" s="21" t="s">
        <v>14</v>
      </c>
      <c r="AP1772" s="51" t="s">
        <v>26</v>
      </c>
      <c r="AQ1772" s="21" t="str">
        <f t="shared" si="30"/>
        <v>1 bedroom1983-92</v>
      </c>
      <c r="AR1772" s="22">
        <v>2500</v>
      </c>
      <c r="AS1772" s="22">
        <v>3600</v>
      </c>
      <c r="AT1772" s="22">
        <v>54530</v>
      </c>
      <c r="AU1772" s="66">
        <v>2500</v>
      </c>
      <c r="AV1772" s="66">
        <v>3500</v>
      </c>
      <c r="AW1772" s="66">
        <v>54870</v>
      </c>
      <c r="AX1772" s="66">
        <v>2600</v>
      </c>
      <c r="AY1772" s="66">
        <v>3600</v>
      </c>
      <c r="AZ1772" s="66">
        <v>55240</v>
      </c>
      <c r="BA1772" s="66">
        <v>2600</v>
      </c>
      <c r="BB1772" s="66">
        <v>3600</v>
      </c>
      <c r="BC1772" s="66">
        <v>54960</v>
      </c>
      <c r="BD1772" s="66">
        <v>2600</v>
      </c>
      <c r="BE1772" s="66">
        <v>3700</v>
      </c>
      <c r="BF1772" s="66">
        <v>54650</v>
      </c>
      <c r="BG1772" s="66">
        <v>2700</v>
      </c>
      <c r="BH1772" s="66">
        <v>3800</v>
      </c>
      <c r="BI1772" s="66">
        <v>54860</v>
      </c>
      <c r="BJ1772" s="66">
        <v>2800</v>
      </c>
      <c r="BK1772" s="66">
        <v>3800</v>
      </c>
      <c r="BL1772" s="66">
        <v>55120</v>
      </c>
      <c r="BM1772" s="66">
        <v>3000</v>
      </c>
      <c r="BN1772" s="66">
        <v>4000</v>
      </c>
      <c r="BO1772" s="88">
        <v>49780</v>
      </c>
      <c r="BP1772" s="100">
        <v>5800</v>
      </c>
      <c r="BQ1772" s="66">
        <v>6300</v>
      </c>
      <c r="BR1772" s="66">
        <v>21700</v>
      </c>
      <c r="BS1772" s="66">
        <v>5800</v>
      </c>
      <c r="BT1772" s="66">
        <v>6400</v>
      </c>
      <c r="BU1772" s="66">
        <v>22650</v>
      </c>
      <c r="BV1772" s="66">
        <v>6300</v>
      </c>
      <c r="BW1772" s="66">
        <v>6800</v>
      </c>
      <c r="BX1772" s="66">
        <v>21690</v>
      </c>
      <c r="BY1772" s="66">
        <v>6400</v>
      </c>
      <c r="BZ1772" s="66">
        <v>7000</v>
      </c>
      <c r="CA1772" s="66">
        <v>23350</v>
      </c>
      <c r="CB1772" s="66">
        <v>7100</v>
      </c>
      <c r="CC1772" s="66">
        <v>7600</v>
      </c>
      <c r="CD1772" s="66">
        <v>21160</v>
      </c>
      <c r="CE1772" s="66">
        <v>7400</v>
      </c>
      <c r="CF1772" s="66">
        <v>8100</v>
      </c>
      <c r="CG1772" s="66">
        <v>21040</v>
      </c>
      <c r="CH1772" s="66">
        <v>7700</v>
      </c>
      <c r="CI1772" s="66">
        <v>8200</v>
      </c>
      <c r="CJ1772" s="66">
        <v>21030</v>
      </c>
      <c r="CK1772" s="66">
        <v>8200</v>
      </c>
      <c r="CL1772" s="66">
        <v>8700</v>
      </c>
      <c r="CM1772" s="69">
        <v>20400</v>
      </c>
    </row>
    <row r="1773" spans="41:91" hidden="1" x14ac:dyDescent="0.25">
      <c r="AO1773" s="21" t="s">
        <v>14</v>
      </c>
      <c r="AP1773" s="51" t="s">
        <v>27</v>
      </c>
      <c r="AQ1773" s="21" t="str">
        <f t="shared" si="30"/>
        <v>1 bedroom1993-99</v>
      </c>
      <c r="AR1773" s="22">
        <v>2800</v>
      </c>
      <c r="AS1773" s="22">
        <v>3800</v>
      </c>
      <c r="AT1773" s="22">
        <v>19340</v>
      </c>
      <c r="AU1773" s="66">
        <v>2800</v>
      </c>
      <c r="AV1773" s="66">
        <v>3800</v>
      </c>
      <c r="AW1773" s="66">
        <v>19480</v>
      </c>
      <c r="AX1773" s="66">
        <v>3000</v>
      </c>
      <c r="AY1773" s="66">
        <v>3900</v>
      </c>
      <c r="AZ1773" s="66">
        <v>19530</v>
      </c>
      <c r="BA1773" s="66">
        <v>3000</v>
      </c>
      <c r="BB1773" s="66">
        <v>4000</v>
      </c>
      <c r="BC1773" s="66">
        <v>19320</v>
      </c>
      <c r="BD1773" s="66">
        <v>3100</v>
      </c>
      <c r="BE1773" s="66">
        <v>4100</v>
      </c>
      <c r="BF1773" s="66">
        <v>19230</v>
      </c>
      <c r="BG1773" s="66">
        <v>3200</v>
      </c>
      <c r="BH1773" s="66">
        <v>4200</v>
      </c>
      <c r="BI1773" s="66">
        <v>19240</v>
      </c>
      <c r="BJ1773" s="66">
        <v>3200</v>
      </c>
      <c r="BK1773" s="66">
        <v>4100</v>
      </c>
      <c r="BL1773" s="66">
        <v>19380</v>
      </c>
      <c r="BM1773" s="66">
        <v>3300</v>
      </c>
      <c r="BN1773" s="66">
        <v>4300</v>
      </c>
      <c r="BO1773" s="88">
        <v>16970</v>
      </c>
      <c r="BP1773" s="100">
        <v>5500</v>
      </c>
      <c r="BQ1773" s="66">
        <v>6200</v>
      </c>
      <c r="BR1773" s="66">
        <v>7910</v>
      </c>
      <c r="BS1773" s="66">
        <v>5600</v>
      </c>
      <c r="BT1773" s="66">
        <v>6300</v>
      </c>
      <c r="BU1773" s="66">
        <v>8140</v>
      </c>
      <c r="BV1773" s="66">
        <v>6200</v>
      </c>
      <c r="BW1773" s="66">
        <v>6900</v>
      </c>
      <c r="BX1773" s="66">
        <v>7700</v>
      </c>
      <c r="BY1773" s="66">
        <v>6200</v>
      </c>
      <c r="BZ1773" s="66">
        <v>7000</v>
      </c>
      <c r="CA1773" s="66">
        <v>8330</v>
      </c>
      <c r="CB1773" s="66">
        <v>6900</v>
      </c>
      <c r="CC1773" s="66">
        <v>7700</v>
      </c>
      <c r="CD1773" s="66">
        <v>7480</v>
      </c>
      <c r="CE1773" s="66">
        <v>7300</v>
      </c>
      <c r="CF1773" s="66">
        <v>8100</v>
      </c>
      <c r="CG1773" s="66">
        <v>7380</v>
      </c>
      <c r="CH1773" s="66">
        <v>7500</v>
      </c>
      <c r="CI1773" s="66">
        <v>8300</v>
      </c>
      <c r="CJ1773" s="66">
        <v>7270</v>
      </c>
      <c r="CK1773" s="66">
        <v>8000</v>
      </c>
      <c r="CL1773" s="66">
        <v>8700</v>
      </c>
      <c r="CM1773" s="69">
        <v>7170</v>
      </c>
    </row>
    <row r="1774" spans="41:91" hidden="1" x14ac:dyDescent="0.25">
      <c r="AO1774" s="21" t="s">
        <v>14</v>
      </c>
      <c r="AP1774" s="51" t="s">
        <v>28</v>
      </c>
      <c r="AQ1774" s="21" t="str">
        <f t="shared" si="30"/>
        <v>1 bedroomPost 1999</v>
      </c>
      <c r="AR1774" s="22">
        <v>2600</v>
      </c>
      <c r="AS1774" s="22">
        <v>3600</v>
      </c>
      <c r="AT1774" s="22">
        <v>28970</v>
      </c>
      <c r="AU1774" s="66">
        <v>2700</v>
      </c>
      <c r="AV1774" s="66">
        <v>3500</v>
      </c>
      <c r="AW1774" s="66">
        <v>29170</v>
      </c>
      <c r="AX1774" s="66">
        <v>2800</v>
      </c>
      <c r="AY1774" s="66">
        <v>3700</v>
      </c>
      <c r="AZ1774" s="66">
        <v>22320</v>
      </c>
      <c r="BA1774" s="66">
        <v>2700</v>
      </c>
      <c r="BB1774" s="66">
        <v>3700</v>
      </c>
      <c r="BC1774" s="66">
        <v>22050</v>
      </c>
      <c r="BD1774" s="66">
        <v>2700</v>
      </c>
      <c r="BE1774" s="66">
        <v>3700</v>
      </c>
      <c r="BF1774" s="66">
        <v>21840</v>
      </c>
      <c r="BG1774" s="66">
        <v>2700</v>
      </c>
      <c r="BH1774" s="66">
        <v>3700</v>
      </c>
      <c r="BI1774" s="66">
        <v>20060</v>
      </c>
      <c r="BJ1774" s="66">
        <v>2700</v>
      </c>
      <c r="BK1774" s="66">
        <v>3700</v>
      </c>
      <c r="BL1774" s="66">
        <v>16840</v>
      </c>
      <c r="BM1774" s="66">
        <v>2800</v>
      </c>
      <c r="BN1774" s="66">
        <v>3900</v>
      </c>
      <c r="BO1774" s="88">
        <v>12370</v>
      </c>
      <c r="BP1774" s="100">
        <v>5000</v>
      </c>
      <c r="BQ1774" s="66">
        <v>5900</v>
      </c>
      <c r="BR1774" s="66">
        <v>7130</v>
      </c>
      <c r="BS1774" s="66">
        <v>5200</v>
      </c>
      <c r="BT1774" s="66">
        <v>6100</v>
      </c>
      <c r="BU1774" s="66">
        <v>7810</v>
      </c>
      <c r="BV1774" s="66">
        <v>5600</v>
      </c>
      <c r="BW1774" s="66">
        <v>6400</v>
      </c>
      <c r="BX1774" s="66">
        <v>5620</v>
      </c>
      <c r="BY1774" s="66">
        <v>5600</v>
      </c>
      <c r="BZ1774" s="66">
        <v>6800</v>
      </c>
      <c r="CA1774" s="66">
        <v>6210</v>
      </c>
      <c r="CB1774" s="66">
        <v>6100</v>
      </c>
      <c r="CC1774" s="66">
        <v>7200</v>
      </c>
      <c r="CD1774" s="66">
        <v>5790</v>
      </c>
      <c r="CE1774" s="66">
        <v>7300</v>
      </c>
      <c r="CF1774" s="66">
        <v>8100</v>
      </c>
      <c r="CG1774" s="66">
        <v>5390</v>
      </c>
      <c r="CH1774" s="66">
        <v>7500</v>
      </c>
      <c r="CI1774" s="66">
        <v>8400</v>
      </c>
      <c r="CJ1774" s="66">
        <v>4130</v>
      </c>
      <c r="CK1774" s="66">
        <v>9200</v>
      </c>
      <c r="CL1774" s="66">
        <v>9200</v>
      </c>
      <c r="CM1774" s="69">
        <v>4380</v>
      </c>
    </row>
    <row r="1775" spans="41:91" hidden="1" x14ac:dyDescent="0.25">
      <c r="AO1775" s="21" t="s">
        <v>10</v>
      </c>
      <c r="AP1775" s="51" t="s">
        <v>22</v>
      </c>
      <c r="AQ1775" s="21" t="str">
        <f t="shared" si="30"/>
        <v>2 bedroomsPre 1919</v>
      </c>
      <c r="AR1775" s="22">
        <v>2800</v>
      </c>
      <c r="AS1775" s="22">
        <v>3600</v>
      </c>
      <c r="AT1775" s="22">
        <v>248470</v>
      </c>
      <c r="AU1775" s="66">
        <v>2900</v>
      </c>
      <c r="AV1775" s="66">
        <v>3700</v>
      </c>
      <c r="AW1775" s="66">
        <v>252120</v>
      </c>
      <c r="AX1775" s="66">
        <v>2900</v>
      </c>
      <c r="AY1775" s="66">
        <v>3700</v>
      </c>
      <c r="AZ1775" s="66">
        <v>238290</v>
      </c>
      <c r="BA1775" s="66">
        <v>2900</v>
      </c>
      <c r="BB1775" s="66">
        <v>3700</v>
      </c>
      <c r="BC1775" s="66">
        <v>234710</v>
      </c>
      <c r="BD1775" s="66">
        <v>2900</v>
      </c>
      <c r="BE1775" s="66">
        <v>3700</v>
      </c>
      <c r="BF1775" s="66">
        <v>233390</v>
      </c>
      <c r="BG1775" s="66">
        <v>3000</v>
      </c>
      <c r="BH1775" s="66">
        <v>3900</v>
      </c>
      <c r="BI1775" s="66">
        <v>233250</v>
      </c>
      <c r="BJ1775" s="66">
        <v>3100</v>
      </c>
      <c r="BK1775" s="66">
        <v>3900</v>
      </c>
      <c r="BL1775" s="66">
        <v>234900</v>
      </c>
      <c r="BM1775" s="66">
        <v>3200</v>
      </c>
      <c r="BN1775" s="66">
        <v>4100</v>
      </c>
      <c r="BO1775" s="88">
        <v>200550</v>
      </c>
      <c r="BP1775" s="100">
        <v>11500</v>
      </c>
      <c r="BQ1775" s="66">
        <v>12300</v>
      </c>
      <c r="BR1775" s="66">
        <v>202240</v>
      </c>
      <c r="BS1775" s="66">
        <v>11500</v>
      </c>
      <c r="BT1775" s="66">
        <v>12400</v>
      </c>
      <c r="BU1775" s="66">
        <v>211590</v>
      </c>
      <c r="BV1775" s="66">
        <v>12400</v>
      </c>
      <c r="BW1775" s="66">
        <v>13200</v>
      </c>
      <c r="BX1775" s="66">
        <v>194050</v>
      </c>
      <c r="BY1775" s="66">
        <v>12500</v>
      </c>
      <c r="BZ1775" s="66">
        <v>13300</v>
      </c>
      <c r="CA1775" s="66">
        <v>213630</v>
      </c>
      <c r="CB1775" s="66">
        <v>13800</v>
      </c>
      <c r="CC1775" s="66">
        <v>14700</v>
      </c>
      <c r="CD1775" s="66">
        <v>187010</v>
      </c>
      <c r="CE1775" s="66">
        <v>14400</v>
      </c>
      <c r="CF1775" s="66">
        <v>15300</v>
      </c>
      <c r="CG1775" s="66">
        <v>184610</v>
      </c>
      <c r="CH1775" s="66">
        <v>14900</v>
      </c>
      <c r="CI1775" s="66">
        <v>15700</v>
      </c>
      <c r="CJ1775" s="66">
        <v>180800</v>
      </c>
      <c r="CK1775" s="66">
        <v>15700</v>
      </c>
      <c r="CL1775" s="66">
        <v>16500</v>
      </c>
      <c r="CM1775" s="69">
        <v>176400</v>
      </c>
    </row>
    <row r="1776" spans="41:91" hidden="1" x14ac:dyDescent="0.25">
      <c r="AO1776" s="21" t="s">
        <v>10</v>
      </c>
      <c r="AP1776" s="51" t="s">
        <v>23</v>
      </c>
      <c r="AQ1776" s="21" t="str">
        <f t="shared" si="30"/>
        <v>2 bedrooms1919-44</v>
      </c>
      <c r="AR1776" s="22">
        <v>2900</v>
      </c>
      <c r="AS1776" s="22">
        <v>3600</v>
      </c>
      <c r="AT1776" s="22">
        <v>118310</v>
      </c>
      <c r="AU1776" s="66">
        <v>3000</v>
      </c>
      <c r="AV1776" s="66">
        <v>3600</v>
      </c>
      <c r="AW1776" s="66">
        <v>119530</v>
      </c>
      <c r="AX1776" s="66">
        <v>3000</v>
      </c>
      <c r="AY1776" s="66">
        <v>3700</v>
      </c>
      <c r="AZ1776" s="66">
        <v>122440</v>
      </c>
      <c r="BA1776" s="66">
        <v>3000</v>
      </c>
      <c r="BB1776" s="66">
        <v>3700</v>
      </c>
      <c r="BC1776" s="66">
        <v>121200</v>
      </c>
      <c r="BD1776" s="66">
        <v>3000</v>
      </c>
      <c r="BE1776" s="66">
        <v>3700</v>
      </c>
      <c r="BF1776" s="66">
        <v>120510</v>
      </c>
      <c r="BG1776" s="66">
        <v>3100</v>
      </c>
      <c r="BH1776" s="66">
        <v>3900</v>
      </c>
      <c r="BI1776" s="66">
        <v>120510</v>
      </c>
      <c r="BJ1776" s="66">
        <v>3200</v>
      </c>
      <c r="BK1776" s="66">
        <v>3900</v>
      </c>
      <c r="BL1776" s="66">
        <v>121130</v>
      </c>
      <c r="BM1776" s="66">
        <v>3200</v>
      </c>
      <c r="BN1776" s="66">
        <v>4000</v>
      </c>
      <c r="BO1776" s="88">
        <v>109150</v>
      </c>
      <c r="BP1776" s="100">
        <v>12100</v>
      </c>
      <c r="BQ1776" s="66">
        <v>12900</v>
      </c>
      <c r="BR1776" s="66">
        <v>104430</v>
      </c>
      <c r="BS1776" s="66">
        <v>12100</v>
      </c>
      <c r="BT1776" s="66">
        <v>12900</v>
      </c>
      <c r="BU1776" s="66">
        <v>108680</v>
      </c>
      <c r="BV1776" s="66">
        <v>13100</v>
      </c>
      <c r="BW1776" s="66">
        <v>13900</v>
      </c>
      <c r="BX1776" s="66">
        <v>107900</v>
      </c>
      <c r="BY1776" s="66">
        <v>13200</v>
      </c>
      <c r="BZ1776" s="66">
        <v>14000</v>
      </c>
      <c r="CA1776" s="66">
        <v>115900</v>
      </c>
      <c r="CB1776" s="66">
        <v>14700</v>
      </c>
      <c r="CC1776" s="66">
        <v>15500</v>
      </c>
      <c r="CD1776" s="66">
        <v>104400</v>
      </c>
      <c r="CE1776" s="66">
        <v>15300</v>
      </c>
      <c r="CF1776" s="66">
        <v>16100</v>
      </c>
      <c r="CG1776" s="66">
        <v>103100</v>
      </c>
      <c r="CH1776" s="66">
        <v>15900</v>
      </c>
      <c r="CI1776" s="66">
        <v>16600</v>
      </c>
      <c r="CJ1776" s="66">
        <v>101410</v>
      </c>
      <c r="CK1776" s="66">
        <v>16800</v>
      </c>
      <c r="CL1776" s="66">
        <v>17500</v>
      </c>
      <c r="CM1776" s="69">
        <v>99010</v>
      </c>
    </row>
    <row r="1777" spans="41:91" hidden="1" x14ac:dyDescent="0.25">
      <c r="AO1777" s="21" t="s">
        <v>10</v>
      </c>
      <c r="AP1777" s="51" t="s">
        <v>24</v>
      </c>
      <c r="AQ1777" s="21" t="str">
        <f t="shared" si="30"/>
        <v>2 bedrooms1945-64</v>
      </c>
      <c r="AR1777" s="22">
        <v>2800</v>
      </c>
      <c r="AS1777" s="22">
        <v>3500</v>
      </c>
      <c r="AT1777" s="22">
        <v>191400</v>
      </c>
      <c r="AU1777" s="66">
        <v>2800</v>
      </c>
      <c r="AV1777" s="66">
        <v>3600</v>
      </c>
      <c r="AW1777" s="66">
        <v>193260</v>
      </c>
      <c r="AX1777" s="66">
        <v>2800</v>
      </c>
      <c r="AY1777" s="66">
        <v>3600</v>
      </c>
      <c r="AZ1777" s="66">
        <v>195620</v>
      </c>
      <c r="BA1777" s="66">
        <v>2800</v>
      </c>
      <c r="BB1777" s="66">
        <v>3600</v>
      </c>
      <c r="BC1777" s="66">
        <v>194030</v>
      </c>
      <c r="BD1777" s="66">
        <v>2800</v>
      </c>
      <c r="BE1777" s="66">
        <v>3600</v>
      </c>
      <c r="BF1777" s="66">
        <v>192950</v>
      </c>
      <c r="BG1777" s="66">
        <v>2900</v>
      </c>
      <c r="BH1777" s="66">
        <v>3800</v>
      </c>
      <c r="BI1777" s="66">
        <v>192680</v>
      </c>
      <c r="BJ1777" s="66">
        <v>3000</v>
      </c>
      <c r="BK1777" s="66">
        <v>3800</v>
      </c>
      <c r="BL1777" s="66">
        <v>193450</v>
      </c>
      <c r="BM1777" s="66">
        <v>3000</v>
      </c>
      <c r="BN1777" s="66">
        <v>4000</v>
      </c>
      <c r="BO1777" s="88">
        <v>174110</v>
      </c>
      <c r="BP1777" s="100">
        <v>11000</v>
      </c>
      <c r="BQ1777" s="66">
        <v>11700</v>
      </c>
      <c r="BR1777" s="66">
        <v>162220</v>
      </c>
      <c r="BS1777" s="66">
        <v>11100</v>
      </c>
      <c r="BT1777" s="66">
        <v>11800</v>
      </c>
      <c r="BU1777" s="66">
        <v>168980</v>
      </c>
      <c r="BV1777" s="66">
        <v>12000</v>
      </c>
      <c r="BW1777" s="66">
        <v>12700</v>
      </c>
      <c r="BX1777" s="66">
        <v>165540</v>
      </c>
      <c r="BY1777" s="66">
        <v>12100</v>
      </c>
      <c r="BZ1777" s="66">
        <v>12800</v>
      </c>
      <c r="CA1777" s="66">
        <v>177530</v>
      </c>
      <c r="CB1777" s="66">
        <v>13500</v>
      </c>
      <c r="CC1777" s="66">
        <v>14100</v>
      </c>
      <c r="CD1777" s="66">
        <v>160200</v>
      </c>
      <c r="CE1777" s="66">
        <v>14100</v>
      </c>
      <c r="CF1777" s="66">
        <v>14800</v>
      </c>
      <c r="CG1777" s="66">
        <v>158250</v>
      </c>
      <c r="CH1777" s="66">
        <v>14600</v>
      </c>
      <c r="CI1777" s="66">
        <v>15200</v>
      </c>
      <c r="CJ1777" s="66">
        <v>155660</v>
      </c>
      <c r="CK1777" s="66">
        <v>15400</v>
      </c>
      <c r="CL1777" s="66">
        <v>16100</v>
      </c>
      <c r="CM1777" s="69">
        <v>151820</v>
      </c>
    </row>
    <row r="1778" spans="41:91" hidden="1" x14ac:dyDescent="0.25">
      <c r="AO1778" s="21" t="s">
        <v>10</v>
      </c>
      <c r="AP1778" s="51" t="s">
        <v>25</v>
      </c>
      <c r="AQ1778" s="21" t="str">
        <f t="shared" si="30"/>
        <v>2 bedrooms1965-82</v>
      </c>
      <c r="AR1778" s="22">
        <v>2700</v>
      </c>
      <c r="AS1778" s="22">
        <v>3700</v>
      </c>
      <c r="AT1778" s="22">
        <v>191130</v>
      </c>
      <c r="AU1778" s="66">
        <v>2800</v>
      </c>
      <c r="AV1778" s="66">
        <v>3700</v>
      </c>
      <c r="AW1778" s="66">
        <v>192670</v>
      </c>
      <c r="AX1778" s="66">
        <v>2800</v>
      </c>
      <c r="AY1778" s="66">
        <v>3800</v>
      </c>
      <c r="AZ1778" s="66">
        <v>192430</v>
      </c>
      <c r="BA1778" s="66">
        <v>2800</v>
      </c>
      <c r="BB1778" s="66">
        <v>3800</v>
      </c>
      <c r="BC1778" s="66">
        <v>191030</v>
      </c>
      <c r="BD1778" s="66">
        <v>2800</v>
      </c>
      <c r="BE1778" s="66">
        <v>3900</v>
      </c>
      <c r="BF1778" s="66">
        <v>189940</v>
      </c>
      <c r="BG1778" s="66">
        <v>3000</v>
      </c>
      <c r="BH1778" s="66">
        <v>4000</v>
      </c>
      <c r="BI1778" s="66">
        <v>189950</v>
      </c>
      <c r="BJ1778" s="66">
        <v>3000</v>
      </c>
      <c r="BK1778" s="66">
        <v>4100</v>
      </c>
      <c r="BL1778" s="66">
        <v>190760</v>
      </c>
      <c r="BM1778" s="66">
        <v>3000</v>
      </c>
      <c r="BN1778" s="66">
        <v>4200</v>
      </c>
      <c r="BO1778" s="88">
        <v>170030</v>
      </c>
      <c r="BP1778" s="100">
        <v>9800</v>
      </c>
      <c r="BQ1778" s="66">
        <v>10400</v>
      </c>
      <c r="BR1778" s="66">
        <v>143660</v>
      </c>
      <c r="BS1778" s="66">
        <v>9800</v>
      </c>
      <c r="BT1778" s="66">
        <v>10500</v>
      </c>
      <c r="BU1778" s="66">
        <v>150020</v>
      </c>
      <c r="BV1778" s="66">
        <v>10600</v>
      </c>
      <c r="BW1778" s="66">
        <v>11200</v>
      </c>
      <c r="BX1778" s="66">
        <v>144290</v>
      </c>
      <c r="BY1778" s="66">
        <v>10700</v>
      </c>
      <c r="BZ1778" s="66">
        <v>11300</v>
      </c>
      <c r="CA1778" s="66">
        <v>155460</v>
      </c>
      <c r="CB1778" s="66">
        <v>11800</v>
      </c>
      <c r="CC1778" s="66">
        <v>12500</v>
      </c>
      <c r="CD1778" s="66">
        <v>139960</v>
      </c>
      <c r="CE1778" s="66">
        <v>12400</v>
      </c>
      <c r="CF1778" s="66">
        <v>13100</v>
      </c>
      <c r="CG1778" s="66">
        <v>138770</v>
      </c>
      <c r="CH1778" s="66">
        <v>12900</v>
      </c>
      <c r="CI1778" s="66">
        <v>13600</v>
      </c>
      <c r="CJ1778" s="66">
        <v>136480</v>
      </c>
      <c r="CK1778" s="66">
        <v>13600</v>
      </c>
      <c r="CL1778" s="66">
        <v>14300</v>
      </c>
      <c r="CM1778" s="69">
        <v>132070</v>
      </c>
    </row>
    <row r="1779" spans="41:91" hidden="1" x14ac:dyDescent="0.25">
      <c r="AO1779" s="21" t="s">
        <v>10</v>
      </c>
      <c r="AP1779" s="51" t="s">
        <v>26</v>
      </c>
      <c r="AQ1779" s="21" t="str">
        <f t="shared" si="30"/>
        <v>2 bedrooms1983-92</v>
      </c>
      <c r="AR1779" s="22">
        <v>2700</v>
      </c>
      <c r="AS1779" s="22">
        <v>3900</v>
      </c>
      <c r="AT1779" s="22">
        <v>84340</v>
      </c>
      <c r="AU1779" s="66">
        <v>2800</v>
      </c>
      <c r="AV1779" s="66">
        <v>3900</v>
      </c>
      <c r="AW1779" s="66">
        <v>84750</v>
      </c>
      <c r="AX1779" s="66">
        <v>2900</v>
      </c>
      <c r="AY1779" s="66">
        <v>4000</v>
      </c>
      <c r="AZ1779" s="66">
        <v>84400</v>
      </c>
      <c r="BA1779" s="66">
        <v>2800</v>
      </c>
      <c r="BB1779" s="66">
        <v>4000</v>
      </c>
      <c r="BC1779" s="66">
        <v>83940</v>
      </c>
      <c r="BD1779" s="66">
        <v>2900</v>
      </c>
      <c r="BE1779" s="66">
        <v>4100</v>
      </c>
      <c r="BF1779" s="66">
        <v>83460</v>
      </c>
      <c r="BG1779" s="66">
        <v>3000</v>
      </c>
      <c r="BH1779" s="66">
        <v>4200</v>
      </c>
      <c r="BI1779" s="66">
        <v>83690</v>
      </c>
      <c r="BJ1779" s="66">
        <v>3000</v>
      </c>
      <c r="BK1779" s="66">
        <v>4200</v>
      </c>
      <c r="BL1779" s="66">
        <v>84060</v>
      </c>
      <c r="BM1779" s="66">
        <v>3100</v>
      </c>
      <c r="BN1779" s="66">
        <v>4400</v>
      </c>
      <c r="BO1779" s="88">
        <v>75920</v>
      </c>
      <c r="BP1779" s="100">
        <v>8700</v>
      </c>
      <c r="BQ1779" s="66">
        <v>9300</v>
      </c>
      <c r="BR1779" s="66">
        <v>61040</v>
      </c>
      <c r="BS1779" s="66">
        <v>8700</v>
      </c>
      <c r="BT1779" s="66">
        <v>9300</v>
      </c>
      <c r="BU1779" s="66">
        <v>63440</v>
      </c>
      <c r="BV1779" s="66">
        <v>9400</v>
      </c>
      <c r="BW1779" s="66">
        <v>10000</v>
      </c>
      <c r="BX1779" s="66">
        <v>61590</v>
      </c>
      <c r="BY1779" s="66">
        <v>9500</v>
      </c>
      <c r="BZ1779" s="66">
        <v>10100</v>
      </c>
      <c r="CA1779" s="66">
        <v>64810</v>
      </c>
      <c r="CB1779" s="66">
        <v>10400</v>
      </c>
      <c r="CC1779" s="66">
        <v>11100</v>
      </c>
      <c r="CD1779" s="66">
        <v>59870</v>
      </c>
      <c r="CE1779" s="66">
        <v>10900</v>
      </c>
      <c r="CF1779" s="66">
        <v>11600</v>
      </c>
      <c r="CG1779" s="66">
        <v>59740</v>
      </c>
      <c r="CH1779" s="66">
        <v>11200</v>
      </c>
      <c r="CI1779" s="66">
        <v>11900</v>
      </c>
      <c r="CJ1779" s="66">
        <v>59300</v>
      </c>
      <c r="CK1779" s="66">
        <v>11700</v>
      </c>
      <c r="CL1779" s="66">
        <v>12400</v>
      </c>
      <c r="CM1779" s="69">
        <v>57830</v>
      </c>
    </row>
    <row r="1780" spans="41:91" hidden="1" x14ac:dyDescent="0.25">
      <c r="AO1780" s="21" t="s">
        <v>10</v>
      </c>
      <c r="AP1780" s="51" t="s">
        <v>27</v>
      </c>
      <c r="AQ1780" s="21" t="str">
        <f t="shared" si="30"/>
        <v>2 bedrooms1993-99</v>
      </c>
      <c r="AR1780" s="22">
        <v>2700</v>
      </c>
      <c r="AS1780" s="22">
        <v>3800</v>
      </c>
      <c r="AT1780" s="22">
        <v>57340</v>
      </c>
      <c r="AU1780" s="66">
        <v>2800</v>
      </c>
      <c r="AV1780" s="66">
        <v>3800</v>
      </c>
      <c r="AW1780" s="66">
        <v>57680</v>
      </c>
      <c r="AX1780" s="66">
        <v>2800</v>
      </c>
      <c r="AY1780" s="66">
        <v>3800</v>
      </c>
      <c r="AZ1780" s="66">
        <v>57460</v>
      </c>
      <c r="BA1780" s="66">
        <v>2800</v>
      </c>
      <c r="BB1780" s="66">
        <v>3800</v>
      </c>
      <c r="BC1780" s="66">
        <v>57010</v>
      </c>
      <c r="BD1780" s="66">
        <v>2800</v>
      </c>
      <c r="BE1780" s="66">
        <v>3900</v>
      </c>
      <c r="BF1780" s="66">
        <v>56600</v>
      </c>
      <c r="BG1780" s="66">
        <v>2900</v>
      </c>
      <c r="BH1780" s="66">
        <v>4000</v>
      </c>
      <c r="BI1780" s="66">
        <v>56720</v>
      </c>
      <c r="BJ1780" s="66">
        <v>3000</v>
      </c>
      <c r="BK1780" s="66">
        <v>4000</v>
      </c>
      <c r="BL1780" s="66">
        <v>57030</v>
      </c>
      <c r="BM1780" s="66">
        <v>3000</v>
      </c>
      <c r="BN1780" s="66">
        <v>4200</v>
      </c>
      <c r="BO1780" s="88">
        <v>51280</v>
      </c>
      <c r="BP1780" s="100">
        <v>8400</v>
      </c>
      <c r="BQ1780" s="66">
        <v>8900</v>
      </c>
      <c r="BR1780" s="66">
        <v>41980</v>
      </c>
      <c r="BS1780" s="66">
        <v>8500</v>
      </c>
      <c r="BT1780" s="66">
        <v>9000</v>
      </c>
      <c r="BU1780" s="66">
        <v>43780</v>
      </c>
      <c r="BV1780" s="66">
        <v>9000</v>
      </c>
      <c r="BW1780" s="66">
        <v>9500</v>
      </c>
      <c r="BX1780" s="66">
        <v>41910</v>
      </c>
      <c r="BY1780" s="66">
        <v>9100</v>
      </c>
      <c r="BZ1780" s="66">
        <v>9600</v>
      </c>
      <c r="CA1780" s="66">
        <v>44120</v>
      </c>
      <c r="CB1780" s="66">
        <v>9900</v>
      </c>
      <c r="CC1780" s="66">
        <v>10500</v>
      </c>
      <c r="CD1780" s="66">
        <v>41580</v>
      </c>
      <c r="CE1780" s="66">
        <v>10300</v>
      </c>
      <c r="CF1780" s="66">
        <v>10900</v>
      </c>
      <c r="CG1780" s="66">
        <v>40710</v>
      </c>
      <c r="CH1780" s="66">
        <v>10600</v>
      </c>
      <c r="CI1780" s="66">
        <v>11200</v>
      </c>
      <c r="CJ1780" s="66">
        <v>39200</v>
      </c>
      <c r="CK1780" s="66">
        <v>11100</v>
      </c>
      <c r="CL1780" s="66">
        <v>11600</v>
      </c>
      <c r="CM1780" s="69">
        <v>40290</v>
      </c>
    </row>
    <row r="1781" spans="41:91" hidden="1" x14ac:dyDescent="0.25">
      <c r="AO1781" s="21" t="s">
        <v>10</v>
      </c>
      <c r="AP1781" s="51" t="s">
        <v>28</v>
      </c>
      <c r="AQ1781" s="21" t="str">
        <f t="shared" si="30"/>
        <v>2 bedroomsPost 1999</v>
      </c>
      <c r="AR1781" s="22">
        <v>2800</v>
      </c>
      <c r="AS1781" s="22">
        <v>4100</v>
      </c>
      <c r="AT1781" s="22">
        <v>83180</v>
      </c>
      <c r="AU1781" s="66">
        <v>2900</v>
      </c>
      <c r="AV1781" s="66">
        <v>4000</v>
      </c>
      <c r="AW1781" s="66">
        <v>83520</v>
      </c>
      <c r="AX1781" s="66">
        <v>2900</v>
      </c>
      <c r="AY1781" s="66">
        <v>4100</v>
      </c>
      <c r="AZ1781" s="66">
        <v>69720</v>
      </c>
      <c r="BA1781" s="66">
        <v>2900</v>
      </c>
      <c r="BB1781" s="66">
        <v>4100</v>
      </c>
      <c r="BC1781" s="66">
        <v>68950</v>
      </c>
      <c r="BD1781" s="66">
        <v>2900</v>
      </c>
      <c r="BE1781" s="66">
        <v>4100</v>
      </c>
      <c r="BF1781" s="66">
        <v>67820</v>
      </c>
      <c r="BG1781" s="66">
        <v>2900</v>
      </c>
      <c r="BH1781" s="66">
        <v>4200</v>
      </c>
      <c r="BI1781" s="66">
        <v>63290</v>
      </c>
      <c r="BJ1781" s="66">
        <v>2900</v>
      </c>
      <c r="BK1781" s="66">
        <v>4100</v>
      </c>
      <c r="BL1781" s="66">
        <v>54030</v>
      </c>
      <c r="BM1781" s="66">
        <v>2900</v>
      </c>
      <c r="BN1781" s="66">
        <v>4200</v>
      </c>
      <c r="BO1781" s="88">
        <v>40280</v>
      </c>
      <c r="BP1781" s="100">
        <v>7500</v>
      </c>
      <c r="BQ1781" s="66">
        <v>8200</v>
      </c>
      <c r="BR1781" s="66">
        <v>32680</v>
      </c>
      <c r="BS1781" s="66">
        <v>7700</v>
      </c>
      <c r="BT1781" s="66">
        <v>8300</v>
      </c>
      <c r="BU1781" s="66">
        <v>36430</v>
      </c>
      <c r="BV1781" s="66">
        <v>8100</v>
      </c>
      <c r="BW1781" s="66">
        <v>8800</v>
      </c>
      <c r="BX1781" s="66">
        <v>26280</v>
      </c>
      <c r="BY1781" s="66">
        <v>8100</v>
      </c>
      <c r="BZ1781" s="66">
        <v>8900</v>
      </c>
      <c r="CA1781" s="66">
        <v>28270</v>
      </c>
      <c r="CB1781" s="66">
        <v>8800</v>
      </c>
      <c r="CC1781" s="66">
        <v>9500</v>
      </c>
      <c r="CD1781" s="66">
        <v>29510</v>
      </c>
      <c r="CE1781" s="66">
        <v>10300</v>
      </c>
      <c r="CF1781" s="66">
        <v>10500</v>
      </c>
      <c r="CG1781" s="66">
        <v>26810</v>
      </c>
      <c r="CH1781" s="66">
        <v>10900</v>
      </c>
      <c r="CI1781" s="66">
        <v>11000</v>
      </c>
      <c r="CJ1781" s="66">
        <v>18340</v>
      </c>
      <c r="CK1781" s="66">
        <v>11600</v>
      </c>
      <c r="CL1781" s="66">
        <v>11700</v>
      </c>
      <c r="CM1781" s="69">
        <v>22710</v>
      </c>
    </row>
    <row r="1782" spans="41:91" hidden="1" x14ac:dyDescent="0.25">
      <c r="AO1782" s="21" t="s">
        <v>11</v>
      </c>
      <c r="AP1782" s="51" t="s">
        <v>22</v>
      </c>
      <c r="AQ1782" s="21" t="str">
        <f t="shared" si="30"/>
        <v>3 bedroomsPre 1919</v>
      </c>
      <c r="AR1782" s="22">
        <v>3500</v>
      </c>
      <c r="AS1782" s="22">
        <v>4300</v>
      </c>
      <c r="AT1782" s="22">
        <v>277130</v>
      </c>
      <c r="AU1782" s="66">
        <v>3600</v>
      </c>
      <c r="AV1782" s="66">
        <v>4400</v>
      </c>
      <c r="AW1782" s="66">
        <v>280620</v>
      </c>
      <c r="AX1782" s="66">
        <v>3600</v>
      </c>
      <c r="AY1782" s="66">
        <v>4400</v>
      </c>
      <c r="AZ1782" s="66">
        <v>255840</v>
      </c>
      <c r="BA1782" s="66">
        <v>3600</v>
      </c>
      <c r="BB1782" s="66">
        <v>4500</v>
      </c>
      <c r="BC1782" s="66">
        <v>252510</v>
      </c>
      <c r="BD1782" s="66">
        <v>3700</v>
      </c>
      <c r="BE1782" s="66">
        <v>4500</v>
      </c>
      <c r="BF1782" s="66">
        <v>251130</v>
      </c>
      <c r="BG1782" s="66">
        <v>3800</v>
      </c>
      <c r="BH1782" s="66">
        <v>4700</v>
      </c>
      <c r="BI1782" s="66">
        <v>251330</v>
      </c>
      <c r="BJ1782" s="66">
        <v>3900</v>
      </c>
      <c r="BK1782" s="66">
        <v>4700</v>
      </c>
      <c r="BL1782" s="66">
        <v>252900</v>
      </c>
      <c r="BM1782" s="66">
        <v>4000</v>
      </c>
      <c r="BN1782" s="66">
        <v>4900</v>
      </c>
      <c r="BO1782" s="88">
        <v>225220</v>
      </c>
      <c r="BP1782" s="100">
        <v>14800</v>
      </c>
      <c r="BQ1782" s="66">
        <v>15800</v>
      </c>
      <c r="BR1782" s="66">
        <v>224460</v>
      </c>
      <c r="BS1782" s="66">
        <v>14800</v>
      </c>
      <c r="BT1782" s="66">
        <v>15800</v>
      </c>
      <c r="BU1782" s="66">
        <v>234670</v>
      </c>
      <c r="BV1782" s="66">
        <v>16100</v>
      </c>
      <c r="BW1782" s="66">
        <v>17000</v>
      </c>
      <c r="BX1782" s="66">
        <v>209070</v>
      </c>
      <c r="BY1782" s="66">
        <v>16200</v>
      </c>
      <c r="BZ1782" s="66">
        <v>17100</v>
      </c>
      <c r="CA1782" s="66">
        <v>225850</v>
      </c>
      <c r="CB1782" s="66">
        <v>17800</v>
      </c>
      <c r="CC1782" s="66">
        <v>18700</v>
      </c>
      <c r="CD1782" s="66">
        <v>201370</v>
      </c>
      <c r="CE1782" s="66">
        <v>18400</v>
      </c>
      <c r="CF1782" s="66">
        <v>19300</v>
      </c>
      <c r="CG1782" s="66">
        <v>198370</v>
      </c>
      <c r="CH1782" s="66">
        <v>19100</v>
      </c>
      <c r="CI1782" s="66">
        <v>19800</v>
      </c>
      <c r="CJ1782" s="66">
        <v>195000</v>
      </c>
      <c r="CK1782" s="66">
        <v>20000</v>
      </c>
      <c r="CL1782" s="66">
        <v>20800</v>
      </c>
      <c r="CM1782" s="69">
        <v>190170</v>
      </c>
    </row>
    <row r="1783" spans="41:91" hidden="1" x14ac:dyDescent="0.25">
      <c r="AO1783" s="21" t="s">
        <v>11</v>
      </c>
      <c r="AP1783" s="51" t="s">
        <v>23</v>
      </c>
      <c r="AQ1783" s="21" t="str">
        <f t="shared" si="30"/>
        <v>3 bedrooms1919-44</v>
      </c>
      <c r="AR1783" s="22">
        <v>3600</v>
      </c>
      <c r="AS1783" s="22">
        <v>4100</v>
      </c>
      <c r="AT1783" s="22">
        <v>418820</v>
      </c>
      <c r="AU1783" s="66">
        <v>3700</v>
      </c>
      <c r="AV1783" s="66">
        <v>4200</v>
      </c>
      <c r="AW1783" s="66">
        <v>422350</v>
      </c>
      <c r="AX1783" s="66">
        <v>3700</v>
      </c>
      <c r="AY1783" s="66">
        <v>4300</v>
      </c>
      <c r="AZ1783" s="66">
        <v>429870</v>
      </c>
      <c r="BA1783" s="66">
        <v>3700</v>
      </c>
      <c r="BB1783" s="66">
        <v>4300</v>
      </c>
      <c r="BC1783" s="66">
        <v>425770</v>
      </c>
      <c r="BD1783" s="66">
        <v>3700</v>
      </c>
      <c r="BE1783" s="66">
        <v>4300</v>
      </c>
      <c r="BF1783" s="66">
        <v>423380</v>
      </c>
      <c r="BG1783" s="66">
        <v>3900</v>
      </c>
      <c r="BH1783" s="66">
        <v>4500</v>
      </c>
      <c r="BI1783" s="66">
        <v>424460</v>
      </c>
      <c r="BJ1783" s="66">
        <v>3900</v>
      </c>
      <c r="BK1783" s="66">
        <v>4500</v>
      </c>
      <c r="BL1783" s="66">
        <v>426100</v>
      </c>
      <c r="BM1783" s="66">
        <v>4000</v>
      </c>
      <c r="BN1783" s="66">
        <v>4700</v>
      </c>
      <c r="BO1783" s="88">
        <v>376360</v>
      </c>
      <c r="BP1783" s="100">
        <v>14900</v>
      </c>
      <c r="BQ1783" s="66">
        <v>15700</v>
      </c>
      <c r="BR1783" s="66">
        <v>377790</v>
      </c>
      <c r="BS1783" s="66">
        <v>14800</v>
      </c>
      <c r="BT1783" s="66">
        <v>15700</v>
      </c>
      <c r="BU1783" s="66">
        <v>394430</v>
      </c>
      <c r="BV1783" s="66">
        <v>16100</v>
      </c>
      <c r="BW1783" s="66">
        <v>16800</v>
      </c>
      <c r="BX1783" s="66">
        <v>390020</v>
      </c>
      <c r="BY1783" s="66">
        <v>16200</v>
      </c>
      <c r="BZ1783" s="66">
        <v>17000</v>
      </c>
      <c r="CA1783" s="66">
        <v>414690</v>
      </c>
      <c r="CB1783" s="66">
        <v>17900</v>
      </c>
      <c r="CC1783" s="66">
        <v>18700</v>
      </c>
      <c r="CD1783" s="66">
        <v>378180</v>
      </c>
      <c r="CE1783" s="66">
        <v>18600</v>
      </c>
      <c r="CF1783" s="66">
        <v>19300</v>
      </c>
      <c r="CG1783" s="66">
        <v>373070</v>
      </c>
      <c r="CH1783" s="66">
        <v>19300</v>
      </c>
      <c r="CI1783" s="66">
        <v>19900</v>
      </c>
      <c r="CJ1783" s="66">
        <v>367470</v>
      </c>
      <c r="CK1783" s="66">
        <v>20200</v>
      </c>
      <c r="CL1783" s="66">
        <v>20800</v>
      </c>
      <c r="CM1783" s="69">
        <v>359190</v>
      </c>
    </row>
    <row r="1784" spans="41:91" hidden="1" x14ac:dyDescent="0.25">
      <c r="AO1784" s="21" t="s">
        <v>11</v>
      </c>
      <c r="AP1784" s="51" t="s">
        <v>24</v>
      </c>
      <c r="AQ1784" s="21" t="str">
        <f t="shared" si="30"/>
        <v>3 bedrooms1945-64</v>
      </c>
      <c r="AR1784" s="22">
        <v>3500</v>
      </c>
      <c r="AS1784" s="22">
        <v>4100</v>
      </c>
      <c r="AT1784" s="22">
        <v>396540</v>
      </c>
      <c r="AU1784" s="66">
        <v>3600</v>
      </c>
      <c r="AV1784" s="66">
        <v>4200</v>
      </c>
      <c r="AW1784" s="66">
        <v>399620</v>
      </c>
      <c r="AX1784" s="66">
        <v>3600</v>
      </c>
      <c r="AY1784" s="66">
        <v>4200</v>
      </c>
      <c r="AZ1784" s="66">
        <v>396550</v>
      </c>
      <c r="BA1784" s="66">
        <v>3600</v>
      </c>
      <c r="BB1784" s="66">
        <v>4200</v>
      </c>
      <c r="BC1784" s="66">
        <v>393190</v>
      </c>
      <c r="BD1784" s="66">
        <v>3600</v>
      </c>
      <c r="BE1784" s="66">
        <v>4200</v>
      </c>
      <c r="BF1784" s="66">
        <v>390840</v>
      </c>
      <c r="BG1784" s="66">
        <v>3800</v>
      </c>
      <c r="BH1784" s="66">
        <v>4500</v>
      </c>
      <c r="BI1784" s="66">
        <v>391560</v>
      </c>
      <c r="BJ1784" s="66">
        <v>3800</v>
      </c>
      <c r="BK1784" s="66">
        <v>4500</v>
      </c>
      <c r="BL1784" s="66">
        <v>393510</v>
      </c>
      <c r="BM1784" s="66">
        <v>3900</v>
      </c>
      <c r="BN1784" s="66">
        <v>4600</v>
      </c>
      <c r="BO1784" s="88">
        <v>350300</v>
      </c>
      <c r="BP1784" s="100">
        <v>13700</v>
      </c>
      <c r="BQ1784" s="66">
        <v>14400</v>
      </c>
      <c r="BR1784" s="66">
        <v>349250</v>
      </c>
      <c r="BS1784" s="66">
        <v>13700</v>
      </c>
      <c r="BT1784" s="66">
        <v>14400</v>
      </c>
      <c r="BU1784" s="66">
        <v>364180</v>
      </c>
      <c r="BV1784" s="66">
        <v>14800</v>
      </c>
      <c r="BW1784" s="66">
        <v>15500</v>
      </c>
      <c r="BX1784" s="66">
        <v>351750</v>
      </c>
      <c r="BY1784" s="66">
        <v>15000</v>
      </c>
      <c r="BZ1784" s="66">
        <v>15700</v>
      </c>
      <c r="CA1784" s="66">
        <v>372760</v>
      </c>
      <c r="CB1784" s="66">
        <v>16600</v>
      </c>
      <c r="CC1784" s="66">
        <v>17300</v>
      </c>
      <c r="CD1784" s="66">
        <v>341270</v>
      </c>
      <c r="CE1784" s="66">
        <v>17200</v>
      </c>
      <c r="CF1784" s="66">
        <v>17900</v>
      </c>
      <c r="CG1784" s="66">
        <v>337000</v>
      </c>
      <c r="CH1784" s="66">
        <v>17900</v>
      </c>
      <c r="CI1784" s="66">
        <v>18500</v>
      </c>
      <c r="CJ1784" s="66">
        <v>332140</v>
      </c>
      <c r="CK1784" s="66">
        <v>18800</v>
      </c>
      <c r="CL1784" s="66">
        <v>19400</v>
      </c>
      <c r="CM1784" s="69">
        <v>324080</v>
      </c>
    </row>
    <row r="1785" spans="41:91" hidden="1" x14ac:dyDescent="0.25">
      <c r="AO1785" s="21" t="s">
        <v>11</v>
      </c>
      <c r="AP1785" s="51" t="s">
        <v>25</v>
      </c>
      <c r="AQ1785" s="21" t="str">
        <f t="shared" si="30"/>
        <v>3 bedrooms1965-82</v>
      </c>
      <c r="AR1785" s="22">
        <v>3400</v>
      </c>
      <c r="AS1785" s="22">
        <v>4000</v>
      </c>
      <c r="AT1785" s="22">
        <v>374230</v>
      </c>
      <c r="AU1785" s="66">
        <v>3600</v>
      </c>
      <c r="AV1785" s="66">
        <v>4100</v>
      </c>
      <c r="AW1785" s="66">
        <v>376570</v>
      </c>
      <c r="AX1785" s="66">
        <v>3600</v>
      </c>
      <c r="AY1785" s="66">
        <v>4200</v>
      </c>
      <c r="AZ1785" s="66">
        <v>375270</v>
      </c>
      <c r="BA1785" s="66">
        <v>3600</v>
      </c>
      <c r="BB1785" s="66">
        <v>4200</v>
      </c>
      <c r="BC1785" s="66">
        <v>372550</v>
      </c>
      <c r="BD1785" s="66">
        <v>3600</v>
      </c>
      <c r="BE1785" s="66">
        <v>4300</v>
      </c>
      <c r="BF1785" s="66">
        <v>370050</v>
      </c>
      <c r="BG1785" s="66">
        <v>3800</v>
      </c>
      <c r="BH1785" s="66">
        <v>4500</v>
      </c>
      <c r="BI1785" s="66">
        <v>370830</v>
      </c>
      <c r="BJ1785" s="66">
        <v>3900</v>
      </c>
      <c r="BK1785" s="66">
        <v>4600</v>
      </c>
      <c r="BL1785" s="66">
        <v>372660</v>
      </c>
      <c r="BM1785" s="66">
        <v>3900</v>
      </c>
      <c r="BN1785" s="66">
        <v>4700</v>
      </c>
      <c r="BO1785" s="88">
        <v>330240</v>
      </c>
      <c r="BP1785" s="100">
        <v>12900</v>
      </c>
      <c r="BQ1785" s="66">
        <v>13500</v>
      </c>
      <c r="BR1785" s="66">
        <v>322170</v>
      </c>
      <c r="BS1785" s="66">
        <v>12800</v>
      </c>
      <c r="BT1785" s="66">
        <v>13600</v>
      </c>
      <c r="BU1785" s="66">
        <v>336270</v>
      </c>
      <c r="BV1785" s="66">
        <v>13800</v>
      </c>
      <c r="BW1785" s="66">
        <v>14500</v>
      </c>
      <c r="BX1785" s="66">
        <v>326230</v>
      </c>
      <c r="BY1785" s="66">
        <v>14000</v>
      </c>
      <c r="BZ1785" s="66">
        <v>14700</v>
      </c>
      <c r="CA1785" s="66">
        <v>346350</v>
      </c>
      <c r="CB1785" s="66">
        <v>15500</v>
      </c>
      <c r="CC1785" s="66">
        <v>16300</v>
      </c>
      <c r="CD1785" s="66">
        <v>316410</v>
      </c>
      <c r="CE1785" s="66">
        <v>16200</v>
      </c>
      <c r="CF1785" s="66">
        <v>16900</v>
      </c>
      <c r="CG1785" s="66">
        <v>312760</v>
      </c>
      <c r="CH1785" s="66">
        <v>16800</v>
      </c>
      <c r="CI1785" s="66">
        <v>17500</v>
      </c>
      <c r="CJ1785" s="66">
        <v>307990</v>
      </c>
      <c r="CK1785" s="66">
        <v>17700</v>
      </c>
      <c r="CL1785" s="66">
        <v>18400</v>
      </c>
      <c r="CM1785" s="69">
        <v>300370</v>
      </c>
    </row>
    <row r="1786" spans="41:91" hidden="1" x14ac:dyDescent="0.25">
      <c r="AO1786" s="21" t="s">
        <v>11</v>
      </c>
      <c r="AP1786" s="51" t="s">
        <v>26</v>
      </c>
      <c r="AQ1786" s="21" t="str">
        <f t="shared" si="30"/>
        <v>3 bedrooms1983-92</v>
      </c>
      <c r="AR1786" s="22">
        <v>3500</v>
      </c>
      <c r="AS1786" s="22">
        <v>4200</v>
      </c>
      <c r="AT1786" s="22">
        <v>81540</v>
      </c>
      <c r="AU1786" s="66">
        <v>3600</v>
      </c>
      <c r="AV1786" s="66">
        <v>4300</v>
      </c>
      <c r="AW1786" s="66">
        <v>81880</v>
      </c>
      <c r="AX1786" s="66">
        <v>3600</v>
      </c>
      <c r="AY1786" s="66">
        <v>4300</v>
      </c>
      <c r="AZ1786" s="66">
        <v>80700</v>
      </c>
      <c r="BA1786" s="66">
        <v>3600</v>
      </c>
      <c r="BB1786" s="66">
        <v>4300</v>
      </c>
      <c r="BC1786" s="66">
        <v>80260</v>
      </c>
      <c r="BD1786" s="66">
        <v>3600</v>
      </c>
      <c r="BE1786" s="66">
        <v>4400</v>
      </c>
      <c r="BF1786" s="66">
        <v>79550</v>
      </c>
      <c r="BG1786" s="66">
        <v>3800</v>
      </c>
      <c r="BH1786" s="66">
        <v>4600</v>
      </c>
      <c r="BI1786" s="66">
        <v>79770</v>
      </c>
      <c r="BJ1786" s="66">
        <v>3900</v>
      </c>
      <c r="BK1786" s="66">
        <v>4600</v>
      </c>
      <c r="BL1786" s="66">
        <v>80220</v>
      </c>
      <c r="BM1786" s="66">
        <v>3900</v>
      </c>
      <c r="BN1786" s="66">
        <v>4800</v>
      </c>
      <c r="BO1786" s="88">
        <v>72060</v>
      </c>
      <c r="BP1786" s="100">
        <v>12500</v>
      </c>
      <c r="BQ1786" s="66">
        <v>13200</v>
      </c>
      <c r="BR1786" s="66">
        <v>70090</v>
      </c>
      <c r="BS1786" s="66">
        <v>12500</v>
      </c>
      <c r="BT1786" s="66">
        <v>13300</v>
      </c>
      <c r="BU1786" s="66">
        <v>72690</v>
      </c>
      <c r="BV1786" s="66">
        <v>13400</v>
      </c>
      <c r="BW1786" s="66">
        <v>14100</v>
      </c>
      <c r="BX1786" s="66">
        <v>71190</v>
      </c>
      <c r="BY1786" s="66">
        <v>13500</v>
      </c>
      <c r="BZ1786" s="66">
        <v>14300</v>
      </c>
      <c r="CA1786" s="66">
        <v>74070</v>
      </c>
      <c r="CB1786" s="66">
        <v>15000</v>
      </c>
      <c r="CC1786" s="66">
        <v>15700</v>
      </c>
      <c r="CD1786" s="66">
        <v>69240</v>
      </c>
      <c r="CE1786" s="66">
        <v>15500</v>
      </c>
      <c r="CF1786" s="66">
        <v>16300</v>
      </c>
      <c r="CG1786" s="66">
        <v>68740</v>
      </c>
      <c r="CH1786" s="66">
        <v>16000</v>
      </c>
      <c r="CI1786" s="66">
        <v>16800</v>
      </c>
      <c r="CJ1786" s="66">
        <v>68180</v>
      </c>
      <c r="CK1786" s="66">
        <v>16700</v>
      </c>
      <c r="CL1786" s="66">
        <v>17400</v>
      </c>
      <c r="CM1786" s="69">
        <v>66810</v>
      </c>
    </row>
    <row r="1787" spans="41:91" hidden="1" x14ac:dyDescent="0.25">
      <c r="AO1787" s="21" t="s">
        <v>11</v>
      </c>
      <c r="AP1787" s="51" t="s">
        <v>27</v>
      </c>
      <c r="AQ1787" s="21" t="str">
        <f t="shared" si="30"/>
        <v>3 bedrooms1993-99</v>
      </c>
      <c r="AR1787" s="22">
        <v>3500</v>
      </c>
      <c r="AS1787" s="22">
        <v>4100</v>
      </c>
      <c r="AT1787" s="22">
        <v>66710</v>
      </c>
      <c r="AU1787" s="66">
        <v>3600</v>
      </c>
      <c r="AV1787" s="66">
        <v>4200</v>
      </c>
      <c r="AW1787" s="66">
        <v>66950</v>
      </c>
      <c r="AX1787" s="66">
        <v>3600</v>
      </c>
      <c r="AY1787" s="66">
        <v>4200</v>
      </c>
      <c r="AZ1787" s="66">
        <v>65860</v>
      </c>
      <c r="BA1787" s="66">
        <v>3600</v>
      </c>
      <c r="BB1787" s="66">
        <v>4200</v>
      </c>
      <c r="BC1787" s="66">
        <v>65480</v>
      </c>
      <c r="BD1787" s="66">
        <v>3600</v>
      </c>
      <c r="BE1787" s="66">
        <v>4200</v>
      </c>
      <c r="BF1787" s="66">
        <v>64810</v>
      </c>
      <c r="BG1787" s="66">
        <v>3800</v>
      </c>
      <c r="BH1787" s="66">
        <v>4400</v>
      </c>
      <c r="BI1787" s="66">
        <v>64990</v>
      </c>
      <c r="BJ1787" s="66">
        <v>3800</v>
      </c>
      <c r="BK1787" s="66">
        <v>4500</v>
      </c>
      <c r="BL1787" s="66">
        <v>65310</v>
      </c>
      <c r="BM1787" s="66">
        <v>3800</v>
      </c>
      <c r="BN1787" s="66">
        <v>4600</v>
      </c>
      <c r="BO1787" s="88">
        <v>58360</v>
      </c>
      <c r="BP1787" s="100">
        <v>11800</v>
      </c>
      <c r="BQ1787" s="66">
        <v>12400</v>
      </c>
      <c r="BR1787" s="66">
        <v>57060</v>
      </c>
      <c r="BS1787" s="66">
        <v>11800</v>
      </c>
      <c r="BT1787" s="66">
        <v>12500</v>
      </c>
      <c r="BU1787" s="66">
        <v>59530</v>
      </c>
      <c r="BV1787" s="66">
        <v>12600</v>
      </c>
      <c r="BW1787" s="66">
        <v>13300</v>
      </c>
      <c r="BX1787" s="66">
        <v>56510</v>
      </c>
      <c r="BY1787" s="66">
        <v>12700</v>
      </c>
      <c r="BZ1787" s="66">
        <v>13400</v>
      </c>
      <c r="CA1787" s="66">
        <v>58680</v>
      </c>
      <c r="CB1787" s="66">
        <v>13900</v>
      </c>
      <c r="CC1787" s="66">
        <v>14500</v>
      </c>
      <c r="CD1787" s="66">
        <v>56760</v>
      </c>
      <c r="CE1787" s="66">
        <v>14300</v>
      </c>
      <c r="CF1787" s="66">
        <v>15000</v>
      </c>
      <c r="CG1787" s="66">
        <v>55130</v>
      </c>
      <c r="CH1787" s="66">
        <v>14700</v>
      </c>
      <c r="CI1787" s="66">
        <v>15400</v>
      </c>
      <c r="CJ1787" s="66">
        <v>52030</v>
      </c>
      <c r="CK1787" s="66">
        <v>15200</v>
      </c>
      <c r="CL1787" s="66">
        <v>15900</v>
      </c>
      <c r="CM1787" s="69">
        <v>55010</v>
      </c>
    </row>
    <row r="1788" spans="41:91" hidden="1" x14ac:dyDescent="0.25">
      <c r="AO1788" s="31" t="s">
        <v>11</v>
      </c>
      <c r="AP1788" s="51" t="s">
        <v>28</v>
      </c>
      <c r="AQ1788" s="21" t="str">
        <f t="shared" si="30"/>
        <v>3 bedroomsPost 1999</v>
      </c>
      <c r="AR1788" s="22">
        <v>3300</v>
      </c>
      <c r="AS1788" s="22">
        <v>3900</v>
      </c>
      <c r="AT1788" s="22">
        <v>62680</v>
      </c>
      <c r="AU1788" s="66">
        <v>3400</v>
      </c>
      <c r="AV1788" s="66">
        <v>4000</v>
      </c>
      <c r="AW1788" s="66">
        <v>62830</v>
      </c>
      <c r="AX1788" s="66">
        <v>3400</v>
      </c>
      <c r="AY1788" s="66">
        <v>4000</v>
      </c>
      <c r="AZ1788" s="66">
        <v>54720</v>
      </c>
      <c r="BA1788" s="66">
        <v>3400</v>
      </c>
      <c r="BB1788" s="66">
        <v>3900</v>
      </c>
      <c r="BC1788" s="66">
        <v>54230</v>
      </c>
      <c r="BD1788" s="66">
        <v>3300</v>
      </c>
      <c r="BE1788" s="66">
        <v>3900</v>
      </c>
      <c r="BF1788" s="66">
        <v>53370</v>
      </c>
      <c r="BG1788" s="66">
        <v>3400</v>
      </c>
      <c r="BH1788" s="66">
        <v>4000</v>
      </c>
      <c r="BI1788" s="66">
        <v>50520</v>
      </c>
      <c r="BJ1788" s="66">
        <v>3500</v>
      </c>
      <c r="BK1788" s="66">
        <v>4000</v>
      </c>
      <c r="BL1788" s="66">
        <v>45220</v>
      </c>
      <c r="BM1788" s="66">
        <v>3400</v>
      </c>
      <c r="BN1788" s="66">
        <v>4000</v>
      </c>
      <c r="BO1788" s="88">
        <v>35570</v>
      </c>
      <c r="BP1788" s="100">
        <v>11400</v>
      </c>
      <c r="BQ1788" s="66">
        <v>12100</v>
      </c>
      <c r="BR1788" s="66">
        <v>41090</v>
      </c>
      <c r="BS1788" s="66">
        <v>11500</v>
      </c>
      <c r="BT1788" s="66">
        <v>12200</v>
      </c>
      <c r="BU1788" s="66">
        <v>46650</v>
      </c>
      <c r="BV1788" s="66">
        <v>12100</v>
      </c>
      <c r="BW1788" s="66">
        <v>12900</v>
      </c>
      <c r="BX1788" s="66">
        <v>31870</v>
      </c>
      <c r="BY1788" s="66">
        <v>12000</v>
      </c>
      <c r="BZ1788" s="66">
        <v>12800</v>
      </c>
      <c r="CA1788" s="66">
        <v>33700</v>
      </c>
      <c r="CB1788" s="66">
        <v>12900</v>
      </c>
      <c r="CC1788" s="66">
        <v>13700</v>
      </c>
      <c r="CD1788" s="66">
        <v>38480</v>
      </c>
      <c r="CE1788" s="66">
        <v>13800</v>
      </c>
      <c r="CF1788" s="66">
        <v>14600</v>
      </c>
      <c r="CG1788" s="66">
        <v>33230</v>
      </c>
      <c r="CH1788" s="66">
        <v>14400</v>
      </c>
      <c r="CI1788" s="66">
        <v>15200</v>
      </c>
      <c r="CJ1788" s="66">
        <v>22280</v>
      </c>
      <c r="CK1788" s="66">
        <v>14500</v>
      </c>
      <c r="CL1788" s="66">
        <v>15500</v>
      </c>
      <c r="CM1788" s="69">
        <v>30370</v>
      </c>
    </row>
    <row r="1789" spans="41:91" hidden="1" x14ac:dyDescent="0.25">
      <c r="AO1789" s="31" t="s">
        <v>12</v>
      </c>
      <c r="AP1789" s="51" t="s">
        <v>22</v>
      </c>
      <c r="AQ1789" s="21" t="str">
        <f t="shared" si="30"/>
        <v>4 bedroomsPre 1919</v>
      </c>
      <c r="AR1789" s="22">
        <v>4800</v>
      </c>
      <c r="AS1789" s="22">
        <v>5900</v>
      </c>
      <c r="AT1789" s="22">
        <v>78000</v>
      </c>
      <c r="AU1789" s="66">
        <v>4900</v>
      </c>
      <c r="AV1789" s="66">
        <v>6000</v>
      </c>
      <c r="AW1789" s="66">
        <v>79010</v>
      </c>
      <c r="AX1789" s="66">
        <v>5000</v>
      </c>
      <c r="AY1789" s="66">
        <v>6000</v>
      </c>
      <c r="AZ1789" s="66">
        <v>71820</v>
      </c>
      <c r="BA1789" s="66">
        <v>5000</v>
      </c>
      <c r="BB1789" s="66">
        <v>6000</v>
      </c>
      <c r="BC1789" s="66">
        <v>71050</v>
      </c>
      <c r="BD1789" s="66">
        <v>5000</v>
      </c>
      <c r="BE1789" s="66">
        <v>6000</v>
      </c>
      <c r="BF1789" s="66">
        <v>70550</v>
      </c>
      <c r="BG1789" s="66">
        <v>5200</v>
      </c>
      <c r="BH1789" s="66">
        <v>6300</v>
      </c>
      <c r="BI1789" s="66">
        <v>70540</v>
      </c>
      <c r="BJ1789" s="66">
        <v>5300</v>
      </c>
      <c r="BK1789" s="66">
        <v>6300</v>
      </c>
      <c r="BL1789" s="66">
        <v>71060</v>
      </c>
      <c r="BM1789" s="66">
        <v>5400</v>
      </c>
      <c r="BN1789" s="66">
        <v>6500</v>
      </c>
      <c r="BO1789" s="88">
        <v>63890</v>
      </c>
      <c r="BP1789" s="100">
        <v>21100</v>
      </c>
      <c r="BQ1789" s="66">
        <v>21900</v>
      </c>
      <c r="BR1789" s="66">
        <v>55200</v>
      </c>
      <c r="BS1789" s="66">
        <v>20800</v>
      </c>
      <c r="BT1789" s="66">
        <v>21800</v>
      </c>
      <c r="BU1789" s="66">
        <v>57950</v>
      </c>
      <c r="BV1789" s="66">
        <v>22800</v>
      </c>
      <c r="BW1789" s="66">
        <v>23500</v>
      </c>
      <c r="BX1789" s="66">
        <v>52160</v>
      </c>
      <c r="BY1789" s="66">
        <v>22800</v>
      </c>
      <c r="BZ1789" s="66">
        <v>23500</v>
      </c>
      <c r="CA1789" s="66">
        <v>56250</v>
      </c>
      <c r="CB1789" s="66">
        <v>24900</v>
      </c>
      <c r="CC1789" s="66">
        <v>25200</v>
      </c>
      <c r="CD1789" s="66">
        <v>49210</v>
      </c>
      <c r="CE1789" s="66">
        <v>25500</v>
      </c>
      <c r="CF1789" s="66">
        <v>25700</v>
      </c>
      <c r="CG1789" s="66">
        <v>48080</v>
      </c>
      <c r="CH1789" s="66">
        <v>26200</v>
      </c>
      <c r="CI1789" s="66">
        <v>26300</v>
      </c>
      <c r="CJ1789" s="66">
        <v>46820</v>
      </c>
      <c r="CK1789" s="66">
        <v>27300</v>
      </c>
      <c r="CL1789" s="66">
        <v>27200</v>
      </c>
      <c r="CM1789" s="69">
        <v>45230</v>
      </c>
    </row>
    <row r="1790" spans="41:91" hidden="1" x14ac:dyDescent="0.25">
      <c r="AO1790" s="31" t="s">
        <v>12</v>
      </c>
      <c r="AP1790" s="51" t="s">
        <v>23</v>
      </c>
      <c r="AQ1790" s="21" t="str">
        <f t="shared" si="30"/>
        <v>4 bedrooms1919-44</v>
      </c>
      <c r="AR1790" s="22">
        <v>4700</v>
      </c>
      <c r="AS1790" s="22">
        <v>5500</v>
      </c>
      <c r="AT1790" s="22">
        <v>50650</v>
      </c>
      <c r="AU1790" s="66">
        <v>4900</v>
      </c>
      <c r="AV1790" s="66">
        <v>5600</v>
      </c>
      <c r="AW1790" s="66">
        <v>51050</v>
      </c>
      <c r="AX1790" s="66">
        <v>4900</v>
      </c>
      <c r="AY1790" s="66">
        <v>5600</v>
      </c>
      <c r="AZ1790" s="66">
        <v>51340</v>
      </c>
      <c r="BA1790" s="66">
        <v>4900</v>
      </c>
      <c r="BB1790" s="66">
        <v>5600</v>
      </c>
      <c r="BC1790" s="66">
        <v>50840</v>
      </c>
      <c r="BD1790" s="66">
        <v>5000</v>
      </c>
      <c r="BE1790" s="66">
        <v>5700</v>
      </c>
      <c r="BF1790" s="66">
        <v>50650</v>
      </c>
      <c r="BG1790" s="66">
        <v>5200</v>
      </c>
      <c r="BH1790" s="66">
        <v>5900</v>
      </c>
      <c r="BI1790" s="66">
        <v>50680</v>
      </c>
      <c r="BJ1790" s="66">
        <v>5300</v>
      </c>
      <c r="BK1790" s="66">
        <v>6000</v>
      </c>
      <c r="BL1790" s="66">
        <v>50940</v>
      </c>
      <c r="BM1790" s="66">
        <v>5400</v>
      </c>
      <c r="BN1790" s="66">
        <v>6100</v>
      </c>
      <c r="BO1790" s="88">
        <v>46270</v>
      </c>
      <c r="BP1790" s="100">
        <v>21800</v>
      </c>
      <c r="BQ1790" s="66">
        <v>22800</v>
      </c>
      <c r="BR1790" s="66">
        <v>43170</v>
      </c>
      <c r="BS1790" s="66">
        <v>21500</v>
      </c>
      <c r="BT1790" s="66">
        <v>22600</v>
      </c>
      <c r="BU1790" s="66">
        <v>45360</v>
      </c>
      <c r="BV1790" s="66">
        <v>23200</v>
      </c>
      <c r="BW1790" s="66">
        <v>24100</v>
      </c>
      <c r="BX1790" s="66">
        <v>43950</v>
      </c>
      <c r="BY1790" s="66">
        <v>23400</v>
      </c>
      <c r="BZ1790" s="66">
        <v>24200</v>
      </c>
      <c r="CA1790" s="66">
        <v>46760</v>
      </c>
      <c r="CB1790" s="66">
        <v>25500</v>
      </c>
      <c r="CC1790" s="66">
        <v>26000</v>
      </c>
      <c r="CD1790" s="66">
        <v>41710</v>
      </c>
      <c r="CE1790" s="66">
        <v>26000</v>
      </c>
      <c r="CF1790" s="66">
        <v>26500</v>
      </c>
      <c r="CG1790" s="66">
        <v>40740</v>
      </c>
      <c r="CH1790" s="66">
        <v>26900</v>
      </c>
      <c r="CI1790" s="66">
        <v>27300</v>
      </c>
      <c r="CJ1790" s="66">
        <v>39930</v>
      </c>
      <c r="CK1790" s="66">
        <v>27900</v>
      </c>
      <c r="CL1790" s="66">
        <v>28100</v>
      </c>
      <c r="CM1790" s="69">
        <v>38550</v>
      </c>
    </row>
    <row r="1791" spans="41:91" hidden="1" x14ac:dyDescent="0.25">
      <c r="AO1791" s="31" t="s">
        <v>12</v>
      </c>
      <c r="AP1791" s="51" t="s">
        <v>24</v>
      </c>
      <c r="AQ1791" s="21" t="str">
        <f t="shared" si="30"/>
        <v>4 bedrooms1945-64</v>
      </c>
      <c r="AR1791" s="22">
        <v>4400</v>
      </c>
      <c r="AS1791" s="22">
        <v>5100</v>
      </c>
      <c r="AT1791" s="22">
        <v>43330</v>
      </c>
      <c r="AU1791" s="66">
        <v>4600</v>
      </c>
      <c r="AV1791" s="66">
        <v>5300</v>
      </c>
      <c r="AW1791" s="66">
        <v>43740</v>
      </c>
      <c r="AX1791" s="66">
        <v>4600</v>
      </c>
      <c r="AY1791" s="66">
        <v>5300</v>
      </c>
      <c r="AZ1791" s="66">
        <v>43990</v>
      </c>
      <c r="BA1791" s="66">
        <v>4600</v>
      </c>
      <c r="BB1791" s="66">
        <v>5300</v>
      </c>
      <c r="BC1791" s="66">
        <v>43590</v>
      </c>
      <c r="BD1791" s="66">
        <v>4600</v>
      </c>
      <c r="BE1791" s="66">
        <v>5400</v>
      </c>
      <c r="BF1791" s="66">
        <v>43330</v>
      </c>
      <c r="BG1791" s="66">
        <v>4900</v>
      </c>
      <c r="BH1791" s="66">
        <v>5600</v>
      </c>
      <c r="BI1791" s="66">
        <v>43410</v>
      </c>
      <c r="BJ1791" s="66">
        <v>5000</v>
      </c>
      <c r="BK1791" s="66">
        <v>5700</v>
      </c>
      <c r="BL1791" s="66">
        <v>43660</v>
      </c>
      <c r="BM1791" s="66">
        <v>5000</v>
      </c>
      <c r="BN1791" s="66">
        <v>5800</v>
      </c>
      <c r="BO1791" s="88">
        <v>39390</v>
      </c>
      <c r="BP1791" s="100">
        <v>18800</v>
      </c>
      <c r="BQ1791" s="66">
        <v>20000</v>
      </c>
      <c r="BR1791" s="66">
        <v>36990</v>
      </c>
      <c r="BS1791" s="66">
        <v>18600</v>
      </c>
      <c r="BT1791" s="66">
        <v>19800</v>
      </c>
      <c r="BU1791" s="66">
        <v>38620</v>
      </c>
      <c r="BV1791" s="66">
        <v>20100</v>
      </c>
      <c r="BW1791" s="66">
        <v>21200</v>
      </c>
      <c r="BX1791" s="66">
        <v>37950</v>
      </c>
      <c r="BY1791" s="66">
        <v>20200</v>
      </c>
      <c r="BZ1791" s="66">
        <v>21300</v>
      </c>
      <c r="CA1791" s="66">
        <v>40050</v>
      </c>
      <c r="CB1791" s="66">
        <v>22200</v>
      </c>
      <c r="CC1791" s="66">
        <v>23200</v>
      </c>
      <c r="CD1791" s="66">
        <v>36170</v>
      </c>
      <c r="CE1791" s="66">
        <v>22800</v>
      </c>
      <c r="CF1791" s="66">
        <v>23800</v>
      </c>
      <c r="CG1791" s="66">
        <v>35570</v>
      </c>
      <c r="CH1791" s="66">
        <v>23700</v>
      </c>
      <c r="CI1791" s="66">
        <v>24500</v>
      </c>
      <c r="CJ1791" s="66">
        <v>35060</v>
      </c>
      <c r="CK1791" s="66">
        <v>24800</v>
      </c>
      <c r="CL1791" s="66">
        <v>25500</v>
      </c>
      <c r="CM1791" s="69">
        <v>34140</v>
      </c>
    </row>
    <row r="1792" spans="41:91" hidden="1" x14ac:dyDescent="0.25">
      <c r="AO1792" s="31" t="s">
        <v>12</v>
      </c>
      <c r="AP1792" s="51" t="s">
        <v>25</v>
      </c>
      <c r="AQ1792" s="21" t="str">
        <f t="shared" si="30"/>
        <v>4 bedrooms1965-82</v>
      </c>
      <c r="AR1792" s="22">
        <v>4200</v>
      </c>
      <c r="AS1792" s="22">
        <v>4800</v>
      </c>
      <c r="AT1792" s="22">
        <v>94120</v>
      </c>
      <c r="AU1792" s="66">
        <v>4400</v>
      </c>
      <c r="AV1792" s="66">
        <v>5000</v>
      </c>
      <c r="AW1792" s="66">
        <v>94690</v>
      </c>
      <c r="AX1792" s="66">
        <v>4400</v>
      </c>
      <c r="AY1792" s="66">
        <v>5100</v>
      </c>
      <c r="AZ1792" s="66">
        <v>95170</v>
      </c>
      <c r="BA1792" s="66">
        <v>4400</v>
      </c>
      <c r="BB1792" s="66">
        <v>5100</v>
      </c>
      <c r="BC1792" s="66">
        <v>94460</v>
      </c>
      <c r="BD1792" s="66">
        <v>4500</v>
      </c>
      <c r="BE1792" s="66">
        <v>5100</v>
      </c>
      <c r="BF1792" s="66">
        <v>93920</v>
      </c>
      <c r="BG1792" s="66">
        <v>4700</v>
      </c>
      <c r="BH1792" s="66">
        <v>5400</v>
      </c>
      <c r="BI1792" s="66">
        <v>94110</v>
      </c>
      <c r="BJ1792" s="66">
        <v>4800</v>
      </c>
      <c r="BK1792" s="66">
        <v>5500</v>
      </c>
      <c r="BL1792" s="66">
        <v>94610</v>
      </c>
      <c r="BM1792" s="66">
        <v>4900</v>
      </c>
      <c r="BN1792" s="66">
        <v>5600</v>
      </c>
      <c r="BO1792" s="88">
        <v>84880</v>
      </c>
      <c r="BP1792" s="100">
        <v>17800</v>
      </c>
      <c r="BQ1792" s="66">
        <v>18800</v>
      </c>
      <c r="BR1792" s="66">
        <v>79490</v>
      </c>
      <c r="BS1792" s="66">
        <v>17600</v>
      </c>
      <c r="BT1792" s="66">
        <v>18600</v>
      </c>
      <c r="BU1792" s="66">
        <v>83100</v>
      </c>
      <c r="BV1792" s="66">
        <v>18900</v>
      </c>
      <c r="BW1792" s="66">
        <v>19900</v>
      </c>
      <c r="BX1792" s="66">
        <v>81520</v>
      </c>
      <c r="BY1792" s="66">
        <v>19100</v>
      </c>
      <c r="BZ1792" s="66">
        <v>20100</v>
      </c>
      <c r="CA1792" s="66">
        <v>85960</v>
      </c>
      <c r="CB1792" s="66">
        <v>21100</v>
      </c>
      <c r="CC1792" s="66">
        <v>22100</v>
      </c>
      <c r="CD1792" s="66">
        <v>78630</v>
      </c>
      <c r="CE1792" s="66">
        <v>21800</v>
      </c>
      <c r="CF1792" s="66">
        <v>22700</v>
      </c>
      <c r="CG1792" s="66">
        <v>77500</v>
      </c>
      <c r="CH1792" s="66">
        <v>22600</v>
      </c>
      <c r="CI1792" s="66">
        <v>23400</v>
      </c>
      <c r="CJ1792" s="66">
        <v>75980</v>
      </c>
      <c r="CK1792" s="66">
        <v>23600</v>
      </c>
      <c r="CL1792" s="66">
        <v>24400</v>
      </c>
      <c r="CM1792" s="69">
        <v>74020</v>
      </c>
    </row>
    <row r="1793" spans="41:91" hidden="1" x14ac:dyDescent="0.25">
      <c r="AO1793" s="31" t="s">
        <v>12</v>
      </c>
      <c r="AP1793" s="51" t="s">
        <v>26</v>
      </c>
      <c r="AQ1793" s="21" t="str">
        <f t="shared" si="30"/>
        <v>4 bedrooms1983-92</v>
      </c>
      <c r="AR1793" s="22">
        <v>4300</v>
      </c>
      <c r="AS1793" s="22">
        <v>4900</v>
      </c>
      <c r="AT1793" s="22">
        <v>53150</v>
      </c>
      <c r="AU1793" s="66">
        <v>4500</v>
      </c>
      <c r="AV1793" s="66">
        <v>5100</v>
      </c>
      <c r="AW1793" s="66">
        <v>53310</v>
      </c>
      <c r="AX1793" s="66">
        <v>4500</v>
      </c>
      <c r="AY1793" s="66">
        <v>5200</v>
      </c>
      <c r="AZ1793" s="66">
        <v>53740</v>
      </c>
      <c r="BA1793" s="66">
        <v>4500</v>
      </c>
      <c r="BB1793" s="66">
        <v>5200</v>
      </c>
      <c r="BC1793" s="66">
        <v>53440</v>
      </c>
      <c r="BD1793" s="66">
        <v>4600</v>
      </c>
      <c r="BE1793" s="66">
        <v>5200</v>
      </c>
      <c r="BF1793" s="66">
        <v>52990</v>
      </c>
      <c r="BG1793" s="66">
        <v>4900</v>
      </c>
      <c r="BH1793" s="66">
        <v>5500</v>
      </c>
      <c r="BI1793" s="66">
        <v>53200</v>
      </c>
      <c r="BJ1793" s="66">
        <v>5000</v>
      </c>
      <c r="BK1793" s="66">
        <v>5600</v>
      </c>
      <c r="BL1793" s="66">
        <v>53460</v>
      </c>
      <c r="BM1793" s="66">
        <v>5000</v>
      </c>
      <c r="BN1793" s="66">
        <v>5700</v>
      </c>
      <c r="BO1793" s="88">
        <v>47560</v>
      </c>
      <c r="BP1793" s="100">
        <v>17400</v>
      </c>
      <c r="BQ1793" s="66">
        <v>18200</v>
      </c>
      <c r="BR1793" s="66">
        <v>46300</v>
      </c>
      <c r="BS1793" s="66">
        <v>17200</v>
      </c>
      <c r="BT1793" s="66">
        <v>18100</v>
      </c>
      <c r="BU1793" s="66">
        <v>48220</v>
      </c>
      <c r="BV1793" s="66">
        <v>18400</v>
      </c>
      <c r="BW1793" s="66">
        <v>19300</v>
      </c>
      <c r="BX1793" s="66">
        <v>48140</v>
      </c>
      <c r="BY1793" s="66">
        <v>18600</v>
      </c>
      <c r="BZ1793" s="66">
        <v>19500</v>
      </c>
      <c r="CA1793" s="66">
        <v>49830</v>
      </c>
      <c r="CB1793" s="66">
        <v>20500</v>
      </c>
      <c r="CC1793" s="66">
        <v>21300</v>
      </c>
      <c r="CD1793" s="66">
        <v>46820</v>
      </c>
      <c r="CE1793" s="66">
        <v>21000</v>
      </c>
      <c r="CF1793" s="66">
        <v>21900</v>
      </c>
      <c r="CG1793" s="66">
        <v>46470</v>
      </c>
      <c r="CH1793" s="66">
        <v>21700</v>
      </c>
      <c r="CI1793" s="66">
        <v>22600</v>
      </c>
      <c r="CJ1793" s="66">
        <v>45970</v>
      </c>
      <c r="CK1793" s="66">
        <v>22600</v>
      </c>
      <c r="CL1793" s="66">
        <v>23400</v>
      </c>
      <c r="CM1793" s="69">
        <v>45040</v>
      </c>
    </row>
    <row r="1794" spans="41:91" hidden="1" x14ac:dyDescent="0.25">
      <c r="AO1794" s="31" t="s">
        <v>12</v>
      </c>
      <c r="AP1794" s="51" t="s">
        <v>27</v>
      </c>
      <c r="AQ1794" s="21" t="str">
        <f t="shared" si="30"/>
        <v>4 bedrooms1993-99</v>
      </c>
      <c r="AR1794" s="22">
        <v>4400</v>
      </c>
      <c r="AS1794" s="22">
        <v>5000</v>
      </c>
      <c r="AT1794" s="22">
        <v>47010</v>
      </c>
      <c r="AU1794" s="66">
        <v>4700</v>
      </c>
      <c r="AV1794" s="66">
        <v>5200</v>
      </c>
      <c r="AW1794" s="66">
        <v>47140</v>
      </c>
      <c r="AX1794" s="66">
        <v>4700</v>
      </c>
      <c r="AY1794" s="66">
        <v>5300</v>
      </c>
      <c r="AZ1794" s="66">
        <v>47230</v>
      </c>
      <c r="BA1794" s="66">
        <v>4700</v>
      </c>
      <c r="BB1794" s="66">
        <v>5300</v>
      </c>
      <c r="BC1794" s="66">
        <v>46990</v>
      </c>
      <c r="BD1794" s="66">
        <v>4700</v>
      </c>
      <c r="BE1794" s="66">
        <v>5300</v>
      </c>
      <c r="BF1794" s="66">
        <v>46550</v>
      </c>
      <c r="BG1794" s="66">
        <v>5000</v>
      </c>
      <c r="BH1794" s="66">
        <v>5600</v>
      </c>
      <c r="BI1794" s="66">
        <v>46770</v>
      </c>
      <c r="BJ1794" s="66">
        <v>5100</v>
      </c>
      <c r="BK1794" s="66">
        <v>5600</v>
      </c>
      <c r="BL1794" s="66">
        <v>46940</v>
      </c>
      <c r="BM1794" s="66">
        <v>5100</v>
      </c>
      <c r="BN1794" s="66">
        <v>5700</v>
      </c>
      <c r="BO1794" s="88">
        <v>41560</v>
      </c>
      <c r="BP1794" s="100">
        <v>17100</v>
      </c>
      <c r="BQ1794" s="66">
        <v>17900</v>
      </c>
      <c r="BR1794" s="66">
        <v>40050</v>
      </c>
      <c r="BS1794" s="66">
        <v>17000</v>
      </c>
      <c r="BT1794" s="66">
        <v>17800</v>
      </c>
      <c r="BU1794" s="66">
        <v>41740</v>
      </c>
      <c r="BV1794" s="66">
        <v>18000</v>
      </c>
      <c r="BW1794" s="66">
        <v>18900</v>
      </c>
      <c r="BX1794" s="66">
        <v>40040</v>
      </c>
      <c r="BY1794" s="66">
        <v>18100</v>
      </c>
      <c r="BZ1794" s="66">
        <v>18900</v>
      </c>
      <c r="CA1794" s="66">
        <v>41570</v>
      </c>
      <c r="CB1794" s="66">
        <v>19500</v>
      </c>
      <c r="CC1794" s="66">
        <v>20400</v>
      </c>
      <c r="CD1794" s="66">
        <v>40630</v>
      </c>
      <c r="CE1794" s="66">
        <v>20100</v>
      </c>
      <c r="CF1794" s="66">
        <v>20900</v>
      </c>
      <c r="CG1794" s="66">
        <v>39220</v>
      </c>
      <c r="CH1794" s="66">
        <v>20600</v>
      </c>
      <c r="CI1794" s="66">
        <v>21400</v>
      </c>
      <c r="CJ1794" s="66">
        <v>35670</v>
      </c>
      <c r="CK1794" s="66">
        <v>21000</v>
      </c>
      <c r="CL1794" s="66">
        <v>21900</v>
      </c>
      <c r="CM1794" s="69">
        <v>39780</v>
      </c>
    </row>
    <row r="1795" spans="41:91" hidden="1" x14ac:dyDescent="0.25">
      <c r="AO1795" s="32" t="s">
        <v>12</v>
      </c>
      <c r="AP1795" s="51" t="s">
        <v>28</v>
      </c>
      <c r="AQ1795" s="21" t="str">
        <f t="shared" si="30"/>
        <v>4 bedroomsPost 1999</v>
      </c>
      <c r="AR1795" s="22">
        <v>4300</v>
      </c>
      <c r="AS1795" s="22">
        <v>4900</v>
      </c>
      <c r="AT1795" s="22">
        <v>44920</v>
      </c>
      <c r="AU1795" s="66">
        <v>4500</v>
      </c>
      <c r="AV1795" s="66">
        <v>5100</v>
      </c>
      <c r="AW1795" s="66">
        <v>45040</v>
      </c>
      <c r="AX1795" s="66">
        <v>4500</v>
      </c>
      <c r="AY1795" s="66">
        <v>5100</v>
      </c>
      <c r="AZ1795" s="66">
        <v>39190</v>
      </c>
      <c r="BA1795" s="66">
        <v>4400</v>
      </c>
      <c r="BB1795" s="66">
        <v>5100</v>
      </c>
      <c r="BC1795" s="66">
        <v>38790</v>
      </c>
      <c r="BD1795" s="66">
        <v>4400</v>
      </c>
      <c r="BE1795" s="66">
        <v>5000</v>
      </c>
      <c r="BF1795" s="66">
        <v>38160</v>
      </c>
      <c r="BG1795" s="66">
        <v>4500</v>
      </c>
      <c r="BH1795" s="66">
        <v>5100</v>
      </c>
      <c r="BI1795" s="66">
        <v>36660</v>
      </c>
      <c r="BJ1795" s="66">
        <v>4700</v>
      </c>
      <c r="BK1795" s="66">
        <v>5300</v>
      </c>
      <c r="BL1795" s="66">
        <v>33430</v>
      </c>
      <c r="BM1795" s="66">
        <v>4600</v>
      </c>
      <c r="BN1795" s="66">
        <v>5200</v>
      </c>
      <c r="BO1795" s="88">
        <v>26860</v>
      </c>
      <c r="BP1795" s="100">
        <v>16100</v>
      </c>
      <c r="BQ1795" s="66">
        <v>17000</v>
      </c>
      <c r="BR1795" s="66">
        <v>31110</v>
      </c>
      <c r="BS1795" s="66">
        <v>16200</v>
      </c>
      <c r="BT1795" s="66">
        <v>17000</v>
      </c>
      <c r="BU1795" s="66">
        <v>34940</v>
      </c>
      <c r="BV1795" s="66">
        <v>16900</v>
      </c>
      <c r="BW1795" s="66">
        <v>17800</v>
      </c>
      <c r="BX1795" s="66">
        <v>23680</v>
      </c>
      <c r="BY1795" s="66">
        <v>16800</v>
      </c>
      <c r="BZ1795" s="66">
        <v>17700</v>
      </c>
      <c r="CA1795" s="66">
        <v>24970</v>
      </c>
      <c r="CB1795" s="66">
        <v>17900</v>
      </c>
      <c r="CC1795" s="66">
        <v>18800</v>
      </c>
      <c r="CD1795" s="66">
        <v>29200</v>
      </c>
      <c r="CE1795" s="66">
        <v>19100</v>
      </c>
      <c r="CF1795" s="66">
        <v>19700</v>
      </c>
      <c r="CG1795" s="66">
        <v>24210</v>
      </c>
      <c r="CH1795" s="66">
        <v>20100</v>
      </c>
      <c r="CI1795" s="66">
        <v>20600</v>
      </c>
      <c r="CJ1795" s="66">
        <v>16270</v>
      </c>
      <c r="CK1795" s="66">
        <v>21500</v>
      </c>
      <c r="CL1795" s="66">
        <v>21200</v>
      </c>
      <c r="CM1795" s="69">
        <v>24060</v>
      </c>
    </row>
    <row r="1796" spans="41:91" hidden="1" x14ac:dyDescent="0.25">
      <c r="AO1796" s="32" t="s">
        <v>13</v>
      </c>
      <c r="AP1796" s="51" t="s">
        <v>22</v>
      </c>
      <c r="AQ1796" s="21" t="str">
        <f t="shared" si="30"/>
        <v>5 or more bedroomsPre 1919</v>
      </c>
      <c r="AR1796" s="22">
        <v>6300</v>
      </c>
      <c r="AS1796" s="22">
        <v>7700</v>
      </c>
      <c r="AT1796" s="22">
        <v>40140</v>
      </c>
      <c r="AU1796" s="66">
        <v>6400</v>
      </c>
      <c r="AV1796" s="66">
        <v>7800</v>
      </c>
      <c r="AW1796" s="66">
        <v>40710</v>
      </c>
      <c r="AX1796" s="66">
        <v>6500</v>
      </c>
      <c r="AY1796" s="66">
        <v>7800</v>
      </c>
      <c r="AZ1796" s="66">
        <v>38220</v>
      </c>
      <c r="BA1796" s="66">
        <v>6500</v>
      </c>
      <c r="BB1796" s="66">
        <v>7800</v>
      </c>
      <c r="BC1796" s="66">
        <v>37770</v>
      </c>
      <c r="BD1796" s="66">
        <v>6500</v>
      </c>
      <c r="BE1796" s="66">
        <v>7800</v>
      </c>
      <c r="BF1796" s="66">
        <v>37470</v>
      </c>
      <c r="BG1796" s="66">
        <v>6800</v>
      </c>
      <c r="BH1796" s="66">
        <v>8000</v>
      </c>
      <c r="BI1796" s="66">
        <v>37480</v>
      </c>
      <c r="BJ1796" s="66">
        <v>6900</v>
      </c>
      <c r="BK1796" s="66">
        <v>8100</v>
      </c>
      <c r="BL1796" s="66">
        <v>37800</v>
      </c>
      <c r="BM1796" s="66">
        <v>7000</v>
      </c>
      <c r="BN1796" s="66">
        <v>8300</v>
      </c>
      <c r="BO1796" s="88">
        <v>34170</v>
      </c>
      <c r="BP1796" s="100">
        <v>27000</v>
      </c>
      <c r="BQ1796" s="66">
        <v>27000</v>
      </c>
      <c r="BR1796" s="66">
        <v>24110</v>
      </c>
      <c r="BS1796" s="66">
        <v>26700</v>
      </c>
      <c r="BT1796" s="66">
        <v>26800</v>
      </c>
      <c r="BU1796" s="66">
        <v>25320</v>
      </c>
      <c r="BV1796" s="66">
        <v>28700</v>
      </c>
      <c r="BW1796" s="66">
        <v>28300</v>
      </c>
      <c r="BX1796" s="66">
        <v>23110</v>
      </c>
      <c r="BY1796" s="66">
        <v>28500</v>
      </c>
      <c r="BZ1796" s="66">
        <v>28000</v>
      </c>
      <c r="CA1796" s="66">
        <v>25010</v>
      </c>
      <c r="CB1796" s="66">
        <v>30300</v>
      </c>
      <c r="CC1796" s="66">
        <v>29400</v>
      </c>
      <c r="CD1796" s="66">
        <v>20620</v>
      </c>
      <c r="CE1796" s="66">
        <v>30600</v>
      </c>
      <c r="CF1796" s="66">
        <v>29700</v>
      </c>
      <c r="CG1796" s="66">
        <v>19740</v>
      </c>
      <c r="CH1796" s="66">
        <v>31400</v>
      </c>
      <c r="CI1796" s="66">
        <v>30200</v>
      </c>
      <c r="CJ1796" s="66">
        <v>19060</v>
      </c>
      <c r="CK1796" s="66">
        <v>32400</v>
      </c>
      <c r="CL1796" s="66">
        <v>31000</v>
      </c>
      <c r="CM1796" s="69">
        <v>17960</v>
      </c>
    </row>
    <row r="1797" spans="41:91" hidden="1" x14ac:dyDescent="0.25">
      <c r="AO1797" s="32" t="s">
        <v>13</v>
      </c>
      <c r="AP1797" s="51" t="s">
        <v>23</v>
      </c>
      <c r="AQ1797" s="21" t="str">
        <f t="shared" si="30"/>
        <v>5 or more bedrooms1919-44</v>
      </c>
      <c r="AR1797" s="22">
        <v>5900</v>
      </c>
      <c r="AS1797" s="22">
        <v>7100</v>
      </c>
      <c r="AT1797" s="22">
        <v>12250</v>
      </c>
      <c r="AU1797" s="66">
        <v>6000</v>
      </c>
      <c r="AV1797" s="66">
        <v>7200</v>
      </c>
      <c r="AW1797" s="66">
        <v>12380</v>
      </c>
      <c r="AX1797" s="66">
        <v>6100</v>
      </c>
      <c r="AY1797" s="66">
        <v>7300</v>
      </c>
      <c r="AZ1797" s="66">
        <v>12630</v>
      </c>
      <c r="BA1797" s="66">
        <v>6100</v>
      </c>
      <c r="BB1797" s="66">
        <v>7300</v>
      </c>
      <c r="BC1797" s="66">
        <v>12500</v>
      </c>
      <c r="BD1797" s="66">
        <v>6200</v>
      </c>
      <c r="BE1797" s="66">
        <v>7300</v>
      </c>
      <c r="BF1797" s="66">
        <v>12470</v>
      </c>
      <c r="BG1797" s="66">
        <v>6500</v>
      </c>
      <c r="BH1797" s="66">
        <v>7600</v>
      </c>
      <c r="BI1797" s="66">
        <v>12480</v>
      </c>
      <c r="BJ1797" s="66">
        <v>6600</v>
      </c>
      <c r="BK1797" s="66">
        <v>7700</v>
      </c>
      <c r="BL1797" s="66">
        <v>12530</v>
      </c>
      <c r="BM1797" s="66">
        <v>6700</v>
      </c>
      <c r="BN1797" s="66">
        <v>7800</v>
      </c>
      <c r="BO1797" s="88">
        <v>11590</v>
      </c>
      <c r="BP1797" s="100">
        <v>27100</v>
      </c>
      <c r="BQ1797" s="66">
        <v>27500</v>
      </c>
      <c r="BR1797" s="66">
        <v>8960</v>
      </c>
      <c r="BS1797" s="66">
        <v>26800</v>
      </c>
      <c r="BT1797" s="66">
        <v>27200</v>
      </c>
      <c r="BU1797" s="66">
        <v>9390</v>
      </c>
      <c r="BV1797" s="66">
        <v>28300</v>
      </c>
      <c r="BW1797" s="66">
        <v>28700</v>
      </c>
      <c r="BX1797" s="66">
        <v>8970</v>
      </c>
      <c r="BY1797" s="66">
        <v>28300</v>
      </c>
      <c r="BZ1797" s="66">
        <v>28500</v>
      </c>
      <c r="CA1797" s="66">
        <v>9560</v>
      </c>
      <c r="CB1797" s="66">
        <v>30100</v>
      </c>
      <c r="CC1797" s="66">
        <v>29900</v>
      </c>
      <c r="CD1797" s="66">
        <v>8100</v>
      </c>
      <c r="CE1797" s="66">
        <v>30500</v>
      </c>
      <c r="CF1797" s="66">
        <v>30300</v>
      </c>
      <c r="CG1797" s="66">
        <v>7800</v>
      </c>
      <c r="CH1797" s="66">
        <v>31500</v>
      </c>
      <c r="CI1797" s="66">
        <v>31000</v>
      </c>
      <c r="CJ1797" s="66">
        <v>7490</v>
      </c>
      <c r="CK1797" s="66">
        <v>32300</v>
      </c>
      <c r="CL1797" s="66">
        <v>31700</v>
      </c>
      <c r="CM1797" s="69">
        <v>7070</v>
      </c>
    </row>
    <row r="1798" spans="41:91" hidden="1" x14ac:dyDescent="0.25">
      <c r="AO1798" s="32" t="s">
        <v>13</v>
      </c>
      <c r="AP1798" s="51" t="s">
        <v>24</v>
      </c>
      <c r="AQ1798" s="21" t="str">
        <f t="shared" si="30"/>
        <v>5 or more bedrooms1945-64</v>
      </c>
      <c r="AR1798" s="22">
        <v>5300</v>
      </c>
      <c r="AS1798" s="22">
        <v>6400</v>
      </c>
      <c r="AT1798" s="22">
        <v>7880</v>
      </c>
      <c r="AU1798" s="66">
        <v>5500</v>
      </c>
      <c r="AV1798" s="66">
        <v>6500</v>
      </c>
      <c r="AW1798" s="66">
        <v>7920</v>
      </c>
      <c r="AX1798" s="66">
        <v>5500</v>
      </c>
      <c r="AY1798" s="66">
        <v>6600</v>
      </c>
      <c r="AZ1798" s="66">
        <v>8080</v>
      </c>
      <c r="BA1798" s="66">
        <v>5500</v>
      </c>
      <c r="BB1798" s="66">
        <v>6600</v>
      </c>
      <c r="BC1798" s="66">
        <v>8010</v>
      </c>
      <c r="BD1798" s="66">
        <v>5600</v>
      </c>
      <c r="BE1798" s="66">
        <v>6600</v>
      </c>
      <c r="BF1798" s="66">
        <v>7990</v>
      </c>
      <c r="BG1798" s="66">
        <v>5900</v>
      </c>
      <c r="BH1798" s="66">
        <v>6900</v>
      </c>
      <c r="BI1798" s="66">
        <v>7970</v>
      </c>
      <c r="BJ1798" s="66">
        <v>6000</v>
      </c>
      <c r="BK1798" s="66">
        <v>7000</v>
      </c>
      <c r="BL1798" s="66">
        <v>7990</v>
      </c>
      <c r="BM1798" s="66">
        <v>6100</v>
      </c>
      <c r="BN1798" s="66">
        <v>7200</v>
      </c>
      <c r="BO1798" s="88">
        <v>7270</v>
      </c>
      <c r="BP1798" s="100">
        <v>23000</v>
      </c>
      <c r="BQ1798" s="66">
        <v>24200</v>
      </c>
      <c r="BR1798" s="66">
        <v>6080</v>
      </c>
      <c r="BS1798" s="66">
        <v>22700</v>
      </c>
      <c r="BT1798" s="66">
        <v>23900</v>
      </c>
      <c r="BU1798" s="66">
        <v>6390</v>
      </c>
      <c r="BV1798" s="66">
        <v>24300</v>
      </c>
      <c r="BW1798" s="66">
        <v>25400</v>
      </c>
      <c r="BX1798" s="66">
        <v>6260</v>
      </c>
      <c r="BY1798" s="66">
        <v>24300</v>
      </c>
      <c r="BZ1798" s="66">
        <v>25400</v>
      </c>
      <c r="CA1798" s="66">
        <v>6630</v>
      </c>
      <c r="CB1798" s="66">
        <v>26500</v>
      </c>
      <c r="CC1798" s="66">
        <v>27200</v>
      </c>
      <c r="CD1798" s="66">
        <v>5870</v>
      </c>
      <c r="CE1798" s="66">
        <v>27000</v>
      </c>
      <c r="CF1798" s="66">
        <v>27700</v>
      </c>
      <c r="CG1798" s="66">
        <v>5700</v>
      </c>
      <c r="CH1798" s="66">
        <v>27900</v>
      </c>
      <c r="CI1798" s="66">
        <v>28400</v>
      </c>
      <c r="CJ1798" s="66">
        <v>5550</v>
      </c>
      <c r="CK1798" s="66">
        <v>28800</v>
      </c>
      <c r="CL1798" s="66">
        <v>29300</v>
      </c>
      <c r="CM1798" s="69">
        <v>5380</v>
      </c>
    </row>
    <row r="1799" spans="41:91" hidden="1" x14ac:dyDescent="0.25">
      <c r="AO1799" s="32" t="s">
        <v>13</v>
      </c>
      <c r="AP1799" s="51" t="s">
        <v>25</v>
      </c>
      <c r="AQ1799" s="21" t="str">
        <f t="shared" si="30"/>
        <v>5 or more bedrooms1965-82</v>
      </c>
      <c r="AR1799" s="22">
        <v>5000</v>
      </c>
      <c r="AS1799" s="22">
        <v>6000</v>
      </c>
      <c r="AT1799" s="22">
        <v>11000</v>
      </c>
      <c r="AU1799" s="66">
        <v>5200</v>
      </c>
      <c r="AV1799" s="66">
        <v>6200</v>
      </c>
      <c r="AW1799" s="66">
        <v>11110</v>
      </c>
      <c r="AX1799" s="66">
        <v>5300</v>
      </c>
      <c r="AY1799" s="66">
        <v>6300</v>
      </c>
      <c r="AZ1799" s="66">
        <v>11040</v>
      </c>
      <c r="BA1799" s="66">
        <v>5300</v>
      </c>
      <c r="BB1799" s="66">
        <v>6200</v>
      </c>
      <c r="BC1799" s="66">
        <v>10970</v>
      </c>
      <c r="BD1799" s="66">
        <v>5400</v>
      </c>
      <c r="BE1799" s="66">
        <v>6300</v>
      </c>
      <c r="BF1799" s="66">
        <v>10890</v>
      </c>
      <c r="BG1799" s="66">
        <v>5700</v>
      </c>
      <c r="BH1799" s="66">
        <v>6600</v>
      </c>
      <c r="BI1799" s="66">
        <v>10920</v>
      </c>
      <c r="BJ1799" s="66">
        <v>5800</v>
      </c>
      <c r="BK1799" s="66">
        <v>6700</v>
      </c>
      <c r="BL1799" s="66">
        <v>10980</v>
      </c>
      <c r="BM1799" s="66">
        <v>5900</v>
      </c>
      <c r="BN1799" s="66">
        <v>6800</v>
      </c>
      <c r="BO1799" s="88">
        <v>9980</v>
      </c>
      <c r="BP1799" s="100">
        <v>21900</v>
      </c>
      <c r="BQ1799" s="66">
        <v>23100</v>
      </c>
      <c r="BR1799" s="66">
        <v>8420</v>
      </c>
      <c r="BS1799" s="66">
        <v>21500</v>
      </c>
      <c r="BT1799" s="66">
        <v>22800</v>
      </c>
      <c r="BU1799" s="66">
        <v>8800</v>
      </c>
      <c r="BV1799" s="66">
        <v>22800</v>
      </c>
      <c r="BW1799" s="66">
        <v>23900</v>
      </c>
      <c r="BX1799" s="66">
        <v>8550</v>
      </c>
      <c r="BY1799" s="66">
        <v>23000</v>
      </c>
      <c r="BZ1799" s="66">
        <v>24200</v>
      </c>
      <c r="CA1799" s="66">
        <v>9040</v>
      </c>
      <c r="CB1799" s="66">
        <v>25100</v>
      </c>
      <c r="CC1799" s="66">
        <v>26000</v>
      </c>
      <c r="CD1799" s="66">
        <v>8030</v>
      </c>
      <c r="CE1799" s="66">
        <v>25700</v>
      </c>
      <c r="CF1799" s="66">
        <v>26600</v>
      </c>
      <c r="CG1799" s="66">
        <v>7900</v>
      </c>
      <c r="CH1799" s="66">
        <v>26800</v>
      </c>
      <c r="CI1799" s="66">
        <v>27400</v>
      </c>
      <c r="CJ1799" s="66">
        <v>7700</v>
      </c>
      <c r="CK1799" s="66">
        <v>27800</v>
      </c>
      <c r="CL1799" s="66">
        <v>28300</v>
      </c>
      <c r="CM1799" s="69">
        <v>7460</v>
      </c>
    </row>
    <row r="1800" spans="41:91" hidden="1" x14ac:dyDescent="0.25">
      <c r="AO1800" s="32" t="s">
        <v>13</v>
      </c>
      <c r="AP1800" s="51" t="s">
        <v>26</v>
      </c>
      <c r="AQ1800" s="21" t="str">
        <f t="shared" si="30"/>
        <v>5 or more bedrooms1983-92</v>
      </c>
      <c r="AR1800" s="22">
        <v>5600</v>
      </c>
      <c r="AS1800" s="22">
        <v>6500</v>
      </c>
      <c r="AT1800" s="22">
        <v>5550</v>
      </c>
      <c r="AU1800" s="66">
        <v>5800</v>
      </c>
      <c r="AV1800" s="66">
        <v>6800</v>
      </c>
      <c r="AW1800" s="66">
        <v>5590</v>
      </c>
      <c r="AX1800" s="66">
        <v>5800</v>
      </c>
      <c r="AY1800" s="66">
        <v>6800</v>
      </c>
      <c r="AZ1800" s="66">
        <v>5640</v>
      </c>
      <c r="BA1800" s="66">
        <v>5800</v>
      </c>
      <c r="BB1800" s="66">
        <v>6800</v>
      </c>
      <c r="BC1800" s="66">
        <v>5570</v>
      </c>
      <c r="BD1800" s="66">
        <v>6000</v>
      </c>
      <c r="BE1800" s="66">
        <v>7000</v>
      </c>
      <c r="BF1800" s="66">
        <v>5550</v>
      </c>
      <c r="BG1800" s="66">
        <v>6300</v>
      </c>
      <c r="BH1800" s="66">
        <v>7300</v>
      </c>
      <c r="BI1800" s="66">
        <v>5550</v>
      </c>
      <c r="BJ1800" s="66">
        <v>6400</v>
      </c>
      <c r="BK1800" s="66">
        <v>7400</v>
      </c>
      <c r="BL1800" s="66">
        <v>5610</v>
      </c>
      <c r="BM1800" s="66">
        <v>6500</v>
      </c>
      <c r="BN1800" s="66">
        <v>7400</v>
      </c>
      <c r="BO1800" s="88">
        <v>5110</v>
      </c>
      <c r="BP1800" s="100">
        <v>23300</v>
      </c>
      <c r="BQ1800" s="66">
        <v>24300</v>
      </c>
      <c r="BR1800" s="66">
        <v>4290</v>
      </c>
      <c r="BS1800" s="66">
        <v>22900</v>
      </c>
      <c r="BT1800" s="66">
        <v>24100</v>
      </c>
      <c r="BU1800" s="66">
        <v>4470</v>
      </c>
      <c r="BV1800" s="66">
        <v>24600</v>
      </c>
      <c r="BW1800" s="66">
        <v>25400</v>
      </c>
      <c r="BX1800" s="66">
        <v>4510</v>
      </c>
      <c r="BY1800" s="66">
        <v>24600</v>
      </c>
      <c r="BZ1800" s="66">
        <v>25500</v>
      </c>
      <c r="CA1800" s="66">
        <v>4680</v>
      </c>
      <c r="CB1800" s="66">
        <v>27000</v>
      </c>
      <c r="CC1800" s="66">
        <v>27500</v>
      </c>
      <c r="CD1800" s="66">
        <v>4230</v>
      </c>
      <c r="CE1800" s="66">
        <v>27500</v>
      </c>
      <c r="CF1800" s="66">
        <v>28100</v>
      </c>
      <c r="CG1800" s="66">
        <v>4140</v>
      </c>
      <c r="CH1800" s="66">
        <v>28200</v>
      </c>
      <c r="CI1800" s="66">
        <v>28800</v>
      </c>
      <c r="CJ1800" s="66">
        <v>4100</v>
      </c>
      <c r="CK1800" s="66">
        <v>29100</v>
      </c>
      <c r="CL1800" s="66">
        <v>29700</v>
      </c>
      <c r="CM1800" s="69">
        <v>4010</v>
      </c>
    </row>
    <row r="1801" spans="41:91" hidden="1" x14ac:dyDescent="0.25">
      <c r="AO1801" s="32" t="s">
        <v>13</v>
      </c>
      <c r="AP1801" s="51" t="s">
        <v>27</v>
      </c>
      <c r="AQ1801" s="21" t="str">
        <f t="shared" si="30"/>
        <v>5 or more bedrooms1993-99</v>
      </c>
      <c r="AR1801" s="22">
        <v>5700</v>
      </c>
      <c r="AS1801" s="22">
        <v>6600</v>
      </c>
      <c r="AT1801" s="22">
        <v>6470</v>
      </c>
      <c r="AU1801" s="66">
        <v>5900</v>
      </c>
      <c r="AV1801" s="66">
        <v>6900</v>
      </c>
      <c r="AW1801" s="66">
        <v>6490</v>
      </c>
      <c r="AX1801" s="66">
        <v>6100</v>
      </c>
      <c r="AY1801" s="66">
        <v>7000</v>
      </c>
      <c r="AZ1801" s="66">
        <v>6560</v>
      </c>
      <c r="BA1801" s="66">
        <v>6100</v>
      </c>
      <c r="BB1801" s="66">
        <v>7000</v>
      </c>
      <c r="BC1801" s="66">
        <v>6550</v>
      </c>
      <c r="BD1801" s="66">
        <v>6200</v>
      </c>
      <c r="BE1801" s="66">
        <v>7000</v>
      </c>
      <c r="BF1801" s="66">
        <v>6460</v>
      </c>
      <c r="BG1801" s="66">
        <v>6500</v>
      </c>
      <c r="BH1801" s="66">
        <v>7300</v>
      </c>
      <c r="BI1801" s="66">
        <v>6480</v>
      </c>
      <c r="BJ1801" s="66">
        <v>6600</v>
      </c>
      <c r="BK1801" s="66">
        <v>7400</v>
      </c>
      <c r="BL1801" s="66">
        <v>6510</v>
      </c>
      <c r="BM1801" s="66">
        <v>6700</v>
      </c>
      <c r="BN1801" s="66">
        <v>7600</v>
      </c>
      <c r="BO1801" s="88">
        <v>5930</v>
      </c>
      <c r="BP1801" s="100">
        <v>23600</v>
      </c>
      <c r="BQ1801" s="66">
        <v>24700</v>
      </c>
      <c r="BR1801" s="66">
        <v>5000</v>
      </c>
      <c r="BS1801" s="66">
        <v>23500</v>
      </c>
      <c r="BT1801" s="66">
        <v>24400</v>
      </c>
      <c r="BU1801" s="66">
        <v>5180</v>
      </c>
      <c r="BV1801" s="66">
        <v>24700</v>
      </c>
      <c r="BW1801" s="66">
        <v>25700</v>
      </c>
      <c r="BX1801" s="66">
        <v>5020</v>
      </c>
      <c r="BY1801" s="66">
        <v>24600</v>
      </c>
      <c r="BZ1801" s="66">
        <v>25600</v>
      </c>
      <c r="CA1801" s="66">
        <v>5250</v>
      </c>
      <c r="CB1801" s="66">
        <v>26400</v>
      </c>
      <c r="CC1801" s="66">
        <v>27200</v>
      </c>
      <c r="CD1801" s="66">
        <v>4910</v>
      </c>
      <c r="CE1801" s="66">
        <v>26700</v>
      </c>
      <c r="CF1801" s="66">
        <v>27500</v>
      </c>
      <c r="CG1801" s="66">
        <v>4710</v>
      </c>
      <c r="CH1801" s="66">
        <v>27500</v>
      </c>
      <c r="CI1801" s="66">
        <v>28300</v>
      </c>
      <c r="CJ1801" s="66">
        <v>4280</v>
      </c>
      <c r="CK1801" s="66">
        <v>27900</v>
      </c>
      <c r="CL1801" s="66">
        <v>28600</v>
      </c>
      <c r="CM1801" s="69">
        <v>4800</v>
      </c>
    </row>
    <row r="1802" spans="41:91" hidden="1" x14ac:dyDescent="0.25">
      <c r="AO1802" s="33" t="s">
        <v>13</v>
      </c>
      <c r="AP1802" s="51" t="s">
        <v>28</v>
      </c>
      <c r="AQ1802" s="21" t="str">
        <f t="shared" si="30"/>
        <v>5 or more bedroomsPost 1999</v>
      </c>
      <c r="AR1802" s="22">
        <v>5600</v>
      </c>
      <c r="AS1802" s="22">
        <v>6700</v>
      </c>
      <c r="AT1802" s="22">
        <v>10700</v>
      </c>
      <c r="AU1802" s="66">
        <v>5900</v>
      </c>
      <c r="AV1802" s="66">
        <v>6900</v>
      </c>
      <c r="AW1802" s="66">
        <v>10740</v>
      </c>
      <c r="AX1802" s="66">
        <v>5900</v>
      </c>
      <c r="AY1802" s="66">
        <v>6800</v>
      </c>
      <c r="AZ1802" s="66">
        <v>9380</v>
      </c>
      <c r="BA1802" s="66">
        <v>5900</v>
      </c>
      <c r="BB1802" s="66">
        <v>6800</v>
      </c>
      <c r="BC1802" s="66">
        <v>9300</v>
      </c>
      <c r="BD1802" s="66">
        <v>5800</v>
      </c>
      <c r="BE1802" s="66">
        <v>6700</v>
      </c>
      <c r="BF1802" s="66">
        <v>9160</v>
      </c>
      <c r="BG1802" s="66">
        <v>6000</v>
      </c>
      <c r="BH1802" s="66">
        <v>6900</v>
      </c>
      <c r="BI1802" s="66">
        <v>8870</v>
      </c>
      <c r="BJ1802" s="66">
        <v>6100</v>
      </c>
      <c r="BK1802" s="66">
        <v>6900</v>
      </c>
      <c r="BL1802" s="66">
        <v>8150</v>
      </c>
      <c r="BM1802" s="66">
        <v>6000</v>
      </c>
      <c r="BN1802" s="66">
        <v>6900</v>
      </c>
      <c r="BO1802" s="88">
        <v>6640</v>
      </c>
      <c r="BP1802" s="100">
        <v>22900</v>
      </c>
      <c r="BQ1802" s="66">
        <v>23900</v>
      </c>
      <c r="BR1802" s="66">
        <v>7050</v>
      </c>
      <c r="BS1802" s="66">
        <v>22900</v>
      </c>
      <c r="BT1802" s="66">
        <v>24000</v>
      </c>
      <c r="BU1802" s="66">
        <v>7780</v>
      </c>
      <c r="BV1802" s="66">
        <v>24200</v>
      </c>
      <c r="BW1802" s="66">
        <v>25300</v>
      </c>
      <c r="BX1802" s="66">
        <v>5430</v>
      </c>
      <c r="BY1802" s="66">
        <v>23900</v>
      </c>
      <c r="BZ1802" s="66">
        <v>24900</v>
      </c>
      <c r="CA1802" s="66">
        <v>5750</v>
      </c>
      <c r="CB1802" s="66">
        <v>25400</v>
      </c>
      <c r="CC1802" s="66">
        <v>26200</v>
      </c>
      <c r="CD1802" s="66">
        <v>6160</v>
      </c>
      <c r="CE1802" s="66">
        <v>26000</v>
      </c>
      <c r="CF1802" s="66">
        <v>26700</v>
      </c>
      <c r="CG1802" s="66">
        <v>5180</v>
      </c>
      <c r="CH1802" s="66">
        <v>27600</v>
      </c>
      <c r="CI1802" s="66">
        <v>27900</v>
      </c>
      <c r="CJ1802" s="66">
        <v>3650</v>
      </c>
      <c r="CK1802" s="66">
        <v>29700</v>
      </c>
      <c r="CL1802" s="66">
        <v>28300</v>
      </c>
      <c r="CM1802" s="69">
        <v>5370</v>
      </c>
    </row>
    <row r="1803" spans="41:91" hidden="1" x14ac:dyDescent="0.25">
      <c r="AO1803" s="33" t="s">
        <v>29</v>
      </c>
      <c r="AP1803" s="51" t="s">
        <v>22</v>
      </c>
      <c r="AQ1803" s="21" t="str">
        <f t="shared" si="30"/>
        <v>50 or lessPre 1919</v>
      </c>
      <c r="AR1803" s="22">
        <v>2300</v>
      </c>
      <c r="AS1803" s="22">
        <v>3300</v>
      </c>
      <c r="AT1803" s="22">
        <v>71830</v>
      </c>
      <c r="AU1803" s="66">
        <v>2300</v>
      </c>
      <c r="AV1803" s="66">
        <v>3300</v>
      </c>
      <c r="AW1803" s="66">
        <v>72920</v>
      </c>
      <c r="AX1803" s="66">
        <v>2300</v>
      </c>
      <c r="AY1803" s="66">
        <v>3300</v>
      </c>
      <c r="AZ1803" s="66">
        <v>54320</v>
      </c>
      <c r="BA1803" s="66">
        <v>2300</v>
      </c>
      <c r="BB1803" s="66">
        <v>3300</v>
      </c>
      <c r="BC1803" s="66">
        <v>53430</v>
      </c>
      <c r="BD1803" s="66">
        <v>2400</v>
      </c>
      <c r="BE1803" s="66">
        <v>3400</v>
      </c>
      <c r="BF1803" s="66">
        <v>53140</v>
      </c>
      <c r="BG1803" s="66">
        <v>2400</v>
      </c>
      <c r="BH1803" s="66">
        <v>3500</v>
      </c>
      <c r="BI1803" s="66">
        <v>52370</v>
      </c>
      <c r="BJ1803" s="66">
        <v>2500</v>
      </c>
      <c r="BK1803" s="66">
        <v>3500</v>
      </c>
      <c r="BL1803" s="66">
        <v>52160</v>
      </c>
      <c r="BM1803" s="66">
        <v>2600</v>
      </c>
      <c r="BN1803" s="66">
        <v>3700</v>
      </c>
      <c r="BO1803" s="88">
        <v>48160</v>
      </c>
      <c r="BP1803" s="100">
        <v>7800</v>
      </c>
      <c r="BQ1803" s="66">
        <v>9000</v>
      </c>
      <c r="BR1803" s="66">
        <v>50160</v>
      </c>
      <c r="BS1803" s="66">
        <v>7900</v>
      </c>
      <c r="BT1803" s="66">
        <v>9100</v>
      </c>
      <c r="BU1803" s="66">
        <v>52520</v>
      </c>
      <c r="BV1803" s="66">
        <v>8600</v>
      </c>
      <c r="BW1803" s="66">
        <v>9700</v>
      </c>
      <c r="BX1803" s="66">
        <v>35950</v>
      </c>
      <c r="BY1803" s="66">
        <v>8500</v>
      </c>
      <c r="BZ1803" s="66">
        <v>9700</v>
      </c>
      <c r="CA1803" s="66">
        <v>40840</v>
      </c>
      <c r="CB1803" s="66">
        <v>9500</v>
      </c>
      <c r="CC1803" s="66">
        <v>10700</v>
      </c>
      <c r="CD1803" s="66">
        <v>34630</v>
      </c>
      <c r="CE1803" s="66">
        <v>9900</v>
      </c>
      <c r="CF1803" s="66">
        <v>11200</v>
      </c>
      <c r="CG1803" s="66">
        <v>33830</v>
      </c>
      <c r="CH1803" s="66">
        <v>10200</v>
      </c>
      <c r="CI1803" s="66">
        <v>11500</v>
      </c>
      <c r="CJ1803" s="66">
        <v>33310</v>
      </c>
      <c r="CK1803" s="66">
        <v>11000</v>
      </c>
      <c r="CL1803" s="66">
        <v>12300</v>
      </c>
      <c r="CM1803" s="69">
        <v>32210</v>
      </c>
    </row>
    <row r="1804" spans="41:91" hidden="1" x14ac:dyDescent="0.25">
      <c r="AO1804" s="33" t="s">
        <v>29</v>
      </c>
      <c r="AP1804" s="51" t="s">
        <v>23</v>
      </c>
      <c r="AQ1804" s="21" t="str">
        <f t="shared" si="30"/>
        <v>50 or less1919-44</v>
      </c>
      <c r="AR1804" s="22">
        <v>2100</v>
      </c>
      <c r="AS1804" s="22">
        <v>2800</v>
      </c>
      <c r="AT1804" s="22">
        <v>30800</v>
      </c>
      <c r="AU1804" s="66">
        <v>2200</v>
      </c>
      <c r="AV1804" s="66">
        <v>2900</v>
      </c>
      <c r="AW1804" s="66">
        <v>31330</v>
      </c>
      <c r="AX1804" s="66">
        <v>2100</v>
      </c>
      <c r="AY1804" s="66">
        <v>2800</v>
      </c>
      <c r="AZ1804" s="66">
        <v>31210</v>
      </c>
      <c r="BA1804" s="66">
        <v>2100</v>
      </c>
      <c r="BB1804" s="66">
        <v>2900</v>
      </c>
      <c r="BC1804" s="66">
        <v>30780</v>
      </c>
      <c r="BD1804" s="66">
        <v>2200</v>
      </c>
      <c r="BE1804" s="66">
        <v>2900</v>
      </c>
      <c r="BF1804" s="66">
        <v>30630</v>
      </c>
      <c r="BG1804" s="66">
        <v>2200</v>
      </c>
      <c r="BH1804" s="66">
        <v>3000</v>
      </c>
      <c r="BI1804" s="66">
        <v>30490</v>
      </c>
      <c r="BJ1804" s="66">
        <v>2200</v>
      </c>
      <c r="BK1804" s="66">
        <v>3000</v>
      </c>
      <c r="BL1804" s="66">
        <v>30510</v>
      </c>
      <c r="BM1804" s="66">
        <v>2300</v>
      </c>
      <c r="BN1804" s="66">
        <v>3100</v>
      </c>
      <c r="BO1804" s="88">
        <v>29100</v>
      </c>
      <c r="BP1804" s="100">
        <v>8000</v>
      </c>
      <c r="BQ1804" s="66">
        <v>8600</v>
      </c>
      <c r="BR1804" s="66">
        <v>24190</v>
      </c>
      <c r="BS1804" s="66">
        <v>8100</v>
      </c>
      <c r="BT1804" s="66">
        <v>8800</v>
      </c>
      <c r="BU1804" s="66">
        <v>25180</v>
      </c>
      <c r="BV1804" s="66">
        <v>8900</v>
      </c>
      <c r="BW1804" s="66">
        <v>9400</v>
      </c>
      <c r="BX1804" s="66">
        <v>23600</v>
      </c>
      <c r="BY1804" s="66">
        <v>8900</v>
      </c>
      <c r="BZ1804" s="66">
        <v>9500</v>
      </c>
      <c r="CA1804" s="66">
        <v>26640</v>
      </c>
      <c r="CB1804" s="66">
        <v>9800</v>
      </c>
      <c r="CC1804" s="66">
        <v>10500</v>
      </c>
      <c r="CD1804" s="66">
        <v>22860</v>
      </c>
      <c r="CE1804" s="66">
        <v>10300</v>
      </c>
      <c r="CF1804" s="66">
        <v>11000</v>
      </c>
      <c r="CG1804" s="66">
        <v>22530</v>
      </c>
      <c r="CH1804" s="66">
        <v>10600</v>
      </c>
      <c r="CI1804" s="66">
        <v>11300</v>
      </c>
      <c r="CJ1804" s="66">
        <v>22110</v>
      </c>
      <c r="CK1804" s="66">
        <v>11400</v>
      </c>
      <c r="CL1804" s="66">
        <v>12000</v>
      </c>
      <c r="CM1804" s="69">
        <v>21350</v>
      </c>
    </row>
    <row r="1805" spans="41:91" hidden="1" x14ac:dyDescent="0.25">
      <c r="AO1805" s="33" t="s">
        <v>29</v>
      </c>
      <c r="AP1805" s="51" t="s">
        <v>24</v>
      </c>
      <c r="AQ1805" s="21" t="str">
        <f t="shared" si="30"/>
        <v>50 or less1945-64</v>
      </c>
      <c r="AR1805" s="22">
        <v>2100</v>
      </c>
      <c r="AS1805" s="22">
        <v>2800</v>
      </c>
      <c r="AT1805" s="22">
        <v>76880</v>
      </c>
      <c r="AU1805" s="66">
        <v>2100</v>
      </c>
      <c r="AV1805" s="66">
        <v>2900</v>
      </c>
      <c r="AW1805" s="66">
        <v>78230</v>
      </c>
      <c r="AX1805" s="66">
        <v>2100</v>
      </c>
      <c r="AY1805" s="66">
        <v>2900</v>
      </c>
      <c r="AZ1805" s="66">
        <v>79020</v>
      </c>
      <c r="BA1805" s="66">
        <v>2100</v>
      </c>
      <c r="BB1805" s="66">
        <v>2900</v>
      </c>
      <c r="BC1805" s="66">
        <v>77940</v>
      </c>
      <c r="BD1805" s="66">
        <v>2200</v>
      </c>
      <c r="BE1805" s="66">
        <v>3000</v>
      </c>
      <c r="BF1805" s="66">
        <v>77590</v>
      </c>
      <c r="BG1805" s="66">
        <v>2200</v>
      </c>
      <c r="BH1805" s="66">
        <v>3100</v>
      </c>
      <c r="BI1805" s="66">
        <v>77290</v>
      </c>
      <c r="BJ1805" s="66">
        <v>2300</v>
      </c>
      <c r="BK1805" s="66">
        <v>3100</v>
      </c>
      <c r="BL1805" s="66">
        <v>77490</v>
      </c>
      <c r="BM1805" s="66">
        <v>2300</v>
      </c>
      <c r="BN1805" s="66">
        <v>3200</v>
      </c>
      <c r="BO1805" s="88">
        <v>70850</v>
      </c>
      <c r="BP1805" s="100">
        <v>7200</v>
      </c>
      <c r="BQ1805" s="66">
        <v>7700</v>
      </c>
      <c r="BR1805" s="66">
        <v>60060</v>
      </c>
      <c r="BS1805" s="66">
        <v>7300</v>
      </c>
      <c r="BT1805" s="66">
        <v>7900</v>
      </c>
      <c r="BU1805" s="66">
        <v>62510</v>
      </c>
      <c r="BV1805" s="66">
        <v>8100</v>
      </c>
      <c r="BW1805" s="66">
        <v>8600</v>
      </c>
      <c r="BX1805" s="66">
        <v>59330</v>
      </c>
      <c r="BY1805" s="66">
        <v>8100</v>
      </c>
      <c r="BZ1805" s="66">
        <v>8700</v>
      </c>
      <c r="CA1805" s="66">
        <v>66810</v>
      </c>
      <c r="CB1805" s="66">
        <v>9000</v>
      </c>
      <c r="CC1805" s="66">
        <v>9600</v>
      </c>
      <c r="CD1805" s="66">
        <v>57350</v>
      </c>
      <c r="CE1805" s="66">
        <v>9500</v>
      </c>
      <c r="CF1805" s="66">
        <v>10100</v>
      </c>
      <c r="CG1805" s="66">
        <v>56970</v>
      </c>
      <c r="CH1805" s="66">
        <v>9800</v>
      </c>
      <c r="CI1805" s="66">
        <v>10300</v>
      </c>
      <c r="CJ1805" s="66">
        <v>55970</v>
      </c>
      <c r="CK1805" s="66">
        <v>10600</v>
      </c>
      <c r="CL1805" s="66">
        <v>11000</v>
      </c>
      <c r="CM1805" s="69">
        <v>54080</v>
      </c>
    </row>
    <row r="1806" spans="41:91" hidden="1" x14ac:dyDescent="0.25">
      <c r="AO1806" s="33" t="s">
        <v>29</v>
      </c>
      <c r="AP1806" s="51" t="s">
        <v>25</v>
      </c>
      <c r="AQ1806" s="21" t="str">
        <f t="shared" si="30"/>
        <v>50 or less1965-82</v>
      </c>
      <c r="AR1806" s="22">
        <v>2000</v>
      </c>
      <c r="AS1806" s="22">
        <v>3000</v>
      </c>
      <c r="AT1806" s="22">
        <v>121460</v>
      </c>
      <c r="AU1806" s="66">
        <v>2100</v>
      </c>
      <c r="AV1806" s="66">
        <v>3000</v>
      </c>
      <c r="AW1806" s="66">
        <v>123260</v>
      </c>
      <c r="AX1806" s="66">
        <v>2100</v>
      </c>
      <c r="AY1806" s="66">
        <v>3100</v>
      </c>
      <c r="AZ1806" s="66">
        <v>124980</v>
      </c>
      <c r="BA1806" s="66">
        <v>2100</v>
      </c>
      <c r="BB1806" s="66">
        <v>3200</v>
      </c>
      <c r="BC1806" s="66">
        <v>123910</v>
      </c>
      <c r="BD1806" s="66">
        <v>2100</v>
      </c>
      <c r="BE1806" s="66">
        <v>3200</v>
      </c>
      <c r="BF1806" s="66">
        <v>123390</v>
      </c>
      <c r="BG1806" s="66">
        <v>2200</v>
      </c>
      <c r="BH1806" s="66">
        <v>3400</v>
      </c>
      <c r="BI1806" s="66">
        <v>123260</v>
      </c>
      <c r="BJ1806" s="66">
        <v>2200</v>
      </c>
      <c r="BK1806" s="66">
        <v>3400</v>
      </c>
      <c r="BL1806" s="66">
        <v>123730</v>
      </c>
      <c r="BM1806" s="66">
        <v>2300</v>
      </c>
      <c r="BN1806" s="66">
        <v>3500</v>
      </c>
      <c r="BO1806" s="88">
        <v>109620</v>
      </c>
      <c r="BP1806" s="100">
        <v>6100</v>
      </c>
      <c r="BQ1806" s="66">
        <v>6500</v>
      </c>
      <c r="BR1806" s="66">
        <v>67740</v>
      </c>
      <c r="BS1806" s="66">
        <v>6100</v>
      </c>
      <c r="BT1806" s="66">
        <v>6700</v>
      </c>
      <c r="BU1806" s="66">
        <v>71000</v>
      </c>
      <c r="BV1806" s="66">
        <v>6700</v>
      </c>
      <c r="BW1806" s="66">
        <v>7200</v>
      </c>
      <c r="BX1806" s="66">
        <v>67070</v>
      </c>
      <c r="BY1806" s="66">
        <v>6700</v>
      </c>
      <c r="BZ1806" s="66">
        <v>7300</v>
      </c>
      <c r="CA1806" s="66">
        <v>75760</v>
      </c>
      <c r="CB1806" s="66">
        <v>7500</v>
      </c>
      <c r="CC1806" s="66">
        <v>8000</v>
      </c>
      <c r="CD1806" s="66">
        <v>65290</v>
      </c>
      <c r="CE1806" s="66">
        <v>7800</v>
      </c>
      <c r="CF1806" s="66">
        <v>8400</v>
      </c>
      <c r="CG1806" s="66">
        <v>64920</v>
      </c>
      <c r="CH1806" s="66">
        <v>8100</v>
      </c>
      <c r="CI1806" s="66">
        <v>8700</v>
      </c>
      <c r="CJ1806" s="66">
        <v>63840</v>
      </c>
      <c r="CK1806" s="66">
        <v>8800</v>
      </c>
      <c r="CL1806" s="66">
        <v>9300</v>
      </c>
      <c r="CM1806" s="69">
        <v>60950</v>
      </c>
    </row>
    <row r="1807" spans="41:91" hidden="1" x14ac:dyDescent="0.25">
      <c r="AO1807" s="33" t="s">
        <v>29</v>
      </c>
      <c r="AP1807" s="51" t="s">
        <v>26</v>
      </c>
      <c r="AQ1807" s="21" t="str">
        <f t="shared" si="30"/>
        <v>50 or less1983-92</v>
      </c>
      <c r="AR1807" s="22">
        <v>2800</v>
      </c>
      <c r="AS1807" s="22">
        <v>3900</v>
      </c>
      <c r="AT1807" s="22">
        <v>63130</v>
      </c>
      <c r="AU1807" s="66">
        <v>2800</v>
      </c>
      <c r="AV1807" s="66">
        <v>3800</v>
      </c>
      <c r="AW1807" s="66">
        <v>63470</v>
      </c>
      <c r="AX1807" s="66">
        <v>2900</v>
      </c>
      <c r="AY1807" s="66">
        <v>3900</v>
      </c>
      <c r="AZ1807" s="66">
        <v>63620</v>
      </c>
      <c r="BA1807" s="66">
        <v>2900</v>
      </c>
      <c r="BB1807" s="66">
        <v>4000</v>
      </c>
      <c r="BC1807" s="66">
        <v>63350</v>
      </c>
      <c r="BD1807" s="66">
        <v>3000</v>
      </c>
      <c r="BE1807" s="66">
        <v>4000</v>
      </c>
      <c r="BF1807" s="66">
        <v>63070</v>
      </c>
      <c r="BG1807" s="66">
        <v>3100</v>
      </c>
      <c r="BH1807" s="66">
        <v>4200</v>
      </c>
      <c r="BI1807" s="66">
        <v>63310</v>
      </c>
      <c r="BJ1807" s="66">
        <v>3100</v>
      </c>
      <c r="BK1807" s="66">
        <v>4100</v>
      </c>
      <c r="BL1807" s="66">
        <v>63570</v>
      </c>
      <c r="BM1807" s="66">
        <v>3300</v>
      </c>
      <c r="BN1807" s="66">
        <v>4300</v>
      </c>
      <c r="BO1807" s="88">
        <v>57610</v>
      </c>
      <c r="BP1807" s="100">
        <v>5800</v>
      </c>
      <c r="BQ1807" s="66">
        <v>6300</v>
      </c>
      <c r="BR1807" s="66">
        <v>23700</v>
      </c>
      <c r="BS1807" s="66">
        <v>5800</v>
      </c>
      <c r="BT1807" s="66">
        <v>6400</v>
      </c>
      <c r="BU1807" s="66">
        <v>24670</v>
      </c>
      <c r="BV1807" s="66">
        <v>6300</v>
      </c>
      <c r="BW1807" s="66">
        <v>6800</v>
      </c>
      <c r="BX1807" s="66">
        <v>23450</v>
      </c>
      <c r="BY1807" s="66">
        <v>6400</v>
      </c>
      <c r="BZ1807" s="66">
        <v>7000</v>
      </c>
      <c r="CA1807" s="66">
        <v>25470</v>
      </c>
      <c r="CB1807" s="66">
        <v>7000</v>
      </c>
      <c r="CC1807" s="66">
        <v>7600</v>
      </c>
      <c r="CD1807" s="66">
        <v>22910</v>
      </c>
      <c r="CE1807" s="66">
        <v>7400</v>
      </c>
      <c r="CF1807" s="66">
        <v>8000</v>
      </c>
      <c r="CG1807" s="66">
        <v>22800</v>
      </c>
      <c r="CH1807" s="66">
        <v>7600</v>
      </c>
      <c r="CI1807" s="66">
        <v>8200</v>
      </c>
      <c r="CJ1807" s="66">
        <v>22800</v>
      </c>
      <c r="CK1807" s="66">
        <v>8100</v>
      </c>
      <c r="CL1807" s="66">
        <v>8600</v>
      </c>
      <c r="CM1807" s="69">
        <v>22080</v>
      </c>
    </row>
    <row r="1808" spans="41:91" hidden="1" x14ac:dyDescent="0.25">
      <c r="AO1808" s="33" t="s">
        <v>29</v>
      </c>
      <c r="AP1808" s="51" t="s">
        <v>27</v>
      </c>
      <c r="AQ1808" s="21" t="str">
        <f t="shared" si="30"/>
        <v>50 or less1993-99</v>
      </c>
      <c r="AR1808" s="22">
        <v>3100</v>
      </c>
      <c r="AS1808" s="22">
        <v>4200</v>
      </c>
      <c r="AT1808" s="22">
        <v>26520</v>
      </c>
      <c r="AU1808" s="66">
        <v>3100</v>
      </c>
      <c r="AV1808" s="66">
        <v>4100</v>
      </c>
      <c r="AW1808" s="66">
        <v>26760</v>
      </c>
      <c r="AX1808" s="66">
        <v>3300</v>
      </c>
      <c r="AY1808" s="66">
        <v>4300</v>
      </c>
      <c r="AZ1808" s="66">
        <v>26920</v>
      </c>
      <c r="BA1808" s="66">
        <v>3300</v>
      </c>
      <c r="BB1808" s="66">
        <v>4300</v>
      </c>
      <c r="BC1808" s="66">
        <v>26630</v>
      </c>
      <c r="BD1808" s="66">
        <v>3400</v>
      </c>
      <c r="BE1808" s="66">
        <v>4400</v>
      </c>
      <c r="BF1808" s="66">
        <v>26520</v>
      </c>
      <c r="BG1808" s="66">
        <v>3500</v>
      </c>
      <c r="BH1808" s="66">
        <v>4600</v>
      </c>
      <c r="BI1808" s="66">
        <v>26520</v>
      </c>
      <c r="BJ1808" s="66">
        <v>3500</v>
      </c>
      <c r="BK1808" s="66">
        <v>4500</v>
      </c>
      <c r="BL1808" s="66">
        <v>26720</v>
      </c>
      <c r="BM1808" s="66">
        <v>3600</v>
      </c>
      <c r="BN1808" s="66">
        <v>4700</v>
      </c>
      <c r="BO1808" s="88">
        <v>23840</v>
      </c>
      <c r="BP1808" s="100">
        <v>5800</v>
      </c>
      <c r="BQ1808" s="66">
        <v>6300</v>
      </c>
      <c r="BR1808" s="66">
        <v>10530</v>
      </c>
      <c r="BS1808" s="66">
        <v>5900</v>
      </c>
      <c r="BT1808" s="66">
        <v>6500</v>
      </c>
      <c r="BU1808" s="66">
        <v>10880</v>
      </c>
      <c r="BV1808" s="66">
        <v>6400</v>
      </c>
      <c r="BW1808" s="66">
        <v>7000</v>
      </c>
      <c r="BX1808" s="66">
        <v>10340</v>
      </c>
      <c r="BY1808" s="66">
        <v>6500</v>
      </c>
      <c r="BZ1808" s="66">
        <v>7200</v>
      </c>
      <c r="CA1808" s="66">
        <v>11280</v>
      </c>
      <c r="CB1808" s="66">
        <v>7100</v>
      </c>
      <c r="CC1808" s="66">
        <v>7800</v>
      </c>
      <c r="CD1808" s="66">
        <v>10040</v>
      </c>
      <c r="CE1808" s="66">
        <v>7400</v>
      </c>
      <c r="CF1808" s="66">
        <v>8200</v>
      </c>
      <c r="CG1808" s="66">
        <v>9840</v>
      </c>
      <c r="CH1808" s="66">
        <v>7600</v>
      </c>
      <c r="CI1808" s="66">
        <v>8400</v>
      </c>
      <c r="CJ1808" s="66">
        <v>9640</v>
      </c>
      <c r="CK1808" s="66">
        <v>8200</v>
      </c>
      <c r="CL1808" s="66">
        <v>8900</v>
      </c>
      <c r="CM1808" s="69">
        <v>9590</v>
      </c>
    </row>
    <row r="1809" spans="41:91" hidden="1" x14ac:dyDescent="0.25">
      <c r="AO1809" s="23" t="s">
        <v>29</v>
      </c>
      <c r="AP1809" s="51" t="s">
        <v>28</v>
      </c>
      <c r="AQ1809" s="21" t="str">
        <f t="shared" si="30"/>
        <v>50 or lessPost 1999</v>
      </c>
      <c r="AR1809" s="22">
        <v>2800</v>
      </c>
      <c r="AS1809" s="22">
        <v>3900</v>
      </c>
      <c r="AT1809" s="22">
        <v>62110</v>
      </c>
      <c r="AU1809" s="66">
        <v>2900</v>
      </c>
      <c r="AV1809" s="66">
        <v>3800</v>
      </c>
      <c r="AW1809" s="66">
        <v>62430</v>
      </c>
      <c r="AX1809" s="66">
        <v>3000</v>
      </c>
      <c r="AY1809" s="66">
        <v>4100</v>
      </c>
      <c r="AZ1809" s="66">
        <v>49280</v>
      </c>
      <c r="BA1809" s="66">
        <v>2900</v>
      </c>
      <c r="BB1809" s="66">
        <v>4100</v>
      </c>
      <c r="BC1809" s="66">
        <v>48650</v>
      </c>
      <c r="BD1809" s="66">
        <v>2900</v>
      </c>
      <c r="BE1809" s="66">
        <v>4100</v>
      </c>
      <c r="BF1809" s="66">
        <v>47950</v>
      </c>
      <c r="BG1809" s="66">
        <v>2900</v>
      </c>
      <c r="BH1809" s="66">
        <v>4100</v>
      </c>
      <c r="BI1809" s="66">
        <v>44080</v>
      </c>
      <c r="BJ1809" s="66">
        <v>2900</v>
      </c>
      <c r="BK1809" s="66">
        <v>4100</v>
      </c>
      <c r="BL1809" s="66">
        <v>36410</v>
      </c>
      <c r="BM1809" s="66">
        <v>3000</v>
      </c>
      <c r="BN1809" s="66">
        <v>4200</v>
      </c>
      <c r="BO1809" s="88">
        <v>26120</v>
      </c>
      <c r="BP1809" s="100">
        <v>5700</v>
      </c>
      <c r="BQ1809" s="66">
        <v>6300</v>
      </c>
      <c r="BR1809" s="66">
        <v>16730</v>
      </c>
      <c r="BS1809" s="66">
        <v>5700</v>
      </c>
      <c r="BT1809" s="66">
        <v>6500</v>
      </c>
      <c r="BU1809" s="66">
        <v>18430</v>
      </c>
      <c r="BV1809" s="66">
        <v>6100</v>
      </c>
      <c r="BW1809" s="66">
        <v>6900</v>
      </c>
      <c r="BX1809" s="66">
        <v>12940</v>
      </c>
      <c r="BY1809" s="66">
        <v>6200</v>
      </c>
      <c r="BZ1809" s="66">
        <v>7100</v>
      </c>
      <c r="CA1809" s="66">
        <v>14220</v>
      </c>
      <c r="CB1809" s="66">
        <v>6700</v>
      </c>
      <c r="CC1809" s="66">
        <v>7600</v>
      </c>
      <c r="CD1809" s="66">
        <v>13790</v>
      </c>
      <c r="CE1809" s="66">
        <v>8200</v>
      </c>
      <c r="CF1809" s="66">
        <v>8700</v>
      </c>
      <c r="CG1809" s="66">
        <v>13050</v>
      </c>
      <c r="CH1809" s="66">
        <v>8600</v>
      </c>
      <c r="CI1809" s="66">
        <v>9100</v>
      </c>
      <c r="CJ1809" s="66">
        <v>9010</v>
      </c>
      <c r="CK1809" s="66">
        <v>10400</v>
      </c>
      <c r="CL1809" s="66">
        <v>9900</v>
      </c>
      <c r="CM1809" s="69">
        <v>10210</v>
      </c>
    </row>
    <row r="1810" spans="41:91" hidden="1" x14ac:dyDescent="0.25">
      <c r="AO1810" s="23" t="s">
        <v>30</v>
      </c>
      <c r="AP1810" s="51" t="s">
        <v>22</v>
      </c>
      <c r="AQ1810" s="21" t="str">
        <f t="shared" si="30"/>
        <v>51 to 100Pre 1919</v>
      </c>
      <c r="AR1810" s="22">
        <v>2800</v>
      </c>
      <c r="AS1810" s="22">
        <v>3600</v>
      </c>
      <c r="AT1810" s="22">
        <v>312030</v>
      </c>
      <c r="AU1810" s="66">
        <v>2900</v>
      </c>
      <c r="AV1810" s="66">
        <v>3600</v>
      </c>
      <c r="AW1810" s="66">
        <v>316440</v>
      </c>
      <c r="AX1810" s="66">
        <v>2900</v>
      </c>
      <c r="AY1810" s="66">
        <v>3600</v>
      </c>
      <c r="AZ1810" s="66">
        <v>299780</v>
      </c>
      <c r="BA1810" s="66">
        <v>2900</v>
      </c>
      <c r="BB1810" s="66">
        <v>3600</v>
      </c>
      <c r="BC1810" s="66">
        <v>295480</v>
      </c>
      <c r="BD1810" s="66">
        <v>2900</v>
      </c>
      <c r="BE1810" s="66">
        <v>3700</v>
      </c>
      <c r="BF1810" s="66">
        <v>293870</v>
      </c>
      <c r="BG1810" s="66">
        <v>3000</v>
      </c>
      <c r="BH1810" s="66">
        <v>3800</v>
      </c>
      <c r="BI1810" s="66">
        <v>293930</v>
      </c>
      <c r="BJ1810" s="66">
        <v>3100</v>
      </c>
      <c r="BK1810" s="66">
        <v>3900</v>
      </c>
      <c r="BL1810" s="66">
        <v>295920</v>
      </c>
      <c r="BM1810" s="66">
        <v>3200</v>
      </c>
      <c r="BN1810" s="66">
        <v>4100</v>
      </c>
      <c r="BO1810" s="88">
        <v>257960</v>
      </c>
      <c r="BP1810" s="100">
        <v>11600</v>
      </c>
      <c r="BQ1810" s="66">
        <v>12200</v>
      </c>
      <c r="BR1810" s="66">
        <v>260930</v>
      </c>
      <c r="BS1810" s="66">
        <v>11600</v>
      </c>
      <c r="BT1810" s="66">
        <v>12300</v>
      </c>
      <c r="BU1810" s="66">
        <v>272720</v>
      </c>
      <c r="BV1810" s="66">
        <v>12500</v>
      </c>
      <c r="BW1810" s="66">
        <v>13100</v>
      </c>
      <c r="BX1810" s="66">
        <v>250210</v>
      </c>
      <c r="BY1810" s="66">
        <v>12500</v>
      </c>
      <c r="BZ1810" s="66">
        <v>13200</v>
      </c>
      <c r="CA1810" s="66">
        <v>274710</v>
      </c>
      <c r="CB1810" s="66">
        <v>13900</v>
      </c>
      <c r="CC1810" s="66">
        <v>14600</v>
      </c>
      <c r="CD1810" s="66">
        <v>241640</v>
      </c>
      <c r="CE1810" s="66">
        <v>14400</v>
      </c>
      <c r="CF1810" s="66">
        <v>15200</v>
      </c>
      <c r="CG1810" s="66">
        <v>238480</v>
      </c>
      <c r="CH1810" s="66">
        <v>15000</v>
      </c>
      <c r="CI1810" s="66">
        <v>15600</v>
      </c>
      <c r="CJ1810" s="66">
        <v>233790</v>
      </c>
      <c r="CK1810" s="66">
        <v>15800</v>
      </c>
      <c r="CL1810" s="66">
        <v>16400</v>
      </c>
      <c r="CM1810" s="69">
        <v>228090</v>
      </c>
    </row>
    <row r="1811" spans="41:91" hidden="1" x14ac:dyDescent="0.25">
      <c r="AO1811" s="23" t="s">
        <v>30</v>
      </c>
      <c r="AP1811" s="51" t="s">
        <v>23</v>
      </c>
      <c r="AQ1811" s="21" t="str">
        <f t="shared" si="30"/>
        <v>51 to 1001919-44</v>
      </c>
      <c r="AR1811" s="22">
        <v>3300</v>
      </c>
      <c r="AS1811" s="22">
        <v>3800</v>
      </c>
      <c r="AT1811" s="22">
        <v>354290</v>
      </c>
      <c r="AU1811" s="66">
        <v>3400</v>
      </c>
      <c r="AV1811" s="66">
        <v>3900</v>
      </c>
      <c r="AW1811" s="66">
        <v>357430</v>
      </c>
      <c r="AX1811" s="66">
        <v>3400</v>
      </c>
      <c r="AY1811" s="66">
        <v>3900</v>
      </c>
      <c r="AZ1811" s="66">
        <v>366960</v>
      </c>
      <c r="BA1811" s="66">
        <v>3300</v>
      </c>
      <c r="BB1811" s="66">
        <v>3900</v>
      </c>
      <c r="BC1811" s="66">
        <v>363390</v>
      </c>
      <c r="BD1811" s="66">
        <v>3400</v>
      </c>
      <c r="BE1811" s="66">
        <v>4000</v>
      </c>
      <c r="BF1811" s="66">
        <v>361420</v>
      </c>
      <c r="BG1811" s="66">
        <v>3500</v>
      </c>
      <c r="BH1811" s="66">
        <v>4100</v>
      </c>
      <c r="BI1811" s="66">
        <v>362070</v>
      </c>
      <c r="BJ1811" s="66">
        <v>3600</v>
      </c>
      <c r="BK1811" s="66">
        <v>4200</v>
      </c>
      <c r="BL1811" s="66">
        <v>363430</v>
      </c>
      <c r="BM1811" s="66">
        <v>3600</v>
      </c>
      <c r="BN1811" s="66">
        <v>4300</v>
      </c>
      <c r="BO1811" s="88">
        <v>320910</v>
      </c>
      <c r="BP1811" s="100">
        <v>13100</v>
      </c>
      <c r="BQ1811" s="66">
        <v>13600</v>
      </c>
      <c r="BR1811" s="66">
        <v>319470</v>
      </c>
      <c r="BS1811" s="66">
        <v>13100</v>
      </c>
      <c r="BT1811" s="66">
        <v>13700</v>
      </c>
      <c r="BU1811" s="66">
        <v>332810</v>
      </c>
      <c r="BV1811" s="66">
        <v>14200</v>
      </c>
      <c r="BW1811" s="66">
        <v>14700</v>
      </c>
      <c r="BX1811" s="66">
        <v>331360</v>
      </c>
      <c r="BY1811" s="66">
        <v>14300</v>
      </c>
      <c r="BZ1811" s="66">
        <v>14800</v>
      </c>
      <c r="CA1811" s="66">
        <v>353380</v>
      </c>
      <c r="CB1811" s="66">
        <v>15800</v>
      </c>
      <c r="CC1811" s="66">
        <v>16300</v>
      </c>
      <c r="CD1811" s="66">
        <v>321620</v>
      </c>
      <c r="CE1811" s="66">
        <v>16500</v>
      </c>
      <c r="CF1811" s="66">
        <v>17000</v>
      </c>
      <c r="CG1811" s="66">
        <v>317620</v>
      </c>
      <c r="CH1811" s="66">
        <v>17100</v>
      </c>
      <c r="CI1811" s="66">
        <v>17500</v>
      </c>
      <c r="CJ1811" s="66">
        <v>312850</v>
      </c>
      <c r="CK1811" s="66">
        <v>18000</v>
      </c>
      <c r="CL1811" s="66">
        <v>18400</v>
      </c>
      <c r="CM1811" s="69">
        <v>305580</v>
      </c>
    </row>
    <row r="1812" spans="41:91" hidden="1" x14ac:dyDescent="0.25">
      <c r="AO1812" s="23" t="s">
        <v>30</v>
      </c>
      <c r="AP1812" s="51" t="s">
        <v>24</v>
      </c>
      <c r="AQ1812" s="21" t="str">
        <f t="shared" si="30"/>
        <v>51 to 1001945-64</v>
      </c>
      <c r="AR1812" s="22">
        <v>3100</v>
      </c>
      <c r="AS1812" s="22">
        <v>3700</v>
      </c>
      <c r="AT1812" s="22">
        <v>404580</v>
      </c>
      <c r="AU1812" s="66">
        <v>3200</v>
      </c>
      <c r="AV1812" s="66">
        <v>3800</v>
      </c>
      <c r="AW1812" s="66">
        <v>407920</v>
      </c>
      <c r="AX1812" s="66">
        <v>3200</v>
      </c>
      <c r="AY1812" s="66">
        <v>3800</v>
      </c>
      <c r="AZ1812" s="66">
        <v>409010</v>
      </c>
      <c r="BA1812" s="66">
        <v>3200</v>
      </c>
      <c r="BB1812" s="66">
        <v>3800</v>
      </c>
      <c r="BC1812" s="66">
        <v>405660</v>
      </c>
      <c r="BD1812" s="66">
        <v>3200</v>
      </c>
      <c r="BE1812" s="66">
        <v>3900</v>
      </c>
      <c r="BF1812" s="66">
        <v>403270</v>
      </c>
      <c r="BG1812" s="66">
        <v>3300</v>
      </c>
      <c r="BH1812" s="66">
        <v>4100</v>
      </c>
      <c r="BI1812" s="66">
        <v>403620</v>
      </c>
      <c r="BJ1812" s="66">
        <v>3400</v>
      </c>
      <c r="BK1812" s="66">
        <v>4100</v>
      </c>
      <c r="BL1812" s="66">
        <v>405380</v>
      </c>
      <c r="BM1812" s="66">
        <v>3400</v>
      </c>
      <c r="BN1812" s="66">
        <v>4200</v>
      </c>
      <c r="BO1812" s="88">
        <v>361960</v>
      </c>
      <c r="BP1812" s="100">
        <v>12200</v>
      </c>
      <c r="BQ1812" s="66">
        <v>12600</v>
      </c>
      <c r="BR1812" s="66">
        <v>354540</v>
      </c>
      <c r="BS1812" s="66">
        <v>12200</v>
      </c>
      <c r="BT1812" s="66">
        <v>12700</v>
      </c>
      <c r="BU1812" s="66">
        <v>369290</v>
      </c>
      <c r="BV1812" s="66">
        <v>13200</v>
      </c>
      <c r="BW1812" s="66">
        <v>13600</v>
      </c>
      <c r="BX1812" s="66">
        <v>360020</v>
      </c>
      <c r="BY1812" s="66">
        <v>13300</v>
      </c>
      <c r="BZ1812" s="66">
        <v>13800</v>
      </c>
      <c r="CA1812" s="66">
        <v>382500</v>
      </c>
      <c r="CB1812" s="66">
        <v>14800</v>
      </c>
      <c r="CC1812" s="66">
        <v>15200</v>
      </c>
      <c r="CD1812" s="66">
        <v>349510</v>
      </c>
      <c r="CE1812" s="66">
        <v>15400</v>
      </c>
      <c r="CF1812" s="66">
        <v>15900</v>
      </c>
      <c r="CG1812" s="66">
        <v>345410</v>
      </c>
      <c r="CH1812" s="66">
        <v>16000</v>
      </c>
      <c r="CI1812" s="66">
        <v>16400</v>
      </c>
      <c r="CJ1812" s="66">
        <v>339990</v>
      </c>
      <c r="CK1812" s="66">
        <v>16900</v>
      </c>
      <c r="CL1812" s="66">
        <v>17300</v>
      </c>
      <c r="CM1812" s="69">
        <v>332050</v>
      </c>
    </row>
    <row r="1813" spans="41:91" hidden="1" x14ac:dyDescent="0.25">
      <c r="AO1813" s="23" t="s">
        <v>30</v>
      </c>
      <c r="AP1813" s="51" t="s">
        <v>25</v>
      </c>
      <c r="AQ1813" s="21" t="str">
        <f t="shared" ref="AQ1813:AQ1876" si="31">CONCATENATE(AO1813,AP1813)</f>
        <v>51 to 1001965-82</v>
      </c>
      <c r="AR1813" s="22">
        <v>3000</v>
      </c>
      <c r="AS1813" s="22">
        <v>3800</v>
      </c>
      <c r="AT1813" s="22">
        <v>411970</v>
      </c>
      <c r="AU1813" s="66">
        <v>3200</v>
      </c>
      <c r="AV1813" s="66">
        <v>3800</v>
      </c>
      <c r="AW1813" s="66">
        <v>414690</v>
      </c>
      <c r="AX1813" s="66">
        <v>3200</v>
      </c>
      <c r="AY1813" s="66">
        <v>3900</v>
      </c>
      <c r="AZ1813" s="66">
        <v>415730</v>
      </c>
      <c r="BA1813" s="66">
        <v>3200</v>
      </c>
      <c r="BB1813" s="66">
        <v>3900</v>
      </c>
      <c r="BC1813" s="66">
        <v>412690</v>
      </c>
      <c r="BD1813" s="66">
        <v>3200</v>
      </c>
      <c r="BE1813" s="66">
        <v>4000</v>
      </c>
      <c r="BF1813" s="66">
        <v>410150</v>
      </c>
      <c r="BG1813" s="66">
        <v>3400</v>
      </c>
      <c r="BH1813" s="66">
        <v>4200</v>
      </c>
      <c r="BI1813" s="66">
        <v>410700</v>
      </c>
      <c r="BJ1813" s="66">
        <v>3400</v>
      </c>
      <c r="BK1813" s="66">
        <v>4200</v>
      </c>
      <c r="BL1813" s="66">
        <v>412790</v>
      </c>
      <c r="BM1813" s="66">
        <v>3500</v>
      </c>
      <c r="BN1813" s="66">
        <v>4300</v>
      </c>
      <c r="BO1813" s="88">
        <v>364480</v>
      </c>
      <c r="BP1813" s="100">
        <v>11300</v>
      </c>
      <c r="BQ1813" s="66">
        <v>11700</v>
      </c>
      <c r="BR1813" s="66">
        <v>344120</v>
      </c>
      <c r="BS1813" s="66">
        <v>11200</v>
      </c>
      <c r="BT1813" s="66">
        <v>11800</v>
      </c>
      <c r="BU1813" s="66">
        <v>359060</v>
      </c>
      <c r="BV1813" s="66">
        <v>12100</v>
      </c>
      <c r="BW1813" s="66">
        <v>12600</v>
      </c>
      <c r="BX1813" s="66">
        <v>348550</v>
      </c>
      <c r="BY1813" s="66">
        <v>12300</v>
      </c>
      <c r="BZ1813" s="66">
        <v>12800</v>
      </c>
      <c r="CA1813" s="66">
        <v>371450</v>
      </c>
      <c r="CB1813" s="66">
        <v>13600</v>
      </c>
      <c r="CC1813" s="66">
        <v>14100</v>
      </c>
      <c r="CD1813" s="66">
        <v>338480</v>
      </c>
      <c r="CE1813" s="66">
        <v>14200</v>
      </c>
      <c r="CF1813" s="66">
        <v>14800</v>
      </c>
      <c r="CG1813" s="66">
        <v>335010</v>
      </c>
      <c r="CH1813" s="66">
        <v>14800</v>
      </c>
      <c r="CI1813" s="66">
        <v>15300</v>
      </c>
      <c r="CJ1813" s="66">
        <v>329990</v>
      </c>
      <c r="CK1813" s="66">
        <v>15600</v>
      </c>
      <c r="CL1813" s="66">
        <v>16100</v>
      </c>
      <c r="CM1813" s="69">
        <v>321140</v>
      </c>
    </row>
    <row r="1814" spans="41:91" hidden="1" x14ac:dyDescent="0.25">
      <c r="AO1814" s="23" t="s">
        <v>30</v>
      </c>
      <c r="AP1814" s="51" t="s">
        <v>26</v>
      </c>
      <c r="AQ1814" s="21" t="str">
        <f t="shared" si="31"/>
        <v>51 to 1001983-92</v>
      </c>
      <c r="AR1814" s="22">
        <v>2900</v>
      </c>
      <c r="AS1814" s="22">
        <v>3800</v>
      </c>
      <c r="AT1814" s="22">
        <v>127080</v>
      </c>
      <c r="AU1814" s="66">
        <v>3000</v>
      </c>
      <c r="AV1814" s="66">
        <v>3800</v>
      </c>
      <c r="AW1814" s="66">
        <v>127640</v>
      </c>
      <c r="AX1814" s="66">
        <v>3000</v>
      </c>
      <c r="AY1814" s="66">
        <v>3900</v>
      </c>
      <c r="AZ1814" s="66">
        <v>127760</v>
      </c>
      <c r="BA1814" s="66">
        <v>3000</v>
      </c>
      <c r="BB1814" s="66">
        <v>3900</v>
      </c>
      <c r="BC1814" s="66">
        <v>127000</v>
      </c>
      <c r="BD1814" s="66">
        <v>3100</v>
      </c>
      <c r="BE1814" s="66">
        <v>4000</v>
      </c>
      <c r="BF1814" s="66">
        <v>126000</v>
      </c>
      <c r="BG1814" s="66">
        <v>3200</v>
      </c>
      <c r="BH1814" s="66">
        <v>4200</v>
      </c>
      <c r="BI1814" s="66">
        <v>126410</v>
      </c>
      <c r="BJ1814" s="66">
        <v>3300</v>
      </c>
      <c r="BK1814" s="66">
        <v>4200</v>
      </c>
      <c r="BL1814" s="66">
        <v>127050</v>
      </c>
      <c r="BM1814" s="66">
        <v>3300</v>
      </c>
      <c r="BN1814" s="66">
        <v>4300</v>
      </c>
      <c r="BO1814" s="88">
        <v>114390</v>
      </c>
      <c r="BP1814" s="100">
        <v>10000</v>
      </c>
      <c r="BQ1814" s="66">
        <v>10500</v>
      </c>
      <c r="BR1814" s="66">
        <v>105550</v>
      </c>
      <c r="BS1814" s="66">
        <v>10000</v>
      </c>
      <c r="BT1814" s="66">
        <v>10500</v>
      </c>
      <c r="BU1814" s="66">
        <v>109610</v>
      </c>
      <c r="BV1814" s="66">
        <v>10700</v>
      </c>
      <c r="BW1814" s="66">
        <v>11300</v>
      </c>
      <c r="BX1814" s="66">
        <v>107530</v>
      </c>
      <c r="BY1814" s="66">
        <v>10800</v>
      </c>
      <c r="BZ1814" s="66">
        <v>11400</v>
      </c>
      <c r="CA1814" s="66">
        <v>112400</v>
      </c>
      <c r="CB1814" s="66">
        <v>11900</v>
      </c>
      <c r="CC1814" s="66">
        <v>12500</v>
      </c>
      <c r="CD1814" s="66">
        <v>104600</v>
      </c>
      <c r="CE1814" s="66">
        <v>12500</v>
      </c>
      <c r="CF1814" s="66">
        <v>13000</v>
      </c>
      <c r="CG1814" s="66">
        <v>104120</v>
      </c>
      <c r="CH1814" s="66">
        <v>12900</v>
      </c>
      <c r="CI1814" s="66">
        <v>13400</v>
      </c>
      <c r="CJ1814" s="66">
        <v>103450</v>
      </c>
      <c r="CK1814" s="66">
        <v>13400</v>
      </c>
      <c r="CL1814" s="66">
        <v>14000</v>
      </c>
      <c r="CM1814" s="69">
        <v>101210</v>
      </c>
    </row>
    <row r="1815" spans="41:91" hidden="1" x14ac:dyDescent="0.25">
      <c r="AO1815" s="23" t="s">
        <v>30</v>
      </c>
      <c r="AP1815" s="51" t="s">
        <v>27</v>
      </c>
      <c r="AQ1815" s="21" t="str">
        <f t="shared" si="31"/>
        <v>51 to 1001993-99</v>
      </c>
      <c r="AR1815" s="22">
        <v>3000</v>
      </c>
      <c r="AS1815" s="22">
        <v>3700</v>
      </c>
      <c r="AT1815" s="22">
        <v>93770</v>
      </c>
      <c r="AU1815" s="66">
        <v>3100</v>
      </c>
      <c r="AV1815" s="66">
        <v>3800</v>
      </c>
      <c r="AW1815" s="66">
        <v>94160</v>
      </c>
      <c r="AX1815" s="66">
        <v>3100</v>
      </c>
      <c r="AY1815" s="66">
        <v>3800</v>
      </c>
      <c r="AZ1815" s="66">
        <v>93800</v>
      </c>
      <c r="BA1815" s="66">
        <v>3100</v>
      </c>
      <c r="BB1815" s="66">
        <v>3800</v>
      </c>
      <c r="BC1815" s="66">
        <v>93230</v>
      </c>
      <c r="BD1815" s="66">
        <v>3100</v>
      </c>
      <c r="BE1815" s="66">
        <v>3900</v>
      </c>
      <c r="BF1815" s="66">
        <v>92340</v>
      </c>
      <c r="BG1815" s="66">
        <v>3200</v>
      </c>
      <c r="BH1815" s="66">
        <v>4000</v>
      </c>
      <c r="BI1815" s="66">
        <v>92660</v>
      </c>
      <c r="BJ1815" s="66">
        <v>3300</v>
      </c>
      <c r="BK1815" s="66">
        <v>4000</v>
      </c>
      <c r="BL1815" s="66">
        <v>93040</v>
      </c>
      <c r="BM1815" s="66">
        <v>3300</v>
      </c>
      <c r="BN1815" s="66">
        <v>4200</v>
      </c>
      <c r="BO1815" s="88">
        <v>83010</v>
      </c>
      <c r="BP1815" s="100">
        <v>9700</v>
      </c>
      <c r="BQ1815" s="66">
        <v>10200</v>
      </c>
      <c r="BR1815" s="66">
        <v>78320</v>
      </c>
      <c r="BS1815" s="66">
        <v>9800</v>
      </c>
      <c r="BT1815" s="66">
        <v>10300</v>
      </c>
      <c r="BU1815" s="66">
        <v>81710</v>
      </c>
      <c r="BV1815" s="66">
        <v>10500</v>
      </c>
      <c r="BW1815" s="66">
        <v>11000</v>
      </c>
      <c r="BX1815" s="66">
        <v>78100</v>
      </c>
      <c r="BY1815" s="66">
        <v>10500</v>
      </c>
      <c r="BZ1815" s="66">
        <v>11100</v>
      </c>
      <c r="CA1815" s="66">
        <v>81490</v>
      </c>
      <c r="CB1815" s="66">
        <v>11500</v>
      </c>
      <c r="CC1815" s="66">
        <v>12100</v>
      </c>
      <c r="CD1815" s="66">
        <v>78220</v>
      </c>
      <c r="CE1815" s="66">
        <v>11900</v>
      </c>
      <c r="CF1815" s="66">
        <v>12500</v>
      </c>
      <c r="CG1815" s="66">
        <v>76310</v>
      </c>
      <c r="CH1815" s="66">
        <v>12200</v>
      </c>
      <c r="CI1815" s="66">
        <v>12800</v>
      </c>
      <c r="CJ1815" s="66">
        <v>72690</v>
      </c>
      <c r="CK1815" s="66">
        <v>12700</v>
      </c>
      <c r="CL1815" s="66">
        <v>13300</v>
      </c>
      <c r="CM1815" s="69">
        <v>75860</v>
      </c>
    </row>
    <row r="1816" spans="41:91" hidden="1" x14ac:dyDescent="0.25">
      <c r="AO1816" s="31" t="s">
        <v>30</v>
      </c>
      <c r="AP1816" s="51" t="s">
        <v>28</v>
      </c>
      <c r="AQ1816" s="21" t="str">
        <f t="shared" si="31"/>
        <v>51 to 100Post 1999</v>
      </c>
      <c r="AR1816" s="22">
        <v>2900</v>
      </c>
      <c r="AS1816" s="22">
        <v>3800</v>
      </c>
      <c r="AT1816" s="22">
        <v>77210</v>
      </c>
      <c r="AU1816" s="66">
        <v>3000</v>
      </c>
      <c r="AV1816" s="66">
        <v>3800</v>
      </c>
      <c r="AW1816" s="66">
        <v>77480</v>
      </c>
      <c r="AX1816" s="66">
        <v>3000</v>
      </c>
      <c r="AY1816" s="66">
        <v>3900</v>
      </c>
      <c r="AZ1816" s="66">
        <v>67170</v>
      </c>
      <c r="BA1816" s="66">
        <v>3000</v>
      </c>
      <c r="BB1816" s="66">
        <v>3900</v>
      </c>
      <c r="BC1816" s="66">
        <v>66550</v>
      </c>
      <c r="BD1816" s="66">
        <v>2900</v>
      </c>
      <c r="BE1816" s="66">
        <v>3800</v>
      </c>
      <c r="BF1816" s="66">
        <v>65520</v>
      </c>
      <c r="BG1816" s="66">
        <v>3000</v>
      </c>
      <c r="BH1816" s="66">
        <v>3900</v>
      </c>
      <c r="BI1816" s="66">
        <v>61930</v>
      </c>
      <c r="BJ1816" s="66">
        <v>3000</v>
      </c>
      <c r="BK1816" s="66">
        <v>3900</v>
      </c>
      <c r="BL1816" s="66">
        <v>54890</v>
      </c>
      <c r="BM1816" s="66">
        <v>3000</v>
      </c>
      <c r="BN1816" s="66">
        <v>3900</v>
      </c>
      <c r="BO1816" s="88">
        <v>42820</v>
      </c>
      <c r="BP1816" s="100">
        <v>9100</v>
      </c>
      <c r="BQ1816" s="66">
        <v>9600</v>
      </c>
      <c r="BR1816" s="66">
        <v>41390</v>
      </c>
      <c r="BS1816" s="66">
        <v>9200</v>
      </c>
      <c r="BT1816" s="66">
        <v>9700</v>
      </c>
      <c r="BU1816" s="66">
        <v>46930</v>
      </c>
      <c r="BV1816" s="66">
        <v>9600</v>
      </c>
      <c r="BW1816" s="66">
        <v>10200</v>
      </c>
      <c r="BX1816" s="66">
        <v>33270</v>
      </c>
      <c r="BY1816" s="66">
        <v>9600</v>
      </c>
      <c r="BZ1816" s="66">
        <v>10200</v>
      </c>
      <c r="CA1816" s="66">
        <v>35370</v>
      </c>
      <c r="CB1816" s="66">
        <v>10500</v>
      </c>
      <c r="CC1816" s="66">
        <v>11000</v>
      </c>
      <c r="CD1816" s="66">
        <v>39600</v>
      </c>
      <c r="CE1816" s="66">
        <v>11500</v>
      </c>
      <c r="CF1816" s="66">
        <v>11900</v>
      </c>
      <c r="CG1816" s="66">
        <v>34170</v>
      </c>
      <c r="CH1816" s="66">
        <v>12100</v>
      </c>
      <c r="CI1816" s="66">
        <v>12300</v>
      </c>
      <c r="CJ1816" s="66">
        <v>23610</v>
      </c>
      <c r="CK1816" s="66">
        <v>12900</v>
      </c>
      <c r="CL1816" s="66">
        <v>13200</v>
      </c>
      <c r="CM1816" s="69">
        <v>31320</v>
      </c>
    </row>
    <row r="1817" spans="41:91" hidden="1" x14ac:dyDescent="0.25">
      <c r="AO1817" s="31" t="s">
        <v>31</v>
      </c>
      <c r="AP1817" s="51" t="s">
        <v>22</v>
      </c>
      <c r="AQ1817" s="21" t="str">
        <f t="shared" si="31"/>
        <v>101 to 150Pre 1919</v>
      </c>
      <c r="AR1817" s="22">
        <v>3700</v>
      </c>
      <c r="AS1817" s="22">
        <v>4500</v>
      </c>
      <c r="AT1817" s="22">
        <v>213370</v>
      </c>
      <c r="AU1817" s="66">
        <v>3800</v>
      </c>
      <c r="AV1817" s="66">
        <v>4500</v>
      </c>
      <c r="AW1817" s="66">
        <v>216010</v>
      </c>
      <c r="AX1817" s="66">
        <v>3900</v>
      </c>
      <c r="AY1817" s="66">
        <v>4600</v>
      </c>
      <c r="AZ1817" s="66">
        <v>197740</v>
      </c>
      <c r="BA1817" s="66">
        <v>3900</v>
      </c>
      <c r="BB1817" s="66">
        <v>4700</v>
      </c>
      <c r="BC1817" s="66">
        <v>195160</v>
      </c>
      <c r="BD1817" s="66">
        <v>3900</v>
      </c>
      <c r="BE1817" s="66">
        <v>4700</v>
      </c>
      <c r="BF1817" s="66">
        <v>194020</v>
      </c>
      <c r="BG1817" s="66">
        <v>4100</v>
      </c>
      <c r="BH1817" s="66">
        <v>4900</v>
      </c>
      <c r="BI1817" s="66">
        <v>194220</v>
      </c>
      <c r="BJ1817" s="66">
        <v>4100</v>
      </c>
      <c r="BK1817" s="66">
        <v>4900</v>
      </c>
      <c r="BL1817" s="66">
        <v>195670</v>
      </c>
      <c r="BM1817" s="66">
        <v>4200</v>
      </c>
      <c r="BN1817" s="66">
        <v>5100</v>
      </c>
      <c r="BO1817" s="88">
        <v>172360</v>
      </c>
      <c r="BP1817" s="100">
        <v>16400</v>
      </c>
      <c r="BQ1817" s="66">
        <v>17100</v>
      </c>
      <c r="BR1817" s="66">
        <v>172050</v>
      </c>
      <c r="BS1817" s="66">
        <v>16300</v>
      </c>
      <c r="BT1817" s="66">
        <v>17100</v>
      </c>
      <c r="BU1817" s="66">
        <v>180070</v>
      </c>
      <c r="BV1817" s="66">
        <v>17800</v>
      </c>
      <c r="BW1817" s="66">
        <v>18400</v>
      </c>
      <c r="BX1817" s="66">
        <v>161650</v>
      </c>
      <c r="BY1817" s="66">
        <v>17900</v>
      </c>
      <c r="BZ1817" s="66">
        <v>18600</v>
      </c>
      <c r="CA1817" s="66">
        <v>173980</v>
      </c>
      <c r="CB1817" s="66">
        <v>19700</v>
      </c>
      <c r="CC1817" s="66">
        <v>20300</v>
      </c>
      <c r="CD1817" s="66">
        <v>155540</v>
      </c>
      <c r="CE1817" s="66">
        <v>20300</v>
      </c>
      <c r="CF1817" s="66">
        <v>20900</v>
      </c>
      <c r="CG1817" s="66">
        <v>153440</v>
      </c>
      <c r="CH1817" s="66">
        <v>21100</v>
      </c>
      <c r="CI1817" s="66">
        <v>21500</v>
      </c>
      <c r="CJ1817" s="66">
        <v>150720</v>
      </c>
      <c r="CK1817" s="66">
        <v>22100</v>
      </c>
      <c r="CL1817" s="66">
        <v>22500</v>
      </c>
      <c r="CM1817" s="69">
        <v>147220</v>
      </c>
    </row>
    <row r="1818" spans="41:91" hidden="1" x14ac:dyDescent="0.25">
      <c r="AO1818" s="31" t="s">
        <v>31</v>
      </c>
      <c r="AP1818" s="51" t="s">
        <v>23</v>
      </c>
      <c r="AQ1818" s="21" t="str">
        <f t="shared" si="31"/>
        <v>101 to 1501919-44</v>
      </c>
      <c r="AR1818" s="22">
        <v>3900</v>
      </c>
      <c r="AS1818" s="22">
        <v>4500</v>
      </c>
      <c r="AT1818" s="22">
        <v>191370</v>
      </c>
      <c r="AU1818" s="66">
        <v>4000</v>
      </c>
      <c r="AV1818" s="66">
        <v>4600</v>
      </c>
      <c r="AW1818" s="66">
        <v>192880</v>
      </c>
      <c r="AX1818" s="66">
        <v>4100</v>
      </c>
      <c r="AY1818" s="66">
        <v>4700</v>
      </c>
      <c r="AZ1818" s="66">
        <v>194330</v>
      </c>
      <c r="BA1818" s="66">
        <v>4100</v>
      </c>
      <c r="BB1818" s="66">
        <v>4700</v>
      </c>
      <c r="BC1818" s="66">
        <v>192530</v>
      </c>
      <c r="BD1818" s="66">
        <v>4100</v>
      </c>
      <c r="BE1818" s="66">
        <v>4700</v>
      </c>
      <c r="BF1818" s="66">
        <v>191430</v>
      </c>
      <c r="BG1818" s="66">
        <v>4300</v>
      </c>
      <c r="BH1818" s="66">
        <v>4900</v>
      </c>
      <c r="BI1818" s="66">
        <v>191950</v>
      </c>
      <c r="BJ1818" s="66">
        <v>4300</v>
      </c>
      <c r="BK1818" s="66">
        <v>5000</v>
      </c>
      <c r="BL1818" s="66">
        <v>192840</v>
      </c>
      <c r="BM1818" s="66">
        <v>4400</v>
      </c>
      <c r="BN1818" s="66">
        <v>5100</v>
      </c>
      <c r="BO1818" s="88">
        <v>171880</v>
      </c>
      <c r="BP1818" s="100">
        <v>17800</v>
      </c>
      <c r="BQ1818" s="66">
        <v>18500</v>
      </c>
      <c r="BR1818" s="66">
        <v>171390</v>
      </c>
      <c r="BS1818" s="66">
        <v>17600</v>
      </c>
      <c r="BT1818" s="66">
        <v>18300</v>
      </c>
      <c r="BU1818" s="66">
        <v>179500</v>
      </c>
      <c r="BV1818" s="66">
        <v>19100</v>
      </c>
      <c r="BW1818" s="66">
        <v>19800</v>
      </c>
      <c r="BX1818" s="66">
        <v>176310</v>
      </c>
      <c r="BY1818" s="66">
        <v>19300</v>
      </c>
      <c r="BZ1818" s="66">
        <v>19900</v>
      </c>
      <c r="CA1818" s="66">
        <v>186880</v>
      </c>
      <c r="CB1818" s="66">
        <v>21300</v>
      </c>
      <c r="CC1818" s="66">
        <v>21800</v>
      </c>
      <c r="CD1818" s="66">
        <v>170730</v>
      </c>
      <c r="CE1818" s="66">
        <v>21900</v>
      </c>
      <c r="CF1818" s="66">
        <v>22400</v>
      </c>
      <c r="CG1818" s="66">
        <v>168140</v>
      </c>
      <c r="CH1818" s="66">
        <v>22800</v>
      </c>
      <c r="CI1818" s="66">
        <v>23200</v>
      </c>
      <c r="CJ1818" s="66">
        <v>165660</v>
      </c>
      <c r="CK1818" s="66">
        <v>23800</v>
      </c>
      <c r="CL1818" s="66">
        <v>24200</v>
      </c>
      <c r="CM1818" s="69">
        <v>162140</v>
      </c>
    </row>
    <row r="1819" spans="41:91" hidden="1" x14ac:dyDescent="0.25">
      <c r="AO1819" s="31" t="s">
        <v>31</v>
      </c>
      <c r="AP1819" s="51" t="s">
        <v>24</v>
      </c>
      <c r="AQ1819" s="21" t="str">
        <f t="shared" si="31"/>
        <v>101 to 1501945-64</v>
      </c>
      <c r="AR1819" s="22">
        <v>3800</v>
      </c>
      <c r="AS1819" s="22">
        <v>4400</v>
      </c>
      <c r="AT1819" s="22">
        <v>183130</v>
      </c>
      <c r="AU1819" s="66">
        <v>3900</v>
      </c>
      <c r="AV1819" s="66">
        <v>4500</v>
      </c>
      <c r="AW1819" s="66">
        <v>184410</v>
      </c>
      <c r="AX1819" s="66">
        <v>3900</v>
      </c>
      <c r="AY1819" s="66">
        <v>4500</v>
      </c>
      <c r="AZ1819" s="66">
        <v>183420</v>
      </c>
      <c r="BA1819" s="66">
        <v>3900</v>
      </c>
      <c r="BB1819" s="66">
        <v>4500</v>
      </c>
      <c r="BC1819" s="66">
        <v>181880</v>
      </c>
      <c r="BD1819" s="66">
        <v>3900</v>
      </c>
      <c r="BE1819" s="66">
        <v>4600</v>
      </c>
      <c r="BF1819" s="66">
        <v>180840</v>
      </c>
      <c r="BG1819" s="66">
        <v>4100</v>
      </c>
      <c r="BH1819" s="66">
        <v>4800</v>
      </c>
      <c r="BI1819" s="66">
        <v>181180</v>
      </c>
      <c r="BJ1819" s="66">
        <v>4200</v>
      </c>
      <c r="BK1819" s="66">
        <v>4900</v>
      </c>
      <c r="BL1819" s="66">
        <v>182170</v>
      </c>
      <c r="BM1819" s="66">
        <v>4200</v>
      </c>
      <c r="BN1819" s="66">
        <v>5000</v>
      </c>
      <c r="BO1819" s="88">
        <v>161610</v>
      </c>
      <c r="BP1819" s="100">
        <v>15900</v>
      </c>
      <c r="BQ1819" s="66">
        <v>16600</v>
      </c>
      <c r="BR1819" s="66">
        <v>159550</v>
      </c>
      <c r="BS1819" s="66">
        <v>15700</v>
      </c>
      <c r="BT1819" s="66">
        <v>16600</v>
      </c>
      <c r="BU1819" s="66">
        <v>166650</v>
      </c>
      <c r="BV1819" s="66">
        <v>17100</v>
      </c>
      <c r="BW1819" s="66">
        <v>17800</v>
      </c>
      <c r="BX1819" s="66">
        <v>161690</v>
      </c>
      <c r="BY1819" s="66">
        <v>17200</v>
      </c>
      <c r="BZ1819" s="66">
        <v>18000</v>
      </c>
      <c r="CA1819" s="66">
        <v>170730</v>
      </c>
      <c r="CB1819" s="66">
        <v>19100</v>
      </c>
      <c r="CC1819" s="66">
        <v>19800</v>
      </c>
      <c r="CD1819" s="66">
        <v>156550</v>
      </c>
      <c r="CE1819" s="66">
        <v>19800</v>
      </c>
      <c r="CF1819" s="66">
        <v>20500</v>
      </c>
      <c r="CG1819" s="66">
        <v>154550</v>
      </c>
      <c r="CH1819" s="66">
        <v>20500</v>
      </c>
      <c r="CI1819" s="66">
        <v>21200</v>
      </c>
      <c r="CJ1819" s="66">
        <v>152500</v>
      </c>
      <c r="CK1819" s="66">
        <v>21500</v>
      </c>
      <c r="CL1819" s="66">
        <v>22200</v>
      </c>
      <c r="CM1819" s="69">
        <v>148710</v>
      </c>
    </row>
    <row r="1820" spans="41:91" hidden="1" x14ac:dyDescent="0.25">
      <c r="AO1820" s="31" t="s">
        <v>31</v>
      </c>
      <c r="AP1820" s="51" t="s">
        <v>25</v>
      </c>
      <c r="AQ1820" s="21" t="str">
        <f t="shared" si="31"/>
        <v>101 to 1501965-82</v>
      </c>
      <c r="AR1820" s="22">
        <v>3800</v>
      </c>
      <c r="AS1820" s="22">
        <v>4400</v>
      </c>
      <c r="AT1820" s="22">
        <v>196250</v>
      </c>
      <c r="AU1820" s="66">
        <v>3900</v>
      </c>
      <c r="AV1820" s="66">
        <v>4500</v>
      </c>
      <c r="AW1820" s="66">
        <v>197400</v>
      </c>
      <c r="AX1820" s="66">
        <v>4000</v>
      </c>
      <c r="AY1820" s="66">
        <v>4500</v>
      </c>
      <c r="AZ1820" s="66">
        <v>196660</v>
      </c>
      <c r="BA1820" s="66">
        <v>4000</v>
      </c>
      <c r="BB1820" s="66">
        <v>4600</v>
      </c>
      <c r="BC1820" s="66">
        <v>195320</v>
      </c>
      <c r="BD1820" s="66">
        <v>4000</v>
      </c>
      <c r="BE1820" s="66">
        <v>4600</v>
      </c>
      <c r="BF1820" s="66">
        <v>194020</v>
      </c>
      <c r="BG1820" s="66">
        <v>4200</v>
      </c>
      <c r="BH1820" s="66">
        <v>4900</v>
      </c>
      <c r="BI1820" s="66">
        <v>194480</v>
      </c>
      <c r="BJ1820" s="66">
        <v>4300</v>
      </c>
      <c r="BK1820" s="66">
        <v>4900</v>
      </c>
      <c r="BL1820" s="66">
        <v>195330</v>
      </c>
      <c r="BM1820" s="66">
        <v>4400</v>
      </c>
      <c r="BN1820" s="66">
        <v>5100</v>
      </c>
      <c r="BO1820" s="88">
        <v>174730</v>
      </c>
      <c r="BP1820" s="100">
        <v>15500</v>
      </c>
      <c r="BQ1820" s="66">
        <v>16200</v>
      </c>
      <c r="BR1820" s="66">
        <v>167470</v>
      </c>
      <c r="BS1820" s="66">
        <v>15400</v>
      </c>
      <c r="BT1820" s="66">
        <v>16100</v>
      </c>
      <c r="BU1820" s="66">
        <v>175020</v>
      </c>
      <c r="BV1820" s="66">
        <v>16500</v>
      </c>
      <c r="BW1820" s="66">
        <v>17200</v>
      </c>
      <c r="BX1820" s="66">
        <v>170660</v>
      </c>
      <c r="BY1820" s="66">
        <v>16700</v>
      </c>
      <c r="BZ1820" s="66">
        <v>17400</v>
      </c>
      <c r="CA1820" s="66">
        <v>180310</v>
      </c>
      <c r="CB1820" s="66">
        <v>18500</v>
      </c>
      <c r="CC1820" s="66">
        <v>19200</v>
      </c>
      <c r="CD1820" s="66">
        <v>165200</v>
      </c>
      <c r="CE1820" s="66">
        <v>19200</v>
      </c>
      <c r="CF1820" s="66">
        <v>19900</v>
      </c>
      <c r="CG1820" s="66">
        <v>163320</v>
      </c>
      <c r="CH1820" s="66">
        <v>20000</v>
      </c>
      <c r="CI1820" s="66">
        <v>20600</v>
      </c>
      <c r="CJ1820" s="66">
        <v>160560</v>
      </c>
      <c r="CK1820" s="66">
        <v>21000</v>
      </c>
      <c r="CL1820" s="66">
        <v>21600</v>
      </c>
      <c r="CM1820" s="69">
        <v>156490</v>
      </c>
    </row>
    <row r="1821" spans="41:91" hidden="1" x14ac:dyDescent="0.25">
      <c r="AO1821" s="31" t="s">
        <v>31</v>
      </c>
      <c r="AP1821" s="51" t="s">
        <v>26</v>
      </c>
      <c r="AQ1821" s="21" t="str">
        <f t="shared" si="31"/>
        <v>101 to 1501983-92</v>
      </c>
      <c r="AR1821" s="22">
        <v>4000</v>
      </c>
      <c r="AS1821" s="22">
        <v>4600</v>
      </c>
      <c r="AT1821" s="22">
        <v>63760</v>
      </c>
      <c r="AU1821" s="66">
        <v>4100</v>
      </c>
      <c r="AV1821" s="66">
        <v>4700</v>
      </c>
      <c r="AW1821" s="66">
        <v>63990</v>
      </c>
      <c r="AX1821" s="66">
        <v>4200</v>
      </c>
      <c r="AY1821" s="66">
        <v>4800</v>
      </c>
      <c r="AZ1821" s="66">
        <v>64010</v>
      </c>
      <c r="BA1821" s="66">
        <v>4200</v>
      </c>
      <c r="BB1821" s="66">
        <v>4800</v>
      </c>
      <c r="BC1821" s="66">
        <v>63700</v>
      </c>
      <c r="BD1821" s="66">
        <v>4200</v>
      </c>
      <c r="BE1821" s="66">
        <v>4800</v>
      </c>
      <c r="BF1821" s="66">
        <v>63160</v>
      </c>
      <c r="BG1821" s="66">
        <v>4500</v>
      </c>
      <c r="BH1821" s="66">
        <v>5100</v>
      </c>
      <c r="BI1821" s="66">
        <v>63360</v>
      </c>
      <c r="BJ1821" s="66">
        <v>4600</v>
      </c>
      <c r="BK1821" s="66">
        <v>5200</v>
      </c>
      <c r="BL1821" s="66">
        <v>63700</v>
      </c>
      <c r="BM1821" s="66">
        <v>4600</v>
      </c>
      <c r="BN1821" s="66">
        <v>5300</v>
      </c>
      <c r="BO1821" s="88">
        <v>56690</v>
      </c>
      <c r="BP1821" s="100">
        <v>15900</v>
      </c>
      <c r="BQ1821" s="66">
        <v>16400</v>
      </c>
      <c r="BR1821" s="66">
        <v>55660</v>
      </c>
      <c r="BS1821" s="66">
        <v>15800</v>
      </c>
      <c r="BT1821" s="66">
        <v>16300</v>
      </c>
      <c r="BU1821" s="66">
        <v>57860</v>
      </c>
      <c r="BV1821" s="66">
        <v>16900</v>
      </c>
      <c r="BW1821" s="66">
        <v>17500</v>
      </c>
      <c r="BX1821" s="66">
        <v>57540</v>
      </c>
      <c r="BY1821" s="66">
        <v>17100</v>
      </c>
      <c r="BZ1821" s="66">
        <v>17700</v>
      </c>
      <c r="CA1821" s="66">
        <v>59560</v>
      </c>
      <c r="CB1821" s="66">
        <v>18900</v>
      </c>
      <c r="CC1821" s="66">
        <v>19400</v>
      </c>
      <c r="CD1821" s="66">
        <v>56040</v>
      </c>
      <c r="CE1821" s="66">
        <v>19400</v>
      </c>
      <c r="CF1821" s="66">
        <v>20100</v>
      </c>
      <c r="CG1821" s="66">
        <v>55680</v>
      </c>
      <c r="CH1821" s="66">
        <v>20100</v>
      </c>
      <c r="CI1821" s="66">
        <v>20700</v>
      </c>
      <c r="CJ1821" s="66">
        <v>55040</v>
      </c>
      <c r="CK1821" s="66">
        <v>20900</v>
      </c>
      <c r="CL1821" s="66">
        <v>21500</v>
      </c>
      <c r="CM1821" s="69">
        <v>53980</v>
      </c>
    </row>
    <row r="1822" spans="41:91" hidden="1" x14ac:dyDescent="0.25">
      <c r="AO1822" s="31" t="s">
        <v>31</v>
      </c>
      <c r="AP1822" s="51" t="s">
        <v>27</v>
      </c>
      <c r="AQ1822" s="21" t="str">
        <f t="shared" si="31"/>
        <v>101 to 1501993-99</v>
      </c>
      <c r="AR1822" s="22">
        <v>4000</v>
      </c>
      <c r="AS1822" s="22">
        <v>4600</v>
      </c>
      <c r="AT1822" s="22">
        <v>53200</v>
      </c>
      <c r="AU1822" s="66">
        <v>4200</v>
      </c>
      <c r="AV1822" s="66">
        <v>4700</v>
      </c>
      <c r="AW1822" s="66">
        <v>53360</v>
      </c>
      <c r="AX1822" s="66">
        <v>4300</v>
      </c>
      <c r="AY1822" s="66">
        <v>4800</v>
      </c>
      <c r="AZ1822" s="66">
        <v>53370</v>
      </c>
      <c r="BA1822" s="66">
        <v>4200</v>
      </c>
      <c r="BB1822" s="66">
        <v>4800</v>
      </c>
      <c r="BC1822" s="66">
        <v>53040</v>
      </c>
      <c r="BD1822" s="66">
        <v>4300</v>
      </c>
      <c r="BE1822" s="66">
        <v>4800</v>
      </c>
      <c r="BF1822" s="66">
        <v>52580</v>
      </c>
      <c r="BG1822" s="66">
        <v>4500</v>
      </c>
      <c r="BH1822" s="66">
        <v>5000</v>
      </c>
      <c r="BI1822" s="66">
        <v>52770</v>
      </c>
      <c r="BJ1822" s="66">
        <v>4600</v>
      </c>
      <c r="BK1822" s="66">
        <v>5100</v>
      </c>
      <c r="BL1822" s="66">
        <v>53010</v>
      </c>
      <c r="BM1822" s="66">
        <v>4600</v>
      </c>
      <c r="BN1822" s="66">
        <v>5200</v>
      </c>
      <c r="BO1822" s="88">
        <v>47170</v>
      </c>
      <c r="BP1822" s="100">
        <v>15400</v>
      </c>
      <c r="BQ1822" s="66">
        <v>15900</v>
      </c>
      <c r="BR1822" s="66">
        <v>46060</v>
      </c>
      <c r="BS1822" s="66">
        <v>15300</v>
      </c>
      <c r="BT1822" s="66">
        <v>15800</v>
      </c>
      <c r="BU1822" s="66">
        <v>48040</v>
      </c>
      <c r="BV1822" s="66">
        <v>16300</v>
      </c>
      <c r="BW1822" s="66">
        <v>16700</v>
      </c>
      <c r="BX1822" s="66">
        <v>46000</v>
      </c>
      <c r="BY1822" s="66">
        <v>16300</v>
      </c>
      <c r="BZ1822" s="66">
        <v>16800</v>
      </c>
      <c r="CA1822" s="66">
        <v>47720</v>
      </c>
      <c r="CB1822" s="66">
        <v>17800</v>
      </c>
      <c r="CC1822" s="66">
        <v>18300</v>
      </c>
      <c r="CD1822" s="66">
        <v>46660</v>
      </c>
      <c r="CE1822" s="66">
        <v>18300</v>
      </c>
      <c r="CF1822" s="66">
        <v>18800</v>
      </c>
      <c r="CG1822" s="66">
        <v>45090</v>
      </c>
      <c r="CH1822" s="66">
        <v>18800</v>
      </c>
      <c r="CI1822" s="66">
        <v>19200</v>
      </c>
      <c r="CJ1822" s="66">
        <v>41470</v>
      </c>
      <c r="CK1822" s="66">
        <v>19200</v>
      </c>
      <c r="CL1822" s="66">
        <v>19800</v>
      </c>
      <c r="CM1822" s="69">
        <v>45650</v>
      </c>
    </row>
    <row r="1823" spans="41:91" hidden="1" x14ac:dyDescent="0.25">
      <c r="AO1823" s="31" t="s">
        <v>31</v>
      </c>
      <c r="AP1823" s="51" t="s">
        <v>28</v>
      </c>
      <c r="AQ1823" s="21" t="str">
        <f t="shared" si="31"/>
        <v>101 to 150Post 1999</v>
      </c>
      <c r="AR1823" s="22">
        <v>3700</v>
      </c>
      <c r="AS1823" s="22">
        <v>4200</v>
      </c>
      <c r="AT1823" s="22">
        <v>58930</v>
      </c>
      <c r="AU1823" s="66">
        <v>3800</v>
      </c>
      <c r="AV1823" s="66">
        <v>4300</v>
      </c>
      <c r="AW1823" s="66">
        <v>59050</v>
      </c>
      <c r="AX1823" s="66">
        <v>3800</v>
      </c>
      <c r="AY1823" s="66">
        <v>4300</v>
      </c>
      <c r="AZ1823" s="66">
        <v>51550</v>
      </c>
      <c r="BA1823" s="66">
        <v>3800</v>
      </c>
      <c r="BB1823" s="66">
        <v>4300</v>
      </c>
      <c r="BC1823" s="66">
        <v>51090</v>
      </c>
      <c r="BD1823" s="66">
        <v>3800</v>
      </c>
      <c r="BE1823" s="66">
        <v>4300</v>
      </c>
      <c r="BF1823" s="66">
        <v>50230</v>
      </c>
      <c r="BG1823" s="66">
        <v>3900</v>
      </c>
      <c r="BH1823" s="66">
        <v>4400</v>
      </c>
      <c r="BI1823" s="66">
        <v>47780</v>
      </c>
      <c r="BJ1823" s="66">
        <v>4000</v>
      </c>
      <c r="BK1823" s="66">
        <v>4500</v>
      </c>
      <c r="BL1823" s="66">
        <v>42670</v>
      </c>
      <c r="BM1823" s="66">
        <v>3900</v>
      </c>
      <c r="BN1823" s="66">
        <v>4500</v>
      </c>
      <c r="BO1823" s="88">
        <v>33670</v>
      </c>
      <c r="BP1823" s="100">
        <v>13700</v>
      </c>
      <c r="BQ1823" s="66">
        <v>14100</v>
      </c>
      <c r="BR1823" s="66">
        <v>40780</v>
      </c>
      <c r="BS1823" s="66">
        <v>13700</v>
      </c>
      <c r="BT1823" s="66">
        <v>14300</v>
      </c>
      <c r="BU1823" s="66">
        <v>45960</v>
      </c>
      <c r="BV1823" s="66">
        <v>14400</v>
      </c>
      <c r="BW1823" s="66">
        <v>14900</v>
      </c>
      <c r="BX1823" s="66">
        <v>30950</v>
      </c>
      <c r="BY1823" s="66">
        <v>14300</v>
      </c>
      <c r="BZ1823" s="66">
        <v>14800</v>
      </c>
      <c r="CA1823" s="66">
        <v>32700</v>
      </c>
      <c r="CB1823" s="66">
        <v>15400</v>
      </c>
      <c r="CC1823" s="66">
        <v>15900</v>
      </c>
      <c r="CD1823" s="66">
        <v>37850</v>
      </c>
      <c r="CE1823" s="66">
        <v>15900</v>
      </c>
      <c r="CF1823" s="66">
        <v>16800</v>
      </c>
      <c r="CG1823" s="66">
        <v>32410</v>
      </c>
      <c r="CH1823" s="66">
        <v>16800</v>
      </c>
      <c r="CI1823" s="66">
        <v>17500</v>
      </c>
      <c r="CJ1823" s="66">
        <v>21250</v>
      </c>
      <c r="CK1823" s="66">
        <v>18600</v>
      </c>
      <c r="CL1823" s="66">
        <v>18200</v>
      </c>
      <c r="CM1823" s="69">
        <v>30320</v>
      </c>
    </row>
    <row r="1824" spans="41:91" hidden="1" x14ac:dyDescent="0.25">
      <c r="AO1824" s="31" t="s">
        <v>32</v>
      </c>
      <c r="AP1824" s="51" t="s">
        <v>22</v>
      </c>
      <c r="AQ1824" s="21" t="str">
        <f t="shared" si="31"/>
        <v>151 to 200Pre 1919</v>
      </c>
      <c r="AR1824" s="22">
        <v>5000</v>
      </c>
      <c r="AS1824" s="22">
        <v>6000</v>
      </c>
      <c r="AT1824" s="22">
        <v>62040</v>
      </c>
      <c r="AU1824" s="66">
        <v>5100</v>
      </c>
      <c r="AV1824" s="66">
        <v>6100</v>
      </c>
      <c r="AW1824" s="66">
        <v>62910</v>
      </c>
      <c r="AX1824" s="66">
        <v>5200</v>
      </c>
      <c r="AY1824" s="66">
        <v>6100</v>
      </c>
      <c r="AZ1824" s="66">
        <v>57950</v>
      </c>
      <c r="BA1824" s="66">
        <v>5200</v>
      </c>
      <c r="BB1824" s="66">
        <v>6200</v>
      </c>
      <c r="BC1824" s="66">
        <v>57250</v>
      </c>
      <c r="BD1824" s="66">
        <v>5200</v>
      </c>
      <c r="BE1824" s="66">
        <v>6200</v>
      </c>
      <c r="BF1824" s="66">
        <v>56910</v>
      </c>
      <c r="BG1824" s="66">
        <v>5500</v>
      </c>
      <c r="BH1824" s="66">
        <v>6400</v>
      </c>
      <c r="BI1824" s="66">
        <v>56880</v>
      </c>
      <c r="BJ1824" s="66">
        <v>5600</v>
      </c>
      <c r="BK1824" s="66">
        <v>6500</v>
      </c>
      <c r="BL1824" s="66">
        <v>57270</v>
      </c>
      <c r="BM1824" s="66">
        <v>5700</v>
      </c>
      <c r="BN1824" s="66">
        <v>6700</v>
      </c>
      <c r="BO1824" s="88">
        <v>50520</v>
      </c>
      <c r="BP1824" s="100">
        <v>23600</v>
      </c>
      <c r="BQ1824" s="66">
        <v>24000</v>
      </c>
      <c r="BR1824" s="66">
        <v>42570</v>
      </c>
      <c r="BS1824" s="66">
        <v>23300</v>
      </c>
      <c r="BT1824" s="66">
        <v>23800</v>
      </c>
      <c r="BU1824" s="66">
        <v>44720</v>
      </c>
      <c r="BV1824" s="66">
        <v>25400</v>
      </c>
      <c r="BW1824" s="66">
        <v>25600</v>
      </c>
      <c r="BX1824" s="66">
        <v>41300</v>
      </c>
      <c r="BY1824" s="66">
        <v>25300</v>
      </c>
      <c r="BZ1824" s="66">
        <v>25500</v>
      </c>
      <c r="CA1824" s="66">
        <v>44290</v>
      </c>
      <c r="CB1824" s="66">
        <v>27600</v>
      </c>
      <c r="CC1824" s="66">
        <v>27500</v>
      </c>
      <c r="CD1824" s="66">
        <v>38730</v>
      </c>
      <c r="CE1824" s="66">
        <v>28200</v>
      </c>
      <c r="CF1824" s="66">
        <v>28000</v>
      </c>
      <c r="CG1824" s="66">
        <v>37740</v>
      </c>
      <c r="CH1824" s="66">
        <v>29100</v>
      </c>
      <c r="CI1824" s="66">
        <v>28700</v>
      </c>
      <c r="CJ1824" s="66">
        <v>36730</v>
      </c>
      <c r="CK1824" s="66">
        <v>30200</v>
      </c>
      <c r="CL1824" s="66">
        <v>29600</v>
      </c>
      <c r="CM1824" s="69">
        <v>35350</v>
      </c>
    </row>
    <row r="1825" spans="41:91" hidden="1" x14ac:dyDescent="0.25">
      <c r="AO1825" s="31" t="s">
        <v>32</v>
      </c>
      <c r="AP1825" s="51" t="s">
        <v>23</v>
      </c>
      <c r="AQ1825" s="21" t="str">
        <f t="shared" si="31"/>
        <v>151 to 2001919-44</v>
      </c>
      <c r="AR1825" s="22">
        <v>5000</v>
      </c>
      <c r="AS1825" s="22">
        <v>5800</v>
      </c>
      <c r="AT1825" s="22">
        <v>29630</v>
      </c>
      <c r="AU1825" s="66">
        <v>5200</v>
      </c>
      <c r="AV1825" s="66">
        <v>6000</v>
      </c>
      <c r="AW1825" s="66">
        <v>29900</v>
      </c>
      <c r="AX1825" s="66">
        <v>5300</v>
      </c>
      <c r="AY1825" s="66">
        <v>6000</v>
      </c>
      <c r="AZ1825" s="66">
        <v>30220</v>
      </c>
      <c r="BA1825" s="66">
        <v>5300</v>
      </c>
      <c r="BB1825" s="66">
        <v>6000</v>
      </c>
      <c r="BC1825" s="66">
        <v>29960</v>
      </c>
      <c r="BD1825" s="66">
        <v>5300</v>
      </c>
      <c r="BE1825" s="66">
        <v>6100</v>
      </c>
      <c r="BF1825" s="66">
        <v>29810</v>
      </c>
      <c r="BG1825" s="66">
        <v>5600</v>
      </c>
      <c r="BH1825" s="66">
        <v>6300</v>
      </c>
      <c r="BI1825" s="66">
        <v>29820</v>
      </c>
      <c r="BJ1825" s="66">
        <v>5600</v>
      </c>
      <c r="BK1825" s="66">
        <v>6400</v>
      </c>
      <c r="BL1825" s="66">
        <v>30000</v>
      </c>
      <c r="BM1825" s="66">
        <v>5800</v>
      </c>
      <c r="BN1825" s="66">
        <v>6600</v>
      </c>
      <c r="BO1825" s="88">
        <v>27260</v>
      </c>
      <c r="BP1825" s="100">
        <v>25800</v>
      </c>
      <c r="BQ1825" s="66">
        <v>26300</v>
      </c>
      <c r="BR1825" s="66">
        <v>24940</v>
      </c>
      <c r="BS1825" s="66">
        <v>25500</v>
      </c>
      <c r="BT1825" s="66">
        <v>26000</v>
      </c>
      <c r="BU1825" s="66">
        <v>26140</v>
      </c>
      <c r="BV1825" s="66">
        <v>27200</v>
      </c>
      <c r="BW1825" s="66">
        <v>27600</v>
      </c>
      <c r="BX1825" s="66">
        <v>25530</v>
      </c>
      <c r="BY1825" s="66">
        <v>27400</v>
      </c>
      <c r="BZ1825" s="66">
        <v>27600</v>
      </c>
      <c r="CA1825" s="66">
        <v>27020</v>
      </c>
      <c r="CB1825" s="66">
        <v>29800</v>
      </c>
      <c r="CC1825" s="66">
        <v>29700</v>
      </c>
      <c r="CD1825" s="66">
        <v>23830</v>
      </c>
      <c r="CE1825" s="66">
        <v>30300</v>
      </c>
      <c r="CF1825" s="66">
        <v>30200</v>
      </c>
      <c r="CG1825" s="66">
        <v>23280</v>
      </c>
      <c r="CH1825" s="66">
        <v>31300</v>
      </c>
      <c r="CI1825" s="66">
        <v>31000</v>
      </c>
      <c r="CJ1825" s="66">
        <v>22650</v>
      </c>
      <c r="CK1825" s="66">
        <v>32300</v>
      </c>
      <c r="CL1825" s="66">
        <v>32000</v>
      </c>
      <c r="CM1825" s="69">
        <v>21740</v>
      </c>
    </row>
    <row r="1826" spans="41:91" hidden="1" x14ac:dyDescent="0.25">
      <c r="AO1826" s="31" t="s">
        <v>32</v>
      </c>
      <c r="AP1826" s="51" t="s">
        <v>24</v>
      </c>
      <c r="AQ1826" s="21" t="str">
        <f t="shared" si="31"/>
        <v>151 to 2001945-64</v>
      </c>
      <c r="AR1826" s="22">
        <v>4900</v>
      </c>
      <c r="AS1826" s="22">
        <v>5800</v>
      </c>
      <c r="AT1826" s="22">
        <v>20240</v>
      </c>
      <c r="AU1826" s="66">
        <v>5100</v>
      </c>
      <c r="AV1826" s="66">
        <v>5900</v>
      </c>
      <c r="AW1826" s="66">
        <v>20420</v>
      </c>
      <c r="AX1826" s="66">
        <v>5100</v>
      </c>
      <c r="AY1826" s="66">
        <v>5900</v>
      </c>
      <c r="AZ1826" s="66">
        <v>20380</v>
      </c>
      <c r="BA1826" s="66">
        <v>5100</v>
      </c>
      <c r="BB1826" s="66">
        <v>5900</v>
      </c>
      <c r="BC1826" s="66">
        <v>20200</v>
      </c>
      <c r="BD1826" s="66">
        <v>5100</v>
      </c>
      <c r="BE1826" s="66">
        <v>6000</v>
      </c>
      <c r="BF1826" s="66">
        <v>20040</v>
      </c>
      <c r="BG1826" s="66">
        <v>5400</v>
      </c>
      <c r="BH1826" s="66">
        <v>6300</v>
      </c>
      <c r="BI1826" s="66">
        <v>20080</v>
      </c>
      <c r="BJ1826" s="66">
        <v>5500</v>
      </c>
      <c r="BK1826" s="66">
        <v>6300</v>
      </c>
      <c r="BL1826" s="66">
        <v>20240</v>
      </c>
      <c r="BM1826" s="66">
        <v>5600</v>
      </c>
      <c r="BN1826" s="66">
        <v>6500</v>
      </c>
      <c r="BO1826" s="88">
        <v>18080</v>
      </c>
      <c r="BP1826" s="100">
        <v>23900</v>
      </c>
      <c r="BQ1826" s="66">
        <v>24600</v>
      </c>
      <c r="BR1826" s="66">
        <v>16280</v>
      </c>
      <c r="BS1826" s="66">
        <v>23500</v>
      </c>
      <c r="BT1826" s="66">
        <v>24400</v>
      </c>
      <c r="BU1826" s="66">
        <v>17050</v>
      </c>
      <c r="BV1826" s="66">
        <v>25200</v>
      </c>
      <c r="BW1826" s="66">
        <v>25800</v>
      </c>
      <c r="BX1826" s="66">
        <v>16540</v>
      </c>
      <c r="BY1826" s="66">
        <v>25300</v>
      </c>
      <c r="BZ1826" s="66">
        <v>26000</v>
      </c>
      <c r="CA1826" s="66">
        <v>17450</v>
      </c>
      <c r="CB1826" s="66">
        <v>27700</v>
      </c>
      <c r="CC1826" s="66">
        <v>28100</v>
      </c>
      <c r="CD1826" s="66">
        <v>15480</v>
      </c>
      <c r="CE1826" s="66">
        <v>28300</v>
      </c>
      <c r="CF1826" s="66">
        <v>28600</v>
      </c>
      <c r="CG1826" s="66">
        <v>15050</v>
      </c>
      <c r="CH1826" s="66">
        <v>29200</v>
      </c>
      <c r="CI1826" s="66">
        <v>29400</v>
      </c>
      <c r="CJ1826" s="66">
        <v>14750</v>
      </c>
      <c r="CK1826" s="66">
        <v>30400</v>
      </c>
      <c r="CL1826" s="66">
        <v>30500</v>
      </c>
      <c r="CM1826" s="69">
        <v>14260</v>
      </c>
    </row>
    <row r="1827" spans="41:91" hidden="1" x14ac:dyDescent="0.25">
      <c r="AO1827" s="31" t="s">
        <v>32</v>
      </c>
      <c r="AP1827" s="51" t="s">
        <v>25</v>
      </c>
      <c r="AQ1827" s="21" t="str">
        <f t="shared" si="31"/>
        <v>151 to 2001965-82</v>
      </c>
      <c r="AR1827" s="22">
        <v>4600</v>
      </c>
      <c r="AS1827" s="22">
        <v>5300</v>
      </c>
      <c r="AT1827" s="22">
        <v>32450</v>
      </c>
      <c r="AU1827" s="66">
        <v>4700</v>
      </c>
      <c r="AV1827" s="66">
        <v>5500</v>
      </c>
      <c r="AW1827" s="66">
        <v>32690</v>
      </c>
      <c r="AX1827" s="66">
        <v>4800</v>
      </c>
      <c r="AY1827" s="66">
        <v>5600</v>
      </c>
      <c r="AZ1827" s="66">
        <v>31940</v>
      </c>
      <c r="BA1827" s="66">
        <v>4800</v>
      </c>
      <c r="BB1827" s="66">
        <v>5600</v>
      </c>
      <c r="BC1827" s="66">
        <v>31690</v>
      </c>
      <c r="BD1827" s="66">
        <v>4900</v>
      </c>
      <c r="BE1827" s="66">
        <v>5600</v>
      </c>
      <c r="BF1827" s="66">
        <v>31500</v>
      </c>
      <c r="BG1827" s="66">
        <v>5100</v>
      </c>
      <c r="BH1827" s="66">
        <v>5900</v>
      </c>
      <c r="BI1827" s="66">
        <v>31580</v>
      </c>
      <c r="BJ1827" s="66">
        <v>5300</v>
      </c>
      <c r="BK1827" s="66">
        <v>6000</v>
      </c>
      <c r="BL1827" s="66">
        <v>31780</v>
      </c>
      <c r="BM1827" s="66">
        <v>5300</v>
      </c>
      <c r="BN1827" s="66">
        <v>6100</v>
      </c>
      <c r="BO1827" s="88">
        <v>28570</v>
      </c>
      <c r="BP1827" s="100">
        <v>22100</v>
      </c>
      <c r="BQ1827" s="66">
        <v>23000</v>
      </c>
      <c r="BR1827" s="66">
        <v>25070</v>
      </c>
      <c r="BS1827" s="66">
        <v>21800</v>
      </c>
      <c r="BT1827" s="66">
        <v>22700</v>
      </c>
      <c r="BU1827" s="66">
        <v>26190</v>
      </c>
      <c r="BV1827" s="66">
        <v>23500</v>
      </c>
      <c r="BW1827" s="66">
        <v>24300</v>
      </c>
      <c r="BX1827" s="66">
        <v>25210</v>
      </c>
      <c r="BY1827" s="66">
        <v>23700</v>
      </c>
      <c r="BZ1827" s="66">
        <v>24500</v>
      </c>
      <c r="CA1827" s="66">
        <v>26520</v>
      </c>
      <c r="CB1827" s="66">
        <v>26000</v>
      </c>
      <c r="CC1827" s="66">
        <v>26700</v>
      </c>
      <c r="CD1827" s="66">
        <v>24060</v>
      </c>
      <c r="CE1827" s="66">
        <v>26800</v>
      </c>
      <c r="CF1827" s="66">
        <v>27400</v>
      </c>
      <c r="CG1827" s="66">
        <v>23530</v>
      </c>
      <c r="CH1827" s="66">
        <v>27700</v>
      </c>
      <c r="CI1827" s="66">
        <v>28200</v>
      </c>
      <c r="CJ1827" s="66">
        <v>23020</v>
      </c>
      <c r="CK1827" s="66">
        <v>28900</v>
      </c>
      <c r="CL1827" s="66">
        <v>29200</v>
      </c>
      <c r="CM1827" s="69">
        <v>22280</v>
      </c>
    </row>
    <row r="1828" spans="41:91" hidden="1" x14ac:dyDescent="0.25">
      <c r="AO1828" s="31" t="s">
        <v>32</v>
      </c>
      <c r="AP1828" s="51" t="s">
        <v>26</v>
      </c>
      <c r="AQ1828" s="21" t="str">
        <f t="shared" si="31"/>
        <v>151 to 2001983-92</v>
      </c>
      <c r="AR1828" s="22">
        <v>4600</v>
      </c>
      <c r="AS1828" s="22">
        <v>5400</v>
      </c>
      <c r="AT1828" s="22">
        <v>17170</v>
      </c>
      <c r="AU1828" s="66">
        <v>4800</v>
      </c>
      <c r="AV1828" s="66">
        <v>5600</v>
      </c>
      <c r="AW1828" s="66">
        <v>17280</v>
      </c>
      <c r="AX1828" s="66">
        <v>4900</v>
      </c>
      <c r="AY1828" s="66">
        <v>5700</v>
      </c>
      <c r="AZ1828" s="66">
        <v>16950</v>
      </c>
      <c r="BA1828" s="66">
        <v>4900</v>
      </c>
      <c r="BB1828" s="66">
        <v>5700</v>
      </c>
      <c r="BC1828" s="66">
        <v>16820</v>
      </c>
      <c r="BD1828" s="66">
        <v>4900</v>
      </c>
      <c r="BE1828" s="66">
        <v>5700</v>
      </c>
      <c r="BF1828" s="66">
        <v>16690</v>
      </c>
      <c r="BG1828" s="66">
        <v>5300</v>
      </c>
      <c r="BH1828" s="66">
        <v>6000</v>
      </c>
      <c r="BI1828" s="66">
        <v>16770</v>
      </c>
      <c r="BJ1828" s="66">
        <v>5400</v>
      </c>
      <c r="BK1828" s="66">
        <v>6100</v>
      </c>
      <c r="BL1828" s="66">
        <v>16870</v>
      </c>
      <c r="BM1828" s="66">
        <v>5400</v>
      </c>
      <c r="BN1828" s="66">
        <v>6200</v>
      </c>
      <c r="BO1828" s="88">
        <v>15150</v>
      </c>
      <c r="BP1828" s="100">
        <v>20600</v>
      </c>
      <c r="BQ1828" s="66">
        <v>21300</v>
      </c>
      <c r="BR1828" s="66">
        <v>13460</v>
      </c>
      <c r="BS1828" s="66">
        <v>20300</v>
      </c>
      <c r="BT1828" s="66">
        <v>21100</v>
      </c>
      <c r="BU1828" s="66">
        <v>14090</v>
      </c>
      <c r="BV1828" s="66">
        <v>21700</v>
      </c>
      <c r="BW1828" s="66">
        <v>22400</v>
      </c>
      <c r="BX1828" s="66">
        <v>13810</v>
      </c>
      <c r="BY1828" s="66">
        <v>21800</v>
      </c>
      <c r="BZ1828" s="66">
        <v>22700</v>
      </c>
      <c r="CA1828" s="66">
        <v>14310</v>
      </c>
      <c r="CB1828" s="66">
        <v>24000</v>
      </c>
      <c r="CC1828" s="66">
        <v>24800</v>
      </c>
      <c r="CD1828" s="66">
        <v>13320</v>
      </c>
      <c r="CE1828" s="66">
        <v>24600</v>
      </c>
      <c r="CF1828" s="66">
        <v>25400</v>
      </c>
      <c r="CG1828" s="66">
        <v>13180</v>
      </c>
      <c r="CH1828" s="66">
        <v>25500</v>
      </c>
      <c r="CI1828" s="66">
        <v>26200</v>
      </c>
      <c r="CJ1828" s="66">
        <v>13030</v>
      </c>
      <c r="CK1828" s="66">
        <v>26500</v>
      </c>
      <c r="CL1828" s="66">
        <v>27100</v>
      </c>
      <c r="CM1828" s="69">
        <v>12690</v>
      </c>
    </row>
    <row r="1829" spans="41:91" hidden="1" x14ac:dyDescent="0.25">
      <c r="AO1829" s="31" t="s">
        <v>32</v>
      </c>
      <c r="AP1829" s="51" t="s">
        <v>27</v>
      </c>
      <c r="AQ1829" s="21" t="str">
        <f t="shared" si="31"/>
        <v>151 to 2001993-99</v>
      </c>
      <c r="AR1829" s="22">
        <v>4800</v>
      </c>
      <c r="AS1829" s="22">
        <v>5500</v>
      </c>
      <c r="AT1829" s="22">
        <v>15240</v>
      </c>
      <c r="AU1829" s="66">
        <v>5000</v>
      </c>
      <c r="AV1829" s="66">
        <v>5700</v>
      </c>
      <c r="AW1829" s="66">
        <v>15290</v>
      </c>
      <c r="AX1829" s="66">
        <v>5100</v>
      </c>
      <c r="AY1829" s="66">
        <v>5800</v>
      </c>
      <c r="AZ1829" s="66">
        <v>14860</v>
      </c>
      <c r="BA1829" s="66">
        <v>5100</v>
      </c>
      <c r="BB1829" s="66">
        <v>5800</v>
      </c>
      <c r="BC1829" s="66">
        <v>14800</v>
      </c>
      <c r="BD1829" s="66">
        <v>5100</v>
      </c>
      <c r="BE1829" s="66">
        <v>5800</v>
      </c>
      <c r="BF1829" s="66">
        <v>14660</v>
      </c>
      <c r="BG1829" s="66">
        <v>5500</v>
      </c>
      <c r="BH1829" s="66">
        <v>6100</v>
      </c>
      <c r="BI1829" s="66">
        <v>14670</v>
      </c>
      <c r="BJ1829" s="66">
        <v>5600</v>
      </c>
      <c r="BK1829" s="66">
        <v>6200</v>
      </c>
      <c r="BL1829" s="66">
        <v>14790</v>
      </c>
      <c r="BM1829" s="66">
        <v>5600</v>
      </c>
      <c r="BN1829" s="66">
        <v>6300</v>
      </c>
      <c r="BO1829" s="88">
        <v>13230</v>
      </c>
      <c r="BP1829" s="100">
        <v>20100</v>
      </c>
      <c r="BQ1829" s="66">
        <v>20800</v>
      </c>
      <c r="BR1829" s="66">
        <v>11820</v>
      </c>
      <c r="BS1829" s="66">
        <v>19800</v>
      </c>
      <c r="BT1829" s="66">
        <v>20500</v>
      </c>
      <c r="BU1829" s="66">
        <v>12310</v>
      </c>
      <c r="BV1829" s="66">
        <v>21000</v>
      </c>
      <c r="BW1829" s="66">
        <v>21700</v>
      </c>
      <c r="BX1829" s="66">
        <v>11780</v>
      </c>
      <c r="BY1829" s="66">
        <v>20900</v>
      </c>
      <c r="BZ1829" s="66">
        <v>21700</v>
      </c>
      <c r="CA1829" s="66">
        <v>12270</v>
      </c>
      <c r="CB1829" s="66">
        <v>22800</v>
      </c>
      <c r="CC1829" s="66">
        <v>23500</v>
      </c>
      <c r="CD1829" s="66">
        <v>11740</v>
      </c>
      <c r="CE1829" s="66">
        <v>23100</v>
      </c>
      <c r="CF1829" s="66">
        <v>23900</v>
      </c>
      <c r="CG1829" s="66">
        <v>11360</v>
      </c>
      <c r="CH1829" s="66">
        <v>23900</v>
      </c>
      <c r="CI1829" s="66">
        <v>24500</v>
      </c>
      <c r="CJ1829" s="66">
        <v>10390</v>
      </c>
      <c r="CK1829" s="66">
        <v>23800</v>
      </c>
      <c r="CL1829" s="66">
        <v>24800</v>
      </c>
      <c r="CM1829" s="69">
        <v>11480</v>
      </c>
    </row>
    <row r="1830" spans="41:91" hidden="1" x14ac:dyDescent="0.25">
      <c r="AO1830" s="31" t="s">
        <v>32</v>
      </c>
      <c r="AP1830" s="51" t="s">
        <v>28</v>
      </c>
      <c r="AQ1830" s="21" t="str">
        <f t="shared" si="31"/>
        <v>151 to 200Post 1999</v>
      </c>
      <c r="AR1830" s="22">
        <v>4600</v>
      </c>
      <c r="AS1830" s="22">
        <v>5200</v>
      </c>
      <c r="AT1830" s="22">
        <v>19710</v>
      </c>
      <c r="AU1830" s="66">
        <v>4800</v>
      </c>
      <c r="AV1830" s="66">
        <v>5300</v>
      </c>
      <c r="AW1830" s="66">
        <v>19760</v>
      </c>
      <c r="AX1830" s="66">
        <v>4800</v>
      </c>
      <c r="AY1830" s="66">
        <v>5400</v>
      </c>
      <c r="AZ1830" s="66">
        <v>17310</v>
      </c>
      <c r="BA1830" s="66">
        <v>4800</v>
      </c>
      <c r="BB1830" s="66">
        <v>5400</v>
      </c>
      <c r="BC1830" s="66">
        <v>17130</v>
      </c>
      <c r="BD1830" s="66">
        <v>4800</v>
      </c>
      <c r="BE1830" s="66">
        <v>5300</v>
      </c>
      <c r="BF1830" s="66">
        <v>16850</v>
      </c>
      <c r="BG1830" s="66">
        <v>4900</v>
      </c>
      <c r="BH1830" s="66">
        <v>5500</v>
      </c>
      <c r="BI1830" s="66">
        <v>16200</v>
      </c>
      <c r="BJ1830" s="66">
        <v>5000</v>
      </c>
      <c r="BK1830" s="66">
        <v>5600</v>
      </c>
      <c r="BL1830" s="66">
        <v>14900</v>
      </c>
      <c r="BM1830" s="66">
        <v>5000</v>
      </c>
      <c r="BN1830" s="66">
        <v>5500</v>
      </c>
      <c r="BO1830" s="88">
        <v>11980</v>
      </c>
      <c r="BP1830" s="100">
        <v>18300</v>
      </c>
      <c r="BQ1830" s="66">
        <v>19000</v>
      </c>
      <c r="BR1830" s="66">
        <v>13230</v>
      </c>
      <c r="BS1830" s="66">
        <v>18400</v>
      </c>
      <c r="BT1830" s="66">
        <v>19000</v>
      </c>
      <c r="BU1830" s="66">
        <v>14710</v>
      </c>
      <c r="BV1830" s="66">
        <v>19300</v>
      </c>
      <c r="BW1830" s="66">
        <v>20000</v>
      </c>
      <c r="BX1830" s="66">
        <v>10360</v>
      </c>
      <c r="BY1830" s="66">
        <v>19100</v>
      </c>
      <c r="BZ1830" s="66">
        <v>19800</v>
      </c>
      <c r="CA1830" s="66">
        <v>10890</v>
      </c>
      <c r="CB1830" s="66">
        <v>20500</v>
      </c>
      <c r="CC1830" s="66">
        <v>21100</v>
      </c>
      <c r="CD1830" s="66">
        <v>12300</v>
      </c>
      <c r="CE1830" s="66">
        <v>21200</v>
      </c>
      <c r="CF1830" s="66">
        <v>21800</v>
      </c>
      <c r="CG1830" s="66">
        <v>10300</v>
      </c>
      <c r="CH1830" s="66">
        <v>22000</v>
      </c>
      <c r="CI1830" s="66">
        <v>22600</v>
      </c>
      <c r="CJ1830" s="66">
        <v>7130</v>
      </c>
      <c r="CK1830" s="66">
        <v>22500</v>
      </c>
      <c r="CL1830" s="66">
        <v>22800</v>
      </c>
      <c r="CM1830" s="69">
        <v>10270</v>
      </c>
    </row>
    <row r="1831" spans="41:91" hidden="1" x14ac:dyDescent="0.25">
      <c r="AO1831" s="31" t="s">
        <v>125</v>
      </c>
      <c r="AP1831" s="51" t="s">
        <v>22</v>
      </c>
      <c r="AQ1831" s="21" t="str">
        <f t="shared" si="31"/>
        <v>Over 200Pre 1919</v>
      </c>
      <c r="AR1831" s="22">
        <v>6800</v>
      </c>
      <c r="AS1831" s="22">
        <v>8200</v>
      </c>
      <c r="AT1831" s="22">
        <v>45550</v>
      </c>
      <c r="AU1831" s="66">
        <v>7000</v>
      </c>
      <c r="AV1831" s="66">
        <v>8300</v>
      </c>
      <c r="AW1831" s="66">
        <v>46170</v>
      </c>
      <c r="AX1831" s="66" t="s">
        <v>85</v>
      </c>
      <c r="AY1831" s="66" t="s">
        <v>85</v>
      </c>
      <c r="AZ1831" s="66" t="s">
        <v>85</v>
      </c>
      <c r="BA1831" s="66" t="s">
        <v>85</v>
      </c>
      <c r="BB1831" s="66" t="s">
        <v>85</v>
      </c>
      <c r="BC1831" s="66" t="s">
        <v>85</v>
      </c>
      <c r="BD1831" s="66" t="s">
        <v>85</v>
      </c>
      <c r="BE1831" s="66" t="s">
        <v>85</v>
      </c>
      <c r="BF1831" s="66" t="s">
        <v>85</v>
      </c>
      <c r="BG1831" s="66" t="s">
        <v>85</v>
      </c>
      <c r="BH1831" s="66" t="s">
        <v>85</v>
      </c>
      <c r="BI1831" s="66" t="s">
        <v>85</v>
      </c>
      <c r="BJ1831" s="66" t="s">
        <v>85</v>
      </c>
      <c r="BK1831" s="66" t="s">
        <v>85</v>
      </c>
      <c r="BL1831" s="66" t="s">
        <v>85</v>
      </c>
      <c r="BM1831" s="66" t="s">
        <v>85</v>
      </c>
      <c r="BN1831" s="66" t="s">
        <v>85</v>
      </c>
      <c r="BO1831" s="88" t="s">
        <v>85</v>
      </c>
      <c r="BP1831" s="100">
        <v>30600</v>
      </c>
      <c r="BQ1831" s="66">
        <v>29700</v>
      </c>
      <c r="BR1831" s="66">
        <v>21090</v>
      </c>
      <c r="BS1831" s="66">
        <v>30100</v>
      </c>
      <c r="BT1831" s="66">
        <v>29500</v>
      </c>
      <c r="BU1831" s="66">
        <v>22190</v>
      </c>
      <c r="BV1831" s="66" t="s">
        <v>85</v>
      </c>
      <c r="BW1831" s="66" t="s">
        <v>85</v>
      </c>
      <c r="BX1831" s="66" t="s">
        <v>85</v>
      </c>
      <c r="BY1831" s="66" t="s">
        <v>85</v>
      </c>
      <c r="BZ1831" s="66" t="s">
        <v>85</v>
      </c>
      <c r="CA1831" s="66" t="s">
        <v>85</v>
      </c>
      <c r="CB1831" s="66" t="s">
        <v>85</v>
      </c>
      <c r="CC1831" s="66" t="s">
        <v>85</v>
      </c>
      <c r="CD1831" s="66" t="s">
        <v>85</v>
      </c>
      <c r="CE1831" s="66" t="s">
        <v>85</v>
      </c>
      <c r="CF1831" s="66" t="s">
        <v>85</v>
      </c>
      <c r="CG1831" s="66" t="s">
        <v>85</v>
      </c>
      <c r="CH1831" s="66" t="s">
        <v>85</v>
      </c>
      <c r="CI1831" s="66" t="s">
        <v>85</v>
      </c>
      <c r="CJ1831" s="66" t="s">
        <v>85</v>
      </c>
      <c r="CK1831" s="66" t="s">
        <v>85</v>
      </c>
      <c r="CL1831" s="66" t="s">
        <v>85</v>
      </c>
      <c r="CM1831" s="69" t="s">
        <v>85</v>
      </c>
    </row>
    <row r="1832" spans="41:91" hidden="1" x14ac:dyDescent="0.25">
      <c r="AO1832" s="31" t="s">
        <v>125</v>
      </c>
      <c r="AP1832" s="51" t="s">
        <v>23</v>
      </c>
      <c r="AQ1832" s="21" t="str">
        <f t="shared" si="31"/>
        <v>Over 2001919-44</v>
      </c>
      <c r="AR1832" s="22">
        <v>6700</v>
      </c>
      <c r="AS1832" s="22">
        <v>7800</v>
      </c>
      <c r="AT1832" s="22">
        <v>11610</v>
      </c>
      <c r="AU1832" s="66">
        <v>6800</v>
      </c>
      <c r="AV1832" s="66">
        <v>8000</v>
      </c>
      <c r="AW1832" s="66">
        <v>11760</v>
      </c>
      <c r="AX1832" s="66" t="s">
        <v>85</v>
      </c>
      <c r="AY1832" s="66" t="s">
        <v>85</v>
      </c>
      <c r="AZ1832" s="66" t="s">
        <v>85</v>
      </c>
      <c r="BA1832" s="66" t="s">
        <v>85</v>
      </c>
      <c r="BB1832" s="66" t="s">
        <v>85</v>
      </c>
      <c r="BC1832" s="66" t="s">
        <v>85</v>
      </c>
      <c r="BD1832" s="66" t="s">
        <v>85</v>
      </c>
      <c r="BE1832" s="66" t="s">
        <v>85</v>
      </c>
      <c r="BF1832" s="66" t="s">
        <v>85</v>
      </c>
      <c r="BG1832" s="66" t="s">
        <v>85</v>
      </c>
      <c r="BH1832" s="66" t="s">
        <v>85</v>
      </c>
      <c r="BI1832" s="66" t="s">
        <v>85</v>
      </c>
      <c r="BJ1832" s="66" t="s">
        <v>85</v>
      </c>
      <c r="BK1832" s="66" t="s">
        <v>85</v>
      </c>
      <c r="BL1832" s="66" t="s">
        <v>85</v>
      </c>
      <c r="BM1832" s="66" t="s">
        <v>85</v>
      </c>
      <c r="BN1832" s="66" t="s">
        <v>85</v>
      </c>
      <c r="BO1832" s="88" t="s">
        <v>85</v>
      </c>
      <c r="BP1832" s="100">
        <v>32600</v>
      </c>
      <c r="BQ1832" s="66">
        <v>31900</v>
      </c>
      <c r="BR1832" s="66">
        <v>7400</v>
      </c>
      <c r="BS1832" s="66">
        <v>32000</v>
      </c>
      <c r="BT1832" s="66">
        <v>31500</v>
      </c>
      <c r="BU1832" s="66">
        <v>7770</v>
      </c>
      <c r="BV1832" s="66" t="s">
        <v>85</v>
      </c>
      <c r="BW1832" s="66" t="s">
        <v>85</v>
      </c>
      <c r="BX1832" s="66" t="s">
        <v>85</v>
      </c>
      <c r="BY1832" s="66" t="s">
        <v>85</v>
      </c>
      <c r="BZ1832" s="66" t="s">
        <v>85</v>
      </c>
      <c r="CA1832" s="66" t="s">
        <v>85</v>
      </c>
      <c r="CB1832" s="66" t="s">
        <v>85</v>
      </c>
      <c r="CC1832" s="66" t="s">
        <v>85</v>
      </c>
      <c r="CD1832" s="66" t="s">
        <v>85</v>
      </c>
      <c r="CE1832" s="66" t="s">
        <v>85</v>
      </c>
      <c r="CF1832" s="66" t="s">
        <v>85</v>
      </c>
      <c r="CG1832" s="66" t="s">
        <v>85</v>
      </c>
      <c r="CH1832" s="66" t="s">
        <v>85</v>
      </c>
      <c r="CI1832" s="66" t="s">
        <v>85</v>
      </c>
      <c r="CJ1832" s="66" t="s">
        <v>85</v>
      </c>
      <c r="CK1832" s="66" t="s">
        <v>85</v>
      </c>
      <c r="CL1832" s="66" t="s">
        <v>85</v>
      </c>
      <c r="CM1832" s="69" t="s">
        <v>85</v>
      </c>
    </row>
    <row r="1833" spans="41:91" hidden="1" x14ac:dyDescent="0.25">
      <c r="AO1833" s="31" t="s">
        <v>125</v>
      </c>
      <c r="AP1833" s="51" t="s">
        <v>24</v>
      </c>
      <c r="AQ1833" s="21" t="str">
        <f t="shared" si="31"/>
        <v>Over 2001945-64</v>
      </c>
      <c r="AR1833" s="22">
        <v>6600</v>
      </c>
      <c r="AS1833" s="22">
        <v>7700</v>
      </c>
      <c r="AT1833" s="22">
        <v>5960</v>
      </c>
      <c r="AU1833" s="66">
        <v>6700</v>
      </c>
      <c r="AV1833" s="66">
        <v>7900</v>
      </c>
      <c r="AW1833" s="66">
        <v>6020</v>
      </c>
      <c r="AX1833" s="66" t="s">
        <v>85</v>
      </c>
      <c r="AY1833" s="66" t="s">
        <v>85</v>
      </c>
      <c r="AZ1833" s="66" t="s">
        <v>85</v>
      </c>
      <c r="BA1833" s="66" t="s">
        <v>85</v>
      </c>
      <c r="BB1833" s="66" t="s">
        <v>85</v>
      </c>
      <c r="BC1833" s="66" t="s">
        <v>85</v>
      </c>
      <c r="BD1833" s="66" t="s">
        <v>85</v>
      </c>
      <c r="BE1833" s="66" t="s">
        <v>85</v>
      </c>
      <c r="BF1833" s="66" t="s">
        <v>85</v>
      </c>
      <c r="BG1833" s="66" t="s">
        <v>85</v>
      </c>
      <c r="BH1833" s="66" t="s">
        <v>85</v>
      </c>
      <c r="BI1833" s="66" t="s">
        <v>85</v>
      </c>
      <c r="BJ1833" s="66" t="s">
        <v>85</v>
      </c>
      <c r="BK1833" s="66" t="s">
        <v>85</v>
      </c>
      <c r="BL1833" s="66" t="s">
        <v>85</v>
      </c>
      <c r="BM1833" s="66" t="s">
        <v>85</v>
      </c>
      <c r="BN1833" s="66" t="s">
        <v>85</v>
      </c>
      <c r="BO1833" s="88" t="s">
        <v>85</v>
      </c>
      <c r="BP1833" s="100">
        <v>30300</v>
      </c>
      <c r="BQ1833" s="66">
        <v>30300</v>
      </c>
      <c r="BR1833" s="66">
        <v>3740</v>
      </c>
      <c r="BS1833" s="66">
        <v>29700</v>
      </c>
      <c r="BT1833" s="66">
        <v>29800</v>
      </c>
      <c r="BU1833" s="66">
        <v>3920</v>
      </c>
      <c r="BV1833" s="66" t="s">
        <v>85</v>
      </c>
      <c r="BW1833" s="66" t="s">
        <v>85</v>
      </c>
      <c r="BX1833" s="66" t="s">
        <v>85</v>
      </c>
      <c r="BY1833" s="66" t="s">
        <v>85</v>
      </c>
      <c r="BZ1833" s="66" t="s">
        <v>85</v>
      </c>
      <c r="CA1833" s="66" t="s">
        <v>85</v>
      </c>
      <c r="CB1833" s="66" t="s">
        <v>85</v>
      </c>
      <c r="CC1833" s="66" t="s">
        <v>85</v>
      </c>
      <c r="CD1833" s="66" t="s">
        <v>85</v>
      </c>
      <c r="CE1833" s="66" t="s">
        <v>85</v>
      </c>
      <c r="CF1833" s="66" t="s">
        <v>85</v>
      </c>
      <c r="CG1833" s="66" t="s">
        <v>85</v>
      </c>
      <c r="CH1833" s="66" t="s">
        <v>85</v>
      </c>
      <c r="CI1833" s="66" t="s">
        <v>85</v>
      </c>
      <c r="CJ1833" s="66" t="s">
        <v>85</v>
      </c>
      <c r="CK1833" s="66" t="s">
        <v>85</v>
      </c>
      <c r="CL1833" s="66" t="s">
        <v>85</v>
      </c>
      <c r="CM1833" s="69" t="s">
        <v>85</v>
      </c>
    </row>
    <row r="1834" spans="41:91" hidden="1" x14ac:dyDescent="0.25">
      <c r="AO1834" s="31" t="s">
        <v>125</v>
      </c>
      <c r="AP1834" s="51" t="s">
        <v>25</v>
      </c>
      <c r="AQ1834" s="21" t="str">
        <f t="shared" si="31"/>
        <v>Over 2001965-82</v>
      </c>
      <c r="AR1834" s="22">
        <v>6000</v>
      </c>
      <c r="AS1834" s="22">
        <v>7200</v>
      </c>
      <c r="AT1834" s="22">
        <v>9060</v>
      </c>
      <c r="AU1834" s="66">
        <v>6200</v>
      </c>
      <c r="AV1834" s="66">
        <v>7300</v>
      </c>
      <c r="AW1834" s="66">
        <v>9140</v>
      </c>
      <c r="AX1834" s="66" t="s">
        <v>85</v>
      </c>
      <c r="AY1834" s="66" t="s">
        <v>85</v>
      </c>
      <c r="AZ1834" s="66" t="s">
        <v>85</v>
      </c>
      <c r="BA1834" s="66" t="s">
        <v>85</v>
      </c>
      <c r="BB1834" s="66" t="s">
        <v>85</v>
      </c>
      <c r="BC1834" s="66" t="s">
        <v>85</v>
      </c>
      <c r="BD1834" s="66" t="s">
        <v>85</v>
      </c>
      <c r="BE1834" s="66" t="s">
        <v>85</v>
      </c>
      <c r="BF1834" s="66" t="s">
        <v>85</v>
      </c>
      <c r="BG1834" s="66" t="s">
        <v>85</v>
      </c>
      <c r="BH1834" s="66" t="s">
        <v>85</v>
      </c>
      <c r="BI1834" s="66" t="s">
        <v>85</v>
      </c>
      <c r="BJ1834" s="66" t="s">
        <v>85</v>
      </c>
      <c r="BK1834" s="66" t="s">
        <v>85</v>
      </c>
      <c r="BL1834" s="66" t="s">
        <v>85</v>
      </c>
      <c r="BM1834" s="66" t="s">
        <v>85</v>
      </c>
      <c r="BN1834" s="66" t="s">
        <v>85</v>
      </c>
      <c r="BO1834" s="88" t="s">
        <v>85</v>
      </c>
      <c r="BP1834" s="100">
        <v>28700</v>
      </c>
      <c r="BQ1834" s="66">
        <v>28900</v>
      </c>
      <c r="BR1834" s="66">
        <v>5560</v>
      </c>
      <c r="BS1834" s="66">
        <v>28300</v>
      </c>
      <c r="BT1834" s="66">
        <v>28600</v>
      </c>
      <c r="BU1834" s="66">
        <v>5770</v>
      </c>
      <c r="BV1834" s="66" t="s">
        <v>85</v>
      </c>
      <c r="BW1834" s="66" t="s">
        <v>85</v>
      </c>
      <c r="BX1834" s="66" t="s">
        <v>85</v>
      </c>
      <c r="BY1834" s="66" t="s">
        <v>85</v>
      </c>
      <c r="BZ1834" s="66" t="s">
        <v>85</v>
      </c>
      <c r="CA1834" s="66" t="s">
        <v>85</v>
      </c>
      <c r="CB1834" s="66" t="s">
        <v>85</v>
      </c>
      <c r="CC1834" s="66" t="s">
        <v>85</v>
      </c>
      <c r="CD1834" s="66" t="s">
        <v>85</v>
      </c>
      <c r="CE1834" s="66" t="s">
        <v>85</v>
      </c>
      <c r="CF1834" s="66" t="s">
        <v>85</v>
      </c>
      <c r="CG1834" s="66" t="s">
        <v>85</v>
      </c>
      <c r="CH1834" s="66" t="s">
        <v>85</v>
      </c>
      <c r="CI1834" s="66" t="s">
        <v>85</v>
      </c>
      <c r="CJ1834" s="66" t="s">
        <v>85</v>
      </c>
      <c r="CK1834" s="66" t="s">
        <v>85</v>
      </c>
      <c r="CL1834" s="66" t="s">
        <v>85</v>
      </c>
      <c r="CM1834" s="69" t="s">
        <v>85</v>
      </c>
    </row>
    <row r="1835" spans="41:91" hidden="1" x14ac:dyDescent="0.25">
      <c r="AO1835" s="31" t="s">
        <v>125</v>
      </c>
      <c r="AP1835" s="51" t="s">
        <v>26</v>
      </c>
      <c r="AQ1835" s="21" t="str">
        <f t="shared" si="31"/>
        <v>Over 2001983-92</v>
      </c>
      <c r="AR1835" s="22">
        <v>5900</v>
      </c>
      <c r="AS1835" s="22">
        <v>7000</v>
      </c>
      <c r="AT1835" s="22">
        <v>6470</v>
      </c>
      <c r="AU1835" s="66">
        <v>6100</v>
      </c>
      <c r="AV1835" s="66">
        <v>7200</v>
      </c>
      <c r="AW1835" s="66">
        <v>6510</v>
      </c>
      <c r="AX1835" s="66" t="s">
        <v>85</v>
      </c>
      <c r="AY1835" s="66" t="s">
        <v>85</v>
      </c>
      <c r="AZ1835" s="66" t="s">
        <v>85</v>
      </c>
      <c r="BA1835" s="66" t="s">
        <v>85</v>
      </c>
      <c r="BB1835" s="66" t="s">
        <v>85</v>
      </c>
      <c r="BC1835" s="66" t="s">
        <v>85</v>
      </c>
      <c r="BD1835" s="66" t="s">
        <v>85</v>
      </c>
      <c r="BE1835" s="66" t="s">
        <v>85</v>
      </c>
      <c r="BF1835" s="66" t="s">
        <v>85</v>
      </c>
      <c r="BG1835" s="66" t="s">
        <v>85</v>
      </c>
      <c r="BH1835" s="66" t="s">
        <v>85</v>
      </c>
      <c r="BI1835" s="66" t="s">
        <v>85</v>
      </c>
      <c r="BJ1835" s="66" t="s">
        <v>85</v>
      </c>
      <c r="BK1835" s="66" t="s">
        <v>85</v>
      </c>
      <c r="BL1835" s="66" t="s">
        <v>85</v>
      </c>
      <c r="BM1835" s="66" t="s">
        <v>85</v>
      </c>
      <c r="BN1835" s="66" t="s">
        <v>85</v>
      </c>
      <c r="BO1835" s="88" t="s">
        <v>85</v>
      </c>
      <c r="BP1835" s="100">
        <v>26800</v>
      </c>
      <c r="BQ1835" s="66">
        <v>27300</v>
      </c>
      <c r="BR1835" s="66">
        <v>4190</v>
      </c>
      <c r="BS1835" s="66">
        <v>26300</v>
      </c>
      <c r="BT1835" s="66">
        <v>27000</v>
      </c>
      <c r="BU1835" s="66">
        <v>4350</v>
      </c>
      <c r="BV1835" s="66" t="s">
        <v>85</v>
      </c>
      <c r="BW1835" s="66" t="s">
        <v>85</v>
      </c>
      <c r="BX1835" s="66" t="s">
        <v>85</v>
      </c>
      <c r="BY1835" s="66" t="s">
        <v>85</v>
      </c>
      <c r="BZ1835" s="66" t="s">
        <v>85</v>
      </c>
      <c r="CA1835" s="66" t="s">
        <v>85</v>
      </c>
      <c r="CB1835" s="66" t="s">
        <v>85</v>
      </c>
      <c r="CC1835" s="66" t="s">
        <v>85</v>
      </c>
      <c r="CD1835" s="66" t="s">
        <v>85</v>
      </c>
      <c r="CE1835" s="66" t="s">
        <v>85</v>
      </c>
      <c r="CF1835" s="66" t="s">
        <v>85</v>
      </c>
      <c r="CG1835" s="66" t="s">
        <v>85</v>
      </c>
      <c r="CH1835" s="66" t="s">
        <v>85</v>
      </c>
      <c r="CI1835" s="66" t="s">
        <v>85</v>
      </c>
      <c r="CJ1835" s="66" t="s">
        <v>85</v>
      </c>
      <c r="CK1835" s="66" t="s">
        <v>85</v>
      </c>
      <c r="CL1835" s="66" t="s">
        <v>85</v>
      </c>
      <c r="CM1835" s="69" t="s">
        <v>85</v>
      </c>
    </row>
    <row r="1836" spans="41:91" hidden="1" x14ac:dyDescent="0.25">
      <c r="AO1836" s="31" t="s">
        <v>125</v>
      </c>
      <c r="AP1836" s="51" t="s">
        <v>27</v>
      </c>
      <c r="AQ1836" s="21" t="str">
        <f t="shared" si="31"/>
        <v>Over 2001993-99</v>
      </c>
      <c r="AR1836" s="22">
        <v>6000</v>
      </c>
      <c r="AS1836" s="22">
        <v>7100</v>
      </c>
      <c r="AT1836" s="22">
        <v>6860</v>
      </c>
      <c r="AU1836" s="66">
        <v>6200</v>
      </c>
      <c r="AV1836" s="66">
        <v>7200</v>
      </c>
      <c r="AW1836" s="66">
        <v>6880</v>
      </c>
      <c r="AX1836" s="66" t="s">
        <v>85</v>
      </c>
      <c r="AY1836" s="66" t="s">
        <v>85</v>
      </c>
      <c r="AZ1836" s="66" t="s">
        <v>85</v>
      </c>
      <c r="BA1836" s="66" t="s">
        <v>85</v>
      </c>
      <c r="BB1836" s="66" t="s">
        <v>85</v>
      </c>
      <c r="BC1836" s="66" t="s">
        <v>85</v>
      </c>
      <c r="BD1836" s="66" t="s">
        <v>85</v>
      </c>
      <c r="BE1836" s="66" t="s">
        <v>85</v>
      </c>
      <c r="BF1836" s="66" t="s">
        <v>85</v>
      </c>
      <c r="BG1836" s="66" t="s">
        <v>85</v>
      </c>
      <c r="BH1836" s="66" t="s">
        <v>85</v>
      </c>
      <c r="BI1836" s="66" t="s">
        <v>85</v>
      </c>
      <c r="BJ1836" s="66" t="s">
        <v>85</v>
      </c>
      <c r="BK1836" s="66" t="s">
        <v>85</v>
      </c>
      <c r="BL1836" s="66" t="s">
        <v>85</v>
      </c>
      <c r="BM1836" s="66" t="s">
        <v>85</v>
      </c>
      <c r="BN1836" s="66" t="s">
        <v>85</v>
      </c>
      <c r="BO1836" s="88" t="s">
        <v>85</v>
      </c>
      <c r="BP1836" s="100">
        <v>26600</v>
      </c>
      <c r="BQ1836" s="66">
        <v>27200</v>
      </c>
      <c r="BR1836" s="66">
        <v>4430</v>
      </c>
      <c r="BS1836" s="66">
        <v>26000</v>
      </c>
      <c r="BT1836" s="66">
        <v>26800</v>
      </c>
      <c r="BU1836" s="66">
        <v>4580</v>
      </c>
      <c r="BV1836" s="66" t="s">
        <v>85</v>
      </c>
      <c r="BW1836" s="66" t="s">
        <v>85</v>
      </c>
      <c r="BX1836" s="66" t="s">
        <v>85</v>
      </c>
      <c r="BY1836" s="66" t="s">
        <v>85</v>
      </c>
      <c r="BZ1836" s="66" t="s">
        <v>85</v>
      </c>
      <c r="CA1836" s="66" t="s">
        <v>85</v>
      </c>
      <c r="CB1836" s="66" t="s">
        <v>85</v>
      </c>
      <c r="CC1836" s="66" t="s">
        <v>85</v>
      </c>
      <c r="CD1836" s="66" t="s">
        <v>85</v>
      </c>
      <c r="CE1836" s="66" t="s">
        <v>85</v>
      </c>
      <c r="CF1836" s="66" t="s">
        <v>85</v>
      </c>
      <c r="CG1836" s="66" t="s">
        <v>85</v>
      </c>
      <c r="CH1836" s="66" t="s">
        <v>85</v>
      </c>
      <c r="CI1836" s="66" t="s">
        <v>85</v>
      </c>
      <c r="CJ1836" s="66" t="s">
        <v>85</v>
      </c>
      <c r="CK1836" s="66" t="s">
        <v>85</v>
      </c>
      <c r="CL1836" s="66" t="s">
        <v>85</v>
      </c>
      <c r="CM1836" s="69" t="s">
        <v>85</v>
      </c>
    </row>
    <row r="1837" spans="41:91" hidden="1" x14ac:dyDescent="0.25">
      <c r="AO1837" s="31" t="s">
        <v>125</v>
      </c>
      <c r="AP1837" s="51" t="s">
        <v>28</v>
      </c>
      <c r="AQ1837" s="21" t="str">
        <f t="shared" si="31"/>
        <v>Over 200Post 1999</v>
      </c>
      <c r="AR1837" s="22">
        <v>6100</v>
      </c>
      <c r="AS1837" s="22">
        <v>7200</v>
      </c>
      <c r="AT1837" s="22">
        <v>12040</v>
      </c>
      <c r="AU1837" s="66">
        <v>6300</v>
      </c>
      <c r="AV1837" s="66">
        <v>7400</v>
      </c>
      <c r="AW1837" s="66">
        <v>12140</v>
      </c>
      <c r="AX1837" s="66" t="s">
        <v>85</v>
      </c>
      <c r="AY1837" s="66" t="s">
        <v>85</v>
      </c>
      <c r="AZ1837" s="66" t="s">
        <v>85</v>
      </c>
      <c r="BA1837" s="66" t="s">
        <v>85</v>
      </c>
      <c r="BB1837" s="66" t="s">
        <v>85</v>
      </c>
      <c r="BC1837" s="66" t="s">
        <v>85</v>
      </c>
      <c r="BD1837" s="66" t="s">
        <v>85</v>
      </c>
      <c r="BE1837" s="66" t="s">
        <v>85</v>
      </c>
      <c r="BF1837" s="66" t="s">
        <v>85</v>
      </c>
      <c r="BG1837" s="66" t="s">
        <v>85</v>
      </c>
      <c r="BH1837" s="66" t="s">
        <v>85</v>
      </c>
      <c r="BI1837" s="66" t="s">
        <v>85</v>
      </c>
      <c r="BJ1837" s="66" t="s">
        <v>85</v>
      </c>
      <c r="BK1837" s="66" t="s">
        <v>85</v>
      </c>
      <c r="BL1837" s="66" t="s">
        <v>85</v>
      </c>
      <c r="BM1837" s="66" t="s">
        <v>85</v>
      </c>
      <c r="BN1837" s="66" t="s">
        <v>85</v>
      </c>
      <c r="BO1837" s="88" t="s">
        <v>85</v>
      </c>
      <c r="BP1837" s="100">
        <v>24700</v>
      </c>
      <c r="BQ1837" s="66">
        <v>25500</v>
      </c>
      <c r="BR1837" s="66">
        <v>6710</v>
      </c>
      <c r="BS1837" s="66">
        <v>24400</v>
      </c>
      <c r="BT1837" s="66">
        <v>25400</v>
      </c>
      <c r="BU1837" s="66">
        <v>7340</v>
      </c>
      <c r="BV1837" s="66" t="s">
        <v>85</v>
      </c>
      <c r="BW1837" s="66" t="s">
        <v>85</v>
      </c>
      <c r="BX1837" s="66" t="s">
        <v>85</v>
      </c>
      <c r="BY1837" s="66" t="s">
        <v>85</v>
      </c>
      <c r="BZ1837" s="66" t="s">
        <v>85</v>
      </c>
      <c r="CA1837" s="66" t="s">
        <v>85</v>
      </c>
      <c r="CB1837" s="66" t="s">
        <v>85</v>
      </c>
      <c r="CC1837" s="66" t="s">
        <v>85</v>
      </c>
      <c r="CD1837" s="66" t="s">
        <v>85</v>
      </c>
      <c r="CE1837" s="66" t="s">
        <v>85</v>
      </c>
      <c r="CF1837" s="66" t="s">
        <v>85</v>
      </c>
      <c r="CG1837" s="66" t="s">
        <v>85</v>
      </c>
      <c r="CH1837" s="66" t="s">
        <v>85</v>
      </c>
      <c r="CI1837" s="66" t="s">
        <v>85</v>
      </c>
      <c r="CJ1837" s="66" t="s">
        <v>85</v>
      </c>
      <c r="CK1837" s="66" t="s">
        <v>85</v>
      </c>
      <c r="CL1837" s="66" t="s">
        <v>85</v>
      </c>
      <c r="CM1837" s="69" t="s">
        <v>85</v>
      </c>
    </row>
    <row r="1838" spans="41:91" hidden="1" x14ac:dyDescent="0.25">
      <c r="AO1838" s="31" t="s">
        <v>67</v>
      </c>
      <c r="AP1838" s="51" t="s">
        <v>22</v>
      </c>
      <c r="AQ1838" s="21" t="str">
        <f t="shared" si="31"/>
        <v>Owner-occupiedPre 1919</v>
      </c>
      <c r="AR1838" s="22">
        <v>3600</v>
      </c>
      <c r="AS1838" s="22">
        <v>4600</v>
      </c>
      <c r="AT1838" s="22">
        <v>460040</v>
      </c>
      <c r="AU1838" s="66">
        <v>3700</v>
      </c>
      <c r="AV1838" s="66">
        <v>4600</v>
      </c>
      <c r="AW1838" s="66">
        <v>465750</v>
      </c>
      <c r="AX1838" s="66">
        <v>3700</v>
      </c>
      <c r="AY1838" s="66">
        <v>4600</v>
      </c>
      <c r="AZ1838" s="66">
        <v>378450</v>
      </c>
      <c r="BA1838" s="66">
        <v>3700</v>
      </c>
      <c r="BB1838" s="66">
        <v>4600</v>
      </c>
      <c r="BC1838" s="66">
        <v>373880</v>
      </c>
      <c r="BD1838" s="66">
        <v>3700</v>
      </c>
      <c r="BE1838" s="66">
        <v>4700</v>
      </c>
      <c r="BF1838" s="66">
        <v>372180</v>
      </c>
      <c r="BG1838" s="66">
        <v>3900</v>
      </c>
      <c r="BH1838" s="66">
        <v>4800</v>
      </c>
      <c r="BI1838" s="66">
        <v>371890</v>
      </c>
      <c r="BJ1838" s="66">
        <v>3900</v>
      </c>
      <c r="BK1838" s="66">
        <v>4900</v>
      </c>
      <c r="BL1838" s="66">
        <v>374380</v>
      </c>
      <c r="BM1838" s="66">
        <v>4000</v>
      </c>
      <c r="BN1838" s="66">
        <v>5100</v>
      </c>
      <c r="BO1838" s="88">
        <v>325590</v>
      </c>
      <c r="BP1838" s="100">
        <v>14900</v>
      </c>
      <c r="BQ1838" s="66">
        <v>16400</v>
      </c>
      <c r="BR1838" s="66">
        <v>353150</v>
      </c>
      <c r="BS1838" s="66">
        <v>14900</v>
      </c>
      <c r="BT1838" s="66">
        <v>16300</v>
      </c>
      <c r="BU1838" s="66">
        <v>369570</v>
      </c>
      <c r="BV1838" s="66">
        <v>15700</v>
      </c>
      <c r="BW1838" s="66">
        <v>17200</v>
      </c>
      <c r="BX1838" s="66">
        <v>300890</v>
      </c>
      <c r="BY1838" s="66">
        <v>15800</v>
      </c>
      <c r="BZ1838" s="66">
        <v>17300</v>
      </c>
      <c r="CA1838" s="66">
        <v>325280</v>
      </c>
      <c r="CB1838" s="66">
        <v>17400</v>
      </c>
      <c r="CC1838" s="66">
        <v>18800</v>
      </c>
      <c r="CD1838" s="66">
        <v>288390</v>
      </c>
      <c r="CE1838" s="66">
        <v>18000</v>
      </c>
      <c r="CF1838" s="66">
        <v>19300</v>
      </c>
      <c r="CG1838" s="66">
        <v>283230</v>
      </c>
      <c r="CH1838" s="66">
        <v>18600</v>
      </c>
      <c r="CI1838" s="66">
        <v>19800</v>
      </c>
      <c r="CJ1838" s="66">
        <v>277200</v>
      </c>
      <c r="CK1838" s="66">
        <v>19400</v>
      </c>
      <c r="CL1838" s="66">
        <v>20600</v>
      </c>
      <c r="CM1838" s="69">
        <v>269150</v>
      </c>
    </row>
    <row r="1839" spans="41:91" hidden="1" x14ac:dyDescent="0.25">
      <c r="AO1839" s="31" t="s">
        <v>67</v>
      </c>
      <c r="AP1839" s="51" t="s">
        <v>23</v>
      </c>
      <c r="AQ1839" s="21" t="str">
        <f t="shared" si="31"/>
        <v>Owner-occupied1919-44</v>
      </c>
      <c r="AR1839" s="22">
        <v>3700</v>
      </c>
      <c r="AS1839" s="22">
        <v>4300</v>
      </c>
      <c r="AT1839" s="22">
        <v>437910</v>
      </c>
      <c r="AU1839" s="66">
        <v>3800</v>
      </c>
      <c r="AV1839" s="66">
        <v>4400</v>
      </c>
      <c r="AW1839" s="66">
        <v>441740</v>
      </c>
      <c r="AX1839" s="66">
        <v>3900</v>
      </c>
      <c r="AY1839" s="66">
        <v>4500</v>
      </c>
      <c r="AZ1839" s="66">
        <v>404190</v>
      </c>
      <c r="BA1839" s="66">
        <v>3900</v>
      </c>
      <c r="BB1839" s="66">
        <v>4500</v>
      </c>
      <c r="BC1839" s="66">
        <v>400740</v>
      </c>
      <c r="BD1839" s="66">
        <v>3900</v>
      </c>
      <c r="BE1839" s="66">
        <v>4600</v>
      </c>
      <c r="BF1839" s="66">
        <v>398820</v>
      </c>
      <c r="BG1839" s="66">
        <v>4100</v>
      </c>
      <c r="BH1839" s="66">
        <v>4800</v>
      </c>
      <c r="BI1839" s="66">
        <v>399260</v>
      </c>
      <c r="BJ1839" s="66">
        <v>4100</v>
      </c>
      <c r="BK1839" s="66">
        <v>4800</v>
      </c>
      <c r="BL1839" s="66">
        <v>400860</v>
      </c>
      <c r="BM1839" s="66">
        <v>4200</v>
      </c>
      <c r="BN1839" s="66">
        <v>5000</v>
      </c>
      <c r="BO1839" s="88">
        <v>355690</v>
      </c>
      <c r="BP1839" s="100">
        <v>16100</v>
      </c>
      <c r="BQ1839" s="66">
        <v>17100</v>
      </c>
      <c r="BR1839" s="66">
        <v>387470</v>
      </c>
      <c r="BS1839" s="66">
        <v>16000</v>
      </c>
      <c r="BT1839" s="66">
        <v>17000</v>
      </c>
      <c r="BU1839" s="66">
        <v>405530</v>
      </c>
      <c r="BV1839" s="66">
        <v>17200</v>
      </c>
      <c r="BW1839" s="66">
        <v>18200</v>
      </c>
      <c r="BX1839" s="66">
        <v>362490</v>
      </c>
      <c r="BY1839" s="66">
        <v>17400</v>
      </c>
      <c r="BZ1839" s="66">
        <v>18400</v>
      </c>
      <c r="CA1839" s="66">
        <v>384400</v>
      </c>
      <c r="CB1839" s="66">
        <v>19200</v>
      </c>
      <c r="CC1839" s="66">
        <v>20100</v>
      </c>
      <c r="CD1839" s="66">
        <v>350410</v>
      </c>
      <c r="CE1839" s="66">
        <v>19700</v>
      </c>
      <c r="CF1839" s="66">
        <v>20600</v>
      </c>
      <c r="CG1839" s="66">
        <v>344940</v>
      </c>
      <c r="CH1839" s="66">
        <v>20500</v>
      </c>
      <c r="CI1839" s="66">
        <v>21300</v>
      </c>
      <c r="CJ1839" s="66">
        <v>339560</v>
      </c>
      <c r="CK1839" s="66">
        <v>21400</v>
      </c>
      <c r="CL1839" s="66">
        <v>22200</v>
      </c>
      <c r="CM1839" s="69">
        <v>331400</v>
      </c>
    </row>
    <row r="1840" spans="41:91" hidden="1" x14ac:dyDescent="0.25">
      <c r="AO1840" s="31" t="s">
        <v>67</v>
      </c>
      <c r="AP1840" s="51" t="s">
        <v>24</v>
      </c>
      <c r="AQ1840" s="21" t="str">
        <f t="shared" si="31"/>
        <v>Owner-occupied1945-64</v>
      </c>
      <c r="AR1840" s="22">
        <v>3400</v>
      </c>
      <c r="AS1840" s="22">
        <v>4100</v>
      </c>
      <c r="AT1840" s="22">
        <v>419720</v>
      </c>
      <c r="AU1840" s="66">
        <v>3500</v>
      </c>
      <c r="AV1840" s="66">
        <v>4200</v>
      </c>
      <c r="AW1840" s="66">
        <v>422870</v>
      </c>
      <c r="AX1840" s="66">
        <v>3600</v>
      </c>
      <c r="AY1840" s="66">
        <v>4300</v>
      </c>
      <c r="AZ1840" s="66">
        <v>392110</v>
      </c>
      <c r="BA1840" s="66">
        <v>3600</v>
      </c>
      <c r="BB1840" s="66">
        <v>4400</v>
      </c>
      <c r="BC1840" s="66">
        <v>389300</v>
      </c>
      <c r="BD1840" s="66">
        <v>3700</v>
      </c>
      <c r="BE1840" s="66">
        <v>4400</v>
      </c>
      <c r="BF1840" s="66">
        <v>387380</v>
      </c>
      <c r="BG1840" s="66">
        <v>3800</v>
      </c>
      <c r="BH1840" s="66">
        <v>4600</v>
      </c>
      <c r="BI1840" s="66">
        <v>387700</v>
      </c>
      <c r="BJ1840" s="66">
        <v>3900</v>
      </c>
      <c r="BK1840" s="66">
        <v>4700</v>
      </c>
      <c r="BL1840" s="66">
        <v>389350</v>
      </c>
      <c r="BM1840" s="66">
        <v>4000</v>
      </c>
      <c r="BN1840" s="66">
        <v>4800</v>
      </c>
      <c r="BO1840" s="88">
        <v>346960</v>
      </c>
      <c r="BP1840" s="100">
        <v>14400</v>
      </c>
      <c r="BQ1840" s="66">
        <v>15300</v>
      </c>
      <c r="BR1840" s="66">
        <v>361870</v>
      </c>
      <c r="BS1840" s="66">
        <v>14300</v>
      </c>
      <c r="BT1840" s="66">
        <v>15200</v>
      </c>
      <c r="BU1840" s="66">
        <v>378310</v>
      </c>
      <c r="BV1840" s="66">
        <v>15500</v>
      </c>
      <c r="BW1840" s="66">
        <v>16500</v>
      </c>
      <c r="BX1840" s="66">
        <v>344240</v>
      </c>
      <c r="BY1840" s="66">
        <v>15700</v>
      </c>
      <c r="BZ1840" s="66">
        <v>16700</v>
      </c>
      <c r="CA1840" s="66">
        <v>363400</v>
      </c>
      <c r="CB1840" s="66">
        <v>17400</v>
      </c>
      <c r="CC1840" s="66">
        <v>18300</v>
      </c>
      <c r="CD1840" s="66">
        <v>333470</v>
      </c>
      <c r="CE1840" s="66">
        <v>18000</v>
      </c>
      <c r="CF1840" s="66">
        <v>18900</v>
      </c>
      <c r="CG1840" s="66">
        <v>328910</v>
      </c>
      <c r="CH1840" s="66">
        <v>18700</v>
      </c>
      <c r="CI1840" s="66">
        <v>19500</v>
      </c>
      <c r="CJ1840" s="66">
        <v>324140</v>
      </c>
      <c r="CK1840" s="66">
        <v>19600</v>
      </c>
      <c r="CL1840" s="66">
        <v>20400</v>
      </c>
      <c r="CM1840" s="69">
        <v>316230</v>
      </c>
    </row>
    <row r="1841" spans="41:91" hidden="1" x14ac:dyDescent="0.25">
      <c r="AO1841" s="31" t="s">
        <v>67</v>
      </c>
      <c r="AP1841" s="51" t="s">
        <v>25</v>
      </c>
      <c r="AQ1841" s="21" t="str">
        <f t="shared" si="31"/>
        <v>Owner-occupied1965-82</v>
      </c>
      <c r="AR1841" s="22">
        <v>3400</v>
      </c>
      <c r="AS1841" s="22">
        <v>4100</v>
      </c>
      <c r="AT1841" s="22">
        <v>523650</v>
      </c>
      <c r="AU1841" s="66">
        <v>3500</v>
      </c>
      <c r="AV1841" s="66">
        <v>4200</v>
      </c>
      <c r="AW1841" s="66">
        <v>526700</v>
      </c>
      <c r="AX1841" s="66">
        <v>3700</v>
      </c>
      <c r="AY1841" s="66">
        <v>4400</v>
      </c>
      <c r="AZ1841" s="66">
        <v>466030</v>
      </c>
      <c r="BA1841" s="66">
        <v>3700</v>
      </c>
      <c r="BB1841" s="66">
        <v>4400</v>
      </c>
      <c r="BC1841" s="66">
        <v>463210</v>
      </c>
      <c r="BD1841" s="66">
        <v>3700</v>
      </c>
      <c r="BE1841" s="66">
        <v>4400</v>
      </c>
      <c r="BF1841" s="66">
        <v>460670</v>
      </c>
      <c r="BG1841" s="66">
        <v>3900</v>
      </c>
      <c r="BH1841" s="66">
        <v>4700</v>
      </c>
      <c r="BI1841" s="66">
        <v>461220</v>
      </c>
      <c r="BJ1841" s="66">
        <v>4000</v>
      </c>
      <c r="BK1841" s="66">
        <v>4700</v>
      </c>
      <c r="BL1841" s="66">
        <v>463410</v>
      </c>
      <c r="BM1841" s="66">
        <v>4000</v>
      </c>
      <c r="BN1841" s="66">
        <v>4800</v>
      </c>
      <c r="BO1841" s="88">
        <v>411330</v>
      </c>
      <c r="BP1841" s="100">
        <v>13500</v>
      </c>
      <c r="BQ1841" s="66">
        <v>14400</v>
      </c>
      <c r="BR1841" s="66">
        <v>432580</v>
      </c>
      <c r="BS1841" s="66">
        <v>13400</v>
      </c>
      <c r="BT1841" s="66">
        <v>14300</v>
      </c>
      <c r="BU1841" s="66">
        <v>452140</v>
      </c>
      <c r="BV1841" s="66">
        <v>14600</v>
      </c>
      <c r="BW1841" s="66">
        <v>15600</v>
      </c>
      <c r="BX1841" s="66">
        <v>396910</v>
      </c>
      <c r="BY1841" s="66">
        <v>14800</v>
      </c>
      <c r="BZ1841" s="66">
        <v>15800</v>
      </c>
      <c r="CA1841" s="66">
        <v>419960</v>
      </c>
      <c r="CB1841" s="66">
        <v>16400</v>
      </c>
      <c r="CC1841" s="66">
        <v>17400</v>
      </c>
      <c r="CD1841" s="66">
        <v>384650</v>
      </c>
      <c r="CE1841" s="66">
        <v>17000</v>
      </c>
      <c r="CF1841" s="66">
        <v>18000</v>
      </c>
      <c r="CG1841" s="66">
        <v>380010</v>
      </c>
      <c r="CH1841" s="66">
        <v>17700</v>
      </c>
      <c r="CI1841" s="66">
        <v>18600</v>
      </c>
      <c r="CJ1841" s="66">
        <v>373980</v>
      </c>
      <c r="CK1841" s="66">
        <v>18600</v>
      </c>
      <c r="CL1841" s="66">
        <v>19400</v>
      </c>
      <c r="CM1841" s="69">
        <v>364400</v>
      </c>
    </row>
    <row r="1842" spans="41:91" hidden="1" x14ac:dyDescent="0.25">
      <c r="AO1842" s="31" t="s">
        <v>67</v>
      </c>
      <c r="AP1842" s="51" t="s">
        <v>26</v>
      </c>
      <c r="AQ1842" s="21" t="str">
        <f t="shared" si="31"/>
        <v>Owner-occupied1983-92</v>
      </c>
      <c r="AR1842" s="22">
        <v>3500</v>
      </c>
      <c r="AS1842" s="22">
        <v>4300</v>
      </c>
      <c r="AT1842" s="22">
        <v>198650</v>
      </c>
      <c r="AU1842" s="66">
        <v>3700</v>
      </c>
      <c r="AV1842" s="66">
        <v>4400</v>
      </c>
      <c r="AW1842" s="66">
        <v>199400</v>
      </c>
      <c r="AX1842" s="66">
        <v>3800</v>
      </c>
      <c r="AY1842" s="66">
        <v>4500</v>
      </c>
      <c r="AZ1842" s="66">
        <v>182030</v>
      </c>
      <c r="BA1842" s="66">
        <v>3800</v>
      </c>
      <c r="BB1842" s="66">
        <v>4500</v>
      </c>
      <c r="BC1842" s="66">
        <v>181030</v>
      </c>
      <c r="BD1842" s="66">
        <v>3800</v>
      </c>
      <c r="BE1842" s="66">
        <v>4600</v>
      </c>
      <c r="BF1842" s="66">
        <v>179870</v>
      </c>
      <c r="BG1842" s="66">
        <v>4000</v>
      </c>
      <c r="BH1842" s="66">
        <v>4800</v>
      </c>
      <c r="BI1842" s="66">
        <v>180260</v>
      </c>
      <c r="BJ1842" s="66">
        <v>4100</v>
      </c>
      <c r="BK1842" s="66">
        <v>4900</v>
      </c>
      <c r="BL1842" s="66">
        <v>181080</v>
      </c>
      <c r="BM1842" s="66">
        <v>4200</v>
      </c>
      <c r="BN1842" s="66">
        <v>5000</v>
      </c>
      <c r="BO1842" s="88">
        <v>162500</v>
      </c>
      <c r="BP1842" s="100">
        <v>12900</v>
      </c>
      <c r="BQ1842" s="66">
        <v>13800</v>
      </c>
      <c r="BR1842" s="66">
        <v>155310</v>
      </c>
      <c r="BS1842" s="66">
        <v>12800</v>
      </c>
      <c r="BT1842" s="66">
        <v>13800</v>
      </c>
      <c r="BU1842" s="66">
        <v>161430</v>
      </c>
      <c r="BV1842" s="66">
        <v>13800</v>
      </c>
      <c r="BW1842" s="66">
        <v>14800</v>
      </c>
      <c r="BX1842" s="66">
        <v>149740</v>
      </c>
      <c r="BY1842" s="66">
        <v>14000</v>
      </c>
      <c r="BZ1842" s="66">
        <v>15000</v>
      </c>
      <c r="CA1842" s="66">
        <v>155730</v>
      </c>
      <c r="CB1842" s="66">
        <v>15500</v>
      </c>
      <c r="CC1842" s="66">
        <v>16400</v>
      </c>
      <c r="CD1842" s="66">
        <v>145620</v>
      </c>
      <c r="CE1842" s="66">
        <v>16000</v>
      </c>
      <c r="CF1842" s="66">
        <v>16900</v>
      </c>
      <c r="CG1842" s="66">
        <v>144690</v>
      </c>
      <c r="CH1842" s="66">
        <v>16500</v>
      </c>
      <c r="CI1842" s="66">
        <v>17400</v>
      </c>
      <c r="CJ1842" s="66">
        <v>143440</v>
      </c>
      <c r="CK1842" s="66">
        <v>17200</v>
      </c>
      <c r="CL1842" s="66">
        <v>18000</v>
      </c>
      <c r="CM1842" s="69">
        <v>140240</v>
      </c>
    </row>
    <row r="1843" spans="41:91" hidden="1" x14ac:dyDescent="0.25">
      <c r="AO1843" s="31" t="s">
        <v>67</v>
      </c>
      <c r="AP1843" s="51" t="s">
        <v>27</v>
      </c>
      <c r="AQ1843" s="21" t="str">
        <f t="shared" si="31"/>
        <v>Owner-occupied1993-99</v>
      </c>
      <c r="AR1843" s="22">
        <v>3700</v>
      </c>
      <c r="AS1843" s="22">
        <v>4300</v>
      </c>
      <c r="AT1843" s="22">
        <v>141490</v>
      </c>
      <c r="AU1843" s="66">
        <v>3800</v>
      </c>
      <c r="AV1843" s="66">
        <v>4500</v>
      </c>
      <c r="AW1843" s="66">
        <v>141930</v>
      </c>
      <c r="AX1843" s="66">
        <v>3800</v>
      </c>
      <c r="AY1843" s="66">
        <v>4500</v>
      </c>
      <c r="AZ1843" s="66">
        <v>134300</v>
      </c>
      <c r="BA1843" s="66">
        <v>3800</v>
      </c>
      <c r="BB1843" s="66">
        <v>4500</v>
      </c>
      <c r="BC1843" s="66">
        <v>133560</v>
      </c>
      <c r="BD1843" s="66">
        <v>3900</v>
      </c>
      <c r="BE1843" s="66">
        <v>4600</v>
      </c>
      <c r="BF1843" s="66">
        <v>132390</v>
      </c>
      <c r="BG1843" s="66">
        <v>4000</v>
      </c>
      <c r="BH1843" s="66">
        <v>4800</v>
      </c>
      <c r="BI1843" s="66">
        <v>132850</v>
      </c>
      <c r="BJ1843" s="66">
        <v>4100</v>
      </c>
      <c r="BK1843" s="66">
        <v>4800</v>
      </c>
      <c r="BL1843" s="66">
        <v>133500</v>
      </c>
      <c r="BM1843" s="66">
        <v>4100</v>
      </c>
      <c r="BN1843" s="66">
        <v>4900</v>
      </c>
      <c r="BO1843" s="88">
        <v>118850</v>
      </c>
      <c r="BP1843" s="100">
        <v>13200</v>
      </c>
      <c r="BQ1843" s="66">
        <v>14200</v>
      </c>
      <c r="BR1843" s="66">
        <v>114180</v>
      </c>
      <c r="BS1843" s="66">
        <v>13100</v>
      </c>
      <c r="BT1843" s="66">
        <v>14100</v>
      </c>
      <c r="BU1843" s="66">
        <v>119160</v>
      </c>
      <c r="BV1843" s="66">
        <v>13900</v>
      </c>
      <c r="BW1843" s="66">
        <v>14900</v>
      </c>
      <c r="BX1843" s="66">
        <v>110060</v>
      </c>
      <c r="BY1843" s="66">
        <v>14000</v>
      </c>
      <c r="BZ1843" s="66">
        <v>15000</v>
      </c>
      <c r="CA1843" s="66">
        <v>114300</v>
      </c>
      <c r="CB1843" s="66">
        <v>15200</v>
      </c>
      <c r="CC1843" s="66">
        <v>16300</v>
      </c>
      <c r="CD1843" s="66">
        <v>111090</v>
      </c>
      <c r="CE1843" s="66">
        <v>15700</v>
      </c>
      <c r="CF1843" s="66">
        <v>16700</v>
      </c>
      <c r="CG1843" s="66">
        <v>107660</v>
      </c>
      <c r="CH1843" s="66">
        <v>16000</v>
      </c>
      <c r="CI1843" s="66">
        <v>17000</v>
      </c>
      <c r="CJ1843" s="66">
        <v>100240</v>
      </c>
      <c r="CK1843" s="66">
        <v>16700</v>
      </c>
      <c r="CL1843" s="66">
        <v>17600</v>
      </c>
      <c r="CM1843" s="69">
        <v>108350</v>
      </c>
    </row>
    <row r="1844" spans="41:91" hidden="1" x14ac:dyDescent="0.25">
      <c r="AO1844" s="31" t="s">
        <v>67</v>
      </c>
      <c r="AP1844" s="51" t="s">
        <v>28</v>
      </c>
      <c r="AQ1844" s="21" t="str">
        <f t="shared" si="31"/>
        <v>Owner-occupiedPost 1999</v>
      </c>
      <c r="AR1844" s="22">
        <v>3600</v>
      </c>
      <c r="AS1844" s="22">
        <v>4400</v>
      </c>
      <c r="AT1844" s="22">
        <v>139070</v>
      </c>
      <c r="AU1844" s="66">
        <v>3800</v>
      </c>
      <c r="AV1844" s="66">
        <v>4400</v>
      </c>
      <c r="AW1844" s="66">
        <v>139490</v>
      </c>
      <c r="AX1844" s="66">
        <v>3800</v>
      </c>
      <c r="AY1844" s="66">
        <v>4500</v>
      </c>
      <c r="AZ1844" s="66">
        <v>114770</v>
      </c>
      <c r="BA1844" s="66">
        <v>3700</v>
      </c>
      <c r="BB1844" s="66">
        <v>4500</v>
      </c>
      <c r="BC1844" s="66">
        <v>113740</v>
      </c>
      <c r="BD1844" s="66">
        <v>3700</v>
      </c>
      <c r="BE1844" s="66">
        <v>4400</v>
      </c>
      <c r="BF1844" s="66">
        <v>112200</v>
      </c>
      <c r="BG1844" s="66">
        <v>3800</v>
      </c>
      <c r="BH1844" s="66">
        <v>4500</v>
      </c>
      <c r="BI1844" s="66">
        <v>108540</v>
      </c>
      <c r="BJ1844" s="66">
        <v>3800</v>
      </c>
      <c r="BK1844" s="66">
        <v>4600</v>
      </c>
      <c r="BL1844" s="66">
        <v>98700</v>
      </c>
      <c r="BM1844" s="66">
        <v>3800</v>
      </c>
      <c r="BN1844" s="66">
        <v>4600</v>
      </c>
      <c r="BO1844" s="88">
        <v>77740</v>
      </c>
      <c r="BP1844" s="100">
        <v>12900</v>
      </c>
      <c r="BQ1844" s="66">
        <v>14000</v>
      </c>
      <c r="BR1844" s="66">
        <v>83440</v>
      </c>
      <c r="BS1844" s="66">
        <v>13000</v>
      </c>
      <c r="BT1844" s="66">
        <v>14100</v>
      </c>
      <c r="BU1844" s="66">
        <v>94000</v>
      </c>
      <c r="BV1844" s="66">
        <v>13400</v>
      </c>
      <c r="BW1844" s="66">
        <v>14700</v>
      </c>
      <c r="BX1844" s="66">
        <v>64040</v>
      </c>
      <c r="BY1844" s="66">
        <v>13400</v>
      </c>
      <c r="BZ1844" s="66">
        <v>14600</v>
      </c>
      <c r="CA1844" s="66">
        <v>67780</v>
      </c>
      <c r="CB1844" s="66">
        <v>14300</v>
      </c>
      <c r="CC1844" s="66">
        <v>15600</v>
      </c>
      <c r="CD1844" s="66">
        <v>76980</v>
      </c>
      <c r="CE1844" s="66">
        <v>15000</v>
      </c>
      <c r="CF1844" s="66">
        <v>16300</v>
      </c>
      <c r="CG1844" s="66">
        <v>65700</v>
      </c>
      <c r="CH1844" s="66">
        <v>15600</v>
      </c>
      <c r="CI1844" s="66">
        <v>17100</v>
      </c>
      <c r="CJ1844" s="66">
        <v>44210</v>
      </c>
      <c r="CK1844" s="66">
        <v>16200</v>
      </c>
      <c r="CL1844" s="66">
        <v>17700</v>
      </c>
      <c r="CM1844" s="69">
        <v>63730</v>
      </c>
    </row>
    <row r="1845" spans="41:91" hidden="1" x14ac:dyDescent="0.25">
      <c r="AO1845" s="31" t="s">
        <v>68</v>
      </c>
      <c r="AP1845" s="51" t="s">
        <v>22</v>
      </c>
      <c r="AQ1845" s="21" t="str">
        <f t="shared" si="31"/>
        <v>Privately rentedPre 1919</v>
      </c>
      <c r="AR1845" s="22">
        <v>3000</v>
      </c>
      <c r="AS1845" s="22">
        <v>3900</v>
      </c>
      <c r="AT1845" s="22">
        <v>163550</v>
      </c>
      <c r="AU1845" s="66">
        <v>3000</v>
      </c>
      <c r="AV1845" s="66">
        <v>3900</v>
      </c>
      <c r="AW1845" s="66">
        <v>166230</v>
      </c>
      <c r="AX1845" s="66">
        <v>3000</v>
      </c>
      <c r="AY1845" s="66">
        <v>3800</v>
      </c>
      <c r="AZ1845" s="66">
        <v>69700</v>
      </c>
      <c r="BA1845" s="66">
        <v>2900</v>
      </c>
      <c r="BB1845" s="66">
        <v>3800</v>
      </c>
      <c r="BC1845" s="66">
        <v>68720</v>
      </c>
      <c r="BD1845" s="66">
        <v>3000</v>
      </c>
      <c r="BE1845" s="66">
        <v>3900</v>
      </c>
      <c r="BF1845" s="66">
        <v>68250</v>
      </c>
      <c r="BG1845" s="66">
        <v>3100</v>
      </c>
      <c r="BH1845" s="66">
        <v>4000</v>
      </c>
      <c r="BI1845" s="66">
        <v>67640</v>
      </c>
      <c r="BJ1845" s="66">
        <v>3200</v>
      </c>
      <c r="BK1845" s="66">
        <v>4100</v>
      </c>
      <c r="BL1845" s="66">
        <v>68060</v>
      </c>
      <c r="BM1845" s="66">
        <v>3300</v>
      </c>
      <c r="BN1845" s="66">
        <v>4300</v>
      </c>
      <c r="BO1845" s="88">
        <v>58580</v>
      </c>
      <c r="BP1845" s="100">
        <v>11600</v>
      </c>
      <c r="BQ1845" s="66">
        <v>12900</v>
      </c>
      <c r="BR1845" s="66">
        <v>130480</v>
      </c>
      <c r="BS1845" s="66">
        <v>11600</v>
      </c>
      <c r="BT1845" s="66">
        <v>13100</v>
      </c>
      <c r="BU1845" s="66">
        <v>136550</v>
      </c>
      <c r="BV1845" s="66">
        <v>12200</v>
      </c>
      <c r="BW1845" s="66">
        <v>13400</v>
      </c>
      <c r="BX1845" s="66">
        <v>55380</v>
      </c>
      <c r="BY1845" s="66">
        <v>12100</v>
      </c>
      <c r="BZ1845" s="66">
        <v>13400</v>
      </c>
      <c r="CA1845" s="66">
        <v>61740</v>
      </c>
      <c r="CB1845" s="66">
        <v>13400</v>
      </c>
      <c r="CC1845" s="66">
        <v>14600</v>
      </c>
      <c r="CD1845" s="66">
        <v>53160</v>
      </c>
      <c r="CE1845" s="66">
        <v>14000</v>
      </c>
      <c r="CF1845" s="66">
        <v>15200</v>
      </c>
      <c r="CG1845" s="66">
        <v>51990</v>
      </c>
      <c r="CH1845" s="66">
        <v>14600</v>
      </c>
      <c r="CI1845" s="66">
        <v>15700</v>
      </c>
      <c r="CJ1845" s="66">
        <v>50730</v>
      </c>
      <c r="CK1845" s="66">
        <v>15700</v>
      </c>
      <c r="CL1845" s="66">
        <v>16800</v>
      </c>
      <c r="CM1845" s="69">
        <v>49360</v>
      </c>
    </row>
    <row r="1846" spans="41:91" hidden="1" x14ac:dyDescent="0.25">
      <c r="AO1846" s="31" t="s">
        <v>68</v>
      </c>
      <c r="AP1846" s="51" t="s">
        <v>23</v>
      </c>
      <c r="AQ1846" s="21" t="str">
        <f t="shared" si="31"/>
        <v>Privately rented1919-44</v>
      </c>
      <c r="AR1846" s="22">
        <v>3200</v>
      </c>
      <c r="AS1846" s="22">
        <v>3800</v>
      </c>
      <c r="AT1846" s="22">
        <v>57540</v>
      </c>
      <c r="AU1846" s="66">
        <v>3200</v>
      </c>
      <c r="AV1846" s="66">
        <v>3900</v>
      </c>
      <c r="AW1846" s="66">
        <v>58170</v>
      </c>
      <c r="AX1846" s="66">
        <v>3200</v>
      </c>
      <c r="AY1846" s="66">
        <v>3900</v>
      </c>
      <c r="AZ1846" s="66">
        <v>22860</v>
      </c>
      <c r="BA1846" s="66">
        <v>3200</v>
      </c>
      <c r="BB1846" s="66">
        <v>3900</v>
      </c>
      <c r="BC1846" s="66">
        <v>22600</v>
      </c>
      <c r="BD1846" s="66">
        <v>3200</v>
      </c>
      <c r="BE1846" s="66">
        <v>3900</v>
      </c>
      <c r="BF1846" s="66">
        <v>22410</v>
      </c>
      <c r="BG1846" s="66">
        <v>3300</v>
      </c>
      <c r="BH1846" s="66">
        <v>4100</v>
      </c>
      <c r="BI1846" s="66">
        <v>22260</v>
      </c>
      <c r="BJ1846" s="66">
        <v>3400</v>
      </c>
      <c r="BK1846" s="66">
        <v>4100</v>
      </c>
      <c r="BL1846" s="66">
        <v>22400</v>
      </c>
      <c r="BM1846" s="66">
        <v>3500</v>
      </c>
      <c r="BN1846" s="66">
        <v>4300</v>
      </c>
      <c r="BO1846" s="88">
        <v>20160</v>
      </c>
      <c r="BP1846" s="100">
        <v>12300</v>
      </c>
      <c r="BQ1846" s="66">
        <v>13400</v>
      </c>
      <c r="BR1846" s="66">
        <v>48720</v>
      </c>
      <c r="BS1846" s="66">
        <v>12400</v>
      </c>
      <c r="BT1846" s="66">
        <v>13500</v>
      </c>
      <c r="BU1846" s="66">
        <v>50720</v>
      </c>
      <c r="BV1846" s="66">
        <v>13400</v>
      </c>
      <c r="BW1846" s="66">
        <v>14500</v>
      </c>
      <c r="BX1846" s="66">
        <v>19930</v>
      </c>
      <c r="BY1846" s="66">
        <v>13600</v>
      </c>
      <c r="BZ1846" s="66">
        <v>14500</v>
      </c>
      <c r="CA1846" s="66">
        <v>21640</v>
      </c>
      <c r="CB1846" s="66">
        <v>14900</v>
      </c>
      <c r="CC1846" s="66">
        <v>16000</v>
      </c>
      <c r="CD1846" s="66">
        <v>19150</v>
      </c>
      <c r="CE1846" s="66">
        <v>15700</v>
      </c>
      <c r="CF1846" s="66">
        <v>16600</v>
      </c>
      <c r="CG1846" s="66">
        <v>18850</v>
      </c>
      <c r="CH1846" s="66">
        <v>16400</v>
      </c>
      <c r="CI1846" s="66">
        <v>17200</v>
      </c>
      <c r="CJ1846" s="66">
        <v>18460</v>
      </c>
      <c r="CK1846" s="66">
        <v>17400</v>
      </c>
      <c r="CL1846" s="66">
        <v>18200</v>
      </c>
      <c r="CM1846" s="69">
        <v>17990</v>
      </c>
    </row>
    <row r="1847" spans="41:91" hidden="1" x14ac:dyDescent="0.25">
      <c r="AO1847" s="31" t="s">
        <v>68</v>
      </c>
      <c r="AP1847" s="51" t="s">
        <v>24</v>
      </c>
      <c r="AQ1847" s="21" t="str">
        <f t="shared" si="31"/>
        <v>Privately rented1945-64</v>
      </c>
      <c r="AR1847" s="22">
        <v>3000</v>
      </c>
      <c r="AS1847" s="22">
        <v>3800</v>
      </c>
      <c r="AT1847" s="22">
        <v>64600</v>
      </c>
      <c r="AU1847" s="66">
        <v>3100</v>
      </c>
      <c r="AV1847" s="66">
        <v>3800</v>
      </c>
      <c r="AW1847" s="66">
        <v>65390</v>
      </c>
      <c r="AX1847" s="66">
        <v>3200</v>
      </c>
      <c r="AY1847" s="66">
        <v>3900</v>
      </c>
      <c r="AZ1847" s="66">
        <v>24640</v>
      </c>
      <c r="BA1847" s="66">
        <v>3200</v>
      </c>
      <c r="BB1847" s="66">
        <v>4000</v>
      </c>
      <c r="BC1847" s="66">
        <v>24290</v>
      </c>
      <c r="BD1847" s="66">
        <v>3200</v>
      </c>
      <c r="BE1847" s="66">
        <v>4000</v>
      </c>
      <c r="BF1847" s="66">
        <v>24160</v>
      </c>
      <c r="BG1847" s="66">
        <v>3300</v>
      </c>
      <c r="BH1847" s="66">
        <v>4100</v>
      </c>
      <c r="BI1847" s="66">
        <v>23960</v>
      </c>
      <c r="BJ1847" s="66">
        <v>3300</v>
      </c>
      <c r="BK1847" s="66">
        <v>4100</v>
      </c>
      <c r="BL1847" s="66">
        <v>24160</v>
      </c>
      <c r="BM1847" s="66">
        <v>3400</v>
      </c>
      <c r="BN1847" s="66">
        <v>4300</v>
      </c>
      <c r="BO1847" s="88">
        <v>21820</v>
      </c>
      <c r="BP1847" s="100">
        <v>10700</v>
      </c>
      <c r="BQ1847" s="66">
        <v>11400</v>
      </c>
      <c r="BR1847" s="66">
        <v>52220</v>
      </c>
      <c r="BS1847" s="66">
        <v>10700</v>
      </c>
      <c r="BT1847" s="66">
        <v>11500</v>
      </c>
      <c r="BU1847" s="66">
        <v>54400</v>
      </c>
      <c r="BV1847" s="66">
        <v>12400</v>
      </c>
      <c r="BW1847" s="66">
        <v>13000</v>
      </c>
      <c r="BX1847" s="66">
        <v>20080</v>
      </c>
      <c r="BY1847" s="66">
        <v>12400</v>
      </c>
      <c r="BZ1847" s="66">
        <v>13100</v>
      </c>
      <c r="CA1847" s="66">
        <v>21830</v>
      </c>
      <c r="CB1847" s="66">
        <v>13700</v>
      </c>
      <c r="CC1847" s="66">
        <v>14400</v>
      </c>
      <c r="CD1847" s="66">
        <v>19330</v>
      </c>
      <c r="CE1847" s="66">
        <v>14400</v>
      </c>
      <c r="CF1847" s="66">
        <v>15000</v>
      </c>
      <c r="CG1847" s="66">
        <v>19220</v>
      </c>
      <c r="CH1847" s="66">
        <v>15000</v>
      </c>
      <c r="CI1847" s="66">
        <v>15500</v>
      </c>
      <c r="CJ1847" s="66">
        <v>18770</v>
      </c>
      <c r="CK1847" s="66">
        <v>15900</v>
      </c>
      <c r="CL1847" s="66">
        <v>16600</v>
      </c>
      <c r="CM1847" s="69">
        <v>18240</v>
      </c>
    </row>
    <row r="1848" spans="41:91" hidden="1" x14ac:dyDescent="0.25">
      <c r="AO1848" s="31" t="s">
        <v>68</v>
      </c>
      <c r="AP1848" s="51" t="s">
        <v>25</v>
      </c>
      <c r="AQ1848" s="21" t="str">
        <f t="shared" si="31"/>
        <v>Privately rented1965-82</v>
      </c>
      <c r="AR1848" s="22">
        <v>2800</v>
      </c>
      <c r="AS1848" s="22">
        <v>3700</v>
      </c>
      <c r="AT1848" s="22">
        <v>83630</v>
      </c>
      <c r="AU1848" s="66">
        <v>2900</v>
      </c>
      <c r="AV1848" s="66">
        <v>3700</v>
      </c>
      <c r="AW1848" s="66">
        <v>84450</v>
      </c>
      <c r="AX1848" s="66">
        <v>3200</v>
      </c>
      <c r="AY1848" s="66">
        <v>4100</v>
      </c>
      <c r="AZ1848" s="66">
        <v>32670</v>
      </c>
      <c r="BA1848" s="66">
        <v>3200</v>
      </c>
      <c r="BB1848" s="66">
        <v>4100</v>
      </c>
      <c r="BC1848" s="66">
        <v>32310</v>
      </c>
      <c r="BD1848" s="66">
        <v>3200</v>
      </c>
      <c r="BE1848" s="66">
        <v>4200</v>
      </c>
      <c r="BF1848" s="66">
        <v>32140</v>
      </c>
      <c r="BG1848" s="66">
        <v>3300</v>
      </c>
      <c r="BH1848" s="66">
        <v>4300</v>
      </c>
      <c r="BI1848" s="66">
        <v>31950</v>
      </c>
      <c r="BJ1848" s="66">
        <v>3400</v>
      </c>
      <c r="BK1848" s="66">
        <v>4400</v>
      </c>
      <c r="BL1848" s="66">
        <v>32120</v>
      </c>
      <c r="BM1848" s="66">
        <v>3500</v>
      </c>
      <c r="BN1848" s="66">
        <v>4500</v>
      </c>
      <c r="BO1848" s="88">
        <v>28430</v>
      </c>
      <c r="BP1848" s="100">
        <v>9200</v>
      </c>
      <c r="BQ1848" s="66">
        <v>10100</v>
      </c>
      <c r="BR1848" s="66">
        <v>56300</v>
      </c>
      <c r="BS1848" s="66">
        <v>9300</v>
      </c>
      <c r="BT1848" s="66">
        <v>10200</v>
      </c>
      <c r="BU1848" s="66">
        <v>58520</v>
      </c>
      <c r="BV1848" s="66">
        <v>10700</v>
      </c>
      <c r="BW1848" s="66">
        <v>11500</v>
      </c>
      <c r="BX1848" s="66">
        <v>22410</v>
      </c>
      <c r="BY1848" s="66">
        <v>10700</v>
      </c>
      <c r="BZ1848" s="66">
        <v>11600</v>
      </c>
      <c r="CA1848" s="66">
        <v>24460</v>
      </c>
      <c r="CB1848" s="66">
        <v>11800</v>
      </c>
      <c r="CC1848" s="66">
        <v>12700</v>
      </c>
      <c r="CD1848" s="66">
        <v>21740</v>
      </c>
      <c r="CE1848" s="66">
        <v>12400</v>
      </c>
      <c r="CF1848" s="66">
        <v>13300</v>
      </c>
      <c r="CG1848" s="66">
        <v>21370</v>
      </c>
      <c r="CH1848" s="66">
        <v>12900</v>
      </c>
      <c r="CI1848" s="66">
        <v>13800</v>
      </c>
      <c r="CJ1848" s="66">
        <v>21110</v>
      </c>
      <c r="CK1848" s="66">
        <v>13900</v>
      </c>
      <c r="CL1848" s="66">
        <v>14700</v>
      </c>
      <c r="CM1848" s="69">
        <v>20320</v>
      </c>
    </row>
    <row r="1849" spans="41:91" hidden="1" x14ac:dyDescent="0.25">
      <c r="AO1849" s="31" t="s">
        <v>68</v>
      </c>
      <c r="AP1849" s="51" t="s">
        <v>26</v>
      </c>
      <c r="AQ1849" s="21" t="str">
        <f t="shared" si="31"/>
        <v>Privately rented1983-92</v>
      </c>
      <c r="AR1849" s="22">
        <v>2900</v>
      </c>
      <c r="AS1849" s="22">
        <v>4000</v>
      </c>
      <c r="AT1849" s="22">
        <v>41040</v>
      </c>
      <c r="AU1849" s="66">
        <v>3000</v>
      </c>
      <c r="AV1849" s="66">
        <v>3900</v>
      </c>
      <c r="AW1849" s="66">
        <v>41320</v>
      </c>
      <c r="AX1849" s="66">
        <v>3300</v>
      </c>
      <c r="AY1849" s="66">
        <v>4200</v>
      </c>
      <c r="AZ1849" s="66">
        <v>18470</v>
      </c>
      <c r="BA1849" s="66">
        <v>3300</v>
      </c>
      <c r="BB1849" s="66">
        <v>4200</v>
      </c>
      <c r="BC1849" s="66">
        <v>18310</v>
      </c>
      <c r="BD1849" s="66">
        <v>3400</v>
      </c>
      <c r="BE1849" s="66">
        <v>4300</v>
      </c>
      <c r="BF1849" s="66">
        <v>18200</v>
      </c>
      <c r="BG1849" s="66">
        <v>3500</v>
      </c>
      <c r="BH1849" s="66">
        <v>4500</v>
      </c>
      <c r="BI1849" s="66">
        <v>18110</v>
      </c>
      <c r="BJ1849" s="66">
        <v>3600</v>
      </c>
      <c r="BK1849" s="66">
        <v>4400</v>
      </c>
      <c r="BL1849" s="66">
        <v>18220</v>
      </c>
      <c r="BM1849" s="66">
        <v>3800</v>
      </c>
      <c r="BN1849" s="66">
        <v>4700</v>
      </c>
      <c r="BO1849" s="88">
        <v>16340</v>
      </c>
      <c r="BP1849" s="100">
        <v>8000</v>
      </c>
      <c r="BQ1849" s="66">
        <v>9000</v>
      </c>
      <c r="BR1849" s="66">
        <v>22380</v>
      </c>
      <c r="BS1849" s="66">
        <v>8000</v>
      </c>
      <c r="BT1849" s="66">
        <v>9100</v>
      </c>
      <c r="BU1849" s="66">
        <v>23320</v>
      </c>
      <c r="BV1849" s="66">
        <v>8800</v>
      </c>
      <c r="BW1849" s="66">
        <v>9800</v>
      </c>
      <c r="BX1849" s="66">
        <v>10360</v>
      </c>
      <c r="BY1849" s="66">
        <v>8800</v>
      </c>
      <c r="BZ1849" s="66">
        <v>9800</v>
      </c>
      <c r="CA1849" s="66">
        <v>11070</v>
      </c>
      <c r="CB1849" s="66">
        <v>9600</v>
      </c>
      <c r="CC1849" s="66">
        <v>10700</v>
      </c>
      <c r="CD1849" s="66">
        <v>9990</v>
      </c>
      <c r="CE1849" s="66">
        <v>10000</v>
      </c>
      <c r="CF1849" s="66">
        <v>11200</v>
      </c>
      <c r="CG1849" s="66">
        <v>9950</v>
      </c>
      <c r="CH1849" s="66">
        <v>10500</v>
      </c>
      <c r="CI1849" s="66">
        <v>11500</v>
      </c>
      <c r="CJ1849" s="66">
        <v>9970</v>
      </c>
      <c r="CK1849" s="66">
        <v>11000</v>
      </c>
      <c r="CL1849" s="66">
        <v>12200</v>
      </c>
      <c r="CM1849" s="69">
        <v>9620</v>
      </c>
    </row>
    <row r="1850" spans="41:91" hidden="1" x14ac:dyDescent="0.25">
      <c r="AO1850" s="31" t="s">
        <v>68</v>
      </c>
      <c r="AP1850" s="51" t="s">
        <v>27</v>
      </c>
      <c r="AQ1850" s="21" t="str">
        <f t="shared" si="31"/>
        <v>Privately rented1993-99</v>
      </c>
      <c r="AR1850" s="22">
        <v>3100</v>
      </c>
      <c r="AS1850" s="22">
        <v>4200</v>
      </c>
      <c r="AT1850" s="22">
        <v>25140</v>
      </c>
      <c r="AU1850" s="66">
        <v>3200</v>
      </c>
      <c r="AV1850" s="66">
        <v>4200</v>
      </c>
      <c r="AW1850" s="66">
        <v>25370</v>
      </c>
      <c r="AX1850" s="66">
        <v>3500</v>
      </c>
      <c r="AY1850" s="66">
        <v>4400</v>
      </c>
      <c r="AZ1850" s="66">
        <v>12930</v>
      </c>
      <c r="BA1850" s="66">
        <v>3500</v>
      </c>
      <c r="BB1850" s="66">
        <v>4400</v>
      </c>
      <c r="BC1850" s="66">
        <v>12810</v>
      </c>
      <c r="BD1850" s="66">
        <v>3500</v>
      </c>
      <c r="BE1850" s="66">
        <v>4400</v>
      </c>
      <c r="BF1850" s="66">
        <v>12710</v>
      </c>
      <c r="BG1850" s="66">
        <v>3600</v>
      </c>
      <c r="BH1850" s="66">
        <v>4600</v>
      </c>
      <c r="BI1850" s="66">
        <v>12670</v>
      </c>
      <c r="BJ1850" s="66">
        <v>3700</v>
      </c>
      <c r="BK1850" s="66">
        <v>4600</v>
      </c>
      <c r="BL1850" s="66">
        <v>12710</v>
      </c>
      <c r="BM1850" s="66">
        <v>3700</v>
      </c>
      <c r="BN1850" s="66">
        <v>4700</v>
      </c>
      <c r="BO1850" s="88">
        <v>10970</v>
      </c>
      <c r="BP1850" s="100">
        <v>8600</v>
      </c>
      <c r="BQ1850" s="66">
        <v>9600</v>
      </c>
      <c r="BR1850" s="66">
        <v>15190</v>
      </c>
      <c r="BS1850" s="66">
        <v>8600</v>
      </c>
      <c r="BT1850" s="66">
        <v>9600</v>
      </c>
      <c r="BU1850" s="66">
        <v>15770</v>
      </c>
      <c r="BV1850" s="66">
        <v>9700</v>
      </c>
      <c r="BW1850" s="66">
        <v>10600</v>
      </c>
      <c r="BX1850" s="66">
        <v>8020</v>
      </c>
      <c r="BY1850" s="66">
        <v>9800</v>
      </c>
      <c r="BZ1850" s="66">
        <v>10600</v>
      </c>
      <c r="CA1850" s="66">
        <v>8510</v>
      </c>
      <c r="CB1850" s="66">
        <v>10600</v>
      </c>
      <c r="CC1850" s="66">
        <v>11700</v>
      </c>
      <c r="CD1850" s="66">
        <v>7870</v>
      </c>
      <c r="CE1850" s="66">
        <v>11100</v>
      </c>
      <c r="CF1850" s="66">
        <v>12100</v>
      </c>
      <c r="CG1850" s="66">
        <v>7740</v>
      </c>
      <c r="CH1850" s="66">
        <v>11400</v>
      </c>
      <c r="CI1850" s="66">
        <v>12400</v>
      </c>
      <c r="CJ1850" s="66">
        <v>7490</v>
      </c>
      <c r="CK1850" s="66">
        <v>12000</v>
      </c>
      <c r="CL1850" s="66">
        <v>13000</v>
      </c>
      <c r="CM1850" s="69">
        <v>7560</v>
      </c>
    </row>
    <row r="1851" spans="41:91" hidden="1" x14ac:dyDescent="0.25">
      <c r="AO1851" s="31" t="s">
        <v>68</v>
      </c>
      <c r="AP1851" s="51" t="s">
        <v>28</v>
      </c>
      <c r="AQ1851" s="21" t="str">
        <f t="shared" si="31"/>
        <v>Privately rentedPost 1999</v>
      </c>
      <c r="AR1851" s="22">
        <v>3200</v>
      </c>
      <c r="AS1851" s="22">
        <v>4200</v>
      </c>
      <c r="AT1851" s="22">
        <v>60280</v>
      </c>
      <c r="AU1851" s="66">
        <v>3200</v>
      </c>
      <c r="AV1851" s="66">
        <v>4200</v>
      </c>
      <c r="AW1851" s="66">
        <v>60570</v>
      </c>
      <c r="AX1851" s="66">
        <v>3300</v>
      </c>
      <c r="AY1851" s="66">
        <v>4300</v>
      </c>
      <c r="AZ1851" s="66">
        <v>21530</v>
      </c>
      <c r="BA1851" s="66">
        <v>3300</v>
      </c>
      <c r="BB1851" s="66">
        <v>4300</v>
      </c>
      <c r="BC1851" s="66">
        <v>21260</v>
      </c>
      <c r="BD1851" s="66">
        <v>3200</v>
      </c>
      <c r="BE1851" s="66">
        <v>4300</v>
      </c>
      <c r="BF1851" s="66">
        <v>20980</v>
      </c>
      <c r="BG1851" s="66">
        <v>3200</v>
      </c>
      <c r="BH1851" s="66">
        <v>4300</v>
      </c>
      <c r="BI1851" s="66">
        <v>19790</v>
      </c>
      <c r="BJ1851" s="66">
        <v>3200</v>
      </c>
      <c r="BK1851" s="66">
        <v>4200</v>
      </c>
      <c r="BL1851" s="66">
        <v>16870</v>
      </c>
      <c r="BM1851" s="66">
        <v>3200</v>
      </c>
      <c r="BN1851" s="66">
        <v>4300</v>
      </c>
      <c r="BO1851" s="88">
        <v>11880</v>
      </c>
      <c r="BP1851" s="100">
        <v>8200</v>
      </c>
      <c r="BQ1851" s="66">
        <v>9300</v>
      </c>
      <c r="BR1851" s="66">
        <v>20530</v>
      </c>
      <c r="BS1851" s="66">
        <v>8300</v>
      </c>
      <c r="BT1851" s="66">
        <v>9500</v>
      </c>
      <c r="BU1851" s="66">
        <v>22600</v>
      </c>
      <c r="BV1851" s="66">
        <v>8400</v>
      </c>
      <c r="BW1851" s="66">
        <v>9600</v>
      </c>
      <c r="BX1851" s="66">
        <v>7310</v>
      </c>
      <c r="BY1851" s="66">
        <v>8500</v>
      </c>
      <c r="BZ1851" s="66">
        <v>9700</v>
      </c>
      <c r="CA1851" s="66">
        <v>7920</v>
      </c>
      <c r="CB1851" s="66">
        <v>9500</v>
      </c>
      <c r="CC1851" s="66">
        <v>10700</v>
      </c>
      <c r="CD1851" s="66">
        <v>8280</v>
      </c>
      <c r="CE1851" s="66">
        <v>10900</v>
      </c>
      <c r="CF1851" s="66">
        <v>11500</v>
      </c>
      <c r="CG1851" s="66">
        <v>7620</v>
      </c>
      <c r="CH1851" s="66">
        <v>11100</v>
      </c>
      <c r="CI1851" s="66">
        <v>11700</v>
      </c>
      <c r="CJ1851" s="66">
        <v>5180</v>
      </c>
      <c r="CK1851" s="66">
        <v>12100</v>
      </c>
      <c r="CL1851" s="66">
        <v>12900</v>
      </c>
      <c r="CM1851" s="69">
        <v>6270</v>
      </c>
    </row>
    <row r="1852" spans="41:91" hidden="1" x14ac:dyDescent="0.25">
      <c r="AO1852" s="31" t="s">
        <v>69</v>
      </c>
      <c r="AP1852" s="51" t="s">
        <v>22</v>
      </c>
      <c r="AQ1852" s="21" t="str">
        <f t="shared" si="31"/>
        <v>Council/Housing AssociationPre 1919</v>
      </c>
      <c r="AR1852" s="22">
        <v>2900</v>
      </c>
      <c r="AS1852" s="22">
        <v>3600</v>
      </c>
      <c r="AT1852" s="22">
        <v>43320</v>
      </c>
      <c r="AU1852" s="66">
        <v>3000</v>
      </c>
      <c r="AV1852" s="66">
        <v>3700</v>
      </c>
      <c r="AW1852" s="66">
        <v>44010</v>
      </c>
      <c r="AX1852" s="66">
        <v>2900</v>
      </c>
      <c r="AY1852" s="66">
        <v>3600</v>
      </c>
      <c r="AZ1852" s="66">
        <v>36650</v>
      </c>
      <c r="BA1852" s="66">
        <v>2900</v>
      </c>
      <c r="BB1852" s="66">
        <v>3600</v>
      </c>
      <c r="BC1852" s="66">
        <v>36100</v>
      </c>
      <c r="BD1852" s="66">
        <v>2900</v>
      </c>
      <c r="BE1852" s="66">
        <v>3700</v>
      </c>
      <c r="BF1852" s="66">
        <v>36000</v>
      </c>
      <c r="BG1852" s="66">
        <v>3000</v>
      </c>
      <c r="BH1852" s="66">
        <v>3900</v>
      </c>
      <c r="BI1852" s="66">
        <v>35890</v>
      </c>
      <c r="BJ1852" s="66">
        <v>3100</v>
      </c>
      <c r="BK1852" s="66">
        <v>3900</v>
      </c>
      <c r="BL1852" s="66">
        <v>35960</v>
      </c>
      <c r="BM1852" s="66">
        <v>3200</v>
      </c>
      <c r="BN1852" s="66">
        <v>4100</v>
      </c>
      <c r="BO1852" s="88">
        <v>30460</v>
      </c>
      <c r="BP1852" s="100">
        <v>12000</v>
      </c>
      <c r="BQ1852" s="66">
        <v>13000</v>
      </c>
      <c r="BR1852" s="66">
        <v>37560</v>
      </c>
      <c r="BS1852" s="66">
        <v>12000</v>
      </c>
      <c r="BT1852" s="66">
        <v>13200</v>
      </c>
      <c r="BU1852" s="66">
        <v>39300</v>
      </c>
      <c r="BV1852" s="66">
        <v>12200</v>
      </c>
      <c r="BW1852" s="66">
        <v>13100</v>
      </c>
      <c r="BX1852" s="66">
        <v>29930</v>
      </c>
      <c r="BY1852" s="66">
        <v>12300</v>
      </c>
      <c r="BZ1852" s="66">
        <v>13300</v>
      </c>
      <c r="CA1852" s="66">
        <v>33150</v>
      </c>
      <c r="CB1852" s="66">
        <v>13700</v>
      </c>
      <c r="CC1852" s="66">
        <v>14700</v>
      </c>
      <c r="CD1852" s="66">
        <v>29010</v>
      </c>
      <c r="CE1852" s="66">
        <v>14300</v>
      </c>
      <c r="CF1852" s="66">
        <v>15300</v>
      </c>
      <c r="CG1852" s="66">
        <v>28750</v>
      </c>
      <c r="CH1852" s="66">
        <v>14800</v>
      </c>
      <c r="CI1852" s="66">
        <v>15700</v>
      </c>
      <c r="CJ1852" s="66">
        <v>28000</v>
      </c>
      <c r="CK1852" s="66">
        <v>15900</v>
      </c>
      <c r="CL1852" s="66">
        <v>16700</v>
      </c>
      <c r="CM1852" s="69">
        <v>27010</v>
      </c>
    </row>
    <row r="1853" spans="41:91" hidden="1" x14ac:dyDescent="0.25">
      <c r="AO1853" s="31" t="s">
        <v>69</v>
      </c>
      <c r="AP1853" s="51" t="s">
        <v>23</v>
      </c>
      <c r="AQ1853" s="21" t="str">
        <f t="shared" si="31"/>
        <v>Council/Housing Association1919-44</v>
      </c>
      <c r="AR1853" s="22">
        <v>3100</v>
      </c>
      <c r="AS1853" s="22">
        <v>3600</v>
      </c>
      <c r="AT1853" s="22">
        <v>119400</v>
      </c>
      <c r="AU1853" s="66">
        <v>3200</v>
      </c>
      <c r="AV1853" s="66">
        <v>3700</v>
      </c>
      <c r="AW1853" s="66">
        <v>120430</v>
      </c>
      <c r="AX1853" s="66">
        <v>3300</v>
      </c>
      <c r="AY1853" s="66">
        <v>3700</v>
      </c>
      <c r="AZ1853" s="66">
        <v>103200</v>
      </c>
      <c r="BA1853" s="66">
        <v>3200</v>
      </c>
      <c r="BB1853" s="66">
        <v>3700</v>
      </c>
      <c r="BC1853" s="66">
        <v>102150</v>
      </c>
      <c r="BD1853" s="66">
        <v>3200</v>
      </c>
      <c r="BE1853" s="66">
        <v>3800</v>
      </c>
      <c r="BF1853" s="66">
        <v>101540</v>
      </c>
      <c r="BG1853" s="66">
        <v>3400</v>
      </c>
      <c r="BH1853" s="66">
        <v>3900</v>
      </c>
      <c r="BI1853" s="66">
        <v>101510</v>
      </c>
      <c r="BJ1853" s="66">
        <v>3400</v>
      </c>
      <c r="BK1853" s="66">
        <v>4000</v>
      </c>
      <c r="BL1853" s="66">
        <v>101600</v>
      </c>
      <c r="BM1853" s="66">
        <v>3500</v>
      </c>
      <c r="BN1853" s="66">
        <v>4100</v>
      </c>
      <c r="BO1853" s="88">
        <v>87610</v>
      </c>
      <c r="BP1853" s="100">
        <v>11400</v>
      </c>
      <c r="BQ1853" s="66">
        <v>11800</v>
      </c>
      <c r="BR1853" s="66">
        <v>109300</v>
      </c>
      <c r="BS1853" s="66">
        <v>11500</v>
      </c>
      <c r="BT1853" s="66">
        <v>12100</v>
      </c>
      <c r="BU1853" s="66">
        <v>113140</v>
      </c>
      <c r="BV1853" s="66">
        <v>12400</v>
      </c>
      <c r="BW1853" s="66">
        <v>12900</v>
      </c>
      <c r="BX1853" s="66">
        <v>93990</v>
      </c>
      <c r="BY1853" s="66">
        <v>12600</v>
      </c>
      <c r="BZ1853" s="66">
        <v>13100</v>
      </c>
      <c r="CA1853" s="66">
        <v>100510</v>
      </c>
      <c r="CB1853" s="66">
        <v>13900</v>
      </c>
      <c r="CC1853" s="66">
        <v>14500</v>
      </c>
      <c r="CD1853" s="66">
        <v>90710</v>
      </c>
      <c r="CE1853" s="66">
        <v>14600</v>
      </c>
      <c r="CF1853" s="66">
        <v>15200</v>
      </c>
      <c r="CG1853" s="66">
        <v>89460</v>
      </c>
      <c r="CH1853" s="66">
        <v>15200</v>
      </c>
      <c r="CI1853" s="66">
        <v>15700</v>
      </c>
      <c r="CJ1853" s="66">
        <v>87630</v>
      </c>
      <c r="CK1853" s="66">
        <v>16200</v>
      </c>
      <c r="CL1853" s="66">
        <v>16700</v>
      </c>
      <c r="CM1853" s="69">
        <v>84920</v>
      </c>
    </row>
    <row r="1854" spans="41:91" hidden="1" x14ac:dyDescent="0.25">
      <c r="AO1854" s="31" t="s">
        <v>69</v>
      </c>
      <c r="AP1854" s="51" t="s">
        <v>24</v>
      </c>
      <c r="AQ1854" s="21" t="str">
        <f t="shared" si="31"/>
        <v>Council/Housing Association1945-64</v>
      </c>
      <c r="AR1854" s="22">
        <v>2800</v>
      </c>
      <c r="AS1854" s="22">
        <v>3400</v>
      </c>
      <c r="AT1854" s="22">
        <v>204910</v>
      </c>
      <c r="AU1854" s="66">
        <v>2900</v>
      </c>
      <c r="AV1854" s="66">
        <v>3500</v>
      </c>
      <c r="AW1854" s="66">
        <v>207070</v>
      </c>
      <c r="AX1854" s="66">
        <v>3000</v>
      </c>
      <c r="AY1854" s="66">
        <v>3600</v>
      </c>
      <c r="AZ1854" s="66">
        <v>173890</v>
      </c>
      <c r="BA1854" s="66">
        <v>2900</v>
      </c>
      <c r="BB1854" s="66">
        <v>3600</v>
      </c>
      <c r="BC1854" s="66">
        <v>172300</v>
      </c>
      <c r="BD1854" s="66">
        <v>3000</v>
      </c>
      <c r="BE1854" s="66">
        <v>3700</v>
      </c>
      <c r="BF1854" s="66">
        <v>171360</v>
      </c>
      <c r="BG1854" s="66">
        <v>3100</v>
      </c>
      <c r="BH1854" s="66">
        <v>3800</v>
      </c>
      <c r="BI1854" s="66">
        <v>170750</v>
      </c>
      <c r="BJ1854" s="66">
        <v>3100</v>
      </c>
      <c r="BK1854" s="66">
        <v>3900</v>
      </c>
      <c r="BL1854" s="66">
        <v>171290</v>
      </c>
      <c r="BM1854" s="66">
        <v>3200</v>
      </c>
      <c r="BN1854" s="66">
        <v>4000</v>
      </c>
      <c r="BO1854" s="88">
        <v>151580</v>
      </c>
      <c r="BP1854" s="100">
        <v>10600</v>
      </c>
      <c r="BQ1854" s="66">
        <v>11000</v>
      </c>
      <c r="BR1854" s="66">
        <v>179310</v>
      </c>
      <c r="BS1854" s="66">
        <v>10700</v>
      </c>
      <c r="BT1854" s="66">
        <v>11100</v>
      </c>
      <c r="BU1854" s="66">
        <v>185870</v>
      </c>
      <c r="BV1854" s="66">
        <v>11500</v>
      </c>
      <c r="BW1854" s="66">
        <v>11900</v>
      </c>
      <c r="BX1854" s="66">
        <v>149270</v>
      </c>
      <c r="BY1854" s="66">
        <v>11600</v>
      </c>
      <c r="BZ1854" s="66">
        <v>12000</v>
      </c>
      <c r="CA1854" s="66">
        <v>160930</v>
      </c>
      <c r="CB1854" s="66">
        <v>12900</v>
      </c>
      <c r="CC1854" s="66">
        <v>13300</v>
      </c>
      <c r="CD1854" s="66">
        <v>144470</v>
      </c>
      <c r="CE1854" s="66">
        <v>13600</v>
      </c>
      <c r="CF1854" s="66">
        <v>14000</v>
      </c>
      <c r="CG1854" s="66">
        <v>142630</v>
      </c>
      <c r="CH1854" s="66">
        <v>14100</v>
      </c>
      <c r="CI1854" s="66">
        <v>14400</v>
      </c>
      <c r="CJ1854" s="66">
        <v>140070</v>
      </c>
      <c r="CK1854" s="66">
        <v>14900</v>
      </c>
      <c r="CL1854" s="66">
        <v>15300</v>
      </c>
      <c r="CM1854" s="69">
        <v>135810</v>
      </c>
    </row>
    <row r="1855" spans="41:91" hidden="1" x14ac:dyDescent="0.25">
      <c r="AO1855" s="31" t="s">
        <v>69</v>
      </c>
      <c r="AP1855" s="51" t="s">
        <v>25</v>
      </c>
      <c r="AQ1855" s="21" t="str">
        <f t="shared" si="31"/>
        <v>Council/Housing Association1965-82</v>
      </c>
      <c r="AR1855" s="22">
        <v>2600</v>
      </c>
      <c r="AS1855" s="22">
        <v>3400</v>
      </c>
      <c r="AT1855" s="22">
        <v>162030</v>
      </c>
      <c r="AU1855" s="66">
        <v>2700</v>
      </c>
      <c r="AV1855" s="66">
        <v>3400</v>
      </c>
      <c r="AW1855" s="66">
        <v>163880</v>
      </c>
      <c r="AX1855" s="66">
        <v>2800</v>
      </c>
      <c r="AY1855" s="66">
        <v>3600</v>
      </c>
      <c r="AZ1855" s="66">
        <v>158630</v>
      </c>
      <c r="BA1855" s="66">
        <v>2700</v>
      </c>
      <c r="BB1855" s="66">
        <v>3600</v>
      </c>
      <c r="BC1855" s="66">
        <v>157380</v>
      </c>
      <c r="BD1855" s="66">
        <v>2800</v>
      </c>
      <c r="BE1855" s="66">
        <v>3700</v>
      </c>
      <c r="BF1855" s="66">
        <v>156530</v>
      </c>
      <c r="BG1855" s="66">
        <v>2900</v>
      </c>
      <c r="BH1855" s="66">
        <v>3800</v>
      </c>
      <c r="BI1855" s="66">
        <v>156160</v>
      </c>
      <c r="BJ1855" s="66">
        <v>3000</v>
      </c>
      <c r="BK1855" s="66">
        <v>3900</v>
      </c>
      <c r="BL1855" s="66">
        <v>156530</v>
      </c>
      <c r="BM1855" s="66">
        <v>3000</v>
      </c>
      <c r="BN1855" s="66">
        <v>4000</v>
      </c>
      <c r="BO1855" s="88">
        <v>135780</v>
      </c>
      <c r="BP1855" s="100">
        <v>8900</v>
      </c>
      <c r="BQ1855" s="66">
        <v>9300</v>
      </c>
      <c r="BR1855" s="66">
        <v>120330</v>
      </c>
      <c r="BS1855" s="66">
        <v>8900</v>
      </c>
      <c r="BT1855" s="66">
        <v>9400</v>
      </c>
      <c r="BU1855" s="66">
        <v>125410</v>
      </c>
      <c r="BV1855" s="66">
        <v>9700</v>
      </c>
      <c r="BW1855" s="66">
        <v>10100</v>
      </c>
      <c r="BX1855" s="66">
        <v>113920</v>
      </c>
      <c r="BY1855" s="66">
        <v>9700</v>
      </c>
      <c r="BZ1855" s="66">
        <v>10300</v>
      </c>
      <c r="CA1855" s="66">
        <v>123790</v>
      </c>
      <c r="CB1855" s="66">
        <v>10800</v>
      </c>
      <c r="CC1855" s="66">
        <v>11300</v>
      </c>
      <c r="CD1855" s="66">
        <v>110230</v>
      </c>
      <c r="CE1855" s="66">
        <v>11400</v>
      </c>
      <c r="CF1855" s="66">
        <v>12000</v>
      </c>
      <c r="CG1855" s="66">
        <v>109140</v>
      </c>
      <c r="CH1855" s="66">
        <v>11800</v>
      </c>
      <c r="CI1855" s="66">
        <v>12400</v>
      </c>
      <c r="CJ1855" s="66">
        <v>106790</v>
      </c>
      <c r="CK1855" s="66">
        <v>12600</v>
      </c>
      <c r="CL1855" s="66">
        <v>13200</v>
      </c>
      <c r="CM1855" s="69">
        <v>102380</v>
      </c>
    </row>
    <row r="1856" spans="41:91" hidden="1" x14ac:dyDescent="0.25">
      <c r="AO1856" s="31" t="s">
        <v>69</v>
      </c>
      <c r="AP1856" s="51" t="s">
        <v>26</v>
      </c>
      <c r="AQ1856" s="21" t="str">
        <f t="shared" si="31"/>
        <v>Council/Housing Association1983-92</v>
      </c>
      <c r="AR1856" s="22">
        <v>2600</v>
      </c>
      <c r="AS1856" s="22">
        <v>3500</v>
      </c>
      <c r="AT1856" s="22">
        <v>37690</v>
      </c>
      <c r="AU1856" s="66">
        <v>2700</v>
      </c>
      <c r="AV1856" s="66">
        <v>3500</v>
      </c>
      <c r="AW1856" s="66">
        <v>37910</v>
      </c>
      <c r="AX1856" s="66">
        <v>2700</v>
      </c>
      <c r="AY1856" s="66">
        <v>3600</v>
      </c>
      <c r="AZ1856" s="66">
        <v>36010</v>
      </c>
      <c r="BA1856" s="66">
        <v>2600</v>
      </c>
      <c r="BB1856" s="66">
        <v>3600</v>
      </c>
      <c r="BC1856" s="66">
        <v>35950</v>
      </c>
      <c r="BD1856" s="66">
        <v>2700</v>
      </c>
      <c r="BE1856" s="66">
        <v>3700</v>
      </c>
      <c r="BF1856" s="66">
        <v>35760</v>
      </c>
      <c r="BG1856" s="66">
        <v>2800</v>
      </c>
      <c r="BH1856" s="66">
        <v>3800</v>
      </c>
      <c r="BI1856" s="66">
        <v>35720</v>
      </c>
      <c r="BJ1856" s="66">
        <v>2800</v>
      </c>
      <c r="BK1856" s="66">
        <v>3800</v>
      </c>
      <c r="BL1856" s="66">
        <v>35820</v>
      </c>
      <c r="BM1856" s="66">
        <v>2900</v>
      </c>
      <c r="BN1856" s="66">
        <v>3900</v>
      </c>
      <c r="BO1856" s="88">
        <v>31630</v>
      </c>
      <c r="BP1856" s="100">
        <v>8200</v>
      </c>
      <c r="BQ1856" s="66">
        <v>8800</v>
      </c>
      <c r="BR1856" s="66">
        <v>24810</v>
      </c>
      <c r="BS1856" s="66">
        <v>8300</v>
      </c>
      <c r="BT1856" s="66">
        <v>9000</v>
      </c>
      <c r="BU1856" s="66">
        <v>25780</v>
      </c>
      <c r="BV1856" s="66">
        <v>8600</v>
      </c>
      <c r="BW1856" s="66">
        <v>9200</v>
      </c>
      <c r="BX1856" s="66">
        <v>21220</v>
      </c>
      <c r="BY1856" s="66">
        <v>8800</v>
      </c>
      <c r="BZ1856" s="66">
        <v>9400</v>
      </c>
      <c r="CA1856" s="66">
        <v>22450</v>
      </c>
      <c r="CB1856" s="66">
        <v>9700</v>
      </c>
      <c r="CC1856" s="66">
        <v>10400</v>
      </c>
      <c r="CD1856" s="66">
        <v>20570</v>
      </c>
      <c r="CE1856" s="66">
        <v>10300</v>
      </c>
      <c r="CF1856" s="66">
        <v>11000</v>
      </c>
      <c r="CG1856" s="66">
        <v>20450</v>
      </c>
      <c r="CH1856" s="66">
        <v>10600</v>
      </c>
      <c r="CI1856" s="66">
        <v>11300</v>
      </c>
      <c r="CJ1856" s="66">
        <v>20340</v>
      </c>
      <c r="CK1856" s="66">
        <v>11200</v>
      </c>
      <c r="CL1856" s="66">
        <v>11900</v>
      </c>
      <c r="CM1856" s="69">
        <v>19800</v>
      </c>
    </row>
    <row r="1857" spans="41:91" hidden="1" x14ac:dyDescent="0.25">
      <c r="AO1857" s="31" t="s">
        <v>69</v>
      </c>
      <c r="AP1857" s="51" t="s">
        <v>27</v>
      </c>
      <c r="AQ1857" s="21" t="str">
        <f t="shared" si="31"/>
        <v>Council/Housing Association1993-99</v>
      </c>
      <c r="AR1857" s="22">
        <v>3200</v>
      </c>
      <c r="AS1857" s="22">
        <v>3900</v>
      </c>
      <c r="AT1857" s="22">
        <v>28940</v>
      </c>
      <c r="AU1857" s="66">
        <v>3300</v>
      </c>
      <c r="AV1857" s="66">
        <v>4000</v>
      </c>
      <c r="AW1857" s="66">
        <v>29100</v>
      </c>
      <c r="AX1857" s="66">
        <v>3300</v>
      </c>
      <c r="AY1857" s="66">
        <v>4100</v>
      </c>
      <c r="AZ1857" s="66">
        <v>22580</v>
      </c>
      <c r="BA1857" s="66">
        <v>3300</v>
      </c>
      <c r="BB1857" s="66">
        <v>4100</v>
      </c>
      <c r="BC1857" s="66">
        <v>22410</v>
      </c>
      <c r="BD1857" s="66">
        <v>3400</v>
      </c>
      <c r="BE1857" s="66">
        <v>4200</v>
      </c>
      <c r="BF1857" s="66">
        <v>22210</v>
      </c>
      <c r="BG1857" s="66">
        <v>3500</v>
      </c>
      <c r="BH1857" s="66">
        <v>4400</v>
      </c>
      <c r="BI1857" s="66">
        <v>22220</v>
      </c>
      <c r="BJ1857" s="66">
        <v>3600</v>
      </c>
      <c r="BK1857" s="66">
        <v>4400</v>
      </c>
      <c r="BL1857" s="66">
        <v>22300</v>
      </c>
      <c r="BM1857" s="66">
        <v>3600</v>
      </c>
      <c r="BN1857" s="66">
        <v>4500</v>
      </c>
      <c r="BO1857" s="88">
        <v>19700</v>
      </c>
      <c r="BP1857" s="100">
        <v>8800</v>
      </c>
      <c r="BQ1857" s="66">
        <v>9200</v>
      </c>
      <c r="BR1857" s="66">
        <v>21970</v>
      </c>
      <c r="BS1857" s="66">
        <v>9000</v>
      </c>
      <c r="BT1857" s="66">
        <v>9400</v>
      </c>
      <c r="BU1857" s="66">
        <v>22750</v>
      </c>
      <c r="BV1857" s="66">
        <v>9500</v>
      </c>
      <c r="BW1857" s="66">
        <v>10000</v>
      </c>
      <c r="BX1857" s="66">
        <v>15960</v>
      </c>
      <c r="BY1857" s="66">
        <v>9600</v>
      </c>
      <c r="BZ1857" s="66">
        <v>10100</v>
      </c>
      <c r="CA1857" s="66">
        <v>16860</v>
      </c>
      <c r="CB1857" s="66">
        <v>10500</v>
      </c>
      <c r="CC1857" s="66">
        <v>11100</v>
      </c>
      <c r="CD1857" s="66">
        <v>15620</v>
      </c>
      <c r="CE1857" s="66">
        <v>11000</v>
      </c>
      <c r="CF1857" s="66">
        <v>11700</v>
      </c>
      <c r="CG1857" s="66">
        <v>15280</v>
      </c>
      <c r="CH1857" s="66">
        <v>11400</v>
      </c>
      <c r="CI1857" s="66">
        <v>11900</v>
      </c>
      <c r="CJ1857" s="66">
        <v>14970</v>
      </c>
      <c r="CK1857" s="66">
        <v>11900</v>
      </c>
      <c r="CL1857" s="66">
        <v>12500</v>
      </c>
      <c r="CM1857" s="69">
        <v>14760</v>
      </c>
    </row>
    <row r="1858" spans="41:91" hidden="1" x14ac:dyDescent="0.25">
      <c r="AO1858" s="31" t="s">
        <v>69</v>
      </c>
      <c r="AP1858" s="51" t="s">
        <v>28</v>
      </c>
      <c r="AQ1858" s="21" t="str">
        <f t="shared" si="31"/>
        <v>Council/Housing AssociationPost 1999</v>
      </c>
      <c r="AR1858" s="22">
        <v>2900</v>
      </c>
      <c r="AS1858" s="22">
        <v>3600</v>
      </c>
      <c r="AT1858" s="22">
        <v>28070</v>
      </c>
      <c r="AU1858" s="66">
        <v>2900</v>
      </c>
      <c r="AV1858" s="66">
        <v>3600</v>
      </c>
      <c r="AW1858" s="66">
        <v>28180</v>
      </c>
      <c r="AX1858" s="66">
        <v>2900</v>
      </c>
      <c r="AY1858" s="66">
        <v>3700</v>
      </c>
      <c r="AZ1858" s="66">
        <v>16290</v>
      </c>
      <c r="BA1858" s="66">
        <v>2900</v>
      </c>
      <c r="BB1858" s="66">
        <v>3700</v>
      </c>
      <c r="BC1858" s="66">
        <v>16110</v>
      </c>
      <c r="BD1858" s="66">
        <v>2900</v>
      </c>
      <c r="BE1858" s="66">
        <v>3700</v>
      </c>
      <c r="BF1858" s="66">
        <v>15960</v>
      </c>
      <c r="BG1858" s="66">
        <v>2900</v>
      </c>
      <c r="BH1858" s="66">
        <v>3700</v>
      </c>
      <c r="BI1858" s="66">
        <v>14770</v>
      </c>
      <c r="BJ1858" s="66">
        <v>3000</v>
      </c>
      <c r="BK1858" s="66">
        <v>3800</v>
      </c>
      <c r="BL1858" s="66">
        <v>12040</v>
      </c>
      <c r="BM1858" s="66">
        <v>3000</v>
      </c>
      <c r="BN1858" s="66">
        <v>3800</v>
      </c>
      <c r="BO1858" s="88">
        <v>8910</v>
      </c>
      <c r="BP1858" s="100">
        <v>8400</v>
      </c>
      <c r="BQ1858" s="66">
        <v>9100</v>
      </c>
      <c r="BR1858" s="66">
        <v>13780</v>
      </c>
      <c r="BS1858" s="66">
        <v>8700</v>
      </c>
      <c r="BT1858" s="66">
        <v>9400</v>
      </c>
      <c r="BU1858" s="66">
        <v>15570</v>
      </c>
      <c r="BV1858" s="66">
        <v>8700</v>
      </c>
      <c r="BW1858" s="66">
        <v>9400</v>
      </c>
      <c r="BX1858" s="66">
        <v>6850</v>
      </c>
      <c r="BY1858" s="66">
        <v>8700</v>
      </c>
      <c r="BZ1858" s="66">
        <v>9500</v>
      </c>
      <c r="CA1858" s="66">
        <v>7400</v>
      </c>
      <c r="CB1858" s="66">
        <v>9400</v>
      </c>
      <c r="CC1858" s="66">
        <v>10300</v>
      </c>
      <c r="CD1858" s="66">
        <v>7950</v>
      </c>
      <c r="CE1858" s="66">
        <v>11100</v>
      </c>
      <c r="CF1858" s="66">
        <v>11400</v>
      </c>
      <c r="CG1858" s="66">
        <v>7360</v>
      </c>
      <c r="CH1858" s="66">
        <v>11300</v>
      </c>
      <c r="CI1858" s="66">
        <v>11800</v>
      </c>
      <c r="CJ1858" s="66">
        <v>5130</v>
      </c>
      <c r="CK1858" s="66">
        <v>12100</v>
      </c>
      <c r="CL1858" s="66">
        <v>12500</v>
      </c>
      <c r="CM1858" s="69">
        <v>5540</v>
      </c>
    </row>
    <row r="1859" spans="41:91" hidden="1" x14ac:dyDescent="0.25">
      <c r="AO1859" s="31" t="s">
        <v>115</v>
      </c>
      <c r="AP1859" s="51" t="s">
        <v>22</v>
      </c>
      <c r="AQ1859" s="21" t="str">
        <f t="shared" si="31"/>
        <v>Less than £15,000Pre 1919</v>
      </c>
      <c r="AR1859" s="22">
        <v>2700</v>
      </c>
      <c r="AS1859" s="22">
        <v>3600</v>
      </c>
      <c r="AT1859" s="22">
        <v>100020</v>
      </c>
      <c r="AU1859" s="66">
        <v>2700</v>
      </c>
      <c r="AV1859" s="66">
        <v>3600</v>
      </c>
      <c r="AW1859" s="66">
        <v>101730</v>
      </c>
      <c r="AX1859" s="66" t="s">
        <v>85</v>
      </c>
      <c r="AY1859" s="66" t="s">
        <v>85</v>
      </c>
      <c r="AZ1859" s="66" t="s">
        <v>85</v>
      </c>
      <c r="BA1859" s="66" t="s">
        <v>85</v>
      </c>
      <c r="BB1859" s="66" t="s">
        <v>85</v>
      </c>
      <c r="BC1859" s="66" t="s">
        <v>85</v>
      </c>
      <c r="BD1859" s="66" t="s">
        <v>85</v>
      </c>
      <c r="BE1859" s="66" t="s">
        <v>85</v>
      </c>
      <c r="BF1859" s="66" t="s">
        <v>85</v>
      </c>
      <c r="BG1859" s="66" t="s">
        <v>85</v>
      </c>
      <c r="BH1859" s="66" t="s">
        <v>85</v>
      </c>
      <c r="BI1859" s="66" t="s">
        <v>85</v>
      </c>
      <c r="BJ1859" s="66" t="s">
        <v>85</v>
      </c>
      <c r="BK1859" s="66" t="s">
        <v>85</v>
      </c>
      <c r="BL1859" s="66" t="s">
        <v>85</v>
      </c>
      <c r="BM1859" s="66" t="s">
        <v>85</v>
      </c>
      <c r="BN1859" s="66" t="s">
        <v>85</v>
      </c>
      <c r="BO1859" s="88" t="s">
        <v>85</v>
      </c>
      <c r="BP1859" s="100">
        <v>11900</v>
      </c>
      <c r="BQ1859" s="66">
        <v>13100</v>
      </c>
      <c r="BR1859" s="66">
        <v>79060</v>
      </c>
      <c r="BS1859" s="66">
        <v>12000</v>
      </c>
      <c r="BT1859" s="66">
        <v>13200</v>
      </c>
      <c r="BU1859" s="66">
        <v>82720</v>
      </c>
      <c r="BV1859" s="66" t="s">
        <v>85</v>
      </c>
      <c r="BW1859" s="66" t="s">
        <v>85</v>
      </c>
      <c r="BX1859" s="66" t="s">
        <v>85</v>
      </c>
      <c r="BY1859" s="66" t="s">
        <v>85</v>
      </c>
      <c r="BZ1859" s="66" t="s">
        <v>85</v>
      </c>
      <c r="CA1859" s="66" t="s">
        <v>85</v>
      </c>
      <c r="CB1859" s="66" t="s">
        <v>85</v>
      </c>
      <c r="CC1859" s="66" t="s">
        <v>85</v>
      </c>
      <c r="CD1859" s="66" t="s">
        <v>85</v>
      </c>
      <c r="CE1859" s="66" t="s">
        <v>85</v>
      </c>
      <c r="CF1859" s="66" t="s">
        <v>85</v>
      </c>
      <c r="CG1859" s="66" t="s">
        <v>85</v>
      </c>
      <c r="CH1859" s="66" t="s">
        <v>85</v>
      </c>
      <c r="CI1859" s="66" t="s">
        <v>85</v>
      </c>
      <c r="CJ1859" s="66" t="s">
        <v>85</v>
      </c>
      <c r="CK1859" s="66" t="s">
        <v>85</v>
      </c>
      <c r="CL1859" s="66" t="s">
        <v>85</v>
      </c>
      <c r="CM1859" s="69" t="s">
        <v>85</v>
      </c>
    </row>
    <row r="1860" spans="41:91" hidden="1" x14ac:dyDescent="0.25">
      <c r="AO1860" s="31" t="s">
        <v>115</v>
      </c>
      <c r="AP1860" s="51" t="s">
        <v>23</v>
      </c>
      <c r="AQ1860" s="21" t="str">
        <f t="shared" si="31"/>
        <v>Less than £15,0001919-44</v>
      </c>
      <c r="AR1860" s="22">
        <v>2800</v>
      </c>
      <c r="AS1860" s="22">
        <v>3400</v>
      </c>
      <c r="AT1860" s="22">
        <v>124830</v>
      </c>
      <c r="AU1860" s="66">
        <v>2900</v>
      </c>
      <c r="AV1860" s="66">
        <v>3500</v>
      </c>
      <c r="AW1860" s="66">
        <v>126040</v>
      </c>
      <c r="AX1860" s="66" t="s">
        <v>85</v>
      </c>
      <c r="AY1860" s="66" t="s">
        <v>85</v>
      </c>
      <c r="AZ1860" s="66" t="s">
        <v>85</v>
      </c>
      <c r="BA1860" s="66" t="s">
        <v>85</v>
      </c>
      <c r="BB1860" s="66" t="s">
        <v>85</v>
      </c>
      <c r="BC1860" s="66" t="s">
        <v>85</v>
      </c>
      <c r="BD1860" s="66" t="s">
        <v>85</v>
      </c>
      <c r="BE1860" s="66" t="s">
        <v>85</v>
      </c>
      <c r="BF1860" s="66" t="s">
        <v>85</v>
      </c>
      <c r="BG1860" s="66" t="s">
        <v>85</v>
      </c>
      <c r="BH1860" s="66" t="s">
        <v>85</v>
      </c>
      <c r="BI1860" s="66" t="s">
        <v>85</v>
      </c>
      <c r="BJ1860" s="66" t="s">
        <v>85</v>
      </c>
      <c r="BK1860" s="66" t="s">
        <v>85</v>
      </c>
      <c r="BL1860" s="66" t="s">
        <v>85</v>
      </c>
      <c r="BM1860" s="66" t="s">
        <v>85</v>
      </c>
      <c r="BN1860" s="66" t="s">
        <v>85</v>
      </c>
      <c r="BO1860" s="88" t="s">
        <v>85</v>
      </c>
      <c r="BP1860" s="100">
        <v>12200</v>
      </c>
      <c r="BQ1860" s="66">
        <v>13000</v>
      </c>
      <c r="BR1860" s="66">
        <v>112310</v>
      </c>
      <c r="BS1860" s="66">
        <v>12300</v>
      </c>
      <c r="BT1860" s="66">
        <v>13100</v>
      </c>
      <c r="BU1860" s="66">
        <v>116670</v>
      </c>
      <c r="BV1860" s="66" t="s">
        <v>85</v>
      </c>
      <c r="BW1860" s="66" t="s">
        <v>85</v>
      </c>
      <c r="BX1860" s="66" t="s">
        <v>85</v>
      </c>
      <c r="BY1860" s="66" t="s">
        <v>85</v>
      </c>
      <c r="BZ1860" s="66" t="s">
        <v>85</v>
      </c>
      <c r="CA1860" s="66" t="s">
        <v>85</v>
      </c>
      <c r="CB1860" s="66" t="s">
        <v>85</v>
      </c>
      <c r="CC1860" s="66" t="s">
        <v>85</v>
      </c>
      <c r="CD1860" s="66" t="s">
        <v>85</v>
      </c>
      <c r="CE1860" s="66" t="s">
        <v>85</v>
      </c>
      <c r="CF1860" s="66" t="s">
        <v>85</v>
      </c>
      <c r="CG1860" s="66" t="s">
        <v>85</v>
      </c>
      <c r="CH1860" s="66" t="s">
        <v>85</v>
      </c>
      <c r="CI1860" s="66" t="s">
        <v>85</v>
      </c>
      <c r="CJ1860" s="66" t="s">
        <v>85</v>
      </c>
      <c r="CK1860" s="66" t="s">
        <v>85</v>
      </c>
      <c r="CL1860" s="66" t="s">
        <v>85</v>
      </c>
      <c r="CM1860" s="69" t="s">
        <v>85</v>
      </c>
    </row>
    <row r="1861" spans="41:91" hidden="1" x14ac:dyDescent="0.25">
      <c r="AO1861" s="31" t="s">
        <v>115</v>
      </c>
      <c r="AP1861" s="51" t="s">
        <v>24</v>
      </c>
      <c r="AQ1861" s="21" t="str">
        <f t="shared" si="31"/>
        <v>Less than £15,0001945-64</v>
      </c>
      <c r="AR1861" s="22">
        <v>2600</v>
      </c>
      <c r="AS1861" s="22">
        <v>3300</v>
      </c>
      <c r="AT1861" s="22">
        <v>187600</v>
      </c>
      <c r="AU1861" s="66">
        <v>2600</v>
      </c>
      <c r="AV1861" s="66">
        <v>3300</v>
      </c>
      <c r="AW1861" s="66">
        <v>189670</v>
      </c>
      <c r="AX1861" s="66" t="s">
        <v>85</v>
      </c>
      <c r="AY1861" s="66" t="s">
        <v>85</v>
      </c>
      <c r="AZ1861" s="66" t="s">
        <v>85</v>
      </c>
      <c r="BA1861" s="66" t="s">
        <v>85</v>
      </c>
      <c r="BB1861" s="66" t="s">
        <v>85</v>
      </c>
      <c r="BC1861" s="66" t="s">
        <v>85</v>
      </c>
      <c r="BD1861" s="66" t="s">
        <v>85</v>
      </c>
      <c r="BE1861" s="66" t="s">
        <v>85</v>
      </c>
      <c r="BF1861" s="66" t="s">
        <v>85</v>
      </c>
      <c r="BG1861" s="66" t="s">
        <v>85</v>
      </c>
      <c r="BH1861" s="66" t="s">
        <v>85</v>
      </c>
      <c r="BI1861" s="66" t="s">
        <v>85</v>
      </c>
      <c r="BJ1861" s="66" t="s">
        <v>85</v>
      </c>
      <c r="BK1861" s="66" t="s">
        <v>85</v>
      </c>
      <c r="BL1861" s="66" t="s">
        <v>85</v>
      </c>
      <c r="BM1861" s="66" t="s">
        <v>85</v>
      </c>
      <c r="BN1861" s="66" t="s">
        <v>85</v>
      </c>
      <c r="BO1861" s="88" t="s">
        <v>85</v>
      </c>
      <c r="BP1861" s="100">
        <v>11100</v>
      </c>
      <c r="BQ1861" s="66">
        <v>11600</v>
      </c>
      <c r="BR1861" s="66">
        <v>161900</v>
      </c>
      <c r="BS1861" s="66">
        <v>11200</v>
      </c>
      <c r="BT1861" s="66">
        <v>11800</v>
      </c>
      <c r="BU1861" s="66">
        <v>168210</v>
      </c>
      <c r="BV1861" s="66" t="s">
        <v>85</v>
      </c>
      <c r="BW1861" s="66" t="s">
        <v>85</v>
      </c>
      <c r="BX1861" s="66" t="s">
        <v>85</v>
      </c>
      <c r="BY1861" s="66" t="s">
        <v>85</v>
      </c>
      <c r="BZ1861" s="66" t="s">
        <v>85</v>
      </c>
      <c r="CA1861" s="66" t="s">
        <v>85</v>
      </c>
      <c r="CB1861" s="66" t="s">
        <v>85</v>
      </c>
      <c r="CC1861" s="66" t="s">
        <v>85</v>
      </c>
      <c r="CD1861" s="66" t="s">
        <v>85</v>
      </c>
      <c r="CE1861" s="66" t="s">
        <v>85</v>
      </c>
      <c r="CF1861" s="66" t="s">
        <v>85</v>
      </c>
      <c r="CG1861" s="66" t="s">
        <v>85</v>
      </c>
      <c r="CH1861" s="66" t="s">
        <v>85</v>
      </c>
      <c r="CI1861" s="66" t="s">
        <v>85</v>
      </c>
      <c r="CJ1861" s="66" t="s">
        <v>85</v>
      </c>
      <c r="CK1861" s="66" t="s">
        <v>85</v>
      </c>
      <c r="CL1861" s="66" t="s">
        <v>85</v>
      </c>
      <c r="CM1861" s="69" t="s">
        <v>85</v>
      </c>
    </row>
    <row r="1862" spans="41:91" hidden="1" x14ac:dyDescent="0.25">
      <c r="AO1862" s="31" t="s">
        <v>115</v>
      </c>
      <c r="AP1862" s="51" t="s">
        <v>25</v>
      </c>
      <c r="AQ1862" s="21" t="str">
        <f t="shared" si="31"/>
        <v>Less than £15,0001965-82</v>
      </c>
      <c r="AR1862" s="22">
        <v>2400</v>
      </c>
      <c r="AS1862" s="22">
        <v>3200</v>
      </c>
      <c r="AT1862" s="22">
        <v>186080</v>
      </c>
      <c r="AU1862" s="66">
        <v>2500</v>
      </c>
      <c r="AV1862" s="66">
        <v>3300</v>
      </c>
      <c r="AW1862" s="66">
        <v>188030</v>
      </c>
      <c r="AX1862" s="66" t="s">
        <v>85</v>
      </c>
      <c r="AY1862" s="66" t="s">
        <v>85</v>
      </c>
      <c r="AZ1862" s="66" t="s">
        <v>85</v>
      </c>
      <c r="BA1862" s="66" t="s">
        <v>85</v>
      </c>
      <c r="BB1862" s="66" t="s">
        <v>85</v>
      </c>
      <c r="BC1862" s="66" t="s">
        <v>85</v>
      </c>
      <c r="BD1862" s="66" t="s">
        <v>85</v>
      </c>
      <c r="BE1862" s="66" t="s">
        <v>85</v>
      </c>
      <c r="BF1862" s="66" t="s">
        <v>85</v>
      </c>
      <c r="BG1862" s="66" t="s">
        <v>85</v>
      </c>
      <c r="BH1862" s="66" t="s">
        <v>85</v>
      </c>
      <c r="BI1862" s="66" t="s">
        <v>85</v>
      </c>
      <c r="BJ1862" s="66" t="s">
        <v>85</v>
      </c>
      <c r="BK1862" s="66" t="s">
        <v>85</v>
      </c>
      <c r="BL1862" s="66" t="s">
        <v>85</v>
      </c>
      <c r="BM1862" s="66" t="s">
        <v>85</v>
      </c>
      <c r="BN1862" s="66" t="s">
        <v>85</v>
      </c>
      <c r="BO1862" s="88" t="s">
        <v>85</v>
      </c>
      <c r="BP1862" s="100">
        <v>9900</v>
      </c>
      <c r="BQ1862" s="66">
        <v>10700</v>
      </c>
      <c r="BR1862" s="66">
        <v>138420</v>
      </c>
      <c r="BS1862" s="66">
        <v>10000</v>
      </c>
      <c r="BT1862" s="66">
        <v>10800</v>
      </c>
      <c r="BU1862" s="66">
        <v>144360</v>
      </c>
      <c r="BV1862" s="66" t="s">
        <v>85</v>
      </c>
      <c r="BW1862" s="66" t="s">
        <v>85</v>
      </c>
      <c r="BX1862" s="66" t="s">
        <v>85</v>
      </c>
      <c r="BY1862" s="66" t="s">
        <v>85</v>
      </c>
      <c r="BZ1862" s="66" t="s">
        <v>85</v>
      </c>
      <c r="CA1862" s="66" t="s">
        <v>85</v>
      </c>
      <c r="CB1862" s="66" t="s">
        <v>85</v>
      </c>
      <c r="CC1862" s="66" t="s">
        <v>85</v>
      </c>
      <c r="CD1862" s="66" t="s">
        <v>85</v>
      </c>
      <c r="CE1862" s="66" t="s">
        <v>85</v>
      </c>
      <c r="CF1862" s="66" t="s">
        <v>85</v>
      </c>
      <c r="CG1862" s="66" t="s">
        <v>85</v>
      </c>
      <c r="CH1862" s="66" t="s">
        <v>85</v>
      </c>
      <c r="CI1862" s="66" t="s">
        <v>85</v>
      </c>
      <c r="CJ1862" s="66" t="s">
        <v>85</v>
      </c>
      <c r="CK1862" s="66" t="s">
        <v>85</v>
      </c>
      <c r="CL1862" s="66" t="s">
        <v>85</v>
      </c>
      <c r="CM1862" s="69" t="s">
        <v>85</v>
      </c>
    </row>
    <row r="1863" spans="41:91" hidden="1" x14ac:dyDescent="0.25">
      <c r="AO1863" s="31" t="s">
        <v>115</v>
      </c>
      <c r="AP1863" s="51" t="s">
        <v>26</v>
      </c>
      <c r="AQ1863" s="21" t="str">
        <f t="shared" si="31"/>
        <v>Less than £15,0001983-92</v>
      </c>
      <c r="AR1863" s="22">
        <v>2500</v>
      </c>
      <c r="AS1863" s="22">
        <v>3400</v>
      </c>
      <c r="AT1863" s="22">
        <v>55610</v>
      </c>
      <c r="AU1863" s="66">
        <v>2500</v>
      </c>
      <c r="AV1863" s="66">
        <v>3400</v>
      </c>
      <c r="AW1863" s="66">
        <v>55960</v>
      </c>
      <c r="AX1863" s="66" t="s">
        <v>85</v>
      </c>
      <c r="AY1863" s="66" t="s">
        <v>85</v>
      </c>
      <c r="AZ1863" s="66" t="s">
        <v>85</v>
      </c>
      <c r="BA1863" s="66" t="s">
        <v>85</v>
      </c>
      <c r="BB1863" s="66" t="s">
        <v>85</v>
      </c>
      <c r="BC1863" s="66" t="s">
        <v>85</v>
      </c>
      <c r="BD1863" s="66" t="s">
        <v>85</v>
      </c>
      <c r="BE1863" s="66" t="s">
        <v>85</v>
      </c>
      <c r="BF1863" s="66" t="s">
        <v>85</v>
      </c>
      <c r="BG1863" s="66" t="s">
        <v>85</v>
      </c>
      <c r="BH1863" s="66" t="s">
        <v>85</v>
      </c>
      <c r="BI1863" s="66" t="s">
        <v>85</v>
      </c>
      <c r="BJ1863" s="66" t="s">
        <v>85</v>
      </c>
      <c r="BK1863" s="66" t="s">
        <v>85</v>
      </c>
      <c r="BL1863" s="66" t="s">
        <v>85</v>
      </c>
      <c r="BM1863" s="66" t="s">
        <v>85</v>
      </c>
      <c r="BN1863" s="66" t="s">
        <v>85</v>
      </c>
      <c r="BO1863" s="88" t="s">
        <v>85</v>
      </c>
      <c r="BP1863" s="100">
        <v>9300</v>
      </c>
      <c r="BQ1863" s="66">
        <v>10300</v>
      </c>
      <c r="BR1863" s="66">
        <v>35930</v>
      </c>
      <c r="BS1863" s="66">
        <v>9400</v>
      </c>
      <c r="BT1863" s="66">
        <v>10400</v>
      </c>
      <c r="BU1863" s="66">
        <v>37300</v>
      </c>
      <c r="BV1863" s="66" t="s">
        <v>85</v>
      </c>
      <c r="BW1863" s="66" t="s">
        <v>85</v>
      </c>
      <c r="BX1863" s="66" t="s">
        <v>85</v>
      </c>
      <c r="BY1863" s="66" t="s">
        <v>85</v>
      </c>
      <c r="BZ1863" s="66" t="s">
        <v>85</v>
      </c>
      <c r="CA1863" s="66" t="s">
        <v>85</v>
      </c>
      <c r="CB1863" s="66" t="s">
        <v>85</v>
      </c>
      <c r="CC1863" s="66" t="s">
        <v>85</v>
      </c>
      <c r="CD1863" s="66" t="s">
        <v>85</v>
      </c>
      <c r="CE1863" s="66" t="s">
        <v>85</v>
      </c>
      <c r="CF1863" s="66" t="s">
        <v>85</v>
      </c>
      <c r="CG1863" s="66" t="s">
        <v>85</v>
      </c>
      <c r="CH1863" s="66" t="s">
        <v>85</v>
      </c>
      <c r="CI1863" s="66" t="s">
        <v>85</v>
      </c>
      <c r="CJ1863" s="66" t="s">
        <v>85</v>
      </c>
      <c r="CK1863" s="66" t="s">
        <v>85</v>
      </c>
      <c r="CL1863" s="66" t="s">
        <v>85</v>
      </c>
      <c r="CM1863" s="69" t="s">
        <v>85</v>
      </c>
    </row>
    <row r="1864" spans="41:91" hidden="1" x14ac:dyDescent="0.25">
      <c r="AO1864" s="31" t="s">
        <v>115</v>
      </c>
      <c r="AP1864" s="51" t="s">
        <v>27</v>
      </c>
      <c r="AQ1864" s="21" t="str">
        <f t="shared" si="31"/>
        <v>Less than £15,0001993-99</v>
      </c>
      <c r="AR1864" s="22">
        <v>2900</v>
      </c>
      <c r="AS1864" s="22">
        <v>3700</v>
      </c>
      <c r="AT1864" s="22">
        <v>34510</v>
      </c>
      <c r="AU1864" s="66">
        <v>3000</v>
      </c>
      <c r="AV1864" s="66">
        <v>3700</v>
      </c>
      <c r="AW1864" s="66">
        <v>34700</v>
      </c>
      <c r="AX1864" s="66" t="s">
        <v>85</v>
      </c>
      <c r="AY1864" s="66" t="s">
        <v>85</v>
      </c>
      <c r="AZ1864" s="66" t="s">
        <v>85</v>
      </c>
      <c r="BA1864" s="66" t="s">
        <v>85</v>
      </c>
      <c r="BB1864" s="66" t="s">
        <v>85</v>
      </c>
      <c r="BC1864" s="66" t="s">
        <v>85</v>
      </c>
      <c r="BD1864" s="66" t="s">
        <v>85</v>
      </c>
      <c r="BE1864" s="66" t="s">
        <v>85</v>
      </c>
      <c r="BF1864" s="66" t="s">
        <v>85</v>
      </c>
      <c r="BG1864" s="66" t="s">
        <v>85</v>
      </c>
      <c r="BH1864" s="66" t="s">
        <v>85</v>
      </c>
      <c r="BI1864" s="66" t="s">
        <v>85</v>
      </c>
      <c r="BJ1864" s="66" t="s">
        <v>85</v>
      </c>
      <c r="BK1864" s="66" t="s">
        <v>85</v>
      </c>
      <c r="BL1864" s="66" t="s">
        <v>85</v>
      </c>
      <c r="BM1864" s="66" t="s">
        <v>85</v>
      </c>
      <c r="BN1864" s="66" t="s">
        <v>85</v>
      </c>
      <c r="BO1864" s="88" t="s">
        <v>85</v>
      </c>
      <c r="BP1864" s="100">
        <v>9500</v>
      </c>
      <c r="BQ1864" s="66">
        <v>10300</v>
      </c>
      <c r="BR1864" s="66">
        <v>25480</v>
      </c>
      <c r="BS1864" s="66">
        <v>9600</v>
      </c>
      <c r="BT1864" s="66">
        <v>10400</v>
      </c>
      <c r="BU1864" s="66">
        <v>26460</v>
      </c>
      <c r="BV1864" s="66" t="s">
        <v>85</v>
      </c>
      <c r="BW1864" s="66" t="s">
        <v>85</v>
      </c>
      <c r="BX1864" s="66" t="s">
        <v>85</v>
      </c>
      <c r="BY1864" s="66" t="s">
        <v>85</v>
      </c>
      <c r="BZ1864" s="66" t="s">
        <v>85</v>
      </c>
      <c r="CA1864" s="66" t="s">
        <v>85</v>
      </c>
      <c r="CB1864" s="66" t="s">
        <v>85</v>
      </c>
      <c r="CC1864" s="66" t="s">
        <v>85</v>
      </c>
      <c r="CD1864" s="66" t="s">
        <v>85</v>
      </c>
      <c r="CE1864" s="66" t="s">
        <v>85</v>
      </c>
      <c r="CF1864" s="66" t="s">
        <v>85</v>
      </c>
      <c r="CG1864" s="66" t="s">
        <v>85</v>
      </c>
      <c r="CH1864" s="66" t="s">
        <v>85</v>
      </c>
      <c r="CI1864" s="66" t="s">
        <v>85</v>
      </c>
      <c r="CJ1864" s="66" t="s">
        <v>85</v>
      </c>
      <c r="CK1864" s="66" t="s">
        <v>85</v>
      </c>
      <c r="CL1864" s="66" t="s">
        <v>85</v>
      </c>
      <c r="CM1864" s="69" t="s">
        <v>85</v>
      </c>
    </row>
    <row r="1865" spans="41:91" hidden="1" x14ac:dyDescent="0.25">
      <c r="AO1865" s="31" t="s">
        <v>115</v>
      </c>
      <c r="AP1865" s="51" t="s">
        <v>28</v>
      </c>
      <c r="AQ1865" s="21" t="str">
        <f t="shared" si="31"/>
        <v>Less than £15,000Post 1999</v>
      </c>
      <c r="AR1865" s="22">
        <v>2900</v>
      </c>
      <c r="AS1865" s="22">
        <v>3700</v>
      </c>
      <c r="AT1865" s="22">
        <v>29540</v>
      </c>
      <c r="AU1865" s="66">
        <v>3000</v>
      </c>
      <c r="AV1865" s="66">
        <v>3700</v>
      </c>
      <c r="AW1865" s="66">
        <v>29690</v>
      </c>
      <c r="AX1865" s="66" t="s">
        <v>85</v>
      </c>
      <c r="AY1865" s="66" t="s">
        <v>85</v>
      </c>
      <c r="AZ1865" s="66" t="s">
        <v>85</v>
      </c>
      <c r="BA1865" s="66" t="s">
        <v>85</v>
      </c>
      <c r="BB1865" s="66" t="s">
        <v>85</v>
      </c>
      <c r="BC1865" s="66" t="s">
        <v>85</v>
      </c>
      <c r="BD1865" s="66" t="s">
        <v>85</v>
      </c>
      <c r="BE1865" s="66" t="s">
        <v>85</v>
      </c>
      <c r="BF1865" s="66" t="s">
        <v>85</v>
      </c>
      <c r="BG1865" s="66" t="s">
        <v>85</v>
      </c>
      <c r="BH1865" s="66" t="s">
        <v>85</v>
      </c>
      <c r="BI1865" s="66" t="s">
        <v>85</v>
      </c>
      <c r="BJ1865" s="66" t="s">
        <v>85</v>
      </c>
      <c r="BK1865" s="66" t="s">
        <v>85</v>
      </c>
      <c r="BL1865" s="66" t="s">
        <v>85</v>
      </c>
      <c r="BM1865" s="66" t="s">
        <v>85</v>
      </c>
      <c r="BN1865" s="66" t="s">
        <v>85</v>
      </c>
      <c r="BO1865" s="88" t="s">
        <v>85</v>
      </c>
      <c r="BP1865" s="100">
        <v>9500</v>
      </c>
      <c r="BQ1865" s="66">
        <v>10500</v>
      </c>
      <c r="BR1865" s="66">
        <v>13780</v>
      </c>
      <c r="BS1865" s="66">
        <v>9600</v>
      </c>
      <c r="BT1865" s="66">
        <v>10600</v>
      </c>
      <c r="BU1865" s="66">
        <v>15720</v>
      </c>
      <c r="BV1865" s="66" t="s">
        <v>85</v>
      </c>
      <c r="BW1865" s="66" t="s">
        <v>85</v>
      </c>
      <c r="BX1865" s="66" t="s">
        <v>85</v>
      </c>
      <c r="BY1865" s="66" t="s">
        <v>85</v>
      </c>
      <c r="BZ1865" s="66" t="s">
        <v>85</v>
      </c>
      <c r="CA1865" s="66" t="s">
        <v>85</v>
      </c>
      <c r="CB1865" s="66" t="s">
        <v>85</v>
      </c>
      <c r="CC1865" s="66" t="s">
        <v>85</v>
      </c>
      <c r="CD1865" s="66" t="s">
        <v>85</v>
      </c>
      <c r="CE1865" s="66" t="s">
        <v>85</v>
      </c>
      <c r="CF1865" s="66" t="s">
        <v>85</v>
      </c>
      <c r="CG1865" s="66" t="s">
        <v>85</v>
      </c>
      <c r="CH1865" s="66" t="s">
        <v>85</v>
      </c>
      <c r="CI1865" s="66" t="s">
        <v>85</v>
      </c>
      <c r="CJ1865" s="66" t="s">
        <v>85</v>
      </c>
      <c r="CK1865" s="66" t="s">
        <v>85</v>
      </c>
      <c r="CL1865" s="66" t="s">
        <v>85</v>
      </c>
      <c r="CM1865" s="69" t="s">
        <v>85</v>
      </c>
    </row>
    <row r="1866" spans="41:91" hidden="1" x14ac:dyDescent="0.25">
      <c r="AO1866" s="31" t="s">
        <v>116</v>
      </c>
      <c r="AP1866" s="51" t="s">
        <v>22</v>
      </c>
      <c r="AQ1866" s="21" t="str">
        <f t="shared" si="31"/>
        <v>£15,000 - £19,999Pre 1919</v>
      </c>
      <c r="AR1866" s="22">
        <v>2900</v>
      </c>
      <c r="AS1866" s="22">
        <v>3800</v>
      </c>
      <c r="AT1866" s="22">
        <v>50830</v>
      </c>
      <c r="AU1866" s="66">
        <v>3000</v>
      </c>
      <c r="AV1866" s="66">
        <v>3800</v>
      </c>
      <c r="AW1866" s="66">
        <v>51640</v>
      </c>
      <c r="AX1866" s="66" t="s">
        <v>85</v>
      </c>
      <c r="AY1866" s="66" t="s">
        <v>85</v>
      </c>
      <c r="AZ1866" s="66" t="s">
        <v>85</v>
      </c>
      <c r="BA1866" s="66" t="s">
        <v>85</v>
      </c>
      <c r="BB1866" s="66" t="s">
        <v>85</v>
      </c>
      <c r="BC1866" s="66" t="s">
        <v>85</v>
      </c>
      <c r="BD1866" s="66" t="s">
        <v>85</v>
      </c>
      <c r="BE1866" s="66" t="s">
        <v>85</v>
      </c>
      <c r="BF1866" s="66" t="s">
        <v>85</v>
      </c>
      <c r="BG1866" s="66" t="s">
        <v>85</v>
      </c>
      <c r="BH1866" s="66" t="s">
        <v>85</v>
      </c>
      <c r="BI1866" s="66" t="s">
        <v>85</v>
      </c>
      <c r="BJ1866" s="66" t="s">
        <v>85</v>
      </c>
      <c r="BK1866" s="66" t="s">
        <v>85</v>
      </c>
      <c r="BL1866" s="66" t="s">
        <v>85</v>
      </c>
      <c r="BM1866" s="66" t="s">
        <v>85</v>
      </c>
      <c r="BN1866" s="66" t="s">
        <v>85</v>
      </c>
      <c r="BO1866" s="88" t="s">
        <v>85</v>
      </c>
      <c r="BP1866" s="100">
        <v>12400</v>
      </c>
      <c r="BQ1866" s="66">
        <v>13600</v>
      </c>
      <c r="BR1866" s="66">
        <v>40160</v>
      </c>
      <c r="BS1866" s="66">
        <v>12400</v>
      </c>
      <c r="BT1866" s="66">
        <v>13700</v>
      </c>
      <c r="BU1866" s="66">
        <v>42000</v>
      </c>
      <c r="BV1866" s="66" t="s">
        <v>85</v>
      </c>
      <c r="BW1866" s="66" t="s">
        <v>85</v>
      </c>
      <c r="BX1866" s="66" t="s">
        <v>85</v>
      </c>
      <c r="BY1866" s="66" t="s">
        <v>85</v>
      </c>
      <c r="BZ1866" s="66" t="s">
        <v>85</v>
      </c>
      <c r="CA1866" s="66" t="s">
        <v>85</v>
      </c>
      <c r="CB1866" s="66" t="s">
        <v>85</v>
      </c>
      <c r="CC1866" s="66" t="s">
        <v>85</v>
      </c>
      <c r="CD1866" s="66" t="s">
        <v>85</v>
      </c>
      <c r="CE1866" s="66" t="s">
        <v>85</v>
      </c>
      <c r="CF1866" s="66" t="s">
        <v>85</v>
      </c>
      <c r="CG1866" s="66" t="s">
        <v>85</v>
      </c>
      <c r="CH1866" s="66" t="s">
        <v>85</v>
      </c>
      <c r="CI1866" s="66" t="s">
        <v>85</v>
      </c>
      <c r="CJ1866" s="66" t="s">
        <v>85</v>
      </c>
      <c r="CK1866" s="66" t="s">
        <v>85</v>
      </c>
      <c r="CL1866" s="66" t="s">
        <v>85</v>
      </c>
      <c r="CM1866" s="69" t="s">
        <v>85</v>
      </c>
    </row>
    <row r="1867" spans="41:91" hidden="1" x14ac:dyDescent="0.25">
      <c r="AO1867" s="31" t="s">
        <v>116</v>
      </c>
      <c r="AP1867" s="51" t="s">
        <v>23</v>
      </c>
      <c r="AQ1867" s="21" t="str">
        <f t="shared" si="31"/>
        <v>£15,000 - £19,9991919-44</v>
      </c>
      <c r="AR1867" s="22">
        <v>3000</v>
      </c>
      <c r="AS1867" s="22">
        <v>3600</v>
      </c>
      <c r="AT1867" s="22">
        <v>49330</v>
      </c>
      <c r="AU1867" s="66">
        <v>3000</v>
      </c>
      <c r="AV1867" s="66">
        <v>3700</v>
      </c>
      <c r="AW1867" s="66">
        <v>49720</v>
      </c>
      <c r="AX1867" s="66" t="s">
        <v>85</v>
      </c>
      <c r="AY1867" s="66" t="s">
        <v>85</v>
      </c>
      <c r="AZ1867" s="66" t="s">
        <v>85</v>
      </c>
      <c r="BA1867" s="66" t="s">
        <v>85</v>
      </c>
      <c r="BB1867" s="66" t="s">
        <v>85</v>
      </c>
      <c r="BC1867" s="66" t="s">
        <v>85</v>
      </c>
      <c r="BD1867" s="66" t="s">
        <v>85</v>
      </c>
      <c r="BE1867" s="66" t="s">
        <v>85</v>
      </c>
      <c r="BF1867" s="66" t="s">
        <v>85</v>
      </c>
      <c r="BG1867" s="66" t="s">
        <v>85</v>
      </c>
      <c r="BH1867" s="66" t="s">
        <v>85</v>
      </c>
      <c r="BI1867" s="66" t="s">
        <v>85</v>
      </c>
      <c r="BJ1867" s="66" t="s">
        <v>85</v>
      </c>
      <c r="BK1867" s="66" t="s">
        <v>85</v>
      </c>
      <c r="BL1867" s="66" t="s">
        <v>85</v>
      </c>
      <c r="BM1867" s="66" t="s">
        <v>85</v>
      </c>
      <c r="BN1867" s="66" t="s">
        <v>85</v>
      </c>
      <c r="BO1867" s="88" t="s">
        <v>85</v>
      </c>
      <c r="BP1867" s="100">
        <v>13300</v>
      </c>
      <c r="BQ1867" s="66">
        <v>14200</v>
      </c>
      <c r="BR1867" s="66">
        <v>43930</v>
      </c>
      <c r="BS1867" s="66">
        <v>13300</v>
      </c>
      <c r="BT1867" s="66">
        <v>14300</v>
      </c>
      <c r="BU1867" s="66">
        <v>45680</v>
      </c>
      <c r="BV1867" s="66" t="s">
        <v>85</v>
      </c>
      <c r="BW1867" s="66" t="s">
        <v>85</v>
      </c>
      <c r="BX1867" s="66" t="s">
        <v>85</v>
      </c>
      <c r="BY1867" s="66" t="s">
        <v>85</v>
      </c>
      <c r="BZ1867" s="66" t="s">
        <v>85</v>
      </c>
      <c r="CA1867" s="66" t="s">
        <v>85</v>
      </c>
      <c r="CB1867" s="66" t="s">
        <v>85</v>
      </c>
      <c r="CC1867" s="66" t="s">
        <v>85</v>
      </c>
      <c r="CD1867" s="66" t="s">
        <v>85</v>
      </c>
      <c r="CE1867" s="66" t="s">
        <v>85</v>
      </c>
      <c r="CF1867" s="66" t="s">
        <v>85</v>
      </c>
      <c r="CG1867" s="66" t="s">
        <v>85</v>
      </c>
      <c r="CH1867" s="66" t="s">
        <v>85</v>
      </c>
      <c r="CI1867" s="66" t="s">
        <v>85</v>
      </c>
      <c r="CJ1867" s="66" t="s">
        <v>85</v>
      </c>
      <c r="CK1867" s="66" t="s">
        <v>85</v>
      </c>
      <c r="CL1867" s="66" t="s">
        <v>85</v>
      </c>
      <c r="CM1867" s="69" t="s">
        <v>85</v>
      </c>
    </row>
    <row r="1868" spans="41:91" hidden="1" x14ac:dyDescent="0.25">
      <c r="AO1868" s="31" t="s">
        <v>116</v>
      </c>
      <c r="AP1868" s="51" t="s">
        <v>24</v>
      </c>
      <c r="AQ1868" s="21" t="str">
        <f t="shared" si="31"/>
        <v>£15,000 - £19,9991945-64</v>
      </c>
      <c r="AR1868" s="22">
        <v>2800</v>
      </c>
      <c r="AS1868" s="22">
        <v>3500</v>
      </c>
      <c r="AT1868" s="22">
        <v>65840</v>
      </c>
      <c r="AU1868" s="66">
        <v>2900</v>
      </c>
      <c r="AV1868" s="66">
        <v>3600</v>
      </c>
      <c r="AW1868" s="66">
        <v>66370</v>
      </c>
      <c r="AX1868" s="66" t="s">
        <v>85</v>
      </c>
      <c r="AY1868" s="66" t="s">
        <v>85</v>
      </c>
      <c r="AZ1868" s="66" t="s">
        <v>85</v>
      </c>
      <c r="BA1868" s="66" t="s">
        <v>85</v>
      </c>
      <c r="BB1868" s="66" t="s">
        <v>85</v>
      </c>
      <c r="BC1868" s="66" t="s">
        <v>85</v>
      </c>
      <c r="BD1868" s="66" t="s">
        <v>85</v>
      </c>
      <c r="BE1868" s="66" t="s">
        <v>85</v>
      </c>
      <c r="BF1868" s="66" t="s">
        <v>85</v>
      </c>
      <c r="BG1868" s="66" t="s">
        <v>85</v>
      </c>
      <c r="BH1868" s="66" t="s">
        <v>85</v>
      </c>
      <c r="BI1868" s="66" t="s">
        <v>85</v>
      </c>
      <c r="BJ1868" s="66" t="s">
        <v>85</v>
      </c>
      <c r="BK1868" s="66" t="s">
        <v>85</v>
      </c>
      <c r="BL1868" s="66" t="s">
        <v>85</v>
      </c>
      <c r="BM1868" s="66" t="s">
        <v>85</v>
      </c>
      <c r="BN1868" s="66" t="s">
        <v>85</v>
      </c>
      <c r="BO1868" s="88" t="s">
        <v>85</v>
      </c>
      <c r="BP1868" s="100">
        <v>11900</v>
      </c>
      <c r="BQ1868" s="66">
        <v>12500</v>
      </c>
      <c r="BR1868" s="66">
        <v>56240</v>
      </c>
      <c r="BS1868" s="66">
        <v>11900</v>
      </c>
      <c r="BT1868" s="66">
        <v>12600</v>
      </c>
      <c r="BU1868" s="66">
        <v>58610</v>
      </c>
      <c r="BV1868" s="66" t="s">
        <v>85</v>
      </c>
      <c r="BW1868" s="66" t="s">
        <v>85</v>
      </c>
      <c r="BX1868" s="66" t="s">
        <v>85</v>
      </c>
      <c r="BY1868" s="66" t="s">
        <v>85</v>
      </c>
      <c r="BZ1868" s="66" t="s">
        <v>85</v>
      </c>
      <c r="CA1868" s="66" t="s">
        <v>85</v>
      </c>
      <c r="CB1868" s="66" t="s">
        <v>85</v>
      </c>
      <c r="CC1868" s="66" t="s">
        <v>85</v>
      </c>
      <c r="CD1868" s="66" t="s">
        <v>85</v>
      </c>
      <c r="CE1868" s="66" t="s">
        <v>85</v>
      </c>
      <c r="CF1868" s="66" t="s">
        <v>85</v>
      </c>
      <c r="CG1868" s="66" t="s">
        <v>85</v>
      </c>
      <c r="CH1868" s="66" t="s">
        <v>85</v>
      </c>
      <c r="CI1868" s="66" t="s">
        <v>85</v>
      </c>
      <c r="CJ1868" s="66" t="s">
        <v>85</v>
      </c>
      <c r="CK1868" s="66" t="s">
        <v>85</v>
      </c>
      <c r="CL1868" s="66" t="s">
        <v>85</v>
      </c>
      <c r="CM1868" s="69" t="s">
        <v>85</v>
      </c>
    </row>
    <row r="1869" spans="41:91" hidden="1" x14ac:dyDescent="0.25">
      <c r="AO1869" s="31" t="s">
        <v>116</v>
      </c>
      <c r="AP1869" s="51" t="s">
        <v>25</v>
      </c>
      <c r="AQ1869" s="21" t="str">
        <f t="shared" si="31"/>
        <v>£15,000 - £19,9991965-82</v>
      </c>
      <c r="AR1869" s="22">
        <v>2700</v>
      </c>
      <c r="AS1869" s="22">
        <v>3400</v>
      </c>
      <c r="AT1869" s="22">
        <v>68620</v>
      </c>
      <c r="AU1869" s="66">
        <v>2800</v>
      </c>
      <c r="AV1869" s="66">
        <v>3500</v>
      </c>
      <c r="AW1869" s="66">
        <v>69140</v>
      </c>
      <c r="AX1869" s="66" t="s">
        <v>85</v>
      </c>
      <c r="AY1869" s="66" t="s">
        <v>85</v>
      </c>
      <c r="AZ1869" s="66" t="s">
        <v>85</v>
      </c>
      <c r="BA1869" s="66" t="s">
        <v>85</v>
      </c>
      <c r="BB1869" s="66" t="s">
        <v>85</v>
      </c>
      <c r="BC1869" s="66" t="s">
        <v>85</v>
      </c>
      <c r="BD1869" s="66" t="s">
        <v>85</v>
      </c>
      <c r="BE1869" s="66" t="s">
        <v>85</v>
      </c>
      <c r="BF1869" s="66" t="s">
        <v>85</v>
      </c>
      <c r="BG1869" s="66" t="s">
        <v>85</v>
      </c>
      <c r="BH1869" s="66" t="s">
        <v>85</v>
      </c>
      <c r="BI1869" s="66" t="s">
        <v>85</v>
      </c>
      <c r="BJ1869" s="66" t="s">
        <v>85</v>
      </c>
      <c r="BK1869" s="66" t="s">
        <v>85</v>
      </c>
      <c r="BL1869" s="66" t="s">
        <v>85</v>
      </c>
      <c r="BM1869" s="66" t="s">
        <v>85</v>
      </c>
      <c r="BN1869" s="66" t="s">
        <v>85</v>
      </c>
      <c r="BO1869" s="88" t="s">
        <v>85</v>
      </c>
      <c r="BP1869" s="100">
        <v>10800</v>
      </c>
      <c r="BQ1869" s="66">
        <v>11500</v>
      </c>
      <c r="BR1869" s="66">
        <v>51650</v>
      </c>
      <c r="BS1869" s="66">
        <v>10800</v>
      </c>
      <c r="BT1869" s="66">
        <v>11600</v>
      </c>
      <c r="BU1869" s="66">
        <v>53950</v>
      </c>
      <c r="BV1869" s="66" t="s">
        <v>85</v>
      </c>
      <c r="BW1869" s="66" t="s">
        <v>85</v>
      </c>
      <c r="BX1869" s="66" t="s">
        <v>85</v>
      </c>
      <c r="BY1869" s="66" t="s">
        <v>85</v>
      </c>
      <c r="BZ1869" s="66" t="s">
        <v>85</v>
      </c>
      <c r="CA1869" s="66" t="s">
        <v>85</v>
      </c>
      <c r="CB1869" s="66" t="s">
        <v>85</v>
      </c>
      <c r="CC1869" s="66" t="s">
        <v>85</v>
      </c>
      <c r="CD1869" s="66" t="s">
        <v>85</v>
      </c>
      <c r="CE1869" s="66" t="s">
        <v>85</v>
      </c>
      <c r="CF1869" s="66" t="s">
        <v>85</v>
      </c>
      <c r="CG1869" s="66" t="s">
        <v>85</v>
      </c>
      <c r="CH1869" s="66" t="s">
        <v>85</v>
      </c>
      <c r="CI1869" s="66" t="s">
        <v>85</v>
      </c>
      <c r="CJ1869" s="66" t="s">
        <v>85</v>
      </c>
      <c r="CK1869" s="66" t="s">
        <v>85</v>
      </c>
      <c r="CL1869" s="66" t="s">
        <v>85</v>
      </c>
      <c r="CM1869" s="69" t="s">
        <v>85</v>
      </c>
    </row>
    <row r="1870" spans="41:91" hidden="1" x14ac:dyDescent="0.25">
      <c r="AO1870" s="31" t="s">
        <v>116</v>
      </c>
      <c r="AP1870" s="51" t="s">
        <v>26</v>
      </c>
      <c r="AQ1870" s="21" t="str">
        <f t="shared" si="31"/>
        <v>£15,000 - £19,9991983-92</v>
      </c>
      <c r="AR1870" s="22">
        <v>2800</v>
      </c>
      <c r="AS1870" s="22">
        <v>3700</v>
      </c>
      <c r="AT1870" s="22">
        <v>21910</v>
      </c>
      <c r="AU1870" s="66">
        <v>2900</v>
      </c>
      <c r="AV1870" s="66">
        <v>3700</v>
      </c>
      <c r="AW1870" s="66">
        <v>21950</v>
      </c>
      <c r="AX1870" s="66" t="s">
        <v>85</v>
      </c>
      <c r="AY1870" s="66" t="s">
        <v>85</v>
      </c>
      <c r="AZ1870" s="66" t="s">
        <v>85</v>
      </c>
      <c r="BA1870" s="66" t="s">
        <v>85</v>
      </c>
      <c r="BB1870" s="66" t="s">
        <v>85</v>
      </c>
      <c r="BC1870" s="66" t="s">
        <v>85</v>
      </c>
      <c r="BD1870" s="66" t="s">
        <v>85</v>
      </c>
      <c r="BE1870" s="66" t="s">
        <v>85</v>
      </c>
      <c r="BF1870" s="66" t="s">
        <v>85</v>
      </c>
      <c r="BG1870" s="66" t="s">
        <v>85</v>
      </c>
      <c r="BH1870" s="66" t="s">
        <v>85</v>
      </c>
      <c r="BI1870" s="66" t="s">
        <v>85</v>
      </c>
      <c r="BJ1870" s="66" t="s">
        <v>85</v>
      </c>
      <c r="BK1870" s="66" t="s">
        <v>85</v>
      </c>
      <c r="BL1870" s="66" t="s">
        <v>85</v>
      </c>
      <c r="BM1870" s="66" t="s">
        <v>85</v>
      </c>
      <c r="BN1870" s="66" t="s">
        <v>85</v>
      </c>
      <c r="BO1870" s="88" t="s">
        <v>85</v>
      </c>
      <c r="BP1870" s="100">
        <v>10100</v>
      </c>
      <c r="BQ1870" s="66">
        <v>11000</v>
      </c>
      <c r="BR1870" s="66">
        <v>14060</v>
      </c>
      <c r="BS1870" s="66">
        <v>10100</v>
      </c>
      <c r="BT1870" s="66">
        <v>11100</v>
      </c>
      <c r="BU1870" s="66">
        <v>14510</v>
      </c>
      <c r="BV1870" s="66" t="s">
        <v>85</v>
      </c>
      <c r="BW1870" s="66" t="s">
        <v>85</v>
      </c>
      <c r="BX1870" s="66" t="s">
        <v>85</v>
      </c>
      <c r="BY1870" s="66" t="s">
        <v>85</v>
      </c>
      <c r="BZ1870" s="66" t="s">
        <v>85</v>
      </c>
      <c r="CA1870" s="66" t="s">
        <v>85</v>
      </c>
      <c r="CB1870" s="66" t="s">
        <v>85</v>
      </c>
      <c r="CC1870" s="66" t="s">
        <v>85</v>
      </c>
      <c r="CD1870" s="66" t="s">
        <v>85</v>
      </c>
      <c r="CE1870" s="66" t="s">
        <v>85</v>
      </c>
      <c r="CF1870" s="66" t="s">
        <v>85</v>
      </c>
      <c r="CG1870" s="66" t="s">
        <v>85</v>
      </c>
      <c r="CH1870" s="66" t="s">
        <v>85</v>
      </c>
      <c r="CI1870" s="66" t="s">
        <v>85</v>
      </c>
      <c r="CJ1870" s="66" t="s">
        <v>85</v>
      </c>
      <c r="CK1870" s="66" t="s">
        <v>85</v>
      </c>
      <c r="CL1870" s="66" t="s">
        <v>85</v>
      </c>
      <c r="CM1870" s="69" t="s">
        <v>85</v>
      </c>
    </row>
    <row r="1871" spans="41:91" hidden="1" x14ac:dyDescent="0.25">
      <c r="AO1871" s="31" t="s">
        <v>116</v>
      </c>
      <c r="AP1871" s="51" t="s">
        <v>27</v>
      </c>
      <c r="AQ1871" s="21" t="str">
        <f t="shared" si="31"/>
        <v>£15,000 - £19,9991993-99</v>
      </c>
      <c r="AR1871" s="22">
        <v>3100</v>
      </c>
      <c r="AS1871" s="22">
        <v>3900</v>
      </c>
      <c r="AT1871" s="22">
        <v>12570</v>
      </c>
      <c r="AU1871" s="66">
        <v>3200</v>
      </c>
      <c r="AV1871" s="66">
        <v>3900</v>
      </c>
      <c r="AW1871" s="66">
        <v>12630</v>
      </c>
      <c r="AX1871" s="66" t="s">
        <v>85</v>
      </c>
      <c r="AY1871" s="66" t="s">
        <v>85</v>
      </c>
      <c r="AZ1871" s="66" t="s">
        <v>85</v>
      </c>
      <c r="BA1871" s="66" t="s">
        <v>85</v>
      </c>
      <c r="BB1871" s="66" t="s">
        <v>85</v>
      </c>
      <c r="BC1871" s="66" t="s">
        <v>85</v>
      </c>
      <c r="BD1871" s="66" t="s">
        <v>85</v>
      </c>
      <c r="BE1871" s="66" t="s">
        <v>85</v>
      </c>
      <c r="BF1871" s="66" t="s">
        <v>85</v>
      </c>
      <c r="BG1871" s="66" t="s">
        <v>85</v>
      </c>
      <c r="BH1871" s="66" t="s">
        <v>85</v>
      </c>
      <c r="BI1871" s="66" t="s">
        <v>85</v>
      </c>
      <c r="BJ1871" s="66" t="s">
        <v>85</v>
      </c>
      <c r="BK1871" s="66" t="s">
        <v>85</v>
      </c>
      <c r="BL1871" s="66" t="s">
        <v>85</v>
      </c>
      <c r="BM1871" s="66" t="s">
        <v>85</v>
      </c>
      <c r="BN1871" s="66" t="s">
        <v>85</v>
      </c>
      <c r="BO1871" s="88" t="s">
        <v>85</v>
      </c>
      <c r="BP1871" s="100">
        <v>10600</v>
      </c>
      <c r="BQ1871" s="66">
        <v>11600</v>
      </c>
      <c r="BR1871" s="66">
        <v>9110</v>
      </c>
      <c r="BS1871" s="66">
        <v>10700</v>
      </c>
      <c r="BT1871" s="66">
        <v>11600</v>
      </c>
      <c r="BU1871" s="66">
        <v>9520</v>
      </c>
      <c r="BV1871" s="66" t="s">
        <v>85</v>
      </c>
      <c r="BW1871" s="66" t="s">
        <v>85</v>
      </c>
      <c r="BX1871" s="66" t="s">
        <v>85</v>
      </c>
      <c r="BY1871" s="66" t="s">
        <v>85</v>
      </c>
      <c r="BZ1871" s="66" t="s">
        <v>85</v>
      </c>
      <c r="CA1871" s="66" t="s">
        <v>85</v>
      </c>
      <c r="CB1871" s="66" t="s">
        <v>85</v>
      </c>
      <c r="CC1871" s="66" t="s">
        <v>85</v>
      </c>
      <c r="CD1871" s="66" t="s">
        <v>85</v>
      </c>
      <c r="CE1871" s="66" t="s">
        <v>85</v>
      </c>
      <c r="CF1871" s="66" t="s">
        <v>85</v>
      </c>
      <c r="CG1871" s="66" t="s">
        <v>85</v>
      </c>
      <c r="CH1871" s="66" t="s">
        <v>85</v>
      </c>
      <c r="CI1871" s="66" t="s">
        <v>85</v>
      </c>
      <c r="CJ1871" s="66" t="s">
        <v>85</v>
      </c>
      <c r="CK1871" s="66" t="s">
        <v>85</v>
      </c>
      <c r="CL1871" s="66" t="s">
        <v>85</v>
      </c>
      <c r="CM1871" s="69" t="s">
        <v>85</v>
      </c>
    </row>
    <row r="1872" spans="41:91" hidden="1" x14ac:dyDescent="0.25">
      <c r="AO1872" s="31" t="s">
        <v>116</v>
      </c>
      <c r="AP1872" s="51" t="s">
        <v>28</v>
      </c>
      <c r="AQ1872" s="21" t="str">
        <f t="shared" si="31"/>
        <v>£15,000 - £19,999Post 1999</v>
      </c>
      <c r="AR1872" s="22">
        <v>3100</v>
      </c>
      <c r="AS1872" s="22">
        <v>3900</v>
      </c>
      <c r="AT1872" s="22">
        <v>12470</v>
      </c>
      <c r="AU1872" s="66">
        <v>3200</v>
      </c>
      <c r="AV1872" s="66">
        <v>3900</v>
      </c>
      <c r="AW1872" s="66">
        <v>12510</v>
      </c>
      <c r="AX1872" s="66" t="s">
        <v>85</v>
      </c>
      <c r="AY1872" s="66" t="s">
        <v>85</v>
      </c>
      <c r="AZ1872" s="66" t="s">
        <v>85</v>
      </c>
      <c r="BA1872" s="66" t="s">
        <v>85</v>
      </c>
      <c r="BB1872" s="66" t="s">
        <v>85</v>
      </c>
      <c r="BC1872" s="66" t="s">
        <v>85</v>
      </c>
      <c r="BD1872" s="66" t="s">
        <v>85</v>
      </c>
      <c r="BE1872" s="66" t="s">
        <v>85</v>
      </c>
      <c r="BF1872" s="66" t="s">
        <v>85</v>
      </c>
      <c r="BG1872" s="66" t="s">
        <v>85</v>
      </c>
      <c r="BH1872" s="66" t="s">
        <v>85</v>
      </c>
      <c r="BI1872" s="66" t="s">
        <v>85</v>
      </c>
      <c r="BJ1872" s="66" t="s">
        <v>85</v>
      </c>
      <c r="BK1872" s="66" t="s">
        <v>85</v>
      </c>
      <c r="BL1872" s="66" t="s">
        <v>85</v>
      </c>
      <c r="BM1872" s="66" t="s">
        <v>85</v>
      </c>
      <c r="BN1872" s="66" t="s">
        <v>85</v>
      </c>
      <c r="BO1872" s="88" t="s">
        <v>85</v>
      </c>
      <c r="BP1872" s="100">
        <v>10600</v>
      </c>
      <c r="BQ1872" s="66">
        <v>11600</v>
      </c>
      <c r="BR1872" s="66">
        <v>5900</v>
      </c>
      <c r="BS1872" s="66">
        <v>10700</v>
      </c>
      <c r="BT1872" s="66">
        <v>11700</v>
      </c>
      <c r="BU1872" s="66">
        <v>6660</v>
      </c>
      <c r="BV1872" s="66" t="s">
        <v>85</v>
      </c>
      <c r="BW1872" s="66" t="s">
        <v>85</v>
      </c>
      <c r="BX1872" s="66" t="s">
        <v>85</v>
      </c>
      <c r="BY1872" s="66" t="s">
        <v>85</v>
      </c>
      <c r="BZ1872" s="66" t="s">
        <v>85</v>
      </c>
      <c r="CA1872" s="66" t="s">
        <v>85</v>
      </c>
      <c r="CB1872" s="66" t="s">
        <v>85</v>
      </c>
      <c r="CC1872" s="66" t="s">
        <v>85</v>
      </c>
      <c r="CD1872" s="66" t="s">
        <v>85</v>
      </c>
      <c r="CE1872" s="66" t="s">
        <v>85</v>
      </c>
      <c r="CF1872" s="66" t="s">
        <v>85</v>
      </c>
      <c r="CG1872" s="66" t="s">
        <v>85</v>
      </c>
      <c r="CH1872" s="66" t="s">
        <v>85</v>
      </c>
      <c r="CI1872" s="66" t="s">
        <v>85</v>
      </c>
      <c r="CJ1872" s="66" t="s">
        <v>85</v>
      </c>
      <c r="CK1872" s="66" t="s">
        <v>85</v>
      </c>
      <c r="CL1872" s="66" t="s">
        <v>85</v>
      </c>
      <c r="CM1872" s="69" t="s">
        <v>85</v>
      </c>
    </row>
    <row r="1873" spans="41:91" hidden="1" x14ac:dyDescent="0.25">
      <c r="AO1873" s="31" t="s">
        <v>117</v>
      </c>
      <c r="AP1873" s="51" t="s">
        <v>22</v>
      </c>
      <c r="AQ1873" s="21" t="str">
        <f t="shared" si="31"/>
        <v>£20,000 - £29,999Pre 1919</v>
      </c>
      <c r="AR1873" s="22">
        <v>3000</v>
      </c>
      <c r="AS1873" s="22">
        <v>3800</v>
      </c>
      <c r="AT1873" s="22">
        <v>150250</v>
      </c>
      <c r="AU1873" s="66">
        <v>3000</v>
      </c>
      <c r="AV1873" s="66">
        <v>3800</v>
      </c>
      <c r="AW1873" s="66">
        <v>152220</v>
      </c>
      <c r="AX1873" s="66" t="s">
        <v>85</v>
      </c>
      <c r="AY1873" s="66" t="s">
        <v>85</v>
      </c>
      <c r="AZ1873" s="66" t="s">
        <v>85</v>
      </c>
      <c r="BA1873" s="66" t="s">
        <v>85</v>
      </c>
      <c r="BB1873" s="66" t="s">
        <v>85</v>
      </c>
      <c r="BC1873" s="66" t="s">
        <v>85</v>
      </c>
      <c r="BD1873" s="66" t="s">
        <v>85</v>
      </c>
      <c r="BE1873" s="66" t="s">
        <v>85</v>
      </c>
      <c r="BF1873" s="66" t="s">
        <v>85</v>
      </c>
      <c r="BG1873" s="66" t="s">
        <v>85</v>
      </c>
      <c r="BH1873" s="66" t="s">
        <v>85</v>
      </c>
      <c r="BI1873" s="66" t="s">
        <v>85</v>
      </c>
      <c r="BJ1873" s="66" t="s">
        <v>85</v>
      </c>
      <c r="BK1873" s="66" t="s">
        <v>85</v>
      </c>
      <c r="BL1873" s="66" t="s">
        <v>85</v>
      </c>
      <c r="BM1873" s="66" t="s">
        <v>85</v>
      </c>
      <c r="BN1873" s="66" t="s">
        <v>85</v>
      </c>
      <c r="BO1873" s="88" t="s">
        <v>85</v>
      </c>
      <c r="BP1873" s="100">
        <v>12300</v>
      </c>
      <c r="BQ1873" s="66">
        <v>13500</v>
      </c>
      <c r="BR1873" s="66">
        <v>120940</v>
      </c>
      <c r="BS1873" s="66">
        <v>12300</v>
      </c>
      <c r="BT1873" s="66">
        <v>13500</v>
      </c>
      <c r="BU1873" s="66">
        <v>126110</v>
      </c>
      <c r="BV1873" s="66" t="s">
        <v>85</v>
      </c>
      <c r="BW1873" s="66" t="s">
        <v>85</v>
      </c>
      <c r="BX1873" s="66" t="s">
        <v>85</v>
      </c>
      <c r="BY1873" s="66" t="s">
        <v>85</v>
      </c>
      <c r="BZ1873" s="66" t="s">
        <v>85</v>
      </c>
      <c r="CA1873" s="66" t="s">
        <v>85</v>
      </c>
      <c r="CB1873" s="66" t="s">
        <v>85</v>
      </c>
      <c r="CC1873" s="66" t="s">
        <v>85</v>
      </c>
      <c r="CD1873" s="66" t="s">
        <v>85</v>
      </c>
      <c r="CE1873" s="66" t="s">
        <v>85</v>
      </c>
      <c r="CF1873" s="66" t="s">
        <v>85</v>
      </c>
      <c r="CG1873" s="66" t="s">
        <v>85</v>
      </c>
      <c r="CH1873" s="66" t="s">
        <v>85</v>
      </c>
      <c r="CI1873" s="66" t="s">
        <v>85</v>
      </c>
      <c r="CJ1873" s="66" t="s">
        <v>85</v>
      </c>
      <c r="CK1873" s="66" t="s">
        <v>85</v>
      </c>
      <c r="CL1873" s="66" t="s">
        <v>85</v>
      </c>
      <c r="CM1873" s="69" t="s">
        <v>85</v>
      </c>
    </row>
    <row r="1874" spans="41:91" hidden="1" x14ac:dyDescent="0.25">
      <c r="AO1874" s="31" t="s">
        <v>117</v>
      </c>
      <c r="AP1874" s="51" t="s">
        <v>23</v>
      </c>
      <c r="AQ1874" s="21" t="str">
        <f t="shared" si="31"/>
        <v>£20,000 - £29,9991919-44</v>
      </c>
      <c r="AR1874" s="22">
        <v>3200</v>
      </c>
      <c r="AS1874" s="22">
        <v>3800</v>
      </c>
      <c r="AT1874" s="22">
        <v>108400</v>
      </c>
      <c r="AU1874" s="66">
        <v>3300</v>
      </c>
      <c r="AV1874" s="66">
        <v>3900</v>
      </c>
      <c r="AW1874" s="66">
        <v>109110</v>
      </c>
      <c r="AX1874" s="66" t="s">
        <v>85</v>
      </c>
      <c r="AY1874" s="66" t="s">
        <v>85</v>
      </c>
      <c r="AZ1874" s="66" t="s">
        <v>85</v>
      </c>
      <c r="BA1874" s="66" t="s">
        <v>85</v>
      </c>
      <c r="BB1874" s="66" t="s">
        <v>85</v>
      </c>
      <c r="BC1874" s="66" t="s">
        <v>85</v>
      </c>
      <c r="BD1874" s="66" t="s">
        <v>85</v>
      </c>
      <c r="BE1874" s="66" t="s">
        <v>85</v>
      </c>
      <c r="BF1874" s="66" t="s">
        <v>85</v>
      </c>
      <c r="BG1874" s="66" t="s">
        <v>85</v>
      </c>
      <c r="BH1874" s="66" t="s">
        <v>85</v>
      </c>
      <c r="BI1874" s="66" t="s">
        <v>85</v>
      </c>
      <c r="BJ1874" s="66" t="s">
        <v>85</v>
      </c>
      <c r="BK1874" s="66" t="s">
        <v>85</v>
      </c>
      <c r="BL1874" s="66" t="s">
        <v>85</v>
      </c>
      <c r="BM1874" s="66" t="s">
        <v>85</v>
      </c>
      <c r="BN1874" s="66" t="s">
        <v>85</v>
      </c>
      <c r="BO1874" s="88" t="s">
        <v>85</v>
      </c>
      <c r="BP1874" s="100">
        <v>13500</v>
      </c>
      <c r="BQ1874" s="66">
        <v>14400</v>
      </c>
      <c r="BR1874" s="66">
        <v>96140</v>
      </c>
      <c r="BS1874" s="66">
        <v>13500</v>
      </c>
      <c r="BT1874" s="66">
        <v>14400</v>
      </c>
      <c r="BU1874" s="66">
        <v>99980</v>
      </c>
      <c r="BV1874" s="66" t="s">
        <v>85</v>
      </c>
      <c r="BW1874" s="66" t="s">
        <v>85</v>
      </c>
      <c r="BX1874" s="66" t="s">
        <v>85</v>
      </c>
      <c r="BY1874" s="66" t="s">
        <v>85</v>
      </c>
      <c r="BZ1874" s="66" t="s">
        <v>85</v>
      </c>
      <c r="CA1874" s="66" t="s">
        <v>85</v>
      </c>
      <c r="CB1874" s="66" t="s">
        <v>85</v>
      </c>
      <c r="CC1874" s="66" t="s">
        <v>85</v>
      </c>
      <c r="CD1874" s="66" t="s">
        <v>85</v>
      </c>
      <c r="CE1874" s="66" t="s">
        <v>85</v>
      </c>
      <c r="CF1874" s="66" t="s">
        <v>85</v>
      </c>
      <c r="CG1874" s="66" t="s">
        <v>85</v>
      </c>
      <c r="CH1874" s="66" t="s">
        <v>85</v>
      </c>
      <c r="CI1874" s="66" t="s">
        <v>85</v>
      </c>
      <c r="CJ1874" s="66" t="s">
        <v>85</v>
      </c>
      <c r="CK1874" s="66" t="s">
        <v>85</v>
      </c>
      <c r="CL1874" s="66" t="s">
        <v>85</v>
      </c>
      <c r="CM1874" s="69" t="s">
        <v>85</v>
      </c>
    </row>
    <row r="1875" spans="41:91" hidden="1" x14ac:dyDescent="0.25">
      <c r="AO1875" s="31" t="s">
        <v>117</v>
      </c>
      <c r="AP1875" s="51" t="s">
        <v>24</v>
      </c>
      <c r="AQ1875" s="21" t="str">
        <f t="shared" si="31"/>
        <v>£20,000 - £29,9991945-64</v>
      </c>
      <c r="AR1875" s="22">
        <v>3100</v>
      </c>
      <c r="AS1875" s="22">
        <v>3700</v>
      </c>
      <c r="AT1875" s="22">
        <v>141960</v>
      </c>
      <c r="AU1875" s="66">
        <v>3200</v>
      </c>
      <c r="AV1875" s="66">
        <v>3800</v>
      </c>
      <c r="AW1875" s="66">
        <v>143060</v>
      </c>
      <c r="AX1875" s="66" t="s">
        <v>85</v>
      </c>
      <c r="AY1875" s="66" t="s">
        <v>85</v>
      </c>
      <c r="AZ1875" s="66" t="s">
        <v>85</v>
      </c>
      <c r="BA1875" s="66" t="s">
        <v>85</v>
      </c>
      <c r="BB1875" s="66" t="s">
        <v>85</v>
      </c>
      <c r="BC1875" s="66" t="s">
        <v>85</v>
      </c>
      <c r="BD1875" s="66" t="s">
        <v>85</v>
      </c>
      <c r="BE1875" s="66" t="s">
        <v>85</v>
      </c>
      <c r="BF1875" s="66" t="s">
        <v>85</v>
      </c>
      <c r="BG1875" s="66" t="s">
        <v>85</v>
      </c>
      <c r="BH1875" s="66" t="s">
        <v>85</v>
      </c>
      <c r="BI1875" s="66" t="s">
        <v>85</v>
      </c>
      <c r="BJ1875" s="66" t="s">
        <v>85</v>
      </c>
      <c r="BK1875" s="66" t="s">
        <v>85</v>
      </c>
      <c r="BL1875" s="66" t="s">
        <v>85</v>
      </c>
      <c r="BM1875" s="66" t="s">
        <v>85</v>
      </c>
      <c r="BN1875" s="66" t="s">
        <v>85</v>
      </c>
      <c r="BO1875" s="88" t="s">
        <v>85</v>
      </c>
      <c r="BP1875" s="100">
        <v>12500</v>
      </c>
      <c r="BQ1875" s="66">
        <v>13100</v>
      </c>
      <c r="BR1875" s="66">
        <v>121890</v>
      </c>
      <c r="BS1875" s="66">
        <v>12400</v>
      </c>
      <c r="BT1875" s="66">
        <v>13200</v>
      </c>
      <c r="BU1875" s="66">
        <v>126950</v>
      </c>
      <c r="BV1875" s="66" t="s">
        <v>85</v>
      </c>
      <c r="BW1875" s="66" t="s">
        <v>85</v>
      </c>
      <c r="BX1875" s="66" t="s">
        <v>85</v>
      </c>
      <c r="BY1875" s="66" t="s">
        <v>85</v>
      </c>
      <c r="BZ1875" s="66" t="s">
        <v>85</v>
      </c>
      <c r="CA1875" s="66" t="s">
        <v>85</v>
      </c>
      <c r="CB1875" s="66" t="s">
        <v>85</v>
      </c>
      <c r="CC1875" s="66" t="s">
        <v>85</v>
      </c>
      <c r="CD1875" s="66" t="s">
        <v>85</v>
      </c>
      <c r="CE1875" s="66" t="s">
        <v>85</v>
      </c>
      <c r="CF1875" s="66" t="s">
        <v>85</v>
      </c>
      <c r="CG1875" s="66" t="s">
        <v>85</v>
      </c>
      <c r="CH1875" s="66" t="s">
        <v>85</v>
      </c>
      <c r="CI1875" s="66" t="s">
        <v>85</v>
      </c>
      <c r="CJ1875" s="66" t="s">
        <v>85</v>
      </c>
      <c r="CK1875" s="66" t="s">
        <v>85</v>
      </c>
      <c r="CL1875" s="66" t="s">
        <v>85</v>
      </c>
      <c r="CM1875" s="69" t="s">
        <v>85</v>
      </c>
    </row>
    <row r="1876" spans="41:91" hidden="1" x14ac:dyDescent="0.25">
      <c r="AO1876" s="31" t="s">
        <v>117</v>
      </c>
      <c r="AP1876" s="51" t="s">
        <v>25</v>
      </c>
      <c r="AQ1876" s="21" t="str">
        <f t="shared" si="31"/>
        <v>£20,000 - £29,9991965-82</v>
      </c>
      <c r="AR1876" s="22">
        <v>3000</v>
      </c>
      <c r="AS1876" s="22">
        <v>3800</v>
      </c>
      <c r="AT1876" s="22">
        <v>154930</v>
      </c>
      <c r="AU1876" s="66">
        <v>3100</v>
      </c>
      <c r="AV1876" s="66">
        <v>3800</v>
      </c>
      <c r="AW1876" s="66">
        <v>155850</v>
      </c>
      <c r="AX1876" s="66" t="s">
        <v>85</v>
      </c>
      <c r="AY1876" s="66" t="s">
        <v>85</v>
      </c>
      <c r="AZ1876" s="66" t="s">
        <v>85</v>
      </c>
      <c r="BA1876" s="66" t="s">
        <v>85</v>
      </c>
      <c r="BB1876" s="66" t="s">
        <v>85</v>
      </c>
      <c r="BC1876" s="66" t="s">
        <v>85</v>
      </c>
      <c r="BD1876" s="66" t="s">
        <v>85</v>
      </c>
      <c r="BE1876" s="66" t="s">
        <v>85</v>
      </c>
      <c r="BF1876" s="66" t="s">
        <v>85</v>
      </c>
      <c r="BG1876" s="66" t="s">
        <v>85</v>
      </c>
      <c r="BH1876" s="66" t="s">
        <v>85</v>
      </c>
      <c r="BI1876" s="66" t="s">
        <v>85</v>
      </c>
      <c r="BJ1876" s="66" t="s">
        <v>85</v>
      </c>
      <c r="BK1876" s="66" t="s">
        <v>85</v>
      </c>
      <c r="BL1876" s="66" t="s">
        <v>85</v>
      </c>
      <c r="BM1876" s="66" t="s">
        <v>85</v>
      </c>
      <c r="BN1876" s="66" t="s">
        <v>85</v>
      </c>
      <c r="BO1876" s="88" t="s">
        <v>85</v>
      </c>
      <c r="BP1876" s="100">
        <v>11500</v>
      </c>
      <c r="BQ1876" s="66">
        <v>12400</v>
      </c>
      <c r="BR1876" s="66">
        <v>122130</v>
      </c>
      <c r="BS1876" s="66">
        <v>11500</v>
      </c>
      <c r="BT1876" s="66">
        <v>12400</v>
      </c>
      <c r="BU1876" s="66">
        <v>127280</v>
      </c>
      <c r="BV1876" s="66" t="s">
        <v>85</v>
      </c>
      <c r="BW1876" s="66" t="s">
        <v>85</v>
      </c>
      <c r="BX1876" s="66" t="s">
        <v>85</v>
      </c>
      <c r="BY1876" s="66" t="s">
        <v>85</v>
      </c>
      <c r="BZ1876" s="66" t="s">
        <v>85</v>
      </c>
      <c r="CA1876" s="66" t="s">
        <v>85</v>
      </c>
      <c r="CB1876" s="66" t="s">
        <v>85</v>
      </c>
      <c r="CC1876" s="66" t="s">
        <v>85</v>
      </c>
      <c r="CD1876" s="66" t="s">
        <v>85</v>
      </c>
      <c r="CE1876" s="66" t="s">
        <v>85</v>
      </c>
      <c r="CF1876" s="66" t="s">
        <v>85</v>
      </c>
      <c r="CG1876" s="66" t="s">
        <v>85</v>
      </c>
      <c r="CH1876" s="66" t="s">
        <v>85</v>
      </c>
      <c r="CI1876" s="66" t="s">
        <v>85</v>
      </c>
      <c r="CJ1876" s="66" t="s">
        <v>85</v>
      </c>
      <c r="CK1876" s="66" t="s">
        <v>85</v>
      </c>
      <c r="CL1876" s="66" t="s">
        <v>85</v>
      </c>
      <c r="CM1876" s="69" t="s">
        <v>85</v>
      </c>
    </row>
    <row r="1877" spans="41:91" hidden="1" x14ac:dyDescent="0.25">
      <c r="AO1877" s="31" t="s">
        <v>117</v>
      </c>
      <c r="AP1877" s="51" t="s">
        <v>26</v>
      </c>
      <c r="AQ1877" s="21" t="str">
        <f t="shared" ref="AQ1877:AQ1940" si="32">CONCATENATE(AO1877,AP1877)</f>
        <v>£20,000 - £29,9991983-92</v>
      </c>
      <c r="AR1877" s="22">
        <v>3000</v>
      </c>
      <c r="AS1877" s="22">
        <v>3900</v>
      </c>
      <c r="AT1877" s="22">
        <v>52070</v>
      </c>
      <c r="AU1877" s="66">
        <v>3100</v>
      </c>
      <c r="AV1877" s="66">
        <v>3900</v>
      </c>
      <c r="AW1877" s="66">
        <v>52260</v>
      </c>
      <c r="AX1877" s="66" t="s">
        <v>85</v>
      </c>
      <c r="AY1877" s="66" t="s">
        <v>85</v>
      </c>
      <c r="AZ1877" s="66" t="s">
        <v>85</v>
      </c>
      <c r="BA1877" s="66" t="s">
        <v>85</v>
      </c>
      <c r="BB1877" s="66" t="s">
        <v>85</v>
      </c>
      <c r="BC1877" s="66" t="s">
        <v>85</v>
      </c>
      <c r="BD1877" s="66" t="s">
        <v>85</v>
      </c>
      <c r="BE1877" s="66" t="s">
        <v>85</v>
      </c>
      <c r="BF1877" s="66" t="s">
        <v>85</v>
      </c>
      <c r="BG1877" s="66" t="s">
        <v>85</v>
      </c>
      <c r="BH1877" s="66" t="s">
        <v>85</v>
      </c>
      <c r="BI1877" s="66" t="s">
        <v>85</v>
      </c>
      <c r="BJ1877" s="66" t="s">
        <v>85</v>
      </c>
      <c r="BK1877" s="66" t="s">
        <v>85</v>
      </c>
      <c r="BL1877" s="66" t="s">
        <v>85</v>
      </c>
      <c r="BM1877" s="66" t="s">
        <v>85</v>
      </c>
      <c r="BN1877" s="66" t="s">
        <v>85</v>
      </c>
      <c r="BO1877" s="88" t="s">
        <v>85</v>
      </c>
      <c r="BP1877" s="100">
        <v>10200</v>
      </c>
      <c r="BQ1877" s="66">
        <v>11300</v>
      </c>
      <c r="BR1877" s="66">
        <v>37160</v>
      </c>
      <c r="BS1877" s="66">
        <v>10200</v>
      </c>
      <c r="BT1877" s="66">
        <v>11200</v>
      </c>
      <c r="BU1877" s="66">
        <v>38660</v>
      </c>
      <c r="BV1877" s="66" t="s">
        <v>85</v>
      </c>
      <c r="BW1877" s="66" t="s">
        <v>85</v>
      </c>
      <c r="BX1877" s="66" t="s">
        <v>85</v>
      </c>
      <c r="BY1877" s="66" t="s">
        <v>85</v>
      </c>
      <c r="BZ1877" s="66" t="s">
        <v>85</v>
      </c>
      <c r="CA1877" s="66" t="s">
        <v>85</v>
      </c>
      <c r="CB1877" s="66" t="s">
        <v>85</v>
      </c>
      <c r="CC1877" s="66" t="s">
        <v>85</v>
      </c>
      <c r="CD1877" s="66" t="s">
        <v>85</v>
      </c>
      <c r="CE1877" s="66" t="s">
        <v>85</v>
      </c>
      <c r="CF1877" s="66" t="s">
        <v>85</v>
      </c>
      <c r="CG1877" s="66" t="s">
        <v>85</v>
      </c>
      <c r="CH1877" s="66" t="s">
        <v>85</v>
      </c>
      <c r="CI1877" s="66" t="s">
        <v>85</v>
      </c>
      <c r="CJ1877" s="66" t="s">
        <v>85</v>
      </c>
      <c r="CK1877" s="66" t="s">
        <v>85</v>
      </c>
      <c r="CL1877" s="66" t="s">
        <v>85</v>
      </c>
      <c r="CM1877" s="69" t="s">
        <v>85</v>
      </c>
    </row>
    <row r="1878" spans="41:91" hidden="1" x14ac:dyDescent="0.25">
      <c r="AO1878" s="31" t="s">
        <v>117</v>
      </c>
      <c r="AP1878" s="51" t="s">
        <v>27</v>
      </c>
      <c r="AQ1878" s="21" t="str">
        <f t="shared" si="32"/>
        <v>£20,000 - £29,9991993-99</v>
      </c>
      <c r="AR1878" s="22">
        <v>3100</v>
      </c>
      <c r="AS1878" s="22">
        <v>3900</v>
      </c>
      <c r="AT1878" s="22">
        <v>32370</v>
      </c>
      <c r="AU1878" s="66">
        <v>3200</v>
      </c>
      <c r="AV1878" s="66">
        <v>4000</v>
      </c>
      <c r="AW1878" s="66">
        <v>32560</v>
      </c>
      <c r="AX1878" s="66" t="s">
        <v>85</v>
      </c>
      <c r="AY1878" s="66" t="s">
        <v>85</v>
      </c>
      <c r="AZ1878" s="66" t="s">
        <v>85</v>
      </c>
      <c r="BA1878" s="66" t="s">
        <v>85</v>
      </c>
      <c r="BB1878" s="66" t="s">
        <v>85</v>
      </c>
      <c r="BC1878" s="66" t="s">
        <v>85</v>
      </c>
      <c r="BD1878" s="66" t="s">
        <v>85</v>
      </c>
      <c r="BE1878" s="66" t="s">
        <v>85</v>
      </c>
      <c r="BF1878" s="66" t="s">
        <v>85</v>
      </c>
      <c r="BG1878" s="66" t="s">
        <v>85</v>
      </c>
      <c r="BH1878" s="66" t="s">
        <v>85</v>
      </c>
      <c r="BI1878" s="66" t="s">
        <v>85</v>
      </c>
      <c r="BJ1878" s="66" t="s">
        <v>85</v>
      </c>
      <c r="BK1878" s="66" t="s">
        <v>85</v>
      </c>
      <c r="BL1878" s="66" t="s">
        <v>85</v>
      </c>
      <c r="BM1878" s="66" t="s">
        <v>85</v>
      </c>
      <c r="BN1878" s="66" t="s">
        <v>85</v>
      </c>
      <c r="BO1878" s="88" t="s">
        <v>85</v>
      </c>
      <c r="BP1878" s="100">
        <v>10300</v>
      </c>
      <c r="BQ1878" s="66">
        <v>11400</v>
      </c>
      <c r="BR1878" s="66">
        <v>24460</v>
      </c>
      <c r="BS1878" s="66">
        <v>10400</v>
      </c>
      <c r="BT1878" s="66">
        <v>11400</v>
      </c>
      <c r="BU1878" s="66">
        <v>25460</v>
      </c>
      <c r="BV1878" s="66" t="s">
        <v>85</v>
      </c>
      <c r="BW1878" s="66" t="s">
        <v>85</v>
      </c>
      <c r="BX1878" s="66" t="s">
        <v>85</v>
      </c>
      <c r="BY1878" s="66" t="s">
        <v>85</v>
      </c>
      <c r="BZ1878" s="66" t="s">
        <v>85</v>
      </c>
      <c r="CA1878" s="66" t="s">
        <v>85</v>
      </c>
      <c r="CB1878" s="66" t="s">
        <v>85</v>
      </c>
      <c r="CC1878" s="66" t="s">
        <v>85</v>
      </c>
      <c r="CD1878" s="66" t="s">
        <v>85</v>
      </c>
      <c r="CE1878" s="66" t="s">
        <v>85</v>
      </c>
      <c r="CF1878" s="66" t="s">
        <v>85</v>
      </c>
      <c r="CG1878" s="66" t="s">
        <v>85</v>
      </c>
      <c r="CH1878" s="66" t="s">
        <v>85</v>
      </c>
      <c r="CI1878" s="66" t="s">
        <v>85</v>
      </c>
      <c r="CJ1878" s="66" t="s">
        <v>85</v>
      </c>
      <c r="CK1878" s="66" t="s">
        <v>85</v>
      </c>
      <c r="CL1878" s="66" t="s">
        <v>85</v>
      </c>
      <c r="CM1878" s="69" t="s">
        <v>85</v>
      </c>
    </row>
    <row r="1879" spans="41:91" hidden="1" x14ac:dyDescent="0.25">
      <c r="AO1879" s="21" t="s">
        <v>117</v>
      </c>
      <c r="AP1879" s="51" t="s">
        <v>28</v>
      </c>
      <c r="AQ1879" s="21" t="str">
        <f t="shared" si="32"/>
        <v>£20,000 - £29,999Post 1999</v>
      </c>
      <c r="AR1879" s="22">
        <v>3000</v>
      </c>
      <c r="AS1879" s="22">
        <v>3900</v>
      </c>
      <c r="AT1879" s="22">
        <v>40280</v>
      </c>
      <c r="AU1879" s="66">
        <v>3100</v>
      </c>
      <c r="AV1879" s="66">
        <v>3900</v>
      </c>
      <c r="AW1879" s="66">
        <v>40450</v>
      </c>
      <c r="AX1879" s="66" t="s">
        <v>85</v>
      </c>
      <c r="AY1879" s="66" t="s">
        <v>85</v>
      </c>
      <c r="AZ1879" s="66" t="s">
        <v>85</v>
      </c>
      <c r="BA1879" s="66" t="s">
        <v>85</v>
      </c>
      <c r="BB1879" s="66" t="s">
        <v>85</v>
      </c>
      <c r="BC1879" s="66" t="s">
        <v>85</v>
      </c>
      <c r="BD1879" s="66" t="s">
        <v>85</v>
      </c>
      <c r="BE1879" s="66" t="s">
        <v>85</v>
      </c>
      <c r="BF1879" s="66" t="s">
        <v>85</v>
      </c>
      <c r="BG1879" s="66" t="s">
        <v>85</v>
      </c>
      <c r="BH1879" s="66" t="s">
        <v>85</v>
      </c>
      <c r="BI1879" s="66" t="s">
        <v>85</v>
      </c>
      <c r="BJ1879" s="66" t="s">
        <v>85</v>
      </c>
      <c r="BK1879" s="66" t="s">
        <v>85</v>
      </c>
      <c r="BL1879" s="66" t="s">
        <v>85</v>
      </c>
      <c r="BM1879" s="66" t="s">
        <v>85</v>
      </c>
      <c r="BN1879" s="66" t="s">
        <v>85</v>
      </c>
      <c r="BO1879" s="88" t="s">
        <v>85</v>
      </c>
      <c r="BP1879" s="100">
        <v>9600</v>
      </c>
      <c r="BQ1879" s="66">
        <v>10800</v>
      </c>
      <c r="BR1879" s="66">
        <v>19500</v>
      </c>
      <c r="BS1879" s="66">
        <v>9800</v>
      </c>
      <c r="BT1879" s="66">
        <v>10900</v>
      </c>
      <c r="BU1879" s="66">
        <v>22050</v>
      </c>
      <c r="BV1879" s="66" t="s">
        <v>85</v>
      </c>
      <c r="BW1879" s="66" t="s">
        <v>85</v>
      </c>
      <c r="BX1879" s="66" t="s">
        <v>85</v>
      </c>
      <c r="BY1879" s="66" t="s">
        <v>85</v>
      </c>
      <c r="BZ1879" s="66" t="s">
        <v>85</v>
      </c>
      <c r="CA1879" s="66" t="s">
        <v>85</v>
      </c>
      <c r="CB1879" s="66" t="s">
        <v>85</v>
      </c>
      <c r="CC1879" s="66" t="s">
        <v>85</v>
      </c>
      <c r="CD1879" s="66" t="s">
        <v>85</v>
      </c>
      <c r="CE1879" s="66" t="s">
        <v>85</v>
      </c>
      <c r="CF1879" s="66" t="s">
        <v>85</v>
      </c>
      <c r="CG1879" s="66" t="s">
        <v>85</v>
      </c>
      <c r="CH1879" s="66" t="s">
        <v>85</v>
      </c>
      <c r="CI1879" s="66" t="s">
        <v>85</v>
      </c>
      <c r="CJ1879" s="66" t="s">
        <v>85</v>
      </c>
      <c r="CK1879" s="66" t="s">
        <v>85</v>
      </c>
      <c r="CL1879" s="66" t="s">
        <v>85</v>
      </c>
      <c r="CM1879" s="69" t="s">
        <v>85</v>
      </c>
    </row>
    <row r="1880" spans="41:91" hidden="1" x14ac:dyDescent="0.25">
      <c r="AO1880" s="21" t="s">
        <v>118</v>
      </c>
      <c r="AP1880" s="51" t="s">
        <v>22</v>
      </c>
      <c r="AQ1880" s="21" t="str">
        <f t="shared" si="32"/>
        <v>£30,000 - £39,999Pre 1919</v>
      </c>
      <c r="AR1880" s="22">
        <v>3400</v>
      </c>
      <c r="AS1880" s="22">
        <v>4300</v>
      </c>
      <c r="AT1880" s="22">
        <v>110530</v>
      </c>
      <c r="AU1880" s="66">
        <v>3500</v>
      </c>
      <c r="AV1880" s="66">
        <v>4300</v>
      </c>
      <c r="AW1880" s="66">
        <v>111860</v>
      </c>
      <c r="AX1880" s="66" t="s">
        <v>85</v>
      </c>
      <c r="AY1880" s="66" t="s">
        <v>85</v>
      </c>
      <c r="AZ1880" s="66" t="s">
        <v>85</v>
      </c>
      <c r="BA1880" s="66" t="s">
        <v>85</v>
      </c>
      <c r="BB1880" s="66" t="s">
        <v>85</v>
      </c>
      <c r="BC1880" s="66" t="s">
        <v>85</v>
      </c>
      <c r="BD1880" s="66" t="s">
        <v>85</v>
      </c>
      <c r="BE1880" s="66" t="s">
        <v>85</v>
      </c>
      <c r="BF1880" s="66" t="s">
        <v>85</v>
      </c>
      <c r="BG1880" s="66" t="s">
        <v>85</v>
      </c>
      <c r="BH1880" s="66" t="s">
        <v>85</v>
      </c>
      <c r="BI1880" s="66" t="s">
        <v>85</v>
      </c>
      <c r="BJ1880" s="66" t="s">
        <v>85</v>
      </c>
      <c r="BK1880" s="66" t="s">
        <v>85</v>
      </c>
      <c r="BL1880" s="66" t="s">
        <v>85</v>
      </c>
      <c r="BM1880" s="66" t="s">
        <v>85</v>
      </c>
      <c r="BN1880" s="66" t="s">
        <v>85</v>
      </c>
      <c r="BO1880" s="88" t="s">
        <v>85</v>
      </c>
      <c r="BP1880" s="100">
        <v>13700</v>
      </c>
      <c r="BQ1880" s="66">
        <v>15000</v>
      </c>
      <c r="BR1880" s="66">
        <v>87130</v>
      </c>
      <c r="BS1880" s="66">
        <v>13700</v>
      </c>
      <c r="BT1880" s="66">
        <v>15000</v>
      </c>
      <c r="BU1880" s="66">
        <v>91000</v>
      </c>
      <c r="BV1880" s="66" t="s">
        <v>85</v>
      </c>
      <c r="BW1880" s="66" t="s">
        <v>85</v>
      </c>
      <c r="BX1880" s="66" t="s">
        <v>85</v>
      </c>
      <c r="BY1880" s="66" t="s">
        <v>85</v>
      </c>
      <c r="BZ1880" s="66" t="s">
        <v>85</v>
      </c>
      <c r="CA1880" s="66" t="s">
        <v>85</v>
      </c>
      <c r="CB1880" s="66" t="s">
        <v>85</v>
      </c>
      <c r="CC1880" s="66" t="s">
        <v>85</v>
      </c>
      <c r="CD1880" s="66" t="s">
        <v>85</v>
      </c>
      <c r="CE1880" s="66" t="s">
        <v>85</v>
      </c>
      <c r="CF1880" s="66" t="s">
        <v>85</v>
      </c>
      <c r="CG1880" s="66" t="s">
        <v>85</v>
      </c>
      <c r="CH1880" s="66" t="s">
        <v>85</v>
      </c>
      <c r="CI1880" s="66" t="s">
        <v>85</v>
      </c>
      <c r="CJ1880" s="66" t="s">
        <v>85</v>
      </c>
      <c r="CK1880" s="66" t="s">
        <v>85</v>
      </c>
      <c r="CL1880" s="66" t="s">
        <v>85</v>
      </c>
      <c r="CM1880" s="69" t="s">
        <v>85</v>
      </c>
    </row>
    <row r="1881" spans="41:91" hidden="1" x14ac:dyDescent="0.25">
      <c r="AO1881" s="21" t="s">
        <v>118</v>
      </c>
      <c r="AP1881" s="51" t="s">
        <v>23</v>
      </c>
      <c r="AQ1881" s="21" t="str">
        <f t="shared" si="32"/>
        <v>£30,000 - £39,9991919-44</v>
      </c>
      <c r="AR1881" s="22">
        <v>3500</v>
      </c>
      <c r="AS1881" s="22">
        <v>4100</v>
      </c>
      <c r="AT1881" s="22">
        <v>103580</v>
      </c>
      <c r="AU1881" s="66">
        <v>3600</v>
      </c>
      <c r="AV1881" s="66">
        <v>4200</v>
      </c>
      <c r="AW1881" s="66">
        <v>104390</v>
      </c>
      <c r="AX1881" s="66" t="s">
        <v>85</v>
      </c>
      <c r="AY1881" s="66" t="s">
        <v>85</v>
      </c>
      <c r="AZ1881" s="66" t="s">
        <v>85</v>
      </c>
      <c r="BA1881" s="66" t="s">
        <v>85</v>
      </c>
      <c r="BB1881" s="66" t="s">
        <v>85</v>
      </c>
      <c r="BC1881" s="66" t="s">
        <v>85</v>
      </c>
      <c r="BD1881" s="66" t="s">
        <v>85</v>
      </c>
      <c r="BE1881" s="66" t="s">
        <v>85</v>
      </c>
      <c r="BF1881" s="66" t="s">
        <v>85</v>
      </c>
      <c r="BG1881" s="66" t="s">
        <v>85</v>
      </c>
      <c r="BH1881" s="66" t="s">
        <v>85</v>
      </c>
      <c r="BI1881" s="66" t="s">
        <v>85</v>
      </c>
      <c r="BJ1881" s="66" t="s">
        <v>85</v>
      </c>
      <c r="BK1881" s="66" t="s">
        <v>85</v>
      </c>
      <c r="BL1881" s="66" t="s">
        <v>85</v>
      </c>
      <c r="BM1881" s="66" t="s">
        <v>85</v>
      </c>
      <c r="BN1881" s="66" t="s">
        <v>85</v>
      </c>
      <c r="BO1881" s="88" t="s">
        <v>85</v>
      </c>
      <c r="BP1881" s="100">
        <v>14600</v>
      </c>
      <c r="BQ1881" s="66">
        <v>15500</v>
      </c>
      <c r="BR1881" s="66">
        <v>92270</v>
      </c>
      <c r="BS1881" s="66">
        <v>14600</v>
      </c>
      <c r="BT1881" s="66">
        <v>15500</v>
      </c>
      <c r="BU1881" s="66">
        <v>96300</v>
      </c>
      <c r="BV1881" s="66" t="s">
        <v>85</v>
      </c>
      <c r="BW1881" s="66" t="s">
        <v>85</v>
      </c>
      <c r="BX1881" s="66" t="s">
        <v>85</v>
      </c>
      <c r="BY1881" s="66" t="s">
        <v>85</v>
      </c>
      <c r="BZ1881" s="66" t="s">
        <v>85</v>
      </c>
      <c r="CA1881" s="66" t="s">
        <v>85</v>
      </c>
      <c r="CB1881" s="66" t="s">
        <v>85</v>
      </c>
      <c r="CC1881" s="66" t="s">
        <v>85</v>
      </c>
      <c r="CD1881" s="66" t="s">
        <v>85</v>
      </c>
      <c r="CE1881" s="66" t="s">
        <v>85</v>
      </c>
      <c r="CF1881" s="66" t="s">
        <v>85</v>
      </c>
      <c r="CG1881" s="66" t="s">
        <v>85</v>
      </c>
      <c r="CH1881" s="66" t="s">
        <v>85</v>
      </c>
      <c r="CI1881" s="66" t="s">
        <v>85</v>
      </c>
      <c r="CJ1881" s="66" t="s">
        <v>85</v>
      </c>
      <c r="CK1881" s="66" t="s">
        <v>85</v>
      </c>
      <c r="CL1881" s="66" t="s">
        <v>85</v>
      </c>
      <c r="CM1881" s="69" t="s">
        <v>85</v>
      </c>
    </row>
    <row r="1882" spans="41:91" hidden="1" x14ac:dyDescent="0.25">
      <c r="AO1882" s="21" t="s">
        <v>118</v>
      </c>
      <c r="AP1882" s="51" t="s">
        <v>24</v>
      </c>
      <c r="AQ1882" s="21" t="str">
        <f t="shared" si="32"/>
        <v>£30,000 - £39,9991945-64</v>
      </c>
      <c r="AR1882" s="22">
        <v>3400</v>
      </c>
      <c r="AS1882" s="22">
        <v>4100</v>
      </c>
      <c r="AT1882" s="22">
        <v>106860</v>
      </c>
      <c r="AU1882" s="66">
        <v>3600</v>
      </c>
      <c r="AV1882" s="66">
        <v>4200</v>
      </c>
      <c r="AW1882" s="66">
        <v>107610</v>
      </c>
      <c r="AX1882" s="66" t="s">
        <v>85</v>
      </c>
      <c r="AY1882" s="66" t="s">
        <v>85</v>
      </c>
      <c r="AZ1882" s="66" t="s">
        <v>85</v>
      </c>
      <c r="BA1882" s="66" t="s">
        <v>85</v>
      </c>
      <c r="BB1882" s="66" t="s">
        <v>85</v>
      </c>
      <c r="BC1882" s="66" t="s">
        <v>85</v>
      </c>
      <c r="BD1882" s="66" t="s">
        <v>85</v>
      </c>
      <c r="BE1882" s="66" t="s">
        <v>85</v>
      </c>
      <c r="BF1882" s="66" t="s">
        <v>85</v>
      </c>
      <c r="BG1882" s="66" t="s">
        <v>85</v>
      </c>
      <c r="BH1882" s="66" t="s">
        <v>85</v>
      </c>
      <c r="BI1882" s="66" t="s">
        <v>85</v>
      </c>
      <c r="BJ1882" s="66" t="s">
        <v>85</v>
      </c>
      <c r="BK1882" s="66" t="s">
        <v>85</v>
      </c>
      <c r="BL1882" s="66" t="s">
        <v>85</v>
      </c>
      <c r="BM1882" s="66" t="s">
        <v>85</v>
      </c>
      <c r="BN1882" s="66" t="s">
        <v>85</v>
      </c>
      <c r="BO1882" s="88" t="s">
        <v>85</v>
      </c>
      <c r="BP1882" s="100">
        <v>13200</v>
      </c>
      <c r="BQ1882" s="66">
        <v>13900</v>
      </c>
      <c r="BR1882" s="66">
        <v>92460</v>
      </c>
      <c r="BS1882" s="66">
        <v>13100</v>
      </c>
      <c r="BT1882" s="66">
        <v>13900</v>
      </c>
      <c r="BU1882" s="66">
        <v>96420</v>
      </c>
      <c r="BV1882" s="66" t="s">
        <v>85</v>
      </c>
      <c r="BW1882" s="66" t="s">
        <v>85</v>
      </c>
      <c r="BX1882" s="66" t="s">
        <v>85</v>
      </c>
      <c r="BY1882" s="66" t="s">
        <v>85</v>
      </c>
      <c r="BZ1882" s="66" t="s">
        <v>85</v>
      </c>
      <c r="CA1882" s="66" t="s">
        <v>85</v>
      </c>
      <c r="CB1882" s="66" t="s">
        <v>85</v>
      </c>
      <c r="CC1882" s="66" t="s">
        <v>85</v>
      </c>
      <c r="CD1882" s="66" t="s">
        <v>85</v>
      </c>
      <c r="CE1882" s="66" t="s">
        <v>85</v>
      </c>
      <c r="CF1882" s="66" t="s">
        <v>85</v>
      </c>
      <c r="CG1882" s="66" t="s">
        <v>85</v>
      </c>
      <c r="CH1882" s="66" t="s">
        <v>85</v>
      </c>
      <c r="CI1882" s="66" t="s">
        <v>85</v>
      </c>
      <c r="CJ1882" s="66" t="s">
        <v>85</v>
      </c>
      <c r="CK1882" s="66" t="s">
        <v>85</v>
      </c>
      <c r="CL1882" s="66" t="s">
        <v>85</v>
      </c>
      <c r="CM1882" s="69" t="s">
        <v>85</v>
      </c>
    </row>
    <row r="1883" spans="41:91" hidden="1" x14ac:dyDescent="0.25">
      <c r="AO1883" s="21" t="s">
        <v>118</v>
      </c>
      <c r="AP1883" s="51" t="s">
        <v>25</v>
      </c>
      <c r="AQ1883" s="21" t="str">
        <f t="shared" si="32"/>
        <v>£30,000 - £39,9991965-82</v>
      </c>
      <c r="AR1883" s="22">
        <v>3400</v>
      </c>
      <c r="AS1883" s="22">
        <v>4000</v>
      </c>
      <c r="AT1883" s="22">
        <v>125780</v>
      </c>
      <c r="AU1883" s="66">
        <v>3500</v>
      </c>
      <c r="AV1883" s="66">
        <v>4100</v>
      </c>
      <c r="AW1883" s="66">
        <v>126520</v>
      </c>
      <c r="AX1883" s="66" t="s">
        <v>85</v>
      </c>
      <c r="AY1883" s="66" t="s">
        <v>85</v>
      </c>
      <c r="AZ1883" s="66" t="s">
        <v>85</v>
      </c>
      <c r="BA1883" s="66" t="s">
        <v>85</v>
      </c>
      <c r="BB1883" s="66" t="s">
        <v>85</v>
      </c>
      <c r="BC1883" s="66" t="s">
        <v>85</v>
      </c>
      <c r="BD1883" s="66" t="s">
        <v>85</v>
      </c>
      <c r="BE1883" s="66" t="s">
        <v>85</v>
      </c>
      <c r="BF1883" s="66" t="s">
        <v>85</v>
      </c>
      <c r="BG1883" s="66" t="s">
        <v>85</v>
      </c>
      <c r="BH1883" s="66" t="s">
        <v>85</v>
      </c>
      <c r="BI1883" s="66" t="s">
        <v>85</v>
      </c>
      <c r="BJ1883" s="66" t="s">
        <v>85</v>
      </c>
      <c r="BK1883" s="66" t="s">
        <v>85</v>
      </c>
      <c r="BL1883" s="66" t="s">
        <v>85</v>
      </c>
      <c r="BM1883" s="66" t="s">
        <v>85</v>
      </c>
      <c r="BN1883" s="66" t="s">
        <v>85</v>
      </c>
      <c r="BO1883" s="88" t="s">
        <v>85</v>
      </c>
      <c r="BP1883" s="100">
        <v>12400</v>
      </c>
      <c r="BQ1883" s="66">
        <v>13200</v>
      </c>
      <c r="BR1883" s="66">
        <v>102810</v>
      </c>
      <c r="BS1883" s="66">
        <v>12400</v>
      </c>
      <c r="BT1883" s="66">
        <v>13200</v>
      </c>
      <c r="BU1883" s="66">
        <v>107360</v>
      </c>
      <c r="BV1883" s="66" t="s">
        <v>85</v>
      </c>
      <c r="BW1883" s="66" t="s">
        <v>85</v>
      </c>
      <c r="BX1883" s="66" t="s">
        <v>85</v>
      </c>
      <c r="BY1883" s="66" t="s">
        <v>85</v>
      </c>
      <c r="BZ1883" s="66" t="s">
        <v>85</v>
      </c>
      <c r="CA1883" s="66" t="s">
        <v>85</v>
      </c>
      <c r="CB1883" s="66" t="s">
        <v>85</v>
      </c>
      <c r="CC1883" s="66" t="s">
        <v>85</v>
      </c>
      <c r="CD1883" s="66" t="s">
        <v>85</v>
      </c>
      <c r="CE1883" s="66" t="s">
        <v>85</v>
      </c>
      <c r="CF1883" s="66" t="s">
        <v>85</v>
      </c>
      <c r="CG1883" s="66" t="s">
        <v>85</v>
      </c>
      <c r="CH1883" s="66" t="s">
        <v>85</v>
      </c>
      <c r="CI1883" s="66" t="s">
        <v>85</v>
      </c>
      <c r="CJ1883" s="66" t="s">
        <v>85</v>
      </c>
      <c r="CK1883" s="66" t="s">
        <v>85</v>
      </c>
      <c r="CL1883" s="66" t="s">
        <v>85</v>
      </c>
      <c r="CM1883" s="69" t="s">
        <v>85</v>
      </c>
    </row>
    <row r="1884" spans="41:91" hidden="1" x14ac:dyDescent="0.25">
      <c r="AO1884" s="21" t="s">
        <v>118</v>
      </c>
      <c r="AP1884" s="51" t="s">
        <v>26</v>
      </c>
      <c r="AQ1884" s="21" t="str">
        <f t="shared" si="32"/>
        <v>£30,000 - £39,9991983-92</v>
      </c>
      <c r="AR1884" s="22">
        <v>3400</v>
      </c>
      <c r="AS1884" s="22">
        <v>4200</v>
      </c>
      <c r="AT1884" s="22">
        <v>44280</v>
      </c>
      <c r="AU1884" s="66">
        <v>3500</v>
      </c>
      <c r="AV1884" s="66">
        <v>4200</v>
      </c>
      <c r="AW1884" s="66">
        <v>44430</v>
      </c>
      <c r="AX1884" s="66" t="s">
        <v>85</v>
      </c>
      <c r="AY1884" s="66" t="s">
        <v>85</v>
      </c>
      <c r="AZ1884" s="66" t="s">
        <v>85</v>
      </c>
      <c r="BA1884" s="66" t="s">
        <v>85</v>
      </c>
      <c r="BB1884" s="66" t="s">
        <v>85</v>
      </c>
      <c r="BC1884" s="66" t="s">
        <v>85</v>
      </c>
      <c r="BD1884" s="66" t="s">
        <v>85</v>
      </c>
      <c r="BE1884" s="66" t="s">
        <v>85</v>
      </c>
      <c r="BF1884" s="66" t="s">
        <v>85</v>
      </c>
      <c r="BG1884" s="66" t="s">
        <v>85</v>
      </c>
      <c r="BH1884" s="66" t="s">
        <v>85</v>
      </c>
      <c r="BI1884" s="66" t="s">
        <v>85</v>
      </c>
      <c r="BJ1884" s="66" t="s">
        <v>85</v>
      </c>
      <c r="BK1884" s="66" t="s">
        <v>85</v>
      </c>
      <c r="BL1884" s="66" t="s">
        <v>85</v>
      </c>
      <c r="BM1884" s="66" t="s">
        <v>85</v>
      </c>
      <c r="BN1884" s="66" t="s">
        <v>85</v>
      </c>
      <c r="BO1884" s="88" t="s">
        <v>85</v>
      </c>
      <c r="BP1884" s="100">
        <v>11200</v>
      </c>
      <c r="BQ1884" s="66">
        <v>12200</v>
      </c>
      <c r="BR1884" s="66">
        <v>32990</v>
      </c>
      <c r="BS1884" s="66">
        <v>11200</v>
      </c>
      <c r="BT1884" s="66">
        <v>12200</v>
      </c>
      <c r="BU1884" s="66">
        <v>34310</v>
      </c>
      <c r="BV1884" s="66" t="s">
        <v>85</v>
      </c>
      <c r="BW1884" s="66" t="s">
        <v>85</v>
      </c>
      <c r="BX1884" s="66" t="s">
        <v>85</v>
      </c>
      <c r="BY1884" s="66" t="s">
        <v>85</v>
      </c>
      <c r="BZ1884" s="66" t="s">
        <v>85</v>
      </c>
      <c r="CA1884" s="66" t="s">
        <v>85</v>
      </c>
      <c r="CB1884" s="66" t="s">
        <v>85</v>
      </c>
      <c r="CC1884" s="66" t="s">
        <v>85</v>
      </c>
      <c r="CD1884" s="66" t="s">
        <v>85</v>
      </c>
      <c r="CE1884" s="66" t="s">
        <v>85</v>
      </c>
      <c r="CF1884" s="66" t="s">
        <v>85</v>
      </c>
      <c r="CG1884" s="66" t="s">
        <v>85</v>
      </c>
      <c r="CH1884" s="66" t="s">
        <v>85</v>
      </c>
      <c r="CI1884" s="66" t="s">
        <v>85</v>
      </c>
      <c r="CJ1884" s="66" t="s">
        <v>85</v>
      </c>
      <c r="CK1884" s="66" t="s">
        <v>85</v>
      </c>
      <c r="CL1884" s="66" t="s">
        <v>85</v>
      </c>
      <c r="CM1884" s="69" t="s">
        <v>85</v>
      </c>
    </row>
    <row r="1885" spans="41:91" hidden="1" x14ac:dyDescent="0.25">
      <c r="AO1885" s="21" t="s">
        <v>118</v>
      </c>
      <c r="AP1885" s="51" t="s">
        <v>27</v>
      </c>
      <c r="AQ1885" s="21" t="str">
        <f t="shared" si="32"/>
        <v>£30,000 - £39,9991993-99</v>
      </c>
      <c r="AR1885" s="22">
        <v>3300</v>
      </c>
      <c r="AS1885" s="22">
        <v>4100</v>
      </c>
      <c r="AT1885" s="22">
        <v>28450</v>
      </c>
      <c r="AU1885" s="66">
        <v>3400</v>
      </c>
      <c r="AV1885" s="66">
        <v>4100</v>
      </c>
      <c r="AW1885" s="66">
        <v>28500</v>
      </c>
      <c r="AX1885" s="66" t="s">
        <v>85</v>
      </c>
      <c r="AY1885" s="66" t="s">
        <v>85</v>
      </c>
      <c r="AZ1885" s="66" t="s">
        <v>85</v>
      </c>
      <c r="BA1885" s="66" t="s">
        <v>85</v>
      </c>
      <c r="BB1885" s="66" t="s">
        <v>85</v>
      </c>
      <c r="BC1885" s="66" t="s">
        <v>85</v>
      </c>
      <c r="BD1885" s="66" t="s">
        <v>85</v>
      </c>
      <c r="BE1885" s="66" t="s">
        <v>85</v>
      </c>
      <c r="BF1885" s="66" t="s">
        <v>85</v>
      </c>
      <c r="BG1885" s="66" t="s">
        <v>85</v>
      </c>
      <c r="BH1885" s="66" t="s">
        <v>85</v>
      </c>
      <c r="BI1885" s="66" t="s">
        <v>85</v>
      </c>
      <c r="BJ1885" s="66" t="s">
        <v>85</v>
      </c>
      <c r="BK1885" s="66" t="s">
        <v>85</v>
      </c>
      <c r="BL1885" s="66" t="s">
        <v>85</v>
      </c>
      <c r="BM1885" s="66" t="s">
        <v>85</v>
      </c>
      <c r="BN1885" s="66" t="s">
        <v>85</v>
      </c>
      <c r="BO1885" s="88" t="s">
        <v>85</v>
      </c>
      <c r="BP1885" s="100">
        <v>11000</v>
      </c>
      <c r="BQ1885" s="66">
        <v>12100</v>
      </c>
      <c r="BR1885" s="66">
        <v>21940</v>
      </c>
      <c r="BS1885" s="66">
        <v>11000</v>
      </c>
      <c r="BT1885" s="66">
        <v>12100</v>
      </c>
      <c r="BU1885" s="66">
        <v>22870</v>
      </c>
      <c r="BV1885" s="66" t="s">
        <v>85</v>
      </c>
      <c r="BW1885" s="66" t="s">
        <v>85</v>
      </c>
      <c r="BX1885" s="66" t="s">
        <v>85</v>
      </c>
      <c r="BY1885" s="66" t="s">
        <v>85</v>
      </c>
      <c r="BZ1885" s="66" t="s">
        <v>85</v>
      </c>
      <c r="CA1885" s="66" t="s">
        <v>85</v>
      </c>
      <c r="CB1885" s="66" t="s">
        <v>85</v>
      </c>
      <c r="CC1885" s="66" t="s">
        <v>85</v>
      </c>
      <c r="CD1885" s="66" t="s">
        <v>85</v>
      </c>
      <c r="CE1885" s="66" t="s">
        <v>85</v>
      </c>
      <c r="CF1885" s="66" t="s">
        <v>85</v>
      </c>
      <c r="CG1885" s="66" t="s">
        <v>85</v>
      </c>
      <c r="CH1885" s="66" t="s">
        <v>85</v>
      </c>
      <c r="CI1885" s="66" t="s">
        <v>85</v>
      </c>
      <c r="CJ1885" s="66" t="s">
        <v>85</v>
      </c>
      <c r="CK1885" s="66" t="s">
        <v>85</v>
      </c>
      <c r="CL1885" s="66" t="s">
        <v>85</v>
      </c>
      <c r="CM1885" s="69" t="s">
        <v>85</v>
      </c>
    </row>
    <row r="1886" spans="41:91" hidden="1" x14ac:dyDescent="0.25">
      <c r="AO1886" s="21" t="s">
        <v>118</v>
      </c>
      <c r="AP1886" s="51" t="s">
        <v>28</v>
      </c>
      <c r="AQ1886" s="21" t="str">
        <f t="shared" si="32"/>
        <v>£30,000 - £39,999Post 1999</v>
      </c>
      <c r="AR1886" s="22">
        <v>3200</v>
      </c>
      <c r="AS1886" s="22">
        <v>4000</v>
      </c>
      <c r="AT1886" s="22">
        <v>38570</v>
      </c>
      <c r="AU1886" s="66">
        <v>3200</v>
      </c>
      <c r="AV1886" s="66">
        <v>4000</v>
      </c>
      <c r="AW1886" s="66">
        <v>38690</v>
      </c>
      <c r="AX1886" s="66" t="s">
        <v>85</v>
      </c>
      <c r="AY1886" s="66" t="s">
        <v>85</v>
      </c>
      <c r="AZ1886" s="66" t="s">
        <v>85</v>
      </c>
      <c r="BA1886" s="66" t="s">
        <v>85</v>
      </c>
      <c r="BB1886" s="66" t="s">
        <v>85</v>
      </c>
      <c r="BC1886" s="66" t="s">
        <v>85</v>
      </c>
      <c r="BD1886" s="66" t="s">
        <v>85</v>
      </c>
      <c r="BE1886" s="66" t="s">
        <v>85</v>
      </c>
      <c r="BF1886" s="66" t="s">
        <v>85</v>
      </c>
      <c r="BG1886" s="66" t="s">
        <v>85</v>
      </c>
      <c r="BH1886" s="66" t="s">
        <v>85</v>
      </c>
      <c r="BI1886" s="66" t="s">
        <v>85</v>
      </c>
      <c r="BJ1886" s="66" t="s">
        <v>85</v>
      </c>
      <c r="BK1886" s="66" t="s">
        <v>85</v>
      </c>
      <c r="BL1886" s="66" t="s">
        <v>85</v>
      </c>
      <c r="BM1886" s="66" t="s">
        <v>85</v>
      </c>
      <c r="BN1886" s="66" t="s">
        <v>85</v>
      </c>
      <c r="BO1886" s="88" t="s">
        <v>85</v>
      </c>
      <c r="BP1886" s="100">
        <v>10300</v>
      </c>
      <c r="BQ1886" s="66">
        <v>11400</v>
      </c>
      <c r="BR1886" s="66">
        <v>19490</v>
      </c>
      <c r="BS1886" s="66">
        <v>10400</v>
      </c>
      <c r="BT1886" s="66">
        <v>11500</v>
      </c>
      <c r="BU1886" s="66">
        <v>21870</v>
      </c>
      <c r="BV1886" s="66" t="s">
        <v>85</v>
      </c>
      <c r="BW1886" s="66" t="s">
        <v>85</v>
      </c>
      <c r="BX1886" s="66" t="s">
        <v>85</v>
      </c>
      <c r="BY1886" s="66" t="s">
        <v>85</v>
      </c>
      <c r="BZ1886" s="66" t="s">
        <v>85</v>
      </c>
      <c r="CA1886" s="66" t="s">
        <v>85</v>
      </c>
      <c r="CB1886" s="66" t="s">
        <v>85</v>
      </c>
      <c r="CC1886" s="66" t="s">
        <v>85</v>
      </c>
      <c r="CD1886" s="66" t="s">
        <v>85</v>
      </c>
      <c r="CE1886" s="66" t="s">
        <v>85</v>
      </c>
      <c r="CF1886" s="66" t="s">
        <v>85</v>
      </c>
      <c r="CG1886" s="66" t="s">
        <v>85</v>
      </c>
      <c r="CH1886" s="66" t="s">
        <v>85</v>
      </c>
      <c r="CI1886" s="66" t="s">
        <v>85</v>
      </c>
      <c r="CJ1886" s="66" t="s">
        <v>85</v>
      </c>
      <c r="CK1886" s="66" t="s">
        <v>85</v>
      </c>
      <c r="CL1886" s="66" t="s">
        <v>85</v>
      </c>
      <c r="CM1886" s="69" t="s">
        <v>85</v>
      </c>
    </row>
    <row r="1887" spans="41:91" hidden="1" x14ac:dyDescent="0.25">
      <c r="AO1887" s="21" t="s">
        <v>119</v>
      </c>
      <c r="AP1887" s="51" t="s">
        <v>22</v>
      </c>
      <c r="AQ1887" s="21" t="str">
        <f t="shared" si="32"/>
        <v>£40,000 - £49,999Pre 1919</v>
      </c>
      <c r="AR1887" s="22">
        <v>3600</v>
      </c>
      <c r="AS1887" s="22">
        <v>4500</v>
      </c>
      <c r="AT1887" s="22">
        <v>86420</v>
      </c>
      <c r="AU1887" s="66">
        <v>3700</v>
      </c>
      <c r="AV1887" s="66">
        <v>4600</v>
      </c>
      <c r="AW1887" s="66">
        <v>87450</v>
      </c>
      <c r="AX1887" s="66" t="s">
        <v>85</v>
      </c>
      <c r="AY1887" s="66" t="s">
        <v>85</v>
      </c>
      <c r="AZ1887" s="66" t="s">
        <v>85</v>
      </c>
      <c r="BA1887" s="66" t="s">
        <v>85</v>
      </c>
      <c r="BB1887" s="66" t="s">
        <v>85</v>
      </c>
      <c r="BC1887" s="66" t="s">
        <v>85</v>
      </c>
      <c r="BD1887" s="66" t="s">
        <v>85</v>
      </c>
      <c r="BE1887" s="66" t="s">
        <v>85</v>
      </c>
      <c r="BF1887" s="66" t="s">
        <v>85</v>
      </c>
      <c r="BG1887" s="66" t="s">
        <v>85</v>
      </c>
      <c r="BH1887" s="66" t="s">
        <v>85</v>
      </c>
      <c r="BI1887" s="66" t="s">
        <v>85</v>
      </c>
      <c r="BJ1887" s="66" t="s">
        <v>85</v>
      </c>
      <c r="BK1887" s="66" t="s">
        <v>85</v>
      </c>
      <c r="BL1887" s="66" t="s">
        <v>85</v>
      </c>
      <c r="BM1887" s="66" t="s">
        <v>85</v>
      </c>
      <c r="BN1887" s="66" t="s">
        <v>85</v>
      </c>
      <c r="BO1887" s="88" t="s">
        <v>85</v>
      </c>
      <c r="BP1887" s="100">
        <v>14400</v>
      </c>
      <c r="BQ1887" s="66">
        <v>15700</v>
      </c>
      <c r="BR1887" s="66">
        <v>68610</v>
      </c>
      <c r="BS1887" s="66">
        <v>14400</v>
      </c>
      <c r="BT1887" s="66">
        <v>15700</v>
      </c>
      <c r="BU1887" s="66">
        <v>71850</v>
      </c>
      <c r="BV1887" s="66" t="s">
        <v>85</v>
      </c>
      <c r="BW1887" s="66" t="s">
        <v>85</v>
      </c>
      <c r="BX1887" s="66" t="s">
        <v>85</v>
      </c>
      <c r="BY1887" s="66" t="s">
        <v>85</v>
      </c>
      <c r="BZ1887" s="66" t="s">
        <v>85</v>
      </c>
      <c r="CA1887" s="66" t="s">
        <v>85</v>
      </c>
      <c r="CB1887" s="66" t="s">
        <v>85</v>
      </c>
      <c r="CC1887" s="66" t="s">
        <v>85</v>
      </c>
      <c r="CD1887" s="66" t="s">
        <v>85</v>
      </c>
      <c r="CE1887" s="66" t="s">
        <v>85</v>
      </c>
      <c r="CF1887" s="66" t="s">
        <v>85</v>
      </c>
      <c r="CG1887" s="66" t="s">
        <v>85</v>
      </c>
      <c r="CH1887" s="66" t="s">
        <v>85</v>
      </c>
      <c r="CI1887" s="66" t="s">
        <v>85</v>
      </c>
      <c r="CJ1887" s="66" t="s">
        <v>85</v>
      </c>
      <c r="CK1887" s="66" t="s">
        <v>85</v>
      </c>
      <c r="CL1887" s="66" t="s">
        <v>85</v>
      </c>
      <c r="CM1887" s="69" t="s">
        <v>85</v>
      </c>
    </row>
    <row r="1888" spans="41:91" hidden="1" x14ac:dyDescent="0.25">
      <c r="AO1888" s="21" t="s">
        <v>119</v>
      </c>
      <c r="AP1888" s="51" t="s">
        <v>23</v>
      </c>
      <c r="AQ1888" s="21" t="str">
        <f t="shared" si="32"/>
        <v>£40,000 - £49,9991919-44</v>
      </c>
      <c r="AR1888" s="22">
        <v>3800</v>
      </c>
      <c r="AS1888" s="22">
        <v>4400</v>
      </c>
      <c r="AT1888" s="22">
        <v>82230</v>
      </c>
      <c r="AU1888" s="66">
        <v>4000</v>
      </c>
      <c r="AV1888" s="66">
        <v>4500</v>
      </c>
      <c r="AW1888" s="66">
        <v>83050</v>
      </c>
      <c r="AX1888" s="66" t="s">
        <v>85</v>
      </c>
      <c r="AY1888" s="66" t="s">
        <v>85</v>
      </c>
      <c r="AZ1888" s="66" t="s">
        <v>85</v>
      </c>
      <c r="BA1888" s="66" t="s">
        <v>85</v>
      </c>
      <c r="BB1888" s="66" t="s">
        <v>85</v>
      </c>
      <c r="BC1888" s="66" t="s">
        <v>85</v>
      </c>
      <c r="BD1888" s="66" t="s">
        <v>85</v>
      </c>
      <c r="BE1888" s="66" t="s">
        <v>85</v>
      </c>
      <c r="BF1888" s="66" t="s">
        <v>85</v>
      </c>
      <c r="BG1888" s="66" t="s">
        <v>85</v>
      </c>
      <c r="BH1888" s="66" t="s">
        <v>85</v>
      </c>
      <c r="BI1888" s="66" t="s">
        <v>85</v>
      </c>
      <c r="BJ1888" s="66" t="s">
        <v>85</v>
      </c>
      <c r="BK1888" s="66" t="s">
        <v>85</v>
      </c>
      <c r="BL1888" s="66" t="s">
        <v>85</v>
      </c>
      <c r="BM1888" s="66" t="s">
        <v>85</v>
      </c>
      <c r="BN1888" s="66" t="s">
        <v>85</v>
      </c>
      <c r="BO1888" s="88" t="s">
        <v>85</v>
      </c>
      <c r="BP1888" s="100">
        <v>15600</v>
      </c>
      <c r="BQ1888" s="66">
        <v>16500</v>
      </c>
      <c r="BR1888" s="66">
        <v>73580</v>
      </c>
      <c r="BS1888" s="66">
        <v>15500</v>
      </c>
      <c r="BT1888" s="66">
        <v>16400</v>
      </c>
      <c r="BU1888" s="66">
        <v>77030</v>
      </c>
      <c r="BV1888" s="66" t="s">
        <v>85</v>
      </c>
      <c r="BW1888" s="66" t="s">
        <v>85</v>
      </c>
      <c r="BX1888" s="66" t="s">
        <v>85</v>
      </c>
      <c r="BY1888" s="66" t="s">
        <v>85</v>
      </c>
      <c r="BZ1888" s="66" t="s">
        <v>85</v>
      </c>
      <c r="CA1888" s="66" t="s">
        <v>85</v>
      </c>
      <c r="CB1888" s="66" t="s">
        <v>85</v>
      </c>
      <c r="CC1888" s="66" t="s">
        <v>85</v>
      </c>
      <c r="CD1888" s="66" t="s">
        <v>85</v>
      </c>
      <c r="CE1888" s="66" t="s">
        <v>85</v>
      </c>
      <c r="CF1888" s="66" t="s">
        <v>85</v>
      </c>
      <c r="CG1888" s="66" t="s">
        <v>85</v>
      </c>
      <c r="CH1888" s="66" t="s">
        <v>85</v>
      </c>
      <c r="CI1888" s="66" t="s">
        <v>85</v>
      </c>
      <c r="CJ1888" s="66" t="s">
        <v>85</v>
      </c>
      <c r="CK1888" s="66" t="s">
        <v>85</v>
      </c>
      <c r="CL1888" s="66" t="s">
        <v>85</v>
      </c>
      <c r="CM1888" s="69" t="s">
        <v>85</v>
      </c>
    </row>
    <row r="1889" spans="41:91" hidden="1" x14ac:dyDescent="0.25">
      <c r="AO1889" s="21" t="s">
        <v>119</v>
      </c>
      <c r="AP1889" s="51" t="s">
        <v>24</v>
      </c>
      <c r="AQ1889" s="21" t="str">
        <f t="shared" si="32"/>
        <v>£40,000 - £49,9991945-64</v>
      </c>
      <c r="AR1889" s="22">
        <v>3700</v>
      </c>
      <c r="AS1889" s="22">
        <v>4400</v>
      </c>
      <c r="AT1889" s="22">
        <v>73410</v>
      </c>
      <c r="AU1889" s="66">
        <v>3900</v>
      </c>
      <c r="AV1889" s="66">
        <v>4500</v>
      </c>
      <c r="AW1889" s="66">
        <v>74000</v>
      </c>
      <c r="AX1889" s="66" t="s">
        <v>85</v>
      </c>
      <c r="AY1889" s="66" t="s">
        <v>85</v>
      </c>
      <c r="AZ1889" s="66" t="s">
        <v>85</v>
      </c>
      <c r="BA1889" s="66" t="s">
        <v>85</v>
      </c>
      <c r="BB1889" s="66" t="s">
        <v>85</v>
      </c>
      <c r="BC1889" s="66" t="s">
        <v>85</v>
      </c>
      <c r="BD1889" s="66" t="s">
        <v>85</v>
      </c>
      <c r="BE1889" s="66" t="s">
        <v>85</v>
      </c>
      <c r="BF1889" s="66" t="s">
        <v>85</v>
      </c>
      <c r="BG1889" s="66" t="s">
        <v>85</v>
      </c>
      <c r="BH1889" s="66" t="s">
        <v>85</v>
      </c>
      <c r="BI1889" s="66" t="s">
        <v>85</v>
      </c>
      <c r="BJ1889" s="66" t="s">
        <v>85</v>
      </c>
      <c r="BK1889" s="66" t="s">
        <v>85</v>
      </c>
      <c r="BL1889" s="66" t="s">
        <v>85</v>
      </c>
      <c r="BM1889" s="66" t="s">
        <v>85</v>
      </c>
      <c r="BN1889" s="66" t="s">
        <v>85</v>
      </c>
      <c r="BO1889" s="88" t="s">
        <v>85</v>
      </c>
      <c r="BP1889" s="100">
        <v>14200</v>
      </c>
      <c r="BQ1889" s="66">
        <v>15000</v>
      </c>
      <c r="BR1889" s="66">
        <v>64130</v>
      </c>
      <c r="BS1889" s="66">
        <v>14100</v>
      </c>
      <c r="BT1889" s="66">
        <v>15000</v>
      </c>
      <c r="BU1889" s="66">
        <v>66950</v>
      </c>
      <c r="BV1889" s="66" t="s">
        <v>85</v>
      </c>
      <c r="BW1889" s="66" t="s">
        <v>85</v>
      </c>
      <c r="BX1889" s="66" t="s">
        <v>85</v>
      </c>
      <c r="BY1889" s="66" t="s">
        <v>85</v>
      </c>
      <c r="BZ1889" s="66" t="s">
        <v>85</v>
      </c>
      <c r="CA1889" s="66" t="s">
        <v>85</v>
      </c>
      <c r="CB1889" s="66" t="s">
        <v>85</v>
      </c>
      <c r="CC1889" s="66" t="s">
        <v>85</v>
      </c>
      <c r="CD1889" s="66" t="s">
        <v>85</v>
      </c>
      <c r="CE1889" s="66" t="s">
        <v>85</v>
      </c>
      <c r="CF1889" s="66" t="s">
        <v>85</v>
      </c>
      <c r="CG1889" s="66" t="s">
        <v>85</v>
      </c>
      <c r="CH1889" s="66" t="s">
        <v>85</v>
      </c>
      <c r="CI1889" s="66" t="s">
        <v>85</v>
      </c>
      <c r="CJ1889" s="66" t="s">
        <v>85</v>
      </c>
      <c r="CK1889" s="66" t="s">
        <v>85</v>
      </c>
      <c r="CL1889" s="66" t="s">
        <v>85</v>
      </c>
      <c r="CM1889" s="69" t="s">
        <v>85</v>
      </c>
    </row>
    <row r="1890" spans="41:91" hidden="1" x14ac:dyDescent="0.25">
      <c r="AO1890" s="21" t="s">
        <v>119</v>
      </c>
      <c r="AP1890" s="51" t="s">
        <v>25</v>
      </c>
      <c r="AQ1890" s="21" t="str">
        <f t="shared" si="32"/>
        <v>£40,000 - £49,9991965-82</v>
      </c>
      <c r="AR1890" s="22">
        <v>3700</v>
      </c>
      <c r="AS1890" s="22">
        <v>4300</v>
      </c>
      <c r="AT1890" s="22">
        <v>95820</v>
      </c>
      <c r="AU1890" s="66">
        <v>3900</v>
      </c>
      <c r="AV1890" s="66">
        <v>4400</v>
      </c>
      <c r="AW1890" s="66">
        <v>96340</v>
      </c>
      <c r="AX1890" s="66" t="s">
        <v>85</v>
      </c>
      <c r="AY1890" s="66" t="s">
        <v>85</v>
      </c>
      <c r="AZ1890" s="66" t="s">
        <v>85</v>
      </c>
      <c r="BA1890" s="66" t="s">
        <v>85</v>
      </c>
      <c r="BB1890" s="66" t="s">
        <v>85</v>
      </c>
      <c r="BC1890" s="66" t="s">
        <v>85</v>
      </c>
      <c r="BD1890" s="66" t="s">
        <v>85</v>
      </c>
      <c r="BE1890" s="66" t="s">
        <v>85</v>
      </c>
      <c r="BF1890" s="66" t="s">
        <v>85</v>
      </c>
      <c r="BG1890" s="66" t="s">
        <v>85</v>
      </c>
      <c r="BH1890" s="66" t="s">
        <v>85</v>
      </c>
      <c r="BI1890" s="66" t="s">
        <v>85</v>
      </c>
      <c r="BJ1890" s="66" t="s">
        <v>85</v>
      </c>
      <c r="BK1890" s="66" t="s">
        <v>85</v>
      </c>
      <c r="BL1890" s="66" t="s">
        <v>85</v>
      </c>
      <c r="BM1890" s="66" t="s">
        <v>85</v>
      </c>
      <c r="BN1890" s="66" t="s">
        <v>85</v>
      </c>
      <c r="BO1890" s="88" t="s">
        <v>85</v>
      </c>
      <c r="BP1890" s="100">
        <v>13500</v>
      </c>
      <c r="BQ1890" s="66">
        <v>14200</v>
      </c>
      <c r="BR1890" s="66">
        <v>80410</v>
      </c>
      <c r="BS1890" s="66">
        <v>13400</v>
      </c>
      <c r="BT1890" s="66">
        <v>14200</v>
      </c>
      <c r="BU1890" s="66">
        <v>83980</v>
      </c>
      <c r="BV1890" s="66" t="s">
        <v>85</v>
      </c>
      <c r="BW1890" s="66" t="s">
        <v>85</v>
      </c>
      <c r="BX1890" s="66" t="s">
        <v>85</v>
      </c>
      <c r="BY1890" s="66" t="s">
        <v>85</v>
      </c>
      <c r="BZ1890" s="66" t="s">
        <v>85</v>
      </c>
      <c r="CA1890" s="66" t="s">
        <v>85</v>
      </c>
      <c r="CB1890" s="66" t="s">
        <v>85</v>
      </c>
      <c r="CC1890" s="66" t="s">
        <v>85</v>
      </c>
      <c r="CD1890" s="66" t="s">
        <v>85</v>
      </c>
      <c r="CE1890" s="66" t="s">
        <v>85</v>
      </c>
      <c r="CF1890" s="66" t="s">
        <v>85</v>
      </c>
      <c r="CG1890" s="66" t="s">
        <v>85</v>
      </c>
      <c r="CH1890" s="66" t="s">
        <v>85</v>
      </c>
      <c r="CI1890" s="66" t="s">
        <v>85</v>
      </c>
      <c r="CJ1890" s="66" t="s">
        <v>85</v>
      </c>
      <c r="CK1890" s="66" t="s">
        <v>85</v>
      </c>
      <c r="CL1890" s="66" t="s">
        <v>85</v>
      </c>
      <c r="CM1890" s="69" t="s">
        <v>85</v>
      </c>
    </row>
    <row r="1891" spans="41:91" hidden="1" x14ac:dyDescent="0.25">
      <c r="AO1891" s="21" t="s">
        <v>119</v>
      </c>
      <c r="AP1891" s="51" t="s">
        <v>26</v>
      </c>
      <c r="AQ1891" s="21" t="str">
        <f t="shared" si="32"/>
        <v>£40,000 - £49,9991983-92</v>
      </c>
      <c r="AR1891" s="22">
        <v>3700</v>
      </c>
      <c r="AS1891" s="22">
        <v>4500</v>
      </c>
      <c r="AT1891" s="22">
        <v>34970</v>
      </c>
      <c r="AU1891" s="66">
        <v>3900</v>
      </c>
      <c r="AV1891" s="66">
        <v>4500</v>
      </c>
      <c r="AW1891" s="66">
        <v>35120</v>
      </c>
      <c r="AX1891" s="66" t="s">
        <v>85</v>
      </c>
      <c r="AY1891" s="66" t="s">
        <v>85</v>
      </c>
      <c r="AZ1891" s="66" t="s">
        <v>85</v>
      </c>
      <c r="BA1891" s="66" t="s">
        <v>85</v>
      </c>
      <c r="BB1891" s="66" t="s">
        <v>85</v>
      </c>
      <c r="BC1891" s="66" t="s">
        <v>85</v>
      </c>
      <c r="BD1891" s="66" t="s">
        <v>85</v>
      </c>
      <c r="BE1891" s="66" t="s">
        <v>85</v>
      </c>
      <c r="BF1891" s="66" t="s">
        <v>85</v>
      </c>
      <c r="BG1891" s="66" t="s">
        <v>85</v>
      </c>
      <c r="BH1891" s="66" t="s">
        <v>85</v>
      </c>
      <c r="BI1891" s="66" t="s">
        <v>85</v>
      </c>
      <c r="BJ1891" s="66" t="s">
        <v>85</v>
      </c>
      <c r="BK1891" s="66" t="s">
        <v>85</v>
      </c>
      <c r="BL1891" s="66" t="s">
        <v>85</v>
      </c>
      <c r="BM1891" s="66" t="s">
        <v>85</v>
      </c>
      <c r="BN1891" s="66" t="s">
        <v>85</v>
      </c>
      <c r="BO1891" s="88" t="s">
        <v>85</v>
      </c>
      <c r="BP1891" s="100">
        <v>12600</v>
      </c>
      <c r="BQ1891" s="66">
        <v>13400</v>
      </c>
      <c r="BR1891" s="66">
        <v>27540</v>
      </c>
      <c r="BS1891" s="66">
        <v>12600</v>
      </c>
      <c r="BT1891" s="66">
        <v>13300</v>
      </c>
      <c r="BU1891" s="66">
        <v>28580</v>
      </c>
      <c r="BV1891" s="66" t="s">
        <v>85</v>
      </c>
      <c r="BW1891" s="66" t="s">
        <v>85</v>
      </c>
      <c r="BX1891" s="66" t="s">
        <v>85</v>
      </c>
      <c r="BY1891" s="66" t="s">
        <v>85</v>
      </c>
      <c r="BZ1891" s="66" t="s">
        <v>85</v>
      </c>
      <c r="CA1891" s="66" t="s">
        <v>85</v>
      </c>
      <c r="CB1891" s="66" t="s">
        <v>85</v>
      </c>
      <c r="CC1891" s="66" t="s">
        <v>85</v>
      </c>
      <c r="CD1891" s="66" t="s">
        <v>85</v>
      </c>
      <c r="CE1891" s="66" t="s">
        <v>85</v>
      </c>
      <c r="CF1891" s="66" t="s">
        <v>85</v>
      </c>
      <c r="CG1891" s="66" t="s">
        <v>85</v>
      </c>
      <c r="CH1891" s="66" t="s">
        <v>85</v>
      </c>
      <c r="CI1891" s="66" t="s">
        <v>85</v>
      </c>
      <c r="CJ1891" s="66" t="s">
        <v>85</v>
      </c>
      <c r="CK1891" s="66" t="s">
        <v>85</v>
      </c>
      <c r="CL1891" s="66" t="s">
        <v>85</v>
      </c>
      <c r="CM1891" s="69" t="s">
        <v>85</v>
      </c>
    </row>
    <row r="1892" spans="41:91" hidden="1" x14ac:dyDescent="0.25">
      <c r="AO1892" s="21" t="s">
        <v>119</v>
      </c>
      <c r="AP1892" s="51" t="s">
        <v>27</v>
      </c>
      <c r="AQ1892" s="21" t="str">
        <f t="shared" si="32"/>
        <v>£40,000 - £49,9991993-99</v>
      </c>
      <c r="AR1892" s="22">
        <v>3700</v>
      </c>
      <c r="AS1892" s="22">
        <v>4300</v>
      </c>
      <c r="AT1892" s="22">
        <v>24200</v>
      </c>
      <c r="AU1892" s="66">
        <v>3800</v>
      </c>
      <c r="AV1892" s="66">
        <v>4400</v>
      </c>
      <c r="AW1892" s="66">
        <v>24290</v>
      </c>
      <c r="AX1892" s="66" t="s">
        <v>85</v>
      </c>
      <c r="AY1892" s="66" t="s">
        <v>85</v>
      </c>
      <c r="AZ1892" s="66" t="s">
        <v>85</v>
      </c>
      <c r="BA1892" s="66" t="s">
        <v>85</v>
      </c>
      <c r="BB1892" s="66" t="s">
        <v>85</v>
      </c>
      <c r="BC1892" s="66" t="s">
        <v>85</v>
      </c>
      <c r="BD1892" s="66" t="s">
        <v>85</v>
      </c>
      <c r="BE1892" s="66" t="s">
        <v>85</v>
      </c>
      <c r="BF1892" s="66" t="s">
        <v>85</v>
      </c>
      <c r="BG1892" s="66" t="s">
        <v>85</v>
      </c>
      <c r="BH1892" s="66" t="s">
        <v>85</v>
      </c>
      <c r="BI1892" s="66" t="s">
        <v>85</v>
      </c>
      <c r="BJ1892" s="66" t="s">
        <v>85</v>
      </c>
      <c r="BK1892" s="66" t="s">
        <v>85</v>
      </c>
      <c r="BL1892" s="66" t="s">
        <v>85</v>
      </c>
      <c r="BM1892" s="66" t="s">
        <v>85</v>
      </c>
      <c r="BN1892" s="66" t="s">
        <v>85</v>
      </c>
      <c r="BO1892" s="88" t="s">
        <v>85</v>
      </c>
      <c r="BP1892" s="100">
        <v>12200</v>
      </c>
      <c r="BQ1892" s="66">
        <v>13100</v>
      </c>
      <c r="BR1892" s="66">
        <v>19330</v>
      </c>
      <c r="BS1892" s="66">
        <v>12200</v>
      </c>
      <c r="BT1892" s="66">
        <v>13100</v>
      </c>
      <c r="BU1892" s="66">
        <v>20140</v>
      </c>
      <c r="BV1892" s="66" t="s">
        <v>85</v>
      </c>
      <c r="BW1892" s="66" t="s">
        <v>85</v>
      </c>
      <c r="BX1892" s="66" t="s">
        <v>85</v>
      </c>
      <c r="BY1892" s="66" t="s">
        <v>85</v>
      </c>
      <c r="BZ1892" s="66" t="s">
        <v>85</v>
      </c>
      <c r="CA1892" s="66" t="s">
        <v>85</v>
      </c>
      <c r="CB1892" s="66" t="s">
        <v>85</v>
      </c>
      <c r="CC1892" s="66" t="s">
        <v>85</v>
      </c>
      <c r="CD1892" s="66" t="s">
        <v>85</v>
      </c>
      <c r="CE1892" s="66" t="s">
        <v>85</v>
      </c>
      <c r="CF1892" s="66" t="s">
        <v>85</v>
      </c>
      <c r="CG1892" s="66" t="s">
        <v>85</v>
      </c>
      <c r="CH1892" s="66" t="s">
        <v>85</v>
      </c>
      <c r="CI1892" s="66" t="s">
        <v>85</v>
      </c>
      <c r="CJ1892" s="66" t="s">
        <v>85</v>
      </c>
      <c r="CK1892" s="66" t="s">
        <v>85</v>
      </c>
      <c r="CL1892" s="66" t="s">
        <v>85</v>
      </c>
      <c r="CM1892" s="69" t="s">
        <v>85</v>
      </c>
    </row>
    <row r="1893" spans="41:91" hidden="1" x14ac:dyDescent="0.25">
      <c r="AO1893" s="21" t="s">
        <v>119</v>
      </c>
      <c r="AP1893" s="51" t="s">
        <v>28</v>
      </c>
      <c r="AQ1893" s="21" t="str">
        <f t="shared" si="32"/>
        <v>£40,000 - £49,999Post 1999</v>
      </c>
      <c r="AR1893" s="22">
        <v>3400</v>
      </c>
      <c r="AS1893" s="22">
        <v>4200</v>
      </c>
      <c r="AT1893" s="22">
        <v>30670</v>
      </c>
      <c r="AU1893" s="66">
        <v>3600</v>
      </c>
      <c r="AV1893" s="66">
        <v>4200</v>
      </c>
      <c r="AW1893" s="66">
        <v>30730</v>
      </c>
      <c r="AX1893" s="66" t="s">
        <v>85</v>
      </c>
      <c r="AY1893" s="66" t="s">
        <v>85</v>
      </c>
      <c r="AZ1893" s="66" t="s">
        <v>85</v>
      </c>
      <c r="BA1893" s="66" t="s">
        <v>85</v>
      </c>
      <c r="BB1893" s="66" t="s">
        <v>85</v>
      </c>
      <c r="BC1893" s="66" t="s">
        <v>85</v>
      </c>
      <c r="BD1893" s="66" t="s">
        <v>85</v>
      </c>
      <c r="BE1893" s="66" t="s">
        <v>85</v>
      </c>
      <c r="BF1893" s="66" t="s">
        <v>85</v>
      </c>
      <c r="BG1893" s="66" t="s">
        <v>85</v>
      </c>
      <c r="BH1893" s="66" t="s">
        <v>85</v>
      </c>
      <c r="BI1893" s="66" t="s">
        <v>85</v>
      </c>
      <c r="BJ1893" s="66" t="s">
        <v>85</v>
      </c>
      <c r="BK1893" s="66" t="s">
        <v>85</v>
      </c>
      <c r="BL1893" s="66" t="s">
        <v>85</v>
      </c>
      <c r="BM1893" s="66" t="s">
        <v>85</v>
      </c>
      <c r="BN1893" s="66" t="s">
        <v>85</v>
      </c>
      <c r="BO1893" s="88" t="s">
        <v>85</v>
      </c>
      <c r="BP1893" s="100">
        <v>11500</v>
      </c>
      <c r="BQ1893" s="66">
        <v>12500</v>
      </c>
      <c r="BR1893" s="66">
        <v>16100</v>
      </c>
      <c r="BS1893" s="66">
        <v>11600</v>
      </c>
      <c r="BT1893" s="66">
        <v>12600</v>
      </c>
      <c r="BU1893" s="66">
        <v>18120</v>
      </c>
      <c r="BV1893" s="66" t="s">
        <v>85</v>
      </c>
      <c r="BW1893" s="66" t="s">
        <v>85</v>
      </c>
      <c r="BX1893" s="66" t="s">
        <v>85</v>
      </c>
      <c r="BY1893" s="66" t="s">
        <v>85</v>
      </c>
      <c r="BZ1893" s="66" t="s">
        <v>85</v>
      </c>
      <c r="CA1893" s="66" t="s">
        <v>85</v>
      </c>
      <c r="CB1893" s="66" t="s">
        <v>85</v>
      </c>
      <c r="CC1893" s="66" t="s">
        <v>85</v>
      </c>
      <c r="CD1893" s="66" t="s">
        <v>85</v>
      </c>
      <c r="CE1893" s="66" t="s">
        <v>85</v>
      </c>
      <c r="CF1893" s="66" t="s">
        <v>85</v>
      </c>
      <c r="CG1893" s="66" t="s">
        <v>85</v>
      </c>
      <c r="CH1893" s="66" t="s">
        <v>85</v>
      </c>
      <c r="CI1893" s="66" t="s">
        <v>85</v>
      </c>
      <c r="CJ1893" s="66" t="s">
        <v>85</v>
      </c>
      <c r="CK1893" s="66" t="s">
        <v>85</v>
      </c>
      <c r="CL1893" s="66" t="s">
        <v>85</v>
      </c>
      <c r="CM1893" s="69" t="s">
        <v>85</v>
      </c>
    </row>
    <row r="1894" spans="41:91" hidden="1" x14ac:dyDescent="0.25">
      <c r="AO1894" s="21" t="s">
        <v>120</v>
      </c>
      <c r="AP1894" s="51" t="s">
        <v>22</v>
      </c>
      <c r="AQ1894" s="21" t="str">
        <f t="shared" si="32"/>
        <v>£50,000 - £59,999Pre 1919</v>
      </c>
      <c r="AR1894" s="22">
        <v>3800</v>
      </c>
      <c r="AS1894" s="22">
        <v>4800</v>
      </c>
      <c r="AT1894" s="22">
        <v>50760</v>
      </c>
      <c r="AU1894" s="66">
        <v>3900</v>
      </c>
      <c r="AV1894" s="66">
        <v>4800</v>
      </c>
      <c r="AW1894" s="66">
        <v>51330</v>
      </c>
      <c r="AX1894" s="66" t="s">
        <v>85</v>
      </c>
      <c r="AY1894" s="66" t="s">
        <v>85</v>
      </c>
      <c r="AZ1894" s="66" t="s">
        <v>85</v>
      </c>
      <c r="BA1894" s="66" t="s">
        <v>85</v>
      </c>
      <c r="BB1894" s="66" t="s">
        <v>85</v>
      </c>
      <c r="BC1894" s="66" t="s">
        <v>85</v>
      </c>
      <c r="BD1894" s="66" t="s">
        <v>85</v>
      </c>
      <c r="BE1894" s="66" t="s">
        <v>85</v>
      </c>
      <c r="BF1894" s="66" t="s">
        <v>85</v>
      </c>
      <c r="BG1894" s="66" t="s">
        <v>85</v>
      </c>
      <c r="BH1894" s="66" t="s">
        <v>85</v>
      </c>
      <c r="BI1894" s="66" t="s">
        <v>85</v>
      </c>
      <c r="BJ1894" s="66" t="s">
        <v>85</v>
      </c>
      <c r="BK1894" s="66" t="s">
        <v>85</v>
      </c>
      <c r="BL1894" s="66" t="s">
        <v>85</v>
      </c>
      <c r="BM1894" s="66" t="s">
        <v>85</v>
      </c>
      <c r="BN1894" s="66" t="s">
        <v>85</v>
      </c>
      <c r="BO1894" s="88" t="s">
        <v>85</v>
      </c>
      <c r="BP1894" s="100">
        <v>15300</v>
      </c>
      <c r="BQ1894" s="66">
        <v>16700</v>
      </c>
      <c r="BR1894" s="66">
        <v>39150</v>
      </c>
      <c r="BS1894" s="66">
        <v>15300</v>
      </c>
      <c r="BT1894" s="66">
        <v>16700</v>
      </c>
      <c r="BU1894" s="66">
        <v>41070</v>
      </c>
      <c r="BV1894" s="66" t="s">
        <v>85</v>
      </c>
      <c r="BW1894" s="66" t="s">
        <v>85</v>
      </c>
      <c r="BX1894" s="66" t="s">
        <v>85</v>
      </c>
      <c r="BY1894" s="66" t="s">
        <v>85</v>
      </c>
      <c r="BZ1894" s="66" t="s">
        <v>85</v>
      </c>
      <c r="CA1894" s="66" t="s">
        <v>85</v>
      </c>
      <c r="CB1894" s="66" t="s">
        <v>85</v>
      </c>
      <c r="CC1894" s="66" t="s">
        <v>85</v>
      </c>
      <c r="CD1894" s="66" t="s">
        <v>85</v>
      </c>
      <c r="CE1894" s="66" t="s">
        <v>85</v>
      </c>
      <c r="CF1894" s="66" t="s">
        <v>85</v>
      </c>
      <c r="CG1894" s="66" t="s">
        <v>85</v>
      </c>
      <c r="CH1894" s="66" t="s">
        <v>85</v>
      </c>
      <c r="CI1894" s="66" t="s">
        <v>85</v>
      </c>
      <c r="CJ1894" s="66" t="s">
        <v>85</v>
      </c>
      <c r="CK1894" s="66" t="s">
        <v>85</v>
      </c>
      <c r="CL1894" s="66" t="s">
        <v>85</v>
      </c>
      <c r="CM1894" s="69" t="s">
        <v>85</v>
      </c>
    </row>
    <row r="1895" spans="41:91" hidden="1" x14ac:dyDescent="0.25">
      <c r="AO1895" s="21" t="s">
        <v>120</v>
      </c>
      <c r="AP1895" s="51" t="s">
        <v>23</v>
      </c>
      <c r="AQ1895" s="21" t="str">
        <f t="shared" si="32"/>
        <v>£50,000 - £59,9991919-44</v>
      </c>
      <c r="AR1895" s="22">
        <v>4000</v>
      </c>
      <c r="AS1895" s="22">
        <v>4700</v>
      </c>
      <c r="AT1895" s="22">
        <v>47800</v>
      </c>
      <c r="AU1895" s="66">
        <v>4200</v>
      </c>
      <c r="AV1895" s="66">
        <v>4800</v>
      </c>
      <c r="AW1895" s="66">
        <v>48290</v>
      </c>
      <c r="AX1895" s="66" t="s">
        <v>85</v>
      </c>
      <c r="AY1895" s="66" t="s">
        <v>85</v>
      </c>
      <c r="AZ1895" s="66" t="s">
        <v>85</v>
      </c>
      <c r="BA1895" s="66" t="s">
        <v>85</v>
      </c>
      <c r="BB1895" s="66" t="s">
        <v>85</v>
      </c>
      <c r="BC1895" s="66" t="s">
        <v>85</v>
      </c>
      <c r="BD1895" s="66" t="s">
        <v>85</v>
      </c>
      <c r="BE1895" s="66" t="s">
        <v>85</v>
      </c>
      <c r="BF1895" s="66" t="s">
        <v>85</v>
      </c>
      <c r="BG1895" s="66" t="s">
        <v>85</v>
      </c>
      <c r="BH1895" s="66" t="s">
        <v>85</v>
      </c>
      <c r="BI1895" s="66" t="s">
        <v>85</v>
      </c>
      <c r="BJ1895" s="66" t="s">
        <v>85</v>
      </c>
      <c r="BK1895" s="66" t="s">
        <v>85</v>
      </c>
      <c r="BL1895" s="66" t="s">
        <v>85</v>
      </c>
      <c r="BM1895" s="66" t="s">
        <v>85</v>
      </c>
      <c r="BN1895" s="66" t="s">
        <v>85</v>
      </c>
      <c r="BO1895" s="88" t="s">
        <v>85</v>
      </c>
      <c r="BP1895" s="100">
        <v>16700</v>
      </c>
      <c r="BQ1895" s="66">
        <v>17700</v>
      </c>
      <c r="BR1895" s="66">
        <v>42460</v>
      </c>
      <c r="BS1895" s="66">
        <v>16500</v>
      </c>
      <c r="BT1895" s="66">
        <v>17600</v>
      </c>
      <c r="BU1895" s="66">
        <v>44450</v>
      </c>
      <c r="BV1895" s="66" t="s">
        <v>85</v>
      </c>
      <c r="BW1895" s="66" t="s">
        <v>85</v>
      </c>
      <c r="BX1895" s="66" t="s">
        <v>85</v>
      </c>
      <c r="BY1895" s="66" t="s">
        <v>85</v>
      </c>
      <c r="BZ1895" s="66" t="s">
        <v>85</v>
      </c>
      <c r="CA1895" s="66" t="s">
        <v>85</v>
      </c>
      <c r="CB1895" s="66" t="s">
        <v>85</v>
      </c>
      <c r="CC1895" s="66" t="s">
        <v>85</v>
      </c>
      <c r="CD1895" s="66" t="s">
        <v>85</v>
      </c>
      <c r="CE1895" s="66" t="s">
        <v>85</v>
      </c>
      <c r="CF1895" s="66" t="s">
        <v>85</v>
      </c>
      <c r="CG1895" s="66" t="s">
        <v>85</v>
      </c>
      <c r="CH1895" s="66" t="s">
        <v>85</v>
      </c>
      <c r="CI1895" s="66" t="s">
        <v>85</v>
      </c>
      <c r="CJ1895" s="66" t="s">
        <v>85</v>
      </c>
      <c r="CK1895" s="66" t="s">
        <v>85</v>
      </c>
      <c r="CL1895" s="66" t="s">
        <v>85</v>
      </c>
      <c r="CM1895" s="69" t="s">
        <v>85</v>
      </c>
    </row>
    <row r="1896" spans="41:91" hidden="1" x14ac:dyDescent="0.25">
      <c r="AO1896" s="21" t="s">
        <v>120</v>
      </c>
      <c r="AP1896" s="51" t="s">
        <v>24</v>
      </c>
      <c r="AQ1896" s="21" t="str">
        <f t="shared" si="32"/>
        <v>£50,000 - £59,9991945-64</v>
      </c>
      <c r="AR1896" s="22">
        <v>3900</v>
      </c>
      <c r="AS1896" s="22">
        <v>4600</v>
      </c>
      <c r="AT1896" s="22">
        <v>39840</v>
      </c>
      <c r="AU1896" s="66">
        <v>4100</v>
      </c>
      <c r="AV1896" s="66">
        <v>4700</v>
      </c>
      <c r="AW1896" s="66">
        <v>40210</v>
      </c>
      <c r="AX1896" s="66" t="s">
        <v>85</v>
      </c>
      <c r="AY1896" s="66" t="s">
        <v>85</v>
      </c>
      <c r="AZ1896" s="66" t="s">
        <v>85</v>
      </c>
      <c r="BA1896" s="66" t="s">
        <v>85</v>
      </c>
      <c r="BB1896" s="66" t="s">
        <v>85</v>
      </c>
      <c r="BC1896" s="66" t="s">
        <v>85</v>
      </c>
      <c r="BD1896" s="66" t="s">
        <v>85</v>
      </c>
      <c r="BE1896" s="66" t="s">
        <v>85</v>
      </c>
      <c r="BF1896" s="66" t="s">
        <v>85</v>
      </c>
      <c r="BG1896" s="66" t="s">
        <v>85</v>
      </c>
      <c r="BH1896" s="66" t="s">
        <v>85</v>
      </c>
      <c r="BI1896" s="66" t="s">
        <v>85</v>
      </c>
      <c r="BJ1896" s="66" t="s">
        <v>85</v>
      </c>
      <c r="BK1896" s="66" t="s">
        <v>85</v>
      </c>
      <c r="BL1896" s="66" t="s">
        <v>85</v>
      </c>
      <c r="BM1896" s="66" t="s">
        <v>85</v>
      </c>
      <c r="BN1896" s="66" t="s">
        <v>85</v>
      </c>
      <c r="BO1896" s="88" t="s">
        <v>85</v>
      </c>
      <c r="BP1896" s="100">
        <v>15000</v>
      </c>
      <c r="BQ1896" s="66">
        <v>15800</v>
      </c>
      <c r="BR1896" s="66">
        <v>34370</v>
      </c>
      <c r="BS1896" s="66">
        <v>14900</v>
      </c>
      <c r="BT1896" s="66">
        <v>15800</v>
      </c>
      <c r="BU1896" s="66">
        <v>36060</v>
      </c>
      <c r="BV1896" s="66" t="s">
        <v>85</v>
      </c>
      <c r="BW1896" s="66" t="s">
        <v>85</v>
      </c>
      <c r="BX1896" s="66" t="s">
        <v>85</v>
      </c>
      <c r="BY1896" s="66" t="s">
        <v>85</v>
      </c>
      <c r="BZ1896" s="66" t="s">
        <v>85</v>
      </c>
      <c r="CA1896" s="66" t="s">
        <v>85</v>
      </c>
      <c r="CB1896" s="66" t="s">
        <v>85</v>
      </c>
      <c r="CC1896" s="66" t="s">
        <v>85</v>
      </c>
      <c r="CD1896" s="66" t="s">
        <v>85</v>
      </c>
      <c r="CE1896" s="66" t="s">
        <v>85</v>
      </c>
      <c r="CF1896" s="66" t="s">
        <v>85</v>
      </c>
      <c r="CG1896" s="66" t="s">
        <v>85</v>
      </c>
      <c r="CH1896" s="66" t="s">
        <v>85</v>
      </c>
      <c r="CI1896" s="66" t="s">
        <v>85</v>
      </c>
      <c r="CJ1896" s="66" t="s">
        <v>85</v>
      </c>
      <c r="CK1896" s="66" t="s">
        <v>85</v>
      </c>
      <c r="CL1896" s="66" t="s">
        <v>85</v>
      </c>
      <c r="CM1896" s="69" t="s">
        <v>85</v>
      </c>
    </row>
    <row r="1897" spans="41:91" hidden="1" x14ac:dyDescent="0.25">
      <c r="AO1897" s="21" t="s">
        <v>120</v>
      </c>
      <c r="AP1897" s="51" t="s">
        <v>25</v>
      </c>
      <c r="AQ1897" s="21" t="str">
        <f t="shared" si="32"/>
        <v>£50,000 - £59,9991965-82</v>
      </c>
      <c r="AR1897" s="22">
        <v>3800</v>
      </c>
      <c r="AS1897" s="22">
        <v>4500</v>
      </c>
      <c r="AT1897" s="22">
        <v>50580</v>
      </c>
      <c r="AU1897" s="66">
        <v>4000</v>
      </c>
      <c r="AV1897" s="66">
        <v>4600</v>
      </c>
      <c r="AW1897" s="66">
        <v>50970</v>
      </c>
      <c r="AX1897" s="66" t="s">
        <v>85</v>
      </c>
      <c r="AY1897" s="66" t="s">
        <v>85</v>
      </c>
      <c r="AZ1897" s="66" t="s">
        <v>85</v>
      </c>
      <c r="BA1897" s="66" t="s">
        <v>85</v>
      </c>
      <c r="BB1897" s="66" t="s">
        <v>85</v>
      </c>
      <c r="BC1897" s="66" t="s">
        <v>85</v>
      </c>
      <c r="BD1897" s="66" t="s">
        <v>85</v>
      </c>
      <c r="BE1897" s="66" t="s">
        <v>85</v>
      </c>
      <c r="BF1897" s="66" t="s">
        <v>85</v>
      </c>
      <c r="BG1897" s="66" t="s">
        <v>85</v>
      </c>
      <c r="BH1897" s="66" t="s">
        <v>85</v>
      </c>
      <c r="BI1897" s="66" t="s">
        <v>85</v>
      </c>
      <c r="BJ1897" s="66" t="s">
        <v>85</v>
      </c>
      <c r="BK1897" s="66" t="s">
        <v>85</v>
      </c>
      <c r="BL1897" s="66" t="s">
        <v>85</v>
      </c>
      <c r="BM1897" s="66" t="s">
        <v>85</v>
      </c>
      <c r="BN1897" s="66" t="s">
        <v>85</v>
      </c>
      <c r="BO1897" s="88" t="s">
        <v>85</v>
      </c>
      <c r="BP1897" s="100">
        <v>14000</v>
      </c>
      <c r="BQ1897" s="66">
        <v>14800</v>
      </c>
      <c r="BR1897" s="66">
        <v>42190</v>
      </c>
      <c r="BS1897" s="66">
        <v>13900</v>
      </c>
      <c r="BT1897" s="66">
        <v>14800</v>
      </c>
      <c r="BU1897" s="66">
        <v>44090</v>
      </c>
      <c r="BV1897" s="66" t="s">
        <v>85</v>
      </c>
      <c r="BW1897" s="66" t="s">
        <v>85</v>
      </c>
      <c r="BX1897" s="66" t="s">
        <v>85</v>
      </c>
      <c r="BY1897" s="66" t="s">
        <v>85</v>
      </c>
      <c r="BZ1897" s="66" t="s">
        <v>85</v>
      </c>
      <c r="CA1897" s="66" t="s">
        <v>85</v>
      </c>
      <c r="CB1897" s="66" t="s">
        <v>85</v>
      </c>
      <c r="CC1897" s="66" t="s">
        <v>85</v>
      </c>
      <c r="CD1897" s="66" t="s">
        <v>85</v>
      </c>
      <c r="CE1897" s="66" t="s">
        <v>85</v>
      </c>
      <c r="CF1897" s="66" t="s">
        <v>85</v>
      </c>
      <c r="CG1897" s="66" t="s">
        <v>85</v>
      </c>
      <c r="CH1897" s="66" t="s">
        <v>85</v>
      </c>
      <c r="CI1897" s="66" t="s">
        <v>85</v>
      </c>
      <c r="CJ1897" s="66" t="s">
        <v>85</v>
      </c>
      <c r="CK1897" s="66" t="s">
        <v>85</v>
      </c>
      <c r="CL1897" s="66" t="s">
        <v>85</v>
      </c>
      <c r="CM1897" s="69" t="s">
        <v>85</v>
      </c>
    </row>
    <row r="1898" spans="41:91" hidden="1" x14ac:dyDescent="0.25">
      <c r="AO1898" s="21" t="s">
        <v>120</v>
      </c>
      <c r="AP1898" s="51" t="s">
        <v>26</v>
      </c>
      <c r="AQ1898" s="21" t="str">
        <f t="shared" si="32"/>
        <v>£50,000 - £59,9991983-92</v>
      </c>
      <c r="AR1898" s="22">
        <v>3900</v>
      </c>
      <c r="AS1898" s="22">
        <v>4600</v>
      </c>
      <c r="AT1898" s="22">
        <v>22140</v>
      </c>
      <c r="AU1898" s="66">
        <v>4000</v>
      </c>
      <c r="AV1898" s="66">
        <v>4700</v>
      </c>
      <c r="AW1898" s="66">
        <v>22250</v>
      </c>
      <c r="AX1898" s="66" t="s">
        <v>85</v>
      </c>
      <c r="AY1898" s="66" t="s">
        <v>85</v>
      </c>
      <c r="AZ1898" s="66" t="s">
        <v>85</v>
      </c>
      <c r="BA1898" s="66" t="s">
        <v>85</v>
      </c>
      <c r="BB1898" s="66" t="s">
        <v>85</v>
      </c>
      <c r="BC1898" s="66" t="s">
        <v>85</v>
      </c>
      <c r="BD1898" s="66" t="s">
        <v>85</v>
      </c>
      <c r="BE1898" s="66" t="s">
        <v>85</v>
      </c>
      <c r="BF1898" s="66" t="s">
        <v>85</v>
      </c>
      <c r="BG1898" s="66" t="s">
        <v>85</v>
      </c>
      <c r="BH1898" s="66" t="s">
        <v>85</v>
      </c>
      <c r="BI1898" s="66" t="s">
        <v>85</v>
      </c>
      <c r="BJ1898" s="66" t="s">
        <v>85</v>
      </c>
      <c r="BK1898" s="66" t="s">
        <v>85</v>
      </c>
      <c r="BL1898" s="66" t="s">
        <v>85</v>
      </c>
      <c r="BM1898" s="66" t="s">
        <v>85</v>
      </c>
      <c r="BN1898" s="66" t="s">
        <v>85</v>
      </c>
      <c r="BO1898" s="88" t="s">
        <v>85</v>
      </c>
      <c r="BP1898" s="100">
        <v>13200</v>
      </c>
      <c r="BQ1898" s="66">
        <v>14100</v>
      </c>
      <c r="BR1898" s="66">
        <v>17730</v>
      </c>
      <c r="BS1898" s="66">
        <v>13200</v>
      </c>
      <c r="BT1898" s="66">
        <v>14100</v>
      </c>
      <c r="BU1898" s="66">
        <v>18450</v>
      </c>
      <c r="BV1898" s="66" t="s">
        <v>85</v>
      </c>
      <c r="BW1898" s="66" t="s">
        <v>85</v>
      </c>
      <c r="BX1898" s="66" t="s">
        <v>85</v>
      </c>
      <c r="BY1898" s="66" t="s">
        <v>85</v>
      </c>
      <c r="BZ1898" s="66" t="s">
        <v>85</v>
      </c>
      <c r="CA1898" s="66" t="s">
        <v>85</v>
      </c>
      <c r="CB1898" s="66" t="s">
        <v>85</v>
      </c>
      <c r="CC1898" s="66" t="s">
        <v>85</v>
      </c>
      <c r="CD1898" s="66" t="s">
        <v>85</v>
      </c>
      <c r="CE1898" s="66" t="s">
        <v>85</v>
      </c>
      <c r="CF1898" s="66" t="s">
        <v>85</v>
      </c>
      <c r="CG1898" s="66" t="s">
        <v>85</v>
      </c>
      <c r="CH1898" s="66" t="s">
        <v>85</v>
      </c>
      <c r="CI1898" s="66" t="s">
        <v>85</v>
      </c>
      <c r="CJ1898" s="66" t="s">
        <v>85</v>
      </c>
      <c r="CK1898" s="66" t="s">
        <v>85</v>
      </c>
      <c r="CL1898" s="66" t="s">
        <v>85</v>
      </c>
      <c r="CM1898" s="69" t="s">
        <v>85</v>
      </c>
    </row>
    <row r="1899" spans="41:91" hidden="1" x14ac:dyDescent="0.25">
      <c r="AO1899" s="21" t="s">
        <v>120</v>
      </c>
      <c r="AP1899" s="51" t="s">
        <v>27</v>
      </c>
      <c r="AQ1899" s="21" t="str">
        <f t="shared" si="32"/>
        <v>£50,000 - £59,9991993-99</v>
      </c>
      <c r="AR1899" s="22">
        <v>3800</v>
      </c>
      <c r="AS1899" s="22">
        <v>4500</v>
      </c>
      <c r="AT1899" s="22">
        <v>18390</v>
      </c>
      <c r="AU1899" s="66">
        <v>4000</v>
      </c>
      <c r="AV1899" s="66">
        <v>4600</v>
      </c>
      <c r="AW1899" s="66">
        <v>18460</v>
      </c>
      <c r="AX1899" s="66" t="s">
        <v>85</v>
      </c>
      <c r="AY1899" s="66" t="s">
        <v>85</v>
      </c>
      <c r="AZ1899" s="66" t="s">
        <v>85</v>
      </c>
      <c r="BA1899" s="66" t="s">
        <v>85</v>
      </c>
      <c r="BB1899" s="66" t="s">
        <v>85</v>
      </c>
      <c r="BC1899" s="66" t="s">
        <v>85</v>
      </c>
      <c r="BD1899" s="66" t="s">
        <v>85</v>
      </c>
      <c r="BE1899" s="66" t="s">
        <v>85</v>
      </c>
      <c r="BF1899" s="66" t="s">
        <v>85</v>
      </c>
      <c r="BG1899" s="66" t="s">
        <v>85</v>
      </c>
      <c r="BH1899" s="66" t="s">
        <v>85</v>
      </c>
      <c r="BI1899" s="66" t="s">
        <v>85</v>
      </c>
      <c r="BJ1899" s="66" t="s">
        <v>85</v>
      </c>
      <c r="BK1899" s="66" t="s">
        <v>85</v>
      </c>
      <c r="BL1899" s="66" t="s">
        <v>85</v>
      </c>
      <c r="BM1899" s="66" t="s">
        <v>85</v>
      </c>
      <c r="BN1899" s="66" t="s">
        <v>85</v>
      </c>
      <c r="BO1899" s="88" t="s">
        <v>85</v>
      </c>
      <c r="BP1899" s="100">
        <v>13000</v>
      </c>
      <c r="BQ1899" s="66">
        <v>13900</v>
      </c>
      <c r="BR1899" s="66">
        <v>14960</v>
      </c>
      <c r="BS1899" s="66">
        <v>12900</v>
      </c>
      <c r="BT1899" s="66">
        <v>13900</v>
      </c>
      <c r="BU1899" s="66">
        <v>15620</v>
      </c>
      <c r="BV1899" s="66" t="s">
        <v>85</v>
      </c>
      <c r="BW1899" s="66" t="s">
        <v>85</v>
      </c>
      <c r="BX1899" s="66" t="s">
        <v>85</v>
      </c>
      <c r="BY1899" s="66" t="s">
        <v>85</v>
      </c>
      <c r="BZ1899" s="66" t="s">
        <v>85</v>
      </c>
      <c r="CA1899" s="66" t="s">
        <v>85</v>
      </c>
      <c r="CB1899" s="66" t="s">
        <v>85</v>
      </c>
      <c r="CC1899" s="66" t="s">
        <v>85</v>
      </c>
      <c r="CD1899" s="66" t="s">
        <v>85</v>
      </c>
      <c r="CE1899" s="66" t="s">
        <v>85</v>
      </c>
      <c r="CF1899" s="66" t="s">
        <v>85</v>
      </c>
      <c r="CG1899" s="66" t="s">
        <v>85</v>
      </c>
      <c r="CH1899" s="66" t="s">
        <v>85</v>
      </c>
      <c r="CI1899" s="66" t="s">
        <v>85</v>
      </c>
      <c r="CJ1899" s="66" t="s">
        <v>85</v>
      </c>
      <c r="CK1899" s="66" t="s">
        <v>85</v>
      </c>
      <c r="CL1899" s="66" t="s">
        <v>85</v>
      </c>
      <c r="CM1899" s="69" t="s">
        <v>85</v>
      </c>
    </row>
    <row r="1900" spans="41:91" hidden="1" x14ac:dyDescent="0.25">
      <c r="AO1900" s="21" t="s">
        <v>120</v>
      </c>
      <c r="AP1900" s="51" t="s">
        <v>28</v>
      </c>
      <c r="AQ1900" s="21" t="str">
        <f t="shared" si="32"/>
        <v>£50,000 - £59,999Post 1999</v>
      </c>
      <c r="AR1900" s="22">
        <v>3600</v>
      </c>
      <c r="AS1900" s="22">
        <v>4300</v>
      </c>
      <c r="AT1900" s="22">
        <v>23180</v>
      </c>
      <c r="AU1900" s="66">
        <v>3800</v>
      </c>
      <c r="AV1900" s="66">
        <v>4400</v>
      </c>
      <c r="AW1900" s="66">
        <v>23270</v>
      </c>
      <c r="AX1900" s="66" t="s">
        <v>85</v>
      </c>
      <c r="AY1900" s="66" t="s">
        <v>85</v>
      </c>
      <c r="AZ1900" s="66" t="s">
        <v>85</v>
      </c>
      <c r="BA1900" s="66" t="s">
        <v>85</v>
      </c>
      <c r="BB1900" s="66" t="s">
        <v>85</v>
      </c>
      <c r="BC1900" s="66" t="s">
        <v>85</v>
      </c>
      <c r="BD1900" s="66" t="s">
        <v>85</v>
      </c>
      <c r="BE1900" s="66" t="s">
        <v>85</v>
      </c>
      <c r="BF1900" s="66" t="s">
        <v>85</v>
      </c>
      <c r="BG1900" s="66" t="s">
        <v>85</v>
      </c>
      <c r="BH1900" s="66" t="s">
        <v>85</v>
      </c>
      <c r="BI1900" s="66" t="s">
        <v>85</v>
      </c>
      <c r="BJ1900" s="66" t="s">
        <v>85</v>
      </c>
      <c r="BK1900" s="66" t="s">
        <v>85</v>
      </c>
      <c r="BL1900" s="66" t="s">
        <v>85</v>
      </c>
      <c r="BM1900" s="66" t="s">
        <v>85</v>
      </c>
      <c r="BN1900" s="66" t="s">
        <v>85</v>
      </c>
      <c r="BO1900" s="88" t="s">
        <v>85</v>
      </c>
      <c r="BP1900" s="100">
        <v>12100</v>
      </c>
      <c r="BQ1900" s="66">
        <v>13100</v>
      </c>
      <c r="BR1900" s="66">
        <v>13020</v>
      </c>
      <c r="BS1900" s="66">
        <v>12200</v>
      </c>
      <c r="BT1900" s="66">
        <v>13200</v>
      </c>
      <c r="BU1900" s="66">
        <v>14510</v>
      </c>
      <c r="BV1900" s="66" t="s">
        <v>85</v>
      </c>
      <c r="BW1900" s="66" t="s">
        <v>85</v>
      </c>
      <c r="BX1900" s="66" t="s">
        <v>85</v>
      </c>
      <c r="BY1900" s="66" t="s">
        <v>85</v>
      </c>
      <c r="BZ1900" s="66" t="s">
        <v>85</v>
      </c>
      <c r="CA1900" s="66" t="s">
        <v>85</v>
      </c>
      <c r="CB1900" s="66" t="s">
        <v>85</v>
      </c>
      <c r="CC1900" s="66" t="s">
        <v>85</v>
      </c>
      <c r="CD1900" s="66" t="s">
        <v>85</v>
      </c>
      <c r="CE1900" s="66" t="s">
        <v>85</v>
      </c>
      <c r="CF1900" s="66" t="s">
        <v>85</v>
      </c>
      <c r="CG1900" s="66" t="s">
        <v>85</v>
      </c>
      <c r="CH1900" s="66" t="s">
        <v>85</v>
      </c>
      <c r="CI1900" s="66" t="s">
        <v>85</v>
      </c>
      <c r="CJ1900" s="66" t="s">
        <v>85</v>
      </c>
      <c r="CK1900" s="66" t="s">
        <v>85</v>
      </c>
      <c r="CL1900" s="66" t="s">
        <v>85</v>
      </c>
      <c r="CM1900" s="69" t="s">
        <v>85</v>
      </c>
    </row>
    <row r="1901" spans="41:91" hidden="1" x14ac:dyDescent="0.25">
      <c r="AO1901" s="21" t="s">
        <v>121</v>
      </c>
      <c r="AP1901" s="51" t="s">
        <v>22</v>
      </c>
      <c r="AQ1901" s="21" t="str">
        <f t="shared" si="32"/>
        <v>£60,000 - £69,999Pre 1919</v>
      </c>
      <c r="AR1901" s="22">
        <v>4000</v>
      </c>
      <c r="AS1901" s="22">
        <v>5100</v>
      </c>
      <c r="AT1901" s="22">
        <v>30770</v>
      </c>
      <c r="AU1901" s="66">
        <v>4200</v>
      </c>
      <c r="AV1901" s="66">
        <v>5100</v>
      </c>
      <c r="AW1901" s="66">
        <v>31150</v>
      </c>
      <c r="AX1901" s="66" t="s">
        <v>85</v>
      </c>
      <c r="AY1901" s="66" t="s">
        <v>85</v>
      </c>
      <c r="AZ1901" s="66" t="s">
        <v>85</v>
      </c>
      <c r="BA1901" s="66" t="s">
        <v>85</v>
      </c>
      <c r="BB1901" s="66" t="s">
        <v>85</v>
      </c>
      <c r="BC1901" s="66" t="s">
        <v>85</v>
      </c>
      <c r="BD1901" s="66" t="s">
        <v>85</v>
      </c>
      <c r="BE1901" s="66" t="s">
        <v>85</v>
      </c>
      <c r="BF1901" s="66" t="s">
        <v>85</v>
      </c>
      <c r="BG1901" s="66" t="s">
        <v>85</v>
      </c>
      <c r="BH1901" s="66" t="s">
        <v>85</v>
      </c>
      <c r="BI1901" s="66" t="s">
        <v>85</v>
      </c>
      <c r="BJ1901" s="66" t="s">
        <v>85</v>
      </c>
      <c r="BK1901" s="66" t="s">
        <v>85</v>
      </c>
      <c r="BL1901" s="66" t="s">
        <v>85</v>
      </c>
      <c r="BM1901" s="66" t="s">
        <v>85</v>
      </c>
      <c r="BN1901" s="66" t="s">
        <v>85</v>
      </c>
      <c r="BO1901" s="88" t="s">
        <v>85</v>
      </c>
      <c r="BP1901" s="100">
        <v>16300</v>
      </c>
      <c r="BQ1901" s="66">
        <v>17800</v>
      </c>
      <c r="BR1901" s="66">
        <v>23200</v>
      </c>
      <c r="BS1901" s="66">
        <v>16200</v>
      </c>
      <c r="BT1901" s="66">
        <v>17700</v>
      </c>
      <c r="BU1901" s="66">
        <v>24260</v>
      </c>
      <c r="BV1901" s="66" t="s">
        <v>85</v>
      </c>
      <c r="BW1901" s="66" t="s">
        <v>85</v>
      </c>
      <c r="BX1901" s="66" t="s">
        <v>85</v>
      </c>
      <c r="BY1901" s="66" t="s">
        <v>85</v>
      </c>
      <c r="BZ1901" s="66" t="s">
        <v>85</v>
      </c>
      <c r="CA1901" s="66" t="s">
        <v>85</v>
      </c>
      <c r="CB1901" s="66" t="s">
        <v>85</v>
      </c>
      <c r="CC1901" s="66" t="s">
        <v>85</v>
      </c>
      <c r="CD1901" s="66" t="s">
        <v>85</v>
      </c>
      <c r="CE1901" s="66" t="s">
        <v>85</v>
      </c>
      <c r="CF1901" s="66" t="s">
        <v>85</v>
      </c>
      <c r="CG1901" s="66" t="s">
        <v>85</v>
      </c>
      <c r="CH1901" s="66" t="s">
        <v>85</v>
      </c>
      <c r="CI1901" s="66" t="s">
        <v>85</v>
      </c>
      <c r="CJ1901" s="66" t="s">
        <v>85</v>
      </c>
      <c r="CK1901" s="66" t="s">
        <v>85</v>
      </c>
      <c r="CL1901" s="66" t="s">
        <v>85</v>
      </c>
      <c r="CM1901" s="69" t="s">
        <v>85</v>
      </c>
    </row>
    <row r="1902" spans="41:91" hidden="1" x14ac:dyDescent="0.25">
      <c r="AO1902" s="21" t="s">
        <v>121</v>
      </c>
      <c r="AP1902" s="51" t="s">
        <v>23</v>
      </c>
      <c r="AQ1902" s="21" t="str">
        <f t="shared" si="32"/>
        <v>£60,000 - £69,9991919-44</v>
      </c>
      <c r="AR1902" s="22">
        <v>4200</v>
      </c>
      <c r="AS1902" s="22">
        <v>4800</v>
      </c>
      <c r="AT1902" s="22">
        <v>29010</v>
      </c>
      <c r="AU1902" s="66">
        <v>4300</v>
      </c>
      <c r="AV1902" s="66">
        <v>4900</v>
      </c>
      <c r="AW1902" s="66">
        <v>29260</v>
      </c>
      <c r="AX1902" s="66" t="s">
        <v>85</v>
      </c>
      <c r="AY1902" s="66" t="s">
        <v>85</v>
      </c>
      <c r="AZ1902" s="66" t="s">
        <v>85</v>
      </c>
      <c r="BA1902" s="66" t="s">
        <v>85</v>
      </c>
      <c r="BB1902" s="66" t="s">
        <v>85</v>
      </c>
      <c r="BC1902" s="66" t="s">
        <v>85</v>
      </c>
      <c r="BD1902" s="66" t="s">
        <v>85</v>
      </c>
      <c r="BE1902" s="66" t="s">
        <v>85</v>
      </c>
      <c r="BF1902" s="66" t="s">
        <v>85</v>
      </c>
      <c r="BG1902" s="66" t="s">
        <v>85</v>
      </c>
      <c r="BH1902" s="66" t="s">
        <v>85</v>
      </c>
      <c r="BI1902" s="66" t="s">
        <v>85</v>
      </c>
      <c r="BJ1902" s="66" t="s">
        <v>85</v>
      </c>
      <c r="BK1902" s="66" t="s">
        <v>85</v>
      </c>
      <c r="BL1902" s="66" t="s">
        <v>85</v>
      </c>
      <c r="BM1902" s="66" t="s">
        <v>85</v>
      </c>
      <c r="BN1902" s="66" t="s">
        <v>85</v>
      </c>
      <c r="BO1902" s="88" t="s">
        <v>85</v>
      </c>
      <c r="BP1902" s="100">
        <v>17700</v>
      </c>
      <c r="BQ1902" s="66">
        <v>18700</v>
      </c>
      <c r="BR1902" s="66">
        <v>25410</v>
      </c>
      <c r="BS1902" s="66">
        <v>17600</v>
      </c>
      <c r="BT1902" s="66">
        <v>18600</v>
      </c>
      <c r="BU1902" s="66">
        <v>26750</v>
      </c>
      <c r="BV1902" s="66" t="s">
        <v>85</v>
      </c>
      <c r="BW1902" s="66" t="s">
        <v>85</v>
      </c>
      <c r="BX1902" s="66" t="s">
        <v>85</v>
      </c>
      <c r="BY1902" s="66" t="s">
        <v>85</v>
      </c>
      <c r="BZ1902" s="66" t="s">
        <v>85</v>
      </c>
      <c r="CA1902" s="66" t="s">
        <v>85</v>
      </c>
      <c r="CB1902" s="66" t="s">
        <v>85</v>
      </c>
      <c r="CC1902" s="66" t="s">
        <v>85</v>
      </c>
      <c r="CD1902" s="66" t="s">
        <v>85</v>
      </c>
      <c r="CE1902" s="66" t="s">
        <v>85</v>
      </c>
      <c r="CF1902" s="66" t="s">
        <v>85</v>
      </c>
      <c r="CG1902" s="66" t="s">
        <v>85</v>
      </c>
      <c r="CH1902" s="66" t="s">
        <v>85</v>
      </c>
      <c r="CI1902" s="66" t="s">
        <v>85</v>
      </c>
      <c r="CJ1902" s="66" t="s">
        <v>85</v>
      </c>
      <c r="CK1902" s="66" t="s">
        <v>85</v>
      </c>
      <c r="CL1902" s="66" t="s">
        <v>85</v>
      </c>
      <c r="CM1902" s="69" t="s">
        <v>85</v>
      </c>
    </row>
    <row r="1903" spans="41:91" hidden="1" x14ac:dyDescent="0.25">
      <c r="AO1903" s="21" t="s">
        <v>121</v>
      </c>
      <c r="AP1903" s="51" t="s">
        <v>24</v>
      </c>
      <c r="AQ1903" s="21" t="str">
        <f t="shared" si="32"/>
        <v>£60,000 - £69,9991945-64</v>
      </c>
      <c r="AR1903" s="22">
        <v>4000</v>
      </c>
      <c r="AS1903" s="22">
        <v>4700</v>
      </c>
      <c r="AT1903" s="22">
        <v>24480</v>
      </c>
      <c r="AU1903" s="66">
        <v>4200</v>
      </c>
      <c r="AV1903" s="66">
        <v>4800</v>
      </c>
      <c r="AW1903" s="66">
        <v>24680</v>
      </c>
      <c r="AX1903" s="66" t="s">
        <v>85</v>
      </c>
      <c r="AY1903" s="66" t="s">
        <v>85</v>
      </c>
      <c r="AZ1903" s="66" t="s">
        <v>85</v>
      </c>
      <c r="BA1903" s="66" t="s">
        <v>85</v>
      </c>
      <c r="BB1903" s="66" t="s">
        <v>85</v>
      </c>
      <c r="BC1903" s="66" t="s">
        <v>85</v>
      </c>
      <c r="BD1903" s="66" t="s">
        <v>85</v>
      </c>
      <c r="BE1903" s="66" t="s">
        <v>85</v>
      </c>
      <c r="BF1903" s="66" t="s">
        <v>85</v>
      </c>
      <c r="BG1903" s="66" t="s">
        <v>85</v>
      </c>
      <c r="BH1903" s="66" t="s">
        <v>85</v>
      </c>
      <c r="BI1903" s="66" t="s">
        <v>85</v>
      </c>
      <c r="BJ1903" s="66" t="s">
        <v>85</v>
      </c>
      <c r="BK1903" s="66" t="s">
        <v>85</v>
      </c>
      <c r="BL1903" s="66" t="s">
        <v>85</v>
      </c>
      <c r="BM1903" s="66" t="s">
        <v>85</v>
      </c>
      <c r="BN1903" s="66" t="s">
        <v>85</v>
      </c>
      <c r="BO1903" s="88" t="s">
        <v>85</v>
      </c>
      <c r="BP1903" s="100">
        <v>15600</v>
      </c>
      <c r="BQ1903" s="66">
        <v>16600</v>
      </c>
      <c r="BR1903" s="66">
        <v>21030</v>
      </c>
      <c r="BS1903" s="66">
        <v>15400</v>
      </c>
      <c r="BT1903" s="66">
        <v>16500</v>
      </c>
      <c r="BU1903" s="66">
        <v>22070</v>
      </c>
      <c r="BV1903" s="66" t="s">
        <v>85</v>
      </c>
      <c r="BW1903" s="66" t="s">
        <v>85</v>
      </c>
      <c r="BX1903" s="66" t="s">
        <v>85</v>
      </c>
      <c r="BY1903" s="66" t="s">
        <v>85</v>
      </c>
      <c r="BZ1903" s="66" t="s">
        <v>85</v>
      </c>
      <c r="CA1903" s="66" t="s">
        <v>85</v>
      </c>
      <c r="CB1903" s="66" t="s">
        <v>85</v>
      </c>
      <c r="CC1903" s="66" t="s">
        <v>85</v>
      </c>
      <c r="CD1903" s="66" t="s">
        <v>85</v>
      </c>
      <c r="CE1903" s="66" t="s">
        <v>85</v>
      </c>
      <c r="CF1903" s="66" t="s">
        <v>85</v>
      </c>
      <c r="CG1903" s="66" t="s">
        <v>85</v>
      </c>
      <c r="CH1903" s="66" t="s">
        <v>85</v>
      </c>
      <c r="CI1903" s="66" t="s">
        <v>85</v>
      </c>
      <c r="CJ1903" s="66" t="s">
        <v>85</v>
      </c>
      <c r="CK1903" s="66" t="s">
        <v>85</v>
      </c>
      <c r="CL1903" s="66" t="s">
        <v>85</v>
      </c>
      <c r="CM1903" s="69" t="s">
        <v>85</v>
      </c>
    </row>
    <row r="1904" spans="41:91" hidden="1" x14ac:dyDescent="0.25">
      <c r="AO1904" s="21" t="s">
        <v>121</v>
      </c>
      <c r="AP1904" s="51" t="s">
        <v>25</v>
      </c>
      <c r="AQ1904" s="21" t="str">
        <f t="shared" si="32"/>
        <v>£60,000 - £69,9991965-82</v>
      </c>
      <c r="AR1904" s="22">
        <v>4000</v>
      </c>
      <c r="AS1904" s="22">
        <v>4600</v>
      </c>
      <c r="AT1904" s="22">
        <v>30350</v>
      </c>
      <c r="AU1904" s="66">
        <v>4100</v>
      </c>
      <c r="AV1904" s="66">
        <v>4800</v>
      </c>
      <c r="AW1904" s="66">
        <v>30540</v>
      </c>
      <c r="AX1904" s="66" t="s">
        <v>85</v>
      </c>
      <c r="AY1904" s="66" t="s">
        <v>85</v>
      </c>
      <c r="AZ1904" s="66" t="s">
        <v>85</v>
      </c>
      <c r="BA1904" s="66" t="s">
        <v>85</v>
      </c>
      <c r="BB1904" s="66" t="s">
        <v>85</v>
      </c>
      <c r="BC1904" s="66" t="s">
        <v>85</v>
      </c>
      <c r="BD1904" s="66" t="s">
        <v>85</v>
      </c>
      <c r="BE1904" s="66" t="s">
        <v>85</v>
      </c>
      <c r="BF1904" s="66" t="s">
        <v>85</v>
      </c>
      <c r="BG1904" s="66" t="s">
        <v>85</v>
      </c>
      <c r="BH1904" s="66" t="s">
        <v>85</v>
      </c>
      <c r="BI1904" s="66" t="s">
        <v>85</v>
      </c>
      <c r="BJ1904" s="66" t="s">
        <v>85</v>
      </c>
      <c r="BK1904" s="66" t="s">
        <v>85</v>
      </c>
      <c r="BL1904" s="66" t="s">
        <v>85</v>
      </c>
      <c r="BM1904" s="66" t="s">
        <v>85</v>
      </c>
      <c r="BN1904" s="66" t="s">
        <v>85</v>
      </c>
      <c r="BO1904" s="88" t="s">
        <v>85</v>
      </c>
      <c r="BP1904" s="100">
        <v>14600</v>
      </c>
      <c r="BQ1904" s="66">
        <v>15500</v>
      </c>
      <c r="BR1904" s="66">
        <v>25160</v>
      </c>
      <c r="BS1904" s="66">
        <v>14500</v>
      </c>
      <c r="BT1904" s="66">
        <v>15500</v>
      </c>
      <c r="BU1904" s="66">
        <v>26340</v>
      </c>
      <c r="BV1904" s="66" t="s">
        <v>85</v>
      </c>
      <c r="BW1904" s="66" t="s">
        <v>85</v>
      </c>
      <c r="BX1904" s="66" t="s">
        <v>85</v>
      </c>
      <c r="BY1904" s="66" t="s">
        <v>85</v>
      </c>
      <c r="BZ1904" s="66" t="s">
        <v>85</v>
      </c>
      <c r="CA1904" s="66" t="s">
        <v>85</v>
      </c>
      <c r="CB1904" s="66" t="s">
        <v>85</v>
      </c>
      <c r="CC1904" s="66" t="s">
        <v>85</v>
      </c>
      <c r="CD1904" s="66" t="s">
        <v>85</v>
      </c>
      <c r="CE1904" s="66" t="s">
        <v>85</v>
      </c>
      <c r="CF1904" s="66" t="s">
        <v>85</v>
      </c>
      <c r="CG1904" s="66" t="s">
        <v>85</v>
      </c>
      <c r="CH1904" s="66" t="s">
        <v>85</v>
      </c>
      <c r="CI1904" s="66" t="s">
        <v>85</v>
      </c>
      <c r="CJ1904" s="66" t="s">
        <v>85</v>
      </c>
      <c r="CK1904" s="66" t="s">
        <v>85</v>
      </c>
      <c r="CL1904" s="66" t="s">
        <v>85</v>
      </c>
      <c r="CM1904" s="69" t="s">
        <v>85</v>
      </c>
    </row>
    <row r="1905" spans="41:91" hidden="1" x14ac:dyDescent="0.25">
      <c r="AO1905" s="21" t="s">
        <v>121</v>
      </c>
      <c r="AP1905" s="51" t="s">
        <v>26</v>
      </c>
      <c r="AQ1905" s="21" t="str">
        <f t="shared" si="32"/>
        <v>£60,000 - £69,9991983-92</v>
      </c>
      <c r="AR1905" s="22">
        <v>4100</v>
      </c>
      <c r="AS1905" s="22">
        <v>4800</v>
      </c>
      <c r="AT1905" s="22">
        <v>14720</v>
      </c>
      <c r="AU1905" s="66">
        <v>4200</v>
      </c>
      <c r="AV1905" s="66">
        <v>4900</v>
      </c>
      <c r="AW1905" s="66">
        <v>14800</v>
      </c>
      <c r="AX1905" s="66" t="s">
        <v>85</v>
      </c>
      <c r="AY1905" s="66" t="s">
        <v>85</v>
      </c>
      <c r="AZ1905" s="66" t="s">
        <v>85</v>
      </c>
      <c r="BA1905" s="66" t="s">
        <v>85</v>
      </c>
      <c r="BB1905" s="66" t="s">
        <v>85</v>
      </c>
      <c r="BC1905" s="66" t="s">
        <v>85</v>
      </c>
      <c r="BD1905" s="66" t="s">
        <v>85</v>
      </c>
      <c r="BE1905" s="66" t="s">
        <v>85</v>
      </c>
      <c r="BF1905" s="66" t="s">
        <v>85</v>
      </c>
      <c r="BG1905" s="66" t="s">
        <v>85</v>
      </c>
      <c r="BH1905" s="66" t="s">
        <v>85</v>
      </c>
      <c r="BI1905" s="66" t="s">
        <v>85</v>
      </c>
      <c r="BJ1905" s="66" t="s">
        <v>85</v>
      </c>
      <c r="BK1905" s="66" t="s">
        <v>85</v>
      </c>
      <c r="BL1905" s="66" t="s">
        <v>85</v>
      </c>
      <c r="BM1905" s="66" t="s">
        <v>85</v>
      </c>
      <c r="BN1905" s="66" t="s">
        <v>85</v>
      </c>
      <c r="BO1905" s="88" t="s">
        <v>85</v>
      </c>
      <c r="BP1905" s="100">
        <v>14100</v>
      </c>
      <c r="BQ1905" s="66">
        <v>14900</v>
      </c>
      <c r="BR1905" s="66">
        <v>11730</v>
      </c>
      <c r="BS1905" s="66">
        <v>13900</v>
      </c>
      <c r="BT1905" s="66">
        <v>14800</v>
      </c>
      <c r="BU1905" s="66">
        <v>12250</v>
      </c>
      <c r="BV1905" s="66" t="s">
        <v>85</v>
      </c>
      <c r="BW1905" s="66" t="s">
        <v>85</v>
      </c>
      <c r="BX1905" s="66" t="s">
        <v>85</v>
      </c>
      <c r="BY1905" s="66" t="s">
        <v>85</v>
      </c>
      <c r="BZ1905" s="66" t="s">
        <v>85</v>
      </c>
      <c r="CA1905" s="66" t="s">
        <v>85</v>
      </c>
      <c r="CB1905" s="66" t="s">
        <v>85</v>
      </c>
      <c r="CC1905" s="66" t="s">
        <v>85</v>
      </c>
      <c r="CD1905" s="66" t="s">
        <v>85</v>
      </c>
      <c r="CE1905" s="66" t="s">
        <v>85</v>
      </c>
      <c r="CF1905" s="66" t="s">
        <v>85</v>
      </c>
      <c r="CG1905" s="66" t="s">
        <v>85</v>
      </c>
      <c r="CH1905" s="66" t="s">
        <v>85</v>
      </c>
      <c r="CI1905" s="66" t="s">
        <v>85</v>
      </c>
      <c r="CJ1905" s="66" t="s">
        <v>85</v>
      </c>
      <c r="CK1905" s="66" t="s">
        <v>85</v>
      </c>
      <c r="CL1905" s="66" t="s">
        <v>85</v>
      </c>
      <c r="CM1905" s="69" t="s">
        <v>85</v>
      </c>
    </row>
    <row r="1906" spans="41:91" hidden="1" x14ac:dyDescent="0.25">
      <c r="AO1906" s="21" t="s">
        <v>121</v>
      </c>
      <c r="AP1906" s="51" t="s">
        <v>27</v>
      </c>
      <c r="AQ1906" s="21" t="str">
        <f t="shared" si="32"/>
        <v>£60,000 - £69,9991993-99</v>
      </c>
      <c r="AR1906" s="22">
        <v>4000</v>
      </c>
      <c r="AS1906" s="22">
        <v>4700</v>
      </c>
      <c r="AT1906" s="22">
        <v>13270</v>
      </c>
      <c r="AU1906" s="66">
        <v>4200</v>
      </c>
      <c r="AV1906" s="66">
        <v>4800</v>
      </c>
      <c r="AW1906" s="66">
        <v>13310</v>
      </c>
      <c r="AX1906" s="66" t="s">
        <v>85</v>
      </c>
      <c r="AY1906" s="66" t="s">
        <v>85</v>
      </c>
      <c r="AZ1906" s="66" t="s">
        <v>85</v>
      </c>
      <c r="BA1906" s="66" t="s">
        <v>85</v>
      </c>
      <c r="BB1906" s="66" t="s">
        <v>85</v>
      </c>
      <c r="BC1906" s="66" t="s">
        <v>85</v>
      </c>
      <c r="BD1906" s="66" t="s">
        <v>85</v>
      </c>
      <c r="BE1906" s="66" t="s">
        <v>85</v>
      </c>
      <c r="BF1906" s="66" t="s">
        <v>85</v>
      </c>
      <c r="BG1906" s="66" t="s">
        <v>85</v>
      </c>
      <c r="BH1906" s="66" t="s">
        <v>85</v>
      </c>
      <c r="BI1906" s="66" t="s">
        <v>85</v>
      </c>
      <c r="BJ1906" s="66" t="s">
        <v>85</v>
      </c>
      <c r="BK1906" s="66" t="s">
        <v>85</v>
      </c>
      <c r="BL1906" s="66" t="s">
        <v>85</v>
      </c>
      <c r="BM1906" s="66" t="s">
        <v>85</v>
      </c>
      <c r="BN1906" s="66" t="s">
        <v>85</v>
      </c>
      <c r="BO1906" s="88" t="s">
        <v>85</v>
      </c>
      <c r="BP1906" s="100">
        <v>14100</v>
      </c>
      <c r="BQ1906" s="66">
        <v>15000</v>
      </c>
      <c r="BR1906" s="66">
        <v>10920</v>
      </c>
      <c r="BS1906" s="66">
        <v>14000</v>
      </c>
      <c r="BT1906" s="66">
        <v>14900</v>
      </c>
      <c r="BU1906" s="66">
        <v>11400</v>
      </c>
      <c r="BV1906" s="66" t="s">
        <v>85</v>
      </c>
      <c r="BW1906" s="66" t="s">
        <v>85</v>
      </c>
      <c r="BX1906" s="66" t="s">
        <v>85</v>
      </c>
      <c r="BY1906" s="66" t="s">
        <v>85</v>
      </c>
      <c r="BZ1906" s="66" t="s">
        <v>85</v>
      </c>
      <c r="CA1906" s="66" t="s">
        <v>85</v>
      </c>
      <c r="CB1906" s="66" t="s">
        <v>85</v>
      </c>
      <c r="CC1906" s="66" t="s">
        <v>85</v>
      </c>
      <c r="CD1906" s="66" t="s">
        <v>85</v>
      </c>
      <c r="CE1906" s="66" t="s">
        <v>85</v>
      </c>
      <c r="CF1906" s="66" t="s">
        <v>85</v>
      </c>
      <c r="CG1906" s="66" t="s">
        <v>85</v>
      </c>
      <c r="CH1906" s="66" t="s">
        <v>85</v>
      </c>
      <c r="CI1906" s="66" t="s">
        <v>85</v>
      </c>
      <c r="CJ1906" s="66" t="s">
        <v>85</v>
      </c>
      <c r="CK1906" s="66" t="s">
        <v>85</v>
      </c>
      <c r="CL1906" s="66" t="s">
        <v>85</v>
      </c>
      <c r="CM1906" s="69" t="s">
        <v>85</v>
      </c>
    </row>
    <row r="1907" spans="41:91" hidden="1" x14ac:dyDescent="0.25">
      <c r="AO1907" s="21" t="s">
        <v>121</v>
      </c>
      <c r="AP1907" s="51" t="s">
        <v>28</v>
      </c>
      <c r="AQ1907" s="21" t="str">
        <f t="shared" si="32"/>
        <v>£60,000 - £69,999Post 1999</v>
      </c>
      <c r="AR1907" s="22">
        <v>3800</v>
      </c>
      <c r="AS1907" s="22">
        <v>4500</v>
      </c>
      <c r="AT1907" s="22">
        <v>16270</v>
      </c>
      <c r="AU1907" s="66">
        <v>3900</v>
      </c>
      <c r="AV1907" s="66">
        <v>4600</v>
      </c>
      <c r="AW1907" s="66">
        <v>16280</v>
      </c>
      <c r="AX1907" s="66" t="s">
        <v>85</v>
      </c>
      <c r="AY1907" s="66" t="s">
        <v>85</v>
      </c>
      <c r="AZ1907" s="66" t="s">
        <v>85</v>
      </c>
      <c r="BA1907" s="66" t="s">
        <v>85</v>
      </c>
      <c r="BB1907" s="66" t="s">
        <v>85</v>
      </c>
      <c r="BC1907" s="66" t="s">
        <v>85</v>
      </c>
      <c r="BD1907" s="66" t="s">
        <v>85</v>
      </c>
      <c r="BE1907" s="66" t="s">
        <v>85</v>
      </c>
      <c r="BF1907" s="66" t="s">
        <v>85</v>
      </c>
      <c r="BG1907" s="66" t="s">
        <v>85</v>
      </c>
      <c r="BH1907" s="66" t="s">
        <v>85</v>
      </c>
      <c r="BI1907" s="66" t="s">
        <v>85</v>
      </c>
      <c r="BJ1907" s="66" t="s">
        <v>85</v>
      </c>
      <c r="BK1907" s="66" t="s">
        <v>85</v>
      </c>
      <c r="BL1907" s="66" t="s">
        <v>85</v>
      </c>
      <c r="BM1907" s="66" t="s">
        <v>85</v>
      </c>
      <c r="BN1907" s="66" t="s">
        <v>85</v>
      </c>
      <c r="BO1907" s="88" t="s">
        <v>85</v>
      </c>
      <c r="BP1907" s="100">
        <v>12800</v>
      </c>
      <c r="BQ1907" s="66">
        <v>13800</v>
      </c>
      <c r="BR1907" s="66">
        <v>9290</v>
      </c>
      <c r="BS1907" s="66">
        <v>12900</v>
      </c>
      <c r="BT1907" s="66">
        <v>13900</v>
      </c>
      <c r="BU1907" s="66">
        <v>10290</v>
      </c>
      <c r="BV1907" s="66" t="s">
        <v>85</v>
      </c>
      <c r="BW1907" s="66" t="s">
        <v>85</v>
      </c>
      <c r="BX1907" s="66" t="s">
        <v>85</v>
      </c>
      <c r="BY1907" s="66" t="s">
        <v>85</v>
      </c>
      <c r="BZ1907" s="66" t="s">
        <v>85</v>
      </c>
      <c r="CA1907" s="66" t="s">
        <v>85</v>
      </c>
      <c r="CB1907" s="66" t="s">
        <v>85</v>
      </c>
      <c r="CC1907" s="66" t="s">
        <v>85</v>
      </c>
      <c r="CD1907" s="66" t="s">
        <v>85</v>
      </c>
      <c r="CE1907" s="66" t="s">
        <v>85</v>
      </c>
      <c r="CF1907" s="66" t="s">
        <v>85</v>
      </c>
      <c r="CG1907" s="66" t="s">
        <v>85</v>
      </c>
      <c r="CH1907" s="66" t="s">
        <v>85</v>
      </c>
      <c r="CI1907" s="66" t="s">
        <v>85</v>
      </c>
      <c r="CJ1907" s="66" t="s">
        <v>85</v>
      </c>
      <c r="CK1907" s="66" t="s">
        <v>85</v>
      </c>
      <c r="CL1907" s="66" t="s">
        <v>85</v>
      </c>
      <c r="CM1907" s="69" t="s">
        <v>85</v>
      </c>
    </row>
    <row r="1908" spans="41:91" hidden="1" x14ac:dyDescent="0.25">
      <c r="AO1908" s="21" t="s">
        <v>122</v>
      </c>
      <c r="AP1908" s="51" t="s">
        <v>22</v>
      </c>
      <c r="AQ1908" s="21" t="str">
        <f t="shared" si="32"/>
        <v>£70,000 - £99,999Pre 1919</v>
      </c>
      <c r="AR1908" s="22">
        <v>4300</v>
      </c>
      <c r="AS1908" s="22">
        <v>5400</v>
      </c>
      <c r="AT1908" s="22">
        <v>46850</v>
      </c>
      <c r="AU1908" s="66">
        <v>4400</v>
      </c>
      <c r="AV1908" s="66">
        <v>5400</v>
      </c>
      <c r="AW1908" s="66">
        <v>47540</v>
      </c>
      <c r="AX1908" s="66" t="s">
        <v>85</v>
      </c>
      <c r="AY1908" s="66" t="s">
        <v>85</v>
      </c>
      <c r="AZ1908" s="66" t="s">
        <v>85</v>
      </c>
      <c r="BA1908" s="66" t="s">
        <v>85</v>
      </c>
      <c r="BB1908" s="66" t="s">
        <v>85</v>
      </c>
      <c r="BC1908" s="66" t="s">
        <v>85</v>
      </c>
      <c r="BD1908" s="66" t="s">
        <v>85</v>
      </c>
      <c r="BE1908" s="66" t="s">
        <v>85</v>
      </c>
      <c r="BF1908" s="66" t="s">
        <v>85</v>
      </c>
      <c r="BG1908" s="66" t="s">
        <v>85</v>
      </c>
      <c r="BH1908" s="66" t="s">
        <v>85</v>
      </c>
      <c r="BI1908" s="66" t="s">
        <v>85</v>
      </c>
      <c r="BJ1908" s="66" t="s">
        <v>85</v>
      </c>
      <c r="BK1908" s="66" t="s">
        <v>85</v>
      </c>
      <c r="BL1908" s="66" t="s">
        <v>85</v>
      </c>
      <c r="BM1908" s="66" t="s">
        <v>85</v>
      </c>
      <c r="BN1908" s="66" t="s">
        <v>85</v>
      </c>
      <c r="BO1908" s="88" t="s">
        <v>85</v>
      </c>
      <c r="BP1908" s="100">
        <v>17400</v>
      </c>
      <c r="BQ1908" s="66">
        <v>19000</v>
      </c>
      <c r="BR1908" s="66">
        <v>34710</v>
      </c>
      <c r="BS1908" s="66">
        <v>17200</v>
      </c>
      <c r="BT1908" s="66">
        <v>18900</v>
      </c>
      <c r="BU1908" s="66">
        <v>36570</v>
      </c>
      <c r="BV1908" s="66" t="s">
        <v>85</v>
      </c>
      <c r="BW1908" s="66" t="s">
        <v>85</v>
      </c>
      <c r="BX1908" s="66" t="s">
        <v>85</v>
      </c>
      <c r="BY1908" s="66" t="s">
        <v>85</v>
      </c>
      <c r="BZ1908" s="66" t="s">
        <v>85</v>
      </c>
      <c r="CA1908" s="66" t="s">
        <v>85</v>
      </c>
      <c r="CB1908" s="66" t="s">
        <v>85</v>
      </c>
      <c r="CC1908" s="66" t="s">
        <v>85</v>
      </c>
      <c r="CD1908" s="66" t="s">
        <v>85</v>
      </c>
      <c r="CE1908" s="66" t="s">
        <v>85</v>
      </c>
      <c r="CF1908" s="66" t="s">
        <v>85</v>
      </c>
      <c r="CG1908" s="66" t="s">
        <v>85</v>
      </c>
      <c r="CH1908" s="66" t="s">
        <v>85</v>
      </c>
      <c r="CI1908" s="66" t="s">
        <v>85</v>
      </c>
      <c r="CJ1908" s="66" t="s">
        <v>85</v>
      </c>
      <c r="CK1908" s="66" t="s">
        <v>85</v>
      </c>
      <c r="CL1908" s="66" t="s">
        <v>85</v>
      </c>
      <c r="CM1908" s="69" t="s">
        <v>85</v>
      </c>
    </row>
    <row r="1909" spans="41:91" hidden="1" x14ac:dyDescent="0.25">
      <c r="AO1909" s="21" t="s">
        <v>122</v>
      </c>
      <c r="AP1909" s="51" t="s">
        <v>23</v>
      </c>
      <c r="AQ1909" s="21" t="str">
        <f t="shared" si="32"/>
        <v>£70,000 - £99,9991919-44</v>
      </c>
      <c r="AR1909" s="22">
        <v>4400</v>
      </c>
      <c r="AS1909" s="22">
        <v>5100</v>
      </c>
      <c r="AT1909" s="22">
        <v>42540</v>
      </c>
      <c r="AU1909" s="66">
        <v>4600</v>
      </c>
      <c r="AV1909" s="66">
        <v>5200</v>
      </c>
      <c r="AW1909" s="66">
        <v>43010</v>
      </c>
      <c r="AX1909" s="66" t="s">
        <v>85</v>
      </c>
      <c r="AY1909" s="66" t="s">
        <v>85</v>
      </c>
      <c r="AZ1909" s="66" t="s">
        <v>85</v>
      </c>
      <c r="BA1909" s="66" t="s">
        <v>85</v>
      </c>
      <c r="BB1909" s="66" t="s">
        <v>85</v>
      </c>
      <c r="BC1909" s="66" t="s">
        <v>85</v>
      </c>
      <c r="BD1909" s="66" t="s">
        <v>85</v>
      </c>
      <c r="BE1909" s="66" t="s">
        <v>85</v>
      </c>
      <c r="BF1909" s="66" t="s">
        <v>85</v>
      </c>
      <c r="BG1909" s="66" t="s">
        <v>85</v>
      </c>
      <c r="BH1909" s="66" t="s">
        <v>85</v>
      </c>
      <c r="BI1909" s="66" t="s">
        <v>85</v>
      </c>
      <c r="BJ1909" s="66" t="s">
        <v>85</v>
      </c>
      <c r="BK1909" s="66" t="s">
        <v>85</v>
      </c>
      <c r="BL1909" s="66" t="s">
        <v>85</v>
      </c>
      <c r="BM1909" s="66" t="s">
        <v>85</v>
      </c>
      <c r="BN1909" s="66" t="s">
        <v>85</v>
      </c>
      <c r="BO1909" s="88" t="s">
        <v>85</v>
      </c>
      <c r="BP1909" s="100">
        <v>18800</v>
      </c>
      <c r="BQ1909" s="66">
        <v>19800</v>
      </c>
      <c r="BR1909" s="66">
        <v>36930</v>
      </c>
      <c r="BS1909" s="66">
        <v>18600</v>
      </c>
      <c r="BT1909" s="66">
        <v>19700</v>
      </c>
      <c r="BU1909" s="66">
        <v>38820</v>
      </c>
      <c r="BV1909" s="66" t="s">
        <v>85</v>
      </c>
      <c r="BW1909" s="66" t="s">
        <v>85</v>
      </c>
      <c r="BX1909" s="66" t="s">
        <v>85</v>
      </c>
      <c r="BY1909" s="66" t="s">
        <v>85</v>
      </c>
      <c r="BZ1909" s="66" t="s">
        <v>85</v>
      </c>
      <c r="CA1909" s="66" t="s">
        <v>85</v>
      </c>
      <c r="CB1909" s="66" t="s">
        <v>85</v>
      </c>
      <c r="CC1909" s="66" t="s">
        <v>85</v>
      </c>
      <c r="CD1909" s="66" t="s">
        <v>85</v>
      </c>
      <c r="CE1909" s="66" t="s">
        <v>85</v>
      </c>
      <c r="CF1909" s="66" t="s">
        <v>85</v>
      </c>
      <c r="CG1909" s="66" t="s">
        <v>85</v>
      </c>
      <c r="CH1909" s="66" t="s">
        <v>85</v>
      </c>
      <c r="CI1909" s="66" t="s">
        <v>85</v>
      </c>
      <c r="CJ1909" s="66" t="s">
        <v>85</v>
      </c>
      <c r="CK1909" s="66" t="s">
        <v>85</v>
      </c>
      <c r="CL1909" s="66" t="s">
        <v>85</v>
      </c>
      <c r="CM1909" s="69" t="s">
        <v>85</v>
      </c>
    </row>
    <row r="1910" spans="41:91" hidden="1" x14ac:dyDescent="0.25">
      <c r="AO1910" s="21" t="s">
        <v>122</v>
      </c>
      <c r="AP1910" s="51" t="s">
        <v>24</v>
      </c>
      <c r="AQ1910" s="21" t="str">
        <f t="shared" si="32"/>
        <v>£70,000 - £99,9991945-64</v>
      </c>
      <c r="AR1910" s="22">
        <v>4200</v>
      </c>
      <c r="AS1910" s="22">
        <v>4900</v>
      </c>
      <c r="AT1910" s="22">
        <v>31420</v>
      </c>
      <c r="AU1910" s="66">
        <v>4400</v>
      </c>
      <c r="AV1910" s="66">
        <v>5000</v>
      </c>
      <c r="AW1910" s="66">
        <v>31690</v>
      </c>
      <c r="AX1910" s="66" t="s">
        <v>85</v>
      </c>
      <c r="AY1910" s="66" t="s">
        <v>85</v>
      </c>
      <c r="AZ1910" s="66" t="s">
        <v>85</v>
      </c>
      <c r="BA1910" s="66" t="s">
        <v>85</v>
      </c>
      <c r="BB1910" s="66" t="s">
        <v>85</v>
      </c>
      <c r="BC1910" s="66" t="s">
        <v>85</v>
      </c>
      <c r="BD1910" s="66" t="s">
        <v>85</v>
      </c>
      <c r="BE1910" s="66" t="s">
        <v>85</v>
      </c>
      <c r="BF1910" s="66" t="s">
        <v>85</v>
      </c>
      <c r="BG1910" s="66" t="s">
        <v>85</v>
      </c>
      <c r="BH1910" s="66" t="s">
        <v>85</v>
      </c>
      <c r="BI1910" s="66" t="s">
        <v>85</v>
      </c>
      <c r="BJ1910" s="66" t="s">
        <v>85</v>
      </c>
      <c r="BK1910" s="66" t="s">
        <v>85</v>
      </c>
      <c r="BL1910" s="66" t="s">
        <v>85</v>
      </c>
      <c r="BM1910" s="66" t="s">
        <v>85</v>
      </c>
      <c r="BN1910" s="66" t="s">
        <v>85</v>
      </c>
      <c r="BO1910" s="88" t="s">
        <v>85</v>
      </c>
      <c r="BP1910" s="100">
        <v>16500</v>
      </c>
      <c r="BQ1910" s="66">
        <v>17600</v>
      </c>
      <c r="BR1910" s="66">
        <v>26760</v>
      </c>
      <c r="BS1910" s="66">
        <v>16400</v>
      </c>
      <c r="BT1910" s="66">
        <v>17500</v>
      </c>
      <c r="BU1910" s="66">
        <v>28000</v>
      </c>
      <c r="BV1910" s="66" t="s">
        <v>85</v>
      </c>
      <c r="BW1910" s="66" t="s">
        <v>85</v>
      </c>
      <c r="BX1910" s="66" t="s">
        <v>85</v>
      </c>
      <c r="BY1910" s="66" t="s">
        <v>85</v>
      </c>
      <c r="BZ1910" s="66" t="s">
        <v>85</v>
      </c>
      <c r="CA1910" s="66" t="s">
        <v>85</v>
      </c>
      <c r="CB1910" s="66" t="s">
        <v>85</v>
      </c>
      <c r="CC1910" s="66" t="s">
        <v>85</v>
      </c>
      <c r="CD1910" s="66" t="s">
        <v>85</v>
      </c>
      <c r="CE1910" s="66" t="s">
        <v>85</v>
      </c>
      <c r="CF1910" s="66" t="s">
        <v>85</v>
      </c>
      <c r="CG1910" s="66" t="s">
        <v>85</v>
      </c>
      <c r="CH1910" s="66" t="s">
        <v>85</v>
      </c>
      <c r="CI1910" s="66" t="s">
        <v>85</v>
      </c>
      <c r="CJ1910" s="66" t="s">
        <v>85</v>
      </c>
      <c r="CK1910" s="66" t="s">
        <v>85</v>
      </c>
      <c r="CL1910" s="66" t="s">
        <v>85</v>
      </c>
      <c r="CM1910" s="69" t="s">
        <v>85</v>
      </c>
    </row>
    <row r="1911" spans="41:91" hidden="1" x14ac:dyDescent="0.25">
      <c r="AO1911" s="21" t="s">
        <v>122</v>
      </c>
      <c r="AP1911" s="51" t="s">
        <v>25</v>
      </c>
      <c r="AQ1911" s="21" t="str">
        <f t="shared" si="32"/>
        <v>£70,000 - £99,9991965-82</v>
      </c>
      <c r="AR1911" s="22">
        <v>4200</v>
      </c>
      <c r="AS1911" s="22">
        <v>4800</v>
      </c>
      <c r="AT1911" s="22">
        <v>37700</v>
      </c>
      <c r="AU1911" s="66">
        <v>4300</v>
      </c>
      <c r="AV1911" s="66">
        <v>5000</v>
      </c>
      <c r="AW1911" s="66">
        <v>38020</v>
      </c>
      <c r="AX1911" s="66" t="s">
        <v>85</v>
      </c>
      <c r="AY1911" s="66" t="s">
        <v>85</v>
      </c>
      <c r="AZ1911" s="66" t="s">
        <v>85</v>
      </c>
      <c r="BA1911" s="66" t="s">
        <v>85</v>
      </c>
      <c r="BB1911" s="66" t="s">
        <v>85</v>
      </c>
      <c r="BC1911" s="66" t="s">
        <v>85</v>
      </c>
      <c r="BD1911" s="66" t="s">
        <v>85</v>
      </c>
      <c r="BE1911" s="66" t="s">
        <v>85</v>
      </c>
      <c r="BF1911" s="66" t="s">
        <v>85</v>
      </c>
      <c r="BG1911" s="66" t="s">
        <v>85</v>
      </c>
      <c r="BH1911" s="66" t="s">
        <v>85</v>
      </c>
      <c r="BI1911" s="66" t="s">
        <v>85</v>
      </c>
      <c r="BJ1911" s="66" t="s">
        <v>85</v>
      </c>
      <c r="BK1911" s="66" t="s">
        <v>85</v>
      </c>
      <c r="BL1911" s="66" t="s">
        <v>85</v>
      </c>
      <c r="BM1911" s="66" t="s">
        <v>85</v>
      </c>
      <c r="BN1911" s="66" t="s">
        <v>85</v>
      </c>
      <c r="BO1911" s="88" t="s">
        <v>85</v>
      </c>
      <c r="BP1911" s="100">
        <v>15500</v>
      </c>
      <c r="BQ1911" s="66">
        <v>16500</v>
      </c>
      <c r="BR1911" s="66">
        <v>30850</v>
      </c>
      <c r="BS1911" s="66">
        <v>15400</v>
      </c>
      <c r="BT1911" s="66">
        <v>16400</v>
      </c>
      <c r="BU1911" s="66">
        <v>32370</v>
      </c>
      <c r="BV1911" s="66" t="s">
        <v>85</v>
      </c>
      <c r="BW1911" s="66" t="s">
        <v>85</v>
      </c>
      <c r="BX1911" s="66" t="s">
        <v>85</v>
      </c>
      <c r="BY1911" s="66" t="s">
        <v>85</v>
      </c>
      <c r="BZ1911" s="66" t="s">
        <v>85</v>
      </c>
      <c r="CA1911" s="66" t="s">
        <v>85</v>
      </c>
      <c r="CB1911" s="66" t="s">
        <v>85</v>
      </c>
      <c r="CC1911" s="66" t="s">
        <v>85</v>
      </c>
      <c r="CD1911" s="66" t="s">
        <v>85</v>
      </c>
      <c r="CE1911" s="66" t="s">
        <v>85</v>
      </c>
      <c r="CF1911" s="66" t="s">
        <v>85</v>
      </c>
      <c r="CG1911" s="66" t="s">
        <v>85</v>
      </c>
      <c r="CH1911" s="66" t="s">
        <v>85</v>
      </c>
      <c r="CI1911" s="66" t="s">
        <v>85</v>
      </c>
      <c r="CJ1911" s="66" t="s">
        <v>85</v>
      </c>
      <c r="CK1911" s="66" t="s">
        <v>85</v>
      </c>
      <c r="CL1911" s="66" t="s">
        <v>85</v>
      </c>
      <c r="CM1911" s="69" t="s">
        <v>85</v>
      </c>
    </row>
    <row r="1912" spans="41:91" hidden="1" x14ac:dyDescent="0.25">
      <c r="AO1912" s="21" t="s">
        <v>122</v>
      </c>
      <c r="AP1912" s="51" t="s">
        <v>26</v>
      </c>
      <c r="AQ1912" s="21" t="str">
        <f t="shared" si="32"/>
        <v>£70,000 - £99,9991983-92</v>
      </c>
      <c r="AR1912" s="22">
        <v>4300</v>
      </c>
      <c r="AS1912" s="22">
        <v>5000</v>
      </c>
      <c r="AT1912" s="22">
        <v>20550</v>
      </c>
      <c r="AU1912" s="66">
        <v>4500</v>
      </c>
      <c r="AV1912" s="66">
        <v>5100</v>
      </c>
      <c r="AW1912" s="66">
        <v>20650</v>
      </c>
      <c r="AX1912" s="66" t="s">
        <v>85</v>
      </c>
      <c r="AY1912" s="66" t="s">
        <v>85</v>
      </c>
      <c r="AZ1912" s="66" t="s">
        <v>85</v>
      </c>
      <c r="BA1912" s="66" t="s">
        <v>85</v>
      </c>
      <c r="BB1912" s="66" t="s">
        <v>85</v>
      </c>
      <c r="BC1912" s="66" t="s">
        <v>85</v>
      </c>
      <c r="BD1912" s="66" t="s">
        <v>85</v>
      </c>
      <c r="BE1912" s="66" t="s">
        <v>85</v>
      </c>
      <c r="BF1912" s="66" t="s">
        <v>85</v>
      </c>
      <c r="BG1912" s="66" t="s">
        <v>85</v>
      </c>
      <c r="BH1912" s="66" t="s">
        <v>85</v>
      </c>
      <c r="BI1912" s="66" t="s">
        <v>85</v>
      </c>
      <c r="BJ1912" s="66" t="s">
        <v>85</v>
      </c>
      <c r="BK1912" s="66" t="s">
        <v>85</v>
      </c>
      <c r="BL1912" s="66" t="s">
        <v>85</v>
      </c>
      <c r="BM1912" s="66" t="s">
        <v>85</v>
      </c>
      <c r="BN1912" s="66" t="s">
        <v>85</v>
      </c>
      <c r="BO1912" s="88" t="s">
        <v>85</v>
      </c>
      <c r="BP1912" s="100">
        <v>15200</v>
      </c>
      <c r="BQ1912" s="66">
        <v>15900</v>
      </c>
      <c r="BR1912" s="66">
        <v>16500</v>
      </c>
      <c r="BS1912" s="66">
        <v>15100</v>
      </c>
      <c r="BT1912" s="66">
        <v>15900</v>
      </c>
      <c r="BU1912" s="66">
        <v>17200</v>
      </c>
      <c r="BV1912" s="66" t="s">
        <v>85</v>
      </c>
      <c r="BW1912" s="66" t="s">
        <v>85</v>
      </c>
      <c r="BX1912" s="66" t="s">
        <v>85</v>
      </c>
      <c r="BY1912" s="66" t="s">
        <v>85</v>
      </c>
      <c r="BZ1912" s="66" t="s">
        <v>85</v>
      </c>
      <c r="CA1912" s="66" t="s">
        <v>85</v>
      </c>
      <c r="CB1912" s="66" t="s">
        <v>85</v>
      </c>
      <c r="CC1912" s="66" t="s">
        <v>85</v>
      </c>
      <c r="CD1912" s="66" t="s">
        <v>85</v>
      </c>
      <c r="CE1912" s="66" t="s">
        <v>85</v>
      </c>
      <c r="CF1912" s="66" t="s">
        <v>85</v>
      </c>
      <c r="CG1912" s="66" t="s">
        <v>85</v>
      </c>
      <c r="CH1912" s="66" t="s">
        <v>85</v>
      </c>
      <c r="CI1912" s="66" t="s">
        <v>85</v>
      </c>
      <c r="CJ1912" s="66" t="s">
        <v>85</v>
      </c>
      <c r="CK1912" s="66" t="s">
        <v>85</v>
      </c>
      <c r="CL1912" s="66" t="s">
        <v>85</v>
      </c>
      <c r="CM1912" s="69" t="s">
        <v>85</v>
      </c>
    </row>
    <row r="1913" spans="41:91" hidden="1" x14ac:dyDescent="0.25">
      <c r="AO1913" s="21" t="s">
        <v>122</v>
      </c>
      <c r="AP1913" s="51" t="s">
        <v>27</v>
      </c>
      <c r="AQ1913" s="21" t="str">
        <f t="shared" si="32"/>
        <v>£70,000 - £99,9991993-99</v>
      </c>
      <c r="AR1913" s="22">
        <v>4300</v>
      </c>
      <c r="AS1913" s="22">
        <v>5000</v>
      </c>
      <c r="AT1913" s="22">
        <v>19390</v>
      </c>
      <c r="AU1913" s="66">
        <v>4500</v>
      </c>
      <c r="AV1913" s="66">
        <v>5100</v>
      </c>
      <c r="AW1913" s="66">
        <v>19460</v>
      </c>
      <c r="AX1913" s="66" t="s">
        <v>85</v>
      </c>
      <c r="AY1913" s="66" t="s">
        <v>85</v>
      </c>
      <c r="AZ1913" s="66" t="s">
        <v>85</v>
      </c>
      <c r="BA1913" s="66" t="s">
        <v>85</v>
      </c>
      <c r="BB1913" s="66" t="s">
        <v>85</v>
      </c>
      <c r="BC1913" s="66" t="s">
        <v>85</v>
      </c>
      <c r="BD1913" s="66" t="s">
        <v>85</v>
      </c>
      <c r="BE1913" s="66" t="s">
        <v>85</v>
      </c>
      <c r="BF1913" s="66" t="s">
        <v>85</v>
      </c>
      <c r="BG1913" s="66" t="s">
        <v>85</v>
      </c>
      <c r="BH1913" s="66" t="s">
        <v>85</v>
      </c>
      <c r="BI1913" s="66" t="s">
        <v>85</v>
      </c>
      <c r="BJ1913" s="66" t="s">
        <v>85</v>
      </c>
      <c r="BK1913" s="66" t="s">
        <v>85</v>
      </c>
      <c r="BL1913" s="66" t="s">
        <v>85</v>
      </c>
      <c r="BM1913" s="66" t="s">
        <v>85</v>
      </c>
      <c r="BN1913" s="66" t="s">
        <v>85</v>
      </c>
      <c r="BO1913" s="88" t="s">
        <v>85</v>
      </c>
      <c r="BP1913" s="100">
        <v>15400</v>
      </c>
      <c r="BQ1913" s="66">
        <v>16200</v>
      </c>
      <c r="BR1913" s="66">
        <v>15480</v>
      </c>
      <c r="BS1913" s="66">
        <v>15300</v>
      </c>
      <c r="BT1913" s="66">
        <v>16100</v>
      </c>
      <c r="BU1913" s="66">
        <v>16160</v>
      </c>
      <c r="BV1913" s="66" t="s">
        <v>85</v>
      </c>
      <c r="BW1913" s="66" t="s">
        <v>85</v>
      </c>
      <c r="BX1913" s="66" t="s">
        <v>85</v>
      </c>
      <c r="BY1913" s="66" t="s">
        <v>85</v>
      </c>
      <c r="BZ1913" s="66" t="s">
        <v>85</v>
      </c>
      <c r="CA1913" s="66" t="s">
        <v>85</v>
      </c>
      <c r="CB1913" s="66" t="s">
        <v>85</v>
      </c>
      <c r="CC1913" s="66" t="s">
        <v>85</v>
      </c>
      <c r="CD1913" s="66" t="s">
        <v>85</v>
      </c>
      <c r="CE1913" s="66" t="s">
        <v>85</v>
      </c>
      <c r="CF1913" s="66" t="s">
        <v>85</v>
      </c>
      <c r="CG1913" s="66" t="s">
        <v>85</v>
      </c>
      <c r="CH1913" s="66" t="s">
        <v>85</v>
      </c>
      <c r="CI1913" s="66" t="s">
        <v>85</v>
      </c>
      <c r="CJ1913" s="66" t="s">
        <v>85</v>
      </c>
      <c r="CK1913" s="66" t="s">
        <v>85</v>
      </c>
      <c r="CL1913" s="66" t="s">
        <v>85</v>
      </c>
      <c r="CM1913" s="69" t="s">
        <v>85</v>
      </c>
    </row>
    <row r="1914" spans="41:91" hidden="1" x14ac:dyDescent="0.25">
      <c r="AO1914" s="21" t="s">
        <v>122</v>
      </c>
      <c r="AP1914" s="51" t="s">
        <v>28</v>
      </c>
      <c r="AQ1914" s="21" t="str">
        <f t="shared" si="32"/>
        <v>£70,000 - £99,999Post 1999</v>
      </c>
      <c r="AR1914" s="22">
        <v>4100</v>
      </c>
      <c r="AS1914" s="22">
        <v>4900</v>
      </c>
      <c r="AT1914" s="22">
        <v>22070</v>
      </c>
      <c r="AU1914" s="66">
        <v>4200</v>
      </c>
      <c r="AV1914" s="66">
        <v>4900</v>
      </c>
      <c r="AW1914" s="66">
        <v>22140</v>
      </c>
      <c r="AX1914" s="66" t="s">
        <v>85</v>
      </c>
      <c r="AY1914" s="66" t="s">
        <v>85</v>
      </c>
      <c r="AZ1914" s="66" t="s">
        <v>85</v>
      </c>
      <c r="BA1914" s="66" t="s">
        <v>85</v>
      </c>
      <c r="BB1914" s="66" t="s">
        <v>85</v>
      </c>
      <c r="BC1914" s="66" t="s">
        <v>85</v>
      </c>
      <c r="BD1914" s="66" t="s">
        <v>85</v>
      </c>
      <c r="BE1914" s="66" t="s">
        <v>85</v>
      </c>
      <c r="BF1914" s="66" t="s">
        <v>85</v>
      </c>
      <c r="BG1914" s="66" t="s">
        <v>85</v>
      </c>
      <c r="BH1914" s="66" t="s">
        <v>85</v>
      </c>
      <c r="BI1914" s="66" t="s">
        <v>85</v>
      </c>
      <c r="BJ1914" s="66" t="s">
        <v>85</v>
      </c>
      <c r="BK1914" s="66" t="s">
        <v>85</v>
      </c>
      <c r="BL1914" s="66" t="s">
        <v>85</v>
      </c>
      <c r="BM1914" s="66" t="s">
        <v>85</v>
      </c>
      <c r="BN1914" s="66" t="s">
        <v>85</v>
      </c>
      <c r="BO1914" s="88" t="s">
        <v>85</v>
      </c>
      <c r="BP1914" s="100">
        <v>14000</v>
      </c>
      <c r="BQ1914" s="66">
        <v>15100</v>
      </c>
      <c r="BR1914" s="66">
        <v>12530</v>
      </c>
      <c r="BS1914" s="66">
        <v>14200</v>
      </c>
      <c r="BT1914" s="66">
        <v>15300</v>
      </c>
      <c r="BU1914" s="66">
        <v>13880</v>
      </c>
      <c r="BV1914" s="66" t="s">
        <v>85</v>
      </c>
      <c r="BW1914" s="66" t="s">
        <v>85</v>
      </c>
      <c r="BX1914" s="66" t="s">
        <v>85</v>
      </c>
      <c r="BY1914" s="66" t="s">
        <v>85</v>
      </c>
      <c r="BZ1914" s="66" t="s">
        <v>85</v>
      </c>
      <c r="CA1914" s="66" t="s">
        <v>85</v>
      </c>
      <c r="CB1914" s="66" t="s">
        <v>85</v>
      </c>
      <c r="CC1914" s="66" t="s">
        <v>85</v>
      </c>
      <c r="CD1914" s="66" t="s">
        <v>85</v>
      </c>
      <c r="CE1914" s="66" t="s">
        <v>85</v>
      </c>
      <c r="CF1914" s="66" t="s">
        <v>85</v>
      </c>
      <c r="CG1914" s="66" t="s">
        <v>85</v>
      </c>
      <c r="CH1914" s="66" t="s">
        <v>85</v>
      </c>
      <c r="CI1914" s="66" t="s">
        <v>85</v>
      </c>
      <c r="CJ1914" s="66" t="s">
        <v>85</v>
      </c>
      <c r="CK1914" s="66" t="s">
        <v>85</v>
      </c>
      <c r="CL1914" s="66" t="s">
        <v>85</v>
      </c>
      <c r="CM1914" s="69" t="s">
        <v>85</v>
      </c>
    </row>
    <row r="1915" spans="41:91" hidden="1" x14ac:dyDescent="0.25">
      <c r="AO1915" s="21" t="s">
        <v>123</v>
      </c>
      <c r="AP1915" s="51" t="s">
        <v>22</v>
      </c>
      <c r="AQ1915" s="21" t="str">
        <f t="shared" si="32"/>
        <v>£100,000 - £149,999Pre 1919</v>
      </c>
      <c r="AR1915" s="22">
        <v>5100</v>
      </c>
      <c r="AS1915" s="22">
        <v>6300</v>
      </c>
      <c r="AT1915" s="22">
        <v>27900</v>
      </c>
      <c r="AU1915" s="66">
        <v>5200</v>
      </c>
      <c r="AV1915" s="66">
        <v>6400</v>
      </c>
      <c r="AW1915" s="66">
        <v>28290</v>
      </c>
      <c r="AX1915" s="66" t="s">
        <v>85</v>
      </c>
      <c r="AY1915" s="66" t="s">
        <v>85</v>
      </c>
      <c r="AZ1915" s="66" t="s">
        <v>85</v>
      </c>
      <c r="BA1915" s="66" t="s">
        <v>85</v>
      </c>
      <c r="BB1915" s="66" t="s">
        <v>85</v>
      </c>
      <c r="BC1915" s="66" t="s">
        <v>85</v>
      </c>
      <c r="BD1915" s="66" t="s">
        <v>85</v>
      </c>
      <c r="BE1915" s="66" t="s">
        <v>85</v>
      </c>
      <c r="BF1915" s="66" t="s">
        <v>85</v>
      </c>
      <c r="BG1915" s="66" t="s">
        <v>85</v>
      </c>
      <c r="BH1915" s="66" t="s">
        <v>85</v>
      </c>
      <c r="BI1915" s="66" t="s">
        <v>85</v>
      </c>
      <c r="BJ1915" s="66" t="s">
        <v>85</v>
      </c>
      <c r="BK1915" s="66" t="s">
        <v>85</v>
      </c>
      <c r="BL1915" s="66" t="s">
        <v>85</v>
      </c>
      <c r="BM1915" s="66" t="s">
        <v>85</v>
      </c>
      <c r="BN1915" s="66" t="s">
        <v>85</v>
      </c>
      <c r="BO1915" s="88" t="s">
        <v>85</v>
      </c>
      <c r="BP1915" s="100">
        <v>20600</v>
      </c>
      <c r="BQ1915" s="66">
        <v>21900</v>
      </c>
      <c r="BR1915" s="66">
        <v>19520</v>
      </c>
      <c r="BS1915" s="66">
        <v>20300</v>
      </c>
      <c r="BT1915" s="66">
        <v>21800</v>
      </c>
      <c r="BU1915" s="66">
        <v>20630</v>
      </c>
      <c r="BV1915" s="66" t="s">
        <v>85</v>
      </c>
      <c r="BW1915" s="66" t="s">
        <v>85</v>
      </c>
      <c r="BX1915" s="66" t="s">
        <v>85</v>
      </c>
      <c r="BY1915" s="66" t="s">
        <v>85</v>
      </c>
      <c r="BZ1915" s="66" t="s">
        <v>85</v>
      </c>
      <c r="CA1915" s="66" t="s">
        <v>85</v>
      </c>
      <c r="CB1915" s="66" t="s">
        <v>85</v>
      </c>
      <c r="CC1915" s="66" t="s">
        <v>85</v>
      </c>
      <c r="CD1915" s="66" t="s">
        <v>85</v>
      </c>
      <c r="CE1915" s="66" t="s">
        <v>85</v>
      </c>
      <c r="CF1915" s="66" t="s">
        <v>85</v>
      </c>
      <c r="CG1915" s="66" t="s">
        <v>85</v>
      </c>
      <c r="CH1915" s="66" t="s">
        <v>85</v>
      </c>
      <c r="CI1915" s="66" t="s">
        <v>85</v>
      </c>
      <c r="CJ1915" s="66" t="s">
        <v>85</v>
      </c>
      <c r="CK1915" s="66" t="s">
        <v>85</v>
      </c>
      <c r="CL1915" s="66" t="s">
        <v>85</v>
      </c>
      <c r="CM1915" s="69" t="s">
        <v>85</v>
      </c>
    </row>
    <row r="1916" spans="41:91" hidden="1" x14ac:dyDescent="0.25">
      <c r="AO1916" s="21" t="s">
        <v>123</v>
      </c>
      <c r="AP1916" s="51" t="s">
        <v>23</v>
      </c>
      <c r="AQ1916" s="21" t="str">
        <f t="shared" si="32"/>
        <v>£100,000 - £149,9991919-44</v>
      </c>
      <c r="AR1916" s="22">
        <v>5000</v>
      </c>
      <c r="AS1916" s="22">
        <v>5800</v>
      </c>
      <c r="AT1916" s="22">
        <v>20200</v>
      </c>
      <c r="AU1916" s="66">
        <v>5100</v>
      </c>
      <c r="AV1916" s="66">
        <v>5900</v>
      </c>
      <c r="AW1916" s="66">
        <v>20450</v>
      </c>
      <c r="AX1916" s="66" t="s">
        <v>85</v>
      </c>
      <c r="AY1916" s="66" t="s">
        <v>85</v>
      </c>
      <c r="AZ1916" s="66" t="s">
        <v>85</v>
      </c>
      <c r="BA1916" s="66" t="s">
        <v>85</v>
      </c>
      <c r="BB1916" s="66" t="s">
        <v>85</v>
      </c>
      <c r="BC1916" s="66" t="s">
        <v>85</v>
      </c>
      <c r="BD1916" s="66" t="s">
        <v>85</v>
      </c>
      <c r="BE1916" s="66" t="s">
        <v>85</v>
      </c>
      <c r="BF1916" s="66" t="s">
        <v>85</v>
      </c>
      <c r="BG1916" s="66" t="s">
        <v>85</v>
      </c>
      <c r="BH1916" s="66" t="s">
        <v>85</v>
      </c>
      <c r="BI1916" s="66" t="s">
        <v>85</v>
      </c>
      <c r="BJ1916" s="66" t="s">
        <v>85</v>
      </c>
      <c r="BK1916" s="66" t="s">
        <v>85</v>
      </c>
      <c r="BL1916" s="66" t="s">
        <v>85</v>
      </c>
      <c r="BM1916" s="66" t="s">
        <v>85</v>
      </c>
      <c r="BN1916" s="66" t="s">
        <v>85</v>
      </c>
      <c r="BO1916" s="88" t="s">
        <v>85</v>
      </c>
      <c r="BP1916" s="100">
        <v>21400</v>
      </c>
      <c r="BQ1916" s="66">
        <v>22400</v>
      </c>
      <c r="BR1916" s="66">
        <v>16910</v>
      </c>
      <c r="BS1916" s="66">
        <v>21100</v>
      </c>
      <c r="BT1916" s="66">
        <v>22100</v>
      </c>
      <c r="BU1916" s="66">
        <v>17850</v>
      </c>
      <c r="BV1916" s="66" t="s">
        <v>85</v>
      </c>
      <c r="BW1916" s="66" t="s">
        <v>85</v>
      </c>
      <c r="BX1916" s="66" t="s">
        <v>85</v>
      </c>
      <c r="BY1916" s="66" t="s">
        <v>85</v>
      </c>
      <c r="BZ1916" s="66" t="s">
        <v>85</v>
      </c>
      <c r="CA1916" s="66" t="s">
        <v>85</v>
      </c>
      <c r="CB1916" s="66" t="s">
        <v>85</v>
      </c>
      <c r="CC1916" s="66" t="s">
        <v>85</v>
      </c>
      <c r="CD1916" s="66" t="s">
        <v>85</v>
      </c>
      <c r="CE1916" s="66" t="s">
        <v>85</v>
      </c>
      <c r="CF1916" s="66" t="s">
        <v>85</v>
      </c>
      <c r="CG1916" s="66" t="s">
        <v>85</v>
      </c>
      <c r="CH1916" s="66" t="s">
        <v>85</v>
      </c>
      <c r="CI1916" s="66" t="s">
        <v>85</v>
      </c>
      <c r="CJ1916" s="66" t="s">
        <v>85</v>
      </c>
      <c r="CK1916" s="66" t="s">
        <v>85</v>
      </c>
      <c r="CL1916" s="66" t="s">
        <v>85</v>
      </c>
      <c r="CM1916" s="69" t="s">
        <v>85</v>
      </c>
    </row>
    <row r="1917" spans="41:91" hidden="1" x14ac:dyDescent="0.25">
      <c r="AO1917" s="21" t="s">
        <v>123</v>
      </c>
      <c r="AP1917" s="51" t="s">
        <v>24</v>
      </c>
      <c r="AQ1917" s="21" t="str">
        <f t="shared" si="32"/>
        <v>£100,000 - £149,9991945-64</v>
      </c>
      <c r="AR1917" s="22">
        <v>4800</v>
      </c>
      <c r="AS1917" s="22">
        <v>5700</v>
      </c>
      <c r="AT1917" s="22">
        <v>13690</v>
      </c>
      <c r="AU1917" s="66">
        <v>5000</v>
      </c>
      <c r="AV1917" s="66">
        <v>5800</v>
      </c>
      <c r="AW1917" s="66">
        <v>13850</v>
      </c>
      <c r="AX1917" s="66" t="s">
        <v>85</v>
      </c>
      <c r="AY1917" s="66" t="s">
        <v>85</v>
      </c>
      <c r="AZ1917" s="66" t="s">
        <v>85</v>
      </c>
      <c r="BA1917" s="66" t="s">
        <v>85</v>
      </c>
      <c r="BB1917" s="66" t="s">
        <v>85</v>
      </c>
      <c r="BC1917" s="66" t="s">
        <v>85</v>
      </c>
      <c r="BD1917" s="66" t="s">
        <v>85</v>
      </c>
      <c r="BE1917" s="66" t="s">
        <v>85</v>
      </c>
      <c r="BF1917" s="66" t="s">
        <v>85</v>
      </c>
      <c r="BG1917" s="66" t="s">
        <v>85</v>
      </c>
      <c r="BH1917" s="66" t="s">
        <v>85</v>
      </c>
      <c r="BI1917" s="66" t="s">
        <v>85</v>
      </c>
      <c r="BJ1917" s="66" t="s">
        <v>85</v>
      </c>
      <c r="BK1917" s="66" t="s">
        <v>85</v>
      </c>
      <c r="BL1917" s="66" t="s">
        <v>85</v>
      </c>
      <c r="BM1917" s="66" t="s">
        <v>85</v>
      </c>
      <c r="BN1917" s="66" t="s">
        <v>85</v>
      </c>
      <c r="BO1917" s="88" t="s">
        <v>85</v>
      </c>
      <c r="BP1917" s="100">
        <v>19000</v>
      </c>
      <c r="BQ1917" s="66">
        <v>20300</v>
      </c>
      <c r="BR1917" s="66">
        <v>11320</v>
      </c>
      <c r="BS1917" s="66">
        <v>18800</v>
      </c>
      <c r="BT1917" s="66">
        <v>20100</v>
      </c>
      <c r="BU1917" s="66">
        <v>11880</v>
      </c>
      <c r="BV1917" s="66" t="s">
        <v>85</v>
      </c>
      <c r="BW1917" s="66" t="s">
        <v>85</v>
      </c>
      <c r="BX1917" s="66" t="s">
        <v>85</v>
      </c>
      <c r="BY1917" s="66" t="s">
        <v>85</v>
      </c>
      <c r="BZ1917" s="66" t="s">
        <v>85</v>
      </c>
      <c r="CA1917" s="66" t="s">
        <v>85</v>
      </c>
      <c r="CB1917" s="66" t="s">
        <v>85</v>
      </c>
      <c r="CC1917" s="66" t="s">
        <v>85</v>
      </c>
      <c r="CD1917" s="66" t="s">
        <v>85</v>
      </c>
      <c r="CE1917" s="66" t="s">
        <v>85</v>
      </c>
      <c r="CF1917" s="66" t="s">
        <v>85</v>
      </c>
      <c r="CG1917" s="66" t="s">
        <v>85</v>
      </c>
      <c r="CH1917" s="66" t="s">
        <v>85</v>
      </c>
      <c r="CI1917" s="66" t="s">
        <v>85</v>
      </c>
      <c r="CJ1917" s="66" t="s">
        <v>85</v>
      </c>
      <c r="CK1917" s="66" t="s">
        <v>85</v>
      </c>
      <c r="CL1917" s="66" t="s">
        <v>85</v>
      </c>
      <c r="CM1917" s="69" t="s">
        <v>85</v>
      </c>
    </row>
    <row r="1918" spans="41:91" hidden="1" x14ac:dyDescent="0.25">
      <c r="AO1918" s="21" t="s">
        <v>123</v>
      </c>
      <c r="AP1918" s="51" t="s">
        <v>25</v>
      </c>
      <c r="AQ1918" s="21" t="str">
        <f t="shared" si="32"/>
        <v>£100,000 - £149,9991965-82</v>
      </c>
      <c r="AR1918" s="22">
        <v>4600</v>
      </c>
      <c r="AS1918" s="22">
        <v>5400</v>
      </c>
      <c r="AT1918" s="22">
        <v>15130</v>
      </c>
      <c r="AU1918" s="66">
        <v>4800</v>
      </c>
      <c r="AV1918" s="66">
        <v>5600</v>
      </c>
      <c r="AW1918" s="66">
        <v>15290</v>
      </c>
      <c r="AX1918" s="66" t="s">
        <v>85</v>
      </c>
      <c r="AY1918" s="66" t="s">
        <v>85</v>
      </c>
      <c r="AZ1918" s="66" t="s">
        <v>85</v>
      </c>
      <c r="BA1918" s="66" t="s">
        <v>85</v>
      </c>
      <c r="BB1918" s="66" t="s">
        <v>85</v>
      </c>
      <c r="BC1918" s="66" t="s">
        <v>85</v>
      </c>
      <c r="BD1918" s="66" t="s">
        <v>85</v>
      </c>
      <c r="BE1918" s="66" t="s">
        <v>85</v>
      </c>
      <c r="BF1918" s="66" t="s">
        <v>85</v>
      </c>
      <c r="BG1918" s="66" t="s">
        <v>85</v>
      </c>
      <c r="BH1918" s="66" t="s">
        <v>85</v>
      </c>
      <c r="BI1918" s="66" t="s">
        <v>85</v>
      </c>
      <c r="BJ1918" s="66" t="s">
        <v>85</v>
      </c>
      <c r="BK1918" s="66" t="s">
        <v>85</v>
      </c>
      <c r="BL1918" s="66" t="s">
        <v>85</v>
      </c>
      <c r="BM1918" s="66" t="s">
        <v>85</v>
      </c>
      <c r="BN1918" s="66" t="s">
        <v>85</v>
      </c>
      <c r="BO1918" s="88" t="s">
        <v>85</v>
      </c>
      <c r="BP1918" s="100">
        <v>17500</v>
      </c>
      <c r="BQ1918" s="66">
        <v>18600</v>
      </c>
      <c r="BR1918" s="66">
        <v>12160</v>
      </c>
      <c r="BS1918" s="66">
        <v>17300</v>
      </c>
      <c r="BT1918" s="66">
        <v>18400</v>
      </c>
      <c r="BU1918" s="66">
        <v>12770</v>
      </c>
      <c r="BV1918" s="66" t="s">
        <v>85</v>
      </c>
      <c r="BW1918" s="66" t="s">
        <v>85</v>
      </c>
      <c r="BX1918" s="66" t="s">
        <v>85</v>
      </c>
      <c r="BY1918" s="66" t="s">
        <v>85</v>
      </c>
      <c r="BZ1918" s="66" t="s">
        <v>85</v>
      </c>
      <c r="CA1918" s="66" t="s">
        <v>85</v>
      </c>
      <c r="CB1918" s="66" t="s">
        <v>85</v>
      </c>
      <c r="CC1918" s="66" t="s">
        <v>85</v>
      </c>
      <c r="CD1918" s="66" t="s">
        <v>85</v>
      </c>
      <c r="CE1918" s="66" t="s">
        <v>85</v>
      </c>
      <c r="CF1918" s="66" t="s">
        <v>85</v>
      </c>
      <c r="CG1918" s="66" t="s">
        <v>85</v>
      </c>
      <c r="CH1918" s="66" t="s">
        <v>85</v>
      </c>
      <c r="CI1918" s="66" t="s">
        <v>85</v>
      </c>
      <c r="CJ1918" s="66" t="s">
        <v>85</v>
      </c>
      <c r="CK1918" s="66" t="s">
        <v>85</v>
      </c>
      <c r="CL1918" s="66" t="s">
        <v>85</v>
      </c>
      <c r="CM1918" s="69" t="s">
        <v>85</v>
      </c>
    </row>
    <row r="1919" spans="41:91" hidden="1" x14ac:dyDescent="0.25">
      <c r="AO1919" s="21" t="s">
        <v>123</v>
      </c>
      <c r="AP1919" s="51" t="s">
        <v>26</v>
      </c>
      <c r="AQ1919" s="21" t="str">
        <f t="shared" si="32"/>
        <v>£100,000 - £149,9991983-92</v>
      </c>
      <c r="AR1919" s="22">
        <v>4800</v>
      </c>
      <c r="AS1919" s="22">
        <v>5600</v>
      </c>
      <c r="AT1919" s="22">
        <v>8930</v>
      </c>
      <c r="AU1919" s="66">
        <v>5000</v>
      </c>
      <c r="AV1919" s="66">
        <v>5800</v>
      </c>
      <c r="AW1919" s="66">
        <v>8970</v>
      </c>
      <c r="AX1919" s="66" t="s">
        <v>85</v>
      </c>
      <c r="AY1919" s="66" t="s">
        <v>85</v>
      </c>
      <c r="AZ1919" s="66" t="s">
        <v>85</v>
      </c>
      <c r="BA1919" s="66" t="s">
        <v>85</v>
      </c>
      <c r="BB1919" s="66" t="s">
        <v>85</v>
      </c>
      <c r="BC1919" s="66" t="s">
        <v>85</v>
      </c>
      <c r="BD1919" s="66" t="s">
        <v>85</v>
      </c>
      <c r="BE1919" s="66" t="s">
        <v>85</v>
      </c>
      <c r="BF1919" s="66" t="s">
        <v>85</v>
      </c>
      <c r="BG1919" s="66" t="s">
        <v>85</v>
      </c>
      <c r="BH1919" s="66" t="s">
        <v>85</v>
      </c>
      <c r="BI1919" s="66" t="s">
        <v>85</v>
      </c>
      <c r="BJ1919" s="66" t="s">
        <v>85</v>
      </c>
      <c r="BK1919" s="66" t="s">
        <v>85</v>
      </c>
      <c r="BL1919" s="66" t="s">
        <v>85</v>
      </c>
      <c r="BM1919" s="66" t="s">
        <v>85</v>
      </c>
      <c r="BN1919" s="66" t="s">
        <v>85</v>
      </c>
      <c r="BO1919" s="88" t="s">
        <v>85</v>
      </c>
      <c r="BP1919" s="100">
        <v>17700</v>
      </c>
      <c r="BQ1919" s="66">
        <v>18500</v>
      </c>
      <c r="BR1919" s="66">
        <v>7120</v>
      </c>
      <c r="BS1919" s="66">
        <v>17500</v>
      </c>
      <c r="BT1919" s="66">
        <v>18400</v>
      </c>
      <c r="BU1919" s="66">
        <v>7440</v>
      </c>
      <c r="BV1919" s="66" t="s">
        <v>85</v>
      </c>
      <c r="BW1919" s="66" t="s">
        <v>85</v>
      </c>
      <c r="BX1919" s="66" t="s">
        <v>85</v>
      </c>
      <c r="BY1919" s="66" t="s">
        <v>85</v>
      </c>
      <c r="BZ1919" s="66" t="s">
        <v>85</v>
      </c>
      <c r="CA1919" s="66" t="s">
        <v>85</v>
      </c>
      <c r="CB1919" s="66" t="s">
        <v>85</v>
      </c>
      <c r="CC1919" s="66" t="s">
        <v>85</v>
      </c>
      <c r="CD1919" s="66" t="s">
        <v>85</v>
      </c>
      <c r="CE1919" s="66" t="s">
        <v>85</v>
      </c>
      <c r="CF1919" s="66" t="s">
        <v>85</v>
      </c>
      <c r="CG1919" s="66" t="s">
        <v>85</v>
      </c>
      <c r="CH1919" s="66" t="s">
        <v>85</v>
      </c>
      <c r="CI1919" s="66" t="s">
        <v>85</v>
      </c>
      <c r="CJ1919" s="66" t="s">
        <v>85</v>
      </c>
      <c r="CK1919" s="66" t="s">
        <v>85</v>
      </c>
      <c r="CL1919" s="66" t="s">
        <v>85</v>
      </c>
      <c r="CM1919" s="69" t="s">
        <v>85</v>
      </c>
    </row>
    <row r="1920" spans="41:91" hidden="1" x14ac:dyDescent="0.25">
      <c r="AO1920" s="21" t="s">
        <v>123</v>
      </c>
      <c r="AP1920" s="51" t="s">
        <v>27</v>
      </c>
      <c r="AQ1920" s="21" t="str">
        <f t="shared" si="32"/>
        <v>£100,000 - £149,9991993-99</v>
      </c>
      <c r="AR1920" s="22">
        <v>4800</v>
      </c>
      <c r="AS1920" s="22">
        <v>5500</v>
      </c>
      <c r="AT1920" s="22">
        <v>9780</v>
      </c>
      <c r="AU1920" s="66">
        <v>5000</v>
      </c>
      <c r="AV1920" s="66">
        <v>5700</v>
      </c>
      <c r="AW1920" s="66">
        <v>9840</v>
      </c>
      <c r="AX1920" s="66" t="s">
        <v>85</v>
      </c>
      <c r="AY1920" s="66" t="s">
        <v>85</v>
      </c>
      <c r="AZ1920" s="66" t="s">
        <v>85</v>
      </c>
      <c r="BA1920" s="66" t="s">
        <v>85</v>
      </c>
      <c r="BB1920" s="66" t="s">
        <v>85</v>
      </c>
      <c r="BC1920" s="66" t="s">
        <v>85</v>
      </c>
      <c r="BD1920" s="66" t="s">
        <v>85</v>
      </c>
      <c r="BE1920" s="66" t="s">
        <v>85</v>
      </c>
      <c r="BF1920" s="66" t="s">
        <v>85</v>
      </c>
      <c r="BG1920" s="66" t="s">
        <v>85</v>
      </c>
      <c r="BH1920" s="66" t="s">
        <v>85</v>
      </c>
      <c r="BI1920" s="66" t="s">
        <v>85</v>
      </c>
      <c r="BJ1920" s="66" t="s">
        <v>85</v>
      </c>
      <c r="BK1920" s="66" t="s">
        <v>85</v>
      </c>
      <c r="BL1920" s="66" t="s">
        <v>85</v>
      </c>
      <c r="BM1920" s="66" t="s">
        <v>85</v>
      </c>
      <c r="BN1920" s="66" t="s">
        <v>85</v>
      </c>
      <c r="BO1920" s="88" t="s">
        <v>85</v>
      </c>
      <c r="BP1920" s="100">
        <v>17400</v>
      </c>
      <c r="BQ1920" s="66">
        <v>18300</v>
      </c>
      <c r="BR1920" s="66">
        <v>7680</v>
      </c>
      <c r="BS1920" s="66">
        <v>17200</v>
      </c>
      <c r="BT1920" s="66">
        <v>18100</v>
      </c>
      <c r="BU1920" s="66">
        <v>8000</v>
      </c>
      <c r="BV1920" s="66" t="s">
        <v>85</v>
      </c>
      <c r="BW1920" s="66" t="s">
        <v>85</v>
      </c>
      <c r="BX1920" s="66" t="s">
        <v>85</v>
      </c>
      <c r="BY1920" s="66" t="s">
        <v>85</v>
      </c>
      <c r="BZ1920" s="66" t="s">
        <v>85</v>
      </c>
      <c r="CA1920" s="66" t="s">
        <v>85</v>
      </c>
      <c r="CB1920" s="66" t="s">
        <v>85</v>
      </c>
      <c r="CC1920" s="66" t="s">
        <v>85</v>
      </c>
      <c r="CD1920" s="66" t="s">
        <v>85</v>
      </c>
      <c r="CE1920" s="66" t="s">
        <v>85</v>
      </c>
      <c r="CF1920" s="66" t="s">
        <v>85</v>
      </c>
      <c r="CG1920" s="66" t="s">
        <v>85</v>
      </c>
      <c r="CH1920" s="66" t="s">
        <v>85</v>
      </c>
      <c r="CI1920" s="66" t="s">
        <v>85</v>
      </c>
      <c r="CJ1920" s="66" t="s">
        <v>85</v>
      </c>
      <c r="CK1920" s="66" t="s">
        <v>85</v>
      </c>
      <c r="CL1920" s="66" t="s">
        <v>85</v>
      </c>
      <c r="CM1920" s="69" t="s">
        <v>85</v>
      </c>
    </row>
    <row r="1921" spans="41:91" hidden="1" x14ac:dyDescent="0.25">
      <c r="AO1921" s="21" t="s">
        <v>123</v>
      </c>
      <c r="AP1921" s="51" t="s">
        <v>28</v>
      </c>
      <c r="AQ1921" s="21" t="str">
        <f t="shared" si="32"/>
        <v>£100,000 - £149,999Post 1999</v>
      </c>
      <c r="AR1921" s="22">
        <v>4800</v>
      </c>
      <c r="AS1921" s="22">
        <v>5700</v>
      </c>
      <c r="AT1921" s="22">
        <v>10740</v>
      </c>
      <c r="AU1921" s="66">
        <v>5000</v>
      </c>
      <c r="AV1921" s="66">
        <v>5800</v>
      </c>
      <c r="AW1921" s="66">
        <v>10800</v>
      </c>
      <c r="AX1921" s="66" t="s">
        <v>85</v>
      </c>
      <c r="AY1921" s="66" t="s">
        <v>85</v>
      </c>
      <c r="AZ1921" s="66" t="s">
        <v>85</v>
      </c>
      <c r="BA1921" s="66" t="s">
        <v>85</v>
      </c>
      <c r="BB1921" s="66" t="s">
        <v>85</v>
      </c>
      <c r="BC1921" s="66" t="s">
        <v>85</v>
      </c>
      <c r="BD1921" s="66" t="s">
        <v>85</v>
      </c>
      <c r="BE1921" s="66" t="s">
        <v>85</v>
      </c>
      <c r="BF1921" s="66" t="s">
        <v>85</v>
      </c>
      <c r="BG1921" s="66" t="s">
        <v>85</v>
      </c>
      <c r="BH1921" s="66" t="s">
        <v>85</v>
      </c>
      <c r="BI1921" s="66" t="s">
        <v>85</v>
      </c>
      <c r="BJ1921" s="66" t="s">
        <v>85</v>
      </c>
      <c r="BK1921" s="66" t="s">
        <v>85</v>
      </c>
      <c r="BL1921" s="66" t="s">
        <v>85</v>
      </c>
      <c r="BM1921" s="66" t="s">
        <v>85</v>
      </c>
      <c r="BN1921" s="66" t="s">
        <v>85</v>
      </c>
      <c r="BO1921" s="88" t="s">
        <v>85</v>
      </c>
      <c r="BP1921" s="100">
        <v>17300</v>
      </c>
      <c r="BQ1921" s="66">
        <v>18300</v>
      </c>
      <c r="BR1921" s="66">
        <v>6050</v>
      </c>
      <c r="BS1921" s="66">
        <v>17500</v>
      </c>
      <c r="BT1921" s="66">
        <v>18500</v>
      </c>
      <c r="BU1921" s="66">
        <v>6760</v>
      </c>
      <c r="BV1921" s="66" t="s">
        <v>85</v>
      </c>
      <c r="BW1921" s="66" t="s">
        <v>85</v>
      </c>
      <c r="BX1921" s="66" t="s">
        <v>85</v>
      </c>
      <c r="BY1921" s="66" t="s">
        <v>85</v>
      </c>
      <c r="BZ1921" s="66" t="s">
        <v>85</v>
      </c>
      <c r="CA1921" s="66" t="s">
        <v>85</v>
      </c>
      <c r="CB1921" s="66" t="s">
        <v>85</v>
      </c>
      <c r="CC1921" s="66" t="s">
        <v>85</v>
      </c>
      <c r="CD1921" s="66" t="s">
        <v>85</v>
      </c>
      <c r="CE1921" s="66" t="s">
        <v>85</v>
      </c>
      <c r="CF1921" s="66" t="s">
        <v>85</v>
      </c>
      <c r="CG1921" s="66" t="s">
        <v>85</v>
      </c>
      <c r="CH1921" s="66" t="s">
        <v>85</v>
      </c>
      <c r="CI1921" s="66" t="s">
        <v>85</v>
      </c>
      <c r="CJ1921" s="66" t="s">
        <v>85</v>
      </c>
      <c r="CK1921" s="66" t="s">
        <v>85</v>
      </c>
      <c r="CL1921" s="66" t="s">
        <v>85</v>
      </c>
      <c r="CM1921" s="69" t="s">
        <v>85</v>
      </c>
    </row>
    <row r="1922" spans="41:91" hidden="1" x14ac:dyDescent="0.25">
      <c r="AO1922" s="21" t="s">
        <v>124</v>
      </c>
      <c r="AP1922" s="51" t="s">
        <v>22</v>
      </c>
      <c r="AQ1922" s="21" t="str">
        <f t="shared" si="32"/>
        <v>£150,000 and overPre 1919</v>
      </c>
      <c r="AR1922" s="22">
        <v>5800</v>
      </c>
      <c r="AS1922" s="22">
        <v>7100</v>
      </c>
      <c r="AT1922" s="22">
        <v>12590</v>
      </c>
      <c r="AU1922" s="66">
        <v>5900</v>
      </c>
      <c r="AV1922" s="66">
        <v>7200</v>
      </c>
      <c r="AW1922" s="66">
        <v>12780</v>
      </c>
      <c r="AX1922" s="66" t="s">
        <v>85</v>
      </c>
      <c r="AY1922" s="66" t="s">
        <v>85</v>
      </c>
      <c r="AZ1922" s="66" t="s">
        <v>85</v>
      </c>
      <c r="BA1922" s="66" t="s">
        <v>85</v>
      </c>
      <c r="BB1922" s="66" t="s">
        <v>85</v>
      </c>
      <c r="BC1922" s="66" t="s">
        <v>85</v>
      </c>
      <c r="BD1922" s="66" t="s">
        <v>85</v>
      </c>
      <c r="BE1922" s="66" t="s">
        <v>85</v>
      </c>
      <c r="BF1922" s="66" t="s">
        <v>85</v>
      </c>
      <c r="BG1922" s="66" t="s">
        <v>85</v>
      </c>
      <c r="BH1922" s="66" t="s">
        <v>85</v>
      </c>
      <c r="BI1922" s="66" t="s">
        <v>85</v>
      </c>
      <c r="BJ1922" s="66" t="s">
        <v>85</v>
      </c>
      <c r="BK1922" s="66" t="s">
        <v>85</v>
      </c>
      <c r="BL1922" s="66" t="s">
        <v>85</v>
      </c>
      <c r="BM1922" s="66" t="s">
        <v>85</v>
      </c>
      <c r="BN1922" s="66" t="s">
        <v>85</v>
      </c>
      <c r="BO1922" s="88" t="s">
        <v>85</v>
      </c>
      <c r="BP1922" s="100">
        <v>22300</v>
      </c>
      <c r="BQ1922" s="66">
        <v>23600</v>
      </c>
      <c r="BR1922" s="66">
        <v>8720</v>
      </c>
      <c r="BS1922" s="66">
        <v>21900</v>
      </c>
      <c r="BT1922" s="66">
        <v>23300</v>
      </c>
      <c r="BU1922" s="66">
        <v>9220</v>
      </c>
      <c r="BV1922" s="66" t="s">
        <v>85</v>
      </c>
      <c r="BW1922" s="66" t="s">
        <v>85</v>
      </c>
      <c r="BX1922" s="66" t="s">
        <v>85</v>
      </c>
      <c r="BY1922" s="66" t="s">
        <v>85</v>
      </c>
      <c r="BZ1922" s="66" t="s">
        <v>85</v>
      </c>
      <c r="CA1922" s="66" t="s">
        <v>85</v>
      </c>
      <c r="CB1922" s="66" t="s">
        <v>85</v>
      </c>
      <c r="CC1922" s="66" t="s">
        <v>85</v>
      </c>
      <c r="CD1922" s="66" t="s">
        <v>85</v>
      </c>
      <c r="CE1922" s="66" t="s">
        <v>85</v>
      </c>
      <c r="CF1922" s="66" t="s">
        <v>85</v>
      </c>
      <c r="CG1922" s="66" t="s">
        <v>85</v>
      </c>
      <c r="CH1922" s="66" t="s">
        <v>85</v>
      </c>
      <c r="CI1922" s="66" t="s">
        <v>85</v>
      </c>
      <c r="CJ1922" s="66" t="s">
        <v>85</v>
      </c>
      <c r="CK1922" s="66" t="s">
        <v>85</v>
      </c>
      <c r="CL1922" s="66" t="s">
        <v>85</v>
      </c>
      <c r="CM1922" s="69" t="s">
        <v>85</v>
      </c>
    </row>
    <row r="1923" spans="41:91" hidden="1" x14ac:dyDescent="0.25">
      <c r="AO1923" s="21" t="s">
        <v>124</v>
      </c>
      <c r="AP1923" s="51" t="s">
        <v>23</v>
      </c>
      <c r="AQ1923" s="21" t="str">
        <f t="shared" si="32"/>
        <v>£150,000 and over1919-44</v>
      </c>
      <c r="AR1923" s="22">
        <v>5200</v>
      </c>
      <c r="AS1923" s="22">
        <v>6300</v>
      </c>
      <c r="AT1923" s="22">
        <v>6930</v>
      </c>
      <c r="AU1923" s="66">
        <v>5400</v>
      </c>
      <c r="AV1923" s="66">
        <v>6500</v>
      </c>
      <c r="AW1923" s="66">
        <v>7030</v>
      </c>
      <c r="AX1923" s="66" t="s">
        <v>85</v>
      </c>
      <c r="AY1923" s="66" t="s">
        <v>85</v>
      </c>
      <c r="AZ1923" s="66" t="s">
        <v>85</v>
      </c>
      <c r="BA1923" s="66" t="s">
        <v>85</v>
      </c>
      <c r="BB1923" s="66" t="s">
        <v>85</v>
      </c>
      <c r="BC1923" s="66" t="s">
        <v>85</v>
      </c>
      <c r="BD1923" s="66" t="s">
        <v>85</v>
      </c>
      <c r="BE1923" s="66" t="s">
        <v>85</v>
      </c>
      <c r="BF1923" s="66" t="s">
        <v>85</v>
      </c>
      <c r="BG1923" s="66" t="s">
        <v>85</v>
      </c>
      <c r="BH1923" s="66" t="s">
        <v>85</v>
      </c>
      <c r="BI1923" s="66" t="s">
        <v>85</v>
      </c>
      <c r="BJ1923" s="66" t="s">
        <v>85</v>
      </c>
      <c r="BK1923" s="66" t="s">
        <v>85</v>
      </c>
      <c r="BL1923" s="66" t="s">
        <v>85</v>
      </c>
      <c r="BM1923" s="66" t="s">
        <v>85</v>
      </c>
      <c r="BN1923" s="66" t="s">
        <v>85</v>
      </c>
      <c r="BO1923" s="88" t="s">
        <v>85</v>
      </c>
      <c r="BP1923" s="100">
        <v>21200</v>
      </c>
      <c r="BQ1923" s="66">
        <v>23000</v>
      </c>
      <c r="BR1923" s="66">
        <v>5550</v>
      </c>
      <c r="BS1923" s="66">
        <v>21100</v>
      </c>
      <c r="BT1923" s="66">
        <v>22800</v>
      </c>
      <c r="BU1923" s="66">
        <v>5880</v>
      </c>
      <c r="BV1923" s="66" t="s">
        <v>85</v>
      </c>
      <c r="BW1923" s="66" t="s">
        <v>85</v>
      </c>
      <c r="BX1923" s="66" t="s">
        <v>85</v>
      </c>
      <c r="BY1923" s="66" t="s">
        <v>85</v>
      </c>
      <c r="BZ1923" s="66" t="s">
        <v>85</v>
      </c>
      <c r="CA1923" s="66" t="s">
        <v>85</v>
      </c>
      <c r="CB1923" s="66" t="s">
        <v>85</v>
      </c>
      <c r="CC1923" s="66" t="s">
        <v>85</v>
      </c>
      <c r="CD1923" s="66" t="s">
        <v>85</v>
      </c>
      <c r="CE1923" s="66" t="s">
        <v>85</v>
      </c>
      <c r="CF1923" s="66" t="s">
        <v>85</v>
      </c>
      <c r="CG1923" s="66" t="s">
        <v>85</v>
      </c>
      <c r="CH1923" s="66" t="s">
        <v>85</v>
      </c>
      <c r="CI1923" s="66" t="s">
        <v>85</v>
      </c>
      <c r="CJ1923" s="66" t="s">
        <v>85</v>
      </c>
      <c r="CK1923" s="66" t="s">
        <v>85</v>
      </c>
      <c r="CL1923" s="66" t="s">
        <v>85</v>
      </c>
      <c r="CM1923" s="69" t="s">
        <v>85</v>
      </c>
    </row>
    <row r="1924" spans="41:91" hidden="1" x14ac:dyDescent="0.25">
      <c r="AO1924" s="21" t="s">
        <v>124</v>
      </c>
      <c r="AP1924" s="51" t="s">
        <v>24</v>
      </c>
      <c r="AQ1924" s="21" t="str">
        <f t="shared" si="32"/>
        <v>£150,000 and over1945-64</v>
      </c>
      <c r="AR1924" s="22">
        <v>5100</v>
      </c>
      <c r="AS1924" s="22">
        <v>6200</v>
      </c>
      <c r="AT1924" s="22">
        <v>4140</v>
      </c>
      <c r="AU1924" s="66">
        <v>5400</v>
      </c>
      <c r="AV1924" s="66">
        <v>6400</v>
      </c>
      <c r="AW1924" s="66">
        <v>4200</v>
      </c>
      <c r="AX1924" s="66" t="s">
        <v>85</v>
      </c>
      <c r="AY1924" s="66" t="s">
        <v>85</v>
      </c>
      <c r="AZ1924" s="66" t="s">
        <v>85</v>
      </c>
      <c r="BA1924" s="66" t="s">
        <v>85</v>
      </c>
      <c r="BB1924" s="66" t="s">
        <v>85</v>
      </c>
      <c r="BC1924" s="66" t="s">
        <v>85</v>
      </c>
      <c r="BD1924" s="66" t="s">
        <v>85</v>
      </c>
      <c r="BE1924" s="66" t="s">
        <v>85</v>
      </c>
      <c r="BF1924" s="66" t="s">
        <v>85</v>
      </c>
      <c r="BG1924" s="66" t="s">
        <v>85</v>
      </c>
      <c r="BH1924" s="66" t="s">
        <v>85</v>
      </c>
      <c r="BI1924" s="66" t="s">
        <v>85</v>
      </c>
      <c r="BJ1924" s="66" t="s">
        <v>85</v>
      </c>
      <c r="BK1924" s="66" t="s">
        <v>85</v>
      </c>
      <c r="BL1924" s="66" t="s">
        <v>85</v>
      </c>
      <c r="BM1924" s="66" t="s">
        <v>85</v>
      </c>
      <c r="BN1924" s="66" t="s">
        <v>85</v>
      </c>
      <c r="BO1924" s="88" t="s">
        <v>85</v>
      </c>
      <c r="BP1924" s="100">
        <v>19800</v>
      </c>
      <c r="BQ1924" s="66">
        <v>21600</v>
      </c>
      <c r="BR1924" s="66">
        <v>3300</v>
      </c>
      <c r="BS1924" s="66">
        <v>19500</v>
      </c>
      <c r="BT1924" s="66">
        <v>21300</v>
      </c>
      <c r="BU1924" s="66">
        <v>3420</v>
      </c>
      <c r="BV1924" s="66" t="s">
        <v>85</v>
      </c>
      <c r="BW1924" s="66" t="s">
        <v>85</v>
      </c>
      <c r="BX1924" s="66" t="s">
        <v>85</v>
      </c>
      <c r="BY1924" s="66" t="s">
        <v>85</v>
      </c>
      <c r="BZ1924" s="66" t="s">
        <v>85</v>
      </c>
      <c r="CA1924" s="66" t="s">
        <v>85</v>
      </c>
      <c r="CB1924" s="66" t="s">
        <v>85</v>
      </c>
      <c r="CC1924" s="66" t="s">
        <v>85</v>
      </c>
      <c r="CD1924" s="66" t="s">
        <v>85</v>
      </c>
      <c r="CE1924" s="66" t="s">
        <v>85</v>
      </c>
      <c r="CF1924" s="66" t="s">
        <v>85</v>
      </c>
      <c r="CG1924" s="66" t="s">
        <v>85</v>
      </c>
      <c r="CH1924" s="66" t="s">
        <v>85</v>
      </c>
      <c r="CI1924" s="66" t="s">
        <v>85</v>
      </c>
      <c r="CJ1924" s="66" t="s">
        <v>85</v>
      </c>
      <c r="CK1924" s="66" t="s">
        <v>85</v>
      </c>
      <c r="CL1924" s="66" t="s">
        <v>85</v>
      </c>
      <c r="CM1924" s="69" t="s">
        <v>85</v>
      </c>
    </row>
    <row r="1925" spans="41:91" hidden="1" x14ac:dyDescent="0.25">
      <c r="AO1925" s="21" t="s">
        <v>124</v>
      </c>
      <c r="AP1925" s="51" t="s">
        <v>25</v>
      </c>
      <c r="AQ1925" s="21" t="str">
        <f t="shared" si="32"/>
        <v>£150,000 and over1965-82</v>
      </c>
      <c r="AR1925" s="22">
        <v>4900</v>
      </c>
      <c r="AS1925" s="22">
        <v>5900</v>
      </c>
      <c r="AT1925" s="22">
        <v>4330</v>
      </c>
      <c r="AU1925" s="66">
        <v>5100</v>
      </c>
      <c r="AV1925" s="66">
        <v>6000</v>
      </c>
      <c r="AW1925" s="66">
        <v>4340</v>
      </c>
      <c r="AX1925" s="66" t="s">
        <v>85</v>
      </c>
      <c r="AY1925" s="66" t="s">
        <v>85</v>
      </c>
      <c r="AZ1925" s="66" t="s">
        <v>85</v>
      </c>
      <c r="BA1925" s="66" t="s">
        <v>85</v>
      </c>
      <c r="BB1925" s="66" t="s">
        <v>85</v>
      </c>
      <c r="BC1925" s="66" t="s">
        <v>85</v>
      </c>
      <c r="BD1925" s="66" t="s">
        <v>85</v>
      </c>
      <c r="BE1925" s="66" t="s">
        <v>85</v>
      </c>
      <c r="BF1925" s="66" t="s">
        <v>85</v>
      </c>
      <c r="BG1925" s="66" t="s">
        <v>85</v>
      </c>
      <c r="BH1925" s="66" t="s">
        <v>85</v>
      </c>
      <c r="BI1925" s="66" t="s">
        <v>85</v>
      </c>
      <c r="BJ1925" s="66" t="s">
        <v>85</v>
      </c>
      <c r="BK1925" s="66" t="s">
        <v>85</v>
      </c>
      <c r="BL1925" s="66" t="s">
        <v>85</v>
      </c>
      <c r="BM1925" s="66" t="s">
        <v>85</v>
      </c>
      <c r="BN1925" s="66" t="s">
        <v>85</v>
      </c>
      <c r="BO1925" s="88" t="s">
        <v>85</v>
      </c>
      <c r="BP1925" s="100">
        <v>17900</v>
      </c>
      <c r="BQ1925" s="66">
        <v>19700</v>
      </c>
      <c r="BR1925" s="66">
        <v>3440</v>
      </c>
      <c r="BS1925" s="66">
        <v>17900</v>
      </c>
      <c r="BT1925" s="66">
        <v>19600</v>
      </c>
      <c r="BU1925" s="66">
        <v>3590</v>
      </c>
      <c r="BV1925" s="66" t="s">
        <v>85</v>
      </c>
      <c r="BW1925" s="66" t="s">
        <v>85</v>
      </c>
      <c r="BX1925" s="66" t="s">
        <v>85</v>
      </c>
      <c r="BY1925" s="66" t="s">
        <v>85</v>
      </c>
      <c r="BZ1925" s="66" t="s">
        <v>85</v>
      </c>
      <c r="CA1925" s="66" t="s">
        <v>85</v>
      </c>
      <c r="CB1925" s="66" t="s">
        <v>85</v>
      </c>
      <c r="CC1925" s="66" t="s">
        <v>85</v>
      </c>
      <c r="CD1925" s="66" t="s">
        <v>85</v>
      </c>
      <c r="CE1925" s="66" t="s">
        <v>85</v>
      </c>
      <c r="CF1925" s="66" t="s">
        <v>85</v>
      </c>
      <c r="CG1925" s="66" t="s">
        <v>85</v>
      </c>
      <c r="CH1925" s="66" t="s">
        <v>85</v>
      </c>
      <c r="CI1925" s="66" t="s">
        <v>85</v>
      </c>
      <c r="CJ1925" s="66" t="s">
        <v>85</v>
      </c>
      <c r="CK1925" s="66" t="s">
        <v>85</v>
      </c>
      <c r="CL1925" s="66" t="s">
        <v>85</v>
      </c>
      <c r="CM1925" s="69" t="s">
        <v>85</v>
      </c>
    </row>
    <row r="1926" spans="41:91" hidden="1" x14ac:dyDescent="0.25">
      <c r="AO1926" s="21" t="s">
        <v>124</v>
      </c>
      <c r="AP1926" s="51" t="s">
        <v>26</v>
      </c>
      <c r="AQ1926" s="21" t="str">
        <f t="shared" si="32"/>
        <v>£150,000 and over1983-92</v>
      </c>
      <c r="AR1926" s="22">
        <v>4900</v>
      </c>
      <c r="AS1926" s="22">
        <v>6000</v>
      </c>
      <c r="AT1926" s="22">
        <v>2220</v>
      </c>
      <c r="AU1926" s="66">
        <v>5100</v>
      </c>
      <c r="AV1926" s="66">
        <v>6200</v>
      </c>
      <c r="AW1926" s="66">
        <v>2230</v>
      </c>
      <c r="AX1926" s="66" t="s">
        <v>85</v>
      </c>
      <c r="AY1926" s="66" t="s">
        <v>85</v>
      </c>
      <c r="AZ1926" s="66" t="s">
        <v>85</v>
      </c>
      <c r="BA1926" s="66" t="s">
        <v>85</v>
      </c>
      <c r="BB1926" s="66" t="s">
        <v>85</v>
      </c>
      <c r="BC1926" s="66" t="s">
        <v>85</v>
      </c>
      <c r="BD1926" s="66" t="s">
        <v>85</v>
      </c>
      <c r="BE1926" s="66" t="s">
        <v>85</v>
      </c>
      <c r="BF1926" s="66" t="s">
        <v>85</v>
      </c>
      <c r="BG1926" s="66" t="s">
        <v>85</v>
      </c>
      <c r="BH1926" s="66" t="s">
        <v>85</v>
      </c>
      <c r="BI1926" s="66" t="s">
        <v>85</v>
      </c>
      <c r="BJ1926" s="66" t="s">
        <v>85</v>
      </c>
      <c r="BK1926" s="66" t="s">
        <v>85</v>
      </c>
      <c r="BL1926" s="66" t="s">
        <v>85</v>
      </c>
      <c r="BM1926" s="66" t="s">
        <v>85</v>
      </c>
      <c r="BN1926" s="66" t="s">
        <v>85</v>
      </c>
      <c r="BO1926" s="88" t="s">
        <v>85</v>
      </c>
      <c r="BP1926" s="100">
        <v>17900</v>
      </c>
      <c r="BQ1926" s="66">
        <v>19300</v>
      </c>
      <c r="BR1926" s="66">
        <v>1750</v>
      </c>
      <c r="BS1926" s="66">
        <v>17600</v>
      </c>
      <c r="BT1926" s="66">
        <v>19100</v>
      </c>
      <c r="BU1926" s="66">
        <v>1840</v>
      </c>
      <c r="BV1926" s="66" t="s">
        <v>85</v>
      </c>
      <c r="BW1926" s="66" t="s">
        <v>85</v>
      </c>
      <c r="BX1926" s="66" t="s">
        <v>85</v>
      </c>
      <c r="BY1926" s="66" t="s">
        <v>85</v>
      </c>
      <c r="BZ1926" s="66" t="s">
        <v>85</v>
      </c>
      <c r="CA1926" s="66" t="s">
        <v>85</v>
      </c>
      <c r="CB1926" s="66" t="s">
        <v>85</v>
      </c>
      <c r="CC1926" s="66" t="s">
        <v>85</v>
      </c>
      <c r="CD1926" s="66" t="s">
        <v>85</v>
      </c>
      <c r="CE1926" s="66" t="s">
        <v>85</v>
      </c>
      <c r="CF1926" s="66" t="s">
        <v>85</v>
      </c>
      <c r="CG1926" s="66" t="s">
        <v>85</v>
      </c>
      <c r="CH1926" s="66" t="s">
        <v>85</v>
      </c>
      <c r="CI1926" s="66" t="s">
        <v>85</v>
      </c>
      <c r="CJ1926" s="66" t="s">
        <v>85</v>
      </c>
      <c r="CK1926" s="66" t="s">
        <v>85</v>
      </c>
      <c r="CL1926" s="66" t="s">
        <v>85</v>
      </c>
      <c r="CM1926" s="69" t="s">
        <v>85</v>
      </c>
    </row>
    <row r="1927" spans="41:91" hidden="1" x14ac:dyDescent="0.25">
      <c r="AO1927" s="21" t="s">
        <v>124</v>
      </c>
      <c r="AP1927" s="51" t="s">
        <v>27</v>
      </c>
      <c r="AQ1927" s="21" t="str">
        <f t="shared" si="32"/>
        <v>£150,000 and over1993-99</v>
      </c>
      <c r="AR1927" s="22">
        <v>5100</v>
      </c>
      <c r="AS1927" s="22">
        <v>6200</v>
      </c>
      <c r="AT1927" s="22">
        <v>2650</v>
      </c>
      <c r="AU1927" s="66">
        <v>5400</v>
      </c>
      <c r="AV1927" s="66">
        <v>6400</v>
      </c>
      <c r="AW1927" s="66">
        <v>2670</v>
      </c>
      <c r="AX1927" s="66" t="s">
        <v>85</v>
      </c>
      <c r="AY1927" s="66" t="s">
        <v>85</v>
      </c>
      <c r="AZ1927" s="66" t="s">
        <v>85</v>
      </c>
      <c r="BA1927" s="66" t="s">
        <v>85</v>
      </c>
      <c r="BB1927" s="66" t="s">
        <v>85</v>
      </c>
      <c r="BC1927" s="66" t="s">
        <v>85</v>
      </c>
      <c r="BD1927" s="66" t="s">
        <v>85</v>
      </c>
      <c r="BE1927" s="66" t="s">
        <v>85</v>
      </c>
      <c r="BF1927" s="66" t="s">
        <v>85</v>
      </c>
      <c r="BG1927" s="66" t="s">
        <v>85</v>
      </c>
      <c r="BH1927" s="66" t="s">
        <v>85</v>
      </c>
      <c r="BI1927" s="66" t="s">
        <v>85</v>
      </c>
      <c r="BJ1927" s="66" t="s">
        <v>85</v>
      </c>
      <c r="BK1927" s="66" t="s">
        <v>85</v>
      </c>
      <c r="BL1927" s="66" t="s">
        <v>85</v>
      </c>
      <c r="BM1927" s="66" t="s">
        <v>85</v>
      </c>
      <c r="BN1927" s="66" t="s">
        <v>85</v>
      </c>
      <c r="BO1927" s="88" t="s">
        <v>85</v>
      </c>
      <c r="BP1927" s="100">
        <v>17900</v>
      </c>
      <c r="BQ1927" s="66">
        <v>19500</v>
      </c>
      <c r="BR1927" s="66">
        <v>1980</v>
      </c>
      <c r="BS1927" s="66">
        <v>17600</v>
      </c>
      <c r="BT1927" s="66">
        <v>19300</v>
      </c>
      <c r="BU1927" s="66">
        <v>2070</v>
      </c>
      <c r="BV1927" s="66" t="s">
        <v>85</v>
      </c>
      <c r="BW1927" s="66" t="s">
        <v>85</v>
      </c>
      <c r="BX1927" s="66" t="s">
        <v>85</v>
      </c>
      <c r="BY1927" s="66" t="s">
        <v>85</v>
      </c>
      <c r="BZ1927" s="66" t="s">
        <v>85</v>
      </c>
      <c r="CA1927" s="66" t="s">
        <v>85</v>
      </c>
      <c r="CB1927" s="66" t="s">
        <v>85</v>
      </c>
      <c r="CC1927" s="66" t="s">
        <v>85</v>
      </c>
      <c r="CD1927" s="66" t="s">
        <v>85</v>
      </c>
      <c r="CE1927" s="66" t="s">
        <v>85</v>
      </c>
      <c r="CF1927" s="66" t="s">
        <v>85</v>
      </c>
      <c r="CG1927" s="66" t="s">
        <v>85</v>
      </c>
      <c r="CH1927" s="66" t="s">
        <v>85</v>
      </c>
      <c r="CI1927" s="66" t="s">
        <v>85</v>
      </c>
      <c r="CJ1927" s="66" t="s">
        <v>85</v>
      </c>
      <c r="CK1927" s="66" t="s">
        <v>85</v>
      </c>
      <c r="CL1927" s="66" t="s">
        <v>85</v>
      </c>
      <c r="CM1927" s="69" t="s">
        <v>85</v>
      </c>
    </row>
    <row r="1928" spans="41:91" hidden="1" x14ac:dyDescent="0.25">
      <c r="AO1928" s="21" t="s">
        <v>124</v>
      </c>
      <c r="AP1928" s="51" t="s">
        <v>28</v>
      </c>
      <c r="AQ1928" s="21" t="str">
        <f t="shared" si="32"/>
        <v>£150,000 and overPost 1999</v>
      </c>
      <c r="AR1928" s="22">
        <v>5500</v>
      </c>
      <c r="AS1928" s="22">
        <v>6600</v>
      </c>
      <c r="AT1928" s="22">
        <v>3640</v>
      </c>
      <c r="AU1928" s="66">
        <v>5700</v>
      </c>
      <c r="AV1928" s="66">
        <v>6700</v>
      </c>
      <c r="AW1928" s="66">
        <v>3670</v>
      </c>
      <c r="AX1928" s="66" t="s">
        <v>85</v>
      </c>
      <c r="AY1928" s="66" t="s">
        <v>85</v>
      </c>
      <c r="AZ1928" s="66" t="s">
        <v>85</v>
      </c>
      <c r="BA1928" s="66" t="s">
        <v>85</v>
      </c>
      <c r="BB1928" s="66" t="s">
        <v>85</v>
      </c>
      <c r="BC1928" s="66" t="s">
        <v>85</v>
      </c>
      <c r="BD1928" s="66" t="s">
        <v>85</v>
      </c>
      <c r="BE1928" s="66" t="s">
        <v>85</v>
      </c>
      <c r="BF1928" s="66" t="s">
        <v>85</v>
      </c>
      <c r="BG1928" s="66" t="s">
        <v>85</v>
      </c>
      <c r="BH1928" s="66" t="s">
        <v>85</v>
      </c>
      <c r="BI1928" s="66" t="s">
        <v>85</v>
      </c>
      <c r="BJ1928" s="66" t="s">
        <v>85</v>
      </c>
      <c r="BK1928" s="66" t="s">
        <v>85</v>
      </c>
      <c r="BL1928" s="66" t="s">
        <v>85</v>
      </c>
      <c r="BM1928" s="66" t="s">
        <v>85</v>
      </c>
      <c r="BN1928" s="66" t="s">
        <v>85</v>
      </c>
      <c r="BO1928" s="88" t="s">
        <v>85</v>
      </c>
      <c r="BP1928" s="100">
        <v>19400</v>
      </c>
      <c r="BQ1928" s="66">
        <v>20900</v>
      </c>
      <c r="BR1928" s="66">
        <v>2090</v>
      </c>
      <c r="BS1928" s="66">
        <v>19400</v>
      </c>
      <c r="BT1928" s="66">
        <v>21000</v>
      </c>
      <c r="BU1928" s="66">
        <v>2310</v>
      </c>
      <c r="BV1928" s="66" t="s">
        <v>85</v>
      </c>
      <c r="BW1928" s="66" t="s">
        <v>85</v>
      </c>
      <c r="BX1928" s="66" t="s">
        <v>85</v>
      </c>
      <c r="BY1928" s="66" t="s">
        <v>85</v>
      </c>
      <c r="BZ1928" s="66" t="s">
        <v>85</v>
      </c>
      <c r="CA1928" s="66" t="s">
        <v>85</v>
      </c>
      <c r="CB1928" s="66" t="s">
        <v>85</v>
      </c>
      <c r="CC1928" s="66" t="s">
        <v>85</v>
      </c>
      <c r="CD1928" s="66" t="s">
        <v>85</v>
      </c>
      <c r="CE1928" s="66" t="s">
        <v>85</v>
      </c>
      <c r="CF1928" s="66" t="s">
        <v>85</v>
      </c>
      <c r="CG1928" s="66" t="s">
        <v>85</v>
      </c>
      <c r="CH1928" s="66" t="s">
        <v>85</v>
      </c>
      <c r="CI1928" s="66" t="s">
        <v>85</v>
      </c>
      <c r="CJ1928" s="66" t="s">
        <v>85</v>
      </c>
      <c r="CK1928" s="66" t="s">
        <v>85</v>
      </c>
      <c r="CL1928" s="66" t="s">
        <v>85</v>
      </c>
      <c r="CM1928" s="69" t="s">
        <v>85</v>
      </c>
    </row>
    <row r="1929" spans="41:91" hidden="1" x14ac:dyDescent="0.25">
      <c r="AO1929" s="21" t="s">
        <v>70</v>
      </c>
      <c r="AP1929" s="51" t="s">
        <v>22</v>
      </c>
      <c r="AQ1929" s="21" t="str">
        <f t="shared" si="32"/>
        <v>North EastPre 1919</v>
      </c>
      <c r="AR1929" s="22">
        <v>3000</v>
      </c>
      <c r="AS1929" s="22">
        <v>3700</v>
      </c>
      <c r="AT1929" s="22">
        <v>32760</v>
      </c>
      <c r="AU1929" s="66">
        <v>3000</v>
      </c>
      <c r="AV1929" s="66">
        <v>3800</v>
      </c>
      <c r="AW1929" s="66">
        <v>33330</v>
      </c>
      <c r="AX1929" s="66">
        <v>3000</v>
      </c>
      <c r="AY1929" s="66">
        <v>3700</v>
      </c>
      <c r="AZ1929" s="66">
        <v>34420</v>
      </c>
      <c r="BA1929" s="66">
        <v>3000</v>
      </c>
      <c r="BB1929" s="66">
        <v>3800</v>
      </c>
      <c r="BC1929" s="66">
        <v>33800</v>
      </c>
      <c r="BD1929" s="66">
        <v>3000</v>
      </c>
      <c r="BE1929" s="66">
        <v>3800</v>
      </c>
      <c r="BF1929" s="66">
        <v>33670</v>
      </c>
      <c r="BG1929" s="66">
        <v>3100</v>
      </c>
      <c r="BH1929" s="66">
        <v>3900</v>
      </c>
      <c r="BI1929" s="66">
        <v>33610</v>
      </c>
      <c r="BJ1929" s="66">
        <v>3200</v>
      </c>
      <c r="BK1929" s="66">
        <v>4000</v>
      </c>
      <c r="BL1929" s="66">
        <v>33960</v>
      </c>
      <c r="BM1929" s="66">
        <v>3200</v>
      </c>
      <c r="BN1929" s="66">
        <v>4100</v>
      </c>
      <c r="BO1929" s="88">
        <v>33840</v>
      </c>
      <c r="BP1929" s="100">
        <v>13600</v>
      </c>
      <c r="BQ1929" s="66">
        <v>14900</v>
      </c>
      <c r="BR1929" s="66">
        <v>27050</v>
      </c>
      <c r="BS1929" s="66">
        <v>13500</v>
      </c>
      <c r="BT1929" s="66">
        <v>14800</v>
      </c>
      <c r="BU1929" s="66">
        <v>28180</v>
      </c>
      <c r="BV1929" s="66">
        <v>14700</v>
      </c>
      <c r="BW1929" s="66">
        <v>15900</v>
      </c>
      <c r="BX1929" s="66">
        <v>28210</v>
      </c>
      <c r="BY1929" s="66">
        <v>14700</v>
      </c>
      <c r="BZ1929" s="66">
        <v>16000</v>
      </c>
      <c r="CA1929" s="66">
        <v>31140</v>
      </c>
      <c r="CB1929" s="66">
        <v>16500</v>
      </c>
      <c r="CC1929" s="66">
        <v>17800</v>
      </c>
      <c r="CD1929" s="66">
        <v>26960</v>
      </c>
      <c r="CE1929" s="66">
        <v>17200</v>
      </c>
      <c r="CF1929" s="66">
        <v>18400</v>
      </c>
      <c r="CG1929" s="66">
        <v>26690</v>
      </c>
      <c r="CH1929" s="66">
        <v>17900</v>
      </c>
      <c r="CI1929" s="66">
        <v>19000</v>
      </c>
      <c r="CJ1929" s="66">
        <v>26040</v>
      </c>
      <c r="CK1929" s="66">
        <v>19100</v>
      </c>
      <c r="CL1929" s="66">
        <v>20100</v>
      </c>
      <c r="CM1929" s="69">
        <v>25430</v>
      </c>
    </row>
    <row r="1930" spans="41:91" hidden="1" x14ac:dyDescent="0.25">
      <c r="AO1930" s="21" t="s">
        <v>70</v>
      </c>
      <c r="AP1930" s="51" t="s">
        <v>23</v>
      </c>
      <c r="AQ1930" s="21" t="str">
        <f t="shared" si="32"/>
        <v>North East1919-44</v>
      </c>
      <c r="AR1930" s="22">
        <v>3000</v>
      </c>
      <c r="AS1930" s="22">
        <v>3400</v>
      </c>
      <c r="AT1930" s="22">
        <v>31970</v>
      </c>
      <c r="AU1930" s="66">
        <v>3100</v>
      </c>
      <c r="AV1930" s="66">
        <v>3500</v>
      </c>
      <c r="AW1930" s="66">
        <v>32270</v>
      </c>
      <c r="AX1930" s="66">
        <v>3000</v>
      </c>
      <c r="AY1930" s="66">
        <v>3500</v>
      </c>
      <c r="AZ1930" s="66">
        <v>34180</v>
      </c>
      <c r="BA1930" s="66">
        <v>3000</v>
      </c>
      <c r="BB1930" s="66">
        <v>3500</v>
      </c>
      <c r="BC1930" s="66">
        <v>33860</v>
      </c>
      <c r="BD1930" s="66">
        <v>3000</v>
      </c>
      <c r="BE1930" s="66">
        <v>3500</v>
      </c>
      <c r="BF1930" s="66">
        <v>33690</v>
      </c>
      <c r="BG1930" s="66">
        <v>3100</v>
      </c>
      <c r="BH1930" s="66">
        <v>3700</v>
      </c>
      <c r="BI1930" s="66">
        <v>33760</v>
      </c>
      <c r="BJ1930" s="66">
        <v>3200</v>
      </c>
      <c r="BK1930" s="66">
        <v>3700</v>
      </c>
      <c r="BL1930" s="66">
        <v>33880</v>
      </c>
      <c r="BM1930" s="66">
        <v>3200</v>
      </c>
      <c r="BN1930" s="66">
        <v>3800</v>
      </c>
      <c r="BO1930" s="88">
        <v>33840</v>
      </c>
      <c r="BP1930" s="100">
        <v>14200</v>
      </c>
      <c r="BQ1930" s="66">
        <v>15100</v>
      </c>
      <c r="BR1930" s="66">
        <v>29240</v>
      </c>
      <c r="BS1930" s="66">
        <v>14100</v>
      </c>
      <c r="BT1930" s="66">
        <v>15000</v>
      </c>
      <c r="BU1930" s="66">
        <v>30260</v>
      </c>
      <c r="BV1930" s="66">
        <v>15200</v>
      </c>
      <c r="BW1930" s="66">
        <v>16100</v>
      </c>
      <c r="BX1930" s="66">
        <v>31200</v>
      </c>
      <c r="BY1930" s="66">
        <v>15500</v>
      </c>
      <c r="BZ1930" s="66">
        <v>16400</v>
      </c>
      <c r="CA1930" s="66">
        <v>33200</v>
      </c>
      <c r="CB1930" s="66">
        <v>17400</v>
      </c>
      <c r="CC1930" s="66">
        <v>18200</v>
      </c>
      <c r="CD1930" s="66">
        <v>30090</v>
      </c>
      <c r="CE1930" s="66">
        <v>18300</v>
      </c>
      <c r="CF1930" s="66">
        <v>19100</v>
      </c>
      <c r="CG1930" s="66">
        <v>29830</v>
      </c>
      <c r="CH1930" s="66">
        <v>19100</v>
      </c>
      <c r="CI1930" s="66">
        <v>19800</v>
      </c>
      <c r="CJ1930" s="66">
        <v>29120</v>
      </c>
      <c r="CK1930" s="66">
        <v>20200</v>
      </c>
      <c r="CL1930" s="66">
        <v>20900</v>
      </c>
      <c r="CM1930" s="69">
        <v>28570</v>
      </c>
    </row>
    <row r="1931" spans="41:91" hidden="1" x14ac:dyDescent="0.25">
      <c r="AO1931" s="21" t="s">
        <v>70</v>
      </c>
      <c r="AP1931" s="51" t="s">
        <v>24</v>
      </c>
      <c r="AQ1931" s="21" t="str">
        <f t="shared" si="32"/>
        <v>North East1945-64</v>
      </c>
      <c r="AR1931" s="22">
        <v>2900</v>
      </c>
      <c r="AS1931" s="22">
        <v>3400</v>
      </c>
      <c r="AT1931" s="22">
        <v>41760</v>
      </c>
      <c r="AU1931" s="66">
        <v>3000</v>
      </c>
      <c r="AV1931" s="66">
        <v>3400</v>
      </c>
      <c r="AW1931" s="66">
        <v>42150</v>
      </c>
      <c r="AX1931" s="66">
        <v>2900</v>
      </c>
      <c r="AY1931" s="66">
        <v>3400</v>
      </c>
      <c r="AZ1931" s="66">
        <v>44910</v>
      </c>
      <c r="BA1931" s="66">
        <v>2900</v>
      </c>
      <c r="BB1931" s="66">
        <v>3400</v>
      </c>
      <c r="BC1931" s="66">
        <v>44570</v>
      </c>
      <c r="BD1931" s="66">
        <v>2900</v>
      </c>
      <c r="BE1931" s="66">
        <v>3400</v>
      </c>
      <c r="BF1931" s="66">
        <v>44300</v>
      </c>
      <c r="BG1931" s="66">
        <v>3000</v>
      </c>
      <c r="BH1931" s="66">
        <v>3500</v>
      </c>
      <c r="BI1931" s="66">
        <v>44380</v>
      </c>
      <c r="BJ1931" s="66">
        <v>3100</v>
      </c>
      <c r="BK1931" s="66">
        <v>3600</v>
      </c>
      <c r="BL1931" s="66">
        <v>44570</v>
      </c>
      <c r="BM1931" s="66">
        <v>3100</v>
      </c>
      <c r="BN1931" s="66">
        <v>3600</v>
      </c>
      <c r="BO1931" s="88">
        <v>44370</v>
      </c>
      <c r="BP1931" s="100">
        <v>13500</v>
      </c>
      <c r="BQ1931" s="66">
        <v>14100</v>
      </c>
      <c r="BR1931" s="66">
        <v>38240</v>
      </c>
      <c r="BS1931" s="66">
        <v>13400</v>
      </c>
      <c r="BT1931" s="66">
        <v>14000</v>
      </c>
      <c r="BU1931" s="66">
        <v>39610</v>
      </c>
      <c r="BV1931" s="66">
        <v>14400</v>
      </c>
      <c r="BW1931" s="66">
        <v>14900</v>
      </c>
      <c r="BX1931" s="66">
        <v>40800</v>
      </c>
      <c r="BY1931" s="66">
        <v>14700</v>
      </c>
      <c r="BZ1931" s="66">
        <v>15200</v>
      </c>
      <c r="CA1931" s="66">
        <v>43360</v>
      </c>
      <c r="CB1931" s="66">
        <v>16500</v>
      </c>
      <c r="CC1931" s="66">
        <v>17000</v>
      </c>
      <c r="CD1931" s="66">
        <v>39660</v>
      </c>
      <c r="CE1931" s="66">
        <v>17300</v>
      </c>
      <c r="CF1931" s="66">
        <v>17900</v>
      </c>
      <c r="CG1931" s="66">
        <v>39430</v>
      </c>
      <c r="CH1931" s="66">
        <v>18000</v>
      </c>
      <c r="CI1931" s="66">
        <v>18600</v>
      </c>
      <c r="CJ1931" s="66">
        <v>38420</v>
      </c>
      <c r="CK1931" s="66">
        <v>19100</v>
      </c>
      <c r="CL1931" s="66">
        <v>19600</v>
      </c>
      <c r="CM1931" s="69">
        <v>37780</v>
      </c>
    </row>
    <row r="1932" spans="41:91" hidden="1" x14ac:dyDescent="0.25">
      <c r="AO1932" s="21" t="s">
        <v>70</v>
      </c>
      <c r="AP1932" s="51" t="s">
        <v>25</v>
      </c>
      <c r="AQ1932" s="21" t="str">
        <f t="shared" si="32"/>
        <v>North East1965-82</v>
      </c>
      <c r="AR1932" s="22">
        <v>2900</v>
      </c>
      <c r="AS1932" s="22">
        <v>3500</v>
      </c>
      <c r="AT1932" s="22">
        <v>39860</v>
      </c>
      <c r="AU1932" s="66">
        <v>3100</v>
      </c>
      <c r="AV1932" s="66">
        <v>3500</v>
      </c>
      <c r="AW1932" s="66">
        <v>40190</v>
      </c>
      <c r="AX1932" s="66">
        <v>3000</v>
      </c>
      <c r="AY1932" s="66">
        <v>3500</v>
      </c>
      <c r="AZ1932" s="66">
        <v>42750</v>
      </c>
      <c r="BA1932" s="66">
        <v>3000</v>
      </c>
      <c r="BB1932" s="66">
        <v>3600</v>
      </c>
      <c r="BC1932" s="66">
        <v>42390</v>
      </c>
      <c r="BD1932" s="66">
        <v>3000</v>
      </c>
      <c r="BE1932" s="66">
        <v>3600</v>
      </c>
      <c r="BF1932" s="66">
        <v>42230</v>
      </c>
      <c r="BG1932" s="66">
        <v>3200</v>
      </c>
      <c r="BH1932" s="66">
        <v>3800</v>
      </c>
      <c r="BI1932" s="66">
        <v>42300</v>
      </c>
      <c r="BJ1932" s="66">
        <v>3300</v>
      </c>
      <c r="BK1932" s="66">
        <v>3900</v>
      </c>
      <c r="BL1932" s="66">
        <v>42410</v>
      </c>
      <c r="BM1932" s="66">
        <v>3300</v>
      </c>
      <c r="BN1932" s="66">
        <v>3900</v>
      </c>
      <c r="BO1932" s="88">
        <v>42310</v>
      </c>
      <c r="BP1932" s="100">
        <v>13100</v>
      </c>
      <c r="BQ1932" s="66">
        <v>13700</v>
      </c>
      <c r="BR1932" s="66">
        <v>33600</v>
      </c>
      <c r="BS1932" s="66">
        <v>12800</v>
      </c>
      <c r="BT1932" s="66">
        <v>13500</v>
      </c>
      <c r="BU1932" s="66">
        <v>34940</v>
      </c>
      <c r="BV1932" s="66">
        <v>13700</v>
      </c>
      <c r="BW1932" s="66">
        <v>14400</v>
      </c>
      <c r="BX1932" s="66">
        <v>36210</v>
      </c>
      <c r="BY1932" s="66">
        <v>14000</v>
      </c>
      <c r="BZ1932" s="66">
        <v>14700</v>
      </c>
      <c r="CA1932" s="66">
        <v>38570</v>
      </c>
      <c r="CB1932" s="66">
        <v>15700</v>
      </c>
      <c r="CC1932" s="66">
        <v>16400</v>
      </c>
      <c r="CD1932" s="66">
        <v>35080</v>
      </c>
      <c r="CE1932" s="66">
        <v>16300</v>
      </c>
      <c r="CF1932" s="66">
        <v>17100</v>
      </c>
      <c r="CG1932" s="66">
        <v>34850</v>
      </c>
      <c r="CH1932" s="66">
        <v>17000</v>
      </c>
      <c r="CI1932" s="66">
        <v>17800</v>
      </c>
      <c r="CJ1932" s="66">
        <v>34050</v>
      </c>
      <c r="CK1932" s="66">
        <v>18000</v>
      </c>
      <c r="CL1932" s="66">
        <v>18700</v>
      </c>
      <c r="CM1932" s="69">
        <v>33450</v>
      </c>
    </row>
    <row r="1933" spans="41:91" hidden="1" x14ac:dyDescent="0.25">
      <c r="AO1933" s="21" t="s">
        <v>70</v>
      </c>
      <c r="AP1933" s="51" t="s">
        <v>26</v>
      </c>
      <c r="AQ1933" s="21" t="str">
        <f t="shared" si="32"/>
        <v>North East1983-92</v>
      </c>
      <c r="AR1933" s="22">
        <v>3100</v>
      </c>
      <c r="AS1933" s="22">
        <v>3700</v>
      </c>
      <c r="AT1933" s="22">
        <v>11670</v>
      </c>
      <c r="AU1933" s="66">
        <v>3200</v>
      </c>
      <c r="AV1933" s="66">
        <v>3800</v>
      </c>
      <c r="AW1933" s="66">
        <v>11720</v>
      </c>
      <c r="AX1933" s="66">
        <v>3200</v>
      </c>
      <c r="AY1933" s="66">
        <v>3800</v>
      </c>
      <c r="AZ1933" s="66">
        <v>12530</v>
      </c>
      <c r="BA1933" s="66">
        <v>3300</v>
      </c>
      <c r="BB1933" s="66">
        <v>3900</v>
      </c>
      <c r="BC1933" s="66">
        <v>12460</v>
      </c>
      <c r="BD1933" s="66">
        <v>3300</v>
      </c>
      <c r="BE1933" s="66">
        <v>3900</v>
      </c>
      <c r="BF1933" s="66">
        <v>12330</v>
      </c>
      <c r="BG1933" s="66">
        <v>3400</v>
      </c>
      <c r="BH1933" s="66">
        <v>4100</v>
      </c>
      <c r="BI1933" s="66">
        <v>12450</v>
      </c>
      <c r="BJ1933" s="66">
        <v>3600</v>
      </c>
      <c r="BK1933" s="66">
        <v>4200</v>
      </c>
      <c r="BL1933" s="66">
        <v>12490</v>
      </c>
      <c r="BM1933" s="66">
        <v>3600</v>
      </c>
      <c r="BN1933" s="66">
        <v>4200</v>
      </c>
      <c r="BO1933" s="88">
        <v>12460</v>
      </c>
      <c r="BP1933" s="100">
        <v>13500</v>
      </c>
      <c r="BQ1933" s="66">
        <v>14400</v>
      </c>
      <c r="BR1933" s="66">
        <v>9640</v>
      </c>
      <c r="BS1933" s="66">
        <v>13300</v>
      </c>
      <c r="BT1933" s="66">
        <v>14200</v>
      </c>
      <c r="BU1933" s="66">
        <v>9910</v>
      </c>
      <c r="BV1933" s="66">
        <v>14300</v>
      </c>
      <c r="BW1933" s="66">
        <v>15200</v>
      </c>
      <c r="BX1933" s="66">
        <v>10430</v>
      </c>
      <c r="BY1933" s="66">
        <v>14600</v>
      </c>
      <c r="BZ1933" s="66">
        <v>15500</v>
      </c>
      <c r="CA1933" s="66">
        <v>10780</v>
      </c>
      <c r="CB1933" s="66">
        <v>16300</v>
      </c>
      <c r="CC1933" s="66">
        <v>17100</v>
      </c>
      <c r="CD1933" s="66">
        <v>10130</v>
      </c>
      <c r="CE1933" s="66">
        <v>17000</v>
      </c>
      <c r="CF1933" s="66">
        <v>17700</v>
      </c>
      <c r="CG1933" s="66">
        <v>10170</v>
      </c>
      <c r="CH1933" s="66">
        <v>17500</v>
      </c>
      <c r="CI1933" s="66">
        <v>18200</v>
      </c>
      <c r="CJ1933" s="66">
        <v>9920</v>
      </c>
      <c r="CK1933" s="66">
        <v>18300</v>
      </c>
      <c r="CL1933" s="66">
        <v>19000</v>
      </c>
      <c r="CM1933" s="69">
        <v>9700</v>
      </c>
    </row>
    <row r="1934" spans="41:91" hidden="1" x14ac:dyDescent="0.25">
      <c r="AO1934" s="21" t="s">
        <v>70</v>
      </c>
      <c r="AP1934" s="51" t="s">
        <v>27</v>
      </c>
      <c r="AQ1934" s="21" t="str">
        <f t="shared" si="32"/>
        <v>North East1993-99</v>
      </c>
      <c r="AR1934" s="22">
        <v>3500</v>
      </c>
      <c r="AS1934" s="22">
        <v>4100</v>
      </c>
      <c r="AT1934" s="22">
        <v>8950</v>
      </c>
      <c r="AU1934" s="66">
        <v>3600</v>
      </c>
      <c r="AV1934" s="66">
        <v>4200</v>
      </c>
      <c r="AW1934" s="66">
        <v>9010</v>
      </c>
      <c r="AX1934" s="66">
        <v>3600</v>
      </c>
      <c r="AY1934" s="66">
        <v>4200</v>
      </c>
      <c r="AZ1934" s="66">
        <v>9530</v>
      </c>
      <c r="BA1934" s="66">
        <v>3600</v>
      </c>
      <c r="BB1934" s="66">
        <v>4200</v>
      </c>
      <c r="BC1934" s="66">
        <v>9480</v>
      </c>
      <c r="BD1934" s="66">
        <v>3600</v>
      </c>
      <c r="BE1934" s="66">
        <v>4300</v>
      </c>
      <c r="BF1934" s="66">
        <v>9370</v>
      </c>
      <c r="BG1934" s="66">
        <v>3800</v>
      </c>
      <c r="BH1934" s="66">
        <v>4400</v>
      </c>
      <c r="BI1934" s="66">
        <v>9460</v>
      </c>
      <c r="BJ1934" s="66">
        <v>3900</v>
      </c>
      <c r="BK1934" s="66">
        <v>4500</v>
      </c>
      <c r="BL1934" s="66">
        <v>9440</v>
      </c>
      <c r="BM1934" s="66">
        <v>3900</v>
      </c>
      <c r="BN1934" s="66">
        <v>4600</v>
      </c>
      <c r="BO1934" s="88">
        <v>9440</v>
      </c>
      <c r="BP1934" s="100">
        <v>13600</v>
      </c>
      <c r="BQ1934" s="66">
        <v>14400</v>
      </c>
      <c r="BR1934" s="66">
        <v>7350</v>
      </c>
      <c r="BS1934" s="66">
        <v>13400</v>
      </c>
      <c r="BT1934" s="66">
        <v>14200</v>
      </c>
      <c r="BU1934" s="66">
        <v>7550</v>
      </c>
      <c r="BV1934" s="66">
        <v>14300</v>
      </c>
      <c r="BW1934" s="66">
        <v>15100</v>
      </c>
      <c r="BX1934" s="66">
        <v>7530</v>
      </c>
      <c r="BY1934" s="66">
        <v>14500</v>
      </c>
      <c r="BZ1934" s="66">
        <v>15300</v>
      </c>
      <c r="CA1934" s="66">
        <v>7810</v>
      </c>
      <c r="CB1934" s="66">
        <v>16200</v>
      </c>
      <c r="CC1934" s="66">
        <v>16900</v>
      </c>
      <c r="CD1934" s="66">
        <v>7790</v>
      </c>
      <c r="CE1934" s="66">
        <v>16600</v>
      </c>
      <c r="CF1934" s="66">
        <v>17300</v>
      </c>
      <c r="CG1934" s="66">
        <v>7440</v>
      </c>
      <c r="CH1934" s="66">
        <v>17000</v>
      </c>
      <c r="CI1934" s="66">
        <v>17600</v>
      </c>
      <c r="CJ1934" s="66">
        <v>6920</v>
      </c>
      <c r="CK1934" s="66">
        <v>17800</v>
      </c>
      <c r="CL1934" s="66">
        <v>18300</v>
      </c>
      <c r="CM1934" s="69">
        <v>7400</v>
      </c>
    </row>
    <row r="1935" spans="41:91" hidden="1" x14ac:dyDescent="0.25">
      <c r="AO1935" s="21" t="s">
        <v>70</v>
      </c>
      <c r="AP1935" s="51" t="s">
        <v>28</v>
      </c>
      <c r="AQ1935" s="21" t="str">
        <f t="shared" si="32"/>
        <v>North EastPost 1999</v>
      </c>
      <c r="AR1935" s="22">
        <v>3200</v>
      </c>
      <c r="AS1935" s="22">
        <v>3900</v>
      </c>
      <c r="AT1935" s="22">
        <v>11110</v>
      </c>
      <c r="AU1935" s="66">
        <v>3400</v>
      </c>
      <c r="AV1935" s="66">
        <v>4000</v>
      </c>
      <c r="AW1935" s="66">
        <v>11120</v>
      </c>
      <c r="AX1935" s="66">
        <v>3400</v>
      </c>
      <c r="AY1935" s="66">
        <v>4000</v>
      </c>
      <c r="AZ1935" s="66">
        <v>9930</v>
      </c>
      <c r="BA1935" s="66">
        <v>3400</v>
      </c>
      <c r="BB1935" s="66">
        <v>4000</v>
      </c>
      <c r="BC1935" s="66">
        <v>9830</v>
      </c>
      <c r="BD1935" s="66">
        <v>3300</v>
      </c>
      <c r="BE1935" s="66">
        <v>3900</v>
      </c>
      <c r="BF1935" s="66">
        <v>9610</v>
      </c>
      <c r="BG1935" s="66">
        <v>3300</v>
      </c>
      <c r="BH1935" s="66">
        <v>4000</v>
      </c>
      <c r="BI1935" s="66">
        <v>9140</v>
      </c>
      <c r="BJ1935" s="66">
        <v>3400</v>
      </c>
      <c r="BK1935" s="66">
        <v>4100</v>
      </c>
      <c r="BL1935" s="66">
        <v>8060</v>
      </c>
      <c r="BM1935" s="66">
        <v>3400</v>
      </c>
      <c r="BN1935" s="66">
        <v>4100</v>
      </c>
      <c r="BO1935" s="88">
        <v>6800</v>
      </c>
      <c r="BP1935" s="100">
        <v>13000</v>
      </c>
      <c r="BQ1935" s="66">
        <v>14000</v>
      </c>
      <c r="BR1935" s="66">
        <v>6530</v>
      </c>
      <c r="BS1935" s="66">
        <v>13000</v>
      </c>
      <c r="BT1935" s="66">
        <v>13900</v>
      </c>
      <c r="BU1935" s="66">
        <v>7050</v>
      </c>
      <c r="BV1935" s="66">
        <v>13300</v>
      </c>
      <c r="BW1935" s="66">
        <v>14100</v>
      </c>
      <c r="BX1935" s="66">
        <v>4450</v>
      </c>
      <c r="BY1935" s="66">
        <v>13300</v>
      </c>
      <c r="BZ1935" s="66">
        <v>14100</v>
      </c>
      <c r="CA1935" s="66">
        <v>4720</v>
      </c>
      <c r="CB1935" s="66">
        <v>14500</v>
      </c>
      <c r="CC1935" s="66">
        <v>15300</v>
      </c>
      <c r="CD1935" s="66">
        <v>6050</v>
      </c>
      <c r="CE1935" s="66">
        <v>15300</v>
      </c>
      <c r="CF1935" s="66">
        <v>16100</v>
      </c>
      <c r="CG1935" s="66">
        <v>4950</v>
      </c>
      <c r="CH1935" s="66">
        <v>16400</v>
      </c>
      <c r="CI1935" s="66">
        <v>17200</v>
      </c>
      <c r="CJ1935" s="66">
        <v>3350</v>
      </c>
      <c r="CK1935" s="66">
        <v>17800</v>
      </c>
      <c r="CL1935" s="66">
        <v>18600</v>
      </c>
      <c r="CM1935" s="69">
        <v>4610</v>
      </c>
    </row>
    <row r="1936" spans="41:91" hidden="1" x14ac:dyDescent="0.25">
      <c r="AO1936" s="21" t="s">
        <v>71</v>
      </c>
      <c r="AP1936" s="51" t="s">
        <v>22</v>
      </c>
      <c r="AQ1936" s="21" t="str">
        <f t="shared" si="32"/>
        <v>North WestPre 1919</v>
      </c>
      <c r="AR1936" s="22">
        <v>3200</v>
      </c>
      <c r="AS1936" s="22">
        <v>4000</v>
      </c>
      <c r="AT1936" s="22">
        <v>109250</v>
      </c>
      <c r="AU1936" s="66">
        <v>3200</v>
      </c>
      <c r="AV1936" s="66">
        <v>4000</v>
      </c>
      <c r="AW1936" s="66">
        <v>110770</v>
      </c>
      <c r="AX1936" s="66">
        <v>3300</v>
      </c>
      <c r="AY1936" s="66">
        <v>4000</v>
      </c>
      <c r="AZ1936" s="66">
        <v>113030</v>
      </c>
      <c r="BA1936" s="66">
        <v>3300</v>
      </c>
      <c r="BB1936" s="66">
        <v>4100</v>
      </c>
      <c r="BC1936" s="66">
        <v>111220</v>
      </c>
      <c r="BD1936" s="66">
        <v>3300</v>
      </c>
      <c r="BE1936" s="66">
        <v>4100</v>
      </c>
      <c r="BF1936" s="66">
        <v>109720</v>
      </c>
      <c r="BG1936" s="66">
        <v>3400</v>
      </c>
      <c r="BH1936" s="66">
        <v>4300</v>
      </c>
      <c r="BI1936" s="66">
        <v>111250</v>
      </c>
      <c r="BJ1936" s="66">
        <v>3500</v>
      </c>
      <c r="BK1936" s="66">
        <v>4300</v>
      </c>
      <c r="BL1936" s="66">
        <v>111650</v>
      </c>
      <c r="BM1936" s="66">
        <v>3600</v>
      </c>
      <c r="BN1936" s="66">
        <v>4600</v>
      </c>
      <c r="BO1936" s="88">
        <v>69140</v>
      </c>
      <c r="BP1936" s="100">
        <v>12900</v>
      </c>
      <c r="BQ1936" s="66">
        <v>14300</v>
      </c>
      <c r="BR1936" s="66">
        <v>91440</v>
      </c>
      <c r="BS1936" s="66">
        <v>12900</v>
      </c>
      <c r="BT1936" s="66">
        <v>14300</v>
      </c>
      <c r="BU1936" s="66">
        <v>95310</v>
      </c>
      <c r="BV1936" s="66">
        <v>13900</v>
      </c>
      <c r="BW1936" s="66">
        <v>15300</v>
      </c>
      <c r="BX1936" s="66">
        <v>95000</v>
      </c>
      <c r="BY1936" s="66">
        <v>14000</v>
      </c>
      <c r="BZ1936" s="66">
        <v>15400</v>
      </c>
      <c r="CA1936" s="66">
        <v>103610</v>
      </c>
      <c r="CB1936" s="66">
        <v>15700</v>
      </c>
      <c r="CC1936" s="66">
        <v>17000</v>
      </c>
      <c r="CD1936" s="66">
        <v>91140</v>
      </c>
      <c r="CE1936" s="66">
        <v>16200</v>
      </c>
      <c r="CF1936" s="66">
        <v>17500</v>
      </c>
      <c r="CG1936" s="66">
        <v>90760</v>
      </c>
      <c r="CH1936" s="66">
        <v>16800</v>
      </c>
      <c r="CI1936" s="66">
        <v>18000</v>
      </c>
      <c r="CJ1936" s="66">
        <v>88130</v>
      </c>
      <c r="CK1936" s="66">
        <v>17700</v>
      </c>
      <c r="CL1936" s="66">
        <v>18900</v>
      </c>
      <c r="CM1936" s="69">
        <v>86340</v>
      </c>
    </row>
    <row r="1937" spans="41:91" hidden="1" x14ac:dyDescent="0.25">
      <c r="AO1937" s="21" t="s">
        <v>71</v>
      </c>
      <c r="AP1937" s="51" t="s">
        <v>23</v>
      </c>
      <c r="AQ1937" s="21" t="str">
        <f t="shared" si="32"/>
        <v>North West1919-44</v>
      </c>
      <c r="AR1937" s="22">
        <v>3400</v>
      </c>
      <c r="AS1937" s="22">
        <v>4000</v>
      </c>
      <c r="AT1937" s="22">
        <v>91800</v>
      </c>
      <c r="AU1937" s="66">
        <v>3600</v>
      </c>
      <c r="AV1937" s="66">
        <v>4100</v>
      </c>
      <c r="AW1937" s="66">
        <v>92480</v>
      </c>
      <c r="AX1937" s="66">
        <v>3600</v>
      </c>
      <c r="AY1937" s="66">
        <v>4100</v>
      </c>
      <c r="AZ1937" s="66">
        <v>98120</v>
      </c>
      <c r="BA1937" s="66">
        <v>3600</v>
      </c>
      <c r="BB1937" s="66">
        <v>4100</v>
      </c>
      <c r="BC1937" s="66">
        <v>96980</v>
      </c>
      <c r="BD1937" s="66">
        <v>3600</v>
      </c>
      <c r="BE1937" s="66">
        <v>4100</v>
      </c>
      <c r="BF1937" s="66">
        <v>95480</v>
      </c>
      <c r="BG1937" s="66">
        <v>3700</v>
      </c>
      <c r="BH1937" s="66">
        <v>4300</v>
      </c>
      <c r="BI1937" s="66">
        <v>96980</v>
      </c>
      <c r="BJ1937" s="66">
        <v>3800</v>
      </c>
      <c r="BK1937" s="66">
        <v>4400</v>
      </c>
      <c r="BL1937" s="66">
        <v>97160</v>
      </c>
      <c r="BM1937" s="66">
        <v>3900</v>
      </c>
      <c r="BN1937" s="66">
        <v>4600</v>
      </c>
      <c r="BO1937" s="88">
        <v>64570</v>
      </c>
      <c r="BP1937" s="100">
        <v>14100</v>
      </c>
      <c r="BQ1937" s="66">
        <v>15100</v>
      </c>
      <c r="BR1937" s="66">
        <v>83930</v>
      </c>
      <c r="BS1937" s="66">
        <v>14100</v>
      </c>
      <c r="BT1937" s="66">
        <v>15100</v>
      </c>
      <c r="BU1937" s="66">
        <v>86980</v>
      </c>
      <c r="BV1937" s="66">
        <v>15300</v>
      </c>
      <c r="BW1937" s="66">
        <v>16200</v>
      </c>
      <c r="BX1937" s="66">
        <v>90020</v>
      </c>
      <c r="BY1937" s="66">
        <v>15600</v>
      </c>
      <c r="BZ1937" s="66">
        <v>16500</v>
      </c>
      <c r="CA1937" s="66">
        <v>95080</v>
      </c>
      <c r="CB1937" s="66">
        <v>17400</v>
      </c>
      <c r="CC1937" s="66">
        <v>18300</v>
      </c>
      <c r="CD1937" s="66">
        <v>86980</v>
      </c>
      <c r="CE1937" s="66">
        <v>18000</v>
      </c>
      <c r="CF1937" s="66">
        <v>18900</v>
      </c>
      <c r="CG1937" s="66">
        <v>86680</v>
      </c>
      <c r="CH1937" s="66">
        <v>18900</v>
      </c>
      <c r="CI1937" s="66">
        <v>19600</v>
      </c>
      <c r="CJ1937" s="66">
        <v>84400</v>
      </c>
      <c r="CK1937" s="66">
        <v>19800</v>
      </c>
      <c r="CL1937" s="66">
        <v>20600</v>
      </c>
      <c r="CM1937" s="69">
        <v>83030</v>
      </c>
    </row>
    <row r="1938" spans="41:91" hidden="1" x14ac:dyDescent="0.25">
      <c r="AO1938" s="21" t="s">
        <v>71</v>
      </c>
      <c r="AP1938" s="51" t="s">
        <v>24</v>
      </c>
      <c r="AQ1938" s="21" t="str">
        <f t="shared" si="32"/>
        <v>North West1945-64</v>
      </c>
      <c r="AR1938" s="22">
        <v>3200</v>
      </c>
      <c r="AS1938" s="22">
        <v>3700</v>
      </c>
      <c r="AT1938" s="22">
        <v>85750</v>
      </c>
      <c r="AU1938" s="66">
        <v>3300</v>
      </c>
      <c r="AV1938" s="66">
        <v>3800</v>
      </c>
      <c r="AW1938" s="66">
        <v>86460</v>
      </c>
      <c r="AX1938" s="66">
        <v>3300</v>
      </c>
      <c r="AY1938" s="66">
        <v>3900</v>
      </c>
      <c r="AZ1938" s="66">
        <v>91540</v>
      </c>
      <c r="BA1938" s="66">
        <v>3300</v>
      </c>
      <c r="BB1938" s="66">
        <v>3900</v>
      </c>
      <c r="BC1938" s="66">
        <v>90380</v>
      </c>
      <c r="BD1938" s="66">
        <v>3300</v>
      </c>
      <c r="BE1938" s="66">
        <v>3900</v>
      </c>
      <c r="BF1938" s="66">
        <v>88970</v>
      </c>
      <c r="BG1938" s="66">
        <v>3500</v>
      </c>
      <c r="BH1938" s="66">
        <v>4100</v>
      </c>
      <c r="BI1938" s="66">
        <v>90340</v>
      </c>
      <c r="BJ1938" s="66">
        <v>3500</v>
      </c>
      <c r="BK1938" s="66">
        <v>4200</v>
      </c>
      <c r="BL1938" s="66">
        <v>90440</v>
      </c>
      <c r="BM1938" s="66">
        <v>3600</v>
      </c>
      <c r="BN1938" s="66">
        <v>4300</v>
      </c>
      <c r="BO1938" s="88">
        <v>60360</v>
      </c>
      <c r="BP1938" s="100">
        <v>12800</v>
      </c>
      <c r="BQ1938" s="66">
        <v>13600</v>
      </c>
      <c r="BR1938" s="66">
        <v>77080</v>
      </c>
      <c r="BS1938" s="66">
        <v>12800</v>
      </c>
      <c r="BT1938" s="66">
        <v>13600</v>
      </c>
      <c r="BU1938" s="66">
        <v>79650</v>
      </c>
      <c r="BV1938" s="66">
        <v>13900</v>
      </c>
      <c r="BW1938" s="66">
        <v>14700</v>
      </c>
      <c r="BX1938" s="66">
        <v>82260</v>
      </c>
      <c r="BY1938" s="66">
        <v>14200</v>
      </c>
      <c r="BZ1938" s="66">
        <v>15000</v>
      </c>
      <c r="CA1938" s="66">
        <v>86680</v>
      </c>
      <c r="CB1938" s="66">
        <v>15900</v>
      </c>
      <c r="CC1938" s="66">
        <v>16700</v>
      </c>
      <c r="CD1938" s="66">
        <v>79620</v>
      </c>
      <c r="CE1938" s="66">
        <v>16500</v>
      </c>
      <c r="CF1938" s="66">
        <v>17300</v>
      </c>
      <c r="CG1938" s="66">
        <v>79630</v>
      </c>
      <c r="CH1938" s="66">
        <v>17200</v>
      </c>
      <c r="CI1938" s="66">
        <v>17900</v>
      </c>
      <c r="CJ1938" s="66">
        <v>77370</v>
      </c>
      <c r="CK1938" s="66">
        <v>18100</v>
      </c>
      <c r="CL1938" s="66">
        <v>18900</v>
      </c>
      <c r="CM1938" s="69">
        <v>76000</v>
      </c>
    </row>
    <row r="1939" spans="41:91" hidden="1" x14ac:dyDescent="0.25">
      <c r="AO1939" s="21" t="s">
        <v>71</v>
      </c>
      <c r="AP1939" s="51" t="s">
        <v>25</v>
      </c>
      <c r="AQ1939" s="21" t="str">
        <f t="shared" si="32"/>
        <v>North West1965-82</v>
      </c>
      <c r="AR1939" s="22">
        <v>3200</v>
      </c>
      <c r="AS1939" s="22">
        <v>3800</v>
      </c>
      <c r="AT1939" s="22">
        <v>95440</v>
      </c>
      <c r="AU1939" s="66">
        <v>3300</v>
      </c>
      <c r="AV1939" s="66">
        <v>3900</v>
      </c>
      <c r="AW1939" s="66">
        <v>96130</v>
      </c>
      <c r="AX1939" s="66">
        <v>3300</v>
      </c>
      <c r="AY1939" s="66">
        <v>3900</v>
      </c>
      <c r="AZ1939" s="66">
        <v>101750</v>
      </c>
      <c r="BA1939" s="66">
        <v>3300</v>
      </c>
      <c r="BB1939" s="66">
        <v>3900</v>
      </c>
      <c r="BC1939" s="66">
        <v>100780</v>
      </c>
      <c r="BD1939" s="66">
        <v>3400</v>
      </c>
      <c r="BE1939" s="66">
        <v>4000</v>
      </c>
      <c r="BF1939" s="66">
        <v>99200</v>
      </c>
      <c r="BG1939" s="66">
        <v>3500</v>
      </c>
      <c r="BH1939" s="66">
        <v>4200</v>
      </c>
      <c r="BI1939" s="66">
        <v>100700</v>
      </c>
      <c r="BJ1939" s="66">
        <v>3600</v>
      </c>
      <c r="BK1939" s="66">
        <v>4200</v>
      </c>
      <c r="BL1939" s="66">
        <v>100820</v>
      </c>
      <c r="BM1939" s="66">
        <v>3700</v>
      </c>
      <c r="BN1939" s="66">
        <v>4400</v>
      </c>
      <c r="BO1939" s="88">
        <v>63230</v>
      </c>
      <c r="BP1939" s="100">
        <v>12600</v>
      </c>
      <c r="BQ1939" s="66">
        <v>13500</v>
      </c>
      <c r="BR1939" s="66">
        <v>79790</v>
      </c>
      <c r="BS1939" s="66">
        <v>12600</v>
      </c>
      <c r="BT1939" s="66">
        <v>13600</v>
      </c>
      <c r="BU1939" s="66">
        <v>82770</v>
      </c>
      <c r="BV1939" s="66">
        <v>13700</v>
      </c>
      <c r="BW1939" s="66">
        <v>14500</v>
      </c>
      <c r="BX1939" s="66">
        <v>85370</v>
      </c>
      <c r="BY1939" s="66">
        <v>14000</v>
      </c>
      <c r="BZ1939" s="66">
        <v>14900</v>
      </c>
      <c r="CA1939" s="66">
        <v>90250</v>
      </c>
      <c r="CB1939" s="66">
        <v>15700</v>
      </c>
      <c r="CC1939" s="66">
        <v>16600</v>
      </c>
      <c r="CD1939" s="66">
        <v>82610</v>
      </c>
      <c r="CE1939" s="66">
        <v>16300</v>
      </c>
      <c r="CF1939" s="66">
        <v>17200</v>
      </c>
      <c r="CG1939" s="66">
        <v>82470</v>
      </c>
      <c r="CH1939" s="66">
        <v>17100</v>
      </c>
      <c r="CI1939" s="66">
        <v>17900</v>
      </c>
      <c r="CJ1939" s="66">
        <v>80140</v>
      </c>
      <c r="CK1939" s="66">
        <v>18000</v>
      </c>
      <c r="CL1939" s="66">
        <v>18800</v>
      </c>
      <c r="CM1939" s="69">
        <v>78750</v>
      </c>
    </row>
    <row r="1940" spans="41:91" hidden="1" x14ac:dyDescent="0.25">
      <c r="AO1940" s="21" t="s">
        <v>71</v>
      </c>
      <c r="AP1940" s="51" t="s">
        <v>26</v>
      </c>
      <c r="AQ1940" s="21" t="str">
        <f t="shared" si="32"/>
        <v>North West1983-92</v>
      </c>
      <c r="AR1940" s="22">
        <v>3300</v>
      </c>
      <c r="AS1940" s="22">
        <v>4000</v>
      </c>
      <c r="AT1940" s="22">
        <v>30490</v>
      </c>
      <c r="AU1940" s="66">
        <v>3400</v>
      </c>
      <c r="AV1940" s="66">
        <v>4000</v>
      </c>
      <c r="AW1940" s="66">
        <v>30650</v>
      </c>
      <c r="AX1940" s="66">
        <v>3400</v>
      </c>
      <c r="AY1940" s="66">
        <v>4100</v>
      </c>
      <c r="AZ1940" s="66">
        <v>32650</v>
      </c>
      <c r="BA1940" s="66">
        <v>3400</v>
      </c>
      <c r="BB1940" s="66">
        <v>4100</v>
      </c>
      <c r="BC1940" s="66">
        <v>32420</v>
      </c>
      <c r="BD1940" s="66">
        <v>3500</v>
      </c>
      <c r="BE1940" s="66">
        <v>4200</v>
      </c>
      <c r="BF1940" s="66">
        <v>31870</v>
      </c>
      <c r="BG1940" s="66">
        <v>3600</v>
      </c>
      <c r="BH1940" s="66">
        <v>4400</v>
      </c>
      <c r="BI1940" s="66">
        <v>32450</v>
      </c>
      <c r="BJ1940" s="66">
        <v>3700</v>
      </c>
      <c r="BK1940" s="66">
        <v>4400</v>
      </c>
      <c r="BL1940" s="66">
        <v>32420</v>
      </c>
      <c r="BM1940" s="66">
        <v>3700</v>
      </c>
      <c r="BN1940" s="66">
        <v>4600</v>
      </c>
      <c r="BO1940" s="88">
        <v>20350</v>
      </c>
      <c r="BP1940" s="100">
        <v>12000</v>
      </c>
      <c r="BQ1940" s="66">
        <v>13200</v>
      </c>
      <c r="BR1940" s="66">
        <v>24480</v>
      </c>
      <c r="BS1940" s="66">
        <v>12000</v>
      </c>
      <c r="BT1940" s="66">
        <v>13300</v>
      </c>
      <c r="BU1940" s="66">
        <v>25260</v>
      </c>
      <c r="BV1940" s="66">
        <v>13100</v>
      </c>
      <c r="BW1940" s="66">
        <v>14200</v>
      </c>
      <c r="BX1940" s="66">
        <v>26410</v>
      </c>
      <c r="BY1940" s="66">
        <v>13300</v>
      </c>
      <c r="BZ1940" s="66">
        <v>14600</v>
      </c>
      <c r="CA1940" s="66">
        <v>27470</v>
      </c>
      <c r="CB1940" s="66">
        <v>14900</v>
      </c>
      <c r="CC1940" s="66">
        <v>16100</v>
      </c>
      <c r="CD1940" s="66">
        <v>25640</v>
      </c>
      <c r="CE1940" s="66">
        <v>15300</v>
      </c>
      <c r="CF1940" s="66">
        <v>16500</v>
      </c>
      <c r="CG1940" s="66">
        <v>25630</v>
      </c>
      <c r="CH1940" s="66">
        <v>16000</v>
      </c>
      <c r="CI1940" s="66">
        <v>17100</v>
      </c>
      <c r="CJ1940" s="66">
        <v>25150</v>
      </c>
      <c r="CK1940" s="66">
        <v>16700</v>
      </c>
      <c r="CL1940" s="66">
        <v>17800</v>
      </c>
      <c r="CM1940" s="69">
        <v>24820</v>
      </c>
    </row>
    <row r="1941" spans="41:91" hidden="1" x14ac:dyDescent="0.25">
      <c r="AO1941" s="21" t="s">
        <v>71</v>
      </c>
      <c r="AP1941" s="51" t="s">
        <v>27</v>
      </c>
      <c r="AQ1941" s="21" t="str">
        <f t="shared" ref="AQ1941:AQ2004" si="33">CONCATENATE(AO1941,AP1941)</f>
        <v>North West1993-99</v>
      </c>
      <c r="AR1941" s="22">
        <v>3600</v>
      </c>
      <c r="AS1941" s="22">
        <v>4200</v>
      </c>
      <c r="AT1941" s="22">
        <v>26380</v>
      </c>
      <c r="AU1941" s="66">
        <v>3700</v>
      </c>
      <c r="AV1941" s="66">
        <v>4300</v>
      </c>
      <c r="AW1941" s="66">
        <v>26480</v>
      </c>
      <c r="AX1941" s="66">
        <v>3700</v>
      </c>
      <c r="AY1941" s="66">
        <v>4300</v>
      </c>
      <c r="AZ1941" s="66">
        <v>28160</v>
      </c>
      <c r="BA1941" s="66">
        <v>3700</v>
      </c>
      <c r="BB1941" s="66">
        <v>4400</v>
      </c>
      <c r="BC1941" s="66">
        <v>27910</v>
      </c>
      <c r="BD1941" s="66">
        <v>3700</v>
      </c>
      <c r="BE1941" s="66">
        <v>4400</v>
      </c>
      <c r="BF1941" s="66">
        <v>27410</v>
      </c>
      <c r="BG1941" s="66">
        <v>3900</v>
      </c>
      <c r="BH1941" s="66">
        <v>4600</v>
      </c>
      <c r="BI1941" s="66">
        <v>27820</v>
      </c>
      <c r="BJ1941" s="66">
        <v>4000</v>
      </c>
      <c r="BK1941" s="66">
        <v>4600</v>
      </c>
      <c r="BL1941" s="66">
        <v>27790</v>
      </c>
      <c r="BM1941" s="66">
        <v>4000</v>
      </c>
      <c r="BN1941" s="66">
        <v>4800</v>
      </c>
      <c r="BO1941" s="88">
        <v>17500</v>
      </c>
      <c r="BP1941" s="100">
        <v>12300</v>
      </c>
      <c r="BQ1941" s="66">
        <v>13400</v>
      </c>
      <c r="BR1941" s="66">
        <v>22250</v>
      </c>
      <c r="BS1941" s="66">
        <v>12500</v>
      </c>
      <c r="BT1941" s="66">
        <v>13500</v>
      </c>
      <c r="BU1941" s="66">
        <v>23170</v>
      </c>
      <c r="BV1941" s="66">
        <v>13400</v>
      </c>
      <c r="BW1941" s="66">
        <v>14400</v>
      </c>
      <c r="BX1941" s="66">
        <v>22940</v>
      </c>
      <c r="BY1941" s="66">
        <v>13700</v>
      </c>
      <c r="BZ1941" s="66">
        <v>14700</v>
      </c>
      <c r="CA1941" s="66">
        <v>23850</v>
      </c>
      <c r="CB1941" s="66">
        <v>15100</v>
      </c>
      <c r="CC1941" s="66">
        <v>16100</v>
      </c>
      <c r="CD1941" s="66">
        <v>23620</v>
      </c>
      <c r="CE1941" s="66">
        <v>15500</v>
      </c>
      <c r="CF1941" s="66">
        <v>16500</v>
      </c>
      <c r="CG1941" s="66">
        <v>23010</v>
      </c>
      <c r="CH1941" s="66">
        <v>16000</v>
      </c>
      <c r="CI1941" s="66">
        <v>17000</v>
      </c>
      <c r="CJ1941" s="66">
        <v>21780</v>
      </c>
      <c r="CK1941" s="66">
        <v>16700</v>
      </c>
      <c r="CL1941" s="66">
        <v>17600</v>
      </c>
      <c r="CM1941" s="69">
        <v>22950</v>
      </c>
    </row>
    <row r="1942" spans="41:91" hidden="1" x14ac:dyDescent="0.25">
      <c r="AO1942" s="21" t="s">
        <v>71</v>
      </c>
      <c r="AP1942" s="51" t="s">
        <v>28</v>
      </c>
      <c r="AQ1942" s="21" t="str">
        <f t="shared" si="33"/>
        <v>North WestPost 1999</v>
      </c>
      <c r="AR1942" s="22">
        <v>3700</v>
      </c>
      <c r="AS1942" s="22">
        <v>4500</v>
      </c>
      <c r="AT1942" s="22">
        <v>25120</v>
      </c>
      <c r="AU1942" s="66">
        <v>3800</v>
      </c>
      <c r="AV1942" s="66">
        <v>4500</v>
      </c>
      <c r="AW1942" s="66">
        <v>25160</v>
      </c>
      <c r="AX1942" s="66">
        <v>3800</v>
      </c>
      <c r="AY1942" s="66">
        <v>4500</v>
      </c>
      <c r="AZ1942" s="66">
        <v>22450</v>
      </c>
      <c r="BA1942" s="66">
        <v>3800</v>
      </c>
      <c r="BB1942" s="66">
        <v>4500</v>
      </c>
      <c r="BC1942" s="66">
        <v>22100</v>
      </c>
      <c r="BD1942" s="66">
        <v>3700</v>
      </c>
      <c r="BE1942" s="66">
        <v>4500</v>
      </c>
      <c r="BF1942" s="66">
        <v>21480</v>
      </c>
      <c r="BG1942" s="66">
        <v>3800</v>
      </c>
      <c r="BH1942" s="66">
        <v>4600</v>
      </c>
      <c r="BI1942" s="66">
        <v>20720</v>
      </c>
      <c r="BJ1942" s="66">
        <v>3800</v>
      </c>
      <c r="BK1942" s="66">
        <v>4600</v>
      </c>
      <c r="BL1942" s="66">
        <v>18210</v>
      </c>
      <c r="BM1942" s="66">
        <v>3800</v>
      </c>
      <c r="BN1942" s="66">
        <v>4700</v>
      </c>
      <c r="BO1942" s="88">
        <v>8510</v>
      </c>
      <c r="BP1942" s="100">
        <v>12200</v>
      </c>
      <c r="BQ1942" s="66">
        <v>13300</v>
      </c>
      <c r="BR1942" s="66">
        <v>13740</v>
      </c>
      <c r="BS1942" s="66">
        <v>12600</v>
      </c>
      <c r="BT1942" s="66">
        <v>13800</v>
      </c>
      <c r="BU1942" s="66">
        <v>16000</v>
      </c>
      <c r="BV1942" s="66">
        <v>12900</v>
      </c>
      <c r="BW1942" s="66">
        <v>14300</v>
      </c>
      <c r="BX1942" s="66">
        <v>8750</v>
      </c>
      <c r="BY1942" s="66">
        <v>12900</v>
      </c>
      <c r="BZ1942" s="66">
        <v>14300</v>
      </c>
      <c r="CA1942" s="66">
        <v>9250</v>
      </c>
      <c r="CB1942" s="66">
        <v>14400</v>
      </c>
      <c r="CC1942" s="66">
        <v>15700</v>
      </c>
      <c r="CD1942" s="66">
        <v>14350</v>
      </c>
      <c r="CE1942" s="66">
        <v>15200</v>
      </c>
      <c r="CF1942" s="66">
        <v>17400</v>
      </c>
      <c r="CG1942" s="66">
        <v>10370</v>
      </c>
      <c r="CH1942" s="66">
        <v>15200</v>
      </c>
      <c r="CI1942" s="66">
        <v>16900</v>
      </c>
      <c r="CJ1942" s="66">
        <v>7120</v>
      </c>
      <c r="CK1942" s="66">
        <v>15900</v>
      </c>
      <c r="CL1942" s="66">
        <v>17800</v>
      </c>
      <c r="CM1942" s="69">
        <v>11900</v>
      </c>
    </row>
    <row r="1943" spans="41:91" hidden="1" x14ac:dyDescent="0.25">
      <c r="AO1943" s="21" t="s">
        <v>72</v>
      </c>
      <c r="AP1943" s="51" t="s">
        <v>22</v>
      </c>
      <c r="AQ1943" s="21" t="str">
        <f t="shared" si="33"/>
        <v>Yorks &amp; HumberPre 1919</v>
      </c>
      <c r="AR1943" s="22">
        <v>3100</v>
      </c>
      <c r="AS1943" s="22">
        <v>3900</v>
      </c>
      <c r="AT1943" s="22">
        <v>72150</v>
      </c>
      <c r="AU1943" s="66">
        <v>3200</v>
      </c>
      <c r="AV1943" s="66">
        <v>4000</v>
      </c>
      <c r="AW1943" s="66">
        <v>73320</v>
      </c>
      <c r="AX1943" s="66">
        <v>3200</v>
      </c>
      <c r="AY1943" s="66">
        <v>4000</v>
      </c>
      <c r="AZ1943" s="66">
        <v>75120</v>
      </c>
      <c r="BA1943" s="66">
        <v>3200</v>
      </c>
      <c r="BB1943" s="66">
        <v>4000</v>
      </c>
      <c r="BC1943" s="66">
        <v>74200</v>
      </c>
      <c r="BD1943" s="66">
        <v>3200</v>
      </c>
      <c r="BE1943" s="66">
        <v>4000</v>
      </c>
      <c r="BF1943" s="66">
        <v>73750</v>
      </c>
      <c r="BG1943" s="66">
        <v>3300</v>
      </c>
      <c r="BH1943" s="66">
        <v>4200</v>
      </c>
      <c r="BI1943" s="66">
        <v>73170</v>
      </c>
      <c r="BJ1943" s="66">
        <v>3500</v>
      </c>
      <c r="BK1943" s="66">
        <v>4300</v>
      </c>
      <c r="BL1943" s="66">
        <v>74050</v>
      </c>
      <c r="BM1943" s="66">
        <v>3500</v>
      </c>
      <c r="BN1943" s="66">
        <v>4500</v>
      </c>
      <c r="BO1943" s="88">
        <v>73340</v>
      </c>
      <c r="BP1943" s="100">
        <v>13600</v>
      </c>
      <c r="BQ1943" s="66">
        <v>15100</v>
      </c>
      <c r="BR1943" s="66">
        <v>59070</v>
      </c>
      <c r="BS1943" s="66">
        <v>13700</v>
      </c>
      <c r="BT1943" s="66">
        <v>15300</v>
      </c>
      <c r="BU1943" s="66">
        <v>61800</v>
      </c>
      <c r="BV1943" s="66">
        <v>14700</v>
      </c>
      <c r="BW1943" s="66">
        <v>16100</v>
      </c>
      <c r="BX1943" s="66">
        <v>61830</v>
      </c>
      <c r="BY1943" s="66">
        <v>14600</v>
      </c>
      <c r="BZ1943" s="66">
        <v>16000</v>
      </c>
      <c r="CA1943" s="66">
        <v>67720</v>
      </c>
      <c r="CB1943" s="66">
        <v>16100</v>
      </c>
      <c r="CC1943" s="66">
        <v>17400</v>
      </c>
      <c r="CD1943" s="66">
        <v>59390</v>
      </c>
      <c r="CE1943" s="66">
        <v>16800</v>
      </c>
      <c r="CF1943" s="66">
        <v>18100</v>
      </c>
      <c r="CG1943" s="66">
        <v>58510</v>
      </c>
      <c r="CH1943" s="66">
        <v>17200</v>
      </c>
      <c r="CI1943" s="66">
        <v>18500</v>
      </c>
      <c r="CJ1943" s="66">
        <v>56850</v>
      </c>
      <c r="CK1943" s="66">
        <v>18000</v>
      </c>
      <c r="CL1943" s="66">
        <v>19200</v>
      </c>
      <c r="CM1943" s="69">
        <v>54590</v>
      </c>
    </row>
    <row r="1944" spans="41:91" hidden="1" x14ac:dyDescent="0.25">
      <c r="AO1944" s="21" t="s">
        <v>72</v>
      </c>
      <c r="AP1944" s="51" t="s">
        <v>23</v>
      </c>
      <c r="AQ1944" s="21" t="str">
        <f t="shared" si="33"/>
        <v>Yorks &amp; Humber1919-44</v>
      </c>
      <c r="AR1944" s="22">
        <v>3200</v>
      </c>
      <c r="AS1944" s="22">
        <v>3700</v>
      </c>
      <c r="AT1944" s="22">
        <v>66230</v>
      </c>
      <c r="AU1944" s="66">
        <v>3300</v>
      </c>
      <c r="AV1944" s="66">
        <v>3800</v>
      </c>
      <c r="AW1944" s="66">
        <v>66750</v>
      </c>
      <c r="AX1944" s="66">
        <v>3300</v>
      </c>
      <c r="AY1944" s="66">
        <v>3800</v>
      </c>
      <c r="AZ1944" s="66">
        <v>70740</v>
      </c>
      <c r="BA1944" s="66">
        <v>3300</v>
      </c>
      <c r="BB1944" s="66">
        <v>3800</v>
      </c>
      <c r="BC1944" s="66">
        <v>70280</v>
      </c>
      <c r="BD1944" s="66">
        <v>3300</v>
      </c>
      <c r="BE1944" s="66">
        <v>3800</v>
      </c>
      <c r="BF1944" s="66">
        <v>69790</v>
      </c>
      <c r="BG1944" s="66">
        <v>3500</v>
      </c>
      <c r="BH1944" s="66">
        <v>4000</v>
      </c>
      <c r="BI1944" s="66">
        <v>69640</v>
      </c>
      <c r="BJ1944" s="66">
        <v>3500</v>
      </c>
      <c r="BK1944" s="66">
        <v>4100</v>
      </c>
      <c r="BL1944" s="66">
        <v>70090</v>
      </c>
      <c r="BM1944" s="66">
        <v>3600</v>
      </c>
      <c r="BN1944" s="66">
        <v>4200</v>
      </c>
      <c r="BO1944" s="88">
        <v>69970</v>
      </c>
      <c r="BP1944" s="100">
        <v>14100</v>
      </c>
      <c r="BQ1944" s="66">
        <v>15000</v>
      </c>
      <c r="BR1944" s="66">
        <v>60380</v>
      </c>
      <c r="BS1944" s="66">
        <v>14200</v>
      </c>
      <c r="BT1944" s="66">
        <v>15200</v>
      </c>
      <c r="BU1944" s="66">
        <v>62790</v>
      </c>
      <c r="BV1944" s="66">
        <v>15200</v>
      </c>
      <c r="BW1944" s="66">
        <v>16100</v>
      </c>
      <c r="BX1944" s="66">
        <v>64720</v>
      </c>
      <c r="BY1944" s="66">
        <v>15400</v>
      </c>
      <c r="BZ1944" s="66">
        <v>16200</v>
      </c>
      <c r="CA1944" s="66">
        <v>68430</v>
      </c>
      <c r="CB1944" s="66">
        <v>17000</v>
      </c>
      <c r="CC1944" s="66">
        <v>17800</v>
      </c>
      <c r="CD1944" s="66">
        <v>62520</v>
      </c>
      <c r="CE1944" s="66">
        <v>17800</v>
      </c>
      <c r="CF1944" s="66">
        <v>18600</v>
      </c>
      <c r="CG1944" s="66">
        <v>61410</v>
      </c>
      <c r="CH1944" s="66">
        <v>18500</v>
      </c>
      <c r="CI1944" s="66">
        <v>19200</v>
      </c>
      <c r="CJ1944" s="66">
        <v>60320</v>
      </c>
      <c r="CK1944" s="66">
        <v>19500</v>
      </c>
      <c r="CL1944" s="66">
        <v>20100</v>
      </c>
      <c r="CM1944" s="69">
        <v>57500</v>
      </c>
    </row>
    <row r="1945" spans="41:91" hidden="1" x14ac:dyDescent="0.25">
      <c r="AO1945" s="21" t="s">
        <v>72</v>
      </c>
      <c r="AP1945" s="51" t="s">
        <v>24</v>
      </c>
      <c r="AQ1945" s="21" t="str">
        <f t="shared" si="33"/>
        <v>Yorks &amp; Humber1945-64</v>
      </c>
      <c r="AR1945" s="22">
        <v>3000</v>
      </c>
      <c r="AS1945" s="22">
        <v>3600</v>
      </c>
      <c r="AT1945" s="22">
        <v>68270</v>
      </c>
      <c r="AU1945" s="66">
        <v>3100</v>
      </c>
      <c r="AV1945" s="66">
        <v>3700</v>
      </c>
      <c r="AW1945" s="66">
        <v>68870</v>
      </c>
      <c r="AX1945" s="66">
        <v>3100</v>
      </c>
      <c r="AY1945" s="66">
        <v>3700</v>
      </c>
      <c r="AZ1945" s="66">
        <v>73370</v>
      </c>
      <c r="BA1945" s="66">
        <v>3100</v>
      </c>
      <c r="BB1945" s="66">
        <v>3700</v>
      </c>
      <c r="BC1945" s="66">
        <v>72890</v>
      </c>
      <c r="BD1945" s="66">
        <v>3100</v>
      </c>
      <c r="BE1945" s="66">
        <v>3700</v>
      </c>
      <c r="BF1945" s="66">
        <v>72530</v>
      </c>
      <c r="BG1945" s="66">
        <v>3200</v>
      </c>
      <c r="BH1945" s="66">
        <v>3900</v>
      </c>
      <c r="BI1945" s="66">
        <v>72350</v>
      </c>
      <c r="BJ1945" s="66">
        <v>3300</v>
      </c>
      <c r="BK1945" s="66">
        <v>4000</v>
      </c>
      <c r="BL1945" s="66">
        <v>72620</v>
      </c>
      <c r="BM1945" s="66">
        <v>3400</v>
      </c>
      <c r="BN1945" s="66">
        <v>4100</v>
      </c>
      <c r="BO1945" s="88">
        <v>72560</v>
      </c>
      <c r="BP1945" s="100">
        <v>13300</v>
      </c>
      <c r="BQ1945" s="66">
        <v>13900</v>
      </c>
      <c r="BR1945" s="66">
        <v>59840</v>
      </c>
      <c r="BS1945" s="66">
        <v>13400</v>
      </c>
      <c r="BT1945" s="66">
        <v>14100</v>
      </c>
      <c r="BU1945" s="66">
        <v>62130</v>
      </c>
      <c r="BV1945" s="66">
        <v>14200</v>
      </c>
      <c r="BW1945" s="66">
        <v>14900</v>
      </c>
      <c r="BX1945" s="66">
        <v>64580</v>
      </c>
      <c r="BY1945" s="66">
        <v>14300</v>
      </c>
      <c r="BZ1945" s="66">
        <v>15100</v>
      </c>
      <c r="CA1945" s="66">
        <v>68170</v>
      </c>
      <c r="CB1945" s="66">
        <v>15800</v>
      </c>
      <c r="CC1945" s="66">
        <v>16600</v>
      </c>
      <c r="CD1945" s="66">
        <v>62310</v>
      </c>
      <c r="CE1945" s="66">
        <v>16600</v>
      </c>
      <c r="CF1945" s="66">
        <v>17300</v>
      </c>
      <c r="CG1945" s="66">
        <v>61580</v>
      </c>
      <c r="CH1945" s="66">
        <v>17300</v>
      </c>
      <c r="CI1945" s="66">
        <v>18000</v>
      </c>
      <c r="CJ1945" s="66">
        <v>60250</v>
      </c>
      <c r="CK1945" s="66">
        <v>18200</v>
      </c>
      <c r="CL1945" s="66">
        <v>18800</v>
      </c>
      <c r="CM1945" s="69">
        <v>57320</v>
      </c>
    </row>
    <row r="1946" spans="41:91" hidden="1" x14ac:dyDescent="0.25">
      <c r="AO1946" s="21" t="s">
        <v>72</v>
      </c>
      <c r="AP1946" s="51" t="s">
        <v>25</v>
      </c>
      <c r="AQ1946" s="21" t="str">
        <f t="shared" si="33"/>
        <v>Yorks &amp; Humber1965-82</v>
      </c>
      <c r="AR1946" s="22">
        <v>3000</v>
      </c>
      <c r="AS1946" s="22">
        <v>3600</v>
      </c>
      <c r="AT1946" s="22">
        <v>72520</v>
      </c>
      <c r="AU1946" s="66">
        <v>3100</v>
      </c>
      <c r="AV1946" s="66">
        <v>3700</v>
      </c>
      <c r="AW1946" s="66">
        <v>72910</v>
      </c>
      <c r="AX1946" s="66">
        <v>3100</v>
      </c>
      <c r="AY1946" s="66">
        <v>3700</v>
      </c>
      <c r="AZ1946" s="66">
        <v>77320</v>
      </c>
      <c r="BA1946" s="66">
        <v>3100</v>
      </c>
      <c r="BB1946" s="66">
        <v>3800</v>
      </c>
      <c r="BC1946" s="66">
        <v>76920</v>
      </c>
      <c r="BD1946" s="66">
        <v>3100</v>
      </c>
      <c r="BE1946" s="66">
        <v>3800</v>
      </c>
      <c r="BF1946" s="66">
        <v>76440</v>
      </c>
      <c r="BG1946" s="66">
        <v>3300</v>
      </c>
      <c r="BH1946" s="66">
        <v>4000</v>
      </c>
      <c r="BI1946" s="66">
        <v>76440</v>
      </c>
      <c r="BJ1946" s="66">
        <v>3400</v>
      </c>
      <c r="BK1946" s="66">
        <v>4100</v>
      </c>
      <c r="BL1946" s="66">
        <v>76860</v>
      </c>
      <c r="BM1946" s="66">
        <v>3500</v>
      </c>
      <c r="BN1946" s="66">
        <v>4200</v>
      </c>
      <c r="BO1946" s="88">
        <v>76720</v>
      </c>
      <c r="BP1946" s="100">
        <v>13000</v>
      </c>
      <c r="BQ1946" s="66">
        <v>13900</v>
      </c>
      <c r="BR1946" s="66">
        <v>59650</v>
      </c>
      <c r="BS1946" s="66">
        <v>13100</v>
      </c>
      <c r="BT1946" s="66">
        <v>14000</v>
      </c>
      <c r="BU1946" s="66">
        <v>62160</v>
      </c>
      <c r="BV1946" s="66">
        <v>14000</v>
      </c>
      <c r="BW1946" s="66">
        <v>14900</v>
      </c>
      <c r="BX1946" s="66">
        <v>64200</v>
      </c>
      <c r="BY1946" s="66">
        <v>14200</v>
      </c>
      <c r="BZ1946" s="66">
        <v>15000</v>
      </c>
      <c r="CA1946" s="66">
        <v>67860</v>
      </c>
      <c r="CB1946" s="66">
        <v>15700</v>
      </c>
      <c r="CC1946" s="66">
        <v>16600</v>
      </c>
      <c r="CD1946" s="66">
        <v>62190</v>
      </c>
      <c r="CE1946" s="66">
        <v>16400</v>
      </c>
      <c r="CF1946" s="66">
        <v>17200</v>
      </c>
      <c r="CG1946" s="66">
        <v>61150</v>
      </c>
      <c r="CH1946" s="66">
        <v>17100</v>
      </c>
      <c r="CI1946" s="66">
        <v>17900</v>
      </c>
      <c r="CJ1946" s="66">
        <v>60090</v>
      </c>
      <c r="CK1946" s="66">
        <v>18000</v>
      </c>
      <c r="CL1946" s="66">
        <v>18700</v>
      </c>
      <c r="CM1946" s="69">
        <v>57040</v>
      </c>
    </row>
    <row r="1947" spans="41:91" hidden="1" x14ac:dyDescent="0.25">
      <c r="AO1947" s="21" t="s">
        <v>72</v>
      </c>
      <c r="AP1947" s="51" t="s">
        <v>26</v>
      </c>
      <c r="AQ1947" s="21" t="str">
        <f t="shared" si="33"/>
        <v>Yorks &amp; Humber1983-92</v>
      </c>
      <c r="AR1947" s="22">
        <v>3100</v>
      </c>
      <c r="AS1947" s="22">
        <v>3700</v>
      </c>
      <c r="AT1947" s="22">
        <v>22120</v>
      </c>
      <c r="AU1947" s="66">
        <v>3200</v>
      </c>
      <c r="AV1947" s="66">
        <v>3800</v>
      </c>
      <c r="AW1947" s="66">
        <v>22160</v>
      </c>
      <c r="AX1947" s="66">
        <v>3200</v>
      </c>
      <c r="AY1947" s="66">
        <v>3900</v>
      </c>
      <c r="AZ1947" s="66">
        <v>23390</v>
      </c>
      <c r="BA1947" s="66">
        <v>3200</v>
      </c>
      <c r="BB1947" s="66">
        <v>3900</v>
      </c>
      <c r="BC1947" s="66">
        <v>23280</v>
      </c>
      <c r="BD1947" s="66">
        <v>3200</v>
      </c>
      <c r="BE1947" s="66">
        <v>3900</v>
      </c>
      <c r="BF1947" s="66">
        <v>23080</v>
      </c>
      <c r="BG1947" s="66">
        <v>3300</v>
      </c>
      <c r="BH1947" s="66">
        <v>4100</v>
      </c>
      <c r="BI1947" s="66">
        <v>23160</v>
      </c>
      <c r="BJ1947" s="66">
        <v>3500</v>
      </c>
      <c r="BK1947" s="66">
        <v>4200</v>
      </c>
      <c r="BL1947" s="66">
        <v>23270</v>
      </c>
      <c r="BM1947" s="66">
        <v>3500</v>
      </c>
      <c r="BN1947" s="66">
        <v>4300</v>
      </c>
      <c r="BO1947" s="88">
        <v>23190</v>
      </c>
      <c r="BP1947" s="100">
        <v>12900</v>
      </c>
      <c r="BQ1947" s="66">
        <v>13800</v>
      </c>
      <c r="BR1947" s="66">
        <v>18140</v>
      </c>
      <c r="BS1947" s="66">
        <v>12900</v>
      </c>
      <c r="BT1947" s="66">
        <v>13900</v>
      </c>
      <c r="BU1947" s="66">
        <v>18850</v>
      </c>
      <c r="BV1947" s="66">
        <v>13700</v>
      </c>
      <c r="BW1947" s="66">
        <v>14600</v>
      </c>
      <c r="BX1947" s="66">
        <v>19620</v>
      </c>
      <c r="BY1947" s="66">
        <v>13800</v>
      </c>
      <c r="BZ1947" s="66">
        <v>14700</v>
      </c>
      <c r="CA1947" s="66">
        <v>20310</v>
      </c>
      <c r="CB1947" s="66">
        <v>15100</v>
      </c>
      <c r="CC1947" s="66">
        <v>16100</v>
      </c>
      <c r="CD1947" s="66">
        <v>19050</v>
      </c>
      <c r="CE1947" s="66">
        <v>15700</v>
      </c>
      <c r="CF1947" s="66">
        <v>16700</v>
      </c>
      <c r="CG1947" s="66">
        <v>18970</v>
      </c>
      <c r="CH1947" s="66">
        <v>16300</v>
      </c>
      <c r="CI1947" s="66">
        <v>17200</v>
      </c>
      <c r="CJ1947" s="66">
        <v>18720</v>
      </c>
      <c r="CK1947" s="66">
        <v>16900</v>
      </c>
      <c r="CL1947" s="66">
        <v>17800</v>
      </c>
      <c r="CM1947" s="69">
        <v>18030</v>
      </c>
    </row>
    <row r="1948" spans="41:91" hidden="1" x14ac:dyDescent="0.25">
      <c r="AO1948" s="21" t="s">
        <v>72</v>
      </c>
      <c r="AP1948" s="51" t="s">
        <v>27</v>
      </c>
      <c r="AQ1948" s="21" t="str">
        <f t="shared" si="33"/>
        <v>Yorks &amp; Humber1993-99</v>
      </c>
      <c r="AR1948" s="22">
        <v>3400</v>
      </c>
      <c r="AS1948" s="22">
        <v>4000</v>
      </c>
      <c r="AT1948" s="22">
        <v>18750</v>
      </c>
      <c r="AU1948" s="66">
        <v>3500</v>
      </c>
      <c r="AV1948" s="66">
        <v>4100</v>
      </c>
      <c r="AW1948" s="66">
        <v>18810</v>
      </c>
      <c r="AX1948" s="66">
        <v>3600</v>
      </c>
      <c r="AY1948" s="66">
        <v>4200</v>
      </c>
      <c r="AZ1948" s="66">
        <v>20010</v>
      </c>
      <c r="BA1948" s="66">
        <v>3500</v>
      </c>
      <c r="BB1948" s="66">
        <v>4200</v>
      </c>
      <c r="BC1948" s="66">
        <v>19880</v>
      </c>
      <c r="BD1948" s="66">
        <v>3500</v>
      </c>
      <c r="BE1948" s="66">
        <v>4200</v>
      </c>
      <c r="BF1948" s="66">
        <v>19690</v>
      </c>
      <c r="BG1948" s="66">
        <v>3700</v>
      </c>
      <c r="BH1948" s="66">
        <v>4400</v>
      </c>
      <c r="BI1948" s="66">
        <v>19780</v>
      </c>
      <c r="BJ1948" s="66">
        <v>3800</v>
      </c>
      <c r="BK1948" s="66">
        <v>4500</v>
      </c>
      <c r="BL1948" s="66">
        <v>19870</v>
      </c>
      <c r="BM1948" s="66">
        <v>3800</v>
      </c>
      <c r="BN1948" s="66">
        <v>4500</v>
      </c>
      <c r="BO1948" s="88">
        <v>19760</v>
      </c>
      <c r="BP1948" s="100">
        <v>13300</v>
      </c>
      <c r="BQ1948" s="66">
        <v>14300</v>
      </c>
      <c r="BR1948" s="66">
        <v>15680</v>
      </c>
      <c r="BS1948" s="66">
        <v>13300</v>
      </c>
      <c r="BT1948" s="66">
        <v>14300</v>
      </c>
      <c r="BU1948" s="66">
        <v>16490</v>
      </c>
      <c r="BV1948" s="66">
        <v>13900</v>
      </c>
      <c r="BW1948" s="66">
        <v>15000</v>
      </c>
      <c r="BX1948" s="66">
        <v>17100</v>
      </c>
      <c r="BY1948" s="66">
        <v>13900</v>
      </c>
      <c r="BZ1948" s="66">
        <v>15000</v>
      </c>
      <c r="CA1948" s="66">
        <v>17690</v>
      </c>
      <c r="CB1948" s="66">
        <v>15300</v>
      </c>
      <c r="CC1948" s="66">
        <v>16300</v>
      </c>
      <c r="CD1948" s="66">
        <v>16850</v>
      </c>
      <c r="CE1948" s="66">
        <v>15700</v>
      </c>
      <c r="CF1948" s="66">
        <v>16700</v>
      </c>
      <c r="CG1948" s="66">
        <v>16500</v>
      </c>
      <c r="CH1948" s="66">
        <v>16000</v>
      </c>
      <c r="CI1948" s="66">
        <v>17100</v>
      </c>
      <c r="CJ1948" s="66">
        <v>15750</v>
      </c>
      <c r="CK1948" s="66">
        <v>16800</v>
      </c>
      <c r="CL1948" s="66">
        <v>17800</v>
      </c>
      <c r="CM1948" s="69">
        <v>15910</v>
      </c>
    </row>
    <row r="1949" spans="41:91" hidden="1" x14ac:dyDescent="0.25">
      <c r="AO1949" s="20" t="s">
        <v>72</v>
      </c>
      <c r="AP1949" s="51" t="s">
        <v>28</v>
      </c>
      <c r="AQ1949" s="21" t="str">
        <f t="shared" si="33"/>
        <v>Yorks &amp; HumberPost 1999</v>
      </c>
      <c r="AR1949" s="22">
        <v>3600</v>
      </c>
      <c r="AS1949" s="22">
        <v>4400</v>
      </c>
      <c r="AT1949" s="22">
        <v>24220</v>
      </c>
      <c r="AU1949" s="66">
        <v>3700</v>
      </c>
      <c r="AV1949" s="66">
        <v>4400</v>
      </c>
      <c r="AW1949" s="66">
        <v>24270</v>
      </c>
      <c r="AX1949" s="66">
        <v>3700</v>
      </c>
      <c r="AY1949" s="66">
        <v>4500</v>
      </c>
      <c r="AZ1949" s="66">
        <v>21820</v>
      </c>
      <c r="BA1949" s="66">
        <v>3700</v>
      </c>
      <c r="BB1949" s="66">
        <v>4400</v>
      </c>
      <c r="BC1949" s="66">
        <v>21580</v>
      </c>
      <c r="BD1949" s="66">
        <v>3600</v>
      </c>
      <c r="BE1949" s="66">
        <v>4400</v>
      </c>
      <c r="BF1949" s="66">
        <v>21200</v>
      </c>
      <c r="BG1949" s="66">
        <v>3600</v>
      </c>
      <c r="BH1949" s="66">
        <v>4500</v>
      </c>
      <c r="BI1949" s="66">
        <v>20070</v>
      </c>
      <c r="BJ1949" s="66">
        <v>3700</v>
      </c>
      <c r="BK1949" s="66">
        <v>4500</v>
      </c>
      <c r="BL1949" s="66">
        <v>16810</v>
      </c>
      <c r="BM1949" s="66">
        <v>3700</v>
      </c>
      <c r="BN1949" s="66">
        <v>4600</v>
      </c>
      <c r="BO1949" s="88">
        <v>15060</v>
      </c>
      <c r="BP1949" s="100">
        <v>13200</v>
      </c>
      <c r="BQ1949" s="66">
        <v>14200</v>
      </c>
      <c r="BR1949" s="66">
        <v>11350</v>
      </c>
      <c r="BS1949" s="66">
        <v>13200</v>
      </c>
      <c r="BT1949" s="66">
        <v>14200</v>
      </c>
      <c r="BU1949" s="66">
        <v>12860</v>
      </c>
      <c r="BV1949" s="66">
        <v>13900</v>
      </c>
      <c r="BW1949" s="66">
        <v>14900</v>
      </c>
      <c r="BX1949" s="66">
        <v>10580</v>
      </c>
      <c r="BY1949" s="66">
        <v>13800</v>
      </c>
      <c r="BZ1949" s="66">
        <v>14800</v>
      </c>
      <c r="CA1949" s="66">
        <v>11210</v>
      </c>
      <c r="CB1949" s="66">
        <v>14800</v>
      </c>
      <c r="CC1949" s="66">
        <v>15700</v>
      </c>
      <c r="CD1949" s="66">
        <v>11160</v>
      </c>
      <c r="CE1949" s="66">
        <v>15200</v>
      </c>
      <c r="CF1949" s="66">
        <v>16300</v>
      </c>
      <c r="CG1949" s="66">
        <v>11090</v>
      </c>
      <c r="CH1949" s="66">
        <v>16000</v>
      </c>
      <c r="CI1949" s="66">
        <v>17200</v>
      </c>
      <c r="CJ1949" s="66">
        <v>7310</v>
      </c>
      <c r="CK1949" s="66">
        <v>16800</v>
      </c>
      <c r="CL1949" s="66">
        <v>17800</v>
      </c>
      <c r="CM1949" s="69">
        <v>8800</v>
      </c>
    </row>
    <row r="1950" spans="41:91" hidden="1" x14ac:dyDescent="0.25">
      <c r="AO1950" s="20" t="s">
        <v>73</v>
      </c>
      <c r="AP1950" s="51" t="s">
        <v>22</v>
      </c>
      <c r="AQ1950" s="21" t="str">
        <f t="shared" si="33"/>
        <v>East MidlandsPre 1919</v>
      </c>
      <c r="AR1950" s="22">
        <v>3300</v>
      </c>
      <c r="AS1950" s="22">
        <v>4300</v>
      </c>
      <c r="AT1950" s="22">
        <v>51810</v>
      </c>
      <c r="AU1950" s="66">
        <v>3400</v>
      </c>
      <c r="AV1950" s="66">
        <v>4400</v>
      </c>
      <c r="AW1950" s="66">
        <v>52390</v>
      </c>
      <c r="AX1950" s="66">
        <v>3400</v>
      </c>
      <c r="AY1950" s="66">
        <v>4400</v>
      </c>
      <c r="AZ1950" s="66">
        <v>53390</v>
      </c>
      <c r="BA1950" s="66">
        <v>3400</v>
      </c>
      <c r="BB1950" s="66">
        <v>4400</v>
      </c>
      <c r="BC1950" s="66">
        <v>52780</v>
      </c>
      <c r="BD1950" s="66">
        <v>3500</v>
      </c>
      <c r="BE1950" s="66">
        <v>4500</v>
      </c>
      <c r="BF1950" s="66">
        <v>52570</v>
      </c>
      <c r="BG1950" s="66">
        <v>3600</v>
      </c>
      <c r="BH1950" s="66">
        <v>4700</v>
      </c>
      <c r="BI1950" s="66">
        <v>52740</v>
      </c>
      <c r="BJ1950" s="66">
        <v>3700</v>
      </c>
      <c r="BK1950" s="66">
        <v>4700</v>
      </c>
      <c r="BL1950" s="66">
        <v>52830</v>
      </c>
      <c r="BM1950" s="66">
        <v>3800</v>
      </c>
      <c r="BN1950" s="66">
        <v>4900</v>
      </c>
      <c r="BO1950" s="88">
        <v>51350</v>
      </c>
      <c r="BP1950" s="100">
        <v>14200</v>
      </c>
      <c r="BQ1950" s="66">
        <v>15400</v>
      </c>
      <c r="BR1950" s="66">
        <v>40310</v>
      </c>
      <c r="BS1950" s="66">
        <v>14200</v>
      </c>
      <c r="BT1950" s="66">
        <v>15500</v>
      </c>
      <c r="BU1950" s="66">
        <v>42240</v>
      </c>
      <c r="BV1950" s="66">
        <v>15200</v>
      </c>
      <c r="BW1950" s="66">
        <v>16400</v>
      </c>
      <c r="BX1950" s="66">
        <v>41700</v>
      </c>
      <c r="BY1950" s="66">
        <v>15200</v>
      </c>
      <c r="BZ1950" s="66">
        <v>16400</v>
      </c>
      <c r="CA1950" s="66">
        <v>45700</v>
      </c>
      <c r="CB1950" s="66">
        <v>16800</v>
      </c>
      <c r="CC1950" s="66">
        <v>17900</v>
      </c>
      <c r="CD1950" s="66">
        <v>39720</v>
      </c>
      <c r="CE1950" s="66">
        <v>17400</v>
      </c>
      <c r="CF1950" s="66">
        <v>18500</v>
      </c>
      <c r="CG1950" s="66">
        <v>39640</v>
      </c>
      <c r="CH1950" s="66">
        <v>18100</v>
      </c>
      <c r="CI1950" s="66">
        <v>19100</v>
      </c>
      <c r="CJ1950" s="66">
        <v>38030</v>
      </c>
      <c r="CK1950" s="66">
        <v>19100</v>
      </c>
      <c r="CL1950" s="66">
        <v>20000</v>
      </c>
      <c r="CM1950" s="69">
        <v>37060</v>
      </c>
    </row>
    <row r="1951" spans="41:91" hidden="1" x14ac:dyDescent="0.25">
      <c r="AO1951" s="20" t="s">
        <v>73</v>
      </c>
      <c r="AP1951" s="51" t="s">
        <v>23</v>
      </c>
      <c r="AQ1951" s="21" t="str">
        <f t="shared" si="33"/>
        <v>East Midlands1919-44</v>
      </c>
      <c r="AR1951" s="22">
        <v>3400</v>
      </c>
      <c r="AS1951" s="22">
        <v>4000</v>
      </c>
      <c r="AT1951" s="22">
        <v>44750</v>
      </c>
      <c r="AU1951" s="66">
        <v>3500</v>
      </c>
      <c r="AV1951" s="66">
        <v>4100</v>
      </c>
      <c r="AW1951" s="66">
        <v>45010</v>
      </c>
      <c r="AX1951" s="66">
        <v>3500</v>
      </c>
      <c r="AY1951" s="66">
        <v>4200</v>
      </c>
      <c r="AZ1951" s="66">
        <v>47430</v>
      </c>
      <c r="BA1951" s="66">
        <v>3500</v>
      </c>
      <c r="BB1951" s="66">
        <v>4200</v>
      </c>
      <c r="BC1951" s="66">
        <v>47070</v>
      </c>
      <c r="BD1951" s="66">
        <v>3500</v>
      </c>
      <c r="BE1951" s="66">
        <v>4200</v>
      </c>
      <c r="BF1951" s="66">
        <v>46940</v>
      </c>
      <c r="BG1951" s="66">
        <v>3700</v>
      </c>
      <c r="BH1951" s="66">
        <v>4400</v>
      </c>
      <c r="BI1951" s="66">
        <v>47050</v>
      </c>
      <c r="BJ1951" s="66">
        <v>3800</v>
      </c>
      <c r="BK1951" s="66">
        <v>4500</v>
      </c>
      <c r="BL1951" s="66">
        <v>47110</v>
      </c>
      <c r="BM1951" s="66">
        <v>3800</v>
      </c>
      <c r="BN1951" s="66">
        <v>4500</v>
      </c>
      <c r="BO1951" s="88">
        <v>46700</v>
      </c>
      <c r="BP1951" s="100">
        <v>14600</v>
      </c>
      <c r="BQ1951" s="66">
        <v>15500</v>
      </c>
      <c r="BR1951" s="66">
        <v>39500</v>
      </c>
      <c r="BS1951" s="66">
        <v>14700</v>
      </c>
      <c r="BT1951" s="66">
        <v>15600</v>
      </c>
      <c r="BU1951" s="66">
        <v>41120</v>
      </c>
      <c r="BV1951" s="66">
        <v>15900</v>
      </c>
      <c r="BW1951" s="66">
        <v>16700</v>
      </c>
      <c r="BX1951" s="66">
        <v>42130</v>
      </c>
      <c r="BY1951" s="66">
        <v>15900</v>
      </c>
      <c r="BZ1951" s="66">
        <v>16700</v>
      </c>
      <c r="CA1951" s="66">
        <v>44750</v>
      </c>
      <c r="CB1951" s="66">
        <v>17600</v>
      </c>
      <c r="CC1951" s="66">
        <v>18300</v>
      </c>
      <c r="CD1951" s="66">
        <v>40390</v>
      </c>
      <c r="CE1951" s="66">
        <v>18200</v>
      </c>
      <c r="CF1951" s="66">
        <v>19000</v>
      </c>
      <c r="CG1951" s="66">
        <v>40470</v>
      </c>
      <c r="CH1951" s="66">
        <v>18900</v>
      </c>
      <c r="CI1951" s="66">
        <v>19600</v>
      </c>
      <c r="CJ1951" s="66">
        <v>39230</v>
      </c>
      <c r="CK1951" s="66">
        <v>20000</v>
      </c>
      <c r="CL1951" s="66">
        <v>20700</v>
      </c>
      <c r="CM1951" s="69">
        <v>38220</v>
      </c>
    </row>
    <row r="1952" spans="41:91" hidden="1" x14ac:dyDescent="0.25">
      <c r="AO1952" s="20" t="s">
        <v>73</v>
      </c>
      <c r="AP1952" s="51" t="s">
        <v>24</v>
      </c>
      <c r="AQ1952" s="21" t="str">
        <f t="shared" si="33"/>
        <v>East Midlands1945-64</v>
      </c>
      <c r="AR1952" s="22">
        <v>3200</v>
      </c>
      <c r="AS1952" s="22">
        <v>3900</v>
      </c>
      <c r="AT1952" s="22">
        <v>57260</v>
      </c>
      <c r="AU1952" s="66">
        <v>3300</v>
      </c>
      <c r="AV1952" s="66">
        <v>3900</v>
      </c>
      <c r="AW1952" s="66">
        <v>57690</v>
      </c>
      <c r="AX1952" s="66">
        <v>3300</v>
      </c>
      <c r="AY1952" s="66">
        <v>4000</v>
      </c>
      <c r="AZ1952" s="66">
        <v>61050</v>
      </c>
      <c r="BA1952" s="66">
        <v>3300</v>
      </c>
      <c r="BB1952" s="66">
        <v>4000</v>
      </c>
      <c r="BC1952" s="66">
        <v>60630</v>
      </c>
      <c r="BD1952" s="66">
        <v>3300</v>
      </c>
      <c r="BE1952" s="66">
        <v>4000</v>
      </c>
      <c r="BF1952" s="66">
        <v>60460</v>
      </c>
      <c r="BG1952" s="66">
        <v>3400</v>
      </c>
      <c r="BH1952" s="66">
        <v>4200</v>
      </c>
      <c r="BI1952" s="66">
        <v>60590</v>
      </c>
      <c r="BJ1952" s="66">
        <v>3500</v>
      </c>
      <c r="BK1952" s="66">
        <v>4200</v>
      </c>
      <c r="BL1952" s="66">
        <v>60680</v>
      </c>
      <c r="BM1952" s="66">
        <v>3500</v>
      </c>
      <c r="BN1952" s="66">
        <v>4300</v>
      </c>
      <c r="BO1952" s="88">
        <v>60190</v>
      </c>
      <c r="BP1952" s="100">
        <v>13500</v>
      </c>
      <c r="BQ1952" s="66">
        <v>14100</v>
      </c>
      <c r="BR1952" s="66">
        <v>49540</v>
      </c>
      <c r="BS1952" s="66">
        <v>13500</v>
      </c>
      <c r="BT1952" s="66">
        <v>14200</v>
      </c>
      <c r="BU1952" s="66">
        <v>51650</v>
      </c>
      <c r="BV1952" s="66">
        <v>14500</v>
      </c>
      <c r="BW1952" s="66">
        <v>15200</v>
      </c>
      <c r="BX1952" s="66">
        <v>53020</v>
      </c>
      <c r="BY1952" s="66">
        <v>14500</v>
      </c>
      <c r="BZ1952" s="66">
        <v>15200</v>
      </c>
      <c r="CA1952" s="66">
        <v>56120</v>
      </c>
      <c r="CB1952" s="66">
        <v>16100</v>
      </c>
      <c r="CC1952" s="66">
        <v>16800</v>
      </c>
      <c r="CD1952" s="66">
        <v>51070</v>
      </c>
      <c r="CE1952" s="66">
        <v>16700</v>
      </c>
      <c r="CF1952" s="66">
        <v>17400</v>
      </c>
      <c r="CG1952" s="66">
        <v>51120</v>
      </c>
      <c r="CH1952" s="66">
        <v>17300</v>
      </c>
      <c r="CI1952" s="66">
        <v>17900</v>
      </c>
      <c r="CJ1952" s="66">
        <v>49470</v>
      </c>
      <c r="CK1952" s="66">
        <v>18400</v>
      </c>
      <c r="CL1952" s="66">
        <v>19000</v>
      </c>
      <c r="CM1952" s="69">
        <v>48370</v>
      </c>
    </row>
    <row r="1953" spans="41:91" hidden="1" x14ac:dyDescent="0.25">
      <c r="AO1953" s="20" t="s">
        <v>73</v>
      </c>
      <c r="AP1953" s="51" t="s">
        <v>25</v>
      </c>
      <c r="AQ1953" s="21" t="str">
        <f t="shared" si="33"/>
        <v>East Midlands1965-82</v>
      </c>
      <c r="AR1953" s="22">
        <v>3100</v>
      </c>
      <c r="AS1953" s="22">
        <v>3800</v>
      </c>
      <c r="AT1953" s="22">
        <v>68610</v>
      </c>
      <c r="AU1953" s="66">
        <v>3200</v>
      </c>
      <c r="AV1953" s="66">
        <v>3900</v>
      </c>
      <c r="AW1953" s="66">
        <v>68970</v>
      </c>
      <c r="AX1953" s="66">
        <v>3200</v>
      </c>
      <c r="AY1953" s="66">
        <v>3900</v>
      </c>
      <c r="AZ1953" s="66">
        <v>72910</v>
      </c>
      <c r="BA1953" s="66">
        <v>3200</v>
      </c>
      <c r="BB1953" s="66">
        <v>3900</v>
      </c>
      <c r="BC1953" s="66">
        <v>72530</v>
      </c>
      <c r="BD1953" s="66">
        <v>3300</v>
      </c>
      <c r="BE1953" s="66">
        <v>4000</v>
      </c>
      <c r="BF1953" s="66">
        <v>72380</v>
      </c>
      <c r="BG1953" s="66">
        <v>3400</v>
      </c>
      <c r="BH1953" s="66">
        <v>4200</v>
      </c>
      <c r="BI1953" s="66">
        <v>72660</v>
      </c>
      <c r="BJ1953" s="66">
        <v>3500</v>
      </c>
      <c r="BK1953" s="66">
        <v>4200</v>
      </c>
      <c r="BL1953" s="66">
        <v>72550</v>
      </c>
      <c r="BM1953" s="66">
        <v>3500</v>
      </c>
      <c r="BN1953" s="66">
        <v>4300</v>
      </c>
      <c r="BO1953" s="88">
        <v>71720</v>
      </c>
      <c r="BP1953" s="100">
        <v>12700</v>
      </c>
      <c r="BQ1953" s="66">
        <v>13400</v>
      </c>
      <c r="BR1953" s="66">
        <v>56700</v>
      </c>
      <c r="BS1953" s="66">
        <v>12700</v>
      </c>
      <c r="BT1953" s="66">
        <v>13500</v>
      </c>
      <c r="BU1953" s="66">
        <v>59020</v>
      </c>
      <c r="BV1953" s="66">
        <v>13700</v>
      </c>
      <c r="BW1953" s="66">
        <v>14400</v>
      </c>
      <c r="BX1953" s="66">
        <v>60610</v>
      </c>
      <c r="BY1953" s="66">
        <v>13800</v>
      </c>
      <c r="BZ1953" s="66">
        <v>14500</v>
      </c>
      <c r="CA1953" s="66">
        <v>64410</v>
      </c>
      <c r="CB1953" s="66">
        <v>15300</v>
      </c>
      <c r="CC1953" s="66">
        <v>16000</v>
      </c>
      <c r="CD1953" s="66">
        <v>58680</v>
      </c>
      <c r="CE1953" s="66">
        <v>15900</v>
      </c>
      <c r="CF1953" s="66">
        <v>16600</v>
      </c>
      <c r="CG1953" s="66">
        <v>58700</v>
      </c>
      <c r="CH1953" s="66">
        <v>16500</v>
      </c>
      <c r="CI1953" s="66">
        <v>17200</v>
      </c>
      <c r="CJ1953" s="66">
        <v>56870</v>
      </c>
      <c r="CK1953" s="66">
        <v>17500</v>
      </c>
      <c r="CL1953" s="66">
        <v>18200</v>
      </c>
      <c r="CM1953" s="69">
        <v>55640</v>
      </c>
    </row>
    <row r="1954" spans="41:91" hidden="1" x14ac:dyDescent="0.25">
      <c r="AO1954" s="20" t="s">
        <v>73</v>
      </c>
      <c r="AP1954" s="51" t="s">
        <v>26</v>
      </c>
      <c r="AQ1954" s="21" t="str">
        <f t="shared" si="33"/>
        <v>East Midlands1983-92</v>
      </c>
      <c r="AR1954" s="22">
        <v>3300</v>
      </c>
      <c r="AS1954" s="22">
        <v>4100</v>
      </c>
      <c r="AT1954" s="22">
        <v>24780</v>
      </c>
      <c r="AU1954" s="66">
        <v>3400</v>
      </c>
      <c r="AV1954" s="66">
        <v>4200</v>
      </c>
      <c r="AW1954" s="66">
        <v>24810</v>
      </c>
      <c r="AX1954" s="66">
        <v>3400</v>
      </c>
      <c r="AY1954" s="66">
        <v>4200</v>
      </c>
      <c r="AZ1954" s="66">
        <v>26080</v>
      </c>
      <c r="BA1954" s="66">
        <v>3400</v>
      </c>
      <c r="BB1954" s="66">
        <v>4200</v>
      </c>
      <c r="BC1954" s="66">
        <v>25960</v>
      </c>
      <c r="BD1954" s="66">
        <v>3500</v>
      </c>
      <c r="BE1954" s="66">
        <v>4300</v>
      </c>
      <c r="BF1954" s="66">
        <v>25870</v>
      </c>
      <c r="BG1954" s="66">
        <v>3700</v>
      </c>
      <c r="BH1954" s="66">
        <v>4500</v>
      </c>
      <c r="BI1954" s="66">
        <v>26010</v>
      </c>
      <c r="BJ1954" s="66">
        <v>3700</v>
      </c>
      <c r="BK1954" s="66">
        <v>4500</v>
      </c>
      <c r="BL1954" s="66">
        <v>25990</v>
      </c>
      <c r="BM1954" s="66">
        <v>3700</v>
      </c>
      <c r="BN1954" s="66">
        <v>4600</v>
      </c>
      <c r="BO1954" s="88">
        <v>25770</v>
      </c>
      <c r="BP1954" s="100">
        <v>12500</v>
      </c>
      <c r="BQ1954" s="66">
        <v>13300</v>
      </c>
      <c r="BR1954" s="66">
        <v>20120</v>
      </c>
      <c r="BS1954" s="66">
        <v>12500</v>
      </c>
      <c r="BT1954" s="66">
        <v>13300</v>
      </c>
      <c r="BU1954" s="66">
        <v>20860</v>
      </c>
      <c r="BV1954" s="66">
        <v>13300</v>
      </c>
      <c r="BW1954" s="66">
        <v>14200</v>
      </c>
      <c r="BX1954" s="66">
        <v>21700</v>
      </c>
      <c r="BY1954" s="66">
        <v>13400</v>
      </c>
      <c r="BZ1954" s="66">
        <v>14200</v>
      </c>
      <c r="CA1954" s="66">
        <v>22510</v>
      </c>
      <c r="CB1954" s="66">
        <v>14900</v>
      </c>
      <c r="CC1954" s="66">
        <v>15700</v>
      </c>
      <c r="CD1954" s="66">
        <v>20990</v>
      </c>
      <c r="CE1954" s="66">
        <v>15400</v>
      </c>
      <c r="CF1954" s="66">
        <v>16200</v>
      </c>
      <c r="CG1954" s="66">
        <v>21160</v>
      </c>
      <c r="CH1954" s="66">
        <v>15900</v>
      </c>
      <c r="CI1954" s="66">
        <v>16600</v>
      </c>
      <c r="CJ1954" s="66">
        <v>20830</v>
      </c>
      <c r="CK1954" s="66">
        <v>16700</v>
      </c>
      <c r="CL1954" s="66">
        <v>17400</v>
      </c>
      <c r="CM1954" s="69">
        <v>20370</v>
      </c>
    </row>
    <row r="1955" spans="41:91" hidden="1" x14ac:dyDescent="0.25">
      <c r="AO1955" s="20" t="s">
        <v>73</v>
      </c>
      <c r="AP1955" s="51" t="s">
        <v>27</v>
      </c>
      <c r="AQ1955" s="21" t="str">
        <f t="shared" si="33"/>
        <v>East Midlands1993-99</v>
      </c>
      <c r="AR1955" s="22">
        <v>3500</v>
      </c>
      <c r="AS1955" s="22">
        <v>4300</v>
      </c>
      <c r="AT1955" s="22">
        <v>19250</v>
      </c>
      <c r="AU1955" s="66">
        <v>3700</v>
      </c>
      <c r="AV1955" s="66">
        <v>4400</v>
      </c>
      <c r="AW1955" s="66">
        <v>19350</v>
      </c>
      <c r="AX1955" s="66">
        <v>3700</v>
      </c>
      <c r="AY1955" s="66">
        <v>4400</v>
      </c>
      <c r="AZ1955" s="66">
        <v>20810</v>
      </c>
      <c r="BA1955" s="66">
        <v>3700</v>
      </c>
      <c r="BB1955" s="66">
        <v>4500</v>
      </c>
      <c r="BC1955" s="66">
        <v>20730</v>
      </c>
      <c r="BD1955" s="66">
        <v>3800</v>
      </c>
      <c r="BE1955" s="66">
        <v>4500</v>
      </c>
      <c r="BF1955" s="66">
        <v>20640</v>
      </c>
      <c r="BG1955" s="66">
        <v>3900</v>
      </c>
      <c r="BH1955" s="66">
        <v>4700</v>
      </c>
      <c r="BI1955" s="66">
        <v>20720</v>
      </c>
      <c r="BJ1955" s="66">
        <v>4000</v>
      </c>
      <c r="BK1955" s="66">
        <v>4800</v>
      </c>
      <c r="BL1955" s="66">
        <v>20760</v>
      </c>
      <c r="BM1955" s="66">
        <v>4000</v>
      </c>
      <c r="BN1955" s="66">
        <v>4800</v>
      </c>
      <c r="BO1955" s="88">
        <v>20570</v>
      </c>
      <c r="BP1955" s="100">
        <v>12600</v>
      </c>
      <c r="BQ1955" s="66">
        <v>13500</v>
      </c>
      <c r="BR1955" s="66">
        <v>15690</v>
      </c>
      <c r="BS1955" s="66">
        <v>12600</v>
      </c>
      <c r="BT1955" s="66">
        <v>13500</v>
      </c>
      <c r="BU1955" s="66">
        <v>16390</v>
      </c>
      <c r="BV1955" s="66">
        <v>13500</v>
      </c>
      <c r="BW1955" s="66">
        <v>14400</v>
      </c>
      <c r="BX1955" s="66">
        <v>17030</v>
      </c>
      <c r="BY1955" s="66">
        <v>13400</v>
      </c>
      <c r="BZ1955" s="66">
        <v>14300</v>
      </c>
      <c r="CA1955" s="66">
        <v>17710</v>
      </c>
      <c r="CB1955" s="66">
        <v>14700</v>
      </c>
      <c r="CC1955" s="66">
        <v>15600</v>
      </c>
      <c r="CD1955" s="66">
        <v>17060</v>
      </c>
      <c r="CE1955" s="66">
        <v>15200</v>
      </c>
      <c r="CF1955" s="66">
        <v>16000</v>
      </c>
      <c r="CG1955" s="66">
        <v>16890</v>
      </c>
      <c r="CH1955" s="66">
        <v>15400</v>
      </c>
      <c r="CI1955" s="66">
        <v>16300</v>
      </c>
      <c r="CJ1955" s="66">
        <v>15570</v>
      </c>
      <c r="CK1955" s="66">
        <v>16300</v>
      </c>
      <c r="CL1955" s="66">
        <v>17100</v>
      </c>
      <c r="CM1955" s="69">
        <v>16680</v>
      </c>
    </row>
    <row r="1956" spans="41:91" hidden="1" x14ac:dyDescent="0.25">
      <c r="AO1956" s="20" t="s">
        <v>73</v>
      </c>
      <c r="AP1956" s="51" t="s">
        <v>28</v>
      </c>
      <c r="AQ1956" s="21" t="str">
        <f t="shared" si="33"/>
        <v>East MidlandsPost 1999</v>
      </c>
      <c r="AR1956" s="22">
        <v>3400</v>
      </c>
      <c r="AS1956" s="22">
        <v>4100</v>
      </c>
      <c r="AT1956" s="22">
        <v>20290</v>
      </c>
      <c r="AU1956" s="66">
        <v>3500</v>
      </c>
      <c r="AV1956" s="66">
        <v>4200</v>
      </c>
      <c r="AW1956" s="66">
        <v>20300</v>
      </c>
      <c r="AX1956" s="66">
        <v>3600</v>
      </c>
      <c r="AY1956" s="66">
        <v>4300</v>
      </c>
      <c r="AZ1956" s="66">
        <v>18930</v>
      </c>
      <c r="BA1956" s="66">
        <v>3500</v>
      </c>
      <c r="BB1956" s="66">
        <v>4200</v>
      </c>
      <c r="BC1956" s="66">
        <v>18780</v>
      </c>
      <c r="BD1956" s="66">
        <v>3500</v>
      </c>
      <c r="BE1956" s="66">
        <v>4200</v>
      </c>
      <c r="BF1956" s="66">
        <v>18490</v>
      </c>
      <c r="BG1956" s="66">
        <v>3500</v>
      </c>
      <c r="BH1956" s="66">
        <v>4300</v>
      </c>
      <c r="BI1956" s="66">
        <v>17920</v>
      </c>
      <c r="BJ1956" s="66">
        <v>3600</v>
      </c>
      <c r="BK1956" s="66">
        <v>4300</v>
      </c>
      <c r="BL1956" s="66">
        <v>15910</v>
      </c>
      <c r="BM1956" s="66">
        <v>3600</v>
      </c>
      <c r="BN1956" s="66">
        <v>4400</v>
      </c>
      <c r="BO1956" s="88">
        <v>13710</v>
      </c>
      <c r="BP1956" s="100">
        <v>12200</v>
      </c>
      <c r="BQ1956" s="66">
        <v>13300</v>
      </c>
      <c r="BR1956" s="66">
        <v>12910</v>
      </c>
      <c r="BS1956" s="66">
        <v>12300</v>
      </c>
      <c r="BT1956" s="66">
        <v>13300</v>
      </c>
      <c r="BU1956" s="66">
        <v>14050</v>
      </c>
      <c r="BV1956" s="66">
        <v>13300</v>
      </c>
      <c r="BW1956" s="66">
        <v>14300</v>
      </c>
      <c r="BX1956" s="66">
        <v>10860</v>
      </c>
      <c r="BY1956" s="66">
        <v>13000</v>
      </c>
      <c r="BZ1956" s="66">
        <v>14200</v>
      </c>
      <c r="CA1956" s="66">
        <v>11490</v>
      </c>
      <c r="CB1956" s="66">
        <v>13800</v>
      </c>
      <c r="CC1956" s="66">
        <v>14800</v>
      </c>
      <c r="CD1956" s="66">
        <v>12140</v>
      </c>
      <c r="CE1956" s="66">
        <v>14600</v>
      </c>
      <c r="CF1956" s="66">
        <v>15700</v>
      </c>
      <c r="CG1956" s="66">
        <v>11970</v>
      </c>
      <c r="CH1956" s="66">
        <v>15200</v>
      </c>
      <c r="CI1956" s="66">
        <v>16600</v>
      </c>
      <c r="CJ1956" s="66">
        <v>6640</v>
      </c>
      <c r="CK1956" s="66">
        <v>15200</v>
      </c>
      <c r="CL1956" s="66">
        <v>17400</v>
      </c>
      <c r="CM1956" s="69">
        <v>10070</v>
      </c>
    </row>
    <row r="1957" spans="41:91" hidden="1" x14ac:dyDescent="0.25">
      <c r="AO1957" s="20" t="s">
        <v>74</v>
      </c>
      <c r="AP1957" s="51" t="s">
        <v>22</v>
      </c>
      <c r="AQ1957" s="21" t="str">
        <f t="shared" si="33"/>
        <v>West MidlandsPre 1919</v>
      </c>
      <c r="AR1957" s="22">
        <v>3400</v>
      </c>
      <c r="AS1957" s="22">
        <v>4400</v>
      </c>
      <c r="AT1957" s="22">
        <v>53460</v>
      </c>
      <c r="AU1957" s="66">
        <v>3500</v>
      </c>
      <c r="AV1957" s="66">
        <v>4400</v>
      </c>
      <c r="AW1957" s="66">
        <v>54240</v>
      </c>
      <c r="AX1957" s="66">
        <v>3500</v>
      </c>
      <c r="AY1957" s="66">
        <v>4400</v>
      </c>
      <c r="AZ1957" s="66">
        <v>54920</v>
      </c>
      <c r="BA1957" s="66">
        <v>3500</v>
      </c>
      <c r="BB1957" s="66">
        <v>4400</v>
      </c>
      <c r="BC1957" s="66">
        <v>54200</v>
      </c>
      <c r="BD1957" s="66">
        <v>3500</v>
      </c>
      <c r="BE1957" s="66">
        <v>4500</v>
      </c>
      <c r="BF1957" s="66">
        <v>53780</v>
      </c>
      <c r="BG1957" s="66">
        <v>3600</v>
      </c>
      <c r="BH1957" s="66">
        <v>4600</v>
      </c>
      <c r="BI1957" s="66">
        <v>54050</v>
      </c>
      <c r="BJ1957" s="66">
        <v>3700</v>
      </c>
      <c r="BK1957" s="66">
        <v>4700</v>
      </c>
      <c r="BL1957" s="66">
        <v>54770</v>
      </c>
      <c r="BM1957" s="66">
        <v>3900</v>
      </c>
      <c r="BN1957" s="66">
        <v>5000</v>
      </c>
      <c r="BO1957" s="88">
        <v>29670</v>
      </c>
      <c r="BP1957" s="100">
        <v>14300</v>
      </c>
      <c r="BQ1957" s="66">
        <v>15700</v>
      </c>
      <c r="BR1957" s="66">
        <v>41050</v>
      </c>
      <c r="BS1957" s="66">
        <v>14500</v>
      </c>
      <c r="BT1957" s="66">
        <v>15900</v>
      </c>
      <c r="BU1957" s="66">
        <v>43000</v>
      </c>
      <c r="BV1957" s="66">
        <v>15500</v>
      </c>
      <c r="BW1957" s="66">
        <v>16800</v>
      </c>
      <c r="BX1957" s="66">
        <v>43030</v>
      </c>
      <c r="BY1957" s="66">
        <v>15600</v>
      </c>
      <c r="BZ1957" s="66">
        <v>16900</v>
      </c>
      <c r="CA1957" s="66">
        <v>46590</v>
      </c>
      <c r="CB1957" s="66">
        <v>17200</v>
      </c>
      <c r="CC1957" s="66">
        <v>18400</v>
      </c>
      <c r="CD1957" s="66">
        <v>41070</v>
      </c>
      <c r="CE1957" s="66">
        <v>17800</v>
      </c>
      <c r="CF1957" s="66">
        <v>19000</v>
      </c>
      <c r="CG1957" s="66">
        <v>40860</v>
      </c>
      <c r="CH1957" s="66">
        <v>18400</v>
      </c>
      <c r="CI1957" s="66">
        <v>19500</v>
      </c>
      <c r="CJ1957" s="66">
        <v>39850</v>
      </c>
      <c r="CK1957" s="66">
        <v>19300</v>
      </c>
      <c r="CL1957" s="66">
        <v>20300</v>
      </c>
      <c r="CM1957" s="69">
        <v>38640</v>
      </c>
    </row>
    <row r="1958" spans="41:91" hidden="1" x14ac:dyDescent="0.25">
      <c r="AO1958" s="20" t="s">
        <v>74</v>
      </c>
      <c r="AP1958" s="51" t="s">
        <v>23</v>
      </c>
      <c r="AQ1958" s="21" t="str">
        <f t="shared" si="33"/>
        <v>West Midlands1919-44</v>
      </c>
      <c r="AR1958" s="22">
        <v>3500</v>
      </c>
      <c r="AS1958" s="22">
        <v>4100</v>
      </c>
      <c r="AT1958" s="22">
        <v>69050</v>
      </c>
      <c r="AU1958" s="66">
        <v>3600</v>
      </c>
      <c r="AV1958" s="66">
        <v>4200</v>
      </c>
      <c r="AW1958" s="66">
        <v>69650</v>
      </c>
      <c r="AX1958" s="66">
        <v>3600</v>
      </c>
      <c r="AY1958" s="66">
        <v>4200</v>
      </c>
      <c r="AZ1958" s="66">
        <v>73480</v>
      </c>
      <c r="BA1958" s="66">
        <v>3600</v>
      </c>
      <c r="BB1958" s="66">
        <v>4200</v>
      </c>
      <c r="BC1958" s="66">
        <v>72850</v>
      </c>
      <c r="BD1958" s="66">
        <v>3600</v>
      </c>
      <c r="BE1958" s="66">
        <v>4200</v>
      </c>
      <c r="BF1958" s="66">
        <v>72330</v>
      </c>
      <c r="BG1958" s="66">
        <v>3800</v>
      </c>
      <c r="BH1958" s="66">
        <v>4400</v>
      </c>
      <c r="BI1958" s="66">
        <v>72850</v>
      </c>
      <c r="BJ1958" s="66">
        <v>3800</v>
      </c>
      <c r="BK1958" s="66">
        <v>4500</v>
      </c>
      <c r="BL1958" s="66">
        <v>73410</v>
      </c>
      <c r="BM1958" s="66">
        <v>4100</v>
      </c>
      <c r="BN1958" s="66">
        <v>4900</v>
      </c>
      <c r="BO1958" s="88">
        <v>41100</v>
      </c>
      <c r="BP1958" s="100">
        <v>14500</v>
      </c>
      <c r="BQ1958" s="66">
        <v>15400</v>
      </c>
      <c r="BR1958" s="66">
        <v>62930</v>
      </c>
      <c r="BS1958" s="66">
        <v>14500</v>
      </c>
      <c r="BT1958" s="66">
        <v>15500</v>
      </c>
      <c r="BU1958" s="66">
        <v>65490</v>
      </c>
      <c r="BV1958" s="66">
        <v>15500</v>
      </c>
      <c r="BW1958" s="66">
        <v>16400</v>
      </c>
      <c r="BX1958" s="66">
        <v>67220</v>
      </c>
      <c r="BY1958" s="66">
        <v>15700</v>
      </c>
      <c r="BZ1958" s="66">
        <v>16600</v>
      </c>
      <c r="CA1958" s="66">
        <v>71230</v>
      </c>
      <c r="CB1958" s="66">
        <v>17400</v>
      </c>
      <c r="CC1958" s="66">
        <v>18200</v>
      </c>
      <c r="CD1958" s="66">
        <v>64820</v>
      </c>
      <c r="CE1958" s="66">
        <v>17900</v>
      </c>
      <c r="CF1958" s="66">
        <v>18800</v>
      </c>
      <c r="CG1958" s="66">
        <v>64620</v>
      </c>
      <c r="CH1958" s="66">
        <v>18600</v>
      </c>
      <c r="CI1958" s="66">
        <v>19400</v>
      </c>
      <c r="CJ1958" s="66">
        <v>62990</v>
      </c>
      <c r="CK1958" s="66">
        <v>19500</v>
      </c>
      <c r="CL1958" s="66">
        <v>20200</v>
      </c>
      <c r="CM1958" s="69">
        <v>61240</v>
      </c>
    </row>
    <row r="1959" spans="41:91" hidden="1" x14ac:dyDescent="0.25">
      <c r="AO1959" s="20" t="s">
        <v>74</v>
      </c>
      <c r="AP1959" s="51" t="s">
        <v>24</v>
      </c>
      <c r="AQ1959" s="21" t="str">
        <f t="shared" si="33"/>
        <v>West Midlands1945-64</v>
      </c>
      <c r="AR1959" s="22">
        <v>3300</v>
      </c>
      <c r="AS1959" s="22">
        <v>4000</v>
      </c>
      <c r="AT1959" s="22">
        <v>78860</v>
      </c>
      <c r="AU1959" s="66">
        <v>3400</v>
      </c>
      <c r="AV1959" s="66">
        <v>4000</v>
      </c>
      <c r="AW1959" s="66">
        <v>79570</v>
      </c>
      <c r="AX1959" s="66">
        <v>3400</v>
      </c>
      <c r="AY1959" s="66">
        <v>4100</v>
      </c>
      <c r="AZ1959" s="66">
        <v>84120</v>
      </c>
      <c r="BA1959" s="66">
        <v>3400</v>
      </c>
      <c r="BB1959" s="66">
        <v>4100</v>
      </c>
      <c r="BC1959" s="66">
        <v>83610</v>
      </c>
      <c r="BD1959" s="66">
        <v>3400</v>
      </c>
      <c r="BE1959" s="66">
        <v>4100</v>
      </c>
      <c r="BF1959" s="66">
        <v>83040</v>
      </c>
      <c r="BG1959" s="66">
        <v>3600</v>
      </c>
      <c r="BH1959" s="66">
        <v>4300</v>
      </c>
      <c r="BI1959" s="66">
        <v>83460</v>
      </c>
      <c r="BJ1959" s="66">
        <v>3600</v>
      </c>
      <c r="BK1959" s="66">
        <v>4400</v>
      </c>
      <c r="BL1959" s="66">
        <v>83900</v>
      </c>
      <c r="BM1959" s="66">
        <v>3800</v>
      </c>
      <c r="BN1959" s="66">
        <v>4700</v>
      </c>
      <c r="BO1959" s="88">
        <v>47050</v>
      </c>
      <c r="BP1959" s="100">
        <v>13000</v>
      </c>
      <c r="BQ1959" s="66">
        <v>13700</v>
      </c>
      <c r="BR1959" s="66">
        <v>68430</v>
      </c>
      <c r="BS1959" s="66">
        <v>13100</v>
      </c>
      <c r="BT1959" s="66">
        <v>13900</v>
      </c>
      <c r="BU1959" s="66">
        <v>71390</v>
      </c>
      <c r="BV1959" s="66">
        <v>14000</v>
      </c>
      <c r="BW1959" s="66">
        <v>14700</v>
      </c>
      <c r="BX1959" s="66">
        <v>73750</v>
      </c>
      <c r="BY1959" s="66">
        <v>14100</v>
      </c>
      <c r="BZ1959" s="66">
        <v>14900</v>
      </c>
      <c r="CA1959" s="66">
        <v>78080</v>
      </c>
      <c r="CB1959" s="66">
        <v>15700</v>
      </c>
      <c r="CC1959" s="66">
        <v>16400</v>
      </c>
      <c r="CD1959" s="66">
        <v>71430</v>
      </c>
      <c r="CE1959" s="66">
        <v>16300</v>
      </c>
      <c r="CF1959" s="66">
        <v>17000</v>
      </c>
      <c r="CG1959" s="66">
        <v>71200</v>
      </c>
      <c r="CH1959" s="66">
        <v>16900</v>
      </c>
      <c r="CI1959" s="66">
        <v>17600</v>
      </c>
      <c r="CJ1959" s="66">
        <v>69470</v>
      </c>
      <c r="CK1959" s="66">
        <v>17800</v>
      </c>
      <c r="CL1959" s="66">
        <v>18500</v>
      </c>
      <c r="CM1959" s="69">
        <v>67470</v>
      </c>
    </row>
    <row r="1960" spans="41:91" hidden="1" x14ac:dyDescent="0.25">
      <c r="AO1960" s="20" t="s">
        <v>74</v>
      </c>
      <c r="AP1960" s="51" t="s">
        <v>25</v>
      </c>
      <c r="AQ1960" s="21" t="str">
        <f t="shared" si="33"/>
        <v>West Midlands1965-82</v>
      </c>
      <c r="AR1960" s="22">
        <v>3300</v>
      </c>
      <c r="AS1960" s="22">
        <v>4000</v>
      </c>
      <c r="AT1960" s="22">
        <v>83260</v>
      </c>
      <c r="AU1960" s="66">
        <v>3400</v>
      </c>
      <c r="AV1960" s="66">
        <v>4100</v>
      </c>
      <c r="AW1960" s="66">
        <v>83890</v>
      </c>
      <c r="AX1960" s="66">
        <v>3400</v>
      </c>
      <c r="AY1960" s="66">
        <v>4100</v>
      </c>
      <c r="AZ1960" s="66">
        <v>88460</v>
      </c>
      <c r="BA1960" s="66">
        <v>3400</v>
      </c>
      <c r="BB1960" s="66">
        <v>4200</v>
      </c>
      <c r="BC1960" s="66">
        <v>88000</v>
      </c>
      <c r="BD1960" s="66">
        <v>3500</v>
      </c>
      <c r="BE1960" s="66">
        <v>4200</v>
      </c>
      <c r="BF1960" s="66">
        <v>87500</v>
      </c>
      <c r="BG1960" s="66">
        <v>3700</v>
      </c>
      <c r="BH1960" s="66">
        <v>4500</v>
      </c>
      <c r="BI1960" s="66">
        <v>87980</v>
      </c>
      <c r="BJ1960" s="66">
        <v>3700</v>
      </c>
      <c r="BK1960" s="66">
        <v>4500</v>
      </c>
      <c r="BL1960" s="66">
        <v>88390</v>
      </c>
      <c r="BM1960" s="66">
        <v>4000</v>
      </c>
      <c r="BN1960" s="66">
        <v>4800</v>
      </c>
      <c r="BO1960" s="88">
        <v>47160</v>
      </c>
      <c r="BP1960" s="100">
        <v>11900</v>
      </c>
      <c r="BQ1960" s="66">
        <v>12700</v>
      </c>
      <c r="BR1960" s="66">
        <v>68290</v>
      </c>
      <c r="BS1960" s="66">
        <v>12000</v>
      </c>
      <c r="BT1960" s="66">
        <v>12800</v>
      </c>
      <c r="BU1960" s="66">
        <v>70950</v>
      </c>
      <c r="BV1960" s="66">
        <v>12800</v>
      </c>
      <c r="BW1960" s="66">
        <v>13600</v>
      </c>
      <c r="BX1960" s="66">
        <v>72830</v>
      </c>
      <c r="BY1960" s="66">
        <v>13000</v>
      </c>
      <c r="BZ1960" s="66">
        <v>13800</v>
      </c>
      <c r="CA1960" s="66">
        <v>77210</v>
      </c>
      <c r="CB1960" s="66">
        <v>14500</v>
      </c>
      <c r="CC1960" s="66">
        <v>15300</v>
      </c>
      <c r="CD1960" s="66">
        <v>70540</v>
      </c>
      <c r="CE1960" s="66">
        <v>15000</v>
      </c>
      <c r="CF1960" s="66">
        <v>15800</v>
      </c>
      <c r="CG1960" s="66">
        <v>70470</v>
      </c>
      <c r="CH1960" s="66">
        <v>15700</v>
      </c>
      <c r="CI1960" s="66">
        <v>16500</v>
      </c>
      <c r="CJ1960" s="66">
        <v>68800</v>
      </c>
      <c r="CK1960" s="66">
        <v>16500</v>
      </c>
      <c r="CL1960" s="66">
        <v>17300</v>
      </c>
      <c r="CM1960" s="69">
        <v>66870</v>
      </c>
    </row>
    <row r="1961" spans="41:91" hidden="1" x14ac:dyDescent="0.25">
      <c r="AO1961" s="20" t="s">
        <v>74</v>
      </c>
      <c r="AP1961" s="51" t="s">
        <v>26</v>
      </c>
      <c r="AQ1961" s="21" t="str">
        <f t="shared" si="33"/>
        <v>West Midlands1983-92</v>
      </c>
      <c r="AR1961" s="22">
        <v>3400</v>
      </c>
      <c r="AS1961" s="22">
        <v>4100</v>
      </c>
      <c r="AT1961" s="22">
        <v>24780</v>
      </c>
      <c r="AU1961" s="66">
        <v>3500</v>
      </c>
      <c r="AV1961" s="66">
        <v>4200</v>
      </c>
      <c r="AW1961" s="66">
        <v>24910</v>
      </c>
      <c r="AX1961" s="66">
        <v>3600</v>
      </c>
      <c r="AY1961" s="66">
        <v>4300</v>
      </c>
      <c r="AZ1961" s="66">
        <v>26260</v>
      </c>
      <c r="BA1961" s="66">
        <v>3600</v>
      </c>
      <c r="BB1961" s="66">
        <v>4300</v>
      </c>
      <c r="BC1961" s="66">
        <v>26170</v>
      </c>
      <c r="BD1961" s="66">
        <v>3600</v>
      </c>
      <c r="BE1961" s="66">
        <v>4300</v>
      </c>
      <c r="BF1961" s="66">
        <v>25940</v>
      </c>
      <c r="BG1961" s="66">
        <v>3800</v>
      </c>
      <c r="BH1961" s="66">
        <v>4500</v>
      </c>
      <c r="BI1961" s="66">
        <v>26190</v>
      </c>
      <c r="BJ1961" s="66">
        <v>3900</v>
      </c>
      <c r="BK1961" s="66">
        <v>4600</v>
      </c>
      <c r="BL1961" s="66">
        <v>26270</v>
      </c>
      <c r="BM1961" s="66">
        <v>4200</v>
      </c>
      <c r="BN1961" s="66">
        <v>5000</v>
      </c>
      <c r="BO1961" s="88">
        <v>13790</v>
      </c>
      <c r="BP1961" s="100">
        <v>12500</v>
      </c>
      <c r="BQ1961" s="66">
        <v>13300</v>
      </c>
      <c r="BR1961" s="66">
        <v>19730</v>
      </c>
      <c r="BS1961" s="66">
        <v>12500</v>
      </c>
      <c r="BT1961" s="66">
        <v>13300</v>
      </c>
      <c r="BU1961" s="66">
        <v>20500</v>
      </c>
      <c r="BV1961" s="66">
        <v>13400</v>
      </c>
      <c r="BW1961" s="66">
        <v>14100</v>
      </c>
      <c r="BX1961" s="66">
        <v>21320</v>
      </c>
      <c r="BY1961" s="66">
        <v>13600</v>
      </c>
      <c r="BZ1961" s="66">
        <v>14300</v>
      </c>
      <c r="CA1961" s="66">
        <v>22110</v>
      </c>
      <c r="CB1961" s="66">
        <v>15100</v>
      </c>
      <c r="CC1961" s="66">
        <v>15800</v>
      </c>
      <c r="CD1961" s="66">
        <v>20650</v>
      </c>
      <c r="CE1961" s="66">
        <v>15500</v>
      </c>
      <c r="CF1961" s="66">
        <v>16200</v>
      </c>
      <c r="CG1961" s="66">
        <v>20790</v>
      </c>
      <c r="CH1961" s="66">
        <v>16100</v>
      </c>
      <c r="CI1961" s="66">
        <v>16800</v>
      </c>
      <c r="CJ1961" s="66">
        <v>20440</v>
      </c>
      <c r="CK1961" s="66">
        <v>16800</v>
      </c>
      <c r="CL1961" s="66">
        <v>17400</v>
      </c>
      <c r="CM1961" s="69">
        <v>20230</v>
      </c>
    </row>
    <row r="1962" spans="41:91" hidden="1" x14ac:dyDescent="0.25">
      <c r="AO1962" s="20" t="s">
        <v>74</v>
      </c>
      <c r="AP1962" s="51" t="s">
        <v>27</v>
      </c>
      <c r="AQ1962" s="21" t="str">
        <f t="shared" si="33"/>
        <v>West Midlands1993-99</v>
      </c>
      <c r="AR1962" s="22">
        <v>3600</v>
      </c>
      <c r="AS1962" s="22">
        <v>4300</v>
      </c>
      <c r="AT1962" s="22">
        <v>18100</v>
      </c>
      <c r="AU1962" s="66">
        <v>3800</v>
      </c>
      <c r="AV1962" s="66">
        <v>4400</v>
      </c>
      <c r="AW1962" s="66">
        <v>18180</v>
      </c>
      <c r="AX1962" s="66">
        <v>3700</v>
      </c>
      <c r="AY1962" s="66">
        <v>4400</v>
      </c>
      <c r="AZ1962" s="66">
        <v>19240</v>
      </c>
      <c r="BA1962" s="66">
        <v>3700</v>
      </c>
      <c r="BB1962" s="66">
        <v>4500</v>
      </c>
      <c r="BC1962" s="66">
        <v>19140</v>
      </c>
      <c r="BD1962" s="66">
        <v>3800</v>
      </c>
      <c r="BE1962" s="66">
        <v>4500</v>
      </c>
      <c r="BF1962" s="66">
        <v>18990</v>
      </c>
      <c r="BG1962" s="66">
        <v>4000</v>
      </c>
      <c r="BH1962" s="66">
        <v>4700</v>
      </c>
      <c r="BI1962" s="66">
        <v>19120</v>
      </c>
      <c r="BJ1962" s="66">
        <v>4000</v>
      </c>
      <c r="BK1962" s="66">
        <v>4700</v>
      </c>
      <c r="BL1962" s="66">
        <v>19170</v>
      </c>
      <c r="BM1962" s="66">
        <v>4200</v>
      </c>
      <c r="BN1962" s="66">
        <v>5200</v>
      </c>
      <c r="BO1962" s="88">
        <v>10310</v>
      </c>
      <c r="BP1962" s="100">
        <v>12000</v>
      </c>
      <c r="BQ1962" s="66">
        <v>13100</v>
      </c>
      <c r="BR1962" s="66">
        <v>14300</v>
      </c>
      <c r="BS1962" s="66">
        <v>12100</v>
      </c>
      <c r="BT1962" s="66">
        <v>13100</v>
      </c>
      <c r="BU1962" s="66">
        <v>15010</v>
      </c>
      <c r="BV1962" s="66">
        <v>12900</v>
      </c>
      <c r="BW1962" s="66">
        <v>13900</v>
      </c>
      <c r="BX1962" s="66">
        <v>15600</v>
      </c>
      <c r="BY1962" s="66">
        <v>13000</v>
      </c>
      <c r="BZ1962" s="66">
        <v>14000</v>
      </c>
      <c r="CA1962" s="66">
        <v>16210</v>
      </c>
      <c r="CB1962" s="66">
        <v>14200</v>
      </c>
      <c r="CC1962" s="66">
        <v>15200</v>
      </c>
      <c r="CD1962" s="66">
        <v>15390</v>
      </c>
      <c r="CE1962" s="66">
        <v>14700</v>
      </c>
      <c r="CF1962" s="66">
        <v>15600</v>
      </c>
      <c r="CG1962" s="66">
        <v>15240</v>
      </c>
      <c r="CH1962" s="66">
        <v>15000</v>
      </c>
      <c r="CI1962" s="66">
        <v>16000</v>
      </c>
      <c r="CJ1962" s="66">
        <v>14240</v>
      </c>
      <c r="CK1962" s="66">
        <v>15600</v>
      </c>
      <c r="CL1962" s="66">
        <v>16600</v>
      </c>
      <c r="CM1962" s="69">
        <v>15040</v>
      </c>
    </row>
    <row r="1963" spans="41:91" hidden="1" x14ac:dyDescent="0.25">
      <c r="AO1963" s="20" t="s">
        <v>74</v>
      </c>
      <c r="AP1963" s="51" t="s">
        <v>28</v>
      </c>
      <c r="AQ1963" s="21" t="str">
        <f t="shared" si="33"/>
        <v>West MidlandsPost 1999</v>
      </c>
      <c r="AR1963" s="22">
        <v>3600</v>
      </c>
      <c r="AS1963" s="22">
        <v>4300</v>
      </c>
      <c r="AT1963" s="22">
        <v>16360</v>
      </c>
      <c r="AU1963" s="66">
        <v>3700</v>
      </c>
      <c r="AV1963" s="66">
        <v>4300</v>
      </c>
      <c r="AW1963" s="66">
        <v>16380</v>
      </c>
      <c r="AX1963" s="66">
        <v>3700</v>
      </c>
      <c r="AY1963" s="66">
        <v>4400</v>
      </c>
      <c r="AZ1963" s="66">
        <v>15170</v>
      </c>
      <c r="BA1963" s="66">
        <v>3700</v>
      </c>
      <c r="BB1963" s="66">
        <v>4400</v>
      </c>
      <c r="BC1963" s="66">
        <v>15030</v>
      </c>
      <c r="BD1963" s="66">
        <v>3600</v>
      </c>
      <c r="BE1963" s="66">
        <v>4400</v>
      </c>
      <c r="BF1963" s="66">
        <v>14760</v>
      </c>
      <c r="BG1963" s="66">
        <v>3700</v>
      </c>
      <c r="BH1963" s="66">
        <v>4400</v>
      </c>
      <c r="BI1963" s="66">
        <v>14220</v>
      </c>
      <c r="BJ1963" s="66">
        <v>3700</v>
      </c>
      <c r="BK1963" s="66">
        <v>4500</v>
      </c>
      <c r="BL1963" s="66">
        <v>12620</v>
      </c>
      <c r="BM1963" s="66">
        <v>3800</v>
      </c>
      <c r="BN1963" s="66">
        <v>4600</v>
      </c>
      <c r="BO1963" s="88">
        <v>5320</v>
      </c>
      <c r="BP1963" s="100">
        <v>11800</v>
      </c>
      <c r="BQ1963" s="66">
        <v>13100</v>
      </c>
      <c r="BR1963" s="66">
        <v>10400</v>
      </c>
      <c r="BS1963" s="66">
        <v>12100</v>
      </c>
      <c r="BT1963" s="66">
        <v>13300</v>
      </c>
      <c r="BU1963" s="66">
        <v>11820</v>
      </c>
      <c r="BV1963" s="66">
        <v>12700</v>
      </c>
      <c r="BW1963" s="66">
        <v>13800</v>
      </c>
      <c r="BX1963" s="66">
        <v>9460</v>
      </c>
      <c r="BY1963" s="66">
        <v>12800</v>
      </c>
      <c r="BZ1963" s="66">
        <v>13900</v>
      </c>
      <c r="CA1963" s="66">
        <v>10080</v>
      </c>
      <c r="CB1963" s="66">
        <v>13700</v>
      </c>
      <c r="CC1963" s="66">
        <v>14800</v>
      </c>
      <c r="CD1963" s="66">
        <v>9940</v>
      </c>
      <c r="CE1963" s="66">
        <v>14100</v>
      </c>
      <c r="CF1963" s="66">
        <v>15400</v>
      </c>
      <c r="CG1963" s="66">
        <v>9850</v>
      </c>
      <c r="CH1963" s="66">
        <v>15200</v>
      </c>
      <c r="CI1963" s="66">
        <v>16300</v>
      </c>
      <c r="CJ1963" s="66">
        <v>6220</v>
      </c>
      <c r="CK1963" s="66">
        <v>15200</v>
      </c>
      <c r="CL1963" s="66">
        <v>16900</v>
      </c>
      <c r="CM1963" s="69">
        <v>8280</v>
      </c>
    </row>
    <row r="1964" spans="41:91" hidden="1" x14ac:dyDescent="0.25">
      <c r="AO1964" s="20" t="s">
        <v>75</v>
      </c>
      <c r="AP1964" s="51" t="s">
        <v>22</v>
      </c>
      <c r="AQ1964" s="21" t="str">
        <f t="shared" si="33"/>
        <v>East of EnglandPre 1919</v>
      </c>
      <c r="AR1964" s="22">
        <v>3600</v>
      </c>
      <c r="AS1964" s="22">
        <v>4900</v>
      </c>
      <c r="AT1964" s="22">
        <v>50390</v>
      </c>
      <c r="AU1964" s="66">
        <v>3700</v>
      </c>
      <c r="AV1964" s="66">
        <v>4900</v>
      </c>
      <c r="AW1964" s="66">
        <v>50980</v>
      </c>
      <c r="AX1964" s="66">
        <v>3700</v>
      </c>
      <c r="AY1964" s="66">
        <v>4900</v>
      </c>
      <c r="AZ1964" s="66">
        <v>50900</v>
      </c>
      <c r="BA1964" s="66">
        <v>3700</v>
      </c>
      <c r="BB1964" s="66">
        <v>4900</v>
      </c>
      <c r="BC1964" s="66">
        <v>50210</v>
      </c>
      <c r="BD1964" s="66">
        <v>3800</v>
      </c>
      <c r="BE1964" s="66">
        <v>5000</v>
      </c>
      <c r="BF1964" s="66">
        <v>49970</v>
      </c>
      <c r="BG1964" s="66">
        <v>4000</v>
      </c>
      <c r="BH1964" s="66">
        <v>5300</v>
      </c>
      <c r="BI1964" s="66">
        <v>49880</v>
      </c>
      <c r="BJ1964" s="66">
        <v>4100</v>
      </c>
      <c r="BK1964" s="66">
        <v>5300</v>
      </c>
      <c r="BL1964" s="66">
        <v>49900</v>
      </c>
      <c r="BM1964" s="66">
        <v>4200</v>
      </c>
      <c r="BN1964" s="66">
        <v>5500</v>
      </c>
      <c r="BO1964" s="88">
        <v>49750</v>
      </c>
      <c r="BP1964" s="100">
        <v>13800</v>
      </c>
      <c r="BQ1964" s="66">
        <v>15400</v>
      </c>
      <c r="BR1964" s="66">
        <v>34240</v>
      </c>
      <c r="BS1964" s="66">
        <v>13800</v>
      </c>
      <c r="BT1964" s="66">
        <v>15400</v>
      </c>
      <c r="BU1964" s="66">
        <v>35720</v>
      </c>
      <c r="BV1964" s="66">
        <v>14900</v>
      </c>
      <c r="BW1964" s="66">
        <v>16500</v>
      </c>
      <c r="BX1964" s="66">
        <v>35040</v>
      </c>
      <c r="BY1964" s="66">
        <v>14800</v>
      </c>
      <c r="BZ1964" s="66">
        <v>16400</v>
      </c>
      <c r="CA1964" s="66">
        <v>37620</v>
      </c>
      <c r="CB1964" s="66">
        <v>16200</v>
      </c>
      <c r="CC1964" s="66">
        <v>17700</v>
      </c>
      <c r="CD1964" s="66">
        <v>33550</v>
      </c>
      <c r="CE1964" s="66">
        <v>16800</v>
      </c>
      <c r="CF1964" s="66">
        <v>18200</v>
      </c>
      <c r="CG1964" s="66">
        <v>33340</v>
      </c>
      <c r="CH1964" s="66">
        <v>17400</v>
      </c>
      <c r="CI1964" s="66">
        <v>18600</v>
      </c>
      <c r="CJ1964" s="66">
        <v>32240</v>
      </c>
      <c r="CK1964" s="66">
        <v>18200</v>
      </c>
      <c r="CL1964" s="66">
        <v>19500</v>
      </c>
      <c r="CM1964" s="69">
        <v>31380</v>
      </c>
    </row>
    <row r="1965" spans="41:91" hidden="1" x14ac:dyDescent="0.25">
      <c r="AO1965" s="20" t="s">
        <v>75</v>
      </c>
      <c r="AP1965" s="51" t="s">
        <v>23</v>
      </c>
      <c r="AQ1965" s="21" t="str">
        <f t="shared" si="33"/>
        <v>East of England1919-44</v>
      </c>
      <c r="AR1965" s="22">
        <v>3800</v>
      </c>
      <c r="AS1965" s="22">
        <v>4600</v>
      </c>
      <c r="AT1965" s="22">
        <v>45830</v>
      </c>
      <c r="AU1965" s="66">
        <v>3900</v>
      </c>
      <c r="AV1965" s="66">
        <v>4700</v>
      </c>
      <c r="AW1965" s="66">
        <v>46170</v>
      </c>
      <c r="AX1965" s="66">
        <v>3900</v>
      </c>
      <c r="AY1965" s="66">
        <v>4700</v>
      </c>
      <c r="AZ1965" s="66">
        <v>48480</v>
      </c>
      <c r="BA1965" s="66">
        <v>3900</v>
      </c>
      <c r="BB1965" s="66">
        <v>4700</v>
      </c>
      <c r="BC1965" s="66">
        <v>48010</v>
      </c>
      <c r="BD1965" s="66">
        <v>3900</v>
      </c>
      <c r="BE1965" s="66">
        <v>4800</v>
      </c>
      <c r="BF1965" s="66">
        <v>47800</v>
      </c>
      <c r="BG1965" s="66">
        <v>4100</v>
      </c>
      <c r="BH1965" s="66">
        <v>5000</v>
      </c>
      <c r="BI1965" s="66">
        <v>47900</v>
      </c>
      <c r="BJ1965" s="66">
        <v>4200</v>
      </c>
      <c r="BK1965" s="66">
        <v>5100</v>
      </c>
      <c r="BL1965" s="66">
        <v>47950</v>
      </c>
      <c r="BM1965" s="66">
        <v>4200</v>
      </c>
      <c r="BN1965" s="66">
        <v>5100</v>
      </c>
      <c r="BO1965" s="88">
        <v>47850</v>
      </c>
      <c r="BP1965" s="100">
        <v>15700</v>
      </c>
      <c r="BQ1965" s="66">
        <v>16800</v>
      </c>
      <c r="BR1965" s="66">
        <v>38300</v>
      </c>
      <c r="BS1965" s="66">
        <v>15600</v>
      </c>
      <c r="BT1965" s="66">
        <v>16800</v>
      </c>
      <c r="BU1965" s="66">
        <v>40090</v>
      </c>
      <c r="BV1965" s="66">
        <v>16800</v>
      </c>
      <c r="BW1965" s="66">
        <v>17900</v>
      </c>
      <c r="BX1965" s="66">
        <v>40790</v>
      </c>
      <c r="BY1965" s="66">
        <v>16900</v>
      </c>
      <c r="BZ1965" s="66">
        <v>17900</v>
      </c>
      <c r="CA1965" s="66">
        <v>43300</v>
      </c>
      <c r="CB1965" s="66">
        <v>18400</v>
      </c>
      <c r="CC1965" s="66">
        <v>19400</v>
      </c>
      <c r="CD1965" s="66">
        <v>39770</v>
      </c>
      <c r="CE1965" s="66">
        <v>19000</v>
      </c>
      <c r="CF1965" s="66">
        <v>20000</v>
      </c>
      <c r="CG1965" s="66">
        <v>39350</v>
      </c>
      <c r="CH1965" s="66">
        <v>19700</v>
      </c>
      <c r="CI1965" s="66">
        <v>20500</v>
      </c>
      <c r="CJ1965" s="66">
        <v>38410</v>
      </c>
      <c r="CK1965" s="66">
        <v>20600</v>
      </c>
      <c r="CL1965" s="66">
        <v>21500</v>
      </c>
      <c r="CM1965" s="69">
        <v>37620</v>
      </c>
    </row>
    <row r="1966" spans="41:91" hidden="1" x14ac:dyDescent="0.25">
      <c r="AO1966" s="20" t="s">
        <v>75</v>
      </c>
      <c r="AP1966" s="51" t="s">
        <v>24</v>
      </c>
      <c r="AQ1966" s="21" t="str">
        <f t="shared" si="33"/>
        <v>East of England1945-64</v>
      </c>
      <c r="AR1966" s="22">
        <v>3400</v>
      </c>
      <c r="AS1966" s="22">
        <v>4200</v>
      </c>
      <c r="AT1966" s="22">
        <v>83350</v>
      </c>
      <c r="AU1966" s="66">
        <v>3500</v>
      </c>
      <c r="AV1966" s="66">
        <v>4200</v>
      </c>
      <c r="AW1966" s="66">
        <v>83950</v>
      </c>
      <c r="AX1966" s="66">
        <v>3500</v>
      </c>
      <c r="AY1966" s="66">
        <v>4200</v>
      </c>
      <c r="AZ1966" s="66">
        <v>89070</v>
      </c>
      <c r="BA1966" s="66">
        <v>3400</v>
      </c>
      <c r="BB1966" s="66">
        <v>4200</v>
      </c>
      <c r="BC1966" s="66">
        <v>88250</v>
      </c>
      <c r="BD1966" s="66">
        <v>3400</v>
      </c>
      <c r="BE1966" s="66">
        <v>4300</v>
      </c>
      <c r="BF1966" s="66">
        <v>87800</v>
      </c>
      <c r="BG1966" s="66">
        <v>3600</v>
      </c>
      <c r="BH1966" s="66">
        <v>4500</v>
      </c>
      <c r="BI1966" s="66">
        <v>87860</v>
      </c>
      <c r="BJ1966" s="66">
        <v>3700</v>
      </c>
      <c r="BK1966" s="66">
        <v>4500</v>
      </c>
      <c r="BL1966" s="66">
        <v>88010</v>
      </c>
      <c r="BM1966" s="66">
        <v>3700</v>
      </c>
      <c r="BN1966" s="66">
        <v>4600</v>
      </c>
      <c r="BO1966" s="88">
        <v>87840</v>
      </c>
      <c r="BP1966" s="100">
        <v>13200</v>
      </c>
      <c r="BQ1966" s="66">
        <v>14200</v>
      </c>
      <c r="BR1966" s="66">
        <v>70000</v>
      </c>
      <c r="BS1966" s="66">
        <v>13200</v>
      </c>
      <c r="BT1966" s="66">
        <v>14100</v>
      </c>
      <c r="BU1966" s="66">
        <v>73170</v>
      </c>
      <c r="BV1966" s="66">
        <v>14300</v>
      </c>
      <c r="BW1966" s="66">
        <v>15200</v>
      </c>
      <c r="BX1966" s="66">
        <v>75300</v>
      </c>
      <c r="BY1966" s="66">
        <v>14400</v>
      </c>
      <c r="BZ1966" s="66">
        <v>15300</v>
      </c>
      <c r="CA1966" s="66">
        <v>79940</v>
      </c>
      <c r="CB1966" s="66">
        <v>15700</v>
      </c>
      <c r="CC1966" s="66">
        <v>16600</v>
      </c>
      <c r="CD1966" s="66">
        <v>73720</v>
      </c>
      <c r="CE1966" s="66">
        <v>16300</v>
      </c>
      <c r="CF1966" s="66">
        <v>17200</v>
      </c>
      <c r="CG1966" s="66">
        <v>73150</v>
      </c>
      <c r="CH1966" s="66">
        <v>16900</v>
      </c>
      <c r="CI1966" s="66">
        <v>17700</v>
      </c>
      <c r="CJ1966" s="66">
        <v>71760</v>
      </c>
      <c r="CK1966" s="66">
        <v>17800</v>
      </c>
      <c r="CL1966" s="66">
        <v>18600</v>
      </c>
      <c r="CM1966" s="69">
        <v>70340</v>
      </c>
    </row>
    <row r="1967" spans="41:91" hidden="1" x14ac:dyDescent="0.25">
      <c r="AO1967" s="20" t="s">
        <v>75</v>
      </c>
      <c r="AP1967" s="51" t="s">
        <v>25</v>
      </c>
      <c r="AQ1967" s="21" t="str">
        <f t="shared" si="33"/>
        <v>East of England1965-82</v>
      </c>
      <c r="AR1967" s="22">
        <v>3400</v>
      </c>
      <c r="AS1967" s="22">
        <v>4200</v>
      </c>
      <c r="AT1967" s="22">
        <v>97220</v>
      </c>
      <c r="AU1967" s="66">
        <v>3500</v>
      </c>
      <c r="AV1967" s="66">
        <v>4300</v>
      </c>
      <c r="AW1967" s="66">
        <v>97910</v>
      </c>
      <c r="AX1967" s="66">
        <v>3500</v>
      </c>
      <c r="AY1967" s="66">
        <v>4400</v>
      </c>
      <c r="AZ1967" s="66">
        <v>103480</v>
      </c>
      <c r="BA1967" s="66">
        <v>3500</v>
      </c>
      <c r="BB1967" s="66">
        <v>4300</v>
      </c>
      <c r="BC1967" s="66">
        <v>102660</v>
      </c>
      <c r="BD1967" s="66">
        <v>3500</v>
      </c>
      <c r="BE1967" s="66">
        <v>4400</v>
      </c>
      <c r="BF1967" s="66">
        <v>102050</v>
      </c>
      <c r="BG1967" s="66">
        <v>3700</v>
      </c>
      <c r="BH1967" s="66">
        <v>4700</v>
      </c>
      <c r="BI1967" s="66">
        <v>102270</v>
      </c>
      <c r="BJ1967" s="66">
        <v>3800</v>
      </c>
      <c r="BK1967" s="66">
        <v>4700</v>
      </c>
      <c r="BL1967" s="66">
        <v>102410</v>
      </c>
      <c r="BM1967" s="66">
        <v>3900</v>
      </c>
      <c r="BN1967" s="66">
        <v>4800</v>
      </c>
      <c r="BO1967" s="88">
        <v>102360</v>
      </c>
      <c r="BP1967" s="100">
        <v>12300</v>
      </c>
      <c r="BQ1967" s="66">
        <v>13100</v>
      </c>
      <c r="BR1967" s="66">
        <v>73830</v>
      </c>
      <c r="BS1967" s="66">
        <v>12300</v>
      </c>
      <c r="BT1967" s="66">
        <v>13200</v>
      </c>
      <c r="BU1967" s="66">
        <v>77110</v>
      </c>
      <c r="BV1967" s="66">
        <v>13300</v>
      </c>
      <c r="BW1967" s="66">
        <v>14200</v>
      </c>
      <c r="BX1967" s="66">
        <v>78800</v>
      </c>
      <c r="BY1967" s="66">
        <v>13400</v>
      </c>
      <c r="BZ1967" s="66">
        <v>14200</v>
      </c>
      <c r="CA1967" s="66">
        <v>84020</v>
      </c>
      <c r="CB1967" s="66">
        <v>14700</v>
      </c>
      <c r="CC1967" s="66">
        <v>15500</v>
      </c>
      <c r="CD1967" s="66">
        <v>76900</v>
      </c>
      <c r="CE1967" s="66">
        <v>15200</v>
      </c>
      <c r="CF1967" s="66">
        <v>16100</v>
      </c>
      <c r="CG1967" s="66">
        <v>76450</v>
      </c>
      <c r="CH1967" s="66">
        <v>15700</v>
      </c>
      <c r="CI1967" s="66">
        <v>16600</v>
      </c>
      <c r="CJ1967" s="66">
        <v>74550</v>
      </c>
      <c r="CK1967" s="66">
        <v>16600</v>
      </c>
      <c r="CL1967" s="66">
        <v>17500</v>
      </c>
      <c r="CM1967" s="69">
        <v>72860</v>
      </c>
    </row>
    <row r="1968" spans="41:91" hidden="1" x14ac:dyDescent="0.25">
      <c r="AO1968" s="20" t="s">
        <v>75</v>
      </c>
      <c r="AP1968" s="51" t="s">
        <v>26</v>
      </c>
      <c r="AQ1968" s="21" t="str">
        <f t="shared" si="33"/>
        <v>East of England1983-92</v>
      </c>
      <c r="AR1968" s="22">
        <v>3500</v>
      </c>
      <c r="AS1968" s="22">
        <v>4400</v>
      </c>
      <c r="AT1968" s="22">
        <v>38030</v>
      </c>
      <c r="AU1968" s="66">
        <v>3600</v>
      </c>
      <c r="AV1968" s="66">
        <v>4400</v>
      </c>
      <c r="AW1968" s="66">
        <v>38240</v>
      </c>
      <c r="AX1968" s="66">
        <v>3700</v>
      </c>
      <c r="AY1968" s="66">
        <v>4500</v>
      </c>
      <c r="AZ1968" s="66">
        <v>40260</v>
      </c>
      <c r="BA1968" s="66">
        <v>3600</v>
      </c>
      <c r="BB1968" s="66">
        <v>4500</v>
      </c>
      <c r="BC1968" s="66">
        <v>40030</v>
      </c>
      <c r="BD1968" s="66">
        <v>3700</v>
      </c>
      <c r="BE1968" s="66">
        <v>4600</v>
      </c>
      <c r="BF1968" s="66">
        <v>39720</v>
      </c>
      <c r="BG1968" s="66">
        <v>3900</v>
      </c>
      <c r="BH1968" s="66">
        <v>4900</v>
      </c>
      <c r="BI1968" s="66">
        <v>39900</v>
      </c>
      <c r="BJ1968" s="66">
        <v>4000</v>
      </c>
      <c r="BK1968" s="66">
        <v>4900</v>
      </c>
      <c r="BL1968" s="66">
        <v>39940</v>
      </c>
      <c r="BM1968" s="66">
        <v>4000</v>
      </c>
      <c r="BN1968" s="66">
        <v>4900</v>
      </c>
      <c r="BO1968" s="88">
        <v>40000</v>
      </c>
      <c r="BP1968" s="100">
        <v>11300</v>
      </c>
      <c r="BQ1968" s="66">
        <v>12500</v>
      </c>
      <c r="BR1968" s="66">
        <v>25500</v>
      </c>
      <c r="BS1968" s="66">
        <v>11300</v>
      </c>
      <c r="BT1968" s="66">
        <v>12400</v>
      </c>
      <c r="BU1968" s="66">
        <v>26580</v>
      </c>
      <c r="BV1968" s="66">
        <v>12200</v>
      </c>
      <c r="BW1968" s="66">
        <v>13300</v>
      </c>
      <c r="BX1968" s="66">
        <v>27380</v>
      </c>
      <c r="BY1968" s="66">
        <v>12200</v>
      </c>
      <c r="BZ1968" s="66">
        <v>13300</v>
      </c>
      <c r="CA1968" s="66">
        <v>28700</v>
      </c>
      <c r="CB1968" s="66">
        <v>13400</v>
      </c>
      <c r="CC1968" s="66">
        <v>14500</v>
      </c>
      <c r="CD1968" s="66">
        <v>26700</v>
      </c>
      <c r="CE1968" s="66">
        <v>13800</v>
      </c>
      <c r="CF1968" s="66">
        <v>14900</v>
      </c>
      <c r="CG1968" s="66">
        <v>26720</v>
      </c>
      <c r="CH1968" s="66">
        <v>14200</v>
      </c>
      <c r="CI1968" s="66">
        <v>15300</v>
      </c>
      <c r="CJ1968" s="66">
        <v>26430</v>
      </c>
      <c r="CK1968" s="66">
        <v>14900</v>
      </c>
      <c r="CL1968" s="66">
        <v>16000</v>
      </c>
      <c r="CM1968" s="69">
        <v>25870</v>
      </c>
    </row>
    <row r="1969" spans="41:91" hidden="1" x14ac:dyDescent="0.25">
      <c r="AO1969" s="20" t="s">
        <v>75</v>
      </c>
      <c r="AP1969" s="51" t="s">
        <v>27</v>
      </c>
      <c r="AQ1969" s="21" t="str">
        <f t="shared" si="33"/>
        <v>East of England1993-99</v>
      </c>
      <c r="AR1969" s="22">
        <v>3600</v>
      </c>
      <c r="AS1969" s="22">
        <v>4500</v>
      </c>
      <c r="AT1969" s="22">
        <v>25980</v>
      </c>
      <c r="AU1969" s="66">
        <v>3800</v>
      </c>
      <c r="AV1969" s="66">
        <v>4500</v>
      </c>
      <c r="AW1969" s="66">
        <v>26090</v>
      </c>
      <c r="AX1969" s="66">
        <v>3800</v>
      </c>
      <c r="AY1969" s="66">
        <v>4600</v>
      </c>
      <c r="AZ1969" s="66">
        <v>27730</v>
      </c>
      <c r="BA1969" s="66">
        <v>3700</v>
      </c>
      <c r="BB1969" s="66">
        <v>4600</v>
      </c>
      <c r="BC1969" s="66">
        <v>27530</v>
      </c>
      <c r="BD1969" s="66">
        <v>3800</v>
      </c>
      <c r="BE1969" s="66">
        <v>4600</v>
      </c>
      <c r="BF1969" s="66">
        <v>27320</v>
      </c>
      <c r="BG1969" s="66">
        <v>4000</v>
      </c>
      <c r="BH1969" s="66">
        <v>4900</v>
      </c>
      <c r="BI1969" s="66">
        <v>27500</v>
      </c>
      <c r="BJ1969" s="66">
        <v>4000</v>
      </c>
      <c r="BK1969" s="66">
        <v>4900</v>
      </c>
      <c r="BL1969" s="66">
        <v>27560</v>
      </c>
      <c r="BM1969" s="66">
        <v>4000</v>
      </c>
      <c r="BN1969" s="66">
        <v>4900</v>
      </c>
      <c r="BO1969" s="88">
        <v>27480</v>
      </c>
      <c r="BP1969" s="100">
        <v>11900</v>
      </c>
      <c r="BQ1969" s="66">
        <v>13100</v>
      </c>
      <c r="BR1969" s="66">
        <v>19220</v>
      </c>
      <c r="BS1969" s="66">
        <v>11900</v>
      </c>
      <c r="BT1969" s="66">
        <v>13000</v>
      </c>
      <c r="BU1969" s="66">
        <v>19980</v>
      </c>
      <c r="BV1969" s="66">
        <v>12500</v>
      </c>
      <c r="BW1969" s="66">
        <v>13800</v>
      </c>
      <c r="BX1969" s="66">
        <v>19790</v>
      </c>
      <c r="BY1969" s="66">
        <v>12400</v>
      </c>
      <c r="BZ1969" s="66">
        <v>13700</v>
      </c>
      <c r="CA1969" s="66">
        <v>20660</v>
      </c>
      <c r="CB1969" s="66">
        <v>13500</v>
      </c>
      <c r="CC1969" s="66">
        <v>14700</v>
      </c>
      <c r="CD1969" s="66">
        <v>20590</v>
      </c>
      <c r="CE1969" s="66">
        <v>13900</v>
      </c>
      <c r="CF1969" s="66">
        <v>15100</v>
      </c>
      <c r="CG1969" s="66">
        <v>19760</v>
      </c>
      <c r="CH1969" s="66">
        <v>14100</v>
      </c>
      <c r="CI1969" s="66">
        <v>15200</v>
      </c>
      <c r="CJ1969" s="66">
        <v>18230</v>
      </c>
      <c r="CK1969" s="66">
        <v>15000</v>
      </c>
      <c r="CL1969" s="66">
        <v>16000</v>
      </c>
      <c r="CM1969" s="69">
        <v>20110</v>
      </c>
    </row>
    <row r="1970" spans="41:91" hidden="1" x14ac:dyDescent="0.25">
      <c r="AO1970" s="20" t="s">
        <v>75</v>
      </c>
      <c r="AP1970" s="51" t="s">
        <v>28</v>
      </c>
      <c r="AQ1970" s="21" t="str">
        <f t="shared" si="33"/>
        <v>East of EnglandPost 1999</v>
      </c>
      <c r="AR1970" s="22">
        <v>3400</v>
      </c>
      <c r="AS1970" s="22">
        <v>4300</v>
      </c>
      <c r="AT1970" s="22">
        <v>28400</v>
      </c>
      <c r="AU1970" s="66">
        <v>3600</v>
      </c>
      <c r="AV1970" s="66">
        <v>4300</v>
      </c>
      <c r="AW1970" s="66">
        <v>28410</v>
      </c>
      <c r="AX1970" s="66">
        <v>3600</v>
      </c>
      <c r="AY1970" s="66">
        <v>4400</v>
      </c>
      <c r="AZ1970" s="66">
        <v>25620</v>
      </c>
      <c r="BA1970" s="66">
        <v>3600</v>
      </c>
      <c r="BB1970" s="66">
        <v>4400</v>
      </c>
      <c r="BC1970" s="66">
        <v>25380</v>
      </c>
      <c r="BD1970" s="66">
        <v>3500</v>
      </c>
      <c r="BE1970" s="66">
        <v>4400</v>
      </c>
      <c r="BF1970" s="66">
        <v>25020</v>
      </c>
      <c r="BG1970" s="66">
        <v>3600</v>
      </c>
      <c r="BH1970" s="66">
        <v>4500</v>
      </c>
      <c r="BI1970" s="66">
        <v>23520</v>
      </c>
      <c r="BJ1970" s="66">
        <v>3700</v>
      </c>
      <c r="BK1970" s="66">
        <v>4500</v>
      </c>
      <c r="BL1970" s="66">
        <v>20570</v>
      </c>
      <c r="BM1970" s="66">
        <v>3700</v>
      </c>
      <c r="BN1970" s="66">
        <v>4600</v>
      </c>
      <c r="BO1970" s="88">
        <v>17360</v>
      </c>
      <c r="BP1970" s="100">
        <v>11400</v>
      </c>
      <c r="BQ1970" s="66">
        <v>12800</v>
      </c>
      <c r="BR1970" s="66">
        <v>15730</v>
      </c>
      <c r="BS1970" s="66">
        <v>11600</v>
      </c>
      <c r="BT1970" s="66">
        <v>13000</v>
      </c>
      <c r="BU1970" s="66">
        <v>16840</v>
      </c>
      <c r="BV1970" s="66">
        <v>12100</v>
      </c>
      <c r="BW1970" s="66">
        <v>13600</v>
      </c>
      <c r="BX1970" s="66">
        <v>10780</v>
      </c>
      <c r="BY1970" s="66">
        <v>12000</v>
      </c>
      <c r="BZ1970" s="66">
        <v>13500</v>
      </c>
      <c r="CA1970" s="66">
        <v>11380</v>
      </c>
      <c r="CB1970" s="66">
        <v>12900</v>
      </c>
      <c r="CC1970" s="66">
        <v>14300</v>
      </c>
      <c r="CD1970" s="66">
        <v>15080</v>
      </c>
      <c r="CE1970" s="66">
        <v>13500</v>
      </c>
      <c r="CF1970" s="66">
        <v>15000</v>
      </c>
      <c r="CG1970" s="66">
        <v>11040</v>
      </c>
      <c r="CH1970" s="66">
        <v>14400</v>
      </c>
      <c r="CI1970" s="66">
        <v>16000</v>
      </c>
      <c r="CJ1970" s="66">
        <v>7160</v>
      </c>
      <c r="CK1970" s="66">
        <v>15200</v>
      </c>
      <c r="CL1970" s="66">
        <v>17100</v>
      </c>
      <c r="CM1970" s="69">
        <v>11960</v>
      </c>
    </row>
    <row r="1971" spans="41:91" hidden="1" x14ac:dyDescent="0.25">
      <c r="AO1971" s="20" t="s">
        <v>76</v>
      </c>
      <c r="AP1971" s="51" t="s">
        <v>22</v>
      </c>
      <c r="AQ1971" s="21" t="str">
        <f t="shared" si="33"/>
        <v>LondonPre 1919</v>
      </c>
      <c r="AR1971" s="22">
        <v>3300</v>
      </c>
      <c r="AS1971" s="22">
        <v>4200</v>
      </c>
      <c r="AT1971" s="22">
        <v>120720</v>
      </c>
      <c r="AU1971" s="66">
        <v>3400</v>
      </c>
      <c r="AV1971" s="66">
        <v>4300</v>
      </c>
      <c r="AW1971" s="66">
        <v>122340</v>
      </c>
      <c r="AX1971" s="66">
        <v>3500</v>
      </c>
      <c r="AY1971" s="66">
        <v>4400</v>
      </c>
      <c r="AZ1971" s="66">
        <v>116730</v>
      </c>
      <c r="BA1971" s="66">
        <v>3500</v>
      </c>
      <c r="BB1971" s="66">
        <v>4400</v>
      </c>
      <c r="BC1971" s="66">
        <v>115310</v>
      </c>
      <c r="BD1971" s="66">
        <v>3500</v>
      </c>
      <c r="BE1971" s="66">
        <v>4400</v>
      </c>
      <c r="BF1971" s="66">
        <v>115220</v>
      </c>
      <c r="BG1971" s="66">
        <v>3600</v>
      </c>
      <c r="BH1971" s="66">
        <v>4600</v>
      </c>
      <c r="BI1971" s="66">
        <v>115010</v>
      </c>
      <c r="BJ1971" s="66">
        <v>3700</v>
      </c>
      <c r="BK1971" s="66">
        <v>4600</v>
      </c>
      <c r="BL1971" s="66">
        <v>114830</v>
      </c>
      <c r="BM1971" s="66">
        <v>3700</v>
      </c>
      <c r="BN1971" s="66">
        <v>4700</v>
      </c>
      <c r="BO1971" s="88">
        <v>114100</v>
      </c>
      <c r="BP1971" s="100">
        <v>14300</v>
      </c>
      <c r="BQ1971" s="66">
        <v>15900</v>
      </c>
      <c r="BR1971" s="66">
        <v>107170</v>
      </c>
      <c r="BS1971" s="66">
        <v>14200</v>
      </c>
      <c r="BT1971" s="66">
        <v>15900</v>
      </c>
      <c r="BU1971" s="66">
        <v>112470</v>
      </c>
      <c r="BV1971" s="66">
        <v>16200</v>
      </c>
      <c r="BW1971" s="66">
        <v>17700</v>
      </c>
      <c r="BX1971" s="66">
        <v>100370</v>
      </c>
      <c r="BY1971" s="66">
        <v>16100</v>
      </c>
      <c r="BZ1971" s="66">
        <v>17600</v>
      </c>
      <c r="CA1971" s="66">
        <v>110660</v>
      </c>
      <c r="CB1971" s="66">
        <v>17500</v>
      </c>
      <c r="CC1971" s="66">
        <v>18900</v>
      </c>
      <c r="CD1971" s="66">
        <v>96710</v>
      </c>
      <c r="CE1971" s="66">
        <v>18000</v>
      </c>
      <c r="CF1971" s="66">
        <v>19300</v>
      </c>
      <c r="CG1971" s="66">
        <v>94840</v>
      </c>
      <c r="CH1971" s="66">
        <v>18500</v>
      </c>
      <c r="CI1971" s="66">
        <v>19700</v>
      </c>
      <c r="CJ1971" s="66">
        <v>93740</v>
      </c>
      <c r="CK1971" s="66">
        <v>19400</v>
      </c>
      <c r="CL1971" s="66">
        <v>20600</v>
      </c>
      <c r="CM1971" s="69">
        <v>91860</v>
      </c>
    </row>
    <row r="1972" spans="41:91" hidden="1" x14ac:dyDescent="0.25">
      <c r="AO1972" s="20" t="s">
        <v>76</v>
      </c>
      <c r="AP1972" s="51" t="s">
        <v>23</v>
      </c>
      <c r="AQ1972" s="21" t="str">
        <f t="shared" si="33"/>
        <v>London1919-44</v>
      </c>
      <c r="AR1972" s="22">
        <v>3600</v>
      </c>
      <c r="AS1972" s="22">
        <v>4200</v>
      </c>
      <c r="AT1972" s="22">
        <v>129950</v>
      </c>
      <c r="AU1972" s="66">
        <v>3700</v>
      </c>
      <c r="AV1972" s="66">
        <v>4300</v>
      </c>
      <c r="AW1972" s="66">
        <v>131590</v>
      </c>
      <c r="AX1972" s="66">
        <v>3700</v>
      </c>
      <c r="AY1972" s="66">
        <v>4300</v>
      </c>
      <c r="AZ1972" s="66">
        <v>139740</v>
      </c>
      <c r="BA1972" s="66">
        <v>3600</v>
      </c>
      <c r="BB1972" s="66">
        <v>4300</v>
      </c>
      <c r="BC1972" s="66">
        <v>138090</v>
      </c>
      <c r="BD1972" s="66">
        <v>3700</v>
      </c>
      <c r="BE1972" s="66">
        <v>4400</v>
      </c>
      <c r="BF1972" s="66">
        <v>138080</v>
      </c>
      <c r="BG1972" s="66">
        <v>3800</v>
      </c>
      <c r="BH1972" s="66">
        <v>4500</v>
      </c>
      <c r="BI1972" s="66">
        <v>138170</v>
      </c>
      <c r="BJ1972" s="66">
        <v>3900</v>
      </c>
      <c r="BK1972" s="66">
        <v>4600</v>
      </c>
      <c r="BL1972" s="66">
        <v>138310</v>
      </c>
      <c r="BM1972" s="66">
        <v>3900</v>
      </c>
      <c r="BN1972" s="66">
        <v>4600</v>
      </c>
      <c r="BO1972" s="88">
        <v>137630</v>
      </c>
      <c r="BP1972" s="100">
        <v>15800</v>
      </c>
      <c r="BQ1972" s="66">
        <v>16800</v>
      </c>
      <c r="BR1972" s="66">
        <v>116460</v>
      </c>
      <c r="BS1972" s="66">
        <v>15700</v>
      </c>
      <c r="BT1972" s="66">
        <v>16800</v>
      </c>
      <c r="BU1972" s="66">
        <v>122320</v>
      </c>
      <c r="BV1972" s="66">
        <v>17000</v>
      </c>
      <c r="BW1972" s="66">
        <v>17900</v>
      </c>
      <c r="BX1972" s="66">
        <v>123720</v>
      </c>
      <c r="BY1972" s="66">
        <v>16900</v>
      </c>
      <c r="BZ1972" s="66">
        <v>17900</v>
      </c>
      <c r="CA1972" s="66">
        <v>134670</v>
      </c>
      <c r="CB1972" s="66">
        <v>18600</v>
      </c>
      <c r="CC1972" s="66">
        <v>19400</v>
      </c>
      <c r="CD1972" s="66">
        <v>120520</v>
      </c>
      <c r="CE1972" s="66">
        <v>19000</v>
      </c>
      <c r="CF1972" s="66">
        <v>19800</v>
      </c>
      <c r="CG1972" s="66">
        <v>118310</v>
      </c>
      <c r="CH1972" s="66">
        <v>19700</v>
      </c>
      <c r="CI1972" s="66">
        <v>20300</v>
      </c>
      <c r="CJ1972" s="66">
        <v>117130</v>
      </c>
      <c r="CK1972" s="66">
        <v>20500</v>
      </c>
      <c r="CL1972" s="66">
        <v>21100</v>
      </c>
      <c r="CM1972" s="69">
        <v>115170</v>
      </c>
    </row>
    <row r="1973" spans="41:91" hidden="1" x14ac:dyDescent="0.25">
      <c r="AO1973" s="20" t="s">
        <v>76</v>
      </c>
      <c r="AP1973" s="51" t="s">
        <v>24</v>
      </c>
      <c r="AQ1973" s="21" t="str">
        <f t="shared" si="33"/>
        <v>London1945-64</v>
      </c>
      <c r="AR1973" s="22">
        <v>2900</v>
      </c>
      <c r="AS1973" s="22">
        <v>3600</v>
      </c>
      <c r="AT1973" s="22">
        <v>65630</v>
      </c>
      <c r="AU1973" s="66">
        <v>3000</v>
      </c>
      <c r="AV1973" s="66">
        <v>3700</v>
      </c>
      <c r="AW1973" s="66">
        <v>66640</v>
      </c>
      <c r="AX1973" s="66">
        <v>3000</v>
      </c>
      <c r="AY1973" s="66">
        <v>3700</v>
      </c>
      <c r="AZ1973" s="66">
        <v>70610</v>
      </c>
      <c r="BA1973" s="66">
        <v>3000</v>
      </c>
      <c r="BB1973" s="66">
        <v>3700</v>
      </c>
      <c r="BC1973" s="66">
        <v>69770</v>
      </c>
      <c r="BD1973" s="66">
        <v>3000</v>
      </c>
      <c r="BE1973" s="66">
        <v>3800</v>
      </c>
      <c r="BF1973" s="66">
        <v>69700</v>
      </c>
      <c r="BG1973" s="66">
        <v>3100</v>
      </c>
      <c r="BH1973" s="66">
        <v>3900</v>
      </c>
      <c r="BI1973" s="66">
        <v>69730</v>
      </c>
      <c r="BJ1973" s="66">
        <v>3200</v>
      </c>
      <c r="BK1973" s="66">
        <v>3900</v>
      </c>
      <c r="BL1973" s="66">
        <v>69650</v>
      </c>
      <c r="BM1973" s="66">
        <v>3200</v>
      </c>
      <c r="BN1973" s="66">
        <v>4000</v>
      </c>
      <c r="BO1973" s="88">
        <v>69620</v>
      </c>
      <c r="BP1973" s="100">
        <v>11200</v>
      </c>
      <c r="BQ1973" s="66">
        <v>12300</v>
      </c>
      <c r="BR1973" s="66">
        <v>57290</v>
      </c>
      <c r="BS1973" s="66">
        <v>11300</v>
      </c>
      <c r="BT1973" s="66">
        <v>12400</v>
      </c>
      <c r="BU1973" s="66">
        <v>60020</v>
      </c>
      <c r="BV1973" s="66">
        <v>12400</v>
      </c>
      <c r="BW1973" s="66">
        <v>13400</v>
      </c>
      <c r="BX1973" s="66">
        <v>59920</v>
      </c>
      <c r="BY1973" s="66">
        <v>12300</v>
      </c>
      <c r="BZ1973" s="66">
        <v>13300</v>
      </c>
      <c r="CA1973" s="66">
        <v>66800</v>
      </c>
      <c r="CB1973" s="66">
        <v>13500</v>
      </c>
      <c r="CC1973" s="66">
        <v>14600</v>
      </c>
      <c r="CD1973" s="66">
        <v>58160</v>
      </c>
      <c r="CE1973" s="66">
        <v>14100</v>
      </c>
      <c r="CF1973" s="66">
        <v>15000</v>
      </c>
      <c r="CG1973" s="66">
        <v>57410</v>
      </c>
      <c r="CH1973" s="66">
        <v>14600</v>
      </c>
      <c r="CI1973" s="66">
        <v>15400</v>
      </c>
      <c r="CJ1973" s="66">
        <v>56860</v>
      </c>
      <c r="CK1973" s="66">
        <v>15400</v>
      </c>
      <c r="CL1973" s="66">
        <v>16200</v>
      </c>
      <c r="CM1973" s="69">
        <v>55690</v>
      </c>
    </row>
    <row r="1974" spans="41:91" hidden="1" x14ac:dyDescent="0.25">
      <c r="AO1974" s="20" t="s">
        <v>76</v>
      </c>
      <c r="AP1974" s="51" t="s">
        <v>25</v>
      </c>
      <c r="AQ1974" s="21" t="str">
        <f t="shared" si="33"/>
        <v>London1965-82</v>
      </c>
      <c r="AR1974" s="22">
        <v>2700</v>
      </c>
      <c r="AS1974" s="22">
        <v>3500</v>
      </c>
      <c r="AT1974" s="22">
        <v>64700</v>
      </c>
      <c r="AU1974" s="66">
        <v>2800</v>
      </c>
      <c r="AV1974" s="66">
        <v>3600</v>
      </c>
      <c r="AW1974" s="66">
        <v>65850</v>
      </c>
      <c r="AX1974" s="66">
        <v>2800</v>
      </c>
      <c r="AY1974" s="66">
        <v>3600</v>
      </c>
      <c r="AZ1974" s="66">
        <v>69940</v>
      </c>
      <c r="BA1974" s="66">
        <v>2800</v>
      </c>
      <c r="BB1974" s="66">
        <v>3600</v>
      </c>
      <c r="BC1974" s="66">
        <v>69220</v>
      </c>
      <c r="BD1974" s="66">
        <v>2800</v>
      </c>
      <c r="BE1974" s="66">
        <v>3700</v>
      </c>
      <c r="BF1974" s="66">
        <v>69240</v>
      </c>
      <c r="BG1974" s="66">
        <v>2900</v>
      </c>
      <c r="BH1974" s="66">
        <v>3800</v>
      </c>
      <c r="BI1974" s="66">
        <v>69270</v>
      </c>
      <c r="BJ1974" s="66">
        <v>3000</v>
      </c>
      <c r="BK1974" s="66">
        <v>3800</v>
      </c>
      <c r="BL1974" s="66">
        <v>69180</v>
      </c>
      <c r="BM1974" s="66">
        <v>3000</v>
      </c>
      <c r="BN1974" s="66">
        <v>3900</v>
      </c>
      <c r="BO1974" s="88">
        <v>69020</v>
      </c>
      <c r="BP1974" s="100">
        <v>9200</v>
      </c>
      <c r="BQ1974" s="66">
        <v>10200</v>
      </c>
      <c r="BR1974" s="66">
        <v>46260</v>
      </c>
      <c r="BS1974" s="66">
        <v>9300</v>
      </c>
      <c r="BT1974" s="66">
        <v>10400</v>
      </c>
      <c r="BU1974" s="66">
        <v>48720</v>
      </c>
      <c r="BV1974" s="66">
        <v>10200</v>
      </c>
      <c r="BW1974" s="66">
        <v>11100</v>
      </c>
      <c r="BX1974" s="66">
        <v>48070</v>
      </c>
      <c r="BY1974" s="66">
        <v>10000</v>
      </c>
      <c r="BZ1974" s="66">
        <v>11000</v>
      </c>
      <c r="CA1974" s="66">
        <v>54480</v>
      </c>
      <c r="CB1974" s="66">
        <v>11000</v>
      </c>
      <c r="CC1974" s="66">
        <v>12100</v>
      </c>
      <c r="CD1974" s="66">
        <v>46920</v>
      </c>
      <c r="CE1974" s="66">
        <v>11500</v>
      </c>
      <c r="CF1974" s="66">
        <v>12600</v>
      </c>
      <c r="CG1974" s="66">
        <v>46490</v>
      </c>
      <c r="CH1974" s="66">
        <v>11900</v>
      </c>
      <c r="CI1974" s="66">
        <v>12900</v>
      </c>
      <c r="CJ1974" s="66">
        <v>46130</v>
      </c>
      <c r="CK1974" s="66">
        <v>12600</v>
      </c>
      <c r="CL1974" s="66">
        <v>13600</v>
      </c>
      <c r="CM1974" s="69">
        <v>44690</v>
      </c>
    </row>
    <row r="1975" spans="41:91" hidden="1" x14ac:dyDescent="0.25">
      <c r="AO1975" s="20" t="s">
        <v>76</v>
      </c>
      <c r="AP1975" s="51" t="s">
        <v>26</v>
      </c>
      <c r="AQ1975" s="21" t="str">
        <f t="shared" si="33"/>
        <v>London1983-92</v>
      </c>
      <c r="AR1975" s="22">
        <v>3300</v>
      </c>
      <c r="AS1975" s="22">
        <v>4300</v>
      </c>
      <c r="AT1975" s="22">
        <v>22380</v>
      </c>
      <c r="AU1975" s="66">
        <v>3400</v>
      </c>
      <c r="AV1975" s="66">
        <v>4200</v>
      </c>
      <c r="AW1975" s="66">
        <v>22540</v>
      </c>
      <c r="AX1975" s="66">
        <v>3400</v>
      </c>
      <c r="AY1975" s="66">
        <v>4300</v>
      </c>
      <c r="AZ1975" s="66">
        <v>24890</v>
      </c>
      <c r="BA1975" s="66">
        <v>3400</v>
      </c>
      <c r="BB1975" s="66">
        <v>4300</v>
      </c>
      <c r="BC1975" s="66">
        <v>24750</v>
      </c>
      <c r="BD1975" s="66">
        <v>3500</v>
      </c>
      <c r="BE1975" s="66">
        <v>4400</v>
      </c>
      <c r="BF1975" s="66">
        <v>24650</v>
      </c>
      <c r="BG1975" s="66">
        <v>3600</v>
      </c>
      <c r="BH1975" s="66">
        <v>4500</v>
      </c>
      <c r="BI1975" s="66">
        <v>24730</v>
      </c>
      <c r="BJ1975" s="66">
        <v>3600</v>
      </c>
      <c r="BK1975" s="66">
        <v>4500</v>
      </c>
      <c r="BL1975" s="66">
        <v>24720</v>
      </c>
      <c r="BM1975" s="66">
        <v>3700</v>
      </c>
      <c r="BN1975" s="66">
        <v>4700</v>
      </c>
      <c r="BO1975" s="88">
        <v>24710</v>
      </c>
      <c r="BP1975" s="100">
        <v>9200</v>
      </c>
      <c r="BQ1975" s="66">
        <v>10600</v>
      </c>
      <c r="BR1975" s="66">
        <v>12900</v>
      </c>
      <c r="BS1975" s="66">
        <v>9300</v>
      </c>
      <c r="BT1975" s="66">
        <v>10700</v>
      </c>
      <c r="BU1975" s="66">
        <v>13490</v>
      </c>
      <c r="BV1975" s="66">
        <v>10000</v>
      </c>
      <c r="BW1975" s="66">
        <v>11400</v>
      </c>
      <c r="BX1975" s="66">
        <v>14060</v>
      </c>
      <c r="BY1975" s="66">
        <v>10000</v>
      </c>
      <c r="BZ1975" s="66">
        <v>11400</v>
      </c>
      <c r="CA1975" s="66">
        <v>15500</v>
      </c>
      <c r="CB1975" s="66">
        <v>10900</v>
      </c>
      <c r="CC1975" s="66">
        <v>12400</v>
      </c>
      <c r="CD1975" s="66">
        <v>13730</v>
      </c>
      <c r="CE1975" s="66">
        <v>11200</v>
      </c>
      <c r="CF1975" s="66">
        <v>12900</v>
      </c>
      <c r="CG1975" s="66">
        <v>13590</v>
      </c>
      <c r="CH1975" s="66">
        <v>11600</v>
      </c>
      <c r="CI1975" s="66">
        <v>13100</v>
      </c>
      <c r="CJ1975" s="66">
        <v>13470</v>
      </c>
      <c r="CK1975" s="66">
        <v>12200</v>
      </c>
      <c r="CL1975" s="66">
        <v>13700</v>
      </c>
      <c r="CM1975" s="69">
        <v>13260</v>
      </c>
    </row>
    <row r="1976" spans="41:91" hidden="1" x14ac:dyDescent="0.25">
      <c r="AO1976" s="20" t="s">
        <v>76</v>
      </c>
      <c r="AP1976" s="51" t="s">
        <v>27</v>
      </c>
      <c r="AQ1976" s="21" t="str">
        <f t="shared" si="33"/>
        <v>London1993-99</v>
      </c>
      <c r="AR1976" s="22">
        <v>3400</v>
      </c>
      <c r="AS1976" s="22">
        <v>4300</v>
      </c>
      <c r="AT1976" s="22">
        <v>15990</v>
      </c>
      <c r="AU1976" s="66">
        <v>3500</v>
      </c>
      <c r="AV1976" s="66">
        <v>4300</v>
      </c>
      <c r="AW1976" s="66">
        <v>16130</v>
      </c>
      <c r="AX1976" s="66">
        <v>3500</v>
      </c>
      <c r="AY1976" s="66">
        <v>4400</v>
      </c>
      <c r="AZ1976" s="66">
        <v>18040</v>
      </c>
      <c r="BA1976" s="66">
        <v>3500</v>
      </c>
      <c r="BB1976" s="66">
        <v>4400</v>
      </c>
      <c r="BC1976" s="66">
        <v>17880</v>
      </c>
      <c r="BD1976" s="66">
        <v>3500</v>
      </c>
      <c r="BE1976" s="66">
        <v>4500</v>
      </c>
      <c r="BF1976" s="66">
        <v>17870</v>
      </c>
      <c r="BG1976" s="66">
        <v>3600</v>
      </c>
      <c r="BH1976" s="66">
        <v>4600</v>
      </c>
      <c r="BI1976" s="66">
        <v>17820</v>
      </c>
      <c r="BJ1976" s="66">
        <v>3600</v>
      </c>
      <c r="BK1976" s="66">
        <v>4500</v>
      </c>
      <c r="BL1976" s="66">
        <v>17800</v>
      </c>
      <c r="BM1976" s="66">
        <v>3700</v>
      </c>
      <c r="BN1976" s="66">
        <v>4700</v>
      </c>
      <c r="BO1976" s="88">
        <v>17860</v>
      </c>
      <c r="BP1976" s="100">
        <v>9100</v>
      </c>
      <c r="BQ1976" s="66">
        <v>10200</v>
      </c>
      <c r="BR1976" s="66">
        <v>10410</v>
      </c>
      <c r="BS1976" s="66">
        <v>9200</v>
      </c>
      <c r="BT1976" s="66">
        <v>10400</v>
      </c>
      <c r="BU1976" s="66">
        <v>10800</v>
      </c>
      <c r="BV1976" s="66">
        <v>9900</v>
      </c>
      <c r="BW1976" s="66">
        <v>11000</v>
      </c>
      <c r="BX1976" s="66">
        <v>11390</v>
      </c>
      <c r="BY1976" s="66">
        <v>9800</v>
      </c>
      <c r="BZ1976" s="66">
        <v>11000</v>
      </c>
      <c r="CA1976" s="66">
        <v>12420</v>
      </c>
      <c r="CB1976" s="66">
        <v>10600</v>
      </c>
      <c r="CC1976" s="66">
        <v>11800</v>
      </c>
      <c r="CD1976" s="66">
        <v>11100</v>
      </c>
      <c r="CE1976" s="66">
        <v>10900</v>
      </c>
      <c r="CF1976" s="66">
        <v>12200</v>
      </c>
      <c r="CG1976" s="66">
        <v>10810</v>
      </c>
      <c r="CH1976" s="66">
        <v>11100</v>
      </c>
      <c r="CI1976" s="66">
        <v>12500</v>
      </c>
      <c r="CJ1976" s="66">
        <v>10520</v>
      </c>
      <c r="CK1976" s="66">
        <v>11500</v>
      </c>
      <c r="CL1976" s="66">
        <v>12900</v>
      </c>
      <c r="CM1976" s="69">
        <v>10760</v>
      </c>
    </row>
    <row r="1977" spans="41:91" hidden="1" x14ac:dyDescent="0.25">
      <c r="AO1977" s="20" t="s">
        <v>76</v>
      </c>
      <c r="AP1977" s="51" t="s">
        <v>28</v>
      </c>
      <c r="AQ1977" s="21" t="str">
        <f t="shared" si="33"/>
        <v>LondonPost 1999</v>
      </c>
      <c r="AR1977" s="22">
        <v>3300</v>
      </c>
      <c r="AS1977" s="22">
        <v>4400</v>
      </c>
      <c r="AT1977" s="22">
        <v>27350</v>
      </c>
      <c r="AU1977" s="66">
        <v>3400</v>
      </c>
      <c r="AV1977" s="66">
        <v>4400</v>
      </c>
      <c r="AW1977" s="66">
        <v>27330</v>
      </c>
      <c r="AX1977" s="66">
        <v>3500</v>
      </c>
      <c r="AY1977" s="66">
        <v>4600</v>
      </c>
      <c r="AZ1977" s="66">
        <v>23430</v>
      </c>
      <c r="BA1977" s="66">
        <v>3500</v>
      </c>
      <c r="BB1977" s="66">
        <v>4600</v>
      </c>
      <c r="BC1977" s="66">
        <v>23260</v>
      </c>
      <c r="BD1977" s="66">
        <v>3400</v>
      </c>
      <c r="BE1977" s="66">
        <v>4600</v>
      </c>
      <c r="BF1977" s="66">
        <v>23010</v>
      </c>
      <c r="BG1977" s="66">
        <v>3500</v>
      </c>
      <c r="BH1977" s="66">
        <v>4600</v>
      </c>
      <c r="BI1977" s="66">
        <v>21480</v>
      </c>
      <c r="BJ1977" s="66">
        <v>3600</v>
      </c>
      <c r="BK1977" s="66">
        <v>4600</v>
      </c>
      <c r="BL1977" s="66">
        <v>18840</v>
      </c>
      <c r="BM1977" s="66">
        <v>3600</v>
      </c>
      <c r="BN1977" s="66">
        <v>4800</v>
      </c>
      <c r="BO1977" s="88">
        <v>16100</v>
      </c>
      <c r="BP1977" s="100">
        <v>8600</v>
      </c>
      <c r="BQ1977" s="66">
        <v>10100</v>
      </c>
      <c r="BR1977" s="66">
        <v>9210</v>
      </c>
      <c r="BS1977" s="66">
        <v>9000</v>
      </c>
      <c r="BT1977" s="66">
        <v>10500</v>
      </c>
      <c r="BU1977" s="66">
        <v>10360</v>
      </c>
      <c r="BV1977" s="66">
        <v>9400</v>
      </c>
      <c r="BW1977" s="66">
        <v>10900</v>
      </c>
      <c r="BX1977" s="66">
        <v>8380</v>
      </c>
      <c r="BY1977" s="66">
        <v>9400</v>
      </c>
      <c r="BZ1977" s="66">
        <v>11000</v>
      </c>
      <c r="CA1977" s="66">
        <v>9250</v>
      </c>
      <c r="CB1977" s="66">
        <v>10400</v>
      </c>
      <c r="CC1977" s="66">
        <v>11900</v>
      </c>
      <c r="CD1977" s="66">
        <v>8910</v>
      </c>
      <c r="CE1977" s="66">
        <v>10700</v>
      </c>
      <c r="CF1977" s="66">
        <v>12200</v>
      </c>
      <c r="CG1977" s="66">
        <v>7540</v>
      </c>
      <c r="CH1977" s="66">
        <v>11100</v>
      </c>
      <c r="CI1977" s="66">
        <v>12700</v>
      </c>
      <c r="CJ1977" s="66">
        <v>6670</v>
      </c>
      <c r="CK1977" s="66">
        <v>11700</v>
      </c>
      <c r="CL1977" s="66">
        <v>13100</v>
      </c>
      <c r="CM1977" s="69">
        <v>6850</v>
      </c>
    </row>
    <row r="1978" spans="41:91" hidden="1" x14ac:dyDescent="0.25">
      <c r="AO1978" s="20" t="s">
        <v>77</v>
      </c>
      <c r="AP1978" s="51" t="s">
        <v>22</v>
      </c>
      <c r="AQ1978" s="21" t="str">
        <f t="shared" si="33"/>
        <v>South EastPre 1919</v>
      </c>
      <c r="AR1978" s="22">
        <v>3600</v>
      </c>
      <c r="AS1978" s="22">
        <v>4800</v>
      </c>
      <c r="AT1978" s="22">
        <v>89230</v>
      </c>
      <c r="AU1978" s="66">
        <v>3700</v>
      </c>
      <c r="AV1978" s="66">
        <v>4800</v>
      </c>
      <c r="AW1978" s="66">
        <v>90380</v>
      </c>
      <c r="AX1978" s="66">
        <v>3800</v>
      </c>
      <c r="AY1978" s="66">
        <v>4900</v>
      </c>
      <c r="AZ1978" s="66">
        <v>89360</v>
      </c>
      <c r="BA1978" s="66">
        <v>3800</v>
      </c>
      <c r="BB1978" s="66">
        <v>4900</v>
      </c>
      <c r="BC1978" s="66">
        <v>87920</v>
      </c>
      <c r="BD1978" s="66">
        <v>3800</v>
      </c>
      <c r="BE1978" s="66">
        <v>4900</v>
      </c>
      <c r="BF1978" s="66">
        <v>87540</v>
      </c>
      <c r="BG1978" s="66">
        <v>4000</v>
      </c>
      <c r="BH1978" s="66">
        <v>5100</v>
      </c>
      <c r="BI1978" s="66">
        <v>86680</v>
      </c>
      <c r="BJ1978" s="66">
        <v>4000</v>
      </c>
      <c r="BK1978" s="66">
        <v>5100</v>
      </c>
      <c r="BL1978" s="66">
        <v>87480</v>
      </c>
      <c r="BM1978" s="66">
        <v>4100</v>
      </c>
      <c r="BN1978" s="66">
        <v>5300</v>
      </c>
      <c r="BO1978" s="88">
        <v>86450</v>
      </c>
      <c r="BP1978" s="100">
        <v>13600</v>
      </c>
      <c r="BQ1978" s="66">
        <v>15200</v>
      </c>
      <c r="BR1978" s="66">
        <v>64960</v>
      </c>
      <c r="BS1978" s="66">
        <v>13500</v>
      </c>
      <c r="BT1978" s="66">
        <v>15200</v>
      </c>
      <c r="BU1978" s="66">
        <v>68200</v>
      </c>
      <c r="BV1978" s="66">
        <v>14800</v>
      </c>
      <c r="BW1978" s="66">
        <v>16400</v>
      </c>
      <c r="BX1978" s="66">
        <v>65000</v>
      </c>
      <c r="BY1978" s="66">
        <v>14700</v>
      </c>
      <c r="BZ1978" s="66">
        <v>16300</v>
      </c>
      <c r="CA1978" s="66">
        <v>70940</v>
      </c>
      <c r="CB1978" s="66">
        <v>16200</v>
      </c>
      <c r="CC1978" s="66">
        <v>17700</v>
      </c>
      <c r="CD1978" s="66">
        <v>62120</v>
      </c>
      <c r="CE1978" s="66">
        <v>16900</v>
      </c>
      <c r="CF1978" s="66">
        <v>18400</v>
      </c>
      <c r="CG1978" s="66">
        <v>59040</v>
      </c>
      <c r="CH1978" s="66">
        <v>17400</v>
      </c>
      <c r="CI1978" s="66">
        <v>18700</v>
      </c>
      <c r="CJ1978" s="66">
        <v>59360</v>
      </c>
      <c r="CK1978" s="66">
        <v>18100</v>
      </c>
      <c r="CL1978" s="66">
        <v>19500</v>
      </c>
      <c r="CM1978" s="69">
        <v>57750</v>
      </c>
    </row>
    <row r="1979" spans="41:91" hidden="1" x14ac:dyDescent="0.25">
      <c r="AO1979" s="20" t="s">
        <v>77</v>
      </c>
      <c r="AP1979" s="51" t="s">
        <v>23</v>
      </c>
      <c r="AQ1979" s="21" t="str">
        <f t="shared" si="33"/>
        <v>South East1919-44</v>
      </c>
      <c r="AR1979" s="22">
        <v>3900</v>
      </c>
      <c r="AS1979" s="22">
        <v>4700</v>
      </c>
      <c r="AT1979" s="22">
        <v>75750</v>
      </c>
      <c r="AU1979" s="66">
        <v>4000</v>
      </c>
      <c r="AV1979" s="66">
        <v>4800</v>
      </c>
      <c r="AW1979" s="66">
        <v>76380</v>
      </c>
      <c r="AX1979" s="66">
        <v>4000</v>
      </c>
      <c r="AY1979" s="66">
        <v>4800</v>
      </c>
      <c r="AZ1979" s="66">
        <v>80540</v>
      </c>
      <c r="BA1979" s="66">
        <v>4000</v>
      </c>
      <c r="BB1979" s="66">
        <v>4800</v>
      </c>
      <c r="BC1979" s="66">
        <v>79610</v>
      </c>
      <c r="BD1979" s="66">
        <v>4100</v>
      </c>
      <c r="BE1979" s="66">
        <v>4900</v>
      </c>
      <c r="BF1979" s="66">
        <v>79510</v>
      </c>
      <c r="BG1979" s="66">
        <v>4200</v>
      </c>
      <c r="BH1979" s="66">
        <v>5100</v>
      </c>
      <c r="BI1979" s="66">
        <v>78750</v>
      </c>
      <c r="BJ1979" s="66">
        <v>4300</v>
      </c>
      <c r="BK1979" s="66">
        <v>5100</v>
      </c>
      <c r="BL1979" s="66">
        <v>79140</v>
      </c>
      <c r="BM1979" s="66">
        <v>4300</v>
      </c>
      <c r="BN1979" s="66">
        <v>5200</v>
      </c>
      <c r="BO1979" s="88">
        <v>78790</v>
      </c>
      <c r="BP1979" s="100">
        <v>15300</v>
      </c>
      <c r="BQ1979" s="66">
        <v>16600</v>
      </c>
      <c r="BR1979" s="66">
        <v>65000</v>
      </c>
      <c r="BS1979" s="66">
        <v>15100</v>
      </c>
      <c r="BT1979" s="66">
        <v>16500</v>
      </c>
      <c r="BU1979" s="66">
        <v>68360</v>
      </c>
      <c r="BV1979" s="66">
        <v>16400</v>
      </c>
      <c r="BW1979" s="66">
        <v>17700</v>
      </c>
      <c r="BX1979" s="66">
        <v>69270</v>
      </c>
      <c r="BY1979" s="66">
        <v>16500</v>
      </c>
      <c r="BZ1979" s="66">
        <v>17700</v>
      </c>
      <c r="CA1979" s="66">
        <v>74200</v>
      </c>
      <c r="CB1979" s="66">
        <v>18100</v>
      </c>
      <c r="CC1979" s="66">
        <v>19300</v>
      </c>
      <c r="CD1979" s="66">
        <v>66480</v>
      </c>
      <c r="CE1979" s="66">
        <v>18800</v>
      </c>
      <c r="CF1979" s="66">
        <v>20000</v>
      </c>
      <c r="CG1979" s="66">
        <v>63950</v>
      </c>
      <c r="CH1979" s="66">
        <v>19400</v>
      </c>
      <c r="CI1979" s="66">
        <v>20500</v>
      </c>
      <c r="CJ1979" s="66">
        <v>64380</v>
      </c>
      <c r="CK1979" s="66">
        <v>20200</v>
      </c>
      <c r="CL1979" s="66">
        <v>21200</v>
      </c>
      <c r="CM1979" s="69">
        <v>62840</v>
      </c>
    </row>
    <row r="1980" spans="41:91" hidden="1" x14ac:dyDescent="0.25">
      <c r="AO1980" s="20" t="s">
        <v>77</v>
      </c>
      <c r="AP1980" s="51" t="s">
        <v>24</v>
      </c>
      <c r="AQ1980" s="21" t="str">
        <f t="shared" si="33"/>
        <v>South East1945-64</v>
      </c>
      <c r="AR1980" s="22">
        <v>3500</v>
      </c>
      <c r="AS1980" s="22">
        <v>4300</v>
      </c>
      <c r="AT1980" s="22">
        <v>115190</v>
      </c>
      <c r="AU1980" s="66">
        <v>3600</v>
      </c>
      <c r="AV1980" s="66">
        <v>4300</v>
      </c>
      <c r="AW1980" s="66">
        <v>116140</v>
      </c>
      <c r="AX1980" s="66">
        <v>3600</v>
      </c>
      <c r="AY1980" s="66">
        <v>4400</v>
      </c>
      <c r="AZ1980" s="66">
        <v>122270</v>
      </c>
      <c r="BA1980" s="66">
        <v>3600</v>
      </c>
      <c r="BB1980" s="66">
        <v>4400</v>
      </c>
      <c r="BC1980" s="66">
        <v>121040</v>
      </c>
      <c r="BD1980" s="66">
        <v>3600</v>
      </c>
      <c r="BE1980" s="66">
        <v>4400</v>
      </c>
      <c r="BF1980" s="66">
        <v>120730</v>
      </c>
      <c r="BG1980" s="66">
        <v>3700</v>
      </c>
      <c r="BH1980" s="66">
        <v>4600</v>
      </c>
      <c r="BI1980" s="66">
        <v>119860</v>
      </c>
      <c r="BJ1980" s="66">
        <v>3800</v>
      </c>
      <c r="BK1980" s="66">
        <v>4600</v>
      </c>
      <c r="BL1980" s="66">
        <v>121020</v>
      </c>
      <c r="BM1980" s="66">
        <v>3800</v>
      </c>
      <c r="BN1980" s="66">
        <v>4700</v>
      </c>
      <c r="BO1980" s="88">
        <v>120520</v>
      </c>
      <c r="BP1980" s="100">
        <v>13200</v>
      </c>
      <c r="BQ1980" s="66">
        <v>14300</v>
      </c>
      <c r="BR1980" s="66">
        <v>97680</v>
      </c>
      <c r="BS1980" s="66">
        <v>13200</v>
      </c>
      <c r="BT1980" s="66">
        <v>14300</v>
      </c>
      <c r="BU1980" s="66">
        <v>102650</v>
      </c>
      <c r="BV1980" s="66">
        <v>14300</v>
      </c>
      <c r="BW1980" s="66">
        <v>15400</v>
      </c>
      <c r="BX1980" s="66">
        <v>103730</v>
      </c>
      <c r="BY1980" s="66">
        <v>14400</v>
      </c>
      <c r="BZ1980" s="66">
        <v>15400</v>
      </c>
      <c r="CA1980" s="66">
        <v>111540</v>
      </c>
      <c r="CB1980" s="66">
        <v>15900</v>
      </c>
      <c r="CC1980" s="66">
        <v>16900</v>
      </c>
      <c r="CD1980" s="66">
        <v>100120</v>
      </c>
      <c r="CE1980" s="66">
        <v>16600</v>
      </c>
      <c r="CF1980" s="66">
        <v>17600</v>
      </c>
      <c r="CG1980" s="66">
        <v>96600</v>
      </c>
      <c r="CH1980" s="66">
        <v>17100</v>
      </c>
      <c r="CI1980" s="66">
        <v>18000</v>
      </c>
      <c r="CJ1980" s="66">
        <v>97580</v>
      </c>
      <c r="CK1980" s="66">
        <v>17800</v>
      </c>
      <c r="CL1980" s="66">
        <v>18700</v>
      </c>
      <c r="CM1980" s="69">
        <v>95540</v>
      </c>
    </row>
    <row r="1981" spans="41:91" hidden="1" x14ac:dyDescent="0.25">
      <c r="AO1981" s="20" t="s">
        <v>77</v>
      </c>
      <c r="AP1981" s="51" t="s">
        <v>25</v>
      </c>
      <c r="AQ1981" s="21" t="str">
        <f t="shared" si="33"/>
        <v>South East1965-82</v>
      </c>
      <c r="AR1981" s="22">
        <v>3400</v>
      </c>
      <c r="AS1981" s="22">
        <v>4100</v>
      </c>
      <c r="AT1981" s="22">
        <v>131590</v>
      </c>
      <c r="AU1981" s="66">
        <v>3500</v>
      </c>
      <c r="AV1981" s="66">
        <v>4200</v>
      </c>
      <c r="AW1981" s="66">
        <v>132490</v>
      </c>
      <c r="AX1981" s="66">
        <v>3500</v>
      </c>
      <c r="AY1981" s="66">
        <v>4300</v>
      </c>
      <c r="AZ1981" s="66">
        <v>139620</v>
      </c>
      <c r="BA1981" s="66">
        <v>3500</v>
      </c>
      <c r="BB1981" s="66">
        <v>4300</v>
      </c>
      <c r="BC1981" s="66">
        <v>138310</v>
      </c>
      <c r="BD1981" s="66">
        <v>3600</v>
      </c>
      <c r="BE1981" s="66">
        <v>4300</v>
      </c>
      <c r="BF1981" s="66">
        <v>137680</v>
      </c>
      <c r="BG1981" s="66">
        <v>3800</v>
      </c>
      <c r="BH1981" s="66">
        <v>4500</v>
      </c>
      <c r="BI1981" s="66">
        <v>136710</v>
      </c>
      <c r="BJ1981" s="66">
        <v>3800</v>
      </c>
      <c r="BK1981" s="66">
        <v>4600</v>
      </c>
      <c r="BL1981" s="66">
        <v>138250</v>
      </c>
      <c r="BM1981" s="66">
        <v>3900</v>
      </c>
      <c r="BN1981" s="66">
        <v>4700</v>
      </c>
      <c r="BO1981" s="88">
        <v>137470</v>
      </c>
      <c r="BP1981" s="100">
        <v>12300</v>
      </c>
      <c r="BQ1981" s="66">
        <v>13400</v>
      </c>
      <c r="BR1981" s="66">
        <v>106010</v>
      </c>
      <c r="BS1981" s="66">
        <v>12300</v>
      </c>
      <c r="BT1981" s="66">
        <v>13300</v>
      </c>
      <c r="BU1981" s="66">
        <v>111460</v>
      </c>
      <c r="BV1981" s="66">
        <v>13300</v>
      </c>
      <c r="BW1981" s="66">
        <v>14300</v>
      </c>
      <c r="BX1981" s="66">
        <v>112570</v>
      </c>
      <c r="BY1981" s="66">
        <v>13400</v>
      </c>
      <c r="BZ1981" s="66">
        <v>14400</v>
      </c>
      <c r="CA1981" s="66">
        <v>121390</v>
      </c>
      <c r="CB1981" s="66">
        <v>14800</v>
      </c>
      <c r="CC1981" s="66">
        <v>15800</v>
      </c>
      <c r="CD1981" s="66">
        <v>108910</v>
      </c>
      <c r="CE1981" s="66">
        <v>15500</v>
      </c>
      <c r="CF1981" s="66">
        <v>16500</v>
      </c>
      <c r="CG1981" s="66">
        <v>105910</v>
      </c>
      <c r="CH1981" s="66">
        <v>15900</v>
      </c>
      <c r="CI1981" s="66">
        <v>16900</v>
      </c>
      <c r="CJ1981" s="66">
        <v>106400</v>
      </c>
      <c r="CK1981" s="66">
        <v>16600</v>
      </c>
      <c r="CL1981" s="66">
        <v>17600</v>
      </c>
      <c r="CM1981" s="69">
        <v>103650</v>
      </c>
    </row>
    <row r="1982" spans="41:91" hidden="1" x14ac:dyDescent="0.25">
      <c r="AO1982" s="20" t="s">
        <v>77</v>
      </c>
      <c r="AP1982" s="51" t="s">
        <v>26</v>
      </c>
      <c r="AQ1982" s="21" t="str">
        <f t="shared" si="33"/>
        <v>South East1983-92</v>
      </c>
      <c r="AR1982" s="22">
        <v>3600</v>
      </c>
      <c r="AS1982" s="22">
        <v>4300</v>
      </c>
      <c r="AT1982" s="22">
        <v>55540</v>
      </c>
      <c r="AU1982" s="66">
        <v>3700</v>
      </c>
      <c r="AV1982" s="66">
        <v>4400</v>
      </c>
      <c r="AW1982" s="66">
        <v>55800</v>
      </c>
      <c r="AX1982" s="66">
        <v>3700</v>
      </c>
      <c r="AY1982" s="66">
        <v>4500</v>
      </c>
      <c r="AZ1982" s="66">
        <v>59250</v>
      </c>
      <c r="BA1982" s="66">
        <v>3700</v>
      </c>
      <c r="BB1982" s="66">
        <v>4500</v>
      </c>
      <c r="BC1982" s="66">
        <v>58840</v>
      </c>
      <c r="BD1982" s="66">
        <v>3800</v>
      </c>
      <c r="BE1982" s="66">
        <v>4500</v>
      </c>
      <c r="BF1982" s="66">
        <v>58610</v>
      </c>
      <c r="BG1982" s="66">
        <v>3900</v>
      </c>
      <c r="BH1982" s="66">
        <v>4700</v>
      </c>
      <c r="BI1982" s="66">
        <v>58330</v>
      </c>
      <c r="BJ1982" s="66">
        <v>4000</v>
      </c>
      <c r="BK1982" s="66">
        <v>4700</v>
      </c>
      <c r="BL1982" s="66">
        <v>59000</v>
      </c>
      <c r="BM1982" s="66">
        <v>4100</v>
      </c>
      <c r="BN1982" s="66">
        <v>4800</v>
      </c>
      <c r="BO1982" s="88">
        <v>58680</v>
      </c>
      <c r="BP1982" s="100">
        <v>11500</v>
      </c>
      <c r="BQ1982" s="66">
        <v>12700</v>
      </c>
      <c r="BR1982" s="66">
        <v>39160</v>
      </c>
      <c r="BS1982" s="66">
        <v>11500</v>
      </c>
      <c r="BT1982" s="66">
        <v>12700</v>
      </c>
      <c r="BU1982" s="66">
        <v>40880</v>
      </c>
      <c r="BV1982" s="66">
        <v>12200</v>
      </c>
      <c r="BW1982" s="66">
        <v>13500</v>
      </c>
      <c r="BX1982" s="66">
        <v>42270</v>
      </c>
      <c r="BY1982" s="66">
        <v>12300</v>
      </c>
      <c r="BZ1982" s="66">
        <v>13500</v>
      </c>
      <c r="CA1982" s="66">
        <v>44510</v>
      </c>
      <c r="CB1982" s="66">
        <v>13600</v>
      </c>
      <c r="CC1982" s="66">
        <v>14900</v>
      </c>
      <c r="CD1982" s="66">
        <v>41150</v>
      </c>
      <c r="CE1982" s="66">
        <v>14300</v>
      </c>
      <c r="CF1982" s="66">
        <v>15500</v>
      </c>
      <c r="CG1982" s="66">
        <v>40050</v>
      </c>
      <c r="CH1982" s="66">
        <v>14600</v>
      </c>
      <c r="CI1982" s="66">
        <v>15800</v>
      </c>
      <c r="CJ1982" s="66">
        <v>40550</v>
      </c>
      <c r="CK1982" s="66">
        <v>15100</v>
      </c>
      <c r="CL1982" s="66">
        <v>16300</v>
      </c>
      <c r="CM1982" s="69">
        <v>39940</v>
      </c>
    </row>
    <row r="1983" spans="41:91" hidden="1" x14ac:dyDescent="0.25">
      <c r="AO1983" s="20" t="s">
        <v>77</v>
      </c>
      <c r="AP1983" s="51" t="s">
        <v>27</v>
      </c>
      <c r="AQ1983" s="21" t="str">
        <f t="shared" si="33"/>
        <v>South East1993-99</v>
      </c>
      <c r="AR1983" s="22">
        <v>3700</v>
      </c>
      <c r="AS1983" s="22">
        <v>4400</v>
      </c>
      <c r="AT1983" s="22">
        <v>30930</v>
      </c>
      <c r="AU1983" s="66">
        <v>3800</v>
      </c>
      <c r="AV1983" s="66">
        <v>4500</v>
      </c>
      <c r="AW1983" s="66">
        <v>31030</v>
      </c>
      <c r="AX1983" s="66">
        <v>3800</v>
      </c>
      <c r="AY1983" s="66">
        <v>4600</v>
      </c>
      <c r="AZ1983" s="66">
        <v>32640</v>
      </c>
      <c r="BA1983" s="66">
        <v>3800</v>
      </c>
      <c r="BB1983" s="66">
        <v>4600</v>
      </c>
      <c r="BC1983" s="66">
        <v>32420</v>
      </c>
      <c r="BD1983" s="66">
        <v>3800</v>
      </c>
      <c r="BE1983" s="66">
        <v>4600</v>
      </c>
      <c r="BF1983" s="66">
        <v>32150</v>
      </c>
      <c r="BG1983" s="66">
        <v>4000</v>
      </c>
      <c r="BH1983" s="66">
        <v>4800</v>
      </c>
      <c r="BI1983" s="66">
        <v>31930</v>
      </c>
      <c r="BJ1983" s="66">
        <v>4100</v>
      </c>
      <c r="BK1983" s="66">
        <v>4800</v>
      </c>
      <c r="BL1983" s="66">
        <v>32380</v>
      </c>
      <c r="BM1983" s="66">
        <v>4100</v>
      </c>
      <c r="BN1983" s="66">
        <v>4900</v>
      </c>
      <c r="BO1983" s="88">
        <v>32170</v>
      </c>
      <c r="BP1983" s="100">
        <v>11900</v>
      </c>
      <c r="BQ1983" s="66">
        <v>13300</v>
      </c>
      <c r="BR1983" s="66">
        <v>23580</v>
      </c>
      <c r="BS1983" s="66">
        <v>11900</v>
      </c>
      <c r="BT1983" s="66">
        <v>13200</v>
      </c>
      <c r="BU1983" s="66">
        <v>24440</v>
      </c>
      <c r="BV1983" s="66">
        <v>12500</v>
      </c>
      <c r="BW1983" s="66">
        <v>13900</v>
      </c>
      <c r="BX1983" s="66">
        <v>24860</v>
      </c>
      <c r="BY1983" s="66">
        <v>12500</v>
      </c>
      <c r="BZ1983" s="66">
        <v>13900</v>
      </c>
      <c r="CA1983" s="66">
        <v>26130</v>
      </c>
      <c r="CB1983" s="66">
        <v>13600</v>
      </c>
      <c r="CC1983" s="66">
        <v>15000</v>
      </c>
      <c r="CD1983" s="66">
        <v>24410</v>
      </c>
      <c r="CE1983" s="66">
        <v>14200</v>
      </c>
      <c r="CF1983" s="66">
        <v>15500</v>
      </c>
      <c r="CG1983" s="66">
        <v>23250</v>
      </c>
      <c r="CH1983" s="66">
        <v>14300</v>
      </c>
      <c r="CI1983" s="66">
        <v>15700</v>
      </c>
      <c r="CJ1983" s="66">
        <v>22390</v>
      </c>
      <c r="CK1983" s="66">
        <v>14800</v>
      </c>
      <c r="CL1983" s="66">
        <v>16100</v>
      </c>
      <c r="CM1983" s="69">
        <v>24070</v>
      </c>
    </row>
    <row r="1984" spans="41:91" hidden="1" x14ac:dyDescent="0.25">
      <c r="AO1984" s="21" t="s">
        <v>77</v>
      </c>
      <c r="AP1984" s="51" t="s">
        <v>28</v>
      </c>
      <c r="AQ1984" s="21" t="str">
        <f t="shared" si="33"/>
        <v>South EastPost 1999</v>
      </c>
      <c r="AR1984" s="22">
        <v>3300</v>
      </c>
      <c r="AS1984" s="22">
        <v>4200</v>
      </c>
      <c r="AT1984" s="22">
        <v>38330</v>
      </c>
      <c r="AU1984" s="66">
        <v>3500</v>
      </c>
      <c r="AV1984" s="66">
        <v>4300</v>
      </c>
      <c r="AW1984" s="66">
        <v>38480</v>
      </c>
      <c r="AX1984" s="66">
        <v>3500</v>
      </c>
      <c r="AY1984" s="66">
        <v>4300</v>
      </c>
      <c r="AZ1984" s="66">
        <v>33980</v>
      </c>
      <c r="BA1984" s="66">
        <v>3500</v>
      </c>
      <c r="BB1984" s="66">
        <v>4300</v>
      </c>
      <c r="BC1984" s="66">
        <v>33550</v>
      </c>
      <c r="BD1984" s="66">
        <v>3500</v>
      </c>
      <c r="BE1984" s="66">
        <v>4300</v>
      </c>
      <c r="BF1984" s="66">
        <v>33220</v>
      </c>
      <c r="BG1984" s="66">
        <v>3500</v>
      </c>
      <c r="BH1984" s="66">
        <v>4400</v>
      </c>
      <c r="BI1984" s="66">
        <v>30420</v>
      </c>
      <c r="BJ1984" s="66">
        <v>3600</v>
      </c>
      <c r="BK1984" s="66">
        <v>4500</v>
      </c>
      <c r="BL1984" s="66">
        <v>27060</v>
      </c>
      <c r="BM1984" s="66">
        <v>3600</v>
      </c>
      <c r="BN1984" s="66">
        <v>4500</v>
      </c>
      <c r="BO1984" s="88">
        <v>23020</v>
      </c>
      <c r="BP1984" s="100">
        <v>10600</v>
      </c>
      <c r="BQ1984" s="66">
        <v>12200</v>
      </c>
      <c r="BR1984" s="66">
        <v>20350</v>
      </c>
      <c r="BS1984" s="66">
        <v>10700</v>
      </c>
      <c r="BT1984" s="66">
        <v>12200</v>
      </c>
      <c r="BU1984" s="66">
        <v>22540</v>
      </c>
      <c r="BV1984" s="66">
        <v>11300</v>
      </c>
      <c r="BW1984" s="66">
        <v>12900</v>
      </c>
      <c r="BX1984" s="66">
        <v>17410</v>
      </c>
      <c r="BY1984" s="66">
        <v>11200</v>
      </c>
      <c r="BZ1984" s="66">
        <v>12800</v>
      </c>
      <c r="CA1984" s="66">
        <v>18620</v>
      </c>
      <c r="CB1984" s="66">
        <v>12200</v>
      </c>
      <c r="CC1984" s="66">
        <v>13700</v>
      </c>
      <c r="CD1984" s="66">
        <v>19110</v>
      </c>
      <c r="CE1984" s="66">
        <v>12900</v>
      </c>
      <c r="CF1984" s="66">
        <v>14500</v>
      </c>
      <c r="CG1984" s="66">
        <v>16250</v>
      </c>
      <c r="CH1984" s="66">
        <v>13400</v>
      </c>
      <c r="CI1984" s="66">
        <v>15200</v>
      </c>
      <c r="CJ1984" s="66">
        <v>11900</v>
      </c>
      <c r="CK1984" s="66">
        <v>13800</v>
      </c>
      <c r="CL1984" s="66">
        <v>15700</v>
      </c>
      <c r="CM1984" s="69">
        <v>15210</v>
      </c>
    </row>
    <row r="1985" spans="41:91" hidden="1" x14ac:dyDescent="0.25">
      <c r="AO1985" s="21" t="s">
        <v>78</v>
      </c>
      <c r="AP1985" s="51" t="s">
        <v>22</v>
      </c>
      <c r="AQ1985" s="21" t="str">
        <f t="shared" si="33"/>
        <v>South WestPre 1919</v>
      </c>
      <c r="AR1985" s="22">
        <v>3800</v>
      </c>
      <c r="AS1985" s="22">
        <v>5000</v>
      </c>
      <c r="AT1985" s="22">
        <v>72340</v>
      </c>
      <c r="AU1985" s="66">
        <v>3900</v>
      </c>
      <c r="AV1985" s="66">
        <v>5000</v>
      </c>
      <c r="AW1985" s="66">
        <v>73410</v>
      </c>
      <c r="AX1985" s="66">
        <v>3900</v>
      </c>
      <c r="AY1985" s="66">
        <v>5100</v>
      </c>
      <c r="AZ1985" s="66">
        <v>71020</v>
      </c>
      <c r="BA1985" s="66">
        <v>3900</v>
      </c>
      <c r="BB1985" s="66">
        <v>5100</v>
      </c>
      <c r="BC1985" s="66">
        <v>70240</v>
      </c>
      <c r="BD1985" s="66">
        <v>4000</v>
      </c>
      <c r="BE1985" s="66">
        <v>5200</v>
      </c>
      <c r="BF1985" s="66">
        <v>69950</v>
      </c>
      <c r="BG1985" s="66">
        <v>4200</v>
      </c>
      <c r="BH1985" s="66">
        <v>5400</v>
      </c>
      <c r="BI1985" s="66">
        <v>69100</v>
      </c>
      <c r="BJ1985" s="66">
        <v>4300</v>
      </c>
      <c r="BK1985" s="66">
        <v>5400</v>
      </c>
      <c r="BL1985" s="66">
        <v>70060</v>
      </c>
      <c r="BM1985" s="66">
        <v>4400</v>
      </c>
      <c r="BN1985" s="66">
        <v>5600</v>
      </c>
      <c r="BO1985" s="88">
        <v>64360</v>
      </c>
      <c r="BP1985" s="100">
        <v>12400</v>
      </c>
      <c r="BQ1985" s="66">
        <v>14000</v>
      </c>
      <c r="BR1985" s="66">
        <v>43750</v>
      </c>
      <c r="BS1985" s="66">
        <v>12200</v>
      </c>
      <c r="BT1985" s="66">
        <v>13800</v>
      </c>
      <c r="BU1985" s="66">
        <v>45760</v>
      </c>
      <c r="BV1985" s="66">
        <v>13500</v>
      </c>
      <c r="BW1985" s="66">
        <v>15100</v>
      </c>
      <c r="BX1985" s="66">
        <v>43650</v>
      </c>
      <c r="BY1985" s="66">
        <v>13500</v>
      </c>
      <c r="BZ1985" s="66">
        <v>15100</v>
      </c>
      <c r="CA1985" s="66">
        <v>46830</v>
      </c>
      <c r="CB1985" s="66">
        <v>15000</v>
      </c>
      <c r="CC1985" s="66">
        <v>16500</v>
      </c>
      <c r="CD1985" s="66">
        <v>41560</v>
      </c>
      <c r="CE1985" s="66">
        <v>15600</v>
      </c>
      <c r="CF1985" s="66">
        <v>17200</v>
      </c>
      <c r="CG1985" s="66">
        <v>40560</v>
      </c>
      <c r="CH1985" s="66">
        <v>16300</v>
      </c>
      <c r="CI1985" s="66">
        <v>17700</v>
      </c>
      <c r="CJ1985" s="66">
        <v>40140</v>
      </c>
      <c r="CK1985" s="66">
        <v>17300</v>
      </c>
      <c r="CL1985" s="66">
        <v>18500</v>
      </c>
      <c r="CM1985" s="69">
        <v>38420</v>
      </c>
    </row>
    <row r="1986" spans="41:91" hidden="1" x14ac:dyDescent="0.25">
      <c r="AO1986" s="21" t="s">
        <v>78</v>
      </c>
      <c r="AP1986" s="51" t="s">
        <v>23</v>
      </c>
      <c r="AQ1986" s="21" t="str">
        <f t="shared" si="33"/>
        <v>South West1919-44</v>
      </c>
      <c r="AR1986" s="22">
        <v>3700</v>
      </c>
      <c r="AS1986" s="22">
        <v>4400</v>
      </c>
      <c r="AT1986" s="22">
        <v>41310</v>
      </c>
      <c r="AU1986" s="66">
        <v>3800</v>
      </c>
      <c r="AV1986" s="66">
        <v>4500</v>
      </c>
      <c r="AW1986" s="66">
        <v>41750</v>
      </c>
      <c r="AX1986" s="66">
        <v>3800</v>
      </c>
      <c r="AY1986" s="66">
        <v>4600</v>
      </c>
      <c r="AZ1986" s="66">
        <v>43500</v>
      </c>
      <c r="BA1986" s="66">
        <v>3800</v>
      </c>
      <c r="BB1986" s="66">
        <v>4600</v>
      </c>
      <c r="BC1986" s="66">
        <v>43210</v>
      </c>
      <c r="BD1986" s="66">
        <v>3800</v>
      </c>
      <c r="BE1986" s="66">
        <v>4600</v>
      </c>
      <c r="BF1986" s="66">
        <v>42950</v>
      </c>
      <c r="BG1986" s="66">
        <v>4000</v>
      </c>
      <c r="BH1986" s="66">
        <v>4800</v>
      </c>
      <c r="BI1986" s="66">
        <v>42490</v>
      </c>
      <c r="BJ1986" s="66">
        <v>4100</v>
      </c>
      <c r="BK1986" s="66">
        <v>4900</v>
      </c>
      <c r="BL1986" s="66">
        <v>43090</v>
      </c>
      <c r="BM1986" s="66">
        <v>4100</v>
      </c>
      <c r="BN1986" s="66">
        <v>5000</v>
      </c>
      <c r="BO1986" s="88">
        <v>40980</v>
      </c>
      <c r="BP1986" s="100">
        <v>12800</v>
      </c>
      <c r="BQ1986" s="66">
        <v>13800</v>
      </c>
      <c r="BR1986" s="66">
        <v>33910</v>
      </c>
      <c r="BS1986" s="66">
        <v>12600</v>
      </c>
      <c r="BT1986" s="66">
        <v>13600</v>
      </c>
      <c r="BU1986" s="66">
        <v>35420</v>
      </c>
      <c r="BV1986" s="66">
        <v>13900</v>
      </c>
      <c r="BW1986" s="66">
        <v>15000</v>
      </c>
      <c r="BX1986" s="66">
        <v>35950</v>
      </c>
      <c r="BY1986" s="66">
        <v>14100</v>
      </c>
      <c r="BZ1986" s="66">
        <v>15100</v>
      </c>
      <c r="CA1986" s="66">
        <v>37960</v>
      </c>
      <c r="CB1986" s="66">
        <v>15800</v>
      </c>
      <c r="CC1986" s="66">
        <v>16800</v>
      </c>
      <c r="CD1986" s="66">
        <v>34560</v>
      </c>
      <c r="CE1986" s="66">
        <v>16500</v>
      </c>
      <c r="CF1986" s="66">
        <v>17500</v>
      </c>
      <c r="CG1986" s="66">
        <v>33700</v>
      </c>
      <c r="CH1986" s="66">
        <v>17200</v>
      </c>
      <c r="CI1986" s="66">
        <v>18100</v>
      </c>
      <c r="CJ1986" s="66">
        <v>33670</v>
      </c>
      <c r="CK1986" s="66">
        <v>18100</v>
      </c>
      <c r="CL1986" s="66">
        <v>19000</v>
      </c>
      <c r="CM1986" s="69">
        <v>32470</v>
      </c>
    </row>
    <row r="1987" spans="41:91" hidden="1" x14ac:dyDescent="0.25">
      <c r="AO1987" s="21" t="s">
        <v>78</v>
      </c>
      <c r="AP1987" s="51" t="s">
        <v>24</v>
      </c>
      <c r="AQ1987" s="21" t="str">
        <f t="shared" si="33"/>
        <v>South West1945-64</v>
      </c>
      <c r="AR1987" s="22">
        <v>3400</v>
      </c>
      <c r="AS1987" s="22">
        <v>4300</v>
      </c>
      <c r="AT1987" s="22">
        <v>59390</v>
      </c>
      <c r="AU1987" s="66">
        <v>3600</v>
      </c>
      <c r="AV1987" s="66">
        <v>4400</v>
      </c>
      <c r="AW1987" s="66">
        <v>59880</v>
      </c>
      <c r="AX1987" s="66">
        <v>3600</v>
      </c>
      <c r="AY1987" s="66">
        <v>4400</v>
      </c>
      <c r="AZ1987" s="66">
        <v>62800</v>
      </c>
      <c r="BA1987" s="66">
        <v>3500</v>
      </c>
      <c r="BB1987" s="66">
        <v>4400</v>
      </c>
      <c r="BC1987" s="66">
        <v>62410</v>
      </c>
      <c r="BD1987" s="66">
        <v>3600</v>
      </c>
      <c r="BE1987" s="66">
        <v>4400</v>
      </c>
      <c r="BF1987" s="66">
        <v>62010</v>
      </c>
      <c r="BG1987" s="66">
        <v>3700</v>
      </c>
      <c r="BH1987" s="66">
        <v>4700</v>
      </c>
      <c r="BI1987" s="66">
        <v>61380</v>
      </c>
      <c r="BJ1987" s="66">
        <v>3800</v>
      </c>
      <c r="BK1987" s="66">
        <v>4700</v>
      </c>
      <c r="BL1987" s="66">
        <v>62230</v>
      </c>
      <c r="BM1987" s="66">
        <v>3900</v>
      </c>
      <c r="BN1987" s="66">
        <v>4900</v>
      </c>
      <c r="BO1987" s="88">
        <v>57150</v>
      </c>
      <c r="BP1987" s="100">
        <v>11500</v>
      </c>
      <c r="BQ1987" s="66">
        <v>12300</v>
      </c>
      <c r="BR1987" s="66">
        <v>46340</v>
      </c>
      <c r="BS1987" s="66">
        <v>11300</v>
      </c>
      <c r="BT1987" s="66">
        <v>12200</v>
      </c>
      <c r="BU1987" s="66">
        <v>48220</v>
      </c>
      <c r="BV1987" s="66">
        <v>12500</v>
      </c>
      <c r="BW1987" s="66">
        <v>13300</v>
      </c>
      <c r="BX1987" s="66">
        <v>49380</v>
      </c>
      <c r="BY1987" s="66">
        <v>12600</v>
      </c>
      <c r="BZ1987" s="66">
        <v>13400</v>
      </c>
      <c r="CA1987" s="66">
        <v>52350</v>
      </c>
      <c r="CB1987" s="66">
        <v>14100</v>
      </c>
      <c r="CC1987" s="66">
        <v>14900</v>
      </c>
      <c r="CD1987" s="66">
        <v>47410</v>
      </c>
      <c r="CE1987" s="66">
        <v>14800</v>
      </c>
      <c r="CF1987" s="66">
        <v>15600</v>
      </c>
      <c r="CG1987" s="66">
        <v>46330</v>
      </c>
      <c r="CH1987" s="66">
        <v>15400</v>
      </c>
      <c r="CI1987" s="66">
        <v>16100</v>
      </c>
      <c r="CJ1987" s="66">
        <v>46330</v>
      </c>
      <c r="CK1987" s="66">
        <v>16300</v>
      </c>
      <c r="CL1987" s="66">
        <v>17000</v>
      </c>
      <c r="CM1987" s="69">
        <v>44590</v>
      </c>
    </row>
    <row r="1988" spans="41:91" hidden="1" x14ac:dyDescent="0.25">
      <c r="AO1988" s="21" t="s">
        <v>78</v>
      </c>
      <c r="AP1988" s="51" t="s">
        <v>25</v>
      </c>
      <c r="AQ1988" s="21" t="str">
        <f t="shared" si="33"/>
        <v>South West1965-82</v>
      </c>
      <c r="AR1988" s="22">
        <v>3400</v>
      </c>
      <c r="AS1988" s="22">
        <v>4300</v>
      </c>
      <c r="AT1988" s="22">
        <v>80010</v>
      </c>
      <c r="AU1988" s="66">
        <v>3500</v>
      </c>
      <c r="AV1988" s="66">
        <v>4400</v>
      </c>
      <c r="AW1988" s="66">
        <v>80590</v>
      </c>
      <c r="AX1988" s="66">
        <v>3500</v>
      </c>
      <c r="AY1988" s="66">
        <v>4400</v>
      </c>
      <c r="AZ1988" s="66">
        <v>84590</v>
      </c>
      <c r="BA1988" s="66">
        <v>3500</v>
      </c>
      <c r="BB1988" s="66">
        <v>4500</v>
      </c>
      <c r="BC1988" s="66">
        <v>84210</v>
      </c>
      <c r="BD1988" s="66">
        <v>3600</v>
      </c>
      <c r="BE1988" s="66">
        <v>4500</v>
      </c>
      <c r="BF1988" s="66">
        <v>83690</v>
      </c>
      <c r="BG1988" s="66">
        <v>3800</v>
      </c>
      <c r="BH1988" s="66">
        <v>4700</v>
      </c>
      <c r="BI1988" s="66">
        <v>83020</v>
      </c>
      <c r="BJ1988" s="66">
        <v>3900</v>
      </c>
      <c r="BK1988" s="66">
        <v>4800</v>
      </c>
      <c r="BL1988" s="66">
        <v>84180</v>
      </c>
      <c r="BM1988" s="66">
        <v>3900</v>
      </c>
      <c r="BN1988" s="66">
        <v>4900</v>
      </c>
      <c r="BO1988" s="88">
        <v>77710</v>
      </c>
      <c r="BP1988" s="100">
        <v>10900</v>
      </c>
      <c r="BQ1988" s="66">
        <v>11800</v>
      </c>
      <c r="BR1988" s="66">
        <v>56100</v>
      </c>
      <c r="BS1988" s="66">
        <v>10800</v>
      </c>
      <c r="BT1988" s="66">
        <v>11700</v>
      </c>
      <c r="BU1988" s="66">
        <v>58600</v>
      </c>
      <c r="BV1988" s="66">
        <v>11900</v>
      </c>
      <c r="BW1988" s="66">
        <v>12700</v>
      </c>
      <c r="BX1988" s="66">
        <v>59970</v>
      </c>
      <c r="BY1988" s="66">
        <v>12000</v>
      </c>
      <c r="BZ1988" s="66">
        <v>12800</v>
      </c>
      <c r="CA1988" s="66">
        <v>63530</v>
      </c>
      <c r="CB1988" s="66">
        <v>13500</v>
      </c>
      <c r="CC1988" s="66">
        <v>14300</v>
      </c>
      <c r="CD1988" s="66">
        <v>57690</v>
      </c>
      <c r="CE1988" s="66">
        <v>14100</v>
      </c>
      <c r="CF1988" s="66">
        <v>14900</v>
      </c>
      <c r="CG1988" s="66">
        <v>56560</v>
      </c>
      <c r="CH1988" s="66">
        <v>14700</v>
      </c>
      <c r="CI1988" s="66">
        <v>15500</v>
      </c>
      <c r="CJ1988" s="66">
        <v>56400</v>
      </c>
      <c r="CK1988" s="66">
        <v>15500</v>
      </c>
      <c r="CL1988" s="66">
        <v>16300</v>
      </c>
      <c r="CM1988" s="69">
        <v>53660</v>
      </c>
    </row>
    <row r="1989" spans="41:91" hidden="1" x14ac:dyDescent="0.25">
      <c r="AO1989" s="21" t="s">
        <v>78</v>
      </c>
      <c r="AP1989" s="51" t="s">
        <v>26</v>
      </c>
      <c r="AQ1989" s="21" t="str">
        <f t="shared" si="33"/>
        <v>South West1983-92</v>
      </c>
      <c r="AR1989" s="22">
        <v>3400</v>
      </c>
      <c r="AS1989" s="22">
        <v>4300</v>
      </c>
      <c r="AT1989" s="22">
        <v>35720</v>
      </c>
      <c r="AU1989" s="66">
        <v>3500</v>
      </c>
      <c r="AV1989" s="66">
        <v>4300</v>
      </c>
      <c r="AW1989" s="66">
        <v>35890</v>
      </c>
      <c r="AX1989" s="66">
        <v>3600</v>
      </c>
      <c r="AY1989" s="66">
        <v>4400</v>
      </c>
      <c r="AZ1989" s="66">
        <v>37000</v>
      </c>
      <c r="BA1989" s="66">
        <v>3600</v>
      </c>
      <c r="BB1989" s="66">
        <v>4500</v>
      </c>
      <c r="BC1989" s="66">
        <v>36830</v>
      </c>
      <c r="BD1989" s="66">
        <v>3600</v>
      </c>
      <c r="BE1989" s="66">
        <v>4500</v>
      </c>
      <c r="BF1989" s="66">
        <v>36670</v>
      </c>
      <c r="BG1989" s="66">
        <v>3900</v>
      </c>
      <c r="BH1989" s="66">
        <v>4700</v>
      </c>
      <c r="BI1989" s="66">
        <v>36430</v>
      </c>
      <c r="BJ1989" s="66">
        <v>3900</v>
      </c>
      <c r="BK1989" s="66">
        <v>4700</v>
      </c>
      <c r="BL1989" s="66">
        <v>36950</v>
      </c>
      <c r="BM1989" s="66">
        <v>4000</v>
      </c>
      <c r="BN1989" s="66">
        <v>4900</v>
      </c>
      <c r="BO1989" s="88">
        <v>33760</v>
      </c>
      <c r="BP1989" s="100">
        <v>10100</v>
      </c>
      <c r="BQ1989" s="66">
        <v>11100</v>
      </c>
      <c r="BR1989" s="66">
        <v>24020</v>
      </c>
      <c r="BS1989" s="66">
        <v>10100</v>
      </c>
      <c r="BT1989" s="66">
        <v>11000</v>
      </c>
      <c r="BU1989" s="66">
        <v>24960</v>
      </c>
      <c r="BV1989" s="66">
        <v>11100</v>
      </c>
      <c r="BW1989" s="66">
        <v>12000</v>
      </c>
      <c r="BX1989" s="66">
        <v>25420</v>
      </c>
      <c r="BY1989" s="66">
        <v>11200</v>
      </c>
      <c r="BZ1989" s="66">
        <v>12100</v>
      </c>
      <c r="CA1989" s="66">
        <v>26420</v>
      </c>
      <c r="CB1989" s="66">
        <v>12500</v>
      </c>
      <c r="CC1989" s="66">
        <v>13500</v>
      </c>
      <c r="CD1989" s="66">
        <v>24690</v>
      </c>
      <c r="CE1989" s="66">
        <v>13100</v>
      </c>
      <c r="CF1989" s="66">
        <v>14000</v>
      </c>
      <c r="CG1989" s="66">
        <v>24430</v>
      </c>
      <c r="CH1989" s="66">
        <v>13500</v>
      </c>
      <c r="CI1989" s="66">
        <v>14400</v>
      </c>
      <c r="CJ1989" s="66">
        <v>24470</v>
      </c>
      <c r="CK1989" s="66">
        <v>14200</v>
      </c>
      <c r="CL1989" s="66">
        <v>15100</v>
      </c>
      <c r="CM1989" s="69">
        <v>23250</v>
      </c>
    </row>
    <row r="1990" spans="41:91" hidden="1" x14ac:dyDescent="0.25">
      <c r="AO1990" s="21" t="s">
        <v>78</v>
      </c>
      <c r="AP1990" s="51" t="s">
        <v>27</v>
      </c>
      <c r="AQ1990" s="21" t="str">
        <f t="shared" si="33"/>
        <v>South West1993-99</v>
      </c>
      <c r="AR1990" s="22">
        <v>3400</v>
      </c>
      <c r="AS1990" s="22">
        <v>4200</v>
      </c>
      <c r="AT1990" s="22">
        <v>21530</v>
      </c>
      <c r="AU1990" s="66">
        <v>3600</v>
      </c>
      <c r="AV1990" s="66">
        <v>4300</v>
      </c>
      <c r="AW1990" s="66">
        <v>21600</v>
      </c>
      <c r="AX1990" s="66">
        <v>3600</v>
      </c>
      <c r="AY1990" s="66">
        <v>4400</v>
      </c>
      <c r="AZ1990" s="66">
        <v>22460</v>
      </c>
      <c r="BA1990" s="66">
        <v>3600</v>
      </c>
      <c r="BB1990" s="66">
        <v>4400</v>
      </c>
      <c r="BC1990" s="66">
        <v>22370</v>
      </c>
      <c r="BD1990" s="66">
        <v>3600</v>
      </c>
      <c r="BE1990" s="66">
        <v>4400</v>
      </c>
      <c r="BF1990" s="66">
        <v>22190</v>
      </c>
      <c r="BG1990" s="66">
        <v>3800</v>
      </c>
      <c r="BH1990" s="66">
        <v>4600</v>
      </c>
      <c r="BI1990" s="66">
        <v>22020</v>
      </c>
      <c r="BJ1990" s="66">
        <v>3900</v>
      </c>
      <c r="BK1990" s="66">
        <v>4700</v>
      </c>
      <c r="BL1990" s="66">
        <v>22350</v>
      </c>
      <c r="BM1990" s="66">
        <v>3900</v>
      </c>
      <c r="BN1990" s="66">
        <v>4800</v>
      </c>
      <c r="BO1990" s="88">
        <v>20870</v>
      </c>
      <c r="BP1990" s="100">
        <v>10300</v>
      </c>
      <c r="BQ1990" s="66">
        <v>11300</v>
      </c>
      <c r="BR1990" s="66">
        <v>15110</v>
      </c>
      <c r="BS1990" s="66">
        <v>10300</v>
      </c>
      <c r="BT1990" s="66">
        <v>11200</v>
      </c>
      <c r="BU1990" s="66">
        <v>15760</v>
      </c>
      <c r="BV1990" s="66">
        <v>11300</v>
      </c>
      <c r="BW1990" s="66">
        <v>12200</v>
      </c>
      <c r="BX1990" s="66">
        <v>16220</v>
      </c>
      <c r="BY1990" s="66">
        <v>11300</v>
      </c>
      <c r="BZ1990" s="66">
        <v>12200</v>
      </c>
      <c r="CA1990" s="66">
        <v>16880</v>
      </c>
      <c r="CB1990" s="66">
        <v>12500</v>
      </c>
      <c r="CC1990" s="66">
        <v>13400</v>
      </c>
      <c r="CD1990" s="66">
        <v>15810</v>
      </c>
      <c r="CE1990" s="66">
        <v>12900</v>
      </c>
      <c r="CF1990" s="66">
        <v>13800</v>
      </c>
      <c r="CG1990" s="66">
        <v>15500</v>
      </c>
      <c r="CH1990" s="66">
        <v>13200</v>
      </c>
      <c r="CI1990" s="66">
        <v>14100</v>
      </c>
      <c r="CJ1990" s="66">
        <v>14310</v>
      </c>
      <c r="CK1990" s="66">
        <v>13900</v>
      </c>
      <c r="CL1990" s="66">
        <v>14800</v>
      </c>
      <c r="CM1990" s="69">
        <v>15350</v>
      </c>
    </row>
    <row r="1991" spans="41:91" hidden="1" x14ac:dyDescent="0.25">
      <c r="AO1991" s="21" t="s">
        <v>78</v>
      </c>
      <c r="AP1991" s="51" t="s">
        <v>28</v>
      </c>
      <c r="AQ1991" s="21" t="str">
        <f t="shared" si="33"/>
        <v>South WestPost 1999</v>
      </c>
      <c r="AR1991" s="22">
        <v>3100</v>
      </c>
      <c r="AS1991" s="22">
        <v>3900</v>
      </c>
      <c r="AT1991" s="22">
        <v>27340</v>
      </c>
      <c r="AU1991" s="66">
        <v>3300</v>
      </c>
      <c r="AV1991" s="66">
        <v>3900</v>
      </c>
      <c r="AW1991" s="66">
        <v>27480</v>
      </c>
      <c r="AX1991" s="66">
        <v>3300</v>
      </c>
      <c r="AY1991" s="66">
        <v>4000</v>
      </c>
      <c r="AZ1991" s="66">
        <v>24460</v>
      </c>
      <c r="BA1991" s="66">
        <v>3300</v>
      </c>
      <c r="BB1991" s="66">
        <v>4000</v>
      </c>
      <c r="BC1991" s="66">
        <v>24270</v>
      </c>
      <c r="BD1991" s="66">
        <v>3200</v>
      </c>
      <c r="BE1991" s="66">
        <v>3900</v>
      </c>
      <c r="BF1991" s="66">
        <v>24000</v>
      </c>
      <c r="BG1991" s="66">
        <v>3400</v>
      </c>
      <c r="BH1991" s="66">
        <v>4100</v>
      </c>
      <c r="BI1991" s="66">
        <v>22350</v>
      </c>
      <c r="BJ1991" s="66">
        <v>3400</v>
      </c>
      <c r="BK1991" s="66">
        <v>4100</v>
      </c>
      <c r="BL1991" s="66">
        <v>20030</v>
      </c>
      <c r="BM1991" s="66">
        <v>3400</v>
      </c>
      <c r="BN1991" s="66">
        <v>4100</v>
      </c>
      <c r="BO1991" s="88">
        <v>16240</v>
      </c>
      <c r="BP1991" s="100">
        <v>9600</v>
      </c>
      <c r="BQ1991" s="66">
        <v>10700</v>
      </c>
      <c r="BR1991" s="66">
        <v>12720</v>
      </c>
      <c r="BS1991" s="66">
        <v>9600</v>
      </c>
      <c r="BT1991" s="66">
        <v>10700</v>
      </c>
      <c r="BU1991" s="66">
        <v>14900</v>
      </c>
      <c r="BV1991" s="66">
        <v>10700</v>
      </c>
      <c r="BW1991" s="66">
        <v>11800</v>
      </c>
      <c r="BX1991" s="66">
        <v>12460</v>
      </c>
      <c r="BY1991" s="66">
        <v>10700</v>
      </c>
      <c r="BZ1991" s="66">
        <v>11800</v>
      </c>
      <c r="CA1991" s="66">
        <v>13190</v>
      </c>
      <c r="CB1991" s="66">
        <v>11400</v>
      </c>
      <c r="CC1991" s="66">
        <v>12500</v>
      </c>
      <c r="CD1991" s="66">
        <v>12620</v>
      </c>
      <c r="CE1991" s="66">
        <v>12200</v>
      </c>
      <c r="CF1991" s="66">
        <v>13200</v>
      </c>
      <c r="CG1991" s="66">
        <v>11970</v>
      </c>
      <c r="CH1991" s="66">
        <v>12700</v>
      </c>
      <c r="CI1991" s="66">
        <v>14000</v>
      </c>
      <c r="CJ1991" s="66">
        <v>8530</v>
      </c>
      <c r="CK1991" s="66">
        <v>13200</v>
      </c>
      <c r="CL1991" s="66">
        <v>14800</v>
      </c>
      <c r="CM1991" s="69">
        <v>9430</v>
      </c>
    </row>
    <row r="1992" spans="41:91" hidden="1" x14ac:dyDescent="0.25">
      <c r="AO1992" s="21" t="s">
        <v>127</v>
      </c>
      <c r="AP1992" s="51" t="s">
        <v>22</v>
      </c>
      <c r="AQ1992" s="21" t="str">
        <f t="shared" si="33"/>
        <v>WalesPre 1919</v>
      </c>
      <c r="AR1992" s="22">
        <v>3300</v>
      </c>
      <c r="AS1992" s="22">
        <v>4200</v>
      </c>
      <c r="AT1992" s="22">
        <v>56890</v>
      </c>
      <c r="AU1992" s="66">
        <v>3400</v>
      </c>
      <c r="AV1992" s="66">
        <v>4200</v>
      </c>
      <c r="AW1992" s="66">
        <v>57490</v>
      </c>
      <c r="AX1992" s="66" t="s">
        <v>85</v>
      </c>
      <c r="AY1992" s="66" t="s">
        <v>85</v>
      </c>
      <c r="AZ1992" s="66" t="s">
        <v>85</v>
      </c>
      <c r="BA1992" s="66" t="s">
        <v>85</v>
      </c>
      <c r="BB1992" s="66" t="s">
        <v>85</v>
      </c>
      <c r="BC1992" s="66" t="s">
        <v>85</v>
      </c>
      <c r="BD1992" s="66" t="s">
        <v>85</v>
      </c>
      <c r="BE1992" s="66" t="s">
        <v>85</v>
      </c>
      <c r="BF1992" s="66" t="s">
        <v>85</v>
      </c>
      <c r="BG1992" s="66" t="s">
        <v>85</v>
      </c>
      <c r="BH1992" s="66" t="s">
        <v>85</v>
      </c>
      <c r="BI1992" s="66" t="s">
        <v>85</v>
      </c>
      <c r="BJ1992" s="66" t="s">
        <v>85</v>
      </c>
      <c r="BK1992" s="66" t="s">
        <v>85</v>
      </c>
      <c r="BL1992" s="66" t="s">
        <v>85</v>
      </c>
      <c r="BM1992" s="66" t="s">
        <v>85</v>
      </c>
      <c r="BN1992" s="66" t="s">
        <v>85</v>
      </c>
      <c r="BO1992" s="88" t="s">
        <v>85</v>
      </c>
      <c r="BP1992" s="100">
        <v>13600</v>
      </c>
      <c r="BQ1992" s="66">
        <v>14500</v>
      </c>
      <c r="BR1992" s="66">
        <v>40970</v>
      </c>
      <c r="BS1992" s="66">
        <v>13600</v>
      </c>
      <c r="BT1992" s="66">
        <v>14600</v>
      </c>
      <c r="BU1992" s="66">
        <v>42850</v>
      </c>
      <c r="BV1992" s="66" t="s">
        <v>85</v>
      </c>
      <c r="BW1992" s="66" t="s">
        <v>85</v>
      </c>
      <c r="BX1992" s="66" t="s">
        <v>85</v>
      </c>
      <c r="BY1992" s="66" t="s">
        <v>85</v>
      </c>
      <c r="BZ1992" s="66" t="s">
        <v>85</v>
      </c>
      <c r="CA1992" s="66" t="s">
        <v>85</v>
      </c>
      <c r="CB1992" s="66" t="s">
        <v>85</v>
      </c>
      <c r="CC1992" s="66" t="s">
        <v>85</v>
      </c>
      <c r="CD1992" s="66" t="s">
        <v>85</v>
      </c>
      <c r="CE1992" s="66" t="s">
        <v>85</v>
      </c>
      <c r="CF1992" s="66" t="s">
        <v>85</v>
      </c>
      <c r="CG1992" s="66" t="s">
        <v>85</v>
      </c>
      <c r="CH1992" s="66" t="s">
        <v>85</v>
      </c>
      <c r="CI1992" s="66" t="s">
        <v>85</v>
      </c>
      <c r="CJ1992" s="66" t="s">
        <v>85</v>
      </c>
      <c r="CK1992" s="66" t="s">
        <v>85</v>
      </c>
      <c r="CL1992" s="66" t="s">
        <v>85</v>
      </c>
      <c r="CM1992" s="69" t="s">
        <v>85</v>
      </c>
    </row>
    <row r="1993" spans="41:91" hidden="1" x14ac:dyDescent="0.25">
      <c r="AO1993" s="21" t="s">
        <v>127</v>
      </c>
      <c r="AP1993" s="51" t="s">
        <v>23</v>
      </c>
      <c r="AQ1993" s="21" t="str">
        <f t="shared" si="33"/>
        <v>Wales1919-44</v>
      </c>
      <c r="AR1993" s="22">
        <v>3300</v>
      </c>
      <c r="AS1993" s="22">
        <v>3900</v>
      </c>
      <c r="AT1993" s="22">
        <v>21820</v>
      </c>
      <c r="AU1993" s="66">
        <v>3400</v>
      </c>
      <c r="AV1993" s="66">
        <v>4000</v>
      </c>
      <c r="AW1993" s="66">
        <v>21980</v>
      </c>
      <c r="AX1993" s="66" t="s">
        <v>85</v>
      </c>
      <c r="AY1993" s="66" t="s">
        <v>85</v>
      </c>
      <c r="AZ1993" s="66" t="s">
        <v>85</v>
      </c>
      <c r="BA1993" s="66" t="s">
        <v>85</v>
      </c>
      <c r="BB1993" s="66" t="s">
        <v>85</v>
      </c>
      <c r="BC1993" s="66" t="s">
        <v>85</v>
      </c>
      <c r="BD1993" s="66" t="s">
        <v>85</v>
      </c>
      <c r="BE1993" s="66" t="s">
        <v>85</v>
      </c>
      <c r="BF1993" s="66" t="s">
        <v>85</v>
      </c>
      <c r="BG1993" s="66" t="s">
        <v>85</v>
      </c>
      <c r="BH1993" s="66" t="s">
        <v>85</v>
      </c>
      <c r="BI1993" s="66" t="s">
        <v>85</v>
      </c>
      <c r="BJ1993" s="66" t="s">
        <v>85</v>
      </c>
      <c r="BK1993" s="66" t="s">
        <v>85</v>
      </c>
      <c r="BL1993" s="66" t="s">
        <v>85</v>
      </c>
      <c r="BM1993" s="66" t="s">
        <v>85</v>
      </c>
      <c r="BN1993" s="66" t="s">
        <v>85</v>
      </c>
      <c r="BO1993" s="88" t="s">
        <v>85</v>
      </c>
      <c r="BP1993" s="100">
        <v>13600</v>
      </c>
      <c r="BQ1993" s="66">
        <v>14500</v>
      </c>
      <c r="BR1993" s="66">
        <v>18310</v>
      </c>
      <c r="BS1993" s="66">
        <v>13500</v>
      </c>
      <c r="BT1993" s="66">
        <v>14400</v>
      </c>
      <c r="BU1993" s="66">
        <v>19140</v>
      </c>
      <c r="BV1993" s="66" t="s">
        <v>85</v>
      </c>
      <c r="BW1993" s="66" t="s">
        <v>85</v>
      </c>
      <c r="BX1993" s="66" t="s">
        <v>85</v>
      </c>
      <c r="BY1993" s="66" t="s">
        <v>85</v>
      </c>
      <c r="BZ1993" s="66" t="s">
        <v>85</v>
      </c>
      <c r="CA1993" s="66" t="s">
        <v>85</v>
      </c>
      <c r="CB1993" s="66" t="s">
        <v>85</v>
      </c>
      <c r="CC1993" s="66" t="s">
        <v>85</v>
      </c>
      <c r="CD1993" s="66" t="s">
        <v>85</v>
      </c>
      <c r="CE1993" s="66" t="s">
        <v>85</v>
      </c>
      <c r="CF1993" s="66" t="s">
        <v>85</v>
      </c>
      <c r="CG1993" s="66" t="s">
        <v>85</v>
      </c>
      <c r="CH1993" s="66" t="s">
        <v>85</v>
      </c>
      <c r="CI1993" s="66" t="s">
        <v>85</v>
      </c>
      <c r="CJ1993" s="66" t="s">
        <v>85</v>
      </c>
      <c r="CK1993" s="66" t="s">
        <v>85</v>
      </c>
      <c r="CL1993" s="66" t="s">
        <v>85</v>
      </c>
      <c r="CM1993" s="69" t="s">
        <v>85</v>
      </c>
    </row>
    <row r="1994" spans="41:91" hidden="1" x14ac:dyDescent="0.25">
      <c r="AO1994" s="21" t="s">
        <v>127</v>
      </c>
      <c r="AP1994" s="51" t="s">
        <v>24</v>
      </c>
      <c r="AQ1994" s="21" t="str">
        <f t="shared" si="33"/>
        <v>Wales1945-64</v>
      </c>
      <c r="AR1994" s="22">
        <v>3100</v>
      </c>
      <c r="AS1994" s="22">
        <v>3600</v>
      </c>
      <c r="AT1994" s="22">
        <v>36240</v>
      </c>
      <c r="AU1994" s="66">
        <v>3200</v>
      </c>
      <c r="AV1994" s="66">
        <v>3700</v>
      </c>
      <c r="AW1994" s="66">
        <v>36550</v>
      </c>
      <c r="AX1994" s="66" t="s">
        <v>85</v>
      </c>
      <c r="AY1994" s="66" t="s">
        <v>85</v>
      </c>
      <c r="AZ1994" s="66" t="s">
        <v>85</v>
      </c>
      <c r="BA1994" s="66" t="s">
        <v>85</v>
      </c>
      <c r="BB1994" s="66" t="s">
        <v>85</v>
      </c>
      <c r="BC1994" s="66" t="s">
        <v>85</v>
      </c>
      <c r="BD1994" s="66" t="s">
        <v>85</v>
      </c>
      <c r="BE1994" s="66" t="s">
        <v>85</v>
      </c>
      <c r="BF1994" s="66" t="s">
        <v>85</v>
      </c>
      <c r="BG1994" s="66" t="s">
        <v>85</v>
      </c>
      <c r="BH1994" s="66" t="s">
        <v>85</v>
      </c>
      <c r="BI1994" s="66" t="s">
        <v>85</v>
      </c>
      <c r="BJ1994" s="66" t="s">
        <v>85</v>
      </c>
      <c r="BK1994" s="66" t="s">
        <v>85</v>
      </c>
      <c r="BL1994" s="66" t="s">
        <v>85</v>
      </c>
      <c r="BM1994" s="66" t="s">
        <v>85</v>
      </c>
      <c r="BN1994" s="66" t="s">
        <v>85</v>
      </c>
      <c r="BO1994" s="88" t="s">
        <v>85</v>
      </c>
      <c r="BP1994" s="100">
        <v>12300</v>
      </c>
      <c r="BQ1994" s="66">
        <v>12900</v>
      </c>
      <c r="BR1994" s="66">
        <v>30470</v>
      </c>
      <c r="BS1994" s="66">
        <v>12300</v>
      </c>
      <c r="BT1994" s="66">
        <v>13100</v>
      </c>
      <c r="BU1994" s="66">
        <v>31670</v>
      </c>
      <c r="BV1994" s="66" t="s">
        <v>85</v>
      </c>
      <c r="BW1994" s="66" t="s">
        <v>85</v>
      </c>
      <c r="BX1994" s="66" t="s">
        <v>85</v>
      </c>
      <c r="BY1994" s="66" t="s">
        <v>85</v>
      </c>
      <c r="BZ1994" s="66" t="s">
        <v>85</v>
      </c>
      <c r="CA1994" s="66" t="s">
        <v>85</v>
      </c>
      <c r="CB1994" s="66" t="s">
        <v>85</v>
      </c>
      <c r="CC1994" s="66" t="s">
        <v>85</v>
      </c>
      <c r="CD1994" s="66" t="s">
        <v>85</v>
      </c>
      <c r="CE1994" s="66" t="s">
        <v>85</v>
      </c>
      <c r="CF1994" s="66" t="s">
        <v>85</v>
      </c>
      <c r="CG1994" s="66" t="s">
        <v>85</v>
      </c>
      <c r="CH1994" s="66" t="s">
        <v>85</v>
      </c>
      <c r="CI1994" s="66" t="s">
        <v>85</v>
      </c>
      <c r="CJ1994" s="66" t="s">
        <v>85</v>
      </c>
      <c r="CK1994" s="66" t="s">
        <v>85</v>
      </c>
      <c r="CL1994" s="66" t="s">
        <v>85</v>
      </c>
      <c r="CM1994" s="69" t="s">
        <v>85</v>
      </c>
    </row>
    <row r="1995" spans="41:91" hidden="1" x14ac:dyDescent="0.25">
      <c r="AO1995" s="21" t="s">
        <v>127</v>
      </c>
      <c r="AP1995" s="51" t="s">
        <v>25</v>
      </c>
      <c r="AQ1995" s="21" t="str">
        <f t="shared" si="33"/>
        <v>Wales1965-82</v>
      </c>
      <c r="AR1995" s="22">
        <v>3100</v>
      </c>
      <c r="AS1995" s="22">
        <v>3700</v>
      </c>
      <c r="AT1995" s="22">
        <v>39260</v>
      </c>
      <c r="AU1995" s="66">
        <v>3200</v>
      </c>
      <c r="AV1995" s="66">
        <v>3800</v>
      </c>
      <c r="AW1995" s="66">
        <v>39530</v>
      </c>
      <c r="AX1995" s="66" t="s">
        <v>85</v>
      </c>
      <c r="AY1995" s="66" t="s">
        <v>85</v>
      </c>
      <c r="AZ1995" s="66" t="s">
        <v>85</v>
      </c>
      <c r="BA1995" s="66" t="s">
        <v>85</v>
      </c>
      <c r="BB1995" s="66" t="s">
        <v>85</v>
      </c>
      <c r="BC1995" s="66" t="s">
        <v>85</v>
      </c>
      <c r="BD1995" s="66" t="s">
        <v>85</v>
      </c>
      <c r="BE1995" s="66" t="s">
        <v>85</v>
      </c>
      <c r="BF1995" s="66" t="s">
        <v>85</v>
      </c>
      <c r="BG1995" s="66" t="s">
        <v>85</v>
      </c>
      <c r="BH1995" s="66" t="s">
        <v>85</v>
      </c>
      <c r="BI1995" s="66" t="s">
        <v>85</v>
      </c>
      <c r="BJ1995" s="66" t="s">
        <v>85</v>
      </c>
      <c r="BK1995" s="66" t="s">
        <v>85</v>
      </c>
      <c r="BL1995" s="66" t="s">
        <v>85</v>
      </c>
      <c r="BM1995" s="66" t="s">
        <v>85</v>
      </c>
      <c r="BN1995" s="66" t="s">
        <v>85</v>
      </c>
      <c r="BO1995" s="88" t="s">
        <v>85</v>
      </c>
      <c r="BP1995" s="100">
        <v>12300</v>
      </c>
      <c r="BQ1995" s="66">
        <v>13100</v>
      </c>
      <c r="BR1995" s="66">
        <v>30650</v>
      </c>
      <c r="BS1995" s="66">
        <v>12200</v>
      </c>
      <c r="BT1995" s="66">
        <v>13100</v>
      </c>
      <c r="BU1995" s="66">
        <v>32220</v>
      </c>
      <c r="BV1995" s="66" t="s">
        <v>85</v>
      </c>
      <c r="BW1995" s="66" t="s">
        <v>85</v>
      </c>
      <c r="BX1995" s="66" t="s">
        <v>85</v>
      </c>
      <c r="BY1995" s="66" t="s">
        <v>85</v>
      </c>
      <c r="BZ1995" s="66" t="s">
        <v>85</v>
      </c>
      <c r="CA1995" s="66" t="s">
        <v>85</v>
      </c>
      <c r="CB1995" s="66" t="s">
        <v>85</v>
      </c>
      <c r="CC1995" s="66" t="s">
        <v>85</v>
      </c>
      <c r="CD1995" s="66" t="s">
        <v>85</v>
      </c>
      <c r="CE1995" s="66" t="s">
        <v>85</v>
      </c>
      <c r="CF1995" s="66" t="s">
        <v>85</v>
      </c>
      <c r="CG1995" s="66" t="s">
        <v>85</v>
      </c>
      <c r="CH1995" s="66" t="s">
        <v>85</v>
      </c>
      <c r="CI1995" s="66" t="s">
        <v>85</v>
      </c>
      <c r="CJ1995" s="66" t="s">
        <v>85</v>
      </c>
      <c r="CK1995" s="66" t="s">
        <v>85</v>
      </c>
      <c r="CL1995" s="66" t="s">
        <v>85</v>
      </c>
      <c r="CM1995" s="69" t="s">
        <v>85</v>
      </c>
    </row>
    <row r="1996" spans="41:91" hidden="1" x14ac:dyDescent="0.25">
      <c r="AO1996" s="21" t="s">
        <v>127</v>
      </c>
      <c r="AP1996" s="51" t="s">
        <v>26</v>
      </c>
      <c r="AQ1996" s="21" t="str">
        <f t="shared" si="33"/>
        <v>Wales1983-92</v>
      </c>
      <c r="AR1996" s="22">
        <v>3100</v>
      </c>
      <c r="AS1996" s="22">
        <v>3900</v>
      </c>
      <c r="AT1996" s="22">
        <v>13600</v>
      </c>
      <c r="AU1996" s="66">
        <v>3200</v>
      </c>
      <c r="AV1996" s="66">
        <v>4000</v>
      </c>
      <c r="AW1996" s="66">
        <v>13660</v>
      </c>
      <c r="AX1996" s="66" t="s">
        <v>85</v>
      </c>
      <c r="AY1996" s="66" t="s">
        <v>85</v>
      </c>
      <c r="AZ1996" s="66" t="s">
        <v>85</v>
      </c>
      <c r="BA1996" s="66" t="s">
        <v>85</v>
      </c>
      <c r="BB1996" s="66" t="s">
        <v>85</v>
      </c>
      <c r="BC1996" s="66" t="s">
        <v>85</v>
      </c>
      <c r="BD1996" s="66" t="s">
        <v>85</v>
      </c>
      <c r="BE1996" s="66" t="s">
        <v>85</v>
      </c>
      <c r="BF1996" s="66" t="s">
        <v>85</v>
      </c>
      <c r="BG1996" s="66" t="s">
        <v>85</v>
      </c>
      <c r="BH1996" s="66" t="s">
        <v>85</v>
      </c>
      <c r="BI1996" s="66" t="s">
        <v>85</v>
      </c>
      <c r="BJ1996" s="66" t="s">
        <v>85</v>
      </c>
      <c r="BK1996" s="66" t="s">
        <v>85</v>
      </c>
      <c r="BL1996" s="66" t="s">
        <v>85</v>
      </c>
      <c r="BM1996" s="66" t="s">
        <v>85</v>
      </c>
      <c r="BN1996" s="66" t="s">
        <v>85</v>
      </c>
      <c r="BO1996" s="88" t="s">
        <v>85</v>
      </c>
      <c r="BP1996" s="100">
        <v>11000</v>
      </c>
      <c r="BQ1996" s="66">
        <v>12200</v>
      </c>
      <c r="BR1996" s="66">
        <v>9730</v>
      </c>
      <c r="BS1996" s="66">
        <v>10900</v>
      </c>
      <c r="BT1996" s="66">
        <v>12100</v>
      </c>
      <c r="BU1996" s="66">
        <v>10170</v>
      </c>
      <c r="BV1996" s="66" t="s">
        <v>85</v>
      </c>
      <c r="BW1996" s="66" t="s">
        <v>85</v>
      </c>
      <c r="BX1996" s="66" t="s">
        <v>85</v>
      </c>
      <c r="BY1996" s="66" t="s">
        <v>85</v>
      </c>
      <c r="BZ1996" s="66" t="s">
        <v>85</v>
      </c>
      <c r="CA1996" s="66" t="s">
        <v>85</v>
      </c>
      <c r="CB1996" s="66" t="s">
        <v>85</v>
      </c>
      <c r="CC1996" s="66" t="s">
        <v>85</v>
      </c>
      <c r="CD1996" s="66" t="s">
        <v>85</v>
      </c>
      <c r="CE1996" s="66" t="s">
        <v>85</v>
      </c>
      <c r="CF1996" s="66" t="s">
        <v>85</v>
      </c>
      <c r="CG1996" s="66" t="s">
        <v>85</v>
      </c>
      <c r="CH1996" s="66" t="s">
        <v>85</v>
      </c>
      <c r="CI1996" s="66" t="s">
        <v>85</v>
      </c>
      <c r="CJ1996" s="66" t="s">
        <v>85</v>
      </c>
      <c r="CK1996" s="66" t="s">
        <v>85</v>
      </c>
      <c r="CL1996" s="66" t="s">
        <v>85</v>
      </c>
      <c r="CM1996" s="69" t="s">
        <v>85</v>
      </c>
    </row>
    <row r="1997" spans="41:91" hidden="1" x14ac:dyDescent="0.25">
      <c r="AO1997" s="21" t="s">
        <v>127</v>
      </c>
      <c r="AP1997" s="51" t="s">
        <v>27</v>
      </c>
      <c r="AQ1997" s="21" t="str">
        <f t="shared" si="33"/>
        <v>Wales1993-99</v>
      </c>
      <c r="AR1997" s="22">
        <v>3400</v>
      </c>
      <c r="AS1997" s="22">
        <v>4000</v>
      </c>
      <c r="AT1997" s="22">
        <v>11020</v>
      </c>
      <c r="AU1997" s="66">
        <v>3500</v>
      </c>
      <c r="AV1997" s="66">
        <v>4100</v>
      </c>
      <c r="AW1997" s="66">
        <v>11050</v>
      </c>
      <c r="AX1997" s="66" t="s">
        <v>85</v>
      </c>
      <c r="AY1997" s="66" t="s">
        <v>85</v>
      </c>
      <c r="AZ1997" s="66" t="s">
        <v>85</v>
      </c>
      <c r="BA1997" s="66" t="s">
        <v>85</v>
      </c>
      <c r="BB1997" s="66" t="s">
        <v>85</v>
      </c>
      <c r="BC1997" s="66" t="s">
        <v>85</v>
      </c>
      <c r="BD1997" s="66" t="s">
        <v>85</v>
      </c>
      <c r="BE1997" s="66" t="s">
        <v>85</v>
      </c>
      <c r="BF1997" s="66" t="s">
        <v>85</v>
      </c>
      <c r="BG1997" s="66" t="s">
        <v>85</v>
      </c>
      <c r="BH1997" s="66" t="s">
        <v>85</v>
      </c>
      <c r="BI1997" s="66" t="s">
        <v>85</v>
      </c>
      <c r="BJ1997" s="66" t="s">
        <v>85</v>
      </c>
      <c r="BK1997" s="66" t="s">
        <v>85</v>
      </c>
      <c r="BL1997" s="66" t="s">
        <v>85</v>
      </c>
      <c r="BM1997" s="66" t="s">
        <v>85</v>
      </c>
      <c r="BN1997" s="66" t="s">
        <v>85</v>
      </c>
      <c r="BO1997" s="88" t="s">
        <v>85</v>
      </c>
      <c r="BP1997" s="100">
        <v>11400</v>
      </c>
      <c r="BQ1997" s="66">
        <v>12500</v>
      </c>
      <c r="BR1997" s="66">
        <v>8400</v>
      </c>
      <c r="BS1997" s="66">
        <v>11500</v>
      </c>
      <c r="BT1997" s="66">
        <v>12500</v>
      </c>
      <c r="BU1997" s="66">
        <v>8760</v>
      </c>
      <c r="BV1997" s="66" t="s">
        <v>85</v>
      </c>
      <c r="BW1997" s="66" t="s">
        <v>85</v>
      </c>
      <c r="BX1997" s="66" t="s">
        <v>85</v>
      </c>
      <c r="BY1997" s="66" t="s">
        <v>85</v>
      </c>
      <c r="BZ1997" s="66" t="s">
        <v>85</v>
      </c>
      <c r="CA1997" s="66" t="s">
        <v>85</v>
      </c>
      <c r="CB1997" s="66" t="s">
        <v>85</v>
      </c>
      <c r="CC1997" s="66" t="s">
        <v>85</v>
      </c>
      <c r="CD1997" s="66" t="s">
        <v>85</v>
      </c>
      <c r="CE1997" s="66" t="s">
        <v>85</v>
      </c>
      <c r="CF1997" s="66" t="s">
        <v>85</v>
      </c>
      <c r="CG1997" s="66" t="s">
        <v>85</v>
      </c>
      <c r="CH1997" s="66" t="s">
        <v>85</v>
      </c>
      <c r="CI1997" s="66" t="s">
        <v>85</v>
      </c>
      <c r="CJ1997" s="66" t="s">
        <v>85</v>
      </c>
      <c r="CK1997" s="66" t="s">
        <v>85</v>
      </c>
      <c r="CL1997" s="66" t="s">
        <v>85</v>
      </c>
      <c r="CM1997" s="69" t="s">
        <v>85</v>
      </c>
    </row>
    <row r="1998" spans="41:91" hidden="1" x14ac:dyDescent="0.25">
      <c r="AO1998" s="21" t="s">
        <v>127</v>
      </c>
      <c r="AP1998" s="51" t="s">
        <v>28</v>
      </c>
      <c r="AQ1998" s="21" t="str">
        <f t="shared" si="33"/>
        <v>WalesPost 1999</v>
      </c>
      <c r="AR1998" s="22">
        <v>3600</v>
      </c>
      <c r="AS1998" s="22">
        <v>4300</v>
      </c>
      <c r="AT1998" s="22">
        <v>11910</v>
      </c>
      <c r="AU1998" s="66">
        <v>3700</v>
      </c>
      <c r="AV1998" s="66">
        <v>4300</v>
      </c>
      <c r="AW1998" s="66">
        <v>11950</v>
      </c>
      <c r="AX1998" s="66" t="s">
        <v>85</v>
      </c>
      <c r="AY1998" s="66" t="s">
        <v>85</v>
      </c>
      <c r="AZ1998" s="66" t="s">
        <v>85</v>
      </c>
      <c r="BA1998" s="66" t="s">
        <v>85</v>
      </c>
      <c r="BB1998" s="66" t="s">
        <v>85</v>
      </c>
      <c r="BC1998" s="66" t="s">
        <v>85</v>
      </c>
      <c r="BD1998" s="66" t="s">
        <v>85</v>
      </c>
      <c r="BE1998" s="66" t="s">
        <v>85</v>
      </c>
      <c r="BF1998" s="66" t="s">
        <v>85</v>
      </c>
      <c r="BG1998" s="66" t="s">
        <v>85</v>
      </c>
      <c r="BH1998" s="66" t="s">
        <v>85</v>
      </c>
      <c r="BI1998" s="66" t="s">
        <v>85</v>
      </c>
      <c r="BJ1998" s="66" t="s">
        <v>85</v>
      </c>
      <c r="BK1998" s="66" t="s">
        <v>85</v>
      </c>
      <c r="BL1998" s="66" t="s">
        <v>85</v>
      </c>
      <c r="BM1998" s="66" t="s">
        <v>85</v>
      </c>
      <c r="BN1998" s="66" t="s">
        <v>85</v>
      </c>
      <c r="BO1998" s="88" t="s">
        <v>85</v>
      </c>
      <c r="BP1998" s="100">
        <v>12400</v>
      </c>
      <c r="BQ1998" s="66">
        <v>13200</v>
      </c>
      <c r="BR1998" s="66">
        <v>6100</v>
      </c>
      <c r="BS1998" s="66">
        <v>12400</v>
      </c>
      <c r="BT1998" s="66">
        <v>13300</v>
      </c>
      <c r="BU1998" s="66">
        <v>7110</v>
      </c>
      <c r="BV1998" s="66" t="s">
        <v>85</v>
      </c>
      <c r="BW1998" s="66" t="s">
        <v>85</v>
      </c>
      <c r="BX1998" s="66" t="s">
        <v>85</v>
      </c>
      <c r="BY1998" s="66" t="s">
        <v>85</v>
      </c>
      <c r="BZ1998" s="66" t="s">
        <v>85</v>
      </c>
      <c r="CA1998" s="66" t="s">
        <v>85</v>
      </c>
      <c r="CB1998" s="66" t="s">
        <v>85</v>
      </c>
      <c r="CC1998" s="66" t="s">
        <v>85</v>
      </c>
      <c r="CD1998" s="66" t="s">
        <v>85</v>
      </c>
      <c r="CE1998" s="66" t="s">
        <v>85</v>
      </c>
      <c r="CF1998" s="66" t="s">
        <v>85</v>
      </c>
      <c r="CG1998" s="66" t="s">
        <v>85</v>
      </c>
      <c r="CH1998" s="66" t="s">
        <v>85</v>
      </c>
      <c r="CI1998" s="66" t="s">
        <v>85</v>
      </c>
      <c r="CJ1998" s="66" t="s">
        <v>85</v>
      </c>
      <c r="CK1998" s="66" t="s">
        <v>85</v>
      </c>
      <c r="CL1998" s="66" t="s">
        <v>85</v>
      </c>
      <c r="CM1998" s="69" t="s">
        <v>85</v>
      </c>
    </row>
    <row r="1999" spans="41:91" hidden="1" x14ac:dyDescent="0.25">
      <c r="AO1999" s="21" t="s">
        <v>14</v>
      </c>
      <c r="AP1999" s="51" t="s">
        <v>15</v>
      </c>
      <c r="AQ1999" s="21" t="str">
        <f t="shared" si="33"/>
        <v>1 bedroomDetached</v>
      </c>
      <c r="AR1999" s="22">
        <v>3900</v>
      </c>
      <c r="AS1999" s="22">
        <v>5100</v>
      </c>
      <c r="AT1999" s="22">
        <v>960</v>
      </c>
      <c r="AU1999" s="66">
        <v>4000</v>
      </c>
      <c r="AV1999" s="66">
        <v>5200</v>
      </c>
      <c r="AW1999" s="66">
        <v>980</v>
      </c>
      <c r="AX1999" s="66">
        <v>4300</v>
      </c>
      <c r="AY1999" s="66">
        <v>5600</v>
      </c>
      <c r="AZ1999" s="66">
        <v>850</v>
      </c>
      <c r="BA1999" s="66">
        <v>4300</v>
      </c>
      <c r="BB1999" s="66">
        <v>5500</v>
      </c>
      <c r="BC1999" s="66">
        <v>830</v>
      </c>
      <c r="BD1999" s="66">
        <v>4300</v>
      </c>
      <c r="BE1999" s="66">
        <v>5800</v>
      </c>
      <c r="BF1999" s="66">
        <v>820</v>
      </c>
      <c r="BG1999" s="66">
        <v>4300</v>
      </c>
      <c r="BH1999" s="66">
        <v>5900</v>
      </c>
      <c r="BI1999" s="66">
        <v>810</v>
      </c>
      <c r="BJ1999" s="66">
        <v>4300</v>
      </c>
      <c r="BK1999" s="66">
        <v>5700</v>
      </c>
      <c r="BL1999" s="66">
        <v>830</v>
      </c>
      <c r="BM1999" s="66">
        <v>4600</v>
      </c>
      <c r="BN1999" s="66">
        <v>6000</v>
      </c>
      <c r="BO1999" s="88">
        <v>730</v>
      </c>
      <c r="BP1999" s="100">
        <v>14200</v>
      </c>
      <c r="BQ1999" s="66">
        <v>15800</v>
      </c>
      <c r="BR1999" s="66">
        <v>490</v>
      </c>
      <c r="BS1999" s="66">
        <v>14200</v>
      </c>
      <c r="BT1999" s="66">
        <v>16000</v>
      </c>
      <c r="BU1999" s="66">
        <v>500</v>
      </c>
      <c r="BV1999" s="66">
        <v>16000</v>
      </c>
      <c r="BW1999" s="66">
        <v>17400</v>
      </c>
      <c r="BX1999" s="66">
        <v>450</v>
      </c>
      <c r="BY1999" s="66">
        <v>15800</v>
      </c>
      <c r="BZ1999" s="66">
        <v>17400</v>
      </c>
      <c r="CA1999" s="66">
        <v>480</v>
      </c>
      <c r="CB1999" s="66">
        <v>17800</v>
      </c>
      <c r="CC1999" s="66">
        <v>18600</v>
      </c>
      <c r="CD1999" s="66">
        <v>420</v>
      </c>
      <c r="CE1999" s="66">
        <v>17700</v>
      </c>
      <c r="CF1999" s="66">
        <v>18900</v>
      </c>
      <c r="CG1999" s="66">
        <v>420</v>
      </c>
      <c r="CH1999" s="66">
        <v>18800</v>
      </c>
      <c r="CI1999" s="66">
        <v>19700</v>
      </c>
      <c r="CJ1999" s="66">
        <v>410</v>
      </c>
      <c r="CK1999" s="66">
        <v>19300</v>
      </c>
      <c r="CL1999" s="66">
        <v>20300</v>
      </c>
      <c r="CM1999" s="69">
        <v>390</v>
      </c>
    </row>
    <row r="2000" spans="41:91" hidden="1" x14ac:dyDescent="0.25">
      <c r="AO2000" s="21" t="s">
        <v>14</v>
      </c>
      <c r="AP2000" s="51" t="s">
        <v>16</v>
      </c>
      <c r="AQ2000" s="21" t="str">
        <f t="shared" si="33"/>
        <v>1 bedroomSemi detached</v>
      </c>
      <c r="AR2000" s="22">
        <v>2800</v>
      </c>
      <c r="AS2000" s="22">
        <v>4000</v>
      </c>
      <c r="AT2000" s="22">
        <v>3130</v>
      </c>
      <c r="AU2000" s="66">
        <v>2800</v>
      </c>
      <c r="AV2000" s="66">
        <v>3900</v>
      </c>
      <c r="AW2000" s="66">
        <v>3170</v>
      </c>
      <c r="AX2000" s="66">
        <v>2900</v>
      </c>
      <c r="AY2000" s="66">
        <v>4000</v>
      </c>
      <c r="AZ2000" s="66">
        <v>3130</v>
      </c>
      <c r="BA2000" s="66">
        <v>2900</v>
      </c>
      <c r="BB2000" s="66">
        <v>4000</v>
      </c>
      <c r="BC2000" s="66">
        <v>3080</v>
      </c>
      <c r="BD2000" s="66">
        <v>2900</v>
      </c>
      <c r="BE2000" s="66">
        <v>4000</v>
      </c>
      <c r="BF2000" s="66">
        <v>3080</v>
      </c>
      <c r="BG2000" s="66">
        <v>3100</v>
      </c>
      <c r="BH2000" s="66">
        <v>4300</v>
      </c>
      <c r="BI2000" s="66">
        <v>3070</v>
      </c>
      <c r="BJ2000" s="66">
        <v>3100</v>
      </c>
      <c r="BK2000" s="66">
        <v>4200</v>
      </c>
      <c r="BL2000" s="66">
        <v>3060</v>
      </c>
      <c r="BM2000" s="66">
        <v>3300</v>
      </c>
      <c r="BN2000" s="66">
        <v>4400</v>
      </c>
      <c r="BO2000" s="88">
        <v>2780</v>
      </c>
      <c r="BP2000" s="100">
        <v>8400</v>
      </c>
      <c r="BQ2000" s="66">
        <v>9800</v>
      </c>
      <c r="BR2000" s="66">
        <v>2080</v>
      </c>
      <c r="BS2000" s="66">
        <v>8400</v>
      </c>
      <c r="BT2000" s="66">
        <v>9900</v>
      </c>
      <c r="BU2000" s="66">
        <v>2170</v>
      </c>
      <c r="BV2000" s="66">
        <v>9000</v>
      </c>
      <c r="BW2000" s="66">
        <v>10500</v>
      </c>
      <c r="BX2000" s="66">
        <v>2120</v>
      </c>
      <c r="BY2000" s="66">
        <v>9200</v>
      </c>
      <c r="BZ2000" s="66">
        <v>10700</v>
      </c>
      <c r="CA2000" s="66">
        <v>2280</v>
      </c>
      <c r="CB2000" s="66">
        <v>9900</v>
      </c>
      <c r="CC2000" s="66">
        <v>11700</v>
      </c>
      <c r="CD2000" s="66">
        <v>2060</v>
      </c>
      <c r="CE2000" s="66">
        <v>10600</v>
      </c>
      <c r="CF2000" s="66">
        <v>12200</v>
      </c>
      <c r="CG2000" s="66">
        <v>2020</v>
      </c>
      <c r="CH2000" s="66">
        <v>11200</v>
      </c>
      <c r="CI2000" s="66">
        <v>12600</v>
      </c>
      <c r="CJ2000" s="66">
        <v>1990</v>
      </c>
      <c r="CK2000" s="66">
        <v>11300</v>
      </c>
      <c r="CL2000" s="66">
        <v>13100</v>
      </c>
      <c r="CM2000" s="69">
        <v>1970</v>
      </c>
    </row>
    <row r="2001" spans="41:91" hidden="1" x14ac:dyDescent="0.25">
      <c r="AO2001" s="21" t="s">
        <v>14</v>
      </c>
      <c r="AP2001" s="51" t="s">
        <v>17</v>
      </c>
      <c r="AQ2001" s="21" t="str">
        <f t="shared" si="33"/>
        <v>1 bedroomEnd terrace</v>
      </c>
      <c r="AR2001" s="22">
        <v>2500</v>
      </c>
      <c r="AS2001" s="22">
        <v>3600</v>
      </c>
      <c r="AT2001" s="22">
        <v>4870</v>
      </c>
      <c r="AU2001" s="66">
        <v>2500</v>
      </c>
      <c r="AV2001" s="66">
        <v>3600</v>
      </c>
      <c r="AW2001" s="66">
        <v>4910</v>
      </c>
      <c r="AX2001" s="66">
        <v>2600</v>
      </c>
      <c r="AY2001" s="66">
        <v>3800</v>
      </c>
      <c r="AZ2001" s="66">
        <v>4780</v>
      </c>
      <c r="BA2001" s="66">
        <v>2600</v>
      </c>
      <c r="BB2001" s="66">
        <v>3800</v>
      </c>
      <c r="BC2001" s="66">
        <v>4750</v>
      </c>
      <c r="BD2001" s="66">
        <v>2700</v>
      </c>
      <c r="BE2001" s="66">
        <v>3900</v>
      </c>
      <c r="BF2001" s="66">
        <v>4700</v>
      </c>
      <c r="BG2001" s="66">
        <v>2800</v>
      </c>
      <c r="BH2001" s="66">
        <v>4000</v>
      </c>
      <c r="BI2001" s="66">
        <v>4680</v>
      </c>
      <c r="BJ2001" s="66">
        <v>2800</v>
      </c>
      <c r="BK2001" s="66">
        <v>4000</v>
      </c>
      <c r="BL2001" s="66">
        <v>4690</v>
      </c>
      <c r="BM2001" s="66">
        <v>2900</v>
      </c>
      <c r="BN2001" s="66">
        <v>4200</v>
      </c>
      <c r="BO2001" s="88">
        <v>4220</v>
      </c>
      <c r="BP2001" s="100">
        <v>7500</v>
      </c>
      <c r="BQ2001" s="66">
        <v>8500</v>
      </c>
      <c r="BR2001" s="66">
        <v>3330</v>
      </c>
      <c r="BS2001" s="66">
        <v>7600</v>
      </c>
      <c r="BT2001" s="66">
        <v>8500</v>
      </c>
      <c r="BU2001" s="66">
        <v>3490</v>
      </c>
      <c r="BV2001" s="66">
        <v>8100</v>
      </c>
      <c r="BW2001" s="66">
        <v>9100</v>
      </c>
      <c r="BX2001" s="66">
        <v>3210</v>
      </c>
      <c r="BY2001" s="66">
        <v>8300</v>
      </c>
      <c r="BZ2001" s="66">
        <v>9200</v>
      </c>
      <c r="CA2001" s="66">
        <v>3470</v>
      </c>
      <c r="CB2001" s="66">
        <v>9000</v>
      </c>
      <c r="CC2001" s="66">
        <v>10100</v>
      </c>
      <c r="CD2001" s="66">
        <v>3080</v>
      </c>
      <c r="CE2001" s="66">
        <v>9400</v>
      </c>
      <c r="CF2001" s="66">
        <v>10500</v>
      </c>
      <c r="CG2001" s="66">
        <v>3050</v>
      </c>
      <c r="CH2001" s="66">
        <v>9500</v>
      </c>
      <c r="CI2001" s="66">
        <v>10700</v>
      </c>
      <c r="CJ2001" s="66">
        <v>3010</v>
      </c>
      <c r="CK2001" s="66">
        <v>10000</v>
      </c>
      <c r="CL2001" s="66">
        <v>11300</v>
      </c>
      <c r="CM2001" s="69">
        <v>2920</v>
      </c>
    </row>
    <row r="2002" spans="41:91" hidden="1" x14ac:dyDescent="0.25">
      <c r="AO2002" s="21" t="s">
        <v>14</v>
      </c>
      <c r="AP2002" s="51" t="s">
        <v>18</v>
      </c>
      <c r="AQ2002" s="21" t="str">
        <f t="shared" si="33"/>
        <v>1 bedroomMid terrace</v>
      </c>
      <c r="AR2002" s="22">
        <v>2400</v>
      </c>
      <c r="AS2002" s="22">
        <v>3500</v>
      </c>
      <c r="AT2002" s="22">
        <v>13780</v>
      </c>
      <c r="AU2002" s="66">
        <v>2400</v>
      </c>
      <c r="AV2002" s="66">
        <v>3400</v>
      </c>
      <c r="AW2002" s="66">
        <v>13930</v>
      </c>
      <c r="AX2002" s="66">
        <v>2500</v>
      </c>
      <c r="AY2002" s="66">
        <v>3500</v>
      </c>
      <c r="AZ2002" s="66">
        <v>14090</v>
      </c>
      <c r="BA2002" s="66">
        <v>2500</v>
      </c>
      <c r="BB2002" s="66">
        <v>3600</v>
      </c>
      <c r="BC2002" s="66">
        <v>13880</v>
      </c>
      <c r="BD2002" s="66">
        <v>2600</v>
      </c>
      <c r="BE2002" s="66">
        <v>3600</v>
      </c>
      <c r="BF2002" s="66">
        <v>13840</v>
      </c>
      <c r="BG2002" s="66">
        <v>2700</v>
      </c>
      <c r="BH2002" s="66">
        <v>3800</v>
      </c>
      <c r="BI2002" s="66">
        <v>13720</v>
      </c>
      <c r="BJ2002" s="66">
        <v>2700</v>
      </c>
      <c r="BK2002" s="66">
        <v>3800</v>
      </c>
      <c r="BL2002" s="66">
        <v>13860</v>
      </c>
      <c r="BM2002" s="66">
        <v>2900</v>
      </c>
      <c r="BN2002" s="66">
        <v>4100</v>
      </c>
      <c r="BO2002" s="88">
        <v>12720</v>
      </c>
      <c r="BP2002" s="100">
        <v>7000</v>
      </c>
      <c r="BQ2002" s="66">
        <v>7900</v>
      </c>
      <c r="BR2002" s="66">
        <v>9420</v>
      </c>
      <c r="BS2002" s="66">
        <v>7000</v>
      </c>
      <c r="BT2002" s="66">
        <v>7900</v>
      </c>
      <c r="BU2002" s="66">
        <v>9870</v>
      </c>
      <c r="BV2002" s="66">
        <v>7600</v>
      </c>
      <c r="BW2002" s="66">
        <v>8500</v>
      </c>
      <c r="BX2002" s="66">
        <v>9540</v>
      </c>
      <c r="BY2002" s="66">
        <v>7600</v>
      </c>
      <c r="BZ2002" s="66">
        <v>8600</v>
      </c>
      <c r="CA2002" s="66">
        <v>10510</v>
      </c>
      <c r="CB2002" s="66">
        <v>8300</v>
      </c>
      <c r="CC2002" s="66">
        <v>9400</v>
      </c>
      <c r="CD2002" s="66">
        <v>9270</v>
      </c>
      <c r="CE2002" s="66">
        <v>8700</v>
      </c>
      <c r="CF2002" s="66">
        <v>9800</v>
      </c>
      <c r="CG2002" s="66">
        <v>9170</v>
      </c>
      <c r="CH2002" s="66">
        <v>8900</v>
      </c>
      <c r="CI2002" s="66">
        <v>10000</v>
      </c>
      <c r="CJ2002" s="66">
        <v>9040</v>
      </c>
      <c r="CK2002" s="66">
        <v>9500</v>
      </c>
      <c r="CL2002" s="66">
        <v>10600</v>
      </c>
      <c r="CM2002" s="69">
        <v>8700</v>
      </c>
    </row>
    <row r="2003" spans="41:91" hidden="1" x14ac:dyDescent="0.25">
      <c r="AO2003" s="21" t="s">
        <v>14</v>
      </c>
      <c r="AP2003" s="51" t="s">
        <v>19</v>
      </c>
      <c r="AQ2003" s="21" t="str">
        <f t="shared" si="33"/>
        <v>1 bedroomBungalow</v>
      </c>
      <c r="AR2003" s="22">
        <v>2000</v>
      </c>
      <c r="AS2003" s="22">
        <v>2900</v>
      </c>
      <c r="AT2003" s="22">
        <v>41510</v>
      </c>
      <c r="AU2003" s="66">
        <v>2000</v>
      </c>
      <c r="AV2003" s="66">
        <v>2900</v>
      </c>
      <c r="AW2003" s="66">
        <v>41850</v>
      </c>
      <c r="AX2003" s="66">
        <v>2000</v>
      </c>
      <c r="AY2003" s="66">
        <v>3000</v>
      </c>
      <c r="AZ2003" s="66">
        <v>42300</v>
      </c>
      <c r="BA2003" s="66">
        <v>2000</v>
      </c>
      <c r="BB2003" s="66">
        <v>3000</v>
      </c>
      <c r="BC2003" s="66">
        <v>42070</v>
      </c>
      <c r="BD2003" s="66">
        <v>2000</v>
      </c>
      <c r="BE2003" s="66">
        <v>3000</v>
      </c>
      <c r="BF2003" s="66">
        <v>41820</v>
      </c>
      <c r="BG2003" s="66">
        <v>2000</v>
      </c>
      <c r="BH2003" s="66">
        <v>3200</v>
      </c>
      <c r="BI2003" s="66">
        <v>41890</v>
      </c>
      <c r="BJ2003" s="66">
        <v>2100</v>
      </c>
      <c r="BK2003" s="66">
        <v>3200</v>
      </c>
      <c r="BL2003" s="66">
        <v>42010</v>
      </c>
      <c r="BM2003" s="66">
        <v>2000</v>
      </c>
      <c r="BN2003" s="66">
        <v>3200</v>
      </c>
      <c r="BO2003" s="88">
        <v>36970</v>
      </c>
      <c r="BP2003" s="100">
        <v>8900</v>
      </c>
      <c r="BQ2003" s="66">
        <v>9500</v>
      </c>
      <c r="BR2003" s="66">
        <v>32750</v>
      </c>
      <c r="BS2003" s="66">
        <v>9000</v>
      </c>
      <c r="BT2003" s="66">
        <v>9700</v>
      </c>
      <c r="BU2003" s="66">
        <v>33960</v>
      </c>
      <c r="BV2003" s="66">
        <v>9700</v>
      </c>
      <c r="BW2003" s="66">
        <v>10300</v>
      </c>
      <c r="BX2003" s="66">
        <v>33840</v>
      </c>
      <c r="BY2003" s="66">
        <v>9900</v>
      </c>
      <c r="BZ2003" s="66">
        <v>10600</v>
      </c>
      <c r="CA2003" s="66">
        <v>35440</v>
      </c>
      <c r="CB2003" s="66">
        <v>10900</v>
      </c>
      <c r="CC2003" s="66">
        <v>11700</v>
      </c>
      <c r="CD2003" s="66">
        <v>32740</v>
      </c>
      <c r="CE2003" s="66">
        <v>11500</v>
      </c>
      <c r="CF2003" s="66">
        <v>12200</v>
      </c>
      <c r="CG2003" s="66">
        <v>32440</v>
      </c>
      <c r="CH2003" s="66">
        <v>11900</v>
      </c>
      <c r="CI2003" s="66">
        <v>12500</v>
      </c>
      <c r="CJ2003" s="66">
        <v>31930</v>
      </c>
      <c r="CK2003" s="66">
        <v>12500</v>
      </c>
      <c r="CL2003" s="66">
        <v>13200</v>
      </c>
      <c r="CM2003" s="69">
        <v>30940</v>
      </c>
    </row>
    <row r="2004" spans="41:91" hidden="1" x14ac:dyDescent="0.25">
      <c r="AO2004" s="21" t="s">
        <v>14</v>
      </c>
      <c r="AP2004" s="51" t="s">
        <v>20</v>
      </c>
      <c r="AQ2004" s="21" t="str">
        <f t="shared" si="33"/>
        <v>1 bedroomConverted flat</v>
      </c>
      <c r="AR2004" s="22">
        <v>2300</v>
      </c>
      <c r="AS2004" s="22">
        <v>3400</v>
      </c>
      <c r="AT2004" s="22">
        <v>59510</v>
      </c>
      <c r="AU2004" s="66">
        <v>2300</v>
      </c>
      <c r="AV2004" s="66">
        <v>3400</v>
      </c>
      <c r="AW2004" s="66">
        <v>60360</v>
      </c>
      <c r="AX2004" s="66">
        <v>2400</v>
      </c>
      <c r="AY2004" s="66">
        <v>3500</v>
      </c>
      <c r="AZ2004" s="66">
        <v>43100</v>
      </c>
      <c r="BA2004" s="66">
        <v>2400</v>
      </c>
      <c r="BB2004" s="66">
        <v>3500</v>
      </c>
      <c r="BC2004" s="66">
        <v>42400</v>
      </c>
      <c r="BD2004" s="66">
        <v>2400</v>
      </c>
      <c r="BE2004" s="66">
        <v>3600</v>
      </c>
      <c r="BF2004" s="66">
        <v>42210</v>
      </c>
      <c r="BG2004" s="66">
        <v>2500</v>
      </c>
      <c r="BH2004" s="66">
        <v>3700</v>
      </c>
      <c r="BI2004" s="66">
        <v>41430</v>
      </c>
      <c r="BJ2004" s="66">
        <v>2500</v>
      </c>
      <c r="BK2004" s="66">
        <v>3700</v>
      </c>
      <c r="BL2004" s="66">
        <v>41120</v>
      </c>
      <c r="BM2004" s="66">
        <v>2600</v>
      </c>
      <c r="BN2004" s="66">
        <v>3900</v>
      </c>
      <c r="BO2004" s="88">
        <v>36520</v>
      </c>
      <c r="BP2004" s="100">
        <v>7200</v>
      </c>
      <c r="BQ2004" s="66">
        <v>8600</v>
      </c>
      <c r="BR2004" s="66">
        <v>37180</v>
      </c>
      <c r="BS2004" s="66">
        <v>7200</v>
      </c>
      <c r="BT2004" s="66">
        <v>8700</v>
      </c>
      <c r="BU2004" s="66">
        <v>38890</v>
      </c>
      <c r="BV2004" s="66">
        <v>8000</v>
      </c>
      <c r="BW2004" s="66">
        <v>9400</v>
      </c>
      <c r="BX2004" s="66">
        <v>24990</v>
      </c>
      <c r="BY2004" s="66">
        <v>8000</v>
      </c>
      <c r="BZ2004" s="66">
        <v>9400</v>
      </c>
      <c r="CA2004" s="66">
        <v>28210</v>
      </c>
      <c r="CB2004" s="66">
        <v>8800</v>
      </c>
      <c r="CC2004" s="66">
        <v>10300</v>
      </c>
      <c r="CD2004" s="66">
        <v>24040</v>
      </c>
      <c r="CE2004" s="66">
        <v>9200</v>
      </c>
      <c r="CF2004" s="66">
        <v>10900</v>
      </c>
      <c r="CG2004" s="66">
        <v>23450</v>
      </c>
      <c r="CH2004" s="66">
        <v>9500</v>
      </c>
      <c r="CI2004" s="66">
        <v>11100</v>
      </c>
      <c r="CJ2004" s="66">
        <v>22960</v>
      </c>
      <c r="CK2004" s="66">
        <v>10300</v>
      </c>
      <c r="CL2004" s="66">
        <v>11800</v>
      </c>
      <c r="CM2004" s="69">
        <v>22190</v>
      </c>
    </row>
    <row r="2005" spans="41:91" hidden="1" x14ac:dyDescent="0.25">
      <c r="AO2005" s="21" t="s">
        <v>14</v>
      </c>
      <c r="AP2005" s="51" t="s">
        <v>21</v>
      </c>
      <c r="AQ2005" s="21" t="str">
        <f t="shared" ref="AQ2005:AQ2068" si="34">CONCATENATE(AO2005,AP2005)</f>
        <v>1 bedroomPurpose built flat</v>
      </c>
      <c r="AR2005" s="22">
        <v>2000</v>
      </c>
      <c r="AS2005" s="22">
        <v>3000</v>
      </c>
      <c r="AT2005" s="22">
        <v>217410</v>
      </c>
      <c r="AU2005" s="66">
        <v>2000</v>
      </c>
      <c r="AV2005" s="66">
        <v>2900</v>
      </c>
      <c r="AW2005" s="66">
        <v>220310</v>
      </c>
      <c r="AX2005" s="66">
        <v>2100</v>
      </c>
      <c r="AY2005" s="66">
        <v>3000</v>
      </c>
      <c r="AZ2005" s="66">
        <v>217240</v>
      </c>
      <c r="BA2005" s="66">
        <v>2000</v>
      </c>
      <c r="BB2005" s="66">
        <v>3100</v>
      </c>
      <c r="BC2005" s="66">
        <v>215030</v>
      </c>
      <c r="BD2005" s="66">
        <v>2100</v>
      </c>
      <c r="BE2005" s="66">
        <v>3100</v>
      </c>
      <c r="BF2005" s="66">
        <v>213980</v>
      </c>
      <c r="BG2005" s="66">
        <v>2100</v>
      </c>
      <c r="BH2005" s="66">
        <v>3200</v>
      </c>
      <c r="BI2005" s="66">
        <v>212310</v>
      </c>
      <c r="BJ2005" s="66">
        <v>2200</v>
      </c>
      <c r="BK2005" s="66">
        <v>3200</v>
      </c>
      <c r="BL2005" s="66">
        <v>210150</v>
      </c>
      <c r="BM2005" s="66">
        <v>2200</v>
      </c>
      <c r="BN2005" s="66">
        <v>3300</v>
      </c>
      <c r="BO2005" s="88">
        <v>184840</v>
      </c>
      <c r="BP2005" s="100">
        <v>5500</v>
      </c>
      <c r="BQ2005" s="66">
        <v>6100</v>
      </c>
      <c r="BR2005" s="66">
        <v>106650</v>
      </c>
      <c r="BS2005" s="66">
        <v>5500</v>
      </c>
      <c r="BT2005" s="66">
        <v>6200</v>
      </c>
      <c r="BU2005" s="66">
        <v>111760</v>
      </c>
      <c r="BV2005" s="66">
        <v>6100</v>
      </c>
      <c r="BW2005" s="66">
        <v>6700</v>
      </c>
      <c r="BX2005" s="66">
        <v>103760</v>
      </c>
      <c r="BY2005" s="66">
        <v>6100</v>
      </c>
      <c r="BZ2005" s="66">
        <v>6900</v>
      </c>
      <c r="CA2005" s="66">
        <v>117790</v>
      </c>
      <c r="CB2005" s="66">
        <v>6900</v>
      </c>
      <c r="CC2005" s="66">
        <v>7600</v>
      </c>
      <c r="CD2005" s="66">
        <v>101410</v>
      </c>
      <c r="CE2005" s="66">
        <v>7300</v>
      </c>
      <c r="CF2005" s="66">
        <v>8100</v>
      </c>
      <c r="CG2005" s="66">
        <v>100750</v>
      </c>
      <c r="CH2005" s="66">
        <v>7500</v>
      </c>
      <c r="CI2005" s="66">
        <v>8200</v>
      </c>
      <c r="CJ2005" s="66">
        <v>98020</v>
      </c>
      <c r="CK2005" s="66">
        <v>8300</v>
      </c>
      <c r="CL2005" s="66">
        <v>8900</v>
      </c>
      <c r="CM2005" s="69">
        <v>94380</v>
      </c>
    </row>
    <row r="2006" spans="41:91" hidden="1" x14ac:dyDescent="0.25">
      <c r="AO2006" s="21" t="s">
        <v>10</v>
      </c>
      <c r="AP2006" s="51" t="s">
        <v>15</v>
      </c>
      <c r="AQ2006" s="21" t="str">
        <f t="shared" si="34"/>
        <v>2 bedroomsDetached</v>
      </c>
      <c r="AR2006" s="22">
        <v>3900</v>
      </c>
      <c r="AS2006" s="22">
        <v>5100</v>
      </c>
      <c r="AT2006" s="22">
        <v>25160</v>
      </c>
      <c r="AU2006" s="66">
        <v>4000</v>
      </c>
      <c r="AV2006" s="66">
        <v>5100</v>
      </c>
      <c r="AW2006" s="66">
        <v>25420</v>
      </c>
      <c r="AX2006" s="66">
        <v>4000</v>
      </c>
      <c r="AY2006" s="66">
        <v>5100</v>
      </c>
      <c r="AZ2006" s="66">
        <v>23280</v>
      </c>
      <c r="BA2006" s="66">
        <v>4000</v>
      </c>
      <c r="BB2006" s="66">
        <v>5100</v>
      </c>
      <c r="BC2006" s="66">
        <v>23030</v>
      </c>
      <c r="BD2006" s="66">
        <v>4000</v>
      </c>
      <c r="BE2006" s="66">
        <v>5100</v>
      </c>
      <c r="BF2006" s="66">
        <v>22920</v>
      </c>
      <c r="BG2006" s="66">
        <v>4200</v>
      </c>
      <c r="BH2006" s="66">
        <v>5400</v>
      </c>
      <c r="BI2006" s="66">
        <v>22810</v>
      </c>
      <c r="BJ2006" s="66">
        <v>4300</v>
      </c>
      <c r="BK2006" s="66">
        <v>5400</v>
      </c>
      <c r="BL2006" s="66">
        <v>22990</v>
      </c>
      <c r="BM2006" s="66">
        <v>4400</v>
      </c>
      <c r="BN2006" s="66">
        <v>5600</v>
      </c>
      <c r="BO2006" s="88">
        <v>19780</v>
      </c>
      <c r="BP2006" s="100">
        <v>17100</v>
      </c>
      <c r="BQ2006" s="66">
        <v>18100</v>
      </c>
      <c r="BR2006" s="66">
        <v>15570</v>
      </c>
      <c r="BS2006" s="66">
        <v>16800</v>
      </c>
      <c r="BT2006" s="66">
        <v>17900</v>
      </c>
      <c r="BU2006" s="66">
        <v>16230</v>
      </c>
      <c r="BV2006" s="66">
        <v>18300</v>
      </c>
      <c r="BW2006" s="66">
        <v>19200</v>
      </c>
      <c r="BX2006" s="66">
        <v>15390</v>
      </c>
      <c r="BY2006" s="66">
        <v>18500</v>
      </c>
      <c r="BZ2006" s="66">
        <v>19400</v>
      </c>
      <c r="CA2006" s="66">
        <v>16390</v>
      </c>
      <c r="CB2006" s="66">
        <v>20200</v>
      </c>
      <c r="CC2006" s="66">
        <v>21100</v>
      </c>
      <c r="CD2006" s="66">
        <v>14830</v>
      </c>
      <c r="CE2006" s="66">
        <v>20900</v>
      </c>
      <c r="CF2006" s="66">
        <v>21700</v>
      </c>
      <c r="CG2006" s="66">
        <v>14510</v>
      </c>
      <c r="CH2006" s="66">
        <v>21800</v>
      </c>
      <c r="CI2006" s="66">
        <v>22400</v>
      </c>
      <c r="CJ2006" s="66">
        <v>14070</v>
      </c>
      <c r="CK2006" s="66">
        <v>22600</v>
      </c>
      <c r="CL2006" s="66">
        <v>23300</v>
      </c>
      <c r="CM2006" s="69">
        <v>13810</v>
      </c>
    </row>
    <row r="2007" spans="41:91" hidden="1" x14ac:dyDescent="0.25">
      <c r="AO2007" s="21" t="s">
        <v>10</v>
      </c>
      <c r="AP2007" s="51" t="s">
        <v>16</v>
      </c>
      <c r="AQ2007" s="21" t="str">
        <f t="shared" si="34"/>
        <v>2 bedroomsSemi detached</v>
      </c>
      <c r="AR2007" s="22">
        <v>3000</v>
      </c>
      <c r="AS2007" s="22">
        <v>3700</v>
      </c>
      <c r="AT2007" s="22">
        <v>139220</v>
      </c>
      <c r="AU2007" s="66">
        <v>3100</v>
      </c>
      <c r="AV2007" s="66">
        <v>3700</v>
      </c>
      <c r="AW2007" s="66">
        <v>140310</v>
      </c>
      <c r="AX2007" s="66">
        <v>3100</v>
      </c>
      <c r="AY2007" s="66">
        <v>3800</v>
      </c>
      <c r="AZ2007" s="66">
        <v>140130</v>
      </c>
      <c r="BA2007" s="66">
        <v>3000</v>
      </c>
      <c r="BB2007" s="66">
        <v>3800</v>
      </c>
      <c r="BC2007" s="66">
        <v>138950</v>
      </c>
      <c r="BD2007" s="66">
        <v>3000</v>
      </c>
      <c r="BE2007" s="66">
        <v>3800</v>
      </c>
      <c r="BF2007" s="66">
        <v>137960</v>
      </c>
      <c r="BG2007" s="66">
        <v>3200</v>
      </c>
      <c r="BH2007" s="66">
        <v>4000</v>
      </c>
      <c r="BI2007" s="66">
        <v>137860</v>
      </c>
      <c r="BJ2007" s="66">
        <v>3200</v>
      </c>
      <c r="BK2007" s="66">
        <v>4000</v>
      </c>
      <c r="BL2007" s="66">
        <v>138310</v>
      </c>
      <c r="BM2007" s="66">
        <v>3300</v>
      </c>
      <c r="BN2007" s="66">
        <v>4100</v>
      </c>
      <c r="BO2007" s="88">
        <v>120160</v>
      </c>
      <c r="BP2007" s="100">
        <v>11500</v>
      </c>
      <c r="BQ2007" s="66">
        <v>12300</v>
      </c>
      <c r="BR2007" s="66">
        <v>117920</v>
      </c>
      <c r="BS2007" s="66">
        <v>11500</v>
      </c>
      <c r="BT2007" s="66">
        <v>12300</v>
      </c>
      <c r="BU2007" s="66">
        <v>123240</v>
      </c>
      <c r="BV2007" s="66">
        <v>12400</v>
      </c>
      <c r="BW2007" s="66">
        <v>13200</v>
      </c>
      <c r="BX2007" s="66">
        <v>119520</v>
      </c>
      <c r="BY2007" s="66">
        <v>12600</v>
      </c>
      <c r="BZ2007" s="66">
        <v>13400</v>
      </c>
      <c r="CA2007" s="66">
        <v>126950</v>
      </c>
      <c r="CB2007" s="66">
        <v>13900</v>
      </c>
      <c r="CC2007" s="66">
        <v>14700</v>
      </c>
      <c r="CD2007" s="66">
        <v>116650</v>
      </c>
      <c r="CE2007" s="66">
        <v>14500</v>
      </c>
      <c r="CF2007" s="66">
        <v>15400</v>
      </c>
      <c r="CG2007" s="66">
        <v>115060</v>
      </c>
      <c r="CH2007" s="66">
        <v>15000</v>
      </c>
      <c r="CI2007" s="66">
        <v>15800</v>
      </c>
      <c r="CJ2007" s="66">
        <v>112030</v>
      </c>
      <c r="CK2007" s="66">
        <v>15700</v>
      </c>
      <c r="CL2007" s="66">
        <v>16600</v>
      </c>
      <c r="CM2007" s="69">
        <v>110820</v>
      </c>
    </row>
    <row r="2008" spans="41:91" hidden="1" x14ac:dyDescent="0.25">
      <c r="AO2008" s="21" t="s">
        <v>10</v>
      </c>
      <c r="AP2008" s="51" t="s">
        <v>17</v>
      </c>
      <c r="AQ2008" s="21" t="str">
        <f t="shared" si="34"/>
        <v>2 bedroomsEnd terrace</v>
      </c>
      <c r="AR2008" s="22">
        <v>2800</v>
      </c>
      <c r="AS2008" s="22">
        <v>3600</v>
      </c>
      <c r="AT2008" s="22">
        <v>94000</v>
      </c>
      <c r="AU2008" s="66">
        <v>2900</v>
      </c>
      <c r="AV2008" s="66">
        <v>3600</v>
      </c>
      <c r="AW2008" s="66">
        <v>94860</v>
      </c>
      <c r="AX2008" s="66">
        <v>2900</v>
      </c>
      <c r="AY2008" s="66">
        <v>3700</v>
      </c>
      <c r="AZ2008" s="66">
        <v>94670</v>
      </c>
      <c r="BA2008" s="66">
        <v>2900</v>
      </c>
      <c r="BB2008" s="66">
        <v>3700</v>
      </c>
      <c r="BC2008" s="66">
        <v>93590</v>
      </c>
      <c r="BD2008" s="66">
        <v>2900</v>
      </c>
      <c r="BE2008" s="66">
        <v>3700</v>
      </c>
      <c r="BF2008" s="66">
        <v>92970</v>
      </c>
      <c r="BG2008" s="66">
        <v>3100</v>
      </c>
      <c r="BH2008" s="66">
        <v>3800</v>
      </c>
      <c r="BI2008" s="66">
        <v>92690</v>
      </c>
      <c r="BJ2008" s="66">
        <v>3100</v>
      </c>
      <c r="BK2008" s="66">
        <v>3900</v>
      </c>
      <c r="BL2008" s="66">
        <v>92810</v>
      </c>
      <c r="BM2008" s="66">
        <v>3200</v>
      </c>
      <c r="BN2008" s="66">
        <v>4000</v>
      </c>
      <c r="BO2008" s="88">
        <v>81120</v>
      </c>
      <c r="BP2008" s="100">
        <v>10900</v>
      </c>
      <c r="BQ2008" s="66">
        <v>11700</v>
      </c>
      <c r="BR2008" s="66">
        <v>79840</v>
      </c>
      <c r="BS2008" s="66">
        <v>10900</v>
      </c>
      <c r="BT2008" s="66">
        <v>11800</v>
      </c>
      <c r="BU2008" s="66">
        <v>83530</v>
      </c>
      <c r="BV2008" s="66">
        <v>11800</v>
      </c>
      <c r="BW2008" s="66">
        <v>12600</v>
      </c>
      <c r="BX2008" s="66">
        <v>79970</v>
      </c>
      <c r="BY2008" s="66">
        <v>11900</v>
      </c>
      <c r="BZ2008" s="66">
        <v>12700</v>
      </c>
      <c r="CA2008" s="66">
        <v>86110</v>
      </c>
      <c r="CB2008" s="66">
        <v>13000</v>
      </c>
      <c r="CC2008" s="66">
        <v>13900</v>
      </c>
      <c r="CD2008" s="66">
        <v>78240</v>
      </c>
      <c r="CE2008" s="66">
        <v>13600</v>
      </c>
      <c r="CF2008" s="66">
        <v>14600</v>
      </c>
      <c r="CG2008" s="66">
        <v>76920</v>
      </c>
      <c r="CH2008" s="66">
        <v>14200</v>
      </c>
      <c r="CI2008" s="66">
        <v>15100</v>
      </c>
      <c r="CJ2008" s="66">
        <v>74670</v>
      </c>
      <c r="CK2008" s="66">
        <v>14900</v>
      </c>
      <c r="CL2008" s="66">
        <v>15800</v>
      </c>
      <c r="CM2008" s="69">
        <v>73580</v>
      </c>
    </row>
    <row r="2009" spans="41:91" hidden="1" x14ac:dyDescent="0.25">
      <c r="AO2009" s="21" t="s">
        <v>10</v>
      </c>
      <c r="AP2009" s="51" t="s">
        <v>18</v>
      </c>
      <c r="AQ2009" s="21" t="str">
        <f t="shared" si="34"/>
        <v>2 bedroomsMid terrace</v>
      </c>
      <c r="AR2009" s="22">
        <v>2700</v>
      </c>
      <c r="AS2009" s="22">
        <v>3300</v>
      </c>
      <c r="AT2009" s="22">
        <v>236240</v>
      </c>
      <c r="AU2009" s="66">
        <v>2700</v>
      </c>
      <c r="AV2009" s="66">
        <v>3300</v>
      </c>
      <c r="AW2009" s="66">
        <v>239000</v>
      </c>
      <c r="AX2009" s="66">
        <v>2800</v>
      </c>
      <c r="AY2009" s="66">
        <v>3400</v>
      </c>
      <c r="AZ2009" s="66">
        <v>240480</v>
      </c>
      <c r="BA2009" s="66">
        <v>2700</v>
      </c>
      <c r="BB2009" s="66">
        <v>3400</v>
      </c>
      <c r="BC2009" s="66">
        <v>237480</v>
      </c>
      <c r="BD2009" s="66">
        <v>2800</v>
      </c>
      <c r="BE2009" s="66">
        <v>3400</v>
      </c>
      <c r="BF2009" s="66">
        <v>236060</v>
      </c>
      <c r="BG2009" s="66">
        <v>2900</v>
      </c>
      <c r="BH2009" s="66">
        <v>3600</v>
      </c>
      <c r="BI2009" s="66">
        <v>235990</v>
      </c>
      <c r="BJ2009" s="66">
        <v>2900</v>
      </c>
      <c r="BK2009" s="66">
        <v>3600</v>
      </c>
      <c r="BL2009" s="66">
        <v>236810</v>
      </c>
      <c r="BM2009" s="66">
        <v>3000</v>
      </c>
      <c r="BN2009" s="66">
        <v>3800</v>
      </c>
      <c r="BO2009" s="88">
        <v>203840</v>
      </c>
      <c r="BP2009" s="100">
        <v>10000</v>
      </c>
      <c r="BQ2009" s="66">
        <v>10700</v>
      </c>
      <c r="BR2009" s="66">
        <v>205100</v>
      </c>
      <c r="BS2009" s="66">
        <v>10000</v>
      </c>
      <c r="BT2009" s="66">
        <v>10800</v>
      </c>
      <c r="BU2009" s="66">
        <v>214460</v>
      </c>
      <c r="BV2009" s="66">
        <v>10800</v>
      </c>
      <c r="BW2009" s="66">
        <v>11500</v>
      </c>
      <c r="BX2009" s="66">
        <v>206650</v>
      </c>
      <c r="BY2009" s="66">
        <v>10900</v>
      </c>
      <c r="BZ2009" s="66">
        <v>11700</v>
      </c>
      <c r="CA2009" s="66">
        <v>224650</v>
      </c>
      <c r="CB2009" s="66">
        <v>12000</v>
      </c>
      <c r="CC2009" s="66">
        <v>12800</v>
      </c>
      <c r="CD2009" s="66">
        <v>201620</v>
      </c>
      <c r="CE2009" s="66">
        <v>12500</v>
      </c>
      <c r="CF2009" s="66">
        <v>13400</v>
      </c>
      <c r="CG2009" s="66">
        <v>198460</v>
      </c>
      <c r="CH2009" s="66">
        <v>13000</v>
      </c>
      <c r="CI2009" s="66">
        <v>13800</v>
      </c>
      <c r="CJ2009" s="66">
        <v>193360</v>
      </c>
      <c r="CK2009" s="66">
        <v>13600</v>
      </c>
      <c r="CL2009" s="66">
        <v>14500</v>
      </c>
      <c r="CM2009" s="69">
        <v>190420</v>
      </c>
    </row>
    <row r="2010" spans="41:91" hidden="1" x14ac:dyDescent="0.25">
      <c r="AO2010" s="21" t="s">
        <v>10</v>
      </c>
      <c r="AP2010" s="51" t="s">
        <v>19</v>
      </c>
      <c r="AQ2010" s="21" t="str">
        <f t="shared" si="34"/>
        <v>2 bedroomsBungalow</v>
      </c>
      <c r="AR2010" s="22">
        <v>2800</v>
      </c>
      <c r="AS2010" s="22">
        <v>3700</v>
      </c>
      <c r="AT2010" s="22">
        <v>184200</v>
      </c>
      <c r="AU2010" s="66">
        <v>2900</v>
      </c>
      <c r="AV2010" s="66">
        <v>3700</v>
      </c>
      <c r="AW2010" s="66">
        <v>185140</v>
      </c>
      <c r="AX2010" s="66">
        <v>2900</v>
      </c>
      <c r="AY2010" s="66">
        <v>3800</v>
      </c>
      <c r="AZ2010" s="66">
        <v>183570</v>
      </c>
      <c r="BA2010" s="66">
        <v>2900</v>
      </c>
      <c r="BB2010" s="66">
        <v>3800</v>
      </c>
      <c r="BC2010" s="66">
        <v>182580</v>
      </c>
      <c r="BD2010" s="66">
        <v>2800</v>
      </c>
      <c r="BE2010" s="66">
        <v>3800</v>
      </c>
      <c r="BF2010" s="66">
        <v>181520</v>
      </c>
      <c r="BG2010" s="66">
        <v>3000</v>
      </c>
      <c r="BH2010" s="66">
        <v>4000</v>
      </c>
      <c r="BI2010" s="66">
        <v>181600</v>
      </c>
      <c r="BJ2010" s="66">
        <v>3000</v>
      </c>
      <c r="BK2010" s="66">
        <v>4100</v>
      </c>
      <c r="BL2010" s="66">
        <v>182200</v>
      </c>
      <c r="BM2010" s="66">
        <v>3100</v>
      </c>
      <c r="BN2010" s="66">
        <v>4200</v>
      </c>
      <c r="BO2010" s="88">
        <v>163900</v>
      </c>
      <c r="BP2010" s="100">
        <v>12400</v>
      </c>
      <c r="BQ2010" s="66">
        <v>13400</v>
      </c>
      <c r="BR2010" s="66">
        <v>147640</v>
      </c>
      <c r="BS2010" s="66">
        <v>12400</v>
      </c>
      <c r="BT2010" s="66">
        <v>13300</v>
      </c>
      <c r="BU2010" s="66">
        <v>154180</v>
      </c>
      <c r="BV2010" s="66">
        <v>13300</v>
      </c>
      <c r="BW2010" s="66">
        <v>14300</v>
      </c>
      <c r="BX2010" s="66">
        <v>151620</v>
      </c>
      <c r="BY2010" s="66">
        <v>13500</v>
      </c>
      <c r="BZ2010" s="66">
        <v>14500</v>
      </c>
      <c r="CA2010" s="66">
        <v>157880</v>
      </c>
      <c r="CB2010" s="66">
        <v>14900</v>
      </c>
      <c r="CC2010" s="66">
        <v>15900</v>
      </c>
      <c r="CD2010" s="66">
        <v>147310</v>
      </c>
      <c r="CE2010" s="66">
        <v>15500</v>
      </c>
      <c r="CF2010" s="66">
        <v>16600</v>
      </c>
      <c r="CG2010" s="66">
        <v>145860</v>
      </c>
      <c r="CH2010" s="66">
        <v>16100</v>
      </c>
      <c r="CI2010" s="66">
        <v>17000</v>
      </c>
      <c r="CJ2010" s="66">
        <v>143190</v>
      </c>
      <c r="CK2010" s="66">
        <v>16800</v>
      </c>
      <c r="CL2010" s="66">
        <v>17800</v>
      </c>
      <c r="CM2010" s="69">
        <v>140170</v>
      </c>
    </row>
    <row r="2011" spans="41:91" hidden="1" x14ac:dyDescent="0.25">
      <c r="AO2011" s="21" t="s">
        <v>10</v>
      </c>
      <c r="AP2011" s="51" t="s">
        <v>20</v>
      </c>
      <c r="AQ2011" s="21" t="str">
        <f t="shared" si="34"/>
        <v>2 bedroomsConverted flat</v>
      </c>
      <c r="AR2011" s="22">
        <v>2800</v>
      </c>
      <c r="AS2011" s="22">
        <v>4200</v>
      </c>
      <c r="AT2011" s="22">
        <v>41780</v>
      </c>
      <c r="AU2011" s="66">
        <v>2900</v>
      </c>
      <c r="AV2011" s="66">
        <v>4200</v>
      </c>
      <c r="AW2011" s="66">
        <v>42340</v>
      </c>
      <c r="AX2011" s="66">
        <v>2900</v>
      </c>
      <c r="AY2011" s="66">
        <v>4200</v>
      </c>
      <c r="AZ2011" s="66">
        <v>31000</v>
      </c>
      <c r="BA2011" s="66">
        <v>2900</v>
      </c>
      <c r="BB2011" s="66">
        <v>4200</v>
      </c>
      <c r="BC2011" s="66">
        <v>30590</v>
      </c>
      <c r="BD2011" s="66">
        <v>2900</v>
      </c>
      <c r="BE2011" s="66">
        <v>4300</v>
      </c>
      <c r="BF2011" s="66">
        <v>30430</v>
      </c>
      <c r="BG2011" s="66">
        <v>3100</v>
      </c>
      <c r="BH2011" s="66">
        <v>4400</v>
      </c>
      <c r="BI2011" s="66">
        <v>29820</v>
      </c>
      <c r="BJ2011" s="66">
        <v>3100</v>
      </c>
      <c r="BK2011" s="66">
        <v>4400</v>
      </c>
      <c r="BL2011" s="66">
        <v>29310</v>
      </c>
      <c r="BM2011" s="66">
        <v>3100</v>
      </c>
      <c r="BN2011" s="66">
        <v>4500</v>
      </c>
      <c r="BO2011" s="88">
        <v>26660</v>
      </c>
      <c r="BP2011" s="100">
        <v>10200</v>
      </c>
      <c r="BQ2011" s="66">
        <v>11700</v>
      </c>
      <c r="BR2011" s="66">
        <v>29540</v>
      </c>
      <c r="BS2011" s="66">
        <v>10100</v>
      </c>
      <c r="BT2011" s="66">
        <v>11700</v>
      </c>
      <c r="BU2011" s="66">
        <v>31090</v>
      </c>
      <c r="BV2011" s="66">
        <v>11000</v>
      </c>
      <c r="BW2011" s="66">
        <v>12400</v>
      </c>
      <c r="BX2011" s="66">
        <v>20630</v>
      </c>
      <c r="BY2011" s="66">
        <v>10900</v>
      </c>
      <c r="BZ2011" s="66">
        <v>12400</v>
      </c>
      <c r="CA2011" s="66">
        <v>23050</v>
      </c>
      <c r="CB2011" s="66">
        <v>12000</v>
      </c>
      <c r="CC2011" s="66">
        <v>13500</v>
      </c>
      <c r="CD2011" s="66">
        <v>19660</v>
      </c>
      <c r="CE2011" s="66">
        <v>12500</v>
      </c>
      <c r="CF2011" s="66">
        <v>14000</v>
      </c>
      <c r="CG2011" s="66">
        <v>19190</v>
      </c>
      <c r="CH2011" s="66">
        <v>13000</v>
      </c>
      <c r="CI2011" s="66">
        <v>14500</v>
      </c>
      <c r="CJ2011" s="66">
        <v>18580</v>
      </c>
      <c r="CK2011" s="66">
        <v>13800</v>
      </c>
      <c r="CL2011" s="66">
        <v>15300</v>
      </c>
      <c r="CM2011" s="69">
        <v>18230</v>
      </c>
    </row>
    <row r="2012" spans="41:91" hidden="1" x14ac:dyDescent="0.25">
      <c r="AO2012" s="21" t="s">
        <v>10</v>
      </c>
      <c r="AP2012" s="51" t="s">
        <v>21</v>
      </c>
      <c r="AQ2012" s="21" t="str">
        <f t="shared" si="34"/>
        <v>2 bedroomsPurpose built flat</v>
      </c>
      <c r="AR2012" s="22">
        <v>2700</v>
      </c>
      <c r="AS2012" s="22">
        <v>3900</v>
      </c>
      <c r="AT2012" s="22">
        <v>253570</v>
      </c>
      <c r="AU2012" s="66">
        <v>2800</v>
      </c>
      <c r="AV2012" s="66">
        <v>3800</v>
      </c>
      <c r="AW2012" s="66">
        <v>256480</v>
      </c>
      <c r="AX2012" s="66">
        <v>2800</v>
      </c>
      <c r="AY2012" s="66">
        <v>3900</v>
      </c>
      <c r="AZ2012" s="66">
        <v>247710</v>
      </c>
      <c r="BA2012" s="66">
        <v>2800</v>
      </c>
      <c r="BB2012" s="66">
        <v>3900</v>
      </c>
      <c r="BC2012" s="66">
        <v>245130</v>
      </c>
      <c r="BD2012" s="66">
        <v>2800</v>
      </c>
      <c r="BE2012" s="66">
        <v>4000</v>
      </c>
      <c r="BF2012" s="66">
        <v>243270</v>
      </c>
      <c r="BG2012" s="66">
        <v>2900</v>
      </c>
      <c r="BH2012" s="66">
        <v>4100</v>
      </c>
      <c r="BI2012" s="66">
        <v>239810</v>
      </c>
      <c r="BJ2012" s="66">
        <v>2900</v>
      </c>
      <c r="BK2012" s="66">
        <v>4100</v>
      </c>
      <c r="BL2012" s="66">
        <v>233410</v>
      </c>
      <c r="BM2012" s="66">
        <v>2900</v>
      </c>
      <c r="BN2012" s="66">
        <v>4200</v>
      </c>
      <c r="BO2012" s="88">
        <v>206310</v>
      </c>
      <c r="BP2012" s="100">
        <v>7800</v>
      </c>
      <c r="BQ2012" s="66">
        <v>8300</v>
      </c>
      <c r="BR2012" s="66">
        <v>152640</v>
      </c>
      <c r="BS2012" s="66">
        <v>7800</v>
      </c>
      <c r="BT2012" s="66">
        <v>8500</v>
      </c>
      <c r="BU2012" s="66">
        <v>160180</v>
      </c>
      <c r="BV2012" s="66">
        <v>8600</v>
      </c>
      <c r="BW2012" s="66">
        <v>9200</v>
      </c>
      <c r="BX2012" s="66">
        <v>148100</v>
      </c>
      <c r="BY2012" s="66">
        <v>8600</v>
      </c>
      <c r="BZ2012" s="66">
        <v>9300</v>
      </c>
      <c r="CA2012" s="66">
        <v>165030</v>
      </c>
      <c r="CB2012" s="66">
        <v>9400</v>
      </c>
      <c r="CC2012" s="66">
        <v>10100</v>
      </c>
      <c r="CD2012" s="66">
        <v>144520</v>
      </c>
      <c r="CE2012" s="66">
        <v>10100</v>
      </c>
      <c r="CF2012" s="66">
        <v>10700</v>
      </c>
      <c r="CG2012" s="66">
        <v>142300</v>
      </c>
      <c r="CH2012" s="66">
        <v>10500</v>
      </c>
      <c r="CI2012" s="66">
        <v>11000</v>
      </c>
      <c r="CJ2012" s="66">
        <v>135600</v>
      </c>
      <c r="CK2012" s="66">
        <v>11200</v>
      </c>
      <c r="CL2012" s="66">
        <v>11700</v>
      </c>
      <c r="CM2012" s="69">
        <v>133380</v>
      </c>
    </row>
    <row r="2013" spans="41:91" hidden="1" x14ac:dyDescent="0.25">
      <c r="AO2013" s="21" t="s">
        <v>11</v>
      </c>
      <c r="AP2013" s="51" t="s">
        <v>15</v>
      </c>
      <c r="AQ2013" s="21" t="str">
        <f t="shared" si="34"/>
        <v>3 bedroomsDetached</v>
      </c>
      <c r="AR2013" s="22">
        <v>3900</v>
      </c>
      <c r="AS2013" s="22">
        <v>4700</v>
      </c>
      <c r="AT2013" s="22">
        <v>221680</v>
      </c>
      <c r="AU2013" s="66">
        <v>4000</v>
      </c>
      <c r="AV2013" s="66">
        <v>4800</v>
      </c>
      <c r="AW2013" s="66">
        <v>223180</v>
      </c>
      <c r="AX2013" s="66">
        <v>4100</v>
      </c>
      <c r="AY2013" s="66">
        <v>4800</v>
      </c>
      <c r="AZ2013" s="66">
        <v>217620</v>
      </c>
      <c r="BA2013" s="66">
        <v>4100</v>
      </c>
      <c r="BB2013" s="66">
        <v>4800</v>
      </c>
      <c r="BC2013" s="66">
        <v>215940</v>
      </c>
      <c r="BD2013" s="66">
        <v>4100</v>
      </c>
      <c r="BE2013" s="66">
        <v>4900</v>
      </c>
      <c r="BF2013" s="66">
        <v>214410</v>
      </c>
      <c r="BG2013" s="66">
        <v>4300</v>
      </c>
      <c r="BH2013" s="66">
        <v>5100</v>
      </c>
      <c r="BI2013" s="66">
        <v>214350</v>
      </c>
      <c r="BJ2013" s="66">
        <v>4400</v>
      </c>
      <c r="BK2013" s="66">
        <v>5200</v>
      </c>
      <c r="BL2013" s="66">
        <v>215180</v>
      </c>
      <c r="BM2013" s="66">
        <v>4400</v>
      </c>
      <c r="BN2013" s="66">
        <v>5300</v>
      </c>
      <c r="BO2013" s="88">
        <v>186580</v>
      </c>
      <c r="BP2013" s="100">
        <v>16600</v>
      </c>
      <c r="BQ2013" s="66">
        <v>17900</v>
      </c>
      <c r="BR2013" s="66">
        <v>176350</v>
      </c>
      <c r="BS2013" s="66">
        <v>16400</v>
      </c>
      <c r="BT2013" s="66">
        <v>17700</v>
      </c>
      <c r="BU2013" s="66">
        <v>185300</v>
      </c>
      <c r="BV2013" s="66">
        <v>17700</v>
      </c>
      <c r="BW2013" s="66">
        <v>19000</v>
      </c>
      <c r="BX2013" s="66">
        <v>178190</v>
      </c>
      <c r="BY2013" s="66">
        <v>17900</v>
      </c>
      <c r="BZ2013" s="66">
        <v>19200</v>
      </c>
      <c r="CA2013" s="66">
        <v>187310</v>
      </c>
      <c r="CB2013" s="66">
        <v>19500</v>
      </c>
      <c r="CC2013" s="66">
        <v>20800</v>
      </c>
      <c r="CD2013" s="66">
        <v>174200</v>
      </c>
      <c r="CE2013" s="66">
        <v>20200</v>
      </c>
      <c r="CF2013" s="66">
        <v>21500</v>
      </c>
      <c r="CG2013" s="66">
        <v>170130</v>
      </c>
      <c r="CH2013" s="66">
        <v>21100</v>
      </c>
      <c r="CI2013" s="66">
        <v>22300</v>
      </c>
      <c r="CJ2013" s="66">
        <v>164720</v>
      </c>
      <c r="CK2013" s="66">
        <v>21800</v>
      </c>
      <c r="CL2013" s="66">
        <v>23000</v>
      </c>
      <c r="CM2013" s="69">
        <v>163850</v>
      </c>
    </row>
    <row r="2014" spans="41:91" hidden="1" x14ac:dyDescent="0.25">
      <c r="AO2014" s="21" t="s">
        <v>11</v>
      </c>
      <c r="AP2014" s="51" t="s">
        <v>16</v>
      </c>
      <c r="AQ2014" s="21" t="str">
        <f t="shared" si="34"/>
        <v>3 bedroomsSemi detached</v>
      </c>
      <c r="AR2014" s="22">
        <v>3500</v>
      </c>
      <c r="AS2014" s="22">
        <v>4100</v>
      </c>
      <c r="AT2014" s="22">
        <v>699700</v>
      </c>
      <c r="AU2014" s="66">
        <v>3600</v>
      </c>
      <c r="AV2014" s="66">
        <v>4200</v>
      </c>
      <c r="AW2014" s="66">
        <v>704600</v>
      </c>
      <c r="AX2014" s="66">
        <v>3700</v>
      </c>
      <c r="AY2014" s="66">
        <v>4200</v>
      </c>
      <c r="AZ2014" s="66">
        <v>700020</v>
      </c>
      <c r="BA2014" s="66">
        <v>3600</v>
      </c>
      <c r="BB2014" s="66">
        <v>4200</v>
      </c>
      <c r="BC2014" s="66">
        <v>694400</v>
      </c>
      <c r="BD2014" s="66">
        <v>3700</v>
      </c>
      <c r="BE2014" s="66">
        <v>4300</v>
      </c>
      <c r="BF2014" s="66">
        <v>689510</v>
      </c>
      <c r="BG2014" s="66">
        <v>3800</v>
      </c>
      <c r="BH2014" s="66">
        <v>4500</v>
      </c>
      <c r="BI2014" s="66">
        <v>691010</v>
      </c>
      <c r="BJ2014" s="66">
        <v>3900</v>
      </c>
      <c r="BK2014" s="66">
        <v>4500</v>
      </c>
      <c r="BL2014" s="66">
        <v>692470</v>
      </c>
      <c r="BM2014" s="66">
        <v>4000</v>
      </c>
      <c r="BN2014" s="66">
        <v>4700</v>
      </c>
      <c r="BO2014" s="88">
        <v>603150</v>
      </c>
      <c r="BP2014" s="100">
        <v>14000</v>
      </c>
      <c r="BQ2014" s="66">
        <v>14700</v>
      </c>
      <c r="BR2014" s="66">
        <v>615500</v>
      </c>
      <c r="BS2014" s="66">
        <v>14000</v>
      </c>
      <c r="BT2014" s="66">
        <v>14700</v>
      </c>
      <c r="BU2014" s="66">
        <v>643470</v>
      </c>
      <c r="BV2014" s="66">
        <v>15100</v>
      </c>
      <c r="BW2014" s="66">
        <v>15800</v>
      </c>
      <c r="BX2014" s="66">
        <v>620610</v>
      </c>
      <c r="BY2014" s="66">
        <v>15300</v>
      </c>
      <c r="BZ2014" s="66">
        <v>16000</v>
      </c>
      <c r="CA2014" s="66">
        <v>656820</v>
      </c>
      <c r="CB2014" s="66">
        <v>16900</v>
      </c>
      <c r="CC2014" s="66">
        <v>17600</v>
      </c>
      <c r="CD2014" s="66">
        <v>605260</v>
      </c>
      <c r="CE2014" s="66">
        <v>17500</v>
      </c>
      <c r="CF2014" s="66">
        <v>18300</v>
      </c>
      <c r="CG2014" s="66">
        <v>596800</v>
      </c>
      <c r="CH2014" s="66">
        <v>18300</v>
      </c>
      <c r="CI2014" s="66">
        <v>18900</v>
      </c>
      <c r="CJ2014" s="66">
        <v>583960</v>
      </c>
      <c r="CK2014" s="66">
        <v>19100</v>
      </c>
      <c r="CL2014" s="66">
        <v>19800</v>
      </c>
      <c r="CM2014" s="69">
        <v>574840</v>
      </c>
    </row>
    <row r="2015" spans="41:91" hidden="1" x14ac:dyDescent="0.25">
      <c r="AO2015" s="21" t="s">
        <v>11</v>
      </c>
      <c r="AP2015" s="51" t="s">
        <v>17</v>
      </c>
      <c r="AQ2015" s="21" t="str">
        <f t="shared" si="34"/>
        <v>3 bedroomsEnd terrace</v>
      </c>
      <c r="AR2015" s="22">
        <v>3500</v>
      </c>
      <c r="AS2015" s="22">
        <v>4100</v>
      </c>
      <c r="AT2015" s="22">
        <v>195800</v>
      </c>
      <c r="AU2015" s="66">
        <v>3600</v>
      </c>
      <c r="AV2015" s="66">
        <v>4100</v>
      </c>
      <c r="AW2015" s="66">
        <v>197420</v>
      </c>
      <c r="AX2015" s="66">
        <v>3600</v>
      </c>
      <c r="AY2015" s="66">
        <v>4200</v>
      </c>
      <c r="AZ2015" s="66">
        <v>194580</v>
      </c>
      <c r="BA2015" s="66">
        <v>3600</v>
      </c>
      <c r="BB2015" s="66">
        <v>4200</v>
      </c>
      <c r="BC2015" s="66">
        <v>192680</v>
      </c>
      <c r="BD2015" s="66">
        <v>3600</v>
      </c>
      <c r="BE2015" s="66">
        <v>4200</v>
      </c>
      <c r="BF2015" s="66">
        <v>191330</v>
      </c>
      <c r="BG2015" s="66">
        <v>3800</v>
      </c>
      <c r="BH2015" s="66">
        <v>4400</v>
      </c>
      <c r="BI2015" s="66">
        <v>190760</v>
      </c>
      <c r="BJ2015" s="66">
        <v>3800</v>
      </c>
      <c r="BK2015" s="66">
        <v>4500</v>
      </c>
      <c r="BL2015" s="66">
        <v>190350</v>
      </c>
      <c r="BM2015" s="66">
        <v>3900</v>
      </c>
      <c r="BN2015" s="66">
        <v>4600</v>
      </c>
      <c r="BO2015" s="88">
        <v>171350</v>
      </c>
      <c r="BP2015" s="100">
        <v>12900</v>
      </c>
      <c r="BQ2015" s="66">
        <v>13700</v>
      </c>
      <c r="BR2015" s="66">
        <v>171350</v>
      </c>
      <c r="BS2015" s="66">
        <v>12900</v>
      </c>
      <c r="BT2015" s="66">
        <v>13800</v>
      </c>
      <c r="BU2015" s="66">
        <v>179620</v>
      </c>
      <c r="BV2015" s="66">
        <v>14000</v>
      </c>
      <c r="BW2015" s="66">
        <v>14800</v>
      </c>
      <c r="BX2015" s="66">
        <v>169940</v>
      </c>
      <c r="BY2015" s="66">
        <v>14100</v>
      </c>
      <c r="BZ2015" s="66">
        <v>15000</v>
      </c>
      <c r="CA2015" s="66">
        <v>181140</v>
      </c>
      <c r="CB2015" s="66">
        <v>15500</v>
      </c>
      <c r="CC2015" s="66">
        <v>16400</v>
      </c>
      <c r="CD2015" s="66">
        <v>166470</v>
      </c>
      <c r="CE2015" s="66">
        <v>16100</v>
      </c>
      <c r="CF2015" s="66">
        <v>17000</v>
      </c>
      <c r="CG2015" s="66">
        <v>163080</v>
      </c>
      <c r="CH2015" s="66">
        <v>16800</v>
      </c>
      <c r="CI2015" s="66">
        <v>17600</v>
      </c>
      <c r="CJ2015" s="66">
        <v>157750</v>
      </c>
      <c r="CK2015" s="66">
        <v>17500</v>
      </c>
      <c r="CL2015" s="66">
        <v>18400</v>
      </c>
      <c r="CM2015" s="69">
        <v>157000</v>
      </c>
    </row>
    <row r="2016" spans="41:91" hidden="1" x14ac:dyDescent="0.25">
      <c r="AO2016" s="21" t="s">
        <v>11</v>
      </c>
      <c r="AP2016" s="51" t="s">
        <v>18</v>
      </c>
      <c r="AQ2016" s="21" t="str">
        <f t="shared" si="34"/>
        <v>3 bedroomsMid terrace</v>
      </c>
      <c r="AR2016" s="22">
        <v>3300</v>
      </c>
      <c r="AS2016" s="22">
        <v>3800</v>
      </c>
      <c r="AT2016" s="22">
        <v>392870</v>
      </c>
      <c r="AU2016" s="66">
        <v>3400</v>
      </c>
      <c r="AV2016" s="66">
        <v>3900</v>
      </c>
      <c r="AW2016" s="66">
        <v>396630</v>
      </c>
      <c r="AX2016" s="66">
        <v>3400</v>
      </c>
      <c r="AY2016" s="66">
        <v>4000</v>
      </c>
      <c r="AZ2016" s="66">
        <v>386350</v>
      </c>
      <c r="BA2016" s="66">
        <v>3400</v>
      </c>
      <c r="BB2016" s="66">
        <v>4000</v>
      </c>
      <c r="BC2016" s="66">
        <v>382080</v>
      </c>
      <c r="BD2016" s="66">
        <v>3400</v>
      </c>
      <c r="BE2016" s="66">
        <v>4000</v>
      </c>
      <c r="BF2016" s="66">
        <v>379730</v>
      </c>
      <c r="BG2016" s="66">
        <v>3600</v>
      </c>
      <c r="BH2016" s="66">
        <v>4200</v>
      </c>
      <c r="BI2016" s="66">
        <v>379620</v>
      </c>
      <c r="BJ2016" s="66">
        <v>3600</v>
      </c>
      <c r="BK2016" s="66">
        <v>4200</v>
      </c>
      <c r="BL2016" s="66">
        <v>379810</v>
      </c>
      <c r="BM2016" s="66">
        <v>3700</v>
      </c>
      <c r="BN2016" s="66">
        <v>4400</v>
      </c>
      <c r="BO2016" s="88">
        <v>342830</v>
      </c>
      <c r="BP2016" s="100">
        <v>12000</v>
      </c>
      <c r="BQ2016" s="66">
        <v>12800</v>
      </c>
      <c r="BR2016" s="66">
        <v>350890</v>
      </c>
      <c r="BS2016" s="66">
        <v>12100</v>
      </c>
      <c r="BT2016" s="66">
        <v>12900</v>
      </c>
      <c r="BU2016" s="66">
        <v>366350</v>
      </c>
      <c r="BV2016" s="66">
        <v>13000</v>
      </c>
      <c r="BW2016" s="66">
        <v>13800</v>
      </c>
      <c r="BX2016" s="66">
        <v>343030</v>
      </c>
      <c r="BY2016" s="66">
        <v>13200</v>
      </c>
      <c r="BZ2016" s="66">
        <v>14000</v>
      </c>
      <c r="CA2016" s="66">
        <v>367910</v>
      </c>
      <c r="CB2016" s="66">
        <v>14500</v>
      </c>
      <c r="CC2016" s="66">
        <v>15300</v>
      </c>
      <c r="CD2016" s="66">
        <v>334890</v>
      </c>
      <c r="CE2016" s="66">
        <v>15100</v>
      </c>
      <c r="CF2016" s="66">
        <v>15900</v>
      </c>
      <c r="CG2016" s="66">
        <v>329140</v>
      </c>
      <c r="CH2016" s="66">
        <v>15700</v>
      </c>
      <c r="CI2016" s="66">
        <v>16400</v>
      </c>
      <c r="CJ2016" s="66">
        <v>321830</v>
      </c>
      <c r="CK2016" s="66">
        <v>16400</v>
      </c>
      <c r="CL2016" s="66">
        <v>17200</v>
      </c>
      <c r="CM2016" s="69">
        <v>316320</v>
      </c>
    </row>
    <row r="2017" spans="41:91" hidden="1" x14ac:dyDescent="0.25">
      <c r="AO2017" s="21" t="s">
        <v>11</v>
      </c>
      <c r="AP2017" s="51" t="s">
        <v>19</v>
      </c>
      <c r="AQ2017" s="21" t="str">
        <f t="shared" si="34"/>
        <v>3 bedroomsBungalow</v>
      </c>
      <c r="AR2017" s="22">
        <v>3400</v>
      </c>
      <c r="AS2017" s="22">
        <v>4300</v>
      </c>
      <c r="AT2017" s="22">
        <v>118560</v>
      </c>
      <c r="AU2017" s="66">
        <v>3500</v>
      </c>
      <c r="AV2017" s="66">
        <v>4400</v>
      </c>
      <c r="AW2017" s="66">
        <v>119240</v>
      </c>
      <c r="AX2017" s="66">
        <v>3500</v>
      </c>
      <c r="AY2017" s="66">
        <v>4400</v>
      </c>
      <c r="AZ2017" s="66">
        <v>114040</v>
      </c>
      <c r="BA2017" s="66">
        <v>3500</v>
      </c>
      <c r="BB2017" s="66">
        <v>4400</v>
      </c>
      <c r="BC2017" s="66">
        <v>113310</v>
      </c>
      <c r="BD2017" s="66">
        <v>3500</v>
      </c>
      <c r="BE2017" s="66">
        <v>4500</v>
      </c>
      <c r="BF2017" s="66">
        <v>112750</v>
      </c>
      <c r="BG2017" s="66">
        <v>3700</v>
      </c>
      <c r="BH2017" s="66">
        <v>4700</v>
      </c>
      <c r="BI2017" s="66">
        <v>112640</v>
      </c>
      <c r="BJ2017" s="66">
        <v>3800</v>
      </c>
      <c r="BK2017" s="66">
        <v>4700</v>
      </c>
      <c r="BL2017" s="66">
        <v>113190</v>
      </c>
      <c r="BM2017" s="66">
        <v>3800</v>
      </c>
      <c r="BN2017" s="66">
        <v>4900</v>
      </c>
      <c r="BO2017" s="88">
        <v>101910</v>
      </c>
      <c r="BP2017" s="100">
        <v>15700</v>
      </c>
      <c r="BQ2017" s="66">
        <v>16700</v>
      </c>
      <c r="BR2017" s="66">
        <v>90440</v>
      </c>
      <c r="BS2017" s="66">
        <v>15500</v>
      </c>
      <c r="BT2017" s="66">
        <v>16600</v>
      </c>
      <c r="BU2017" s="66">
        <v>94530</v>
      </c>
      <c r="BV2017" s="66">
        <v>16600</v>
      </c>
      <c r="BW2017" s="66">
        <v>17700</v>
      </c>
      <c r="BX2017" s="66">
        <v>90490</v>
      </c>
      <c r="BY2017" s="66">
        <v>16800</v>
      </c>
      <c r="BZ2017" s="66">
        <v>17800</v>
      </c>
      <c r="CA2017" s="66">
        <v>94370</v>
      </c>
      <c r="CB2017" s="66">
        <v>18500</v>
      </c>
      <c r="CC2017" s="66">
        <v>19500</v>
      </c>
      <c r="CD2017" s="66">
        <v>87710</v>
      </c>
      <c r="CE2017" s="66">
        <v>19300</v>
      </c>
      <c r="CF2017" s="66">
        <v>20300</v>
      </c>
      <c r="CG2017" s="66">
        <v>86450</v>
      </c>
      <c r="CH2017" s="66">
        <v>19900</v>
      </c>
      <c r="CI2017" s="66">
        <v>20900</v>
      </c>
      <c r="CJ2017" s="66">
        <v>84920</v>
      </c>
      <c r="CK2017" s="66">
        <v>20800</v>
      </c>
      <c r="CL2017" s="66">
        <v>21800</v>
      </c>
      <c r="CM2017" s="69">
        <v>82790</v>
      </c>
    </row>
    <row r="2018" spans="41:91" hidden="1" x14ac:dyDescent="0.25">
      <c r="AO2018" s="21" t="s">
        <v>11</v>
      </c>
      <c r="AP2018" s="51" t="s">
        <v>20</v>
      </c>
      <c r="AQ2018" s="21" t="str">
        <f t="shared" si="34"/>
        <v>3 bedroomsConverted flat</v>
      </c>
      <c r="AR2018" s="22">
        <v>3700</v>
      </c>
      <c r="AS2018" s="22">
        <v>5400</v>
      </c>
      <c r="AT2018" s="22">
        <v>9200</v>
      </c>
      <c r="AU2018" s="66">
        <v>3800</v>
      </c>
      <c r="AV2018" s="66">
        <v>5400</v>
      </c>
      <c r="AW2018" s="66">
        <v>9390</v>
      </c>
      <c r="AX2018" s="66">
        <v>3600</v>
      </c>
      <c r="AY2018" s="66">
        <v>4900</v>
      </c>
      <c r="AZ2018" s="66">
        <v>6380</v>
      </c>
      <c r="BA2018" s="66">
        <v>3600</v>
      </c>
      <c r="BB2018" s="66">
        <v>4900</v>
      </c>
      <c r="BC2018" s="66">
        <v>6270</v>
      </c>
      <c r="BD2018" s="66">
        <v>3600</v>
      </c>
      <c r="BE2018" s="66">
        <v>5000</v>
      </c>
      <c r="BF2018" s="66">
        <v>6210</v>
      </c>
      <c r="BG2018" s="66">
        <v>3800</v>
      </c>
      <c r="BH2018" s="66">
        <v>5100</v>
      </c>
      <c r="BI2018" s="66">
        <v>6150</v>
      </c>
      <c r="BJ2018" s="66">
        <v>3900</v>
      </c>
      <c r="BK2018" s="66">
        <v>5100</v>
      </c>
      <c r="BL2018" s="66">
        <v>6150</v>
      </c>
      <c r="BM2018" s="66">
        <v>3900</v>
      </c>
      <c r="BN2018" s="66">
        <v>5200</v>
      </c>
      <c r="BO2018" s="88">
        <v>5730</v>
      </c>
      <c r="BP2018" s="100">
        <v>13700</v>
      </c>
      <c r="BQ2018" s="66">
        <v>15400</v>
      </c>
      <c r="BR2018" s="66">
        <v>7240</v>
      </c>
      <c r="BS2018" s="66">
        <v>13700</v>
      </c>
      <c r="BT2018" s="66">
        <v>15600</v>
      </c>
      <c r="BU2018" s="66">
        <v>7570</v>
      </c>
      <c r="BV2018" s="66">
        <v>14700</v>
      </c>
      <c r="BW2018" s="66">
        <v>16200</v>
      </c>
      <c r="BX2018" s="66">
        <v>4810</v>
      </c>
      <c r="BY2018" s="66">
        <v>14500</v>
      </c>
      <c r="BZ2018" s="66">
        <v>16000</v>
      </c>
      <c r="CA2018" s="66">
        <v>5310</v>
      </c>
      <c r="CB2018" s="66">
        <v>15900</v>
      </c>
      <c r="CC2018" s="66">
        <v>17300</v>
      </c>
      <c r="CD2018" s="66">
        <v>4540</v>
      </c>
      <c r="CE2018" s="66">
        <v>16400</v>
      </c>
      <c r="CF2018" s="66">
        <v>17700</v>
      </c>
      <c r="CG2018" s="66">
        <v>4430</v>
      </c>
      <c r="CH2018" s="66">
        <v>17400</v>
      </c>
      <c r="CI2018" s="66">
        <v>18400</v>
      </c>
      <c r="CJ2018" s="66">
        <v>4330</v>
      </c>
      <c r="CK2018" s="66">
        <v>18300</v>
      </c>
      <c r="CL2018" s="66">
        <v>19500</v>
      </c>
      <c r="CM2018" s="69">
        <v>4260</v>
      </c>
    </row>
    <row r="2019" spans="41:91" hidden="1" x14ac:dyDescent="0.25">
      <c r="AO2019" s="31" t="s">
        <v>11</v>
      </c>
      <c r="AP2019" s="51" t="s">
        <v>21</v>
      </c>
      <c r="AQ2019" s="21" t="str">
        <f t="shared" si="34"/>
        <v>3 bedroomsPurpose built flat</v>
      </c>
      <c r="AR2019" s="22">
        <v>3100</v>
      </c>
      <c r="AS2019" s="22">
        <v>4000</v>
      </c>
      <c r="AT2019" s="22">
        <v>39840</v>
      </c>
      <c r="AU2019" s="66">
        <v>3200</v>
      </c>
      <c r="AV2019" s="66">
        <v>4100</v>
      </c>
      <c r="AW2019" s="66">
        <v>40340</v>
      </c>
      <c r="AX2019" s="66">
        <v>3200</v>
      </c>
      <c r="AY2019" s="66">
        <v>4100</v>
      </c>
      <c r="AZ2019" s="66">
        <v>40480</v>
      </c>
      <c r="BA2019" s="66">
        <v>3200</v>
      </c>
      <c r="BB2019" s="66">
        <v>4100</v>
      </c>
      <c r="BC2019" s="66">
        <v>39960</v>
      </c>
      <c r="BD2019" s="66">
        <v>3200</v>
      </c>
      <c r="BE2019" s="66">
        <v>4100</v>
      </c>
      <c r="BF2019" s="66">
        <v>39820</v>
      </c>
      <c r="BG2019" s="66">
        <v>3300</v>
      </c>
      <c r="BH2019" s="66">
        <v>4300</v>
      </c>
      <c r="BI2019" s="66">
        <v>39570</v>
      </c>
      <c r="BJ2019" s="66">
        <v>3400</v>
      </c>
      <c r="BK2019" s="66">
        <v>4300</v>
      </c>
      <c r="BL2019" s="66">
        <v>39410</v>
      </c>
      <c r="BM2019" s="66">
        <v>3400</v>
      </c>
      <c r="BN2019" s="66">
        <v>4400</v>
      </c>
      <c r="BO2019" s="88">
        <v>37180</v>
      </c>
      <c r="BP2019" s="100">
        <v>10000</v>
      </c>
      <c r="BQ2019" s="66">
        <v>10700</v>
      </c>
      <c r="BR2019" s="66">
        <v>30140</v>
      </c>
      <c r="BS2019" s="66">
        <v>10100</v>
      </c>
      <c r="BT2019" s="66">
        <v>10900</v>
      </c>
      <c r="BU2019" s="66">
        <v>31570</v>
      </c>
      <c r="BV2019" s="66">
        <v>11000</v>
      </c>
      <c r="BW2019" s="66">
        <v>11600</v>
      </c>
      <c r="BX2019" s="66">
        <v>30030</v>
      </c>
      <c r="BY2019" s="66">
        <v>11000</v>
      </c>
      <c r="BZ2019" s="66">
        <v>11700</v>
      </c>
      <c r="CA2019" s="66">
        <v>33720</v>
      </c>
      <c r="CB2019" s="66">
        <v>12100</v>
      </c>
      <c r="CC2019" s="66">
        <v>12700</v>
      </c>
      <c r="CD2019" s="66">
        <v>29090</v>
      </c>
      <c r="CE2019" s="66">
        <v>12700</v>
      </c>
      <c r="CF2019" s="66">
        <v>13400</v>
      </c>
      <c r="CG2019" s="66">
        <v>28670</v>
      </c>
      <c r="CH2019" s="66">
        <v>13100</v>
      </c>
      <c r="CI2019" s="66">
        <v>13700</v>
      </c>
      <c r="CJ2019" s="66">
        <v>28020</v>
      </c>
      <c r="CK2019" s="66">
        <v>13900</v>
      </c>
      <c r="CL2019" s="66">
        <v>14500</v>
      </c>
      <c r="CM2019" s="69">
        <v>27340</v>
      </c>
    </row>
    <row r="2020" spans="41:91" hidden="1" x14ac:dyDescent="0.25">
      <c r="AO2020" s="31" t="s">
        <v>12</v>
      </c>
      <c r="AP2020" s="51" t="s">
        <v>15</v>
      </c>
      <c r="AQ2020" s="21" t="str">
        <f t="shared" si="34"/>
        <v>4 bedroomsDetached</v>
      </c>
      <c r="AR2020" s="22">
        <v>4500</v>
      </c>
      <c r="AS2020" s="22">
        <v>5300</v>
      </c>
      <c r="AT2020" s="22">
        <v>247350</v>
      </c>
      <c r="AU2020" s="66">
        <v>4700</v>
      </c>
      <c r="AV2020" s="66">
        <v>5500</v>
      </c>
      <c r="AW2020" s="66">
        <v>248730</v>
      </c>
      <c r="AX2020" s="66">
        <v>4700</v>
      </c>
      <c r="AY2020" s="66">
        <v>5500</v>
      </c>
      <c r="AZ2020" s="66">
        <v>243470</v>
      </c>
      <c r="BA2020" s="66">
        <v>4700</v>
      </c>
      <c r="BB2020" s="66">
        <v>5500</v>
      </c>
      <c r="BC2020" s="66">
        <v>241780</v>
      </c>
      <c r="BD2020" s="66">
        <v>4800</v>
      </c>
      <c r="BE2020" s="66">
        <v>5500</v>
      </c>
      <c r="BF2020" s="66">
        <v>239800</v>
      </c>
      <c r="BG2020" s="66">
        <v>5000</v>
      </c>
      <c r="BH2020" s="66">
        <v>5800</v>
      </c>
      <c r="BI2020" s="66">
        <v>239560</v>
      </c>
      <c r="BJ2020" s="66">
        <v>5100</v>
      </c>
      <c r="BK2020" s="66">
        <v>5900</v>
      </c>
      <c r="BL2020" s="66">
        <v>239020</v>
      </c>
      <c r="BM2020" s="66">
        <v>5200</v>
      </c>
      <c r="BN2020" s="66">
        <v>6000</v>
      </c>
      <c r="BO2020" s="88">
        <v>210860</v>
      </c>
      <c r="BP2020" s="100">
        <v>18800</v>
      </c>
      <c r="BQ2020" s="66">
        <v>20300</v>
      </c>
      <c r="BR2020" s="66">
        <v>195710</v>
      </c>
      <c r="BS2020" s="66">
        <v>18600</v>
      </c>
      <c r="BT2020" s="66">
        <v>20000</v>
      </c>
      <c r="BU2020" s="66">
        <v>206420</v>
      </c>
      <c r="BV2020" s="66">
        <v>19900</v>
      </c>
      <c r="BW2020" s="66">
        <v>21300</v>
      </c>
      <c r="BX2020" s="66">
        <v>194190</v>
      </c>
      <c r="BY2020" s="66">
        <v>20000</v>
      </c>
      <c r="BZ2020" s="66">
        <v>21500</v>
      </c>
      <c r="CA2020" s="66">
        <v>203240</v>
      </c>
      <c r="CB2020" s="66">
        <v>21700</v>
      </c>
      <c r="CC2020" s="66">
        <v>23100</v>
      </c>
      <c r="CD2020" s="66">
        <v>192740</v>
      </c>
      <c r="CE2020" s="66">
        <v>22400</v>
      </c>
      <c r="CF2020" s="66">
        <v>23700</v>
      </c>
      <c r="CG2020" s="66">
        <v>185270</v>
      </c>
      <c r="CH2020" s="66">
        <v>23200</v>
      </c>
      <c r="CI2020" s="66">
        <v>24500</v>
      </c>
      <c r="CJ2020" s="66">
        <v>173700</v>
      </c>
      <c r="CK2020" s="66">
        <v>23500</v>
      </c>
      <c r="CL2020" s="66">
        <v>25100</v>
      </c>
      <c r="CM2020" s="69">
        <v>180280</v>
      </c>
    </row>
    <row r="2021" spans="41:91" hidden="1" x14ac:dyDescent="0.25">
      <c r="AO2021" s="31" t="s">
        <v>12</v>
      </c>
      <c r="AP2021" s="51" t="s">
        <v>16</v>
      </c>
      <c r="AQ2021" s="21" t="str">
        <f t="shared" si="34"/>
        <v>4 bedroomsSemi detached</v>
      </c>
      <c r="AR2021" s="22">
        <v>4400</v>
      </c>
      <c r="AS2021" s="22">
        <v>5100</v>
      </c>
      <c r="AT2021" s="22">
        <v>72310</v>
      </c>
      <c r="AU2021" s="66">
        <v>4600</v>
      </c>
      <c r="AV2021" s="66">
        <v>5200</v>
      </c>
      <c r="AW2021" s="66">
        <v>72880</v>
      </c>
      <c r="AX2021" s="66">
        <v>4600</v>
      </c>
      <c r="AY2021" s="66">
        <v>5200</v>
      </c>
      <c r="AZ2021" s="66">
        <v>71570</v>
      </c>
      <c r="BA2021" s="66">
        <v>4600</v>
      </c>
      <c r="BB2021" s="66">
        <v>5300</v>
      </c>
      <c r="BC2021" s="66">
        <v>70890</v>
      </c>
      <c r="BD2021" s="66">
        <v>4600</v>
      </c>
      <c r="BE2021" s="66">
        <v>5300</v>
      </c>
      <c r="BF2021" s="66">
        <v>70430</v>
      </c>
      <c r="BG2021" s="66">
        <v>4900</v>
      </c>
      <c r="BH2021" s="66">
        <v>5600</v>
      </c>
      <c r="BI2021" s="66">
        <v>70380</v>
      </c>
      <c r="BJ2021" s="66">
        <v>5000</v>
      </c>
      <c r="BK2021" s="66">
        <v>5700</v>
      </c>
      <c r="BL2021" s="66">
        <v>70210</v>
      </c>
      <c r="BM2021" s="66">
        <v>5100</v>
      </c>
      <c r="BN2021" s="66">
        <v>5800</v>
      </c>
      <c r="BO2021" s="88">
        <v>62560</v>
      </c>
      <c r="BP2021" s="100">
        <v>18600</v>
      </c>
      <c r="BQ2021" s="66">
        <v>19800</v>
      </c>
      <c r="BR2021" s="66">
        <v>61540</v>
      </c>
      <c r="BS2021" s="66">
        <v>18300</v>
      </c>
      <c r="BT2021" s="66">
        <v>19600</v>
      </c>
      <c r="BU2021" s="66">
        <v>64690</v>
      </c>
      <c r="BV2021" s="66">
        <v>19900</v>
      </c>
      <c r="BW2021" s="66">
        <v>21100</v>
      </c>
      <c r="BX2021" s="66">
        <v>61440</v>
      </c>
      <c r="BY2021" s="66">
        <v>20100</v>
      </c>
      <c r="BZ2021" s="66">
        <v>21200</v>
      </c>
      <c r="CA2021" s="66">
        <v>65230</v>
      </c>
      <c r="CB2021" s="66">
        <v>22000</v>
      </c>
      <c r="CC2021" s="66">
        <v>23000</v>
      </c>
      <c r="CD2021" s="66">
        <v>59730</v>
      </c>
      <c r="CE2021" s="66">
        <v>22700</v>
      </c>
      <c r="CF2021" s="66">
        <v>23700</v>
      </c>
      <c r="CG2021" s="66">
        <v>58320</v>
      </c>
      <c r="CH2021" s="66">
        <v>23600</v>
      </c>
      <c r="CI2021" s="66">
        <v>24500</v>
      </c>
      <c r="CJ2021" s="66">
        <v>56630</v>
      </c>
      <c r="CK2021" s="66">
        <v>24500</v>
      </c>
      <c r="CL2021" s="66">
        <v>25400</v>
      </c>
      <c r="CM2021" s="69">
        <v>55540</v>
      </c>
    </row>
    <row r="2022" spans="41:91" hidden="1" x14ac:dyDescent="0.25">
      <c r="AO2022" s="31" t="s">
        <v>12</v>
      </c>
      <c r="AP2022" s="51" t="s">
        <v>17</v>
      </c>
      <c r="AQ2022" s="21" t="str">
        <f t="shared" si="34"/>
        <v>4 bedroomsEnd terrace</v>
      </c>
      <c r="AR2022" s="22">
        <v>4200</v>
      </c>
      <c r="AS2022" s="22">
        <v>4900</v>
      </c>
      <c r="AT2022" s="22">
        <v>22550</v>
      </c>
      <c r="AU2022" s="66">
        <v>4400</v>
      </c>
      <c r="AV2022" s="66">
        <v>5000</v>
      </c>
      <c r="AW2022" s="66">
        <v>22750</v>
      </c>
      <c r="AX2022" s="66">
        <v>4400</v>
      </c>
      <c r="AY2022" s="66">
        <v>5100</v>
      </c>
      <c r="AZ2022" s="66">
        <v>21920</v>
      </c>
      <c r="BA2022" s="66">
        <v>4400</v>
      </c>
      <c r="BB2022" s="66">
        <v>5100</v>
      </c>
      <c r="BC2022" s="66">
        <v>21660</v>
      </c>
      <c r="BD2022" s="66">
        <v>4500</v>
      </c>
      <c r="BE2022" s="66">
        <v>5200</v>
      </c>
      <c r="BF2022" s="66">
        <v>21490</v>
      </c>
      <c r="BG2022" s="66">
        <v>4700</v>
      </c>
      <c r="BH2022" s="66">
        <v>5400</v>
      </c>
      <c r="BI2022" s="66">
        <v>21290</v>
      </c>
      <c r="BJ2022" s="66">
        <v>4800</v>
      </c>
      <c r="BK2022" s="66">
        <v>5500</v>
      </c>
      <c r="BL2022" s="66">
        <v>20940</v>
      </c>
      <c r="BM2022" s="66">
        <v>4900</v>
      </c>
      <c r="BN2022" s="66">
        <v>5600</v>
      </c>
      <c r="BO2022" s="88">
        <v>18680</v>
      </c>
      <c r="BP2022" s="100">
        <v>16500</v>
      </c>
      <c r="BQ2022" s="66">
        <v>17800</v>
      </c>
      <c r="BR2022" s="66">
        <v>18790</v>
      </c>
      <c r="BS2022" s="66">
        <v>16500</v>
      </c>
      <c r="BT2022" s="66">
        <v>17800</v>
      </c>
      <c r="BU2022" s="66">
        <v>19790</v>
      </c>
      <c r="BV2022" s="66">
        <v>17900</v>
      </c>
      <c r="BW2022" s="66">
        <v>19200</v>
      </c>
      <c r="BX2022" s="66">
        <v>18090</v>
      </c>
      <c r="BY2022" s="66">
        <v>18000</v>
      </c>
      <c r="BZ2022" s="66">
        <v>19200</v>
      </c>
      <c r="CA2022" s="66">
        <v>19300</v>
      </c>
      <c r="CB2022" s="66">
        <v>19600</v>
      </c>
      <c r="CC2022" s="66">
        <v>20700</v>
      </c>
      <c r="CD2022" s="66">
        <v>17770</v>
      </c>
      <c r="CE2022" s="66">
        <v>20400</v>
      </c>
      <c r="CF2022" s="66">
        <v>21500</v>
      </c>
      <c r="CG2022" s="66">
        <v>17230</v>
      </c>
      <c r="CH2022" s="66">
        <v>21300</v>
      </c>
      <c r="CI2022" s="66">
        <v>22300</v>
      </c>
      <c r="CJ2022" s="66">
        <v>16260</v>
      </c>
      <c r="CK2022" s="66">
        <v>22000</v>
      </c>
      <c r="CL2022" s="66">
        <v>23100</v>
      </c>
      <c r="CM2022" s="69">
        <v>16410</v>
      </c>
    </row>
    <row r="2023" spans="41:91" hidden="1" x14ac:dyDescent="0.25">
      <c r="AO2023" s="31" t="s">
        <v>12</v>
      </c>
      <c r="AP2023" s="51" t="s">
        <v>18</v>
      </c>
      <c r="AQ2023" s="21" t="str">
        <f t="shared" si="34"/>
        <v>4 bedroomsMid terrace</v>
      </c>
      <c r="AR2023" s="22">
        <v>4100</v>
      </c>
      <c r="AS2023" s="22">
        <v>4700</v>
      </c>
      <c r="AT2023" s="22">
        <v>45690</v>
      </c>
      <c r="AU2023" s="66">
        <v>4200</v>
      </c>
      <c r="AV2023" s="66">
        <v>4800</v>
      </c>
      <c r="AW2023" s="66">
        <v>46100</v>
      </c>
      <c r="AX2023" s="66">
        <v>4200</v>
      </c>
      <c r="AY2023" s="66">
        <v>4900</v>
      </c>
      <c r="AZ2023" s="66">
        <v>44160</v>
      </c>
      <c r="BA2023" s="66">
        <v>4200</v>
      </c>
      <c r="BB2023" s="66">
        <v>4900</v>
      </c>
      <c r="BC2023" s="66">
        <v>43660</v>
      </c>
      <c r="BD2023" s="66">
        <v>4300</v>
      </c>
      <c r="BE2023" s="66">
        <v>4900</v>
      </c>
      <c r="BF2023" s="66">
        <v>43350</v>
      </c>
      <c r="BG2023" s="66">
        <v>4500</v>
      </c>
      <c r="BH2023" s="66">
        <v>5100</v>
      </c>
      <c r="BI2023" s="66">
        <v>43150</v>
      </c>
      <c r="BJ2023" s="66">
        <v>4600</v>
      </c>
      <c r="BK2023" s="66">
        <v>5200</v>
      </c>
      <c r="BL2023" s="66">
        <v>42820</v>
      </c>
      <c r="BM2023" s="66">
        <v>4600</v>
      </c>
      <c r="BN2023" s="66">
        <v>5300</v>
      </c>
      <c r="BO2023" s="88">
        <v>39180</v>
      </c>
      <c r="BP2023" s="100">
        <v>15800</v>
      </c>
      <c r="BQ2023" s="66">
        <v>17100</v>
      </c>
      <c r="BR2023" s="66">
        <v>39790</v>
      </c>
      <c r="BS2023" s="66">
        <v>15900</v>
      </c>
      <c r="BT2023" s="66">
        <v>17100</v>
      </c>
      <c r="BU2023" s="66">
        <v>41720</v>
      </c>
      <c r="BV2023" s="66">
        <v>17300</v>
      </c>
      <c r="BW2023" s="66">
        <v>18500</v>
      </c>
      <c r="BX2023" s="66">
        <v>37980</v>
      </c>
      <c r="BY2023" s="66">
        <v>17300</v>
      </c>
      <c r="BZ2023" s="66">
        <v>18500</v>
      </c>
      <c r="CA2023" s="66">
        <v>40940</v>
      </c>
      <c r="CB2023" s="66">
        <v>18900</v>
      </c>
      <c r="CC2023" s="66">
        <v>20000</v>
      </c>
      <c r="CD2023" s="66">
        <v>37120</v>
      </c>
      <c r="CE2023" s="66">
        <v>19700</v>
      </c>
      <c r="CF2023" s="66">
        <v>20700</v>
      </c>
      <c r="CG2023" s="66">
        <v>36240</v>
      </c>
      <c r="CH2023" s="66">
        <v>20500</v>
      </c>
      <c r="CI2023" s="66">
        <v>21400</v>
      </c>
      <c r="CJ2023" s="66">
        <v>34750</v>
      </c>
      <c r="CK2023" s="66">
        <v>21300</v>
      </c>
      <c r="CL2023" s="66">
        <v>22200</v>
      </c>
      <c r="CM2023" s="69">
        <v>34640</v>
      </c>
    </row>
    <row r="2024" spans="41:91" hidden="1" x14ac:dyDescent="0.25">
      <c r="AO2024" s="31" t="s">
        <v>12</v>
      </c>
      <c r="AP2024" s="51" t="s">
        <v>19</v>
      </c>
      <c r="AQ2024" s="21" t="str">
        <f t="shared" si="34"/>
        <v>4 bedroomsBungalow</v>
      </c>
      <c r="AR2024" s="22">
        <v>4400</v>
      </c>
      <c r="AS2024" s="22">
        <v>5400</v>
      </c>
      <c r="AT2024" s="22">
        <v>18330</v>
      </c>
      <c r="AU2024" s="66">
        <v>4600</v>
      </c>
      <c r="AV2024" s="66">
        <v>5500</v>
      </c>
      <c r="AW2024" s="66">
        <v>18470</v>
      </c>
      <c r="AX2024" s="66">
        <v>4600</v>
      </c>
      <c r="AY2024" s="66">
        <v>5600</v>
      </c>
      <c r="AZ2024" s="66">
        <v>17310</v>
      </c>
      <c r="BA2024" s="66">
        <v>4600</v>
      </c>
      <c r="BB2024" s="66">
        <v>5600</v>
      </c>
      <c r="BC2024" s="66">
        <v>17160</v>
      </c>
      <c r="BD2024" s="66">
        <v>4600</v>
      </c>
      <c r="BE2024" s="66">
        <v>5600</v>
      </c>
      <c r="BF2024" s="66">
        <v>17110</v>
      </c>
      <c r="BG2024" s="66">
        <v>4900</v>
      </c>
      <c r="BH2024" s="66">
        <v>5900</v>
      </c>
      <c r="BI2024" s="66">
        <v>17020</v>
      </c>
      <c r="BJ2024" s="66">
        <v>5000</v>
      </c>
      <c r="BK2024" s="66">
        <v>6000</v>
      </c>
      <c r="BL2024" s="66">
        <v>17180</v>
      </c>
      <c r="BM2024" s="66">
        <v>5100</v>
      </c>
      <c r="BN2024" s="66">
        <v>6200</v>
      </c>
      <c r="BO2024" s="88">
        <v>15240</v>
      </c>
      <c r="BP2024" s="100">
        <v>20000</v>
      </c>
      <c r="BQ2024" s="66">
        <v>21100</v>
      </c>
      <c r="BR2024" s="66">
        <v>12810</v>
      </c>
      <c r="BS2024" s="66">
        <v>19600</v>
      </c>
      <c r="BT2024" s="66">
        <v>20900</v>
      </c>
      <c r="BU2024" s="66">
        <v>13430</v>
      </c>
      <c r="BV2024" s="66">
        <v>21100</v>
      </c>
      <c r="BW2024" s="66">
        <v>22200</v>
      </c>
      <c r="BX2024" s="66">
        <v>12770</v>
      </c>
      <c r="BY2024" s="66">
        <v>21300</v>
      </c>
      <c r="BZ2024" s="66">
        <v>22400</v>
      </c>
      <c r="CA2024" s="66">
        <v>13330</v>
      </c>
      <c r="CB2024" s="66">
        <v>23400</v>
      </c>
      <c r="CC2024" s="66">
        <v>24400</v>
      </c>
      <c r="CD2024" s="66">
        <v>12160</v>
      </c>
      <c r="CE2024" s="66">
        <v>24100</v>
      </c>
      <c r="CF2024" s="66">
        <v>25000</v>
      </c>
      <c r="CG2024" s="66">
        <v>11910</v>
      </c>
      <c r="CH2024" s="66">
        <v>25000</v>
      </c>
      <c r="CI2024" s="66">
        <v>25800</v>
      </c>
      <c r="CJ2024" s="66">
        <v>11610</v>
      </c>
      <c r="CK2024" s="66">
        <v>25900</v>
      </c>
      <c r="CL2024" s="66">
        <v>26600</v>
      </c>
      <c r="CM2024" s="69">
        <v>11220</v>
      </c>
    </row>
    <row r="2025" spans="41:91" hidden="1" x14ac:dyDescent="0.25">
      <c r="AO2025" s="31" t="s">
        <v>12</v>
      </c>
      <c r="AP2025" s="51" t="s">
        <v>20</v>
      </c>
      <c r="AQ2025" s="21" t="str">
        <f t="shared" si="34"/>
        <v>4 bedroomsConverted flat</v>
      </c>
      <c r="AR2025" s="22">
        <v>4700</v>
      </c>
      <c r="AS2025" s="22">
        <v>6500</v>
      </c>
      <c r="AT2025" s="22">
        <v>1460</v>
      </c>
      <c r="AU2025" s="66">
        <v>4900</v>
      </c>
      <c r="AV2025" s="66">
        <v>6600</v>
      </c>
      <c r="AW2025" s="66">
        <v>1480</v>
      </c>
      <c r="AX2025" s="66">
        <v>4500</v>
      </c>
      <c r="AY2025" s="66">
        <v>6000</v>
      </c>
      <c r="AZ2025" s="66">
        <v>960</v>
      </c>
      <c r="BA2025" s="66">
        <v>4500</v>
      </c>
      <c r="BB2025" s="66">
        <v>6200</v>
      </c>
      <c r="BC2025" s="66">
        <v>960</v>
      </c>
      <c r="BD2025" s="66">
        <v>4600</v>
      </c>
      <c r="BE2025" s="66">
        <v>6200</v>
      </c>
      <c r="BF2025" s="66">
        <v>940</v>
      </c>
      <c r="BG2025" s="66">
        <v>4700</v>
      </c>
      <c r="BH2025" s="66">
        <v>6200</v>
      </c>
      <c r="BI2025" s="66">
        <v>950</v>
      </c>
      <c r="BJ2025" s="66">
        <v>4900</v>
      </c>
      <c r="BK2025" s="66">
        <v>6300</v>
      </c>
      <c r="BL2025" s="66">
        <v>950</v>
      </c>
      <c r="BM2025" s="66">
        <v>4900</v>
      </c>
      <c r="BN2025" s="66">
        <v>6400</v>
      </c>
      <c r="BO2025" s="88">
        <v>890</v>
      </c>
      <c r="BP2025" s="100">
        <v>16500</v>
      </c>
      <c r="BQ2025" s="66">
        <v>18500</v>
      </c>
      <c r="BR2025" s="66">
        <v>1130</v>
      </c>
      <c r="BS2025" s="66">
        <v>16200</v>
      </c>
      <c r="BT2025" s="66">
        <v>18500</v>
      </c>
      <c r="BU2025" s="66">
        <v>1180</v>
      </c>
      <c r="BV2025" s="66">
        <v>18300</v>
      </c>
      <c r="BW2025" s="66">
        <v>19300</v>
      </c>
      <c r="BX2025" s="66">
        <v>720</v>
      </c>
      <c r="BY2025" s="66">
        <v>17800</v>
      </c>
      <c r="BZ2025" s="66">
        <v>19200</v>
      </c>
      <c r="CA2025" s="66">
        <v>800</v>
      </c>
      <c r="CB2025" s="66">
        <v>19800</v>
      </c>
      <c r="CC2025" s="66">
        <v>20900</v>
      </c>
      <c r="CD2025" s="66">
        <v>680</v>
      </c>
      <c r="CE2025" s="66">
        <v>20800</v>
      </c>
      <c r="CF2025" s="66">
        <v>21700</v>
      </c>
      <c r="CG2025" s="66">
        <v>670</v>
      </c>
      <c r="CH2025" s="66">
        <v>20600</v>
      </c>
      <c r="CI2025" s="66">
        <v>21900</v>
      </c>
      <c r="CJ2025" s="66">
        <v>640</v>
      </c>
      <c r="CK2025" s="66">
        <v>22200</v>
      </c>
      <c r="CL2025" s="66">
        <v>22900</v>
      </c>
      <c r="CM2025" s="69">
        <v>650</v>
      </c>
    </row>
    <row r="2026" spans="41:91" hidden="1" x14ac:dyDescent="0.25">
      <c r="AO2026" s="32" t="s">
        <v>12</v>
      </c>
      <c r="AP2026" s="51" t="s">
        <v>21</v>
      </c>
      <c r="AQ2026" s="21" t="str">
        <f t="shared" si="34"/>
        <v>4 bedroomsPurpose built flat</v>
      </c>
      <c r="AR2026" s="22">
        <v>3800</v>
      </c>
      <c r="AS2026" s="22">
        <v>4900</v>
      </c>
      <c r="AT2026" s="22">
        <v>3510</v>
      </c>
      <c r="AU2026" s="66">
        <v>3900</v>
      </c>
      <c r="AV2026" s="66">
        <v>4900</v>
      </c>
      <c r="AW2026" s="66">
        <v>3570</v>
      </c>
      <c r="AX2026" s="66">
        <v>3800</v>
      </c>
      <c r="AY2026" s="66">
        <v>4700</v>
      </c>
      <c r="AZ2026" s="66">
        <v>3470</v>
      </c>
      <c r="BA2026" s="66">
        <v>3800</v>
      </c>
      <c r="BB2026" s="66">
        <v>4800</v>
      </c>
      <c r="BC2026" s="66">
        <v>3430</v>
      </c>
      <c r="BD2026" s="66">
        <v>3800</v>
      </c>
      <c r="BE2026" s="66">
        <v>4800</v>
      </c>
      <c r="BF2026" s="66">
        <v>3410</v>
      </c>
      <c r="BG2026" s="66">
        <v>4000</v>
      </c>
      <c r="BH2026" s="66">
        <v>4900</v>
      </c>
      <c r="BI2026" s="66">
        <v>3400</v>
      </c>
      <c r="BJ2026" s="66">
        <v>4000</v>
      </c>
      <c r="BK2026" s="66">
        <v>4900</v>
      </c>
      <c r="BL2026" s="66">
        <v>3370</v>
      </c>
      <c r="BM2026" s="66">
        <v>4000</v>
      </c>
      <c r="BN2026" s="66">
        <v>4900</v>
      </c>
      <c r="BO2026" s="88">
        <v>3340</v>
      </c>
      <c r="BP2026" s="100">
        <v>12500</v>
      </c>
      <c r="BQ2026" s="66">
        <v>13500</v>
      </c>
      <c r="BR2026" s="66">
        <v>2550</v>
      </c>
      <c r="BS2026" s="66">
        <v>12700</v>
      </c>
      <c r="BT2026" s="66">
        <v>13600</v>
      </c>
      <c r="BU2026" s="66">
        <v>2690</v>
      </c>
      <c r="BV2026" s="66">
        <v>13500</v>
      </c>
      <c r="BW2026" s="66">
        <v>14000</v>
      </c>
      <c r="BX2026" s="66">
        <v>2500</v>
      </c>
      <c r="BY2026" s="66">
        <v>13300</v>
      </c>
      <c r="BZ2026" s="66">
        <v>14100</v>
      </c>
      <c r="CA2026" s="66">
        <v>2810</v>
      </c>
      <c r="CB2026" s="66">
        <v>14800</v>
      </c>
      <c r="CC2026" s="66">
        <v>15300</v>
      </c>
      <c r="CD2026" s="66">
        <v>2400</v>
      </c>
      <c r="CE2026" s="66">
        <v>15600</v>
      </c>
      <c r="CF2026" s="66">
        <v>16000</v>
      </c>
      <c r="CG2026" s="66">
        <v>2370</v>
      </c>
      <c r="CH2026" s="66">
        <v>15900</v>
      </c>
      <c r="CI2026" s="66">
        <v>16000</v>
      </c>
      <c r="CJ2026" s="66">
        <v>2340</v>
      </c>
      <c r="CK2026" s="66">
        <v>16800</v>
      </c>
      <c r="CL2026" s="66">
        <v>16900</v>
      </c>
      <c r="CM2026" s="69">
        <v>2290</v>
      </c>
    </row>
    <row r="2027" spans="41:91" hidden="1" x14ac:dyDescent="0.25">
      <c r="AO2027" s="32" t="s">
        <v>13</v>
      </c>
      <c r="AP2027" s="51" t="s">
        <v>15</v>
      </c>
      <c r="AQ2027" s="21" t="str">
        <f t="shared" si="34"/>
        <v>5 or more bedroomsDetached</v>
      </c>
      <c r="AR2027" s="22">
        <v>6100</v>
      </c>
      <c r="AS2027" s="22">
        <v>7500</v>
      </c>
      <c r="AT2027" s="22">
        <v>56810</v>
      </c>
      <c r="AU2027" s="66">
        <v>6400</v>
      </c>
      <c r="AV2027" s="66">
        <v>7700</v>
      </c>
      <c r="AW2027" s="66">
        <v>57360</v>
      </c>
      <c r="AX2027" s="66">
        <v>6400</v>
      </c>
      <c r="AY2027" s="66">
        <v>7700</v>
      </c>
      <c r="AZ2027" s="66">
        <v>55190</v>
      </c>
      <c r="BA2027" s="66">
        <v>6400</v>
      </c>
      <c r="BB2027" s="66">
        <v>7700</v>
      </c>
      <c r="BC2027" s="66">
        <v>54700</v>
      </c>
      <c r="BD2027" s="66">
        <v>6500</v>
      </c>
      <c r="BE2027" s="66">
        <v>7700</v>
      </c>
      <c r="BF2027" s="66">
        <v>54280</v>
      </c>
      <c r="BG2027" s="66">
        <v>6800</v>
      </c>
      <c r="BH2027" s="66">
        <v>8000</v>
      </c>
      <c r="BI2027" s="66">
        <v>53930</v>
      </c>
      <c r="BJ2027" s="66">
        <v>6900</v>
      </c>
      <c r="BK2027" s="66">
        <v>8100</v>
      </c>
      <c r="BL2027" s="66">
        <v>53730</v>
      </c>
      <c r="BM2027" s="66">
        <v>7000</v>
      </c>
      <c r="BN2027" s="66">
        <v>8200</v>
      </c>
      <c r="BO2027" s="88">
        <v>47910</v>
      </c>
      <c r="BP2027" s="100">
        <v>26000</v>
      </c>
      <c r="BQ2027" s="66">
        <v>27000</v>
      </c>
      <c r="BR2027" s="66">
        <v>34540</v>
      </c>
      <c r="BS2027" s="66">
        <v>25600</v>
      </c>
      <c r="BT2027" s="66">
        <v>26700</v>
      </c>
      <c r="BU2027" s="66">
        <v>36470</v>
      </c>
      <c r="BV2027" s="66">
        <v>27200</v>
      </c>
      <c r="BW2027" s="66">
        <v>28200</v>
      </c>
      <c r="BX2027" s="66">
        <v>33010</v>
      </c>
      <c r="BY2027" s="66">
        <v>27200</v>
      </c>
      <c r="BZ2027" s="66">
        <v>28000</v>
      </c>
      <c r="CA2027" s="66">
        <v>34990</v>
      </c>
      <c r="CB2027" s="66">
        <v>28800</v>
      </c>
      <c r="CC2027" s="66">
        <v>29300</v>
      </c>
      <c r="CD2027" s="66">
        <v>31110</v>
      </c>
      <c r="CE2027" s="66">
        <v>29500</v>
      </c>
      <c r="CF2027" s="66">
        <v>29800</v>
      </c>
      <c r="CG2027" s="66">
        <v>29180</v>
      </c>
      <c r="CH2027" s="66">
        <v>30500</v>
      </c>
      <c r="CI2027" s="66">
        <v>30600</v>
      </c>
      <c r="CJ2027" s="66">
        <v>26590</v>
      </c>
      <c r="CK2027" s="66">
        <v>31400</v>
      </c>
      <c r="CL2027" s="66">
        <v>31000</v>
      </c>
      <c r="CM2027" s="69">
        <v>27740</v>
      </c>
    </row>
    <row r="2028" spans="41:91" hidden="1" x14ac:dyDescent="0.25">
      <c r="AO2028" s="32" t="s">
        <v>13</v>
      </c>
      <c r="AP2028" s="51" t="s">
        <v>16</v>
      </c>
      <c r="AQ2028" s="21" t="str">
        <f t="shared" si="34"/>
        <v>5 or more bedroomsSemi detached</v>
      </c>
      <c r="AR2028" s="22">
        <v>5400</v>
      </c>
      <c r="AS2028" s="22">
        <v>6400</v>
      </c>
      <c r="AT2028" s="22">
        <v>17260</v>
      </c>
      <c r="AU2028" s="66">
        <v>5600</v>
      </c>
      <c r="AV2028" s="66">
        <v>6500</v>
      </c>
      <c r="AW2028" s="66">
        <v>17410</v>
      </c>
      <c r="AX2028" s="66">
        <v>5600</v>
      </c>
      <c r="AY2028" s="66">
        <v>6600</v>
      </c>
      <c r="AZ2028" s="66">
        <v>17160</v>
      </c>
      <c r="BA2028" s="66">
        <v>5600</v>
      </c>
      <c r="BB2028" s="66">
        <v>6600</v>
      </c>
      <c r="BC2028" s="66">
        <v>16990</v>
      </c>
      <c r="BD2028" s="66">
        <v>5700</v>
      </c>
      <c r="BE2028" s="66">
        <v>6700</v>
      </c>
      <c r="BF2028" s="66">
        <v>16880</v>
      </c>
      <c r="BG2028" s="66">
        <v>6000</v>
      </c>
      <c r="BH2028" s="66">
        <v>6900</v>
      </c>
      <c r="BI2028" s="66">
        <v>16970</v>
      </c>
      <c r="BJ2028" s="66">
        <v>6100</v>
      </c>
      <c r="BK2028" s="66">
        <v>7000</v>
      </c>
      <c r="BL2028" s="66">
        <v>16980</v>
      </c>
      <c r="BM2028" s="66">
        <v>6200</v>
      </c>
      <c r="BN2028" s="66">
        <v>7200</v>
      </c>
      <c r="BO2028" s="88">
        <v>15390</v>
      </c>
      <c r="BP2028" s="100">
        <v>24600</v>
      </c>
      <c r="BQ2028" s="66">
        <v>25500</v>
      </c>
      <c r="BR2028" s="66">
        <v>13690</v>
      </c>
      <c r="BS2028" s="66">
        <v>24200</v>
      </c>
      <c r="BT2028" s="66">
        <v>25100</v>
      </c>
      <c r="BU2028" s="66">
        <v>14400</v>
      </c>
      <c r="BV2028" s="66">
        <v>26000</v>
      </c>
      <c r="BW2028" s="66">
        <v>26700</v>
      </c>
      <c r="BX2028" s="66">
        <v>13620</v>
      </c>
      <c r="BY2028" s="66">
        <v>26100</v>
      </c>
      <c r="BZ2028" s="66">
        <v>26700</v>
      </c>
      <c r="CA2028" s="66">
        <v>14470</v>
      </c>
      <c r="CB2028" s="66">
        <v>27900</v>
      </c>
      <c r="CC2028" s="66">
        <v>28200</v>
      </c>
      <c r="CD2028" s="66">
        <v>12550</v>
      </c>
      <c r="CE2028" s="66">
        <v>28400</v>
      </c>
      <c r="CF2028" s="66">
        <v>28600</v>
      </c>
      <c r="CG2028" s="66">
        <v>12180</v>
      </c>
      <c r="CH2028" s="66">
        <v>29300</v>
      </c>
      <c r="CI2028" s="66">
        <v>29300</v>
      </c>
      <c r="CJ2028" s="66">
        <v>11750</v>
      </c>
      <c r="CK2028" s="66">
        <v>30100</v>
      </c>
      <c r="CL2028" s="66">
        <v>30000</v>
      </c>
      <c r="CM2028" s="69">
        <v>11270</v>
      </c>
    </row>
    <row r="2029" spans="41:91" hidden="1" x14ac:dyDescent="0.25">
      <c r="AO2029" s="32" t="s">
        <v>13</v>
      </c>
      <c r="AP2029" s="51" t="s">
        <v>17</v>
      </c>
      <c r="AQ2029" s="21" t="str">
        <f t="shared" si="34"/>
        <v>5 or more bedroomsEnd terrace</v>
      </c>
      <c r="AR2029" s="22">
        <v>5400</v>
      </c>
      <c r="AS2029" s="22">
        <v>6500</v>
      </c>
      <c r="AT2029" s="22">
        <v>4520</v>
      </c>
      <c r="AU2029" s="66">
        <v>5500</v>
      </c>
      <c r="AV2029" s="66">
        <v>6500</v>
      </c>
      <c r="AW2029" s="66">
        <v>4590</v>
      </c>
      <c r="AX2029" s="66">
        <v>5500</v>
      </c>
      <c r="AY2029" s="66">
        <v>6400</v>
      </c>
      <c r="AZ2029" s="66">
        <v>4400</v>
      </c>
      <c r="BA2029" s="66">
        <v>5400</v>
      </c>
      <c r="BB2029" s="66">
        <v>6400</v>
      </c>
      <c r="BC2029" s="66">
        <v>4350</v>
      </c>
      <c r="BD2029" s="66">
        <v>5500</v>
      </c>
      <c r="BE2029" s="66">
        <v>6400</v>
      </c>
      <c r="BF2029" s="66">
        <v>4330</v>
      </c>
      <c r="BG2029" s="66">
        <v>5700</v>
      </c>
      <c r="BH2029" s="66">
        <v>6600</v>
      </c>
      <c r="BI2029" s="66">
        <v>4300</v>
      </c>
      <c r="BJ2029" s="66">
        <v>5900</v>
      </c>
      <c r="BK2029" s="66">
        <v>6800</v>
      </c>
      <c r="BL2029" s="66">
        <v>4310</v>
      </c>
      <c r="BM2029" s="66">
        <v>6000</v>
      </c>
      <c r="BN2029" s="66">
        <v>7000</v>
      </c>
      <c r="BO2029" s="88">
        <v>3930</v>
      </c>
      <c r="BP2029" s="100">
        <v>22500</v>
      </c>
      <c r="BQ2029" s="66">
        <v>23400</v>
      </c>
      <c r="BR2029" s="66">
        <v>3610</v>
      </c>
      <c r="BS2029" s="66">
        <v>22100</v>
      </c>
      <c r="BT2029" s="66">
        <v>23300</v>
      </c>
      <c r="BU2029" s="66">
        <v>3790</v>
      </c>
      <c r="BV2029" s="66">
        <v>23800</v>
      </c>
      <c r="BW2029" s="66">
        <v>24700</v>
      </c>
      <c r="BX2029" s="66">
        <v>3490</v>
      </c>
      <c r="BY2029" s="66">
        <v>23800</v>
      </c>
      <c r="BZ2029" s="66">
        <v>24700</v>
      </c>
      <c r="CA2029" s="66">
        <v>3770</v>
      </c>
      <c r="CB2029" s="66">
        <v>25400</v>
      </c>
      <c r="CC2029" s="66">
        <v>26200</v>
      </c>
      <c r="CD2029" s="66">
        <v>3280</v>
      </c>
      <c r="CE2029" s="66">
        <v>26300</v>
      </c>
      <c r="CF2029" s="66">
        <v>26800</v>
      </c>
      <c r="CG2029" s="66">
        <v>3170</v>
      </c>
      <c r="CH2029" s="66">
        <v>27400</v>
      </c>
      <c r="CI2029" s="66">
        <v>27500</v>
      </c>
      <c r="CJ2029" s="66">
        <v>3040</v>
      </c>
      <c r="CK2029" s="66">
        <v>28600</v>
      </c>
      <c r="CL2029" s="66">
        <v>28500</v>
      </c>
      <c r="CM2029" s="69">
        <v>2920</v>
      </c>
    </row>
    <row r="2030" spans="41:91" hidden="1" x14ac:dyDescent="0.25">
      <c r="AO2030" s="32" t="s">
        <v>13</v>
      </c>
      <c r="AP2030" s="51" t="s">
        <v>18</v>
      </c>
      <c r="AQ2030" s="21" t="str">
        <f t="shared" si="34"/>
        <v>5 or more bedroomsMid terrace</v>
      </c>
      <c r="AR2030" s="22">
        <v>5100</v>
      </c>
      <c r="AS2030" s="22">
        <v>6100</v>
      </c>
      <c r="AT2030" s="22">
        <v>11250</v>
      </c>
      <c r="AU2030" s="66">
        <v>5200</v>
      </c>
      <c r="AV2030" s="66">
        <v>6200</v>
      </c>
      <c r="AW2030" s="66">
        <v>11410</v>
      </c>
      <c r="AX2030" s="66">
        <v>5200</v>
      </c>
      <c r="AY2030" s="66">
        <v>6200</v>
      </c>
      <c r="AZ2030" s="66">
        <v>11190</v>
      </c>
      <c r="BA2030" s="66">
        <v>5200</v>
      </c>
      <c r="BB2030" s="66">
        <v>6200</v>
      </c>
      <c r="BC2030" s="66">
        <v>11030</v>
      </c>
      <c r="BD2030" s="66">
        <v>5300</v>
      </c>
      <c r="BE2030" s="66">
        <v>6300</v>
      </c>
      <c r="BF2030" s="66">
        <v>10930</v>
      </c>
      <c r="BG2030" s="66">
        <v>5500</v>
      </c>
      <c r="BH2030" s="66">
        <v>6500</v>
      </c>
      <c r="BI2030" s="66">
        <v>10980</v>
      </c>
      <c r="BJ2030" s="66">
        <v>5600</v>
      </c>
      <c r="BK2030" s="66">
        <v>6600</v>
      </c>
      <c r="BL2030" s="66">
        <v>10990</v>
      </c>
      <c r="BM2030" s="66">
        <v>5800</v>
      </c>
      <c r="BN2030" s="66">
        <v>6700</v>
      </c>
      <c r="BO2030" s="88">
        <v>10280</v>
      </c>
      <c r="BP2030" s="100">
        <v>21600</v>
      </c>
      <c r="BQ2030" s="66">
        <v>22500</v>
      </c>
      <c r="BR2030" s="66">
        <v>9430</v>
      </c>
      <c r="BS2030" s="66">
        <v>21500</v>
      </c>
      <c r="BT2030" s="66">
        <v>22400</v>
      </c>
      <c r="BU2030" s="66">
        <v>9890</v>
      </c>
      <c r="BV2030" s="66">
        <v>22900</v>
      </c>
      <c r="BW2030" s="66">
        <v>23700</v>
      </c>
      <c r="BX2030" s="66">
        <v>9270</v>
      </c>
      <c r="BY2030" s="66">
        <v>23000</v>
      </c>
      <c r="BZ2030" s="66">
        <v>23600</v>
      </c>
      <c r="CA2030" s="66">
        <v>10090</v>
      </c>
      <c r="CB2030" s="66">
        <v>24700</v>
      </c>
      <c r="CC2030" s="66">
        <v>25100</v>
      </c>
      <c r="CD2030" s="66">
        <v>8700</v>
      </c>
      <c r="CE2030" s="66">
        <v>25300</v>
      </c>
      <c r="CF2030" s="66">
        <v>25600</v>
      </c>
      <c r="CG2030" s="66">
        <v>8390</v>
      </c>
      <c r="CH2030" s="66">
        <v>26300</v>
      </c>
      <c r="CI2030" s="66">
        <v>26400</v>
      </c>
      <c r="CJ2030" s="66">
        <v>8240</v>
      </c>
      <c r="CK2030" s="66">
        <v>27400</v>
      </c>
      <c r="CL2030" s="66">
        <v>27300</v>
      </c>
      <c r="CM2030" s="69">
        <v>8000</v>
      </c>
    </row>
    <row r="2031" spans="41:91" hidden="1" x14ac:dyDescent="0.25">
      <c r="AO2031" s="32" t="s">
        <v>13</v>
      </c>
      <c r="AP2031" s="51" t="s">
        <v>19</v>
      </c>
      <c r="AQ2031" s="21" t="str">
        <f t="shared" si="34"/>
        <v>5 or more bedroomsBungalow</v>
      </c>
      <c r="AR2031" s="22">
        <v>5300</v>
      </c>
      <c r="AS2031" s="22">
        <v>6600</v>
      </c>
      <c r="AT2031" s="22">
        <v>3070</v>
      </c>
      <c r="AU2031" s="66">
        <v>5400</v>
      </c>
      <c r="AV2031" s="66">
        <v>6700</v>
      </c>
      <c r="AW2031" s="66">
        <v>3100</v>
      </c>
      <c r="AX2031" s="66">
        <v>5400</v>
      </c>
      <c r="AY2031" s="66">
        <v>6600</v>
      </c>
      <c r="AZ2031" s="66">
        <v>2990</v>
      </c>
      <c r="BA2031" s="66">
        <v>5500</v>
      </c>
      <c r="BB2031" s="66">
        <v>6800</v>
      </c>
      <c r="BC2031" s="66">
        <v>2970</v>
      </c>
      <c r="BD2031" s="66">
        <v>5400</v>
      </c>
      <c r="BE2031" s="66">
        <v>6800</v>
      </c>
      <c r="BF2031" s="66">
        <v>2950</v>
      </c>
      <c r="BG2031" s="66">
        <v>5800</v>
      </c>
      <c r="BH2031" s="66">
        <v>7000</v>
      </c>
      <c r="BI2031" s="66">
        <v>2950</v>
      </c>
      <c r="BJ2031" s="66">
        <v>6000</v>
      </c>
      <c r="BK2031" s="66">
        <v>7100</v>
      </c>
      <c r="BL2031" s="66">
        <v>2960</v>
      </c>
      <c r="BM2031" s="66">
        <v>6100</v>
      </c>
      <c r="BN2031" s="66">
        <v>7200</v>
      </c>
      <c r="BO2031" s="88">
        <v>2590</v>
      </c>
      <c r="BP2031" s="100">
        <v>22300</v>
      </c>
      <c r="BQ2031" s="66">
        <v>23700</v>
      </c>
      <c r="BR2031" s="66">
        <v>1970</v>
      </c>
      <c r="BS2031" s="66">
        <v>22100</v>
      </c>
      <c r="BT2031" s="66">
        <v>23600</v>
      </c>
      <c r="BU2031" s="66">
        <v>2070</v>
      </c>
      <c r="BV2031" s="66">
        <v>23800</v>
      </c>
      <c r="BW2031" s="66">
        <v>25100</v>
      </c>
      <c r="BX2031" s="66">
        <v>2030</v>
      </c>
      <c r="BY2031" s="66">
        <v>23800</v>
      </c>
      <c r="BZ2031" s="66">
        <v>25100</v>
      </c>
      <c r="CA2031" s="66">
        <v>2120</v>
      </c>
      <c r="CB2031" s="66">
        <v>25900</v>
      </c>
      <c r="CC2031" s="66">
        <v>26900</v>
      </c>
      <c r="CD2031" s="66">
        <v>1890</v>
      </c>
      <c r="CE2031" s="66">
        <v>26600</v>
      </c>
      <c r="CF2031" s="66">
        <v>27500</v>
      </c>
      <c r="CG2031" s="66">
        <v>1840</v>
      </c>
      <c r="CH2031" s="66">
        <v>27700</v>
      </c>
      <c r="CI2031" s="66">
        <v>28400</v>
      </c>
      <c r="CJ2031" s="66">
        <v>1800</v>
      </c>
      <c r="CK2031" s="66">
        <v>29200</v>
      </c>
      <c r="CL2031" s="66">
        <v>29600</v>
      </c>
      <c r="CM2031" s="69">
        <v>1750</v>
      </c>
    </row>
    <row r="2032" spans="41:91" hidden="1" x14ac:dyDescent="0.25">
      <c r="AO2032" s="32" t="s">
        <v>13</v>
      </c>
      <c r="AP2032" s="51" t="s">
        <v>20</v>
      </c>
      <c r="AQ2032" s="21" t="str">
        <f t="shared" si="34"/>
        <v>5 or more bedroomsConverted flat</v>
      </c>
      <c r="AR2032" s="22">
        <v>6700</v>
      </c>
      <c r="AS2032" s="22">
        <v>8400</v>
      </c>
      <c r="AT2032" s="22">
        <v>470</v>
      </c>
      <c r="AU2032" s="66">
        <v>7000</v>
      </c>
      <c r="AV2032" s="66">
        <v>8400</v>
      </c>
      <c r="AW2032" s="66">
        <v>470</v>
      </c>
      <c r="AX2032" s="66">
        <v>5700</v>
      </c>
      <c r="AY2032" s="66">
        <v>7200</v>
      </c>
      <c r="AZ2032" s="66">
        <v>280</v>
      </c>
      <c r="BA2032" s="66">
        <v>5900</v>
      </c>
      <c r="BB2032" s="66">
        <v>7300</v>
      </c>
      <c r="BC2032" s="66">
        <v>280</v>
      </c>
      <c r="BD2032" s="66">
        <v>6000</v>
      </c>
      <c r="BE2032" s="66">
        <v>7500</v>
      </c>
      <c r="BF2032" s="66">
        <v>270</v>
      </c>
      <c r="BG2032" s="66">
        <v>6000</v>
      </c>
      <c r="BH2032" s="66">
        <v>7400</v>
      </c>
      <c r="BI2032" s="66">
        <v>270</v>
      </c>
      <c r="BJ2032" s="66">
        <v>6300</v>
      </c>
      <c r="BK2032" s="66">
        <v>7700</v>
      </c>
      <c r="BL2032" s="66">
        <v>270</v>
      </c>
      <c r="BM2032" s="66">
        <v>6400</v>
      </c>
      <c r="BN2032" s="66">
        <v>7800</v>
      </c>
      <c r="BO2032" s="88">
        <v>250</v>
      </c>
      <c r="BP2032" s="100">
        <v>18800</v>
      </c>
      <c r="BQ2032" s="66">
        <v>20700</v>
      </c>
      <c r="BR2032" s="66">
        <v>330</v>
      </c>
      <c r="BS2032" s="66">
        <v>19200</v>
      </c>
      <c r="BT2032" s="66">
        <v>21000</v>
      </c>
      <c r="BU2032" s="66">
        <v>350</v>
      </c>
      <c r="BV2032" s="66">
        <v>20900</v>
      </c>
      <c r="BW2032" s="66">
        <v>22100</v>
      </c>
      <c r="BX2032" s="66">
        <v>200</v>
      </c>
      <c r="BY2032" s="66">
        <v>18400</v>
      </c>
      <c r="BZ2032" s="66">
        <v>20900</v>
      </c>
      <c r="CA2032" s="66">
        <v>210</v>
      </c>
      <c r="CB2032" s="66">
        <v>19800</v>
      </c>
      <c r="CC2032" s="66">
        <v>22100</v>
      </c>
      <c r="CD2032" s="66">
        <v>180</v>
      </c>
      <c r="CE2032" s="66">
        <v>20800</v>
      </c>
      <c r="CF2032" s="66">
        <v>22900</v>
      </c>
      <c r="CG2032" s="66">
        <v>170</v>
      </c>
      <c r="CH2032" s="66">
        <v>22900</v>
      </c>
      <c r="CI2032" s="66">
        <v>23500</v>
      </c>
      <c r="CJ2032" s="66">
        <v>160</v>
      </c>
      <c r="CK2032" s="66">
        <v>23200</v>
      </c>
      <c r="CL2032" s="66">
        <v>23600</v>
      </c>
      <c r="CM2032" s="69">
        <v>160</v>
      </c>
    </row>
    <row r="2033" spans="41:91" hidden="1" x14ac:dyDescent="0.25">
      <c r="AO2033" s="33" t="s">
        <v>13</v>
      </c>
      <c r="AP2033" s="51" t="s">
        <v>21</v>
      </c>
      <c r="AQ2033" s="21" t="str">
        <f t="shared" si="34"/>
        <v>5 or more bedroomsPurpose built flat</v>
      </c>
      <c r="AR2033" s="22">
        <v>4900</v>
      </c>
      <c r="AS2033" s="22">
        <v>6300</v>
      </c>
      <c r="AT2033" s="22">
        <v>610</v>
      </c>
      <c r="AU2033" s="66">
        <v>5200</v>
      </c>
      <c r="AV2033" s="66">
        <v>6700</v>
      </c>
      <c r="AW2033" s="66">
        <v>610</v>
      </c>
      <c r="AX2033" s="66">
        <v>4700</v>
      </c>
      <c r="AY2033" s="66">
        <v>6000</v>
      </c>
      <c r="AZ2033" s="66">
        <v>530</v>
      </c>
      <c r="BA2033" s="66">
        <v>4500</v>
      </c>
      <c r="BB2033" s="66">
        <v>5900</v>
      </c>
      <c r="BC2033" s="66">
        <v>520</v>
      </c>
      <c r="BD2033" s="66">
        <v>4500</v>
      </c>
      <c r="BE2033" s="66">
        <v>5700</v>
      </c>
      <c r="BF2033" s="66">
        <v>510</v>
      </c>
      <c r="BG2033" s="66">
        <v>4500</v>
      </c>
      <c r="BH2033" s="66">
        <v>5800</v>
      </c>
      <c r="BI2033" s="66">
        <v>510</v>
      </c>
      <c r="BJ2033" s="66">
        <v>4800</v>
      </c>
      <c r="BK2033" s="66">
        <v>5900</v>
      </c>
      <c r="BL2033" s="66">
        <v>490</v>
      </c>
      <c r="BM2033" s="66">
        <v>4400</v>
      </c>
      <c r="BN2033" s="66">
        <v>5800</v>
      </c>
      <c r="BO2033" s="88">
        <v>470</v>
      </c>
      <c r="BP2033" s="100">
        <v>13200</v>
      </c>
      <c r="BQ2033" s="66">
        <v>15000</v>
      </c>
      <c r="BR2033" s="66">
        <v>340</v>
      </c>
      <c r="BS2033" s="66">
        <v>14800</v>
      </c>
      <c r="BT2033" s="66">
        <v>15900</v>
      </c>
      <c r="BU2033" s="66">
        <v>360</v>
      </c>
      <c r="BV2033" s="66">
        <v>14300</v>
      </c>
      <c r="BW2033" s="66">
        <v>14700</v>
      </c>
      <c r="BX2033" s="66">
        <v>310</v>
      </c>
      <c r="BY2033" s="66">
        <v>14500</v>
      </c>
      <c r="BZ2033" s="66">
        <v>14900</v>
      </c>
      <c r="CA2033" s="66">
        <v>360</v>
      </c>
      <c r="CB2033" s="66">
        <v>15800</v>
      </c>
      <c r="CC2033" s="66">
        <v>16300</v>
      </c>
      <c r="CD2033" s="66">
        <v>300</v>
      </c>
      <c r="CE2033" s="66">
        <v>15200</v>
      </c>
      <c r="CF2033" s="66">
        <v>16000</v>
      </c>
      <c r="CG2033" s="66">
        <v>300</v>
      </c>
      <c r="CH2033" s="66">
        <v>15500</v>
      </c>
      <c r="CI2033" s="66">
        <v>16300</v>
      </c>
      <c r="CJ2033" s="66">
        <v>300</v>
      </c>
      <c r="CK2033" s="66">
        <v>16400</v>
      </c>
      <c r="CL2033" s="66">
        <v>16700</v>
      </c>
      <c r="CM2033" s="69">
        <v>290</v>
      </c>
    </row>
    <row r="2034" spans="41:91" hidden="1" x14ac:dyDescent="0.25">
      <c r="AO2034" s="33" t="s">
        <v>29</v>
      </c>
      <c r="AP2034" s="51" t="s">
        <v>15</v>
      </c>
      <c r="AQ2034" s="21" t="str">
        <f t="shared" si="34"/>
        <v>50 or lessDetached</v>
      </c>
      <c r="AR2034" s="22">
        <v>3900</v>
      </c>
      <c r="AS2034" s="22">
        <v>5200</v>
      </c>
      <c r="AT2034" s="22">
        <v>220</v>
      </c>
      <c r="AU2034" s="66">
        <v>4100</v>
      </c>
      <c r="AV2034" s="66">
        <v>5300</v>
      </c>
      <c r="AW2034" s="66">
        <v>220</v>
      </c>
      <c r="AX2034" s="66">
        <v>4400</v>
      </c>
      <c r="AY2034" s="66">
        <v>5500</v>
      </c>
      <c r="AZ2034" s="66">
        <v>170</v>
      </c>
      <c r="BA2034" s="66">
        <v>4200</v>
      </c>
      <c r="BB2034" s="66">
        <v>5400</v>
      </c>
      <c r="BC2034" s="66">
        <v>170</v>
      </c>
      <c r="BD2034" s="66">
        <v>4500</v>
      </c>
      <c r="BE2034" s="66">
        <v>5700</v>
      </c>
      <c r="BF2034" s="66">
        <v>160</v>
      </c>
      <c r="BG2034" s="66">
        <v>4600</v>
      </c>
      <c r="BH2034" s="66">
        <v>5700</v>
      </c>
      <c r="BI2034" s="66">
        <v>170</v>
      </c>
      <c r="BJ2034" s="66">
        <v>4700</v>
      </c>
      <c r="BK2034" s="66">
        <v>5900</v>
      </c>
      <c r="BL2034" s="66">
        <v>170</v>
      </c>
      <c r="BM2034" s="66">
        <v>5100</v>
      </c>
      <c r="BN2034" s="66">
        <v>6200</v>
      </c>
      <c r="BO2034" s="88">
        <v>150</v>
      </c>
      <c r="BP2034" s="100">
        <v>11900</v>
      </c>
      <c r="BQ2034" s="66">
        <v>14800</v>
      </c>
      <c r="BR2034" s="66">
        <v>100</v>
      </c>
      <c r="BS2034" s="66">
        <v>12900</v>
      </c>
      <c r="BT2034" s="66">
        <v>15100</v>
      </c>
      <c r="BU2034" s="66">
        <v>110</v>
      </c>
      <c r="BV2034" s="66">
        <v>13300</v>
      </c>
      <c r="BW2034" s="66">
        <v>14800</v>
      </c>
      <c r="BX2034" s="66">
        <v>80</v>
      </c>
      <c r="BY2034" s="66">
        <v>12900</v>
      </c>
      <c r="BZ2034" s="66">
        <v>14000</v>
      </c>
      <c r="CA2034" s="66">
        <v>90</v>
      </c>
      <c r="CB2034" s="66">
        <v>13800</v>
      </c>
      <c r="CC2034" s="66">
        <v>15100</v>
      </c>
      <c r="CD2034" s="66">
        <v>80</v>
      </c>
      <c r="CE2034" s="66">
        <v>14500</v>
      </c>
      <c r="CF2034" s="66">
        <v>15900</v>
      </c>
      <c r="CG2034" s="66">
        <v>80</v>
      </c>
      <c r="CH2034" s="66">
        <v>15000</v>
      </c>
      <c r="CI2034" s="66">
        <v>16700</v>
      </c>
      <c r="CJ2034" s="66">
        <v>80</v>
      </c>
      <c r="CK2034" s="66">
        <v>15600</v>
      </c>
      <c r="CL2034" s="66">
        <v>16300</v>
      </c>
      <c r="CM2034" s="69">
        <v>80</v>
      </c>
    </row>
    <row r="2035" spans="41:91" hidden="1" x14ac:dyDescent="0.25">
      <c r="AO2035" s="33" t="s">
        <v>29</v>
      </c>
      <c r="AP2035" s="51" t="s">
        <v>16</v>
      </c>
      <c r="AQ2035" s="21" t="str">
        <f t="shared" si="34"/>
        <v>50 or lessSemi detached</v>
      </c>
      <c r="AR2035" s="22">
        <v>2800</v>
      </c>
      <c r="AS2035" s="22">
        <v>3900</v>
      </c>
      <c r="AT2035" s="22">
        <v>1170</v>
      </c>
      <c r="AU2035" s="66">
        <v>2800</v>
      </c>
      <c r="AV2035" s="66">
        <v>3800</v>
      </c>
      <c r="AW2035" s="66">
        <v>1180</v>
      </c>
      <c r="AX2035" s="66">
        <v>2700</v>
      </c>
      <c r="AY2035" s="66">
        <v>3700</v>
      </c>
      <c r="AZ2035" s="66">
        <v>1170</v>
      </c>
      <c r="BA2035" s="66">
        <v>2700</v>
      </c>
      <c r="BB2035" s="66">
        <v>3700</v>
      </c>
      <c r="BC2035" s="66">
        <v>1150</v>
      </c>
      <c r="BD2035" s="66">
        <v>2700</v>
      </c>
      <c r="BE2035" s="66">
        <v>3800</v>
      </c>
      <c r="BF2035" s="66">
        <v>1150</v>
      </c>
      <c r="BG2035" s="66">
        <v>2800</v>
      </c>
      <c r="BH2035" s="66">
        <v>3900</v>
      </c>
      <c r="BI2035" s="66">
        <v>1160</v>
      </c>
      <c r="BJ2035" s="66">
        <v>2900</v>
      </c>
      <c r="BK2035" s="66">
        <v>3900</v>
      </c>
      <c r="BL2035" s="66">
        <v>1160</v>
      </c>
      <c r="BM2035" s="66">
        <v>3000</v>
      </c>
      <c r="BN2035" s="66">
        <v>4100</v>
      </c>
      <c r="BO2035" s="88">
        <v>1060</v>
      </c>
      <c r="BP2035" s="100">
        <v>7700</v>
      </c>
      <c r="BQ2035" s="66">
        <v>8500</v>
      </c>
      <c r="BR2035" s="66">
        <v>770</v>
      </c>
      <c r="BS2035" s="66">
        <v>7700</v>
      </c>
      <c r="BT2035" s="66">
        <v>8800</v>
      </c>
      <c r="BU2035" s="66">
        <v>810</v>
      </c>
      <c r="BV2035" s="66">
        <v>7800</v>
      </c>
      <c r="BW2035" s="66">
        <v>8800</v>
      </c>
      <c r="BX2035" s="66">
        <v>770</v>
      </c>
      <c r="BY2035" s="66">
        <v>7700</v>
      </c>
      <c r="BZ2035" s="66">
        <v>8700</v>
      </c>
      <c r="CA2035" s="66">
        <v>840</v>
      </c>
      <c r="CB2035" s="66">
        <v>8500</v>
      </c>
      <c r="CC2035" s="66">
        <v>9600</v>
      </c>
      <c r="CD2035" s="66">
        <v>750</v>
      </c>
      <c r="CE2035" s="66">
        <v>8900</v>
      </c>
      <c r="CF2035" s="66">
        <v>10100</v>
      </c>
      <c r="CG2035" s="66">
        <v>730</v>
      </c>
      <c r="CH2035" s="66">
        <v>9200</v>
      </c>
      <c r="CI2035" s="66">
        <v>10100</v>
      </c>
      <c r="CJ2035" s="66">
        <v>740</v>
      </c>
      <c r="CK2035" s="66">
        <v>9800</v>
      </c>
      <c r="CL2035" s="66">
        <v>10700</v>
      </c>
      <c r="CM2035" s="69">
        <v>710</v>
      </c>
    </row>
    <row r="2036" spans="41:91" hidden="1" x14ac:dyDescent="0.25">
      <c r="AO2036" s="33" t="s">
        <v>29</v>
      </c>
      <c r="AP2036" s="51" t="s">
        <v>17</v>
      </c>
      <c r="AQ2036" s="21" t="str">
        <f t="shared" si="34"/>
        <v>50 or lessEnd terrace</v>
      </c>
      <c r="AR2036" s="22">
        <v>2600</v>
      </c>
      <c r="AS2036" s="22">
        <v>3700</v>
      </c>
      <c r="AT2036" s="22">
        <v>2090</v>
      </c>
      <c r="AU2036" s="66">
        <v>2600</v>
      </c>
      <c r="AV2036" s="66">
        <v>3600</v>
      </c>
      <c r="AW2036" s="66">
        <v>2130</v>
      </c>
      <c r="AX2036" s="66">
        <v>2700</v>
      </c>
      <c r="AY2036" s="66">
        <v>3800</v>
      </c>
      <c r="AZ2036" s="66">
        <v>2090</v>
      </c>
      <c r="BA2036" s="66">
        <v>2800</v>
      </c>
      <c r="BB2036" s="66">
        <v>3900</v>
      </c>
      <c r="BC2036" s="66">
        <v>2090</v>
      </c>
      <c r="BD2036" s="66">
        <v>2800</v>
      </c>
      <c r="BE2036" s="66">
        <v>3900</v>
      </c>
      <c r="BF2036" s="66">
        <v>2070</v>
      </c>
      <c r="BG2036" s="66">
        <v>2900</v>
      </c>
      <c r="BH2036" s="66">
        <v>4100</v>
      </c>
      <c r="BI2036" s="66">
        <v>2070</v>
      </c>
      <c r="BJ2036" s="66">
        <v>2900</v>
      </c>
      <c r="BK2036" s="66">
        <v>4000</v>
      </c>
      <c r="BL2036" s="66">
        <v>2070</v>
      </c>
      <c r="BM2036" s="66">
        <v>3100</v>
      </c>
      <c r="BN2036" s="66">
        <v>4200</v>
      </c>
      <c r="BO2036" s="88">
        <v>1880</v>
      </c>
      <c r="BP2036" s="100">
        <v>7000</v>
      </c>
      <c r="BQ2036" s="66">
        <v>7700</v>
      </c>
      <c r="BR2036" s="66">
        <v>1330</v>
      </c>
      <c r="BS2036" s="66">
        <v>6900</v>
      </c>
      <c r="BT2036" s="66">
        <v>7600</v>
      </c>
      <c r="BU2036" s="66">
        <v>1380</v>
      </c>
      <c r="BV2036" s="66">
        <v>7200</v>
      </c>
      <c r="BW2036" s="66">
        <v>8000</v>
      </c>
      <c r="BX2036" s="66">
        <v>1320</v>
      </c>
      <c r="BY2036" s="66">
        <v>7100</v>
      </c>
      <c r="BZ2036" s="66">
        <v>8000</v>
      </c>
      <c r="CA2036" s="66">
        <v>1450</v>
      </c>
      <c r="CB2036" s="66">
        <v>8000</v>
      </c>
      <c r="CC2036" s="66">
        <v>8900</v>
      </c>
      <c r="CD2036" s="66">
        <v>1270</v>
      </c>
      <c r="CE2036" s="66">
        <v>8300</v>
      </c>
      <c r="CF2036" s="66">
        <v>9100</v>
      </c>
      <c r="CG2036" s="66">
        <v>1280</v>
      </c>
      <c r="CH2036" s="66">
        <v>8400</v>
      </c>
      <c r="CI2036" s="66">
        <v>9500</v>
      </c>
      <c r="CJ2036" s="66">
        <v>1260</v>
      </c>
      <c r="CK2036" s="66">
        <v>8900</v>
      </c>
      <c r="CL2036" s="66">
        <v>10000</v>
      </c>
      <c r="CM2036" s="69">
        <v>1230</v>
      </c>
    </row>
    <row r="2037" spans="41:91" hidden="1" x14ac:dyDescent="0.25">
      <c r="AO2037" s="33" t="s">
        <v>29</v>
      </c>
      <c r="AP2037" s="51" t="s">
        <v>18</v>
      </c>
      <c r="AQ2037" s="21" t="str">
        <f t="shared" si="34"/>
        <v>50 or lessMid terrace</v>
      </c>
      <c r="AR2037" s="22">
        <v>2500</v>
      </c>
      <c r="AS2037" s="22">
        <v>3600</v>
      </c>
      <c r="AT2037" s="22">
        <v>6410</v>
      </c>
      <c r="AU2037" s="66">
        <v>2500</v>
      </c>
      <c r="AV2037" s="66">
        <v>3500</v>
      </c>
      <c r="AW2037" s="66">
        <v>6460</v>
      </c>
      <c r="AX2037" s="66">
        <v>2600</v>
      </c>
      <c r="AY2037" s="66">
        <v>3600</v>
      </c>
      <c r="AZ2037" s="66">
        <v>6590</v>
      </c>
      <c r="BA2037" s="66">
        <v>2600</v>
      </c>
      <c r="BB2037" s="66">
        <v>3700</v>
      </c>
      <c r="BC2037" s="66">
        <v>6470</v>
      </c>
      <c r="BD2037" s="66">
        <v>2700</v>
      </c>
      <c r="BE2037" s="66">
        <v>3700</v>
      </c>
      <c r="BF2037" s="66">
        <v>6450</v>
      </c>
      <c r="BG2037" s="66">
        <v>2900</v>
      </c>
      <c r="BH2037" s="66">
        <v>3900</v>
      </c>
      <c r="BI2037" s="66">
        <v>6430</v>
      </c>
      <c r="BJ2037" s="66">
        <v>2900</v>
      </c>
      <c r="BK2037" s="66">
        <v>3900</v>
      </c>
      <c r="BL2037" s="66">
        <v>6460</v>
      </c>
      <c r="BM2037" s="66">
        <v>3000</v>
      </c>
      <c r="BN2037" s="66">
        <v>4200</v>
      </c>
      <c r="BO2037" s="88">
        <v>6030</v>
      </c>
      <c r="BP2037" s="100">
        <v>6400</v>
      </c>
      <c r="BQ2037" s="66">
        <v>6900</v>
      </c>
      <c r="BR2037" s="66">
        <v>4010</v>
      </c>
      <c r="BS2037" s="66">
        <v>6300</v>
      </c>
      <c r="BT2037" s="66">
        <v>7000</v>
      </c>
      <c r="BU2037" s="66">
        <v>4240</v>
      </c>
      <c r="BV2037" s="66">
        <v>6700</v>
      </c>
      <c r="BW2037" s="66">
        <v>7300</v>
      </c>
      <c r="BX2037" s="66">
        <v>4150</v>
      </c>
      <c r="BY2037" s="66">
        <v>6700</v>
      </c>
      <c r="BZ2037" s="66">
        <v>7400</v>
      </c>
      <c r="CA2037" s="66">
        <v>4560</v>
      </c>
      <c r="CB2037" s="66">
        <v>7400</v>
      </c>
      <c r="CC2037" s="66">
        <v>8000</v>
      </c>
      <c r="CD2037" s="66">
        <v>4010</v>
      </c>
      <c r="CE2037" s="66">
        <v>7600</v>
      </c>
      <c r="CF2037" s="66">
        <v>8300</v>
      </c>
      <c r="CG2037" s="66">
        <v>3940</v>
      </c>
      <c r="CH2037" s="66">
        <v>7800</v>
      </c>
      <c r="CI2037" s="66">
        <v>8500</v>
      </c>
      <c r="CJ2037" s="66">
        <v>3890</v>
      </c>
      <c r="CK2037" s="66">
        <v>8300</v>
      </c>
      <c r="CL2037" s="66">
        <v>9100</v>
      </c>
      <c r="CM2037" s="69">
        <v>3760</v>
      </c>
    </row>
    <row r="2038" spans="41:91" hidden="1" x14ac:dyDescent="0.25">
      <c r="AO2038" s="33" t="s">
        <v>29</v>
      </c>
      <c r="AP2038" s="51" t="s">
        <v>19</v>
      </c>
      <c r="AQ2038" s="21" t="str">
        <f t="shared" si="34"/>
        <v>50 or lessBungalow</v>
      </c>
      <c r="AR2038" s="22">
        <v>1900</v>
      </c>
      <c r="AS2038" s="22">
        <v>2900</v>
      </c>
      <c r="AT2038" s="22">
        <v>19150</v>
      </c>
      <c r="AU2038" s="66">
        <v>2000</v>
      </c>
      <c r="AV2038" s="66">
        <v>2900</v>
      </c>
      <c r="AW2038" s="66">
        <v>19330</v>
      </c>
      <c r="AX2038" s="66">
        <v>2000</v>
      </c>
      <c r="AY2038" s="66">
        <v>2900</v>
      </c>
      <c r="AZ2038" s="66">
        <v>19170</v>
      </c>
      <c r="BA2038" s="66">
        <v>1900</v>
      </c>
      <c r="BB2038" s="66">
        <v>2900</v>
      </c>
      <c r="BC2038" s="66">
        <v>19060</v>
      </c>
      <c r="BD2038" s="66">
        <v>1900</v>
      </c>
      <c r="BE2038" s="66">
        <v>2900</v>
      </c>
      <c r="BF2038" s="66">
        <v>18930</v>
      </c>
      <c r="BG2038" s="66">
        <v>2000</v>
      </c>
      <c r="BH2038" s="66">
        <v>3100</v>
      </c>
      <c r="BI2038" s="66">
        <v>18990</v>
      </c>
      <c r="BJ2038" s="66">
        <v>2000</v>
      </c>
      <c r="BK2038" s="66">
        <v>3100</v>
      </c>
      <c r="BL2038" s="66">
        <v>19020</v>
      </c>
      <c r="BM2038" s="66">
        <v>2000</v>
      </c>
      <c r="BN2038" s="66">
        <v>3100</v>
      </c>
      <c r="BO2038" s="88">
        <v>16990</v>
      </c>
      <c r="BP2038" s="100">
        <v>8400</v>
      </c>
      <c r="BQ2038" s="66">
        <v>8800</v>
      </c>
      <c r="BR2038" s="66">
        <v>14770</v>
      </c>
      <c r="BS2038" s="66">
        <v>8600</v>
      </c>
      <c r="BT2038" s="66">
        <v>9000</v>
      </c>
      <c r="BU2038" s="66">
        <v>15310</v>
      </c>
      <c r="BV2038" s="66">
        <v>9200</v>
      </c>
      <c r="BW2038" s="66">
        <v>9600</v>
      </c>
      <c r="BX2038" s="66">
        <v>15150</v>
      </c>
      <c r="BY2038" s="66">
        <v>9300</v>
      </c>
      <c r="BZ2038" s="66">
        <v>9900</v>
      </c>
      <c r="CA2038" s="66">
        <v>15950</v>
      </c>
      <c r="CB2038" s="66">
        <v>10300</v>
      </c>
      <c r="CC2038" s="66">
        <v>10900</v>
      </c>
      <c r="CD2038" s="66">
        <v>14680</v>
      </c>
      <c r="CE2038" s="66">
        <v>10900</v>
      </c>
      <c r="CF2038" s="66">
        <v>11400</v>
      </c>
      <c r="CG2038" s="66">
        <v>14580</v>
      </c>
      <c r="CH2038" s="66">
        <v>11300</v>
      </c>
      <c r="CI2038" s="66">
        <v>11700</v>
      </c>
      <c r="CJ2038" s="66">
        <v>14310</v>
      </c>
      <c r="CK2038" s="66">
        <v>11900</v>
      </c>
      <c r="CL2038" s="66">
        <v>12400</v>
      </c>
      <c r="CM2038" s="69">
        <v>14000</v>
      </c>
    </row>
    <row r="2039" spans="41:91" hidden="1" x14ac:dyDescent="0.25">
      <c r="AO2039" s="33" t="s">
        <v>29</v>
      </c>
      <c r="AP2039" s="51" t="s">
        <v>20</v>
      </c>
      <c r="AQ2039" s="21" t="str">
        <f t="shared" si="34"/>
        <v>50 or lessConverted flat</v>
      </c>
      <c r="AR2039" s="22">
        <v>2300</v>
      </c>
      <c r="AS2039" s="22">
        <v>3500</v>
      </c>
      <c r="AT2039" s="22">
        <v>71870</v>
      </c>
      <c r="AU2039" s="66">
        <v>2400</v>
      </c>
      <c r="AV2039" s="66">
        <v>3500</v>
      </c>
      <c r="AW2039" s="66">
        <v>72840</v>
      </c>
      <c r="AX2039" s="66">
        <v>2400</v>
      </c>
      <c r="AY2039" s="66">
        <v>3600</v>
      </c>
      <c r="AZ2039" s="66">
        <v>52000</v>
      </c>
      <c r="BA2039" s="66">
        <v>2400</v>
      </c>
      <c r="BB2039" s="66">
        <v>3600</v>
      </c>
      <c r="BC2039" s="66">
        <v>51190</v>
      </c>
      <c r="BD2039" s="66">
        <v>2500</v>
      </c>
      <c r="BE2039" s="66">
        <v>3600</v>
      </c>
      <c r="BF2039" s="66">
        <v>50910</v>
      </c>
      <c r="BG2039" s="66">
        <v>2600</v>
      </c>
      <c r="BH2039" s="66">
        <v>3800</v>
      </c>
      <c r="BI2039" s="66">
        <v>49810</v>
      </c>
      <c r="BJ2039" s="66">
        <v>2600</v>
      </c>
      <c r="BK2039" s="66">
        <v>3800</v>
      </c>
      <c r="BL2039" s="66">
        <v>49220</v>
      </c>
      <c r="BM2039" s="66">
        <v>2700</v>
      </c>
      <c r="BN2039" s="66">
        <v>3900</v>
      </c>
      <c r="BO2039" s="88">
        <v>44120</v>
      </c>
      <c r="BP2039" s="100">
        <v>7500</v>
      </c>
      <c r="BQ2039" s="66">
        <v>8900</v>
      </c>
      <c r="BR2039" s="66">
        <v>46160</v>
      </c>
      <c r="BS2039" s="66">
        <v>7600</v>
      </c>
      <c r="BT2039" s="66">
        <v>9000</v>
      </c>
      <c r="BU2039" s="66">
        <v>48330</v>
      </c>
      <c r="BV2039" s="66">
        <v>8300</v>
      </c>
      <c r="BW2039" s="66">
        <v>9600</v>
      </c>
      <c r="BX2039" s="66">
        <v>31010</v>
      </c>
      <c r="BY2039" s="66">
        <v>8200</v>
      </c>
      <c r="BZ2039" s="66">
        <v>9600</v>
      </c>
      <c r="CA2039" s="66">
        <v>34980</v>
      </c>
      <c r="CB2039" s="66">
        <v>9100</v>
      </c>
      <c r="CC2039" s="66">
        <v>10500</v>
      </c>
      <c r="CD2039" s="66">
        <v>29800</v>
      </c>
      <c r="CE2039" s="66">
        <v>9500</v>
      </c>
      <c r="CF2039" s="66">
        <v>11000</v>
      </c>
      <c r="CG2039" s="66">
        <v>29000</v>
      </c>
      <c r="CH2039" s="66">
        <v>9800</v>
      </c>
      <c r="CI2039" s="66">
        <v>11300</v>
      </c>
      <c r="CJ2039" s="66">
        <v>28440</v>
      </c>
      <c r="CK2039" s="66">
        <v>10600</v>
      </c>
      <c r="CL2039" s="66">
        <v>12100</v>
      </c>
      <c r="CM2039" s="69">
        <v>27420</v>
      </c>
    </row>
    <row r="2040" spans="41:91" hidden="1" x14ac:dyDescent="0.25">
      <c r="AO2040" s="23" t="s">
        <v>29</v>
      </c>
      <c r="AP2040" s="51" t="s">
        <v>21</v>
      </c>
      <c r="AQ2040" s="21" t="str">
        <f t="shared" si="34"/>
        <v>50 or lessPurpose built flat</v>
      </c>
      <c r="AR2040" s="22">
        <v>2300</v>
      </c>
      <c r="AS2040" s="22">
        <v>3300</v>
      </c>
      <c r="AT2040" s="22">
        <v>351850</v>
      </c>
      <c r="AU2040" s="66">
        <v>2300</v>
      </c>
      <c r="AV2040" s="66">
        <v>3300</v>
      </c>
      <c r="AW2040" s="66">
        <v>356250</v>
      </c>
      <c r="AX2040" s="66">
        <v>2400</v>
      </c>
      <c r="AY2040" s="66">
        <v>3400</v>
      </c>
      <c r="AZ2040" s="66">
        <v>348690</v>
      </c>
      <c r="BA2040" s="66">
        <v>2300</v>
      </c>
      <c r="BB2040" s="66">
        <v>3400</v>
      </c>
      <c r="BC2040" s="66">
        <v>345100</v>
      </c>
      <c r="BD2040" s="66">
        <v>2400</v>
      </c>
      <c r="BE2040" s="66">
        <v>3500</v>
      </c>
      <c r="BF2040" s="66">
        <v>343140</v>
      </c>
      <c r="BG2040" s="66">
        <v>2400</v>
      </c>
      <c r="BH2040" s="66">
        <v>3600</v>
      </c>
      <c r="BI2040" s="66">
        <v>339210</v>
      </c>
      <c r="BJ2040" s="66">
        <v>2500</v>
      </c>
      <c r="BK2040" s="66">
        <v>3500</v>
      </c>
      <c r="BL2040" s="66">
        <v>333040</v>
      </c>
      <c r="BM2040" s="66">
        <v>2500</v>
      </c>
      <c r="BN2040" s="66">
        <v>3700</v>
      </c>
      <c r="BO2040" s="88">
        <v>295530</v>
      </c>
      <c r="BP2040" s="100">
        <v>6400</v>
      </c>
      <c r="BQ2040" s="66">
        <v>7000</v>
      </c>
      <c r="BR2040" s="66">
        <v>185970</v>
      </c>
      <c r="BS2040" s="66">
        <v>6400</v>
      </c>
      <c r="BT2040" s="66">
        <v>7100</v>
      </c>
      <c r="BU2040" s="66">
        <v>195010</v>
      </c>
      <c r="BV2040" s="66">
        <v>7100</v>
      </c>
      <c r="BW2040" s="66">
        <v>7700</v>
      </c>
      <c r="BX2040" s="66">
        <v>180470</v>
      </c>
      <c r="BY2040" s="66">
        <v>7100</v>
      </c>
      <c r="BZ2040" s="66">
        <v>7900</v>
      </c>
      <c r="CA2040" s="66">
        <v>203440</v>
      </c>
      <c r="CB2040" s="66">
        <v>7800</v>
      </c>
      <c r="CC2040" s="66">
        <v>8600</v>
      </c>
      <c r="CD2040" s="66">
        <v>176540</v>
      </c>
      <c r="CE2040" s="66">
        <v>8400</v>
      </c>
      <c r="CF2040" s="66">
        <v>9100</v>
      </c>
      <c r="CG2040" s="66">
        <v>174590</v>
      </c>
      <c r="CH2040" s="66">
        <v>8600</v>
      </c>
      <c r="CI2040" s="66">
        <v>9300</v>
      </c>
      <c r="CJ2040" s="66">
        <v>168210</v>
      </c>
      <c r="CK2040" s="66">
        <v>9400</v>
      </c>
      <c r="CL2040" s="66">
        <v>10000</v>
      </c>
      <c r="CM2040" s="69">
        <v>163540</v>
      </c>
    </row>
    <row r="2041" spans="41:91" hidden="1" x14ac:dyDescent="0.25">
      <c r="AO2041" s="23" t="s">
        <v>30</v>
      </c>
      <c r="AP2041" s="51" t="s">
        <v>15</v>
      </c>
      <c r="AQ2041" s="21" t="str">
        <f t="shared" si="34"/>
        <v>51 to 100Detached</v>
      </c>
      <c r="AR2041" s="22">
        <v>3500</v>
      </c>
      <c r="AS2041" s="22">
        <v>4100</v>
      </c>
      <c r="AT2041" s="22">
        <v>75830</v>
      </c>
      <c r="AU2041" s="66">
        <v>3600</v>
      </c>
      <c r="AV2041" s="66">
        <v>4200</v>
      </c>
      <c r="AW2041" s="66">
        <v>76230</v>
      </c>
      <c r="AX2041" s="66">
        <v>3700</v>
      </c>
      <c r="AY2041" s="66">
        <v>4300</v>
      </c>
      <c r="AZ2041" s="66">
        <v>75900</v>
      </c>
      <c r="BA2041" s="66">
        <v>3600</v>
      </c>
      <c r="BB2041" s="66">
        <v>4300</v>
      </c>
      <c r="BC2041" s="66">
        <v>75390</v>
      </c>
      <c r="BD2041" s="66">
        <v>3700</v>
      </c>
      <c r="BE2041" s="66">
        <v>4300</v>
      </c>
      <c r="BF2041" s="66">
        <v>74780</v>
      </c>
      <c r="BG2041" s="66">
        <v>3900</v>
      </c>
      <c r="BH2041" s="66">
        <v>4500</v>
      </c>
      <c r="BI2041" s="66">
        <v>74850</v>
      </c>
      <c r="BJ2041" s="66">
        <v>3900</v>
      </c>
      <c r="BK2041" s="66">
        <v>4600</v>
      </c>
      <c r="BL2041" s="66">
        <v>75100</v>
      </c>
      <c r="BM2041" s="66">
        <v>4000</v>
      </c>
      <c r="BN2041" s="66">
        <v>4700</v>
      </c>
      <c r="BO2041" s="88">
        <v>64430</v>
      </c>
      <c r="BP2041" s="100">
        <v>13800</v>
      </c>
      <c r="BQ2041" s="66">
        <v>14500</v>
      </c>
      <c r="BR2041" s="66">
        <v>64230</v>
      </c>
      <c r="BS2041" s="66">
        <v>13800</v>
      </c>
      <c r="BT2041" s="66">
        <v>14500</v>
      </c>
      <c r="BU2041" s="66">
        <v>67410</v>
      </c>
      <c r="BV2041" s="66">
        <v>14800</v>
      </c>
      <c r="BW2041" s="66">
        <v>15500</v>
      </c>
      <c r="BX2041" s="66">
        <v>65390</v>
      </c>
      <c r="BY2041" s="66">
        <v>15000</v>
      </c>
      <c r="BZ2041" s="66">
        <v>15700</v>
      </c>
      <c r="CA2041" s="66">
        <v>68600</v>
      </c>
      <c r="CB2041" s="66">
        <v>16400</v>
      </c>
      <c r="CC2041" s="66">
        <v>17200</v>
      </c>
      <c r="CD2041" s="66">
        <v>64770</v>
      </c>
      <c r="CE2041" s="66">
        <v>17000</v>
      </c>
      <c r="CF2041" s="66">
        <v>17800</v>
      </c>
      <c r="CG2041" s="66">
        <v>63280</v>
      </c>
      <c r="CH2041" s="66">
        <v>17700</v>
      </c>
      <c r="CI2041" s="66">
        <v>18500</v>
      </c>
      <c r="CJ2041" s="66">
        <v>60970</v>
      </c>
      <c r="CK2041" s="66">
        <v>18500</v>
      </c>
      <c r="CL2041" s="66">
        <v>19200</v>
      </c>
      <c r="CM2041" s="69">
        <v>61660</v>
      </c>
    </row>
    <row r="2042" spans="41:91" hidden="1" x14ac:dyDescent="0.25">
      <c r="AO2042" s="23" t="s">
        <v>30</v>
      </c>
      <c r="AP2042" s="51" t="s">
        <v>16</v>
      </c>
      <c r="AQ2042" s="21" t="str">
        <f t="shared" si="34"/>
        <v>51 to 100Semi detached</v>
      </c>
      <c r="AR2042" s="22">
        <v>3300</v>
      </c>
      <c r="AS2042" s="22">
        <v>3900</v>
      </c>
      <c r="AT2042" s="22">
        <v>562340</v>
      </c>
      <c r="AU2042" s="66">
        <v>3400</v>
      </c>
      <c r="AV2042" s="66">
        <v>3900</v>
      </c>
      <c r="AW2042" s="66">
        <v>566350</v>
      </c>
      <c r="AX2042" s="66">
        <v>3400</v>
      </c>
      <c r="AY2042" s="66">
        <v>4000</v>
      </c>
      <c r="AZ2042" s="66">
        <v>567510</v>
      </c>
      <c r="BA2042" s="66">
        <v>3400</v>
      </c>
      <c r="BB2042" s="66">
        <v>4000</v>
      </c>
      <c r="BC2042" s="66">
        <v>563160</v>
      </c>
      <c r="BD2042" s="66">
        <v>3400</v>
      </c>
      <c r="BE2042" s="66">
        <v>4000</v>
      </c>
      <c r="BF2042" s="66">
        <v>559170</v>
      </c>
      <c r="BG2042" s="66">
        <v>3600</v>
      </c>
      <c r="BH2042" s="66">
        <v>4200</v>
      </c>
      <c r="BI2042" s="66">
        <v>560120</v>
      </c>
      <c r="BJ2042" s="66">
        <v>3600</v>
      </c>
      <c r="BK2042" s="66">
        <v>4300</v>
      </c>
      <c r="BL2042" s="66">
        <v>561360</v>
      </c>
      <c r="BM2042" s="66">
        <v>3700</v>
      </c>
      <c r="BN2042" s="66">
        <v>4400</v>
      </c>
      <c r="BO2042" s="88">
        <v>486790</v>
      </c>
      <c r="BP2042" s="100">
        <v>12600</v>
      </c>
      <c r="BQ2042" s="66">
        <v>13100</v>
      </c>
      <c r="BR2042" s="66">
        <v>494670</v>
      </c>
      <c r="BS2042" s="66">
        <v>12600</v>
      </c>
      <c r="BT2042" s="66">
        <v>13100</v>
      </c>
      <c r="BU2042" s="66">
        <v>516740</v>
      </c>
      <c r="BV2042" s="66">
        <v>13600</v>
      </c>
      <c r="BW2042" s="66">
        <v>14100</v>
      </c>
      <c r="BX2042" s="66">
        <v>501710</v>
      </c>
      <c r="BY2042" s="66">
        <v>13800</v>
      </c>
      <c r="BZ2042" s="66">
        <v>14300</v>
      </c>
      <c r="CA2042" s="66">
        <v>531370</v>
      </c>
      <c r="CB2042" s="66">
        <v>15200</v>
      </c>
      <c r="CC2042" s="66">
        <v>15800</v>
      </c>
      <c r="CD2042" s="66">
        <v>490240</v>
      </c>
      <c r="CE2042" s="66">
        <v>15800</v>
      </c>
      <c r="CF2042" s="66">
        <v>16400</v>
      </c>
      <c r="CG2042" s="66">
        <v>483320</v>
      </c>
      <c r="CH2042" s="66">
        <v>16500</v>
      </c>
      <c r="CI2042" s="66">
        <v>17000</v>
      </c>
      <c r="CJ2042" s="66">
        <v>472480</v>
      </c>
      <c r="CK2042" s="66">
        <v>17300</v>
      </c>
      <c r="CL2042" s="66">
        <v>17800</v>
      </c>
      <c r="CM2042" s="69">
        <v>465980</v>
      </c>
    </row>
    <row r="2043" spans="41:91" hidden="1" x14ac:dyDescent="0.25">
      <c r="AO2043" s="23" t="s">
        <v>30</v>
      </c>
      <c r="AP2043" s="51" t="s">
        <v>17</v>
      </c>
      <c r="AQ2043" s="21" t="str">
        <f t="shared" si="34"/>
        <v>51 to 100End terrace</v>
      </c>
      <c r="AR2043" s="22">
        <v>3100</v>
      </c>
      <c r="AS2043" s="22">
        <v>3800</v>
      </c>
      <c r="AT2043" s="22">
        <v>219420</v>
      </c>
      <c r="AU2043" s="66">
        <v>3200</v>
      </c>
      <c r="AV2043" s="66">
        <v>3800</v>
      </c>
      <c r="AW2043" s="66">
        <v>221190</v>
      </c>
      <c r="AX2043" s="66">
        <v>3200</v>
      </c>
      <c r="AY2043" s="66">
        <v>3900</v>
      </c>
      <c r="AZ2043" s="66">
        <v>221510</v>
      </c>
      <c r="BA2043" s="66">
        <v>3200</v>
      </c>
      <c r="BB2043" s="66">
        <v>3900</v>
      </c>
      <c r="BC2043" s="66">
        <v>219280</v>
      </c>
      <c r="BD2043" s="66">
        <v>3200</v>
      </c>
      <c r="BE2043" s="66">
        <v>3900</v>
      </c>
      <c r="BF2043" s="66">
        <v>217790</v>
      </c>
      <c r="BG2043" s="66">
        <v>3400</v>
      </c>
      <c r="BH2043" s="66">
        <v>4100</v>
      </c>
      <c r="BI2043" s="66">
        <v>217300</v>
      </c>
      <c r="BJ2043" s="66">
        <v>3400</v>
      </c>
      <c r="BK2043" s="66">
        <v>4100</v>
      </c>
      <c r="BL2043" s="66">
        <v>217390</v>
      </c>
      <c r="BM2043" s="66">
        <v>3500</v>
      </c>
      <c r="BN2043" s="66">
        <v>4300</v>
      </c>
      <c r="BO2043" s="88">
        <v>194210</v>
      </c>
      <c r="BP2043" s="100">
        <v>11500</v>
      </c>
      <c r="BQ2043" s="66">
        <v>12100</v>
      </c>
      <c r="BR2043" s="66">
        <v>190950</v>
      </c>
      <c r="BS2043" s="66">
        <v>11600</v>
      </c>
      <c r="BT2043" s="66">
        <v>12200</v>
      </c>
      <c r="BU2043" s="66">
        <v>199840</v>
      </c>
      <c r="BV2043" s="66">
        <v>12500</v>
      </c>
      <c r="BW2043" s="66">
        <v>13100</v>
      </c>
      <c r="BX2043" s="66">
        <v>192230</v>
      </c>
      <c r="BY2043" s="66">
        <v>12600</v>
      </c>
      <c r="BZ2043" s="66">
        <v>13300</v>
      </c>
      <c r="CA2043" s="66">
        <v>205580</v>
      </c>
      <c r="CB2043" s="66">
        <v>13900</v>
      </c>
      <c r="CC2043" s="66">
        <v>14500</v>
      </c>
      <c r="CD2043" s="66">
        <v>188280</v>
      </c>
      <c r="CE2043" s="66">
        <v>14500</v>
      </c>
      <c r="CF2043" s="66">
        <v>15200</v>
      </c>
      <c r="CG2043" s="66">
        <v>184720</v>
      </c>
      <c r="CH2043" s="66">
        <v>15100</v>
      </c>
      <c r="CI2043" s="66">
        <v>15700</v>
      </c>
      <c r="CJ2043" s="66">
        <v>179430</v>
      </c>
      <c r="CK2043" s="66">
        <v>15800</v>
      </c>
      <c r="CL2043" s="66">
        <v>16500</v>
      </c>
      <c r="CM2043" s="69">
        <v>177780</v>
      </c>
    </row>
    <row r="2044" spans="41:91" hidden="1" x14ac:dyDescent="0.25">
      <c r="AO2044" s="23" t="s">
        <v>30</v>
      </c>
      <c r="AP2044" s="51" t="s">
        <v>18</v>
      </c>
      <c r="AQ2044" s="21" t="str">
        <f t="shared" si="34"/>
        <v>51 to 100Mid terrace</v>
      </c>
      <c r="AR2044" s="22">
        <v>2900</v>
      </c>
      <c r="AS2044" s="22">
        <v>3500</v>
      </c>
      <c r="AT2044" s="22">
        <v>475520</v>
      </c>
      <c r="AU2044" s="66">
        <v>3000</v>
      </c>
      <c r="AV2044" s="66">
        <v>3500</v>
      </c>
      <c r="AW2044" s="66">
        <v>480410</v>
      </c>
      <c r="AX2044" s="66">
        <v>3000</v>
      </c>
      <c r="AY2044" s="66">
        <v>3600</v>
      </c>
      <c r="AZ2044" s="66">
        <v>479940</v>
      </c>
      <c r="BA2044" s="66">
        <v>3000</v>
      </c>
      <c r="BB2044" s="66">
        <v>3600</v>
      </c>
      <c r="BC2044" s="66">
        <v>474250</v>
      </c>
      <c r="BD2044" s="66">
        <v>3000</v>
      </c>
      <c r="BE2044" s="66">
        <v>3600</v>
      </c>
      <c r="BF2044" s="66">
        <v>471430</v>
      </c>
      <c r="BG2044" s="66">
        <v>3100</v>
      </c>
      <c r="BH2044" s="66">
        <v>3800</v>
      </c>
      <c r="BI2044" s="66">
        <v>471390</v>
      </c>
      <c r="BJ2044" s="66">
        <v>3200</v>
      </c>
      <c r="BK2044" s="66">
        <v>3900</v>
      </c>
      <c r="BL2044" s="66">
        <v>472850</v>
      </c>
      <c r="BM2044" s="66">
        <v>3300</v>
      </c>
      <c r="BN2044" s="66">
        <v>4000</v>
      </c>
      <c r="BO2044" s="88">
        <v>418950</v>
      </c>
      <c r="BP2044" s="100">
        <v>10500</v>
      </c>
      <c r="BQ2044" s="66">
        <v>11000</v>
      </c>
      <c r="BR2044" s="66">
        <v>419470</v>
      </c>
      <c r="BS2044" s="66">
        <v>10600</v>
      </c>
      <c r="BT2044" s="66">
        <v>11200</v>
      </c>
      <c r="BU2044" s="66">
        <v>437750</v>
      </c>
      <c r="BV2044" s="66">
        <v>11400</v>
      </c>
      <c r="BW2044" s="66">
        <v>12000</v>
      </c>
      <c r="BX2044" s="66">
        <v>419730</v>
      </c>
      <c r="BY2044" s="66">
        <v>11500</v>
      </c>
      <c r="BZ2044" s="66">
        <v>12100</v>
      </c>
      <c r="CA2044" s="66">
        <v>453430</v>
      </c>
      <c r="CB2044" s="66">
        <v>12700</v>
      </c>
      <c r="CC2044" s="66">
        <v>13300</v>
      </c>
      <c r="CD2044" s="66">
        <v>409900</v>
      </c>
      <c r="CE2044" s="66">
        <v>13300</v>
      </c>
      <c r="CF2044" s="66">
        <v>13900</v>
      </c>
      <c r="CG2044" s="66">
        <v>403240</v>
      </c>
      <c r="CH2044" s="66">
        <v>13800</v>
      </c>
      <c r="CI2044" s="66">
        <v>14300</v>
      </c>
      <c r="CJ2044" s="66">
        <v>394510</v>
      </c>
      <c r="CK2044" s="66">
        <v>14400</v>
      </c>
      <c r="CL2044" s="66">
        <v>15000</v>
      </c>
      <c r="CM2044" s="69">
        <v>387230</v>
      </c>
    </row>
    <row r="2045" spans="41:91" hidden="1" x14ac:dyDescent="0.25">
      <c r="AO2045" s="23" t="s">
        <v>30</v>
      </c>
      <c r="AP2045" s="51" t="s">
        <v>19</v>
      </c>
      <c r="AQ2045" s="21" t="str">
        <f t="shared" si="34"/>
        <v>51 to 100Bungalow</v>
      </c>
      <c r="AR2045" s="22">
        <v>2800</v>
      </c>
      <c r="AS2045" s="22">
        <v>3600</v>
      </c>
      <c r="AT2045" s="22">
        <v>255910</v>
      </c>
      <c r="AU2045" s="66">
        <v>2800</v>
      </c>
      <c r="AV2045" s="66">
        <v>3700</v>
      </c>
      <c r="AW2045" s="66">
        <v>257210</v>
      </c>
      <c r="AX2045" s="66">
        <v>2800</v>
      </c>
      <c r="AY2045" s="66">
        <v>3800</v>
      </c>
      <c r="AZ2045" s="66">
        <v>255030</v>
      </c>
      <c r="BA2045" s="66">
        <v>2800</v>
      </c>
      <c r="BB2045" s="66">
        <v>3800</v>
      </c>
      <c r="BC2045" s="66">
        <v>253640</v>
      </c>
      <c r="BD2045" s="66">
        <v>2800</v>
      </c>
      <c r="BE2045" s="66">
        <v>3800</v>
      </c>
      <c r="BF2045" s="66">
        <v>252330</v>
      </c>
      <c r="BG2045" s="66">
        <v>2900</v>
      </c>
      <c r="BH2045" s="66">
        <v>4000</v>
      </c>
      <c r="BI2045" s="66">
        <v>252390</v>
      </c>
      <c r="BJ2045" s="66">
        <v>3000</v>
      </c>
      <c r="BK2045" s="66">
        <v>4000</v>
      </c>
      <c r="BL2045" s="66">
        <v>253370</v>
      </c>
      <c r="BM2045" s="66">
        <v>3000</v>
      </c>
      <c r="BN2045" s="66">
        <v>4100</v>
      </c>
      <c r="BO2045" s="88">
        <v>227780</v>
      </c>
      <c r="BP2045" s="100">
        <v>12400</v>
      </c>
      <c r="BQ2045" s="66">
        <v>13100</v>
      </c>
      <c r="BR2045" s="66">
        <v>207020</v>
      </c>
      <c r="BS2045" s="66">
        <v>12300</v>
      </c>
      <c r="BT2045" s="66">
        <v>13100</v>
      </c>
      <c r="BU2045" s="66">
        <v>216060</v>
      </c>
      <c r="BV2045" s="66">
        <v>13200</v>
      </c>
      <c r="BW2045" s="66">
        <v>14000</v>
      </c>
      <c r="BX2045" s="66">
        <v>211800</v>
      </c>
      <c r="BY2045" s="66">
        <v>13400</v>
      </c>
      <c r="BZ2045" s="66">
        <v>14200</v>
      </c>
      <c r="CA2045" s="66">
        <v>220610</v>
      </c>
      <c r="CB2045" s="66">
        <v>14800</v>
      </c>
      <c r="CC2045" s="66">
        <v>15600</v>
      </c>
      <c r="CD2045" s="66">
        <v>206110</v>
      </c>
      <c r="CE2045" s="66">
        <v>15400</v>
      </c>
      <c r="CF2045" s="66">
        <v>16300</v>
      </c>
      <c r="CG2045" s="66">
        <v>203990</v>
      </c>
      <c r="CH2045" s="66">
        <v>16000</v>
      </c>
      <c r="CI2045" s="66">
        <v>16700</v>
      </c>
      <c r="CJ2045" s="66">
        <v>200560</v>
      </c>
      <c r="CK2045" s="66">
        <v>16800</v>
      </c>
      <c r="CL2045" s="66">
        <v>17500</v>
      </c>
      <c r="CM2045" s="69">
        <v>196160</v>
      </c>
    </row>
    <row r="2046" spans="41:91" hidden="1" x14ac:dyDescent="0.25">
      <c r="AO2046" s="23" t="s">
        <v>30</v>
      </c>
      <c r="AP2046" s="51" t="s">
        <v>20</v>
      </c>
      <c r="AQ2046" s="21" t="str">
        <f t="shared" si="34"/>
        <v>51 to 100Converted flat</v>
      </c>
      <c r="AR2046" s="22">
        <v>3100</v>
      </c>
      <c r="AS2046" s="22">
        <v>4600</v>
      </c>
      <c r="AT2046" s="22">
        <v>35720</v>
      </c>
      <c r="AU2046" s="66">
        <v>3200</v>
      </c>
      <c r="AV2046" s="66">
        <v>4500</v>
      </c>
      <c r="AW2046" s="66">
        <v>36270</v>
      </c>
      <c r="AX2046" s="66">
        <v>3100</v>
      </c>
      <c r="AY2046" s="66">
        <v>4500</v>
      </c>
      <c r="AZ2046" s="66">
        <v>26510</v>
      </c>
      <c r="BA2046" s="66">
        <v>3100</v>
      </c>
      <c r="BB2046" s="66">
        <v>4500</v>
      </c>
      <c r="BC2046" s="66">
        <v>26150</v>
      </c>
      <c r="BD2046" s="66">
        <v>3100</v>
      </c>
      <c r="BE2046" s="66">
        <v>4500</v>
      </c>
      <c r="BF2046" s="66">
        <v>26010</v>
      </c>
      <c r="BG2046" s="66">
        <v>3300</v>
      </c>
      <c r="BH2046" s="66">
        <v>4700</v>
      </c>
      <c r="BI2046" s="66">
        <v>25690</v>
      </c>
      <c r="BJ2046" s="66">
        <v>3300</v>
      </c>
      <c r="BK2046" s="66">
        <v>4700</v>
      </c>
      <c r="BL2046" s="66">
        <v>25420</v>
      </c>
      <c r="BM2046" s="66">
        <v>3400</v>
      </c>
      <c r="BN2046" s="66">
        <v>4800</v>
      </c>
      <c r="BO2046" s="88">
        <v>23080</v>
      </c>
      <c r="BP2046" s="100">
        <v>11500</v>
      </c>
      <c r="BQ2046" s="66">
        <v>13100</v>
      </c>
      <c r="BR2046" s="66">
        <v>25820</v>
      </c>
      <c r="BS2046" s="66">
        <v>11500</v>
      </c>
      <c r="BT2046" s="66">
        <v>13100</v>
      </c>
      <c r="BU2046" s="66">
        <v>27170</v>
      </c>
      <c r="BV2046" s="66">
        <v>12500</v>
      </c>
      <c r="BW2046" s="66">
        <v>13800</v>
      </c>
      <c r="BX2046" s="66">
        <v>18220</v>
      </c>
      <c r="BY2046" s="66">
        <v>12300</v>
      </c>
      <c r="BZ2046" s="66">
        <v>13700</v>
      </c>
      <c r="CA2046" s="66">
        <v>20210</v>
      </c>
      <c r="CB2046" s="66">
        <v>13500</v>
      </c>
      <c r="CC2046" s="66">
        <v>15000</v>
      </c>
      <c r="CD2046" s="66">
        <v>17300</v>
      </c>
      <c r="CE2046" s="66">
        <v>14000</v>
      </c>
      <c r="CF2046" s="66">
        <v>15500</v>
      </c>
      <c r="CG2046" s="66">
        <v>16930</v>
      </c>
      <c r="CH2046" s="66">
        <v>14700</v>
      </c>
      <c r="CI2046" s="66">
        <v>16000</v>
      </c>
      <c r="CJ2046" s="66">
        <v>16320</v>
      </c>
      <c r="CK2046" s="66">
        <v>15400</v>
      </c>
      <c r="CL2046" s="66">
        <v>16800</v>
      </c>
      <c r="CM2046" s="69">
        <v>16190</v>
      </c>
    </row>
    <row r="2047" spans="41:91" hidden="1" x14ac:dyDescent="0.25">
      <c r="AO2047" s="31" t="s">
        <v>30</v>
      </c>
      <c r="AP2047" s="51" t="s">
        <v>21</v>
      </c>
      <c r="AQ2047" s="21" t="str">
        <f t="shared" si="34"/>
        <v>51 to 100Purpose built flat</v>
      </c>
      <c r="AR2047" s="22">
        <v>2800</v>
      </c>
      <c r="AS2047" s="22">
        <v>3900</v>
      </c>
      <c r="AT2047" s="22">
        <v>156200</v>
      </c>
      <c r="AU2047" s="66">
        <v>2900</v>
      </c>
      <c r="AV2047" s="66">
        <v>3900</v>
      </c>
      <c r="AW2047" s="66">
        <v>158090</v>
      </c>
      <c r="AX2047" s="66">
        <v>2900</v>
      </c>
      <c r="AY2047" s="66">
        <v>3900</v>
      </c>
      <c r="AZ2047" s="66">
        <v>154920</v>
      </c>
      <c r="BA2047" s="66">
        <v>2800</v>
      </c>
      <c r="BB2047" s="66">
        <v>3900</v>
      </c>
      <c r="BC2047" s="66">
        <v>153230</v>
      </c>
      <c r="BD2047" s="66">
        <v>2900</v>
      </c>
      <c r="BE2047" s="66">
        <v>4000</v>
      </c>
      <c r="BF2047" s="66">
        <v>152150</v>
      </c>
      <c r="BG2047" s="66">
        <v>3000</v>
      </c>
      <c r="BH2047" s="66">
        <v>4100</v>
      </c>
      <c r="BI2047" s="66">
        <v>150660</v>
      </c>
      <c r="BJ2047" s="66">
        <v>3000</v>
      </c>
      <c r="BK2047" s="66">
        <v>4100</v>
      </c>
      <c r="BL2047" s="66">
        <v>148110</v>
      </c>
      <c r="BM2047" s="66">
        <v>3000</v>
      </c>
      <c r="BN2047" s="66">
        <v>4200</v>
      </c>
      <c r="BO2047" s="88">
        <v>131310</v>
      </c>
      <c r="BP2047" s="100">
        <v>8400</v>
      </c>
      <c r="BQ2047" s="66">
        <v>9200</v>
      </c>
      <c r="BR2047" s="66">
        <v>102170</v>
      </c>
      <c r="BS2047" s="66">
        <v>8500</v>
      </c>
      <c r="BT2047" s="66">
        <v>9300</v>
      </c>
      <c r="BU2047" s="66">
        <v>107160</v>
      </c>
      <c r="BV2047" s="66">
        <v>9300</v>
      </c>
      <c r="BW2047" s="66">
        <v>10000</v>
      </c>
      <c r="BX2047" s="66">
        <v>100760</v>
      </c>
      <c r="BY2047" s="66">
        <v>9300</v>
      </c>
      <c r="BZ2047" s="66">
        <v>10100</v>
      </c>
      <c r="CA2047" s="66">
        <v>112340</v>
      </c>
      <c r="CB2047" s="66">
        <v>10300</v>
      </c>
      <c r="CC2047" s="66">
        <v>11000</v>
      </c>
      <c r="CD2047" s="66">
        <v>97820</v>
      </c>
      <c r="CE2047" s="66">
        <v>10900</v>
      </c>
      <c r="CF2047" s="66">
        <v>11700</v>
      </c>
      <c r="CG2047" s="66">
        <v>96420</v>
      </c>
      <c r="CH2047" s="66">
        <v>11300</v>
      </c>
      <c r="CI2047" s="66">
        <v>12000</v>
      </c>
      <c r="CJ2047" s="66">
        <v>92830</v>
      </c>
      <c r="CK2047" s="66">
        <v>12000</v>
      </c>
      <c r="CL2047" s="66">
        <v>12700</v>
      </c>
      <c r="CM2047" s="69">
        <v>90970</v>
      </c>
    </row>
    <row r="2048" spans="41:91" hidden="1" x14ac:dyDescent="0.25">
      <c r="AO2048" s="31" t="s">
        <v>31</v>
      </c>
      <c r="AP2048" s="51" t="s">
        <v>15</v>
      </c>
      <c r="AQ2048" s="21" t="str">
        <f t="shared" si="34"/>
        <v>101 to 150Detached</v>
      </c>
      <c r="AR2048" s="22">
        <v>4100</v>
      </c>
      <c r="AS2048" s="22">
        <v>4700</v>
      </c>
      <c r="AT2048" s="22">
        <v>282670</v>
      </c>
      <c r="AU2048" s="66">
        <v>4200</v>
      </c>
      <c r="AV2048" s="66">
        <v>4800</v>
      </c>
      <c r="AW2048" s="66">
        <v>284170</v>
      </c>
      <c r="AX2048" s="66">
        <v>4300</v>
      </c>
      <c r="AY2048" s="66">
        <v>4900</v>
      </c>
      <c r="AZ2048" s="66">
        <v>280610</v>
      </c>
      <c r="BA2048" s="66">
        <v>4300</v>
      </c>
      <c r="BB2048" s="66">
        <v>4900</v>
      </c>
      <c r="BC2048" s="66">
        <v>278610</v>
      </c>
      <c r="BD2048" s="66">
        <v>4300</v>
      </c>
      <c r="BE2048" s="66">
        <v>4900</v>
      </c>
      <c r="BF2048" s="66">
        <v>276520</v>
      </c>
      <c r="BG2048" s="66">
        <v>4500</v>
      </c>
      <c r="BH2048" s="66">
        <v>5200</v>
      </c>
      <c r="BI2048" s="66">
        <v>276610</v>
      </c>
      <c r="BJ2048" s="66">
        <v>4600</v>
      </c>
      <c r="BK2048" s="66">
        <v>5200</v>
      </c>
      <c r="BL2048" s="66">
        <v>276730</v>
      </c>
      <c r="BM2048" s="66">
        <v>4700</v>
      </c>
      <c r="BN2048" s="66">
        <v>5400</v>
      </c>
      <c r="BO2048" s="88">
        <v>242560</v>
      </c>
      <c r="BP2048" s="100">
        <v>17300</v>
      </c>
      <c r="BQ2048" s="66">
        <v>18300</v>
      </c>
      <c r="BR2048" s="66">
        <v>233660</v>
      </c>
      <c r="BS2048" s="66">
        <v>17100</v>
      </c>
      <c r="BT2048" s="66">
        <v>18100</v>
      </c>
      <c r="BU2048" s="66">
        <v>245990</v>
      </c>
      <c r="BV2048" s="66">
        <v>18400</v>
      </c>
      <c r="BW2048" s="66">
        <v>19400</v>
      </c>
      <c r="BX2048" s="66">
        <v>235210</v>
      </c>
      <c r="BY2048" s="66">
        <v>18600</v>
      </c>
      <c r="BZ2048" s="66">
        <v>19500</v>
      </c>
      <c r="CA2048" s="66">
        <v>246630</v>
      </c>
      <c r="CB2048" s="66">
        <v>20300</v>
      </c>
      <c r="CC2048" s="66">
        <v>21300</v>
      </c>
      <c r="CD2048" s="66">
        <v>233860</v>
      </c>
      <c r="CE2048" s="66">
        <v>21000</v>
      </c>
      <c r="CF2048" s="66">
        <v>22000</v>
      </c>
      <c r="CG2048" s="66">
        <v>226850</v>
      </c>
      <c r="CH2048" s="66">
        <v>21900</v>
      </c>
      <c r="CI2048" s="66">
        <v>22800</v>
      </c>
      <c r="CJ2048" s="66">
        <v>216150</v>
      </c>
      <c r="CK2048" s="66">
        <v>22500</v>
      </c>
      <c r="CL2048" s="66">
        <v>23500</v>
      </c>
      <c r="CM2048" s="69">
        <v>221050</v>
      </c>
    </row>
    <row r="2049" spans="41:91" hidden="1" x14ac:dyDescent="0.25">
      <c r="AO2049" s="31" t="s">
        <v>31</v>
      </c>
      <c r="AP2049" s="51" t="s">
        <v>16</v>
      </c>
      <c r="AQ2049" s="21" t="str">
        <f t="shared" si="34"/>
        <v>101 to 150Semi detached</v>
      </c>
      <c r="AR2049" s="22">
        <v>3800</v>
      </c>
      <c r="AS2049" s="22">
        <v>4400</v>
      </c>
      <c r="AT2049" s="22">
        <v>321410</v>
      </c>
      <c r="AU2049" s="66">
        <v>3900</v>
      </c>
      <c r="AV2049" s="66">
        <v>4500</v>
      </c>
      <c r="AW2049" s="66">
        <v>323690</v>
      </c>
      <c r="AX2049" s="66">
        <v>3900</v>
      </c>
      <c r="AY2049" s="66">
        <v>4500</v>
      </c>
      <c r="AZ2049" s="66">
        <v>318410</v>
      </c>
      <c r="BA2049" s="66">
        <v>3900</v>
      </c>
      <c r="BB2049" s="66">
        <v>4500</v>
      </c>
      <c r="BC2049" s="66">
        <v>315560</v>
      </c>
      <c r="BD2049" s="66">
        <v>4000</v>
      </c>
      <c r="BE2049" s="66">
        <v>4600</v>
      </c>
      <c r="BF2049" s="66">
        <v>313400</v>
      </c>
      <c r="BG2049" s="66">
        <v>4200</v>
      </c>
      <c r="BH2049" s="66">
        <v>4800</v>
      </c>
      <c r="BI2049" s="66">
        <v>313800</v>
      </c>
      <c r="BJ2049" s="66">
        <v>4200</v>
      </c>
      <c r="BK2049" s="66">
        <v>4900</v>
      </c>
      <c r="BL2049" s="66">
        <v>314290</v>
      </c>
      <c r="BM2049" s="66">
        <v>4300</v>
      </c>
      <c r="BN2049" s="66">
        <v>5000</v>
      </c>
      <c r="BO2049" s="88">
        <v>276950</v>
      </c>
      <c r="BP2049" s="100">
        <v>16200</v>
      </c>
      <c r="BQ2049" s="66">
        <v>16800</v>
      </c>
      <c r="BR2049" s="66">
        <v>279480</v>
      </c>
      <c r="BS2049" s="66">
        <v>16000</v>
      </c>
      <c r="BT2049" s="66">
        <v>16700</v>
      </c>
      <c r="BU2049" s="66">
        <v>292810</v>
      </c>
      <c r="BV2049" s="66">
        <v>17400</v>
      </c>
      <c r="BW2049" s="66">
        <v>18100</v>
      </c>
      <c r="BX2049" s="66">
        <v>280110</v>
      </c>
      <c r="BY2049" s="66">
        <v>17500</v>
      </c>
      <c r="BZ2049" s="66">
        <v>18200</v>
      </c>
      <c r="CA2049" s="66">
        <v>296580</v>
      </c>
      <c r="CB2049" s="66">
        <v>19400</v>
      </c>
      <c r="CC2049" s="66">
        <v>20000</v>
      </c>
      <c r="CD2049" s="66">
        <v>272860</v>
      </c>
      <c r="CE2049" s="66">
        <v>20000</v>
      </c>
      <c r="CF2049" s="66">
        <v>20700</v>
      </c>
      <c r="CG2049" s="66">
        <v>268890</v>
      </c>
      <c r="CH2049" s="66">
        <v>20900</v>
      </c>
      <c r="CI2049" s="66">
        <v>21500</v>
      </c>
      <c r="CJ2049" s="66">
        <v>263000</v>
      </c>
      <c r="CK2049" s="66">
        <v>21800</v>
      </c>
      <c r="CL2049" s="66">
        <v>22400</v>
      </c>
      <c r="CM2049" s="69">
        <v>258580</v>
      </c>
    </row>
    <row r="2050" spans="41:91" hidden="1" x14ac:dyDescent="0.25">
      <c r="AO2050" s="31" t="s">
        <v>31</v>
      </c>
      <c r="AP2050" s="51" t="s">
        <v>17</v>
      </c>
      <c r="AQ2050" s="21" t="str">
        <f t="shared" si="34"/>
        <v>101 to 150End terrace</v>
      </c>
      <c r="AR2050" s="22">
        <v>3700</v>
      </c>
      <c r="AS2050" s="22">
        <v>4300</v>
      </c>
      <c r="AT2050" s="22">
        <v>87010</v>
      </c>
      <c r="AU2050" s="66">
        <v>3800</v>
      </c>
      <c r="AV2050" s="66">
        <v>4400</v>
      </c>
      <c r="AW2050" s="66">
        <v>87830</v>
      </c>
      <c r="AX2050" s="66">
        <v>3900</v>
      </c>
      <c r="AY2050" s="66">
        <v>4500</v>
      </c>
      <c r="AZ2050" s="66">
        <v>84350</v>
      </c>
      <c r="BA2050" s="66">
        <v>3900</v>
      </c>
      <c r="BB2050" s="66">
        <v>4500</v>
      </c>
      <c r="BC2050" s="66">
        <v>83430</v>
      </c>
      <c r="BD2050" s="66">
        <v>3900</v>
      </c>
      <c r="BE2050" s="66">
        <v>4600</v>
      </c>
      <c r="BF2050" s="66">
        <v>82810</v>
      </c>
      <c r="BG2050" s="66">
        <v>4100</v>
      </c>
      <c r="BH2050" s="66">
        <v>4800</v>
      </c>
      <c r="BI2050" s="66">
        <v>82290</v>
      </c>
      <c r="BJ2050" s="66">
        <v>4100</v>
      </c>
      <c r="BK2050" s="66">
        <v>4800</v>
      </c>
      <c r="BL2050" s="66">
        <v>81610</v>
      </c>
      <c r="BM2050" s="66">
        <v>4200</v>
      </c>
      <c r="BN2050" s="66">
        <v>5000</v>
      </c>
      <c r="BO2050" s="88">
        <v>72660</v>
      </c>
      <c r="BP2050" s="100">
        <v>14900</v>
      </c>
      <c r="BQ2050" s="66">
        <v>15700</v>
      </c>
      <c r="BR2050" s="66">
        <v>74580</v>
      </c>
      <c r="BS2050" s="66">
        <v>14900</v>
      </c>
      <c r="BT2050" s="66">
        <v>15700</v>
      </c>
      <c r="BU2050" s="66">
        <v>78350</v>
      </c>
      <c r="BV2050" s="66">
        <v>16100</v>
      </c>
      <c r="BW2050" s="66">
        <v>17000</v>
      </c>
      <c r="BX2050" s="66">
        <v>71880</v>
      </c>
      <c r="BY2050" s="66">
        <v>16300</v>
      </c>
      <c r="BZ2050" s="66">
        <v>17100</v>
      </c>
      <c r="CA2050" s="66">
        <v>76760</v>
      </c>
      <c r="CB2050" s="66">
        <v>17800</v>
      </c>
      <c r="CC2050" s="66">
        <v>18700</v>
      </c>
      <c r="CD2050" s="66">
        <v>70400</v>
      </c>
      <c r="CE2050" s="66">
        <v>18500</v>
      </c>
      <c r="CF2050" s="66">
        <v>19400</v>
      </c>
      <c r="CG2050" s="66">
        <v>68900</v>
      </c>
      <c r="CH2050" s="66">
        <v>19300</v>
      </c>
      <c r="CI2050" s="66">
        <v>20100</v>
      </c>
      <c r="CJ2050" s="66">
        <v>65980</v>
      </c>
      <c r="CK2050" s="66">
        <v>20200</v>
      </c>
      <c r="CL2050" s="66">
        <v>21000</v>
      </c>
      <c r="CM2050" s="69">
        <v>65860</v>
      </c>
    </row>
    <row r="2051" spans="41:91" hidden="1" x14ac:dyDescent="0.25">
      <c r="AO2051" s="31" t="s">
        <v>31</v>
      </c>
      <c r="AP2051" s="51" t="s">
        <v>18</v>
      </c>
      <c r="AQ2051" s="21" t="str">
        <f t="shared" si="34"/>
        <v>101 to 150Mid terrace</v>
      </c>
      <c r="AR2051" s="22">
        <v>3500</v>
      </c>
      <c r="AS2051" s="22">
        <v>4100</v>
      </c>
      <c r="AT2051" s="22">
        <v>189030</v>
      </c>
      <c r="AU2051" s="66">
        <v>3600</v>
      </c>
      <c r="AV2051" s="66">
        <v>4100</v>
      </c>
      <c r="AW2051" s="66">
        <v>190950</v>
      </c>
      <c r="AX2051" s="66">
        <v>3600</v>
      </c>
      <c r="AY2051" s="66">
        <v>4200</v>
      </c>
      <c r="AZ2051" s="66">
        <v>182250</v>
      </c>
      <c r="BA2051" s="66">
        <v>3600</v>
      </c>
      <c r="BB2051" s="66">
        <v>4200</v>
      </c>
      <c r="BC2051" s="66">
        <v>180240</v>
      </c>
      <c r="BD2051" s="66">
        <v>3700</v>
      </c>
      <c r="BE2051" s="66">
        <v>4300</v>
      </c>
      <c r="BF2051" s="66">
        <v>179070</v>
      </c>
      <c r="BG2051" s="66">
        <v>3800</v>
      </c>
      <c r="BH2051" s="66">
        <v>4400</v>
      </c>
      <c r="BI2051" s="66">
        <v>178710</v>
      </c>
      <c r="BJ2051" s="66">
        <v>3900</v>
      </c>
      <c r="BK2051" s="66">
        <v>4500</v>
      </c>
      <c r="BL2051" s="66">
        <v>178100</v>
      </c>
      <c r="BM2051" s="66">
        <v>4000</v>
      </c>
      <c r="BN2051" s="66">
        <v>4700</v>
      </c>
      <c r="BO2051" s="88">
        <v>159160</v>
      </c>
      <c r="BP2051" s="100">
        <v>13900</v>
      </c>
      <c r="BQ2051" s="66">
        <v>14700</v>
      </c>
      <c r="BR2051" s="66">
        <v>167140</v>
      </c>
      <c r="BS2051" s="66">
        <v>13900</v>
      </c>
      <c r="BT2051" s="66">
        <v>14700</v>
      </c>
      <c r="BU2051" s="66">
        <v>175120</v>
      </c>
      <c r="BV2051" s="66">
        <v>15100</v>
      </c>
      <c r="BW2051" s="66">
        <v>15800</v>
      </c>
      <c r="BX2051" s="66">
        <v>160110</v>
      </c>
      <c r="BY2051" s="66">
        <v>15200</v>
      </c>
      <c r="BZ2051" s="66">
        <v>16000</v>
      </c>
      <c r="CA2051" s="66">
        <v>171720</v>
      </c>
      <c r="CB2051" s="66">
        <v>16700</v>
      </c>
      <c r="CC2051" s="66">
        <v>17500</v>
      </c>
      <c r="CD2051" s="66">
        <v>156190</v>
      </c>
      <c r="CE2051" s="66">
        <v>17300</v>
      </c>
      <c r="CF2051" s="66">
        <v>18200</v>
      </c>
      <c r="CG2051" s="66">
        <v>153500</v>
      </c>
      <c r="CH2051" s="66">
        <v>18000</v>
      </c>
      <c r="CI2051" s="66">
        <v>18800</v>
      </c>
      <c r="CJ2051" s="66">
        <v>148850</v>
      </c>
      <c r="CK2051" s="66">
        <v>18900</v>
      </c>
      <c r="CL2051" s="66">
        <v>19600</v>
      </c>
      <c r="CM2051" s="69">
        <v>147270</v>
      </c>
    </row>
    <row r="2052" spans="41:91" hidden="1" x14ac:dyDescent="0.25">
      <c r="AO2052" s="31" t="s">
        <v>31</v>
      </c>
      <c r="AP2052" s="51" t="s">
        <v>19</v>
      </c>
      <c r="AQ2052" s="21" t="str">
        <f t="shared" si="34"/>
        <v>101 to 150Bungalow</v>
      </c>
      <c r="AR2052" s="22">
        <v>3800</v>
      </c>
      <c r="AS2052" s="22">
        <v>4700</v>
      </c>
      <c r="AT2052" s="22">
        <v>74510</v>
      </c>
      <c r="AU2052" s="66">
        <v>3900</v>
      </c>
      <c r="AV2052" s="66">
        <v>4800</v>
      </c>
      <c r="AW2052" s="66">
        <v>75000</v>
      </c>
      <c r="AX2052" s="66">
        <v>3900</v>
      </c>
      <c r="AY2052" s="66">
        <v>4800</v>
      </c>
      <c r="AZ2052" s="66">
        <v>71450</v>
      </c>
      <c r="BA2052" s="66">
        <v>3900</v>
      </c>
      <c r="BB2052" s="66">
        <v>4800</v>
      </c>
      <c r="BC2052" s="66">
        <v>70950</v>
      </c>
      <c r="BD2052" s="66">
        <v>3900</v>
      </c>
      <c r="BE2052" s="66">
        <v>4800</v>
      </c>
      <c r="BF2052" s="66">
        <v>70560</v>
      </c>
      <c r="BG2052" s="66">
        <v>4100</v>
      </c>
      <c r="BH2052" s="66">
        <v>5100</v>
      </c>
      <c r="BI2052" s="66">
        <v>70460</v>
      </c>
      <c r="BJ2052" s="66">
        <v>4200</v>
      </c>
      <c r="BK2052" s="66">
        <v>5100</v>
      </c>
      <c r="BL2052" s="66">
        <v>70810</v>
      </c>
      <c r="BM2052" s="66">
        <v>4300</v>
      </c>
      <c r="BN2052" s="66">
        <v>5300</v>
      </c>
      <c r="BO2052" s="88">
        <v>63260</v>
      </c>
      <c r="BP2052" s="100">
        <v>18100</v>
      </c>
      <c r="BQ2052" s="66">
        <v>19000</v>
      </c>
      <c r="BR2052" s="66">
        <v>54540</v>
      </c>
      <c r="BS2052" s="66">
        <v>17900</v>
      </c>
      <c r="BT2052" s="66">
        <v>18800</v>
      </c>
      <c r="BU2052" s="66">
        <v>57050</v>
      </c>
      <c r="BV2052" s="66">
        <v>19200</v>
      </c>
      <c r="BW2052" s="66">
        <v>20100</v>
      </c>
      <c r="BX2052" s="66">
        <v>54910</v>
      </c>
      <c r="BY2052" s="66">
        <v>19400</v>
      </c>
      <c r="BZ2052" s="66">
        <v>20300</v>
      </c>
      <c r="CA2052" s="66">
        <v>57270</v>
      </c>
      <c r="CB2052" s="66">
        <v>21400</v>
      </c>
      <c r="CC2052" s="66">
        <v>22200</v>
      </c>
      <c r="CD2052" s="66">
        <v>52840</v>
      </c>
      <c r="CE2052" s="66">
        <v>22200</v>
      </c>
      <c r="CF2052" s="66">
        <v>23000</v>
      </c>
      <c r="CG2052" s="66">
        <v>52030</v>
      </c>
      <c r="CH2052" s="66">
        <v>23000</v>
      </c>
      <c r="CI2052" s="66">
        <v>23700</v>
      </c>
      <c r="CJ2052" s="66">
        <v>50930</v>
      </c>
      <c r="CK2052" s="66">
        <v>24000</v>
      </c>
      <c r="CL2052" s="66">
        <v>24700</v>
      </c>
      <c r="CM2052" s="69">
        <v>49480</v>
      </c>
    </row>
    <row r="2053" spans="41:91" hidden="1" x14ac:dyDescent="0.25">
      <c r="AO2053" s="31" t="s">
        <v>31</v>
      </c>
      <c r="AP2053" s="51" t="s">
        <v>20</v>
      </c>
      <c r="AQ2053" s="21" t="str">
        <f t="shared" si="34"/>
        <v>101 to 150Converted flat</v>
      </c>
      <c r="AR2053" s="22">
        <v>4600</v>
      </c>
      <c r="AS2053" s="22">
        <v>6300</v>
      </c>
      <c r="AT2053" s="22">
        <v>2600</v>
      </c>
      <c r="AU2053" s="66">
        <v>4800</v>
      </c>
      <c r="AV2053" s="66">
        <v>6400</v>
      </c>
      <c r="AW2053" s="66">
        <v>2640</v>
      </c>
      <c r="AX2053" s="66">
        <v>4500</v>
      </c>
      <c r="AY2053" s="66">
        <v>6000</v>
      </c>
      <c r="AZ2053" s="66">
        <v>2060</v>
      </c>
      <c r="BA2053" s="66">
        <v>4400</v>
      </c>
      <c r="BB2053" s="66">
        <v>6100</v>
      </c>
      <c r="BC2053" s="66">
        <v>2020</v>
      </c>
      <c r="BD2053" s="66">
        <v>4500</v>
      </c>
      <c r="BE2053" s="66">
        <v>6000</v>
      </c>
      <c r="BF2053" s="66">
        <v>2010</v>
      </c>
      <c r="BG2053" s="66">
        <v>4700</v>
      </c>
      <c r="BH2053" s="66">
        <v>6100</v>
      </c>
      <c r="BI2053" s="66">
        <v>1990</v>
      </c>
      <c r="BJ2053" s="66">
        <v>4800</v>
      </c>
      <c r="BK2053" s="66">
        <v>6200</v>
      </c>
      <c r="BL2053" s="66">
        <v>2010</v>
      </c>
      <c r="BM2053" s="66">
        <v>4900</v>
      </c>
      <c r="BN2053" s="66">
        <v>6300</v>
      </c>
      <c r="BO2053" s="88">
        <v>1810</v>
      </c>
      <c r="BP2053" s="100">
        <v>17600</v>
      </c>
      <c r="BQ2053" s="66">
        <v>19000</v>
      </c>
      <c r="BR2053" s="66">
        <v>1810</v>
      </c>
      <c r="BS2053" s="66">
        <v>17900</v>
      </c>
      <c r="BT2053" s="66">
        <v>19100</v>
      </c>
      <c r="BU2053" s="66">
        <v>1890</v>
      </c>
      <c r="BV2053" s="66">
        <v>18900</v>
      </c>
      <c r="BW2053" s="66">
        <v>20100</v>
      </c>
      <c r="BX2053" s="66">
        <v>1370</v>
      </c>
      <c r="BY2053" s="66">
        <v>18700</v>
      </c>
      <c r="BZ2053" s="66">
        <v>20000</v>
      </c>
      <c r="CA2053" s="66">
        <v>1540</v>
      </c>
      <c r="CB2053" s="66">
        <v>20100</v>
      </c>
      <c r="CC2053" s="66">
        <v>21300</v>
      </c>
      <c r="CD2053" s="66">
        <v>1280</v>
      </c>
      <c r="CE2053" s="66">
        <v>20400</v>
      </c>
      <c r="CF2053" s="66">
        <v>21200</v>
      </c>
      <c r="CG2053" s="66">
        <v>1300</v>
      </c>
      <c r="CH2053" s="66">
        <v>21200</v>
      </c>
      <c r="CI2053" s="66">
        <v>22000</v>
      </c>
      <c r="CJ2053" s="66">
        <v>1210</v>
      </c>
      <c r="CK2053" s="66">
        <v>22400</v>
      </c>
      <c r="CL2053" s="66">
        <v>22900</v>
      </c>
      <c r="CM2053" s="69">
        <v>1210</v>
      </c>
    </row>
    <row r="2054" spans="41:91" hidden="1" x14ac:dyDescent="0.25">
      <c r="AO2054" s="31" t="s">
        <v>31</v>
      </c>
      <c r="AP2054" s="51" t="s">
        <v>21</v>
      </c>
      <c r="AQ2054" s="21" t="str">
        <f t="shared" si="34"/>
        <v>101 to 150Purpose built flat</v>
      </c>
      <c r="AR2054" s="22">
        <v>4100</v>
      </c>
      <c r="AS2054" s="22">
        <v>5700</v>
      </c>
      <c r="AT2054" s="22">
        <v>2790</v>
      </c>
      <c r="AU2054" s="66">
        <v>4200</v>
      </c>
      <c r="AV2054" s="66">
        <v>5600</v>
      </c>
      <c r="AW2054" s="66">
        <v>2820</v>
      </c>
      <c r="AX2054" s="66">
        <v>4200</v>
      </c>
      <c r="AY2054" s="66">
        <v>5600</v>
      </c>
      <c r="AZ2054" s="66">
        <v>2690</v>
      </c>
      <c r="BA2054" s="66">
        <v>4100</v>
      </c>
      <c r="BB2054" s="66">
        <v>5500</v>
      </c>
      <c r="BC2054" s="66">
        <v>2630</v>
      </c>
      <c r="BD2054" s="66">
        <v>4100</v>
      </c>
      <c r="BE2054" s="66">
        <v>5400</v>
      </c>
      <c r="BF2054" s="66">
        <v>2630</v>
      </c>
      <c r="BG2054" s="66">
        <v>4200</v>
      </c>
      <c r="BH2054" s="66">
        <v>5600</v>
      </c>
      <c r="BI2054" s="66">
        <v>2610</v>
      </c>
      <c r="BJ2054" s="66">
        <v>4400</v>
      </c>
      <c r="BK2054" s="66">
        <v>5700</v>
      </c>
      <c r="BL2054" s="66">
        <v>2560</v>
      </c>
      <c r="BM2054" s="66">
        <v>4300</v>
      </c>
      <c r="BN2054" s="66">
        <v>5700</v>
      </c>
      <c r="BO2054" s="88">
        <v>2380</v>
      </c>
      <c r="BP2054" s="100">
        <v>13700</v>
      </c>
      <c r="BQ2054" s="66">
        <v>15400</v>
      </c>
      <c r="BR2054" s="66">
        <v>1750</v>
      </c>
      <c r="BS2054" s="66">
        <v>13800</v>
      </c>
      <c r="BT2054" s="66">
        <v>15300</v>
      </c>
      <c r="BU2054" s="66">
        <v>1880</v>
      </c>
      <c r="BV2054" s="66">
        <v>14400</v>
      </c>
      <c r="BW2054" s="66">
        <v>15700</v>
      </c>
      <c r="BX2054" s="66">
        <v>1720</v>
      </c>
      <c r="BY2054" s="66">
        <v>14500</v>
      </c>
      <c r="BZ2054" s="66">
        <v>15700</v>
      </c>
      <c r="CA2054" s="66">
        <v>1930</v>
      </c>
      <c r="CB2054" s="66">
        <v>15400</v>
      </c>
      <c r="CC2054" s="66">
        <v>16600</v>
      </c>
      <c r="CD2054" s="66">
        <v>1630</v>
      </c>
      <c r="CE2054" s="66">
        <v>16000</v>
      </c>
      <c r="CF2054" s="66">
        <v>17100</v>
      </c>
      <c r="CG2054" s="66">
        <v>1640</v>
      </c>
      <c r="CH2054" s="66">
        <v>15800</v>
      </c>
      <c r="CI2054" s="66">
        <v>17100</v>
      </c>
      <c r="CJ2054" s="66">
        <v>1550</v>
      </c>
      <c r="CK2054" s="66">
        <v>16200</v>
      </c>
      <c r="CL2054" s="66">
        <v>17800</v>
      </c>
      <c r="CM2054" s="69">
        <v>1550</v>
      </c>
    </row>
    <row r="2055" spans="41:91" hidden="1" x14ac:dyDescent="0.25">
      <c r="AO2055" s="31" t="s">
        <v>32</v>
      </c>
      <c r="AP2055" s="51" t="s">
        <v>15</v>
      </c>
      <c r="AQ2055" s="21" t="str">
        <f t="shared" si="34"/>
        <v>151 to 200Detached</v>
      </c>
      <c r="AR2055" s="22">
        <v>4900</v>
      </c>
      <c r="AS2055" s="22">
        <v>5700</v>
      </c>
      <c r="AT2055" s="22">
        <v>119920</v>
      </c>
      <c r="AU2055" s="66">
        <v>5000</v>
      </c>
      <c r="AV2055" s="66">
        <v>5900</v>
      </c>
      <c r="AW2055" s="66">
        <v>120900</v>
      </c>
      <c r="AX2055" s="66">
        <v>5100</v>
      </c>
      <c r="AY2055" s="66">
        <v>5900</v>
      </c>
      <c r="AZ2055" s="66">
        <v>115920</v>
      </c>
      <c r="BA2055" s="66">
        <v>5100</v>
      </c>
      <c r="BB2055" s="66">
        <v>5900</v>
      </c>
      <c r="BC2055" s="66">
        <v>114970</v>
      </c>
      <c r="BD2055" s="66">
        <v>5100</v>
      </c>
      <c r="BE2055" s="66">
        <v>6000</v>
      </c>
      <c r="BF2055" s="66">
        <v>114120</v>
      </c>
      <c r="BG2055" s="66">
        <v>5400</v>
      </c>
      <c r="BH2055" s="66">
        <v>6200</v>
      </c>
      <c r="BI2055" s="66">
        <v>113770</v>
      </c>
      <c r="BJ2055" s="66">
        <v>5500</v>
      </c>
      <c r="BK2055" s="66">
        <v>6300</v>
      </c>
      <c r="BL2055" s="66">
        <v>113680</v>
      </c>
      <c r="BM2055" s="66">
        <v>5600</v>
      </c>
      <c r="BN2055" s="66">
        <v>6400</v>
      </c>
      <c r="BO2055" s="88">
        <v>100600</v>
      </c>
      <c r="BP2055" s="100">
        <v>22400</v>
      </c>
      <c r="BQ2055" s="66">
        <v>23500</v>
      </c>
      <c r="BR2055" s="66">
        <v>87290</v>
      </c>
      <c r="BS2055" s="66">
        <v>22100</v>
      </c>
      <c r="BT2055" s="66">
        <v>23200</v>
      </c>
      <c r="BU2055" s="66">
        <v>92080</v>
      </c>
      <c r="BV2055" s="66">
        <v>23700</v>
      </c>
      <c r="BW2055" s="66">
        <v>24800</v>
      </c>
      <c r="BX2055" s="66">
        <v>86080</v>
      </c>
      <c r="BY2055" s="66">
        <v>23900</v>
      </c>
      <c r="BZ2055" s="66">
        <v>24900</v>
      </c>
      <c r="CA2055" s="66">
        <v>90390</v>
      </c>
      <c r="CB2055" s="66">
        <v>25900</v>
      </c>
      <c r="CC2055" s="66">
        <v>26700</v>
      </c>
      <c r="CD2055" s="66">
        <v>83630</v>
      </c>
      <c r="CE2055" s="66">
        <v>26500</v>
      </c>
      <c r="CF2055" s="66">
        <v>27400</v>
      </c>
      <c r="CG2055" s="66">
        <v>80250</v>
      </c>
      <c r="CH2055" s="66">
        <v>27600</v>
      </c>
      <c r="CI2055" s="66">
        <v>28300</v>
      </c>
      <c r="CJ2055" s="66">
        <v>75590</v>
      </c>
      <c r="CK2055" s="66">
        <v>28200</v>
      </c>
      <c r="CL2055" s="66">
        <v>28900</v>
      </c>
      <c r="CM2055" s="69">
        <v>76940</v>
      </c>
    </row>
    <row r="2056" spans="41:91" hidden="1" x14ac:dyDescent="0.25">
      <c r="AO2056" s="31" t="s">
        <v>32</v>
      </c>
      <c r="AP2056" s="51" t="s">
        <v>16</v>
      </c>
      <c r="AQ2056" s="21" t="str">
        <f t="shared" si="34"/>
        <v>151 to 200Semi detached</v>
      </c>
      <c r="AR2056" s="22">
        <v>4800</v>
      </c>
      <c r="AS2056" s="22">
        <v>5600</v>
      </c>
      <c r="AT2056" s="22">
        <v>33450</v>
      </c>
      <c r="AU2056" s="66">
        <v>5000</v>
      </c>
      <c r="AV2056" s="66">
        <v>5700</v>
      </c>
      <c r="AW2056" s="66">
        <v>33780</v>
      </c>
      <c r="AX2056" s="66">
        <v>5100</v>
      </c>
      <c r="AY2056" s="66">
        <v>5800</v>
      </c>
      <c r="AZ2056" s="66">
        <v>32940</v>
      </c>
      <c r="BA2056" s="66">
        <v>5100</v>
      </c>
      <c r="BB2056" s="66">
        <v>5800</v>
      </c>
      <c r="BC2056" s="66">
        <v>32600</v>
      </c>
      <c r="BD2056" s="66">
        <v>5100</v>
      </c>
      <c r="BE2056" s="66">
        <v>5900</v>
      </c>
      <c r="BF2056" s="66">
        <v>32360</v>
      </c>
      <c r="BG2056" s="66">
        <v>5400</v>
      </c>
      <c r="BH2056" s="66">
        <v>6100</v>
      </c>
      <c r="BI2056" s="66">
        <v>32400</v>
      </c>
      <c r="BJ2056" s="66">
        <v>5500</v>
      </c>
      <c r="BK2056" s="66">
        <v>6200</v>
      </c>
      <c r="BL2056" s="66">
        <v>32410</v>
      </c>
      <c r="BM2056" s="66">
        <v>5600</v>
      </c>
      <c r="BN2056" s="66">
        <v>6400</v>
      </c>
      <c r="BO2056" s="88">
        <v>28690</v>
      </c>
      <c r="BP2056" s="100">
        <v>23700</v>
      </c>
      <c r="BQ2056" s="66">
        <v>24200</v>
      </c>
      <c r="BR2056" s="66">
        <v>27160</v>
      </c>
      <c r="BS2056" s="66">
        <v>23200</v>
      </c>
      <c r="BT2056" s="66">
        <v>23900</v>
      </c>
      <c r="BU2056" s="66">
        <v>28540</v>
      </c>
      <c r="BV2056" s="66">
        <v>25300</v>
      </c>
      <c r="BW2056" s="66">
        <v>25700</v>
      </c>
      <c r="BX2056" s="66">
        <v>27070</v>
      </c>
      <c r="BY2056" s="66">
        <v>25400</v>
      </c>
      <c r="BZ2056" s="66">
        <v>25800</v>
      </c>
      <c r="CA2056" s="66">
        <v>28790</v>
      </c>
      <c r="CB2056" s="66">
        <v>27600</v>
      </c>
      <c r="CC2056" s="66">
        <v>27700</v>
      </c>
      <c r="CD2056" s="66">
        <v>25730</v>
      </c>
      <c r="CE2056" s="66">
        <v>28200</v>
      </c>
      <c r="CF2056" s="66">
        <v>28300</v>
      </c>
      <c r="CG2056" s="66">
        <v>25100</v>
      </c>
      <c r="CH2056" s="66">
        <v>29200</v>
      </c>
      <c r="CI2056" s="66">
        <v>29100</v>
      </c>
      <c r="CJ2056" s="66">
        <v>24200</v>
      </c>
      <c r="CK2056" s="66">
        <v>30200</v>
      </c>
      <c r="CL2056" s="66">
        <v>30000</v>
      </c>
      <c r="CM2056" s="69">
        <v>23600</v>
      </c>
    </row>
    <row r="2057" spans="41:91" hidden="1" x14ac:dyDescent="0.25">
      <c r="AO2057" s="31" t="s">
        <v>32</v>
      </c>
      <c r="AP2057" s="51" t="s">
        <v>17</v>
      </c>
      <c r="AQ2057" s="21" t="str">
        <f t="shared" si="34"/>
        <v>151 to 200End terrace</v>
      </c>
      <c r="AR2057" s="22">
        <v>4600</v>
      </c>
      <c r="AS2057" s="22">
        <v>5500</v>
      </c>
      <c r="AT2057" s="22">
        <v>9630</v>
      </c>
      <c r="AU2057" s="66">
        <v>4800</v>
      </c>
      <c r="AV2057" s="66">
        <v>5500</v>
      </c>
      <c r="AW2057" s="66">
        <v>9750</v>
      </c>
      <c r="AX2057" s="66">
        <v>4800</v>
      </c>
      <c r="AY2057" s="66">
        <v>5600</v>
      </c>
      <c r="AZ2057" s="66">
        <v>9120</v>
      </c>
      <c r="BA2057" s="66">
        <v>4800</v>
      </c>
      <c r="BB2057" s="66">
        <v>5600</v>
      </c>
      <c r="BC2057" s="66">
        <v>8970</v>
      </c>
      <c r="BD2057" s="66">
        <v>4900</v>
      </c>
      <c r="BE2057" s="66">
        <v>5600</v>
      </c>
      <c r="BF2057" s="66">
        <v>8930</v>
      </c>
      <c r="BG2057" s="66">
        <v>5000</v>
      </c>
      <c r="BH2057" s="66">
        <v>5800</v>
      </c>
      <c r="BI2057" s="66">
        <v>8860</v>
      </c>
      <c r="BJ2057" s="66">
        <v>5200</v>
      </c>
      <c r="BK2057" s="66">
        <v>6000</v>
      </c>
      <c r="BL2057" s="66">
        <v>8800</v>
      </c>
      <c r="BM2057" s="66">
        <v>5300</v>
      </c>
      <c r="BN2057" s="66">
        <v>6100</v>
      </c>
      <c r="BO2057" s="88">
        <v>7680</v>
      </c>
      <c r="BP2057" s="100">
        <v>21500</v>
      </c>
      <c r="BQ2057" s="66">
        <v>22200</v>
      </c>
      <c r="BR2057" s="66">
        <v>7600</v>
      </c>
      <c r="BS2057" s="66">
        <v>21200</v>
      </c>
      <c r="BT2057" s="66">
        <v>22000</v>
      </c>
      <c r="BU2057" s="66">
        <v>8030</v>
      </c>
      <c r="BV2057" s="66">
        <v>23200</v>
      </c>
      <c r="BW2057" s="66">
        <v>23900</v>
      </c>
      <c r="BX2057" s="66">
        <v>7060</v>
      </c>
      <c r="BY2057" s="66">
        <v>23200</v>
      </c>
      <c r="BZ2057" s="66">
        <v>23800</v>
      </c>
      <c r="CA2057" s="66">
        <v>7580</v>
      </c>
      <c r="CB2057" s="66">
        <v>25100</v>
      </c>
      <c r="CC2057" s="66">
        <v>25600</v>
      </c>
      <c r="CD2057" s="66">
        <v>6890</v>
      </c>
      <c r="CE2057" s="66">
        <v>26000</v>
      </c>
      <c r="CF2057" s="66">
        <v>26300</v>
      </c>
      <c r="CG2057" s="66">
        <v>6630</v>
      </c>
      <c r="CH2057" s="66">
        <v>27100</v>
      </c>
      <c r="CI2057" s="66">
        <v>27200</v>
      </c>
      <c r="CJ2057" s="66">
        <v>6250</v>
      </c>
      <c r="CK2057" s="66">
        <v>27700</v>
      </c>
      <c r="CL2057" s="66">
        <v>27900</v>
      </c>
      <c r="CM2057" s="69">
        <v>6220</v>
      </c>
    </row>
    <row r="2058" spans="41:91" hidden="1" x14ac:dyDescent="0.25">
      <c r="AO2058" s="31" t="s">
        <v>32</v>
      </c>
      <c r="AP2058" s="51" t="s">
        <v>18</v>
      </c>
      <c r="AQ2058" s="21" t="str">
        <f t="shared" si="34"/>
        <v>151 to 200Mid terrace</v>
      </c>
      <c r="AR2058" s="22">
        <v>4500</v>
      </c>
      <c r="AS2058" s="22">
        <v>5200</v>
      </c>
      <c r="AT2058" s="22">
        <v>20240</v>
      </c>
      <c r="AU2058" s="66">
        <v>4600</v>
      </c>
      <c r="AV2058" s="66">
        <v>5300</v>
      </c>
      <c r="AW2058" s="66">
        <v>20450</v>
      </c>
      <c r="AX2058" s="66">
        <v>4700</v>
      </c>
      <c r="AY2058" s="66">
        <v>5400</v>
      </c>
      <c r="AZ2058" s="66">
        <v>19720</v>
      </c>
      <c r="BA2058" s="66">
        <v>4700</v>
      </c>
      <c r="BB2058" s="66">
        <v>5400</v>
      </c>
      <c r="BC2058" s="66">
        <v>19490</v>
      </c>
      <c r="BD2058" s="66">
        <v>4700</v>
      </c>
      <c r="BE2058" s="66">
        <v>5400</v>
      </c>
      <c r="BF2058" s="66">
        <v>19330</v>
      </c>
      <c r="BG2058" s="66">
        <v>4900</v>
      </c>
      <c r="BH2058" s="66">
        <v>5600</v>
      </c>
      <c r="BI2058" s="66">
        <v>19280</v>
      </c>
      <c r="BJ2058" s="66">
        <v>5000</v>
      </c>
      <c r="BK2058" s="66">
        <v>5700</v>
      </c>
      <c r="BL2058" s="66">
        <v>19210</v>
      </c>
      <c r="BM2058" s="66">
        <v>5100</v>
      </c>
      <c r="BN2058" s="66">
        <v>5900</v>
      </c>
      <c r="BO2058" s="88">
        <v>17470</v>
      </c>
      <c r="BP2058" s="100">
        <v>20300</v>
      </c>
      <c r="BQ2058" s="66">
        <v>21000</v>
      </c>
      <c r="BR2058" s="66">
        <v>17230</v>
      </c>
      <c r="BS2058" s="66">
        <v>20200</v>
      </c>
      <c r="BT2058" s="66">
        <v>20900</v>
      </c>
      <c r="BU2058" s="66">
        <v>18070</v>
      </c>
      <c r="BV2058" s="66">
        <v>22100</v>
      </c>
      <c r="BW2058" s="66">
        <v>22700</v>
      </c>
      <c r="BX2058" s="66">
        <v>16580</v>
      </c>
      <c r="BY2058" s="66">
        <v>22000</v>
      </c>
      <c r="BZ2058" s="66">
        <v>22500</v>
      </c>
      <c r="CA2058" s="66">
        <v>17860</v>
      </c>
      <c r="CB2058" s="66">
        <v>23800</v>
      </c>
      <c r="CC2058" s="66">
        <v>24200</v>
      </c>
      <c r="CD2058" s="66">
        <v>16010</v>
      </c>
      <c r="CE2058" s="66">
        <v>24500</v>
      </c>
      <c r="CF2058" s="66">
        <v>24800</v>
      </c>
      <c r="CG2058" s="66">
        <v>15480</v>
      </c>
      <c r="CH2058" s="66">
        <v>25600</v>
      </c>
      <c r="CI2058" s="66">
        <v>25700</v>
      </c>
      <c r="CJ2058" s="66">
        <v>14890</v>
      </c>
      <c r="CK2058" s="66">
        <v>26400</v>
      </c>
      <c r="CL2058" s="66">
        <v>26400</v>
      </c>
      <c r="CM2058" s="69">
        <v>14830</v>
      </c>
    </row>
    <row r="2059" spans="41:91" hidden="1" x14ac:dyDescent="0.25">
      <c r="AO2059" s="31" t="s">
        <v>32</v>
      </c>
      <c r="AP2059" s="51" t="s">
        <v>19</v>
      </c>
      <c r="AQ2059" s="21" t="str">
        <f t="shared" si="34"/>
        <v>151 to 200Bungalow</v>
      </c>
      <c r="AR2059" s="22">
        <v>4900</v>
      </c>
      <c r="AS2059" s="22">
        <v>6000</v>
      </c>
      <c r="AT2059" s="22">
        <v>12530</v>
      </c>
      <c r="AU2059" s="66">
        <v>5100</v>
      </c>
      <c r="AV2059" s="66">
        <v>6100</v>
      </c>
      <c r="AW2059" s="66">
        <v>12630</v>
      </c>
      <c r="AX2059" s="66">
        <v>5200</v>
      </c>
      <c r="AY2059" s="66">
        <v>6200</v>
      </c>
      <c r="AZ2059" s="66">
        <v>11630</v>
      </c>
      <c r="BA2059" s="66">
        <v>5200</v>
      </c>
      <c r="BB2059" s="66">
        <v>6200</v>
      </c>
      <c r="BC2059" s="66">
        <v>11540</v>
      </c>
      <c r="BD2059" s="66">
        <v>5100</v>
      </c>
      <c r="BE2059" s="66">
        <v>6200</v>
      </c>
      <c r="BF2059" s="66">
        <v>11460</v>
      </c>
      <c r="BG2059" s="66">
        <v>5500</v>
      </c>
      <c r="BH2059" s="66">
        <v>6500</v>
      </c>
      <c r="BI2059" s="66">
        <v>11430</v>
      </c>
      <c r="BJ2059" s="66">
        <v>5600</v>
      </c>
      <c r="BK2059" s="66">
        <v>6600</v>
      </c>
      <c r="BL2059" s="66">
        <v>11490</v>
      </c>
      <c r="BM2059" s="66">
        <v>5700</v>
      </c>
      <c r="BN2059" s="66">
        <v>6700</v>
      </c>
      <c r="BO2059" s="88">
        <v>10120</v>
      </c>
      <c r="BP2059" s="100">
        <v>24000</v>
      </c>
      <c r="BQ2059" s="66">
        <v>24700</v>
      </c>
      <c r="BR2059" s="66">
        <v>7620</v>
      </c>
      <c r="BS2059" s="66">
        <v>23800</v>
      </c>
      <c r="BT2059" s="66">
        <v>24500</v>
      </c>
      <c r="BU2059" s="66">
        <v>8000</v>
      </c>
      <c r="BV2059" s="66">
        <v>25400</v>
      </c>
      <c r="BW2059" s="66">
        <v>26000</v>
      </c>
      <c r="BX2059" s="66">
        <v>7530</v>
      </c>
      <c r="BY2059" s="66">
        <v>25600</v>
      </c>
      <c r="BZ2059" s="66">
        <v>26300</v>
      </c>
      <c r="CA2059" s="66">
        <v>7860</v>
      </c>
      <c r="CB2059" s="66">
        <v>27900</v>
      </c>
      <c r="CC2059" s="66">
        <v>28200</v>
      </c>
      <c r="CD2059" s="66">
        <v>6980</v>
      </c>
      <c r="CE2059" s="66">
        <v>28700</v>
      </c>
      <c r="CF2059" s="66">
        <v>28900</v>
      </c>
      <c r="CG2059" s="66">
        <v>6780</v>
      </c>
      <c r="CH2059" s="66">
        <v>29600</v>
      </c>
      <c r="CI2059" s="66">
        <v>29600</v>
      </c>
      <c r="CJ2059" s="66">
        <v>6560</v>
      </c>
      <c r="CK2059" s="66">
        <v>30700</v>
      </c>
      <c r="CL2059" s="66">
        <v>30500</v>
      </c>
      <c r="CM2059" s="69">
        <v>6260</v>
      </c>
    </row>
    <row r="2060" spans="41:91" hidden="1" x14ac:dyDescent="0.25">
      <c r="AO2060" s="31" t="s">
        <v>32</v>
      </c>
      <c r="AP2060" s="51" t="s">
        <v>20</v>
      </c>
      <c r="AQ2060" s="21" t="str">
        <f t="shared" si="34"/>
        <v>151 to 200Converted flat</v>
      </c>
      <c r="AR2060" s="22">
        <v>6100</v>
      </c>
      <c r="AS2060" s="22">
        <v>7900</v>
      </c>
      <c r="AT2060" s="22">
        <v>400</v>
      </c>
      <c r="AU2060" s="66">
        <v>6000</v>
      </c>
      <c r="AV2060" s="66">
        <v>7900</v>
      </c>
      <c r="AW2060" s="66">
        <v>420</v>
      </c>
      <c r="AX2060" s="66">
        <v>5300</v>
      </c>
      <c r="AY2060" s="66">
        <v>6800</v>
      </c>
      <c r="AZ2060" s="66">
        <v>320</v>
      </c>
      <c r="BA2060" s="66">
        <v>5200</v>
      </c>
      <c r="BB2060" s="66">
        <v>6800</v>
      </c>
      <c r="BC2060" s="66">
        <v>330</v>
      </c>
      <c r="BD2060" s="66">
        <v>5200</v>
      </c>
      <c r="BE2060" s="66">
        <v>6700</v>
      </c>
      <c r="BF2060" s="66">
        <v>310</v>
      </c>
      <c r="BG2060" s="66">
        <v>5600</v>
      </c>
      <c r="BH2060" s="66">
        <v>6900</v>
      </c>
      <c r="BI2060" s="66">
        <v>320</v>
      </c>
      <c r="BJ2060" s="66">
        <v>5500</v>
      </c>
      <c r="BK2060" s="66">
        <v>6800</v>
      </c>
      <c r="BL2060" s="66">
        <v>320</v>
      </c>
      <c r="BM2060" s="66">
        <v>6000</v>
      </c>
      <c r="BN2060" s="66">
        <v>7200</v>
      </c>
      <c r="BO2060" s="88">
        <v>290</v>
      </c>
      <c r="BP2060" s="100">
        <v>22700</v>
      </c>
      <c r="BQ2060" s="66">
        <v>23000</v>
      </c>
      <c r="BR2060" s="66">
        <v>280</v>
      </c>
      <c r="BS2060" s="66">
        <v>22700</v>
      </c>
      <c r="BT2060" s="66">
        <v>22900</v>
      </c>
      <c r="BU2060" s="66">
        <v>290</v>
      </c>
      <c r="BV2060" s="66">
        <v>24200</v>
      </c>
      <c r="BW2060" s="66">
        <v>23900</v>
      </c>
      <c r="BX2060" s="66">
        <v>210</v>
      </c>
      <c r="BY2060" s="66">
        <v>21800</v>
      </c>
      <c r="BZ2060" s="66">
        <v>22900</v>
      </c>
      <c r="CA2060" s="66">
        <v>230</v>
      </c>
      <c r="CB2060" s="66">
        <v>23500</v>
      </c>
      <c r="CC2060" s="66">
        <v>24900</v>
      </c>
      <c r="CD2060" s="66">
        <v>200</v>
      </c>
      <c r="CE2060" s="66">
        <v>24100</v>
      </c>
      <c r="CF2060" s="66">
        <v>24900</v>
      </c>
      <c r="CG2060" s="66">
        <v>200</v>
      </c>
      <c r="CH2060" s="66">
        <v>24800</v>
      </c>
      <c r="CI2060" s="66">
        <v>25500</v>
      </c>
      <c r="CJ2060" s="66">
        <v>190</v>
      </c>
      <c r="CK2060" s="66">
        <v>26700</v>
      </c>
      <c r="CL2060" s="66">
        <v>26400</v>
      </c>
      <c r="CM2060" s="69">
        <v>180</v>
      </c>
    </row>
    <row r="2061" spans="41:91" hidden="1" x14ac:dyDescent="0.25">
      <c r="AO2061" s="31" t="s">
        <v>32</v>
      </c>
      <c r="AP2061" s="51" t="s">
        <v>21</v>
      </c>
      <c r="AQ2061" s="21" t="str">
        <f t="shared" si="34"/>
        <v>151 to 200Purpose built flat</v>
      </c>
      <c r="AR2061" s="22">
        <v>5600</v>
      </c>
      <c r="AS2061" s="22">
        <v>6800</v>
      </c>
      <c r="AT2061" s="22">
        <v>300</v>
      </c>
      <c r="AU2061" s="66">
        <v>6000</v>
      </c>
      <c r="AV2061" s="66">
        <v>7200</v>
      </c>
      <c r="AW2061" s="66">
        <v>310</v>
      </c>
      <c r="AX2061" s="66">
        <v>5600</v>
      </c>
      <c r="AY2061" s="66">
        <v>7300</v>
      </c>
      <c r="AZ2061" s="66">
        <v>310</v>
      </c>
      <c r="BA2061" s="66">
        <v>5600</v>
      </c>
      <c r="BB2061" s="66">
        <v>7100</v>
      </c>
      <c r="BC2061" s="66">
        <v>300</v>
      </c>
      <c r="BD2061" s="66">
        <v>5800</v>
      </c>
      <c r="BE2061" s="66">
        <v>6900</v>
      </c>
      <c r="BF2061" s="66">
        <v>300</v>
      </c>
      <c r="BG2061" s="66">
        <v>5800</v>
      </c>
      <c r="BH2061" s="66">
        <v>6700</v>
      </c>
      <c r="BI2061" s="66">
        <v>300</v>
      </c>
      <c r="BJ2061" s="66">
        <v>5500</v>
      </c>
      <c r="BK2061" s="66">
        <v>6800</v>
      </c>
      <c r="BL2061" s="66">
        <v>300</v>
      </c>
      <c r="BM2061" s="66">
        <v>5700</v>
      </c>
      <c r="BN2061" s="66">
        <v>7100</v>
      </c>
      <c r="BO2061" s="88">
        <v>280</v>
      </c>
      <c r="BP2061" s="100">
        <v>18700</v>
      </c>
      <c r="BQ2061" s="66">
        <v>18400</v>
      </c>
      <c r="BR2061" s="66">
        <v>190</v>
      </c>
      <c r="BS2061" s="66">
        <v>18400</v>
      </c>
      <c r="BT2061" s="66">
        <v>17900</v>
      </c>
      <c r="BU2061" s="66">
        <v>210</v>
      </c>
      <c r="BV2061" s="66">
        <v>15700</v>
      </c>
      <c r="BW2061" s="66">
        <v>17000</v>
      </c>
      <c r="BX2061" s="66">
        <v>200</v>
      </c>
      <c r="BY2061" s="66">
        <v>17000</v>
      </c>
      <c r="BZ2061" s="66">
        <v>17400</v>
      </c>
      <c r="CA2061" s="66">
        <v>230</v>
      </c>
      <c r="CB2061" s="66">
        <v>18900</v>
      </c>
      <c r="CC2061" s="66">
        <v>19100</v>
      </c>
      <c r="CD2061" s="66">
        <v>190</v>
      </c>
      <c r="CE2061" s="66">
        <v>17700</v>
      </c>
      <c r="CF2061" s="66">
        <v>18300</v>
      </c>
      <c r="CG2061" s="66">
        <v>180</v>
      </c>
      <c r="CH2061" s="66">
        <v>16400</v>
      </c>
      <c r="CI2061" s="66">
        <v>18200</v>
      </c>
      <c r="CJ2061" s="66">
        <v>190</v>
      </c>
      <c r="CK2061" s="66">
        <v>16200</v>
      </c>
      <c r="CL2061" s="66">
        <v>18100</v>
      </c>
      <c r="CM2061" s="69">
        <v>190</v>
      </c>
    </row>
    <row r="2062" spans="41:91" hidden="1" x14ac:dyDescent="0.25">
      <c r="AO2062" s="31" t="s">
        <v>125</v>
      </c>
      <c r="AP2062" s="51" t="s">
        <v>15</v>
      </c>
      <c r="AQ2062" s="21" t="str">
        <f t="shared" si="34"/>
        <v>Over 200Detached</v>
      </c>
      <c r="AR2062" s="22">
        <v>6600</v>
      </c>
      <c r="AS2062" s="22">
        <v>7900</v>
      </c>
      <c r="AT2062" s="22">
        <v>72310</v>
      </c>
      <c r="AU2062" s="66">
        <v>6800</v>
      </c>
      <c r="AV2062" s="66">
        <v>8100</v>
      </c>
      <c r="AW2062" s="66">
        <v>73110</v>
      </c>
      <c r="AX2062" s="66" t="s">
        <v>85</v>
      </c>
      <c r="AY2062" s="66" t="s">
        <v>85</v>
      </c>
      <c r="AZ2062" s="66" t="s">
        <v>85</v>
      </c>
      <c r="BA2062" s="66" t="s">
        <v>85</v>
      </c>
      <c r="BB2062" s="66" t="s">
        <v>85</v>
      </c>
      <c r="BC2062" s="66" t="s">
        <v>85</v>
      </c>
      <c r="BD2062" s="66" t="s">
        <v>85</v>
      </c>
      <c r="BE2062" s="66" t="s">
        <v>85</v>
      </c>
      <c r="BF2062" s="66" t="s">
        <v>85</v>
      </c>
      <c r="BG2062" s="66" t="s">
        <v>85</v>
      </c>
      <c r="BH2062" s="66" t="s">
        <v>85</v>
      </c>
      <c r="BI2062" s="66" t="s">
        <v>85</v>
      </c>
      <c r="BJ2062" s="66" t="s">
        <v>85</v>
      </c>
      <c r="BK2062" s="66" t="s">
        <v>85</v>
      </c>
      <c r="BL2062" s="66" t="s">
        <v>85</v>
      </c>
      <c r="BM2062" s="66" t="s">
        <v>85</v>
      </c>
      <c r="BN2062" s="66" t="s">
        <v>85</v>
      </c>
      <c r="BO2062" s="88" t="s">
        <v>85</v>
      </c>
      <c r="BP2062" s="100">
        <v>29000</v>
      </c>
      <c r="BQ2062" s="66">
        <v>29300</v>
      </c>
      <c r="BR2062" s="66">
        <v>36720</v>
      </c>
      <c r="BS2062" s="66">
        <v>28700</v>
      </c>
      <c r="BT2062" s="66">
        <v>29000</v>
      </c>
      <c r="BU2062" s="66">
        <v>38650</v>
      </c>
      <c r="BV2062" s="66" t="s">
        <v>85</v>
      </c>
      <c r="BW2062" s="66" t="s">
        <v>85</v>
      </c>
      <c r="BX2062" s="66" t="s">
        <v>85</v>
      </c>
      <c r="BY2062" s="66" t="s">
        <v>85</v>
      </c>
      <c r="BZ2062" s="66" t="s">
        <v>85</v>
      </c>
      <c r="CA2062" s="66" t="s">
        <v>85</v>
      </c>
      <c r="CB2062" s="66" t="s">
        <v>85</v>
      </c>
      <c r="CC2062" s="66" t="s">
        <v>85</v>
      </c>
      <c r="CD2062" s="66" t="s">
        <v>85</v>
      </c>
      <c r="CE2062" s="66" t="s">
        <v>85</v>
      </c>
      <c r="CF2062" s="66" t="s">
        <v>85</v>
      </c>
      <c r="CG2062" s="66" t="s">
        <v>85</v>
      </c>
      <c r="CH2062" s="66" t="s">
        <v>85</v>
      </c>
      <c r="CI2062" s="66" t="s">
        <v>85</v>
      </c>
      <c r="CJ2062" s="66" t="s">
        <v>85</v>
      </c>
      <c r="CK2062" s="66" t="s">
        <v>85</v>
      </c>
      <c r="CL2062" s="66" t="s">
        <v>85</v>
      </c>
      <c r="CM2062" s="69" t="s">
        <v>85</v>
      </c>
    </row>
    <row r="2063" spans="41:91" hidden="1" x14ac:dyDescent="0.25">
      <c r="AO2063" s="31" t="s">
        <v>125</v>
      </c>
      <c r="AP2063" s="51" t="s">
        <v>16</v>
      </c>
      <c r="AQ2063" s="21" t="str">
        <f t="shared" si="34"/>
        <v>Over 200Semi detached</v>
      </c>
      <c r="AR2063" s="22">
        <v>6200</v>
      </c>
      <c r="AS2063" s="22">
        <v>7400</v>
      </c>
      <c r="AT2063" s="22">
        <v>12640</v>
      </c>
      <c r="AU2063" s="66">
        <v>6400</v>
      </c>
      <c r="AV2063" s="66">
        <v>7500</v>
      </c>
      <c r="AW2063" s="66">
        <v>12750</v>
      </c>
      <c r="AX2063" s="66" t="s">
        <v>85</v>
      </c>
      <c r="AY2063" s="66" t="s">
        <v>85</v>
      </c>
      <c r="AZ2063" s="66" t="s">
        <v>85</v>
      </c>
      <c r="BA2063" s="66" t="s">
        <v>85</v>
      </c>
      <c r="BB2063" s="66" t="s">
        <v>85</v>
      </c>
      <c r="BC2063" s="66" t="s">
        <v>85</v>
      </c>
      <c r="BD2063" s="66" t="s">
        <v>85</v>
      </c>
      <c r="BE2063" s="66" t="s">
        <v>85</v>
      </c>
      <c r="BF2063" s="66" t="s">
        <v>85</v>
      </c>
      <c r="BG2063" s="66" t="s">
        <v>85</v>
      </c>
      <c r="BH2063" s="66" t="s">
        <v>85</v>
      </c>
      <c r="BI2063" s="66" t="s">
        <v>85</v>
      </c>
      <c r="BJ2063" s="66" t="s">
        <v>85</v>
      </c>
      <c r="BK2063" s="66" t="s">
        <v>85</v>
      </c>
      <c r="BL2063" s="66" t="s">
        <v>85</v>
      </c>
      <c r="BM2063" s="66" t="s">
        <v>85</v>
      </c>
      <c r="BN2063" s="66" t="s">
        <v>85</v>
      </c>
      <c r="BO2063" s="88" t="s">
        <v>85</v>
      </c>
      <c r="BP2063" s="100">
        <v>30400</v>
      </c>
      <c r="BQ2063" s="66">
        <v>29700</v>
      </c>
      <c r="BR2063" s="66">
        <v>8210</v>
      </c>
      <c r="BS2063" s="66">
        <v>29700</v>
      </c>
      <c r="BT2063" s="66">
        <v>29300</v>
      </c>
      <c r="BU2063" s="66">
        <v>8630</v>
      </c>
      <c r="BV2063" s="66" t="s">
        <v>85</v>
      </c>
      <c r="BW2063" s="66" t="s">
        <v>85</v>
      </c>
      <c r="BX2063" s="66" t="s">
        <v>85</v>
      </c>
      <c r="BY2063" s="66" t="s">
        <v>85</v>
      </c>
      <c r="BZ2063" s="66" t="s">
        <v>85</v>
      </c>
      <c r="CA2063" s="66" t="s">
        <v>85</v>
      </c>
      <c r="CB2063" s="66" t="s">
        <v>85</v>
      </c>
      <c r="CC2063" s="66" t="s">
        <v>85</v>
      </c>
      <c r="CD2063" s="66" t="s">
        <v>85</v>
      </c>
      <c r="CE2063" s="66" t="s">
        <v>85</v>
      </c>
      <c r="CF2063" s="66" t="s">
        <v>85</v>
      </c>
      <c r="CG2063" s="66" t="s">
        <v>85</v>
      </c>
      <c r="CH2063" s="66" t="s">
        <v>85</v>
      </c>
      <c r="CI2063" s="66" t="s">
        <v>85</v>
      </c>
      <c r="CJ2063" s="66" t="s">
        <v>85</v>
      </c>
      <c r="CK2063" s="66" t="s">
        <v>85</v>
      </c>
      <c r="CL2063" s="66" t="s">
        <v>85</v>
      </c>
      <c r="CM2063" s="69" t="s">
        <v>85</v>
      </c>
    </row>
    <row r="2064" spans="41:91" hidden="1" x14ac:dyDescent="0.25">
      <c r="AO2064" s="31" t="s">
        <v>125</v>
      </c>
      <c r="AP2064" s="51" t="s">
        <v>17</v>
      </c>
      <c r="AQ2064" s="21" t="str">
        <f t="shared" si="34"/>
        <v>Over 200End terrace</v>
      </c>
      <c r="AR2064" s="22">
        <v>5900</v>
      </c>
      <c r="AS2064" s="22">
        <v>7100</v>
      </c>
      <c r="AT2064" s="22">
        <v>3010</v>
      </c>
      <c r="AU2064" s="66">
        <v>6000</v>
      </c>
      <c r="AV2064" s="66">
        <v>7100</v>
      </c>
      <c r="AW2064" s="66">
        <v>3050</v>
      </c>
      <c r="AX2064" s="66" t="s">
        <v>85</v>
      </c>
      <c r="AY2064" s="66" t="s">
        <v>85</v>
      </c>
      <c r="AZ2064" s="66" t="s">
        <v>85</v>
      </c>
      <c r="BA2064" s="66" t="s">
        <v>85</v>
      </c>
      <c r="BB2064" s="66" t="s">
        <v>85</v>
      </c>
      <c r="BC2064" s="66" t="s">
        <v>85</v>
      </c>
      <c r="BD2064" s="66" t="s">
        <v>85</v>
      </c>
      <c r="BE2064" s="66" t="s">
        <v>85</v>
      </c>
      <c r="BF2064" s="66" t="s">
        <v>85</v>
      </c>
      <c r="BG2064" s="66" t="s">
        <v>85</v>
      </c>
      <c r="BH2064" s="66" t="s">
        <v>85</v>
      </c>
      <c r="BI2064" s="66" t="s">
        <v>85</v>
      </c>
      <c r="BJ2064" s="66" t="s">
        <v>85</v>
      </c>
      <c r="BK2064" s="66" t="s">
        <v>85</v>
      </c>
      <c r="BL2064" s="66" t="s">
        <v>85</v>
      </c>
      <c r="BM2064" s="66" t="s">
        <v>85</v>
      </c>
      <c r="BN2064" s="66" t="s">
        <v>85</v>
      </c>
      <c r="BO2064" s="88" t="s">
        <v>85</v>
      </c>
      <c r="BP2064" s="100">
        <v>27500</v>
      </c>
      <c r="BQ2064" s="66">
        <v>27400</v>
      </c>
      <c r="BR2064" s="66">
        <v>2000</v>
      </c>
      <c r="BS2064" s="66">
        <v>27500</v>
      </c>
      <c r="BT2064" s="66">
        <v>27400</v>
      </c>
      <c r="BU2064" s="66">
        <v>2120</v>
      </c>
      <c r="BV2064" s="66" t="s">
        <v>85</v>
      </c>
      <c r="BW2064" s="66" t="s">
        <v>85</v>
      </c>
      <c r="BX2064" s="66" t="s">
        <v>85</v>
      </c>
      <c r="BY2064" s="66" t="s">
        <v>85</v>
      </c>
      <c r="BZ2064" s="66" t="s">
        <v>85</v>
      </c>
      <c r="CA2064" s="66" t="s">
        <v>85</v>
      </c>
      <c r="CB2064" s="66" t="s">
        <v>85</v>
      </c>
      <c r="CC2064" s="66" t="s">
        <v>85</v>
      </c>
      <c r="CD2064" s="66" t="s">
        <v>85</v>
      </c>
      <c r="CE2064" s="66" t="s">
        <v>85</v>
      </c>
      <c r="CF2064" s="66" t="s">
        <v>85</v>
      </c>
      <c r="CG2064" s="66" t="s">
        <v>85</v>
      </c>
      <c r="CH2064" s="66" t="s">
        <v>85</v>
      </c>
      <c r="CI2064" s="66" t="s">
        <v>85</v>
      </c>
      <c r="CJ2064" s="66" t="s">
        <v>85</v>
      </c>
      <c r="CK2064" s="66" t="s">
        <v>85</v>
      </c>
      <c r="CL2064" s="66" t="s">
        <v>85</v>
      </c>
      <c r="CM2064" s="69" t="s">
        <v>85</v>
      </c>
    </row>
    <row r="2065" spans="41:91" hidden="1" x14ac:dyDescent="0.25">
      <c r="AO2065" s="31" t="s">
        <v>125</v>
      </c>
      <c r="AP2065" s="51" t="s">
        <v>18</v>
      </c>
      <c r="AQ2065" s="21" t="str">
        <f t="shared" si="34"/>
        <v>Over 200Mid terrace</v>
      </c>
      <c r="AR2065" s="22">
        <v>5800</v>
      </c>
      <c r="AS2065" s="22">
        <v>6900</v>
      </c>
      <c r="AT2065" s="22">
        <v>6050</v>
      </c>
      <c r="AU2065" s="66">
        <v>6000</v>
      </c>
      <c r="AV2065" s="66">
        <v>7000</v>
      </c>
      <c r="AW2065" s="66">
        <v>6130</v>
      </c>
      <c r="AX2065" s="66" t="s">
        <v>85</v>
      </c>
      <c r="AY2065" s="66" t="s">
        <v>85</v>
      </c>
      <c r="AZ2065" s="66" t="s">
        <v>85</v>
      </c>
      <c r="BA2065" s="66" t="s">
        <v>85</v>
      </c>
      <c r="BB2065" s="66" t="s">
        <v>85</v>
      </c>
      <c r="BC2065" s="66" t="s">
        <v>85</v>
      </c>
      <c r="BD2065" s="66" t="s">
        <v>85</v>
      </c>
      <c r="BE2065" s="66" t="s">
        <v>85</v>
      </c>
      <c r="BF2065" s="66" t="s">
        <v>85</v>
      </c>
      <c r="BG2065" s="66" t="s">
        <v>85</v>
      </c>
      <c r="BH2065" s="66" t="s">
        <v>85</v>
      </c>
      <c r="BI2065" s="66" t="s">
        <v>85</v>
      </c>
      <c r="BJ2065" s="66" t="s">
        <v>85</v>
      </c>
      <c r="BK2065" s="66" t="s">
        <v>85</v>
      </c>
      <c r="BL2065" s="66" t="s">
        <v>85</v>
      </c>
      <c r="BM2065" s="66" t="s">
        <v>85</v>
      </c>
      <c r="BN2065" s="66" t="s">
        <v>85</v>
      </c>
      <c r="BO2065" s="88" t="s">
        <v>85</v>
      </c>
      <c r="BP2065" s="100">
        <v>26500</v>
      </c>
      <c r="BQ2065" s="66">
        <v>26400</v>
      </c>
      <c r="BR2065" s="66">
        <v>4560</v>
      </c>
      <c r="BS2065" s="66">
        <v>26500</v>
      </c>
      <c r="BT2065" s="66">
        <v>26300</v>
      </c>
      <c r="BU2065" s="66">
        <v>4810</v>
      </c>
      <c r="BV2065" s="66" t="s">
        <v>85</v>
      </c>
      <c r="BW2065" s="66" t="s">
        <v>85</v>
      </c>
      <c r="BX2065" s="66" t="s">
        <v>85</v>
      </c>
      <c r="BY2065" s="66" t="s">
        <v>85</v>
      </c>
      <c r="BZ2065" s="66" t="s">
        <v>85</v>
      </c>
      <c r="CA2065" s="66" t="s">
        <v>85</v>
      </c>
      <c r="CB2065" s="66" t="s">
        <v>85</v>
      </c>
      <c r="CC2065" s="66" t="s">
        <v>85</v>
      </c>
      <c r="CD2065" s="66" t="s">
        <v>85</v>
      </c>
      <c r="CE2065" s="66" t="s">
        <v>85</v>
      </c>
      <c r="CF2065" s="66" t="s">
        <v>85</v>
      </c>
      <c r="CG2065" s="66" t="s">
        <v>85</v>
      </c>
      <c r="CH2065" s="66" t="s">
        <v>85</v>
      </c>
      <c r="CI2065" s="66" t="s">
        <v>85</v>
      </c>
      <c r="CJ2065" s="66" t="s">
        <v>85</v>
      </c>
      <c r="CK2065" s="66" t="s">
        <v>85</v>
      </c>
      <c r="CL2065" s="66" t="s">
        <v>85</v>
      </c>
      <c r="CM2065" s="69" t="s">
        <v>85</v>
      </c>
    </row>
    <row r="2066" spans="41:91" hidden="1" x14ac:dyDescent="0.25">
      <c r="AO2066" s="31" t="s">
        <v>125</v>
      </c>
      <c r="AP2066" s="51" t="s">
        <v>19</v>
      </c>
      <c r="AQ2066" s="21" t="str">
        <f t="shared" si="34"/>
        <v>Over 200Bungalow</v>
      </c>
      <c r="AR2066" s="22">
        <v>6500</v>
      </c>
      <c r="AS2066" s="22">
        <v>7800</v>
      </c>
      <c r="AT2066" s="22">
        <v>3360</v>
      </c>
      <c r="AU2066" s="66">
        <v>6600</v>
      </c>
      <c r="AV2066" s="66">
        <v>7900</v>
      </c>
      <c r="AW2066" s="66">
        <v>3400</v>
      </c>
      <c r="AX2066" s="66" t="s">
        <v>85</v>
      </c>
      <c r="AY2066" s="66" t="s">
        <v>85</v>
      </c>
      <c r="AZ2066" s="66" t="s">
        <v>85</v>
      </c>
      <c r="BA2066" s="66" t="s">
        <v>85</v>
      </c>
      <c r="BB2066" s="66" t="s">
        <v>85</v>
      </c>
      <c r="BC2066" s="66" t="s">
        <v>85</v>
      </c>
      <c r="BD2066" s="66" t="s">
        <v>85</v>
      </c>
      <c r="BE2066" s="66" t="s">
        <v>85</v>
      </c>
      <c r="BF2066" s="66" t="s">
        <v>85</v>
      </c>
      <c r="BG2066" s="66" t="s">
        <v>85</v>
      </c>
      <c r="BH2066" s="66" t="s">
        <v>85</v>
      </c>
      <c r="BI2066" s="66" t="s">
        <v>85</v>
      </c>
      <c r="BJ2066" s="66" t="s">
        <v>85</v>
      </c>
      <c r="BK2066" s="66" t="s">
        <v>85</v>
      </c>
      <c r="BL2066" s="66" t="s">
        <v>85</v>
      </c>
      <c r="BM2066" s="66" t="s">
        <v>85</v>
      </c>
      <c r="BN2066" s="66" t="s">
        <v>85</v>
      </c>
      <c r="BO2066" s="88" t="s">
        <v>85</v>
      </c>
      <c r="BP2066" s="100">
        <v>29500</v>
      </c>
      <c r="BQ2066" s="66">
        <v>29400</v>
      </c>
      <c r="BR2066" s="66">
        <v>1520</v>
      </c>
      <c r="BS2066" s="66">
        <v>29100</v>
      </c>
      <c r="BT2066" s="66">
        <v>29100</v>
      </c>
      <c r="BU2066" s="66">
        <v>1610</v>
      </c>
      <c r="BV2066" s="66" t="s">
        <v>85</v>
      </c>
      <c r="BW2066" s="66" t="s">
        <v>85</v>
      </c>
      <c r="BX2066" s="66" t="s">
        <v>85</v>
      </c>
      <c r="BY2066" s="66" t="s">
        <v>85</v>
      </c>
      <c r="BZ2066" s="66" t="s">
        <v>85</v>
      </c>
      <c r="CA2066" s="66" t="s">
        <v>85</v>
      </c>
      <c r="CB2066" s="66" t="s">
        <v>85</v>
      </c>
      <c r="CC2066" s="66" t="s">
        <v>85</v>
      </c>
      <c r="CD2066" s="66" t="s">
        <v>85</v>
      </c>
      <c r="CE2066" s="66" t="s">
        <v>85</v>
      </c>
      <c r="CF2066" s="66" t="s">
        <v>85</v>
      </c>
      <c r="CG2066" s="66" t="s">
        <v>85</v>
      </c>
      <c r="CH2066" s="66" t="s">
        <v>85</v>
      </c>
      <c r="CI2066" s="66" t="s">
        <v>85</v>
      </c>
      <c r="CJ2066" s="66" t="s">
        <v>85</v>
      </c>
      <c r="CK2066" s="66" t="s">
        <v>85</v>
      </c>
      <c r="CL2066" s="66" t="s">
        <v>85</v>
      </c>
      <c r="CM2066" s="69" t="s">
        <v>85</v>
      </c>
    </row>
    <row r="2067" spans="41:91" hidden="1" x14ac:dyDescent="0.25">
      <c r="AO2067" s="31" t="s">
        <v>125</v>
      </c>
      <c r="AP2067" s="51" t="s">
        <v>20</v>
      </c>
      <c r="AQ2067" s="21" t="str">
        <f t="shared" si="34"/>
        <v>Over 200Converted flat</v>
      </c>
      <c r="AR2067" s="22">
        <v>6700</v>
      </c>
      <c r="AS2067" s="22">
        <v>8700</v>
      </c>
      <c r="AT2067" s="22">
        <v>110</v>
      </c>
      <c r="AU2067" s="66">
        <v>7700</v>
      </c>
      <c r="AV2067" s="66">
        <v>8700</v>
      </c>
      <c r="AW2067" s="66">
        <v>110</v>
      </c>
      <c r="AX2067" s="66" t="s">
        <v>85</v>
      </c>
      <c r="AY2067" s="66" t="s">
        <v>85</v>
      </c>
      <c r="AZ2067" s="66" t="s">
        <v>85</v>
      </c>
      <c r="BA2067" s="66" t="s">
        <v>85</v>
      </c>
      <c r="BB2067" s="66" t="s">
        <v>85</v>
      </c>
      <c r="BC2067" s="66" t="s">
        <v>85</v>
      </c>
      <c r="BD2067" s="66" t="s">
        <v>85</v>
      </c>
      <c r="BE2067" s="66" t="s">
        <v>85</v>
      </c>
      <c r="BF2067" s="66" t="s">
        <v>85</v>
      </c>
      <c r="BG2067" s="66" t="s">
        <v>85</v>
      </c>
      <c r="BH2067" s="66" t="s">
        <v>85</v>
      </c>
      <c r="BI2067" s="66" t="s">
        <v>85</v>
      </c>
      <c r="BJ2067" s="66" t="s">
        <v>85</v>
      </c>
      <c r="BK2067" s="66" t="s">
        <v>85</v>
      </c>
      <c r="BL2067" s="66" t="s">
        <v>85</v>
      </c>
      <c r="BM2067" s="66" t="s">
        <v>85</v>
      </c>
      <c r="BN2067" s="66" t="s">
        <v>85</v>
      </c>
      <c r="BO2067" s="88" t="s">
        <v>85</v>
      </c>
      <c r="BP2067" s="100">
        <v>24600</v>
      </c>
      <c r="BQ2067" s="66">
        <v>23100</v>
      </c>
      <c r="BR2067" s="66">
        <v>60</v>
      </c>
      <c r="BS2067" s="66">
        <v>25800</v>
      </c>
      <c r="BT2067" s="66">
        <v>25000</v>
      </c>
      <c r="BU2067" s="66">
        <v>60</v>
      </c>
      <c r="BV2067" s="66" t="s">
        <v>85</v>
      </c>
      <c r="BW2067" s="66" t="s">
        <v>85</v>
      </c>
      <c r="BX2067" s="66" t="s">
        <v>85</v>
      </c>
      <c r="BY2067" s="66" t="s">
        <v>85</v>
      </c>
      <c r="BZ2067" s="66" t="s">
        <v>85</v>
      </c>
      <c r="CA2067" s="66" t="s">
        <v>85</v>
      </c>
      <c r="CB2067" s="66" t="s">
        <v>85</v>
      </c>
      <c r="CC2067" s="66" t="s">
        <v>85</v>
      </c>
      <c r="CD2067" s="66" t="s">
        <v>85</v>
      </c>
      <c r="CE2067" s="66" t="s">
        <v>85</v>
      </c>
      <c r="CF2067" s="66" t="s">
        <v>85</v>
      </c>
      <c r="CG2067" s="66" t="s">
        <v>85</v>
      </c>
      <c r="CH2067" s="66" t="s">
        <v>85</v>
      </c>
      <c r="CI2067" s="66" t="s">
        <v>85</v>
      </c>
      <c r="CJ2067" s="66" t="s">
        <v>85</v>
      </c>
      <c r="CK2067" s="66" t="s">
        <v>85</v>
      </c>
      <c r="CL2067" s="66" t="s">
        <v>85</v>
      </c>
      <c r="CM2067" s="69" t="s">
        <v>85</v>
      </c>
    </row>
    <row r="2068" spans="41:91" hidden="1" x14ac:dyDescent="0.25">
      <c r="AO2068" s="31" t="s">
        <v>125</v>
      </c>
      <c r="AP2068" s="51" t="s">
        <v>21</v>
      </c>
      <c r="AQ2068" s="21" t="str">
        <f t="shared" si="34"/>
        <v>Over 200Purpose built flat</v>
      </c>
      <c r="AR2068" s="22">
        <v>7400</v>
      </c>
      <c r="AS2068" s="22">
        <v>8700</v>
      </c>
      <c r="AT2068" s="22">
        <v>70</v>
      </c>
      <c r="AU2068" s="66">
        <v>6800</v>
      </c>
      <c r="AV2068" s="66">
        <v>8300</v>
      </c>
      <c r="AW2068" s="66">
        <v>80</v>
      </c>
      <c r="AX2068" s="66" t="s">
        <v>85</v>
      </c>
      <c r="AY2068" s="66" t="s">
        <v>85</v>
      </c>
      <c r="AZ2068" s="66" t="s">
        <v>85</v>
      </c>
      <c r="BA2068" s="66" t="s">
        <v>85</v>
      </c>
      <c r="BB2068" s="66" t="s">
        <v>85</v>
      </c>
      <c r="BC2068" s="66" t="s">
        <v>85</v>
      </c>
      <c r="BD2068" s="66" t="s">
        <v>85</v>
      </c>
      <c r="BE2068" s="66" t="s">
        <v>85</v>
      </c>
      <c r="BF2068" s="66" t="s">
        <v>85</v>
      </c>
      <c r="BG2068" s="66" t="s">
        <v>85</v>
      </c>
      <c r="BH2068" s="66" t="s">
        <v>85</v>
      </c>
      <c r="BI2068" s="66" t="s">
        <v>85</v>
      </c>
      <c r="BJ2068" s="66" t="s">
        <v>85</v>
      </c>
      <c r="BK2068" s="66" t="s">
        <v>85</v>
      </c>
      <c r="BL2068" s="66" t="s">
        <v>85</v>
      </c>
      <c r="BM2068" s="66" t="s">
        <v>85</v>
      </c>
      <c r="BN2068" s="66" t="s">
        <v>85</v>
      </c>
      <c r="BO2068" s="88" t="s">
        <v>85</v>
      </c>
      <c r="BP2068" s="100">
        <v>19400</v>
      </c>
      <c r="BQ2068" s="66">
        <v>19700</v>
      </c>
      <c r="BR2068" s="66">
        <v>40</v>
      </c>
      <c r="BS2068" s="66">
        <v>18600</v>
      </c>
      <c r="BT2068" s="66">
        <v>19200</v>
      </c>
      <c r="BU2068" s="66">
        <v>40</v>
      </c>
      <c r="BV2068" s="66" t="s">
        <v>85</v>
      </c>
      <c r="BW2068" s="66" t="s">
        <v>85</v>
      </c>
      <c r="BX2068" s="66" t="s">
        <v>85</v>
      </c>
      <c r="BY2068" s="66" t="s">
        <v>85</v>
      </c>
      <c r="BZ2068" s="66" t="s">
        <v>85</v>
      </c>
      <c r="CA2068" s="66" t="s">
        <v>85</v>
      </c>
      <c r="CB2068" s="66" t="s">
        <v>85</v>
      </c>
      <c r="CC2068" s="66" t="s">
        <v>85</v>
      </c>
      <c r="CD2068" s="66" t="s">
        <v>85</v>
      </c>
      <c r="CE2068" s="66" t="s">
        <v>85</v>
      </c>
      <c r="CF2068" s="66" t="s">
        <v>85</v>
      </c>
      <c r="CG2068" s="66" t="s">
        <v>85</v>
      </c>
      <c r="CH2068" s="66" t="s">
        <v>85</v>
      </c>
      <c r="CI2068" s="66" t="s">
        <v>85</v>
      </c>
      <c r="CJ2068" s="66" t="s">
        <v>85</v>
      </c>
      <c r="CK2068" s="66" t="s">
        <v>85</v>
      </c>
      <c r="CL2068" s="66" t="s">
        <v>85</v>
      </c>
      <c r="CM2068" s="69" t="s">
        <v>85</v>
      </c>
    </row>
    <row r="2069" spans="41:91" hidden="1" x14ac:dyDescent="0.25">
      <c r="AO2069" s="31" t="s">
        <v>67</v>
      </c>
      <c r="AP2069" s="51" t="s">
        <v>15</v>
      </c>
      <c r="AQ2069" s="21" t="str">
        <f t="shared" ref="AQ2069:AQ2132" si="35">CONCATENATE(AO2069,AP2069)</f>
        <v>Owner-occupiedDetached</v>
      </c>
      <c r="AR2069" s="22">
        <v>4300</v>
      </c>
      <c r="AS2069" s="22">
        <v>5200</v>
      </c>
      <c r="AT2069" s="22">
        <v>519060</v>
      </c>
      <c r="AU2069" s="66">
        <v>4500</v>
      </c>
      <c r="AV2069" s="66">
        <v>5400</v>
      </c>
      <c r="AW2069" s="66">
        <v>522400</v>
      </c>
      <c r="AX2069" s="66">
        <v>4600</v>
      </c>
      <c r="AY2069" s="66">
        <v>5400</v>
      </c>
      <c r="AZ2069" s="66">
        <v>465940</v>
      </c>
      <c r="BA2069" s="66">
        <v>4600</v>
      </c>
      <c r="BB2069" s="66">
        <v>5400</v>
      </c>
      <c r="BC2069" s="66">
        <v>462610</v>
      </c>
      <c r="BD2069" s="66">
        <v>4600</v>
      </c>
      <c r="BE2069" s="66">
        <v>5400</v>
      </c>
      <c r="BF2069" s="66">
        <v>459220</v>
      </c>
      <c r="BG2069" s="66">
        <v>4800</v>
      </c>
      <c r="BH2069" s="66">
        <v>5700</v>
      </c>
      <c r="BI2069" s="66">
        <v>459090</v>
      </c>
      <c r="BJ2069" s="66">
        <v>4900</v>
      </c>
      <c r="BK2069" s="66">
        <v>5700</v>
      </c>
      <c r="BL2069" s="66">
        <v>459240</v>
      </c>
      <c r="BM2069" s="66">
        <v>5000</v>
      </c>
      <c r="BN2069" s="66">
        <v>5900</v>
      </c>
      <c r="BO2069" s="88">
        <v>403310</v>
      </c>
      <c r="BP2069" s="100">
        <v>18300</v>
      </c>
      <c r="BQ2069" s="66">
        <v>19700</v>
      </c>
      <c r="BR2069" s="66">
        <v>402160</v>
      </c>
      <c r="BS2069" s="66">
        <v>18100</v>
      </c>
      <c r="BT2069" s="66">
        <v>19600</v>
      </c>
      <c r="BU2069" s="66">
        <v>423370</v>
      </c>
      <c r="BV2069" s="66">
        <v>19300</v>
      </c>
      <c r="BW2069" s="66">
        <v>20800</v>
      </c>
      <c r="BX2069" s="66">
        <v>374810</v>
      </c>
      <c r="BY2069" s="66">
        <v>19500</v>
      </c>
      <c r="BZ2069" s="66">
        <v>21000</v>
      </c>
      <c r="CA2069" s="66">
        <v>393050</v>
      </c>
      <c r="CB2069" s="66">
        <v>21200</v>
      </c>
      <c r="CC2069" s="66">
        <v>22600</v>
      </c>
      <c r="CD2069" s="66">
        <v>368260</v>
      </c>
      <c r="CE2069" s="66">
        <v>21900</v>
      </c>
      <c r="CF2069" s="66">
        <v>23200</v>
      </c>
      <c r="CG2069" s="66">
        <v>355840</v>
      </c>
      <c r="CH2069" s="66">
        <v>22700</v>
      </c>
      <c r="CI2069" s="66">
        <v>23900</v>
      </c>
      <c r="CJ2069" s="66">
        <v>338060</v>
      </c>
      <c r="CK2069" s="66">
        <v>23100</v>
      </c>
      <c r="CL2069" s="66">
        <v>24600</v>
      </c>
      <c r="CM2069" s="69">
        <v>344390</v>
      </c>
    </row>
    <row r="2070" spans="41:91" hidden="1" x14ac:dyDescent="0.25">
      <c r="AO2070" s="31" t="s">
        <v>67</v>
      </c>
      <c r="AP2070" s="51" t="s">
        <v>16</v>
      </c>
      <c r="AQ2070" s="21" t="str">
        <f t="shared" si="35"/>
        <v>Owner-occupiedSemi detached</v>
      </c>
      <c r="AR2070" s="22">
        <v>3600</v>
      </c>
      <c r="AS2070" s="22">
        <v>4200</v>
      </c>
      <c r="AT2070" s="22">
        <v>697930</v>
      </c>
      <c r="AU2070" s="66">
        <v>3700</v>
      </c>
      <c r="AV2070" s="66">
        <v>4300</v>
      </c>
      <c r="AW2070" s="66">
        <v>702790</v>
      </c>
      <c r="AX2070" s="66">
        <v>3700</v>
      </c>
      <c r="AY2070" s="66">
        <v>4400</v>
      </c>
      <c r="AZ2070" s="66">
        <v>673210</v>
      </c>
      <c r="BA2070" s="66">
        <v>3700</v>
      </c>
      <c r="BB2070" s="66">
        <v>4400</v>
      </c>
      <c r="BC2070" s="66">
        <v>667950</v>
      </c>
      <c r="BD2070" s="66">
        <v>3800</v>
      </c>
      <c r="BE2070" s="66">
        <v>4400</v>
      </c>
      <c r="BF2070" s="66">
        <v>663730</v>
      </c>
      <c r="BG2070" s="66">
        <v>3900</v>
      </c>
      <c r="BH2070" s="66">
        <v>4600</v>
      </c>
      <c r="BI2070" s="66">
        <v>665030</v>
      </c>
      <c r="BJ2070" s="66">
        <v>4000</v>
      </c>
      <c r="BK2070" s="66">
        <v>4700</v>
      </c>
      <c r="BL2070" s="66">
        <v>665890</v>
      </c>
      <c r="BM2070" s="66">
        <v>4100</v>
      </c>
      <c r="BN2070" s="66">
        <v>4800</v>
      </c>
      <c r="BO2070" s="88">
        <v>580100</v>
      </c>
      <c r="BP2070" s="100">
        <v>14600</v>
      </c>
      <c r="BQ2070" s="66">
        <v>15600</v>
      </c>
      <c r="BR2070" s="66">
        <v>608690</v>
      </c>
      <c r="BS2070" s="66">
        <v>14500</v>
      </c>
      <c r="BT2070" s="66">
        <v>15500</v>
      </c>
      <c r="BU2070" s="66">
        <v>637810</v>
      </c>
      <c r="BV2070" s="66">
        <v>15600</v>
      </c>
      <c r="BW2070" s="66">
        <v>16400</v>
      </c>
      <c r="BX2070" s="66">
        <v>593780</v>
      </c>
      <c r="BY2070" s="66">
        <v>15800</v>
      </c>
      <c r="BZ2070" s="66">
        <v>16700</v>
      </c>
      <c r="CA2070" s="66">
        <v>627630</v>
      </c>
      <c r="CB2070" s="66">
        <v>17400</v>
      </c>
      <c r="CC2070" s="66">
        <v>18300</v>
      </c>
      <c r="CD2070" s="66">
        <v>579240</v>
      </c>
      <c r="CE2070" s="66">
        <v>18000</v>
      </c>
      <c r="CF2070" s="66">
        <v>18900</v>
      </c>
      <c r="CG2070" s="66">
        <v>570330</v>
      </c>
      <c r="CH2070" s="66">
        <v>18800</v>
      </c>
      <c r="CI2070" s="66">
        <v>19500</v>
      </c>
      <c r="CJ2070" s="66">
        <v>557160</v>
      </c>
      <c r="CK2070" s="66">
        <v>19600</v>
      </c>
      <c r="CL2070" s="66">
        <v>20300</v>
      </c>
      <c r="CM2070" s="69">
        <v>549130</v>
      </c>
    </row>
    <row r="2071" spans="41:91" hidden="1" x14ac:dyDescent="0.25">
      <c r="AO2071" s="31" t="s">
        <v>67</v>
      </c>
      <c r="AP2071" s="51" t="s">
        <v>17</v>
      </c>
      <c r="AQ2071" s="21" t="str">
        <f t="shared" si="35"/>
        <v>Owner-occupiedEnd terrace</v>
      </c>
      <c r="AR2071" s="22">
        <v>3400</v>
      </c>
      <c r="AS2071" s="22">
        <v>4100</v>
      </c>
      <c r="AT2071" s="22">
        <v>197830</v>
      </c>
      <c r="AU2071" s="66">
        <v>3500</v>
      </c>
      <c r="AV2071" s="66">
        <v>4100</v>
      </c>
      <c r="AW2071" s="66">
        <v>199480</v>
      </c>
      <c r="AX2071" s="66">
        <v>3500</v>
      </c>
      <c r="AY2071" s="66">
        <v>4200</v>
      </c>
      <c r="AZ2071" s="66">
        <v>183060</v>
      </c>
      <c r="BA2071" s="66">
        <v>3500</v>
      </c>
      <c r="BB2071" s="66">
        <v>4200</v>
      </c>
      <c r="BC2071" s="66">
        <v>181400</v>
      </c>
      <c r="BD2071" s="66">
        <v>3500</v>
      </c>
      <c r="BE2071" s="66">
        <v>4300</v>
      </c>
      <c r="BF2071" s="66">
        <v>180370</v>
      </c>
      <c r="BG2071" s="66">
        <v>3700</v>
      </c>
      <c r="BH2071" s="66">
        <v>4500</v>
      </c>
      <c r="BI2071" s="66">
        <v>179650</v>
      </c>
      <c r="BJ2071" s="66">
        <v>3800</v>
      </c>
      <c r="BK2071" s="66">
        <v>4500</v>
      </c>
      <c r="BL2071" s="66">
        <v>179220</v>
      </c>
      <c r="BM2071" s="66">
        <v>3800</v>
      </c>
      <c r="BN2071" s="66">
        <v>4600</v>
      </c>
      <c r="BO2071" s="88">
        <v>159690</v>
      </c>
      <c r="BP2071" s="100">
        <v>13200</v>
      </c>
      <c r="BQ2071" s="66">
        <v>14200</v>
      </c>
      <c r="BR2071" s="66">
        <v>169330</v>
      </c>
      <c r="BS2071" s="66">
        <v>13100</v>
      </c>
      <c r="BT2071" s="66">
        <v>14200</v>
      </c>
      <c r="BU2071" s="66">
        <v>177960</v>
      </c>
      <c r="BV2071" s="66">
        <v>14000</v>
      </c>
      <c r="BW2071" s="66">
        <v>15000</v>
      </c>
      <c r="BX2071" s="66">
        <v>155940</v>
      </c>
      <c r="BY2071" s="66">
        <v>14200</v>
      </c>
      <c r="BZ2071" s="66">
        <v>15200</v>
      </c>
      <c r="CA2071" s="66">
        <v>166210</v>
      </c>
      <c r="CB2071" s="66">
        <v>15500</v>
      </c>
      <c r="CC2071" s="66">
        <v>16600</v>
      </c>
      <c r="CD2071" s="66">
        <v>153610</v>
      </c>
      <c r="CE2071" s="66">
        <v>16100</v>
      </c>
      <c r="CF2071" s="66">
        <v>17200</v>
      </c>
      <c r="CG2071" s="66">
        <v>150000</v>
      </c>
      <c r="CH2071" s="66">
        <v>16800</v>
      </c>
      <c r="CI2071" s="66">
        <v>17800</v>
      </c>
      <c r="CJ2071" s="66">
        <v>144350</v>
      </c>
      <c r="CK2071" s="66">
        <v>17400</v>
      </c>
      <c r="CL2071" s="66">
        <v>18400</v>
      </c>
      <c r="CM2071" s="69">
        <v>144360</v>
      </c>
    </row>
    <row r="2072" spans="41:91" hidden="1" x14ac:dyDescent="0.25">
      <c r="AO2072" s="31" t="s">
        <v>67</v>
      </c>
      <c r="AP2072" s="51" t="s">
        <v>18</v>
      </c>
      <c r="AQ2072" s="21" t="str">
        <f t="shared" si="35"/>
        <v>Owner-occupiedMid terrace</v>
      </c>
      <c r="AR2072" s="22">
        <v>3100</v>
      </c>
      <c r="AS2072" s="22">
        <v>3800</v>
      </c>
      <c r="AT2072" s="22">
        <v>425880</v>
      </c>
      <c r="AU2072" s="66">
        <v>3200</v>
      </c>
      <c r="AV2072" s="66">
        <v>3800</v>
      </c>
      <c r="AW2072" s="66">
        <v>429920</v>
      </c>
      <c r="AX2072" s="66">
        <v>3200</v>
      </c>
      <c r="AY2072" s="66">
        <v>3900</v>
      </c>
      <c r="AZ2072" s="66">
        <v>381820</v>
      </c>
      <c r="BA2072" s="66">
        <v>3200</v>
      </c>
      <c r="BB2072" s="66">
        <v>3900</v>
      </c>
      <c r="BC2072" s="66">
        <v>377850</v>
      </c>
      <c r="BD2072" s="66">
        <v>3300</v>
      </c>
      <c r="BE2072" s="66">
        <v>3900</v>
      </c>
      <c r="BF2072" s="66">
        <v>376140</v>
      </c>
      <c r="BG2072" s="66">
        <v>3400</v>
      </c>
      <c r="BH2072" s="66">
        <v>4100</v>
      </c>
      <c r="BI2072" s="66">
        <v>375560</v>
      </c>
      <c r="BJ2072" s="66">
        <v>3500</v>
      </c>
      <c r="BK2072" s="66">
        <v>4200</v>
      </c>
      <c r="BL2072" s="66">
        <v>375770</v>
      </c>
      <c r="BM2072" s="66">
        <v>3500</v>
      </c>
      <c r="BN2072" s="66">
        <v>4300</v>
      </c>
      <c r="BO2072" s="88">
        <v>331620</v>
      </c>
      <c r="BP2072" s="100">
        <v>12000</v>
      </c>
      <c r="BQ2072" s="66">
        <v>12900</v>
      </c>
      <c r="BR2072" s="66">
        <v>373570</v>
      </c>
      <c r="BS2072" s="66">
        <v>12000</v>
      </c>
      <c r="BT2072" s="66">
        <v>13000</v>
      </c>
      <c r="BU2072" s="66">
        <v>391080</v>
      </c>
      <c r="BV2072" s="66">
        <v>12700</v>
      </c>
      <c r="BW2072" s="66">
        <v>13600</v>
      </c>
      <c r="BX2072" s="66">
        <v>331790</v>
      </c>
      <c r="BY2072" s="66">
        <v>12800</v>
      </c>
      <c r="BZ2072" s="66">
        <v>13700</v>
      </c>
      <c r="CA2072" s="66">
        <v>356670</v>
      </c>
      <c r="CB2072" s="66">
        <v>14100</v>
      </c>
      <c r="CC2072" s="66">
        <v>15100</v>
      </c>
      <c r="CD2072" s="66">
        <v>325010</v>
      </c>
      <c r="CE2072" s="66">
        <v>14700</v>
      </c>
      <c r="CF2072" s="66">
        <v>15600</v>
      </c>
      <c r="CG2072" s="66">
        <v>318580</v>
      </c>
      <c r="CH2072" s="66">
        <v>15200</v>
      </c>
      <c r="CI2072" s="66">
        <v>16100</v>
      </c>
      <c r="CJ2072" s="66">
        <v>309970</v>
      </c>
      <c r="CK2072" s="66">
        <v>15800</v>
      </c>
      <c r="CL2072" s="66">
        <v>16800</v>
      </c>
      <c r="CM2072" s="69">
        <v>306350</v>
      </c>
    </row>
    <row r="2073" spans="41:91" hidden="1" x14ac:dyDescent="0.25">
      <c r="AO2073" s="31" t="s">
        <v>67</v>
      </c>
      <c r="AP2073" s="51" t="s">
        <v>19</v>
      </c>
      <c r="AQ2073" s="21" t="str">
        <f t="shared" si="35"/>
        <v>Owner-occupiedBungalow</v>
      </c>
      <c r="AR2073" s="22">
        <v>3100</v>
      </c>
      <c r="AS2073" s="22">
        <v>4100</v>
      </c>
      <c r="AT2073" s="22">
        <v>293010</v>
      </c>
      <c r="AU2073" s="66">
        <v>3200</v>
      </c>
      <c r="AV2073" s="66">
        <v>4100</v>
      </c>
      <c r="AW2073" s="66">
        <v>294620</v>
      </c>
      <c r="AX2073" s="66">
        <v>3300</v>
      </c>
      <c r="AY2073" s="66">
        <v>4200</v>
      </c>
      <c r="AZ2073" s="66">
        <v>252160</v>
      </c>
      <c r="BA2073" s="66">
        <v>3300</v>
      </c>
      <c r="BB2073" s="66">
        <v>4300</v>
      </c>
      <c r="BC2073" s="66">
        <v>250850</v>
      </c>
      <c r="BD2073" s="66">
        <v>3300</v>
      </c>
      <c r="BE2073" s="66">
        <v>4300</v>
      </c>
      <c r="BF2073" s="66">
        <v>249810</v>
      </c>
      <c r="BG2073" s="66">
        <v>3500</v>
      </c>
      <c r="BH2073" s="66">
        <v>4500</v>
      </c>
      <c r="BI2073" s="66">
        <v>249410</v>
      </c>
      <c r="BJ2073" s="66">
        <v>3600</v>
      </c>
      <c r="BK2073" s="66">
        <v>4500</v>
      </c>
      <c r="BL2073" s="66">
        <v>250290</v>
      </c>
      <c r="BM2073" s="66">
        <v>3600</v>
      </c>
      <c r="BN2073" s="66">
        <v>4700</v>
      </c>
      <c r="BO2073" s="88">
        <v>225080</v>
      </c>
      <c r="BP2073" s="100">
        <v>14200</v>
      </c>
      <c r="BQ2073" s="66">
        <v>15300</v>
      </c>
      <c r="BR2073" s="66">
        <v>230720</v>
      </c>
      <c r="BS2073" s="66">
        <v>14100</v>
      </c>
      <c r="BT2073" s="66">
        <v>15200</v>
      </c>
      <c r="BU2073" s="66">
        <v>241060</v>
      </c>
      <c r="BV2073" s="66">
        <v>15300</v>
      </c>
      <c r="BW2073" s="66">
        <v>16400</v>
      </c>
      <c r="BX2073" s="66">
        <v>207260</v>
      </c>
      <c r="BY2073" s="66">
        <v>15500</v>
      </c>
      <c r="BZ2073" s="66">
        <v>16600</v>
      </c>
      <c r="CA2073" s="66">
        <v>215990</v>
      </c>
      <c r="CB2073" s="66">
        <v>17000</v>
      </c>
      <c r="CC2073" s="66">
        <v>18200</v>
      </c>
      <c r="CD2073" s="66">
        <v>200940</v>
      </c>
      <c r="CE2073" s="66">
        <v>17700</v>
      </c>
      <c r="CF2073" s="66">
        <v>18800</v>
      </c>
      <c r="CG2073" s="66">
        <v>198320</v>
      </c>
      <c r="CH2073" s="66">
        <v>18300</v>
      </c>
      <c r="CI2073" s="66">
        <v>19300</v>
      </c>
      <c r="CJ2073" s="66">
        <v>194660</v>
      </c>
      <c r="CK2073" s="66">
        <v>19100</v>
      </c>
      <c r="CL2073" s="66">
        <v>20200</v>
      </c>
      <c r="CM2073" s="69">
        <v>190080</v>
      </c>
    </row>
    <row r="2074" spans="41:91" hidden="1" x14ac:dyDescent="0.25">
      <c r="AO2074" s="31" t="s">
        <v>67</v>
      </c>
      <c r="AP2074" s="51" t="s">
        <v>20</v>
      </c>
      <c r="AQ2074" s="21" t="str">
        <f t="shared" si="35"/>
        <v>Owner-occupiedConverted flat</v>
      </c>
      <c r="AR2074" s="22">
        <v>2900</v>
      </c>
      <c r="AS2074" s="22">
        <v>4100</v>
      </c>
      <c r="AT2074" s="22">
        <v>28420</v>
      </c>
      <c r="AU2074" s="66">
        <v>2900</v>
      </c>
      <c r="AV2074" s="66">
        <v>4100</v>
      </c>
      <c r="AW2074" s="66">
        <v>28780</v>
      </c>
      <c r="AX2074" s="66">
        <v>3100</v>
      </c>
      <c r="AY2074" s="66">
        <v>4400</v>
      </c>
      <c r="AZ2074" s="66">
        <v>15840</v>
      </c>
      <c r="BA2074" s="66">
        <v>3100</v>
      </c>
      <c r="BB2074" s="66">
        <v>4500</v>
      </c>
      <c r="BC2074" s="66">
        <v>15620</v>
      </c>
      <c r="BD2074" s="66">
        <v>3200</v>
      </c>
      <c r="BE2074" s="66">
        <v>4600</v>
      </c>
      <c r="BF2074" s="66">
        <v>15540</v>
      </c>
      <c r="BG2074" s="66">
        <v>3300</v>
      </c>
      <c r="BH2074" s="66">
        <v>4700</v>
      </c>
      <c r="BI2074" s="66">
        <v>15330</v>
      </c>
      <c r="BJ2074" s="66">
        <v>3300</v>
      </c>
      <c r="BK2074" s="66">
        <v>4600</v>
      </c>
      <c r="BL2074" s="66">
        <v>15310</v>
      </c>
      <c r="BM2074" s="66">
        <v>3300</v>
      </c>
      <c r="BN2074" s="66">
        <v>4700</v>
      </c>
      <c r="BO2074" s="88">
        <v>13900</v>
      </c>
      <c r="BP2074" s="100">
        <v>10100</v>
      </c>
      <c r="BQ2074" s="66">
        <v>11800</v>
      </c>
      <c r="BR2074" s="66">
        <v>19290</v>
      </c>
      <c r="BS2074" s="66">
        <v>10000</v>
      </c>
      <c r="BT2074" s="66">
        <v>11800</v>
      </c>
      <c r="BU2074" s="66">
        <v>20220</v>
      </c>
      <c r="BV2074" s="66">
        <v>11500</v>
      </c>
      <c r="BW2074" s="66">
        <v>13300</v>
      </c>
      <c r="BX2074" s="66">
        <v>10550</v>
      </c>
      <c r="BY2074" s="66">
        <v>11600</v>
      </c>
      <c r="BZ2074" s="66">
        <v>13400</v>
      </c>
      <c r="CA2074" s="66">
        <v>11570</v>
      </c>
      <c r="CB2074" s="66">
        <v>12800</v>
      </c>
      <c r="CC2074" s="66">
        <v>14600</v>
      </c>
      <c r="CD2074" s="66">
        <v>10080</v>
      </c>
      <c r="CE2074" s="66">
        <v>13100</v>
      </c>
      <c r="CF2074" s="66">
        <v>15000</v>
      </c>
      <c r="CG2074" s="66">
        <v>9820</v>
      </c>
      <c r="CH2074" s="66">
        <v>13600</v>
      </c>
      <c r="CI2074" s="66">
        <v>15400</v>
      </c>
      <c r="CJ2074" s="66">
        <v>9450</v>
      </c>
      <c r="CK2074" s="66">
        <v>14200</v>
      </c>
      <c r="CL2074" s="66">
        <v>16100</v>
      </c>
      <c r="CM2074" s="69">
        <v>9380</v>
      </c>
    </row>
    <row r="2075" spans="41:91" hidden="1" x14ac:dyDescent="0.25">
      <c r="AO2075" s="31" t="s">
        <v>67</v>
      </c>
      <c r="AP2075" s="51" t="s">
        <v>21</v>
      </c>
      <c r="AQ2075" s="21" t="str">
        <f t="shared" si="35"/>
        <v>Owner-occupiedPurpose built flat</v>
      </c>
      <c r="AR2075" s="22">
        <v>2600</v>
      </c>
      <c r="AS2075" s="22">
        <v>3800</v>
      </c>
      <c r="AT2075" s="22">
        <v>158400</v>
      </c>
      <c r="AU2075" s="66">
        <v>2700</v>
      </c>
      <c r="AV2075" s="66">
        <v>3800</v>
      </c>
      <c r="AW2075" s="66">
        <v>159900</v>
      </c>
      <c r="AX2075" s="66">
        <v>3000</v>
      </c>
      <c r="AY2075" s="66">
        <v>4200</v>
      </c>
      <c r="AZ2075" s="66">
        <v>102700</v>
      </c>
      <c r="BA2075" s="66">
        <v>3000</v>
      </c>
      <c r="BB2075" s="66">
        <v>4200</v>
      </c>
      <c r="BC2075" s="66">
        <v>101980</v>
      </c>
      <c r="BD2075" s="66">
        <v>3000</v>
      </c>
      <c r="BE2075" s="66">
        <v>4400</v>
      </c>
      <c r="BF2075" s="66">
        <v>101490</v>
      </c>
      <c r="BG2075" s="66">
        <v>3100</v>
      </c>
      <c r="BH2075" s="66">
        <v>4500</v>
      </c>
      <c r="BI2075" s="66">
        <v>100430</v>
      </c>
      <c r="BJ2075" s="66">
        <v>3100</v>
      </c>
      <c r="BK2075" s="66">
        <v>4400</v>
      </c>
      <c r="BL2075" s="66">
        <v>98370</v>
      </c>
      <c r="BM2075" s="66">
        <v>3200</v>
      </c>
      <c r="BN2075" s="66">
        <v>4500</v>
      </c>
      <c r="BO2075" s="88">
        <v>87390</v>
      </c>
      <c r="BP2075" s="100">
        <v>7400</v>
      </c>
      <c r="BQ2075" s="66">
        <v>8200</v>
      </c>
      <c r="BR2075" s="66">
        <v>84250</v>
      </c>
      <c r="BS2075" s="66">
        <v>7500</v>
      </c>
      <c r="BT2075" s="66">
        <v>8300</v>
      </c>
      <c r="BU2075" s="66">
        <v>88640</v>
      </c>
      <c r="BV2075" s="66">
        <v>8500</v>
      </c>
      <c r="BW2075" s="66">
        <v>9200</v>
      </c>
      <c r="BX2075" s="66">
        <v>56110</v>
      </c>
      <c r="BY2075" s="66">
        <v>8600</v>
      </c>
      <c r="BZ2075" s="66">
        <v>9400</v>
      </c>
      <c r="CA2075" s="66">
        <v>61700</v>
      </c>
      <c r="CB2075" s="66">
        <v>9300</v>
      </c>
      <c r="CC2075" s="66">
        <v>10200</v>
      </c>
      <c r="CD2075" s="66">
        <v>55240</v>
      </c>
      <c r="CE2075" s="66">
        <v>10000</v>
      </c>
      <c r="CF2075" s="66">
        <v>10700</v>
      </c>
      <c r="CG2075" s="66">
        <v>54000</v>
      </c>
      <c r="CH2075" s="66">
        <v>10300</v>
      </c>
      <c r="CI2075" s="66">
        <v>11000</v>
      </c>
      <c r="CJ2075" s="66">
        <v>50800</v>
      </c>
      <c r="CK2075" s="66">
        <v>11100</v>
      </c>
      <c r="CL2075" s="66">
        <v>11600</v>
      </c>
      <c r="CM2075" s="69">
        <v>51440</v>
      </c>
    </row>
    <row r="2076" spans="41:91" hidden="1" x14ac:dyDescent="0.25">
      <c r="AO2076" s="31" t="s">
        <v>68</v>
      </c>
      <c r="AP2076" s="51" t="s">
        <v>15</v>
      </c>
      <c r="AQ2076" s="21" t="str">
        <f t="shared" si="35"/>
        <v>Privately rentedDetached</v>
      </c>
      <c r="AR2076" s="22">
        <v>4600</v>
      </c>
      <c r="AS2076" s="22">
        <v>6000</v>
      </c>
      <c r="AT2076" s="22">
        <v>20460</v>
      </c>
      <c r="AU2076" s="66">
        <v>4800</v>
      </c>
      <c r="AV2076" s="66">
        <v>6100</v>
      </c>
      <c r="AW2076" s="66">
        <v>20680</v>
      </c>
      <c r="AX2076" s="66">
        <v>4500</v>
      </c>
      <c r="AY2076" s="66">
        <v>5400</v>
      </c>
      <c r="AZ2076" s="66">
        <v>9370</v>
      </c>
      <c r="BA2076" s="66">
        <v>4500</v>
      </c>
      <c r="BB2076" s="66">
        <v>5400</v>
      </c>
      <c r="BC2076" s="66">
        <v>9280</v>
      </c>
      <c r="BD2076" s="66">
        <v>4500</v>
      </c>
      <c r="BE2076" s="66">
        <v>5500</v>
      </c>
      <c r="BF2076" s="66">
        <v>9230</v>
      </c>
      <c r="BG2076" s="66">
        <v>4800</v>
      </c>
      <c r="BH2076" s="66">
        <v>5700</v>
      </c>
      <c r="BI2076" s="66">
        <v>9080</v>
      </c>
      <c r="BJ2076" s="66">
        <v>4900</v>
      </c>
      <c r="BK2076" s="66">
        <v>5800</v>
      </c>
      <c r="BL2076" s="66">
        <v>9090</v>
      </c>
      <c r="BM2076" s="66">
        <v>5000</v>
      </c>
      <c r="BN2076" s="66">
        <v>6000</v>
      </c>
      <c r="BO2076" s="88">
        <v>8070</v>
      </c>
      <c r="BP2076" s="100">
        <v>18200</v>
      </c>
      <c r="BQ2076" s="66">
        <v>20000</v>
      </c>
      <c r="BR2076" s="66">
        <v>12720</v>
      </c>
      <c r="BS2076" s="66">
        <v>18000</v>
      </c>
      <c r="BT2076" s="66">
        <v>19900</v>
      </c>
      <c r="BU2076" s="66">
        <v>13370</v>
      </c>
      <c r="BV2076" s="66">
        <v>18500</v>
      </c>
      <c r="BW2076" s="66">
        <v>20000</v>
      </c>
      <c r="BX2076" s="66">
        <v>7040</v>
      </c>
      <c r="BY2076" s="66">
        <v>18800</v>
      </c>
      <c r="BZ2076" s="66">
        <v>20100</v>
      </c>
      <c r="CA2076" s="66">
        <v>7470</v>
      </c>
      <c r="CB2076" s="66">
        <v>20400</v>
      </c>
      <c r="CC2076" s="66">
        <v>21600</v>
      </c>
      <c r="CD2076" s="66">
        <v>6900</v>
      </c>
      <c r="CE2076" s="66">
        <v>21200</v>
      </c>
      <c r="CF2076" s="66">
        <v>22400</v>
      </c>
      <c r="CG2076" s="66">
        <v>6640</v>
      </c>
      <c r="CH2076" s="66">
        <v>22000</v>
      </c>
      <c r="CI2076" s="66">
        <v>23100</v>
      </c>
      <c r="CJ2076" s="66">
        <v>6280</v>
      </c>
      <c r="CK2076" s="66">
        <v>22500</v>
      </c>
      <c r="CL2076" s="66">
        <v>24000</v>
      </c>
      <c r="CM2076" s="69">
        <v>6450</v>
      </c>
    </row>
    <row r="2077" spans="41:91" hidden="1" x14ac:dyDescent="0.25">
      <c r="AO2077" s="31" t="s">
        <v>68</v>
      </c>
      <c r="AP2077" s="51" t="s">
        <v>16</v>
      </c>
      <c r="AQ2077" s="21" t="str">
        <f t="shared" si="35"/>
        <v>Privately rentedSemi detached</v>
      </c>
      <c r="AR2077" s="22">
        <v>3500</v>
      </c>
      <c r="AS2077" s="22">
        <v>4200</v>
      </c>
      <c r="AT2077" s="22">
        <v>66080</v>
      </c>
      <c r="AU2077" s="66">
        <v>3600</v>
      </c>
      <c r="AV2077" s="66">
        <v>4300</v>
      </c>
      <c r="AW2077" s="66">
        <v>66630</v>
      </c>
      <c r="AX2077" s="66">
        <v>3500</v>
      </c>
      <c r="AY2077" s="66">
        <v>4100</v>
      </c>
      <c r="AZ2077" s="66">
        <v>32180</v>
      </c>
      <c r="BA2077" s="66">
        <v>3500</v>
      </c>
      <c r="BB2077" s="66">
        <v>4100</v>
      </c>
      <c r="BC2077" s="66">
        <v>31890</v>
      </c>
      <c r="BD2077" s="66">
        <v>3500</v>
      </c>
      <c r="BE2077" s="66">
        <v>4100</v>
      </c>
      <c r="BF2077" s="66">
        <v>31530</v>
      </c>
      <c r="BG2077" s="66">
        <v>3600</v>
      </c>
      <c r="BH2077" s="66">
        <v>4300</v>
      </c>
      <c r="BI2077" s="66">
        <v>31350</v>
      </c>
      <c r="BJ2077" s="66">
        <v>3700</v>
      </c>
      <c r="BK2077" s="66">
        <v>4400</v>
      </c>
      <c r="BL2077" s="66">
        <v>31370</v>
      </c>
      <c r="BM2077" s="66">
        <v>3800</v>
      </c>
      <c r="BN2077" s="66">
        <v>4600</v>
      </c>
      <c r="BO2077" s="88">
        <v>27620</v>
      </c>
      <c r="BP2077" s="100">
        <v>13000</v>
      </c>
      <c r="BQ2077" s="66">
        <v>14200</v>
      </c>
      <c r="BR2077" s="66">
        <v>54350</v>
      </c>
      <c r="BS2077" s="66">
        <v>13000</v>
      </c>
      <c r="BT2077" s="66">
        <v>14200</v>
      </c>
      <c r="BU2077" s="66">
        <v>56740</v>
      </c>
      <c r="BV2077" s="66">
        <v>13700</v>
      </c>
      <c r="BW2077" s="66">
        <v>14600</v>
      </c>
      <c r="BX2077" s="66">
        <v>27180</v>
      </c>
      <c r="BY2077" s="66">
        <v>13800</v>
      </c>
      <c r="BZ2077" s="66">
        <v>14700</v>
      </c>
      <c r="CA2077" s="66">
        <v>29130</v>
      </c>
      <c r="CB2077" s="66">
        <v>15100</v>
      </c>
      <c r="CC2077" s="66">
        <v>16100</v>
      </c>
      <c r="CD2077" s="66">
        <v>26500</v>
      </c>
      <c r="CE2077" s="66">
        <v>15800</v>
      </c>
      <c r="CF2077" s="66">
        <v>16800</v>
      </c>
      <c r="CG2077" s="66">
        <v>26090</v>
      </c>
      <c r="CH2077" s="66">
        <v>16500</v>
      </c>
      <c r="CI2077" s="66">
        <v>17300</v>
      </c>
      <c r="CJ2077" s="66">
        <v>25220</v>
      </c>
      <c r="CK2077" s="66">
        <v>17400</v>
      </c>
      <c r="CL2077" s="66">
        <v>18300</v>
      </c>
      <c r="CM2077" s="69">
        <v>24940</v>
      </c>
    </row>
    <row r="2078" spans="41:91" hidden="1" x14ac:dyDescent="0.25">
      <c r="AO2078" s="31" t="s">
        <v>68</v>
      </c>
      <c r="AP2078" s="51" t="s">
        <v>17</v>
      </c>
      <c r="AQ2078" s="21" t="str">
        <f t="shared" si="35"/>
        <v>Privately rentedEnd terrace</v>
      </c>
      <c r="AR2078" s="22">
        <v>3200</v>
      </c>
      <c r="AS2078" s="22">
        <v>3900</v>
      </c>
      <c r="AT2078" s="22">
        <v>48850</v>
      </c>
      <c r="AU2078" s="66">
        <v>3200</v>
      </c>
      <c r="AV2078" s="66">
        <v>4000</v>
      </c>
      <c r="AW2078" s="66">
        <v>49400</v>
      </c>
      <c r="AX2078" s="66">
        <v>3200</v>
      </c>
      <c r="AY2078" s="66">
        <v>3900</v>
      </c>
      <c r="AZ2078" s="66">
        <v>20050</v>
      </c>
      <c r="BA2078" s="66">
        <v>3200</v>
      </c>
      <c r="BB2078" s="66">
        <v>3900</v>
      </c>
      <c r="BC2078" s="66">
        <v>19730</v>
      </c>
      <c r="BD2078" s="66">
        <v>3200</v>
      </c>
      <c r="BE2078" s="66">
        <v>4000</v>
      </c>
      <c r="BF2078" s="66">
        <v>19650</v>
      </c>
      <c r="BG2078" s="66">
        <v>3300</v>
      </c>
      <c r="BH2078" s="66">
        <v>4100</v>
      </c>
      <c r="BI2078" s="66">
        <v>19370</v>
      </c>
      <c r="BJ2078" s="66">
        <v>3400</v>
      </c>
      <c r="BK2078" s="66">
        <v>4200</v>
      </c>
      <c r="BL2078" s="66">
        <v>19320</v>
      </c>
      <c r="BM2078" s="66">
        <v>3500</v>
      </c>
      <c r="BN2078" s="66">
        <v>4400</v>
      </c>
      <c r="BO2078" s="88">
        <v>16810</v>
      </c>
      <c r="BP2078" s="100">
        <v>11900</v>
      </c>
      <c r="BQ2078" s="66">
        <v>13000</v>
      </c>
      <c r="BR2078" s="66">
        <v>40800</v>
      </c>
      <c r="BS2078" s="66">
        <v>11900</v>
      </c>
      <c r="BT2078" s="66">
        <v>13100</v>
      </c>
      <c r="BU2078" s="66">
        <v>42780</v>
      </c>
      <c r="BV2078" s="66">
        <v>12700</v>
      </c>
      <c r="BW2078" s="66">
        <v>13700</v>
      </c>
      <c r="BX2078" s="66">
        <v>16750</v>
      </c>
      <c r="BY2078" s="66">
        <v>12700</v>
      </c>
      <c r="BZ2078" s="66">
        <v>13800</v>
      </c>
      <c r="CA2078" s="66">
        <v>18140</v>
      </c>
      <c r="CB2078" s="66">
        <v>13900</v>
      </c>
      <c r="CC2078" s="66">
        <v>15000</v>
      </c>
      <c r="CD2078" s="66">
        <v>16280</v>
      </c>
      <c r="CE2078" s="66">
        <v>14600</v>
      </c>
      <c r="CF2078" s="66">
        <v>15600</v>
      </c>
      <c r="CG2078" s="66">
        <v>15990</v>
      </c>
      <c r="CH2078" s="66">
        <v>15200</v>
      </c>
      <c r="CI2078" s="66">
        <v>16200</v>
      </c>
      <c r="CJ2078" s="66">
        <v>15320</v>
      </c>
      <c r="CK2078" s="66">
        <v>16100</v>
      </c>
      <c r="CL2078" s="66">
        <v>17200</v>
      </c>
      <c r="CM2078" s="69">
        <v>15140</v>
      </c>
    </row>
    <row r="2079" spans="41:91" hidden="1" x14ac:dyDescent="0.25">
      <c r="AO2079" s="31" t="s">
        <v>68</v>
      </c>
      <c r="AP2079" s="51" t="s">
        <v>18</v>
      </c>
      <c r="AQ2079" s="21" t="str">
        <f t="shared" si="35"/>
        <v>Privately rentedMid terrace</v>
      </c>
      <c r="AR2079" s="22">
        <v>3000</v>
      </c>
      <c r="AS2079" s="22">
        <v>3600</v>
      </c>
      <c r="AT2079" s="22">
        <v>142350</v>
      </c>
      <c r="AU2079" s="66">
        <v>3000</v>
      </c>
      <c r="AV2079" s="66">
        <v>3700</v>
      </c>
      <c r="AW2079" s="66">
        <v>144310</v>
      </c>
      <c r="AX2079" s="66">
        <v>3000</v>
      </c>
      <c r="AY2079" s="66">
        <v>3600</v>
      </c>
      <c r="AZ2079" s="66">
        <v>60860</v>
      </c>
      <c r="BA2079" s="66">
        <v>3000</v>
      </c>
      <c r="BB2079" s="66">
        <v>3600</v>
      </c>
      <c r="BC2079" s="66">
        <v>60070</v>
      </c>
      <c r="BD2079" s="66">
        <v>3000</v>
      </c>
      <c r="BE2079" s="66">
        <v>3600</v>
      </c>
      <c r="BF2079" s="66">
        <v>59570</v>
      </c>
      <c r="BG2079" s="66">
        <v>3100</v>
      </c>
      <c r="BH2079" s="66">
        <v>3800</v>
      </c>
      <c r="BI2079" s="66">
        <v>59120</v>
      </c>
      <c r="BJ2079" s="66">
        <v>3200</v>
      </c>
      <c r="BK2079" s="66">
        <v>3900</v>
      </c>
      <c r="BL2079" s="66">
        <v>59190</v>
      </c>
      <c r="BM2079" s="66">
        <v>3300</v>
      </c>
      <c r="BN2079" s="66">
        <v>4100</v>
      </c>
      <c r="BO2079" s="88">
        <v>51100</v>
      </c>
      <c r="BP2079" s="100">
        <v>10900</v>
      </c>
      <c r="BQ2079" s="66">
        <v>12000</v>
      </c>
      <c r="BR2079" s="66">
        <v>123490</v>
      </c>
      <c r="BS2079" s="66">
        <v>11000</v>
      </c>
      <c r="BT2079" s="66">
        <v>12100</v>
      </c>
      <c r="BU2079" s="66">
        <v>129110</v>
      </c>
      <c r="BV2079" s="66">
        <v>11600</v>
      </c>
      <c r="BW2079" s="66">
        <v>12500</v>
      </c>
      <c r="BX2079" s="66">
        <v>52290</v>
      </c>
      <c r="BY2079" s="66">
        <v>11600</v>
      </c>
      <c r="BZ2079" s="66">
        <v>12600</v>
      </c>
      <c r="CA2079" s="66">
        <v>57600</v>
      </c>
      <c r="CB2079" s="66">
        <v>12700</v>
      </c>
      <c r="CC2079" s="66">
        <v>13800</v>
      </c>
      <c r="CD2079" s="66">
        <v>50770</v>
      </c>
      <c r="CE2079" s="66">
        <v>13400</v>
      </c>
      <c r="CF2079" s="66">
        <v>14400</v>
      </c>
      <c r="CG2079" s="66">
        <v>49670</v>
      </c>
      <c r="CH2079" s="66">
        <v>14000</v>
      </c>
      <c r="CI2079" s="66">
        <v>14900</v>
      </c>
      <c r="CJ2079" s="66">
        <v>48270</v>
      </c>
      <c r="CK2079" s="66">
        <v>14900</v>
      </c>
      <c r="CL2079" s="66">
        <v>15800</v>
      </c>
      <c r="CM2079" s="69">
        <v>47260</v>
      </c>
    </row>
    <row r="2080" spans="41:91" hidden="1" x14ac:dyDescent="0.25">
      <c r="AO2080" s="31" t="s">
        <v>68</v>
      </c>
      <c r="AP2080" s="51" t="s">
        <v>19</v>
      </c>
      <c r="AQ2080" s="21" t="str">
        <f t="shared" si="35"/>
        <v>Privately rentedBungalow</v>
      </c>
      <c r="AR2080" s="22">
        <v>2600</v>
      </c>
      <c r="AS2080" s="22">
        <v>3800</v>
      </c>
      <c r="AT2080" s="22">
        <v>21660</v>
      </c>
      <c r="AU2080" s="66">
        <v>2700</v>
      </c>
      <c r="AV2080" s="66">
        <v>3800</v>
      </c>
      <c r="AW2080" s="66">
        <v>21830</v>
      </c>
      <c r="AX2080" s="66">
        <v>2800</v>
      </c>
      <c r="AY2080" s="66">
        <v>4000</v>
      </c>
      <c r="AZ2080" s="66">
        <v>9000</v>
      </c>
      <c r="BA2080" s="66">
        <v>2800</v>
      </c>
      <c r="BB2080" s="66">
        <v>4000</v>
      </c>
      <c r="BC2080" s="66">
        <v>8950</v>
      </c>
      <c r="BD2080" s="66">
        <v>2800</v>
      </c>
      <c r="BE2080" s="66">
        <v>4000</v>
      </c>
      <c r="BF2080" s="66">
        <v>8870</v>
      </c>
      <c r="BG2080" s="66">
        <v>2800</v>
      </c>
      <c r="BH2080" s="66">
        <v>4100</v>
      </c>
      <c r="BI2080" s="66">
        <v>8790</v>
      </c>
      <c r="BJ2080" s="66">
        <v>2900</v>
      </c>
      <c r="BK2080" s="66">
        <v>4200</v>
      </c>
      <c r="BL2080" s="66">
        <v>8840</v>
      </c>
      <c r="BM2080" s="66">
        <v>3000</v>
      </c>
      <c r="BN2080" s="66">
        <v>4300</v>
      </c>
      <c r="BO2080" s="88">
        <v>7950</v>
      </c>
      <c r="BP2080" s="100">
        <v>10400</v>
      </c>
      <c r="BQ2080" s="66">
        <v>11700</v>
      </c>
      <c r="BR2080" s="66">
        <v>15420</v>
      </c>
      <c r="BS2080" s="66">
        <v>10300</v>
      </c>
      <c r="BT2080" s="66">
        <v>11700</v>
      </c>
      <c r="BU2080" s="66">
        <v>16030</v>
      </c>
      <c r="BV2080" s="66">
        <v>11900</v>
      </c>
      <c r="BW2080" s="66">
        <v>13100</v>
      </c>
      <c r="BX2080" s="66">
        <v>6810</v>
      </c>
      <c r="BY2080" s="66">
        <v>12000</v>
      </c>
      <c r="BZ2080" s="66">
        <v>13200</v>
      </c>
      <c r="CA2080" s="66">
        <v>7120</v>
      </c>
      <c r="CB2080" s="66">
        <v>13200</v>
      </c>
      <c r="CC2080" s="66">
        <v>14400</v>
      </c>
      <c r="CD2080" s="66">
        <v>6590</v>
      </c>
      <c r="CE2080" s="66">
        <v>13900</v>
      </c>
      <c r="CF2080" s="66">
        <v>15100</v>
      </c>
      <c r="CG2080" s="66">
        <v>6480</v>
      </c>
      <c r="CH2080" s="66">
        <v>14600</v>
      </c>
      <c r="CI2080" s="66">
        <v>15800</v>
      </c>
      <c r="CJ2080" s="66">
        <v>6320</v>
      </c>
      <c r="CK2080" s="66">
        <v>15400</v>
      </c>
      <c r="CL2080" s="66">
        <v>16600</v>
      </c>
      <c r="CM2080" s="69">
        <v>6110</v>
      </c>
    </row>
    <row r="2081" spans="41:91" hidden="1" x14ac:dyDescent="0.25">
      <c r="AO2081" s="31" t="s">
        <v>68</v>
      </c>
      <c r="AP2081" s="51" t="s">
        <v>20</v>
      </c>
      <c r="AQ2081" s="21" t="str">
        <f t="shared" si="35"/>
        <v>Privately rentedConverted flat</v>
      </c>
      <c r="AR2081" s="22">
        <v>2800</v>
      </c>
      <c r="AS2081" s="22">
        <v>4100</v>
      </c>
      <c r="AT2081" s="22">
        <v>38670</v>
      </c>
      <c r="AU2081" s="66">
        <v>2800</v>
      </c>
      <c r="AV2081" s="66">
        <v>4000</v>
      </c>
      <c r="AW2081" s="66">
        <v>39260</v>
      </c>
      <c r="AX2081" s="66">
        <v>2800</v>
      </c>
      <c r="AY2081" s="66">
        <v>4100</v>
      </c>
      <c r="AZ2081" s="66">
        <v>16930</v>
      </c>
      <c r="BA2081" s="66">
        <v>2800</v>
      </c>
      <c r="BB2081" s="66">
        <v>4100</v>
      </c>
      <c r="BC2081" s="66">
        <v>16650</v>
      </c>
      <c r="BD2081" s="66">
        <v>2900</v>
      </c>
      <c r="BE2081" s="66">
        <v>4200</v>
      </c>
      <c r="BF2081" s="66">
        <v>16610</v>
      </c>
      <c r="BG2081" s="66">
        <v>3000</v>
      </c>
      <c r="BH2081" s="66">
        <v>4300</v>
      </c>
      <c r="BI2081" s="66">
        <v>16220</v>
      </c>
      <c r="BJ2081" s="66">
        <v>3000</v>
      </c>
      <c r="BK2081" s="66">
        <v>4300</v>
      </c>
      <c r="BL2081" s="66">
        <v>16050</v>
      </c>
      <c r="BM2081" s="66">
        <v>3100</v>
      </c>
      <c r="BN2081" s="66">
        <v>4500</v>
      </c>
      <c r="BO2081" s="88">
        <v>13910</v>
      </c>
      <c r="BP2081" s="100">
        <v>8500</v>
      </c>
      <c r="BQ2081" s="66">
        <v>10200</v>
      </c>
      <c r="BR2081" s="66">
        <v>23130</v>
      </c>
      <c r="BS2081" s="66">
        <v>8500</v>
      </c>
      <c r="BT2081" s="66">
        <v>10300</v>
      </c>
      <c r="BU2081" s="66">
        <v>24240</v>
      </c>
      <c r="BV2081" s="66">
        <v>8800</v>
      </c>
      <c r="BW2081" s="66">
        <v>10100</v>
      </c>
      <c r="BX2081" s="66">
        <v>9230</v>
      </c>
      <c r="BY2081" s="66">
        <v>8800</v>
      </c>
      <c r="BZ2081" s="66">
        <v>10100</v>
      </c>
      <c r="CA2081" s="66">
        <v>10430</v>
      </c>
      <c r="CB2081" s="66">
        <v>9600</v>
      </c>
      <c r="CC2081" s="66">
        <v>11100</v>
      </c>
      <c r="CD2081" s="66">
        <v>8810</v>
      </c>
      <c r="CE2081" s="66">
        <v>10000</v>
      </c>
      <c r="CF2081" s="66">
        <v>11600</v>
      </c>
      <c r="CG2081" s="66">
        <v>8590</v>
      </c>
      <c r="CH2081" s="66">
        <v>10300</v>
      </c>
      <c r="CI2081" s="66">
        <v>11900</v>
      </c>
      <c r="CJ2081" s="66">
        <v>8310</v>
      </c>
      <c r="CK2081" s="66">
        <v>11200</v>
      </c>
      <c r="CL2081" s="66">
        <v>12700</v>
      </c>
      <c r="CM2081" s="69">
        <v>8080</v>
      </c>
    </row>
    <row r="2082" spans="41:91" hidden="1" x14ac:dyDescent="0.25">
      <c r="AO2082" s="31" t="s">
        <v>68</v>
      </c>
      <c r="AP2082" s="51" t="s">
        <v>21</v>
      </c>
      <c r="AQ2082" s="21" t="str">
        <f t="shared" si="35"/>
        <v>Privately rentedPurpose built flat</v>
      </c>
      <c r="AR2082" s="22">
        <v>2600</v>
      </c>
      <c r="AS2082" s="22">
        <v>3700</v>
      </c>
      <c r="AT2082" s="22">
        <v>157700</v>
      </c>
      <c r="AU2082" s="66">
        <v>2700</v>
      </c>
      <c r="AV2082" s="66">
        <v>3700</v>
      </c>
      <c r="AW2082" s="66">
        <v>159390</v>
      </c>
      <c r="AX2082" s="66">
        <v>3000</v>
      </c>
      <c r="AY2082" s="66">
        <v>4100</v>
      </c>
      <c r="AZ2082" s="66">
        <v>54780</v>
      </c>
      <c r="BA2082" s="66">
        <v>3000</v>
      </c>
      <c r="BB2082" s="66">
        <v>4200</v>
      </c>
      <c r="BC2082" s="66">
        <v>54110</v>
      </c>
      <c r="BD2082" s="66">
        <v>3000</v>
      </c>
      <c r="BE2082" s="66">
        <v>4200</v>
      </c>
      <c r="BF2082" s="66">
        <v>53790</v>
      </c>
      <c r="BG2082" s="66">
        <v>3100</v>
      </c>
      <c r="BH2082" s="66">
        <v>4300</v>
      </c>
      <c r="BI2082" s="66">
        <v>52800</v>
      </c>
      <c r="BJ2082" s="66">
        <v>3100</v>
      </c>
      <c r="BK2082" s="66">
        <v>4300</v>
      </c>
      <c r="BL2082" s="66">
        <v>51050</v>
      </c>
      <c r="BM2082" s="66">
        <v>3200</v>
      </c>
      <c r="BN2082" s="66">
        <v>4400</v>
      </c>
      <c r="BO2082" s="88">
        <v>43050</v>
      </c>
      <c r="BP2082" s="100">
        <v>7000</v>
      </c>
      <c r="BQ2082" s="66">
        <v>7900</v>
      </c>
      <c r="BR2082" s="66">
        <v>75900</v>
      </c>
      <c r="BS2082" s="66">
        <v>7100</v>
      </c>
      <c r="BT2082" s="66">
        <v>8000</v>
      </c>
      <c r="BU2082" s="66">
        <v>79630</v>
      </c>
      <c r="BV2082" s="66">
        <v>7400</v>
      </c>
      <c r="BW2082" s="66">
        <v>8300</v>
      </c>
      <c r="BX2082" s="66">
        <v>24420</v>
      </c>
      <c r="BY2082" s="66">
        <v>7500</v>
      </c>
      <c r="BZ2082" s="66">
        <v>8400</v>
      </c>
      <c r="CA2082" s="66">
        <v>27530</v>
      </c>
      <c r="CB2082" s="66">
        <v>8100</v>
      </c>
      <c r="CC2082" s="66">
        <v>9100</v>
      </c>
      <c r="CD2082" s="66">
        <v>23890</v>
      </c>
      <c r="CE2082" s="66">
        <v>8700</v>
      </c>
      <c r="CF2082" s="66">
        <v>9700</v>
      </c>
      <c r="CG2082" s="66">
        <v>23500</v>
      </c>
      <c r="CH2082" s="66">
        <v>9100</v>
      </c>
      <c r="CI2082" s="66">
        <v>10000</v>
      </c>
      <c r="CJ2082" s="66">
        <v>22190</v>
      </c>
      <c r="CK2082" s="66">
        <v>10000</v>
      </c>
      <c r="CL2082" s="66">
        <v>10800</v>
      </c>
      <c r="CM2082" s="69">
        <v>21580</v>
      </c>
    </row>
    <row r="2083" spans="41:91" hidden="1" x14ac:dyDescent="0.25">
      <c r="AO2083" s="31" t="s">
        <v>69</v>
      </c>
      <c r="AP2083" s="51" t="s">
        <v>15</v>
      </c>
      <c r="AQ2083" s="21" t="str">
        <f t="shared" si="35"/>
        <v>Council/Housing AssociationDetached</v>
      </c>
      <c r="AR2083" s="22">
        <v>4000</v>
      </c>
      <c r="AS2083" s="22">
        <v>4900</v>
      </c>
      <c r="AT2083" s="22">
        <v>7240</v>
      </c>
      <c r="AU2083" s="66">
        <v>4200</v>
      </c>
      <c r="AV2083" s="66">
        <v>5000</v>
      </c>
      <c r="AW2083" s="66">
        <v>7270</v>
      </c>
      <c r="AX2083" s="66">
        <v>4100</v>
      </c>
      <c r="AY2083" s="66">
        <v>4900</v>
      </c>
      <c r="AZ2083" s="66">
        <v>3280</v>
      </c>
      <c r="BA2083" s="66">
        <v>4100</v>
      </c>
      <c r="BB2083" s="66">
        <v>5000</v>
      </c>
      <c r="BC2083" s="66">
        <v>3230</v>
      </c>
      <c r="BD2083" s="66">
        <v>4200</v>
      </c>
      <c r="BE2083" s="66">
        <v>5000</v>
      </c>
      <c r="BF2083" s="66">
        <v>3210</v>
      </c>
      <c r="BG2083" s="66">
        <v>4400</v>
      </c>
      <c r="BH2083" s="66">
        <v>5300</v>
      </c>
      <c r="BI2083" s="66">
        <v>3190</v>
      </c>
      <c r="BJ2083" s="66">
        <v>4500</v>
      </c>
      <c r="BK2083" s="66">
        <v>5300</v>
      </c>
      <c r="BL2083" s="66">
        <v>3170</v>
      </c>
      <c r="BM2083" s="66">
        <v>4600</v>
      </c>
      <c r="BN2083" s="66">
        <v>5500</v>
      </c>
      <c r="BO2083" s="88">
        <v>2790</v>
      </c>
      <c r="BP2083" s="100">
        <v>15900</v>
      </c>
      <c r="BQ2083" s="66">
        <v>17300</v>
      </c>
      <c r="BR2083" s="66">
        <v>5630</v>
      </c>
      <c r="BS2083" s="66">
        <v>15800</v>
      </c>
      <c r="BT2083" s="66">
        <v>17200</v>
      </c>
      <c r="BU2083" s="66">
        <v>5940</v>
      </c>
      <c r="BV2083" s="66">
        <v>15900</v>
      </c>
      <c r="BW2083" s="66">
        <v>17200</v>
      </c>
      <c r="BX2083" s="66">
        <v>2650</v>
      </c>
      <c r="BY2083" s="66">
        <v>16100</v>
      </c>
      <c r="BZ2083" s="66">
        <v>17300</v>
      </c>
      <c r="CA2083" s="66">
        <v>2820</v>
      </c>
      <c r="CB2083" s="66">
        <v>17600</v>
      </c>
      <c r="CC2083" s="66">
        <v>18800</v>
      </c>
      <c r="CD2083" s="66">
        <v>2630</v>
      </c>
      <c r="CE2083" s="66">
        <v>18500</v>
      </c>
      <c r="CF2083" s="66">
        <v>19600</v>
      </c>
      <c r="CG2083" s="66">
        <v>2520</v>
      </c>
      <c r="CH2083" s="66">
        <v>19300</v>
      </c>
      <c r="CI2083" s="66">
        <v>20400</v>
      </c>
      <c r="CJ2083" s="66">
        <v>2420</v>
      </c>
      <c r="CK2083" s="66">
        <v>20200</v>
      </c>
      <c r="CL2083" s="66">
        <v>21400</v>
      </c>
      <c r="CM2083" s="69">
        <v>2430</v>
      </c>
    </row>
    <row r="2084" spans="41:91" hidden="1" x14ac:dyDescent="0.25">
      <c r="AO2084" s="31" t="s">
        <v>69</v>
      </c>
      <c r="AP2084" s="51" t="s">
        <v>16</v>
      </c>
      <c r="AQ2084" s="21" t="str">
        <f t="shared" si="35"/>
        <v>Council/Housing AssociationSemi detached</v>
      </c>
      <c r="AR2084" s="22">
        <v>3300</v>
      </c>
      <c r="AS2084" s="22">
        <v>3800</v>
      </c>
      <c r="AT2084" s="22">
        <v>164260</v>
      </c>
      <c r="AU2084" s="66">
        <v>3400</v>
      </c>
      <c r="AV2084" s="66">
        <v>3900</v>
      </c>
      <c r="AW2084" s="66">
        <v>165520</v>
      </c>
      <c r="AX2084" s="66">
        <v>3500</v>
      </c>
      <c r="AY2084" s="66">
        <v>4000</v>
      </c>
      <c r="AZ2084" s="66">
        <v>124100</v>
      </c>
      <c r="BA2084" s="66">
        <v>3400</v>
      </c>
      <c r="BB2084" s="66">
        <v>4000</v>
      </c>
      <c r="BC2084" s="66">
        <v>123110</v>
      </c>
      <c r="BD2084" s="66">
        <v>3500</v>
      </c>
      <c r="BE2084" s="66">
        <v>4000</v>
      </c>
      <c r="BF2084" s="66">
        <v>122420</v>
      </c>
      <c r="BG2084" s="66">
        <v>3600</v>
      </c>
      <c r="BH2084" s="66">
        <v>4200</v>
      </c>
      <c r="BI2084" s="66">
        <v>122030</v>
      </c>
      <c r="BJ2084" s="66">
        <v>3700</v>
      </c>
      <c r="BK2084" s="66">
        <v>4300</v>
      </c>
      <c r="BL2084" s="66">
        <v>122210</v>
      </c>
      <c r="BM2084" s="66">
        <v>3700</v>
      </c>
      <c r="BN2084" s="66">
        <v>4400</v>
      </c>
      <c r="BO2084" s="88">
        <v>106160</v>
      </c>
      <c r="BP2084" s="100">
        <v>12000</v>
      </c>
      <c r="BQ2084" s="66">
        <v>12500</v>
      </c>
      <c r="BR2084" s="66">
        <v>145790</v>
      </c>
      <c r="BS2084" s="66">
        <v>12100</v>
      </c>
      <c r="BT2084" s="66">
        <v>12700</v>
      </c>
      <c r="BU2084" s="66">
        <v>151410</v>
      </c>
      <c r="BV2084" s="66">
        <v>13000</v>
      </c>
      <c r="BW2084" s="66">
        <v>13500</v>
      </c>
      <c r="BX2084" s="66">
        <v>110270</v>
      </c>
      <c r="BY2084" s="66">
        <v>13200</v>
      </c>
      <c r="BZ2084" s="66">
        <v>13700</v>
      </c>
      <c r="CA2084" s="66">
        <v>117390</v>
      </c>
      <c r="CB2084" s="66">
        <v>14600</v>
      </c>
      <c r="CC2084" s="66">
        <v>15100</v>
      </c>
      <c r="CD2084" s="66">
        <v>106990</v>
      </c>
      <c r="CE2084" s="66">
        <v>15300</v>
      </c>
      <c r="CF2084" s="66">
        <v>15900</v>
      </c>
      <c r="CG2084" s="66">
        <v>105250</v>
      </c>
      <c r="CH2084" s="66">
        <v>15900</v>
      </c>
      <c r="CI2084" s="66">
        <v>16400</v>
      </c>
      <c r="CJ2084" s="66">
        <v>102970</v>
      </c>
      <c r="CK2084" s="66">
        <v>16900</v>
      </c>
      <c r="CL2084" s="66">
        <v>17400</v>
      </c>
      <c r="CM2084" s="69">
        <v>100520</v>
      </c>
    </row>
    <row r="2085" spans="41:91" hidden="1" x14ac:dyDescent="0.25">
      <c r="AO2085" s="31" t="s">
        <v>69</v>
      </c>
      <c r="AP2085" s="51" t="s">
        <v>17</v>
      </c>
      <c r="AQ2085" s="21" t="str">
        <f t="shared" si="35"/>
        <v>Council/Housing AssociationEnd terrace</v>
      </c>
      <c r="AR2085" s="22">
        <v>3300</v>
      </c>
      <c r="AS2085" s="22">
        <v>3800</v>
      </c>
      <c r="AT2085" s="22">
        <v>73500</v>
      </c>
      <c r="AU2085" s="66">
        <v>3400</v>
      </c>
      <c r="AV2085" s="66">
        <v>3900</v>
      </c>
      <c r="AW2085" s="66">
        <v>74040</v>
      </c>
      <c r="AX2085" s="66">
        <v>3400</v>
      </c>
      <c r="AY2085" s="66">
        <v>4000</v>
      </c>
      <c r="AZ2085" s="66">
        <v>72560</v>
      </c>
      <c r="BA2085" s="66">
        <v>3400</v>
      </c>
      <c r="BB2085" s="66">
        <v>4000</v>
      </c>
      <c r="BC2085" s="66">
        <v>71880</v>
      </c>
      <c r="BD2085" s="66">
        <v>3400</v>
      </c>
      <c r="BE2085" s="66">
        <v>4000</v>
      </c>
      <c r="BF2085" s="66">
        <v>71310</v>
      </c>
      <c r="BG2085" s="66">
        <v>3600</v>
      </c>
      <c r="BH2085" s="66">
        <v>4200</v>
      </c>
      <c r="BI2085" s="66">
        <v>71160</v>
      </c>
      <c r="BJ2085" s="66">
        <v>3600</v>
      </c>
      <c r="BK2085" s="66">
        <v>4300</v>
      </c>
      <c r="BL2085" s="66">
        <v>71050</v>
      </c>
      <c r="BM2085" s="66">
        <v>3700</v>
      </c>
      <c r="BN2085" s="66">
        <v>4400</v>
      </c>
      <c r="BO2085" s="88">
        <v>62580</v>
      </c>
      <c r="BP2085" s="100">
        <v>11400</v>
      </c>
      <c r="BQ2085" s="66">
        <v>11900</v>
      </c>
      <c r="BR2085" s="66">
        <v>65750</v>
      </c>
      <c r="BS2085" s="66">
        <v>11500</v>
      </c>
      <c r="BT2085" s="66">
        <v>12100</v>
      </c>
      <c r="BU2085" s="66">
        <v>68390</v>
      </c>
      <c r="BV2085" s="66">
        <v>12400</v>
      </c>
      <c r="BW2085" s="66">
        <v>12900</v>
      </c>
      <c r="BX2085" s="66">
        <v>64580</v>
      </c>
      <c r="BY2085" s="66">
        <v>12600</v>
      </c>
      <c r="BZ2085" s="66">
        <v>13200</v>
      </c>
      <c r="CA2085" s="66">
        <v>69060</v>
      </c>
      <c r="CB2085" s="66">
        <v>13900</v>
      </c>
      <c r="CC2085" s="66">
        <v>14500</v>
      </c>
      <c r="CD2085" s="66">
        <v>62570</v>
      </c>
      <c r="CE2085" s="66">
        <v>14600</v>
      </c>
      <c r="CF2085" s="66">
        <v>15200</v>
      </c>
      <c r="CG2085" s="66">
        <v>61590</v>
      </c>
      <c r="CH2085" s="66">
        <v>15100</v>
      </c>
      <c r="CI2085" s="66">
        <v>15700</v>
      </c>
      <c r="CJ2085" s="66">
        <v>60100</v>
      </c>
      <c r="CK2085" s="66">
        <v>16000</v>
      </c>
      <c r="CL2085" s="66">
        <v>16600</v>
      </c>
      <c r="CM2085" s="69">
        <v>58630</v>
      </c>
    </row>
    <row r="2086" spans="41:91" hidden="1" x14ac:dyDescent="0.25">
      <c r="AO2086" s="31" t="s">
        <v>69</v>
      </c>
      <c r="AP2086" s="51" t="s">
        <v>18</v>
      </c>
      <c r="AQ2086" s="21" t="str">
        <f t="shared" si="35"/>
        <v>Council/Housing AssociationMid terrace</v>
      </c>
      <c r="AR2086" s="22">
        <v>3200</v>
      </c>
      <c r="AS2086" s="22">
        <v>3700</v>
      </c>
      <c r="AT2086" s="22">
        <v>128840</v>
      </c>
      <c r="AU2086" s="66">
        <v>3300</v>
      </c>
      <c r="AV2086" s="66">
        <v>3800</v>
      </c>
      <c r="AW2086" s="66">
        <v>129950</v>
      </c>
      <c r="AX2086" s="66">
        <v>3300</v>
      </c>
      <c r="AY2086" s="66">
        <v>3800</v>
      </c>
      <c r="AZ2086" s="66">
        <v>130550</v>
      </c>
      <c r="BA2086" s="66">
        <v>3300</v>
      </c>
      <c r="BB2086" s="66">
        <v>3800</v>
      </c>
      <c r="BC2086" s="66">
        <v>129150</v>
      </c>
      <c r="BD2086" s="66">
        <v>3300</v>
      </c>
      <c r="BE2086" s="66">
        <v>3900</v>
      </c>
      <c r="BF2086" s="66">
        <v>128290</v>
      </c>
      <c r="BG2086" s="66">
        <v>3400</v>
      </c>
      <c r="BH2086" s="66">
        <v>4100</v>
      </c>
      <c r="BI2086" s="66">
        <v>128190</v>
      </c>
      <c r="BJ2086" s="66">
        <v>3500</v>
      </c>
      <c r="BK2086" s="66">
        <v>4100</v>
      </c>
      <c r="BL2086" s="66">
        <v>128220</v>
      </c>
      <c r="BM2086" s="66">
        <v>3600</v>
      </c>
      <c r="BN2086" s="66">
        <v>4300</v>
      </c>
      <c r="BO2086" s="88">
        <v>112800</v>
      </c>
      <c r="BP2086" s="100">
        <v>10600</v>
      </c>
      <c r="BQ2086" s="66">
        <v>11200</v>
      </c>
      <c r="BR2086" s="66">
        <v>115600</v>
      </c>
      <c r="BS2086" s="66">
        <v>10700</v>
      </c>
      <c r="BT2086" s="66">
        <v>11400</v>
      </c>
      <c r="BU2086" s="66">
        <v>120050</v>
      </c>
      <c r="BV2086" s="66">
        <v>11500</v>
      </c>
      <c r="BW2086" s="66">
        <v>12000</v>
      </c>
      <c r="BX2086" s="66">
        <v>115950</v>
      </c>
      <c r="BY2086" s="66">
        <v>11600</v>
      </c>
      <c r="BZ2086" s="66">
        <v>12200</v>
      </c>
      <c r="CA2086" s="66">
        <v>124540</v>
      </c>
      <c r="CB2086" s="66">
        <v>12800</v>
      </c>
      <c r="CC2086" s="66">
        <v>13400</v>
      </c>
      <c r="CD2086" s="66">
        <v>112620</v>
      </c>
      <c r="CE2086" s="66">
        <v>13500</v>
      </c>
      <c r="CF2086" s="66">
        <v>14200</v>
      </c>
      <c r="CG2086" s="66">
        <v>111090</v>
      </c>
      <c r="CH2086" s="66">
        <v>14000</v>
      </c>
      <c r="CI2086" s="66">
        <v>14600</v>
      </c>
      <c r="CJ2086" s="66">
        <v>108550</v>
      </c>
      <c r="CK2086" s="66">
        <v>14800</v>
      </c>
      <c r="CL2086" s="66">
        <v>15400</v>
      </c>
      <c r="CM2086" s="69">
        <v>105130</v>
      </c>
    </row>
    <row r="2087" spans="41:91" hidden="1" x14ac:dyDescent="0.25">
      <c r="AO2087" s="31" t="s">
        <v>69</v>
      </c>
      <c r="AP2087" s="51" t="s">
        <v>19</v>
      </c>
      <c r="AQ2087" s="21" t="str">
        <f t="shared" si="35"/>
        <v>Council/Housing AssociationBungalow</v>
      </c>
      <c r="AR2087" s="22">
        <v>2200</v>
      </c>
      <c r="AS2087" s="22">
        <v>3100</v>
      </c>
      <c r="AT2087" s="22">
        <v>48820</v>
      </c>
      <c r="AU2087" s="66">
        <v>2200</v>
      </c>
      <c r="AV2087" s="66">
        <v>3100</v>
      </c>
      <c r="AW2087" s="66">
        <v>49110</v>
      </c>
      <c r="AX2087" s="66">
        <v>2200</v>
      </c>
      <c r="AY2087" s="66">
        <v>3200</v>
      </c>
      <c r="AZ2087" s="66">
        <v>43150</v>
      </c>
      <c r="BA2087" s="66">
        <v>2100</v>
      </c>
      <c r="BB2087" s="66">
        <v>3200</v>
      </c>
      <c r="BC2087" s="66">
        <v>42990</v>
      </c>
      <c r="BD2087" s="66">
        <v>2100</v>
      </c>
      <c r="BE2087" s="66">
        <v>3200</v>
      </c>
      <c r="BF2087" s="66">
        <v>42790</v>
      </c>
      <c r="BG2087" s="66">
        <v>2200</v>
      </c>
      <c r="BH2087" s="66">
        <v>3300</v>
      </c>
      <c r="BI2087" s="66">
        <v>42780</v>
      </c>
      <c r="BJ2087" s="66">
        <v>2200</v>
      </c>
      <c r="BK2087" s="66">
        <v>3300</v>
      </c>
      <c r="BL2087" s="66">
        <v>42810</v>
      </c>
      <c r="BM2087" s="66">
        <v>2200</v>
      </c>
      <c r="BN2087" s="66">
        <v>3400</v>
      </c>
      <c r="BO2087" s="88">
        <v>38340</v>
      </c>
      <c r="BP2087" s="100">
        <v>9700</v>
      </c>
      <c r="BQ2087" s="66">
        <v>10200</v>
      </c>
      <c r="BR2087" s="66">
        <v>38620</v>
      </c>
      <c r="BS2087" s="66">
        <v>9800</v>
      </c>
      <c r="BT2087" s="66">
        <v>10400</v>
      </c>
      <c r="BU2087" s="66">
        <v>40180</v>
      </c>
      <c r="BV2087" s="66">
        <v>10200</v>
      </c>
      <c r="BW2087" s="66">
        <v>10700</v>
      </c>
      <c r="BX2087" s="66">
        <v>34840</v>
      </c>
      <c r="BY2087" s="66">
        <v>10400</v>
      </c>
      <c r="BZ2087" s="66">
        <v>11000</v>
      </c>
      <c r="CA2087" s="66">
        <v>36310</v>
      </c>
      <c r="CB2087" s="66">
        <v>11500</v>
      </c>
      <c r="CC2087" s="66">
        <v>12100</v>
      </c>
      <c r="CD2087" s="66">
        <v>33750</v>
      </c>
      <c r="CE2087" s="66">
        <v>12100</v>
      </c>
      <c r="CF2087" s="66">
        <v>12700</v>
      </c>
      <c r="CG2087" s="66">
        <v>33390</v>
      </c>
      <c r="CH2087" s="66">
        <v>12400</v>
      </c>
      <c r="CI2087" s="66">
        <v>13000</v>
      </c>
      <c r="CJ2087" s="66">
        <v>32730</v>
      </c>
      <c r="CK2087" s="66">
        <v>13200</v>
      </c>
      <c r="CL2087" s="66">
        <v>13700</v>
      </c>
      <c r="CM2087" s="69">
        <v>31730</v>
      </c>
    </row>
    <row r="2088" spans="41:91" hidden="1" x14ac:dyDescent="0.25">
      <c r="AO2088" s="31" t="s">
        <v>69</v>
      </c>
      <c r="AP2088" s="51" t="s">
        <v>20</v>
      </c>
      <c r="AQ2088" s="21" t="str">
        <f t="shared" si="35"/>
        <v>Council/Housing AssociationConverted flat</v>
      </c>
      <c r="AR2088" s="22">
        <v>2400</v>
      </c>
      <c r="AS2088" s="22">
        <v>3400</v>
      </c>
      <c r="AT2088" s="22">
        <v>9630</v>
      </c>
      <c r="AU2088" s="66">
        <v>2400</v>
      </c>
      <c r="AV2088" s="66">
        <v>3400</v>
      </c>
      <c r="AW2088" s="66">
        <v>9810</v>
      </c>
      <c r="AX2088" s="66">
        <v>2500</v>
      </c>
      <c r="AY2088" s="66">
        <v>3700</v>
      </c>
      <c r="AZ2088" s="66">
        <v>7860</v>
      </c>
      <c r="BA2088" s="66">
        <v>2500</v>
      </c>
      <c r="BB2088" s="66">
        <v>3600</v>
      </c>
      <c r="BC2088" s="66">
        <v>7740</v>
      </c>
      <c r="BD2088" s="66">
        <v>2500</v>
      </c>
      <c r="BE2088" s="66">
        <v>3700</v>
      </c>
      <c r="BF2088" s="66">
        <v>7770</v>
      </c>
      <c r="BG2088" s="66">
        <v>2600</v>
      </c>
      <c r="BH2088" s="66">
        <v>3900</v>
      </c>
      <c r="BI2088" s="66">
        <v>7660</v>
      </c>
      <c r="BJ2088" s="66">
        <v>2600</v>
      </c>
      <c r="BK2088" s="66">
        <v>3800</v>
      </c>
      <c r="BL2088" s="66">
        <v>7590</v>
      </c>
      <c r="BM2088" s="66">
        <v>2700</v>
      </c>
      <c r="BN2088" s="66">
        <v>4000</v>
      </c>
      <c r="BO2088" s="88">
        <v>6390</v>
      </c>
      <c r="BP2088" s="100">
        <v>8500</v>
      </c>
      <c r="BQ2088" s="66">
        <v>9900</v>
      </c>
      <c r="BR2088" s="66">
        <v>7250</v>
      </c>
      <c r="BS2088" s="66">
        <v>8500</v>
      </c>
      <c r="BT2088" s="66">
        <v>10000</v>
      </c>
      <c r="BU2088" s="66">
        <v>7670</v>
      </c>
      <c r="BV2088" s="66">
        <v>8000</v>
      </c>
      <c r="BW2088" s="66">
        <v>9300</v>
      </c>
      <c r="BX2088" s="66">
        <v>4540</v>
      </c>
      <c r="BY2088" s="66">
        <v>8000</v>
      </c>
      <c r="BZ2088" s="66">
        <v>9400</v>
      </c>
      <c r="CA2088" s="66">
        <v>5070</v>
      </c>
      <c r="CB2088" s="66">
        <v>8900</v>
      </c>
      <c r="CC2088" s="66">
        <v>10200</v>
      </c>
      <c r="CD2088" s="66">
        <v>4360</v>
      </c>
      <c r="CE2088" s="66">
        <v>9300</v>
      </c>
      <c r="CF2088" s="66">
        <v>10700</v>
      </c>
      <c r="CG2088" s="66">
        <v>4300</v>
      </c>
      <c r="CH2088" s="66">
        <v>9400</v>
      </c>
      <c r="CI2088" s="66">
        <v>11000</v>
      </c>
      <c r="CJ2088" s="66">
        <v>4210</v>
      </c>
      <c r="CK2088" s="66">
        <v>10400</v>
      </c>
      <c r="CL2088" s="66">
        <v>11900</v>
      </c>
      <c r="CM2088" s="69">
        <v>4010</v>
      </c>
    </row>
    <row r="2089" spans="41:91" hidden="1" x14ac:dyDescent="0.25">
      <c r="AO2089" s="31" t="s">
        <v>69</v>
      </c>
      <c r="AP2089" s="51" t="s">
        <v>21</v>
      </c>
      <c r="AQ2089" s="21" t="str">
        <f t="shared" si="35"/>
        <v>Council/Housing AssociationPurpose built flat</v>
      </c>
      <c r="AR2089" s="22">
        <v>2200</v>
      </c>
      <c r="AS2089" s="22">
        <v>3000</v>
      </c>
      <c r="AT2089" s="22">
        <v>192080</v>
      </c>
      <c r="AU2089" s="66">
        <v>2300</v>
      </c>
      <c r="AV2089" s="66">
        <v>3000</v>
      </c>
      <c r="AW2089" s="66">
        <v>194870</v>
      </c>
      <c r="AX2089" s="66">
        <v>2300</v>
      </c>
      <c r="AY2089" s="66">
        <v>3200</v>
      </c>
      <c r="AZ2089" s="66">
        <v>166340</v>
      </c>
      <c r="BA2089" s="66">
        <v>2200</v>
      </c>
      <c r="BB2089" s="66">
        <v>3200</v>
      </c>
      <c r="BC2089" s="66">
        <v>164890</v>
      </c>
      <c r="BD2089" s="66">
        <v>2300</v>
      </c>
      <c r="BE2089" s="66">
        <v>3300</v>
      </c>
      <c r="BF2089" s="66">
        <v>164150</v>
      </c>
      <c r="BG2089" s="66">
        <v>2400</v>
      </c>
      <c r="BH2089" s="66">
        <v>3400</v>
      </c>
      <c r="BI2089" s="66">
        <v>162580</v>
      </c>
      <c r="BJ2089" s="66">
        <v>2400</v>
      </c>
      <c r="BK2089" s="66">
        <v>3400</v>
      </c>
      <c r="BL2089" s="66">
        <v>161080</v>
      </c>
      <c r="BM2089" s="66">
        <v>2400</v>
      </c>
      <c r="BN2089" s="66">
        <v>3500</v>
      </c>
      <c r="BO2089" s="88">
        <v>137060</v>
      </c>
      <c r="BP2089" s="100">
        <v>6800</v>
      </c>
      <c r="BQ2089" s="66">
        <v>7400</v>
      </c>
      <c r="BR2089" s="66">
        <v>128410</v>
      </c>
      <c r="BS2089" s="66">
        <v>6900</v>
      </c>
      <c r="BT2089" s="66">
        <v>7600</v>
      </c>
      <c r="BU2089" s="66">
        <v>134200</v>
      </c>
      <c r="BV2089" s="66">
        <v>7200</v>
      </c>
      <c r="BW2089" s="66">
        <v>7800</v>
      </c>
      <c r="BX2089" s="66">
        <v>98730</v>
      </c>
      <c r="BY2089" s="66">
        <v>7300</v>
      </c>
      <c r="BZ2089" s="66">
        <v>8000</v>
      </c>
      <c r="CA2089" s="66">
        <v>110340</v>
      </c>
      <c r="CB2089" s="66">
        <v>8100</v>
      </c>
      <c r="CC2089" s="66">
        <v>8800</v>
      </c>
      <c r="CD2089" s="66">
        <v>96030</v>
      </c>
      <c r="CE2089" s="66">
        <v>8600</v>
      </c>
      <c r="CF2089" s="66">
        <v>9400</v>
      </c>
      <c r="CG2089" s="66">
        <v>95330</v>
      </c>
      <c r="CH2089" s="66">
        <v>9000</v>
      </c>
      <c r="CI2089" s="66">
        <v>9600</v>
      </c>
      <c r="CJ2089" s="66">
        <v>92320</v>
      </c>
      <c r="CK2089" s="66">
        <v>9700</v>
      </c>
      <c r="CL2089" s="66">
        <v>10300</v>
      </c>
      <c r="CM2089" s="69">
        <v>88120</v>
      </c>
    </row>
    <row r="2090" spans="41:91" hidden="1" x14ac:dyDescent="0.25">
      <c r="AO2090" s="31" t="s">
        <v>115</v>
      </c>
      <c r="AP2090" s="51" t="s">
        <v>15</v>
      </c>
      <c r="AQ2090" s="21" t="str">
        <f t="shared" si="35"/>
        <v>Less than £15,000Detached</v>
      </c>
      <c r="AR2090" s="22">
        <v>3200</v>
      </c>
      <c r="AS2090" s="22">
        <v>4200</v>
      </c>
      <c r="AT2090" s="22">
        <v>53020</v>
      </c>
      <c r="AU2090" s="66">
        <v>3300</v>
      </c>
      <c r="AV2090" s="66">
        <v>4200</v>
      </c>
      <c r="AW2090" s="66">
        <v>53360</v>
      </c>
      <c r="AX2090" s="66" t="s">
        <v>85</v>
      </c>
      <c r="AY2090" s="66" t="s">
        <v>85</v>
      </c>
      <c r="AZ2090" s="66" t="s">
        <v>85</v>
      </c>
      <c r="BA2090" s="66" t="s">
        <v>85</v>
      </c>
      <c r="BB2090" s="66" t="s">
        <v>85</v>
      </c>
      <c r="BC2090" s="66" t="s">
        <v>85</v>
      </c>
      <c r="BD2090" s="66" t="s">
        <v>85</v>
      </c>
      <c r="BE2090" s="66" t="s">
        <v>85</v>
      </c>
      <c r="BF2090" s="66" t="s">
        <v>85</v>
      </c>
      <c r="BG2090" s="66" t="s">
        <v>85</v>
      </c>
      <c r="BH2090" s="66" t="s">
        <v>85</v>
      </c>
      <c r="BI2090" s="66" t="s">
        <v>85</v>
      </c>
      <c r="BJ2090" s="66" t="s">
        <v>85</v>
      </c>
      <c r="BK2090" s="66" t="s">
        <v>85</v>
      </c>
      <c r="BL2090" s="66" t="s">
        <v>85</v>
      </c>
      <c r="BM2090" s="66" t="s">
        <v>85</v>
      </c>
      <c r="BN2090" s="66" t="s">
        <v>85</v>
      </c>
      <c r="BO2090" s="88" t="s">
        <v>85</v>
      </c>
      <c r="BP2090" s="100">
        <v>16500</v>
      </c>
      <c r="BQ2090" s="66">
        <v>18000</v>
      </c>
      <c r="BR2090" s="66">
        <v>39980</v>
      </c>
      <c r="BS2090" s="66">
        <v>16300</v>
      </c>
      <c r="BT2090" s="66">
        <v>17800</v>
      </c>
      <c r="BU2090" s="66">
        <v>42230</v>
      </c>
      <c r="BV2090" s="66" t="s">
        <v>85</v>
      </c>
      <c r="BW2090" s="66" t="s">
        <v>85</v>
      </c>
      <c r="BX2090" s="66" t="s">
        <v>85</v>
      </c>
      <c r="BY2090" s="66" t="s">
        <v>85</v>
      </c>
      <c r="BZ2090" s="66" t="s">
        <v>85</v>
      </c>
      <c r="CA2090" s="66" t="s">
        <v>85</v>
      </c>
      <c r="CB2090" s="66" t="s">
        <v>85</v>
      </c>
      <c r="CC2090" s="66" t="s">
        <v>85</v>
      </c>
      <c r="CD2090" s="66" t="s">
        <v>85</v>
      </c>
      <c r="CE2090" s="66" t="s">
        <v>85</v>
      </c>
      <c r="CF2090" s="66" t="s">
        <v>85</v>
      </c>
      <c r="CG2090" s="66" t="s">
        <v>85</v>
      </c>
      <c r="CH2090" s="66" t="s">
        <v>85</v>
      </c>
      <c r="CI2090" s="66" t="s">
        <v>85</v>
      </c>
      <c r="CJ2090" s="66" t="s">
        <v>85</v>
      </c>
      <c r="CK2090" s="66" t="s">
        <v>85</v>
      </c>
      <c r="CL2090" s="66" t="s">
        <v>85</v>
      </c>
      <c r="CM2090" s="69" t="s">
        <v>85</v>
      </c>
    </row>
    <row r="2091" spans="41:91" hidden="1" x14ac:dyDescent="0.25">
      <c r="AO2091" s="31" t="s">
        <v>115</v>
      </c>
      <c r="AP2091" s="51" t="s">
        <v>16</v>
      </c>
      <c r="AQ2091" s="21" t="str">
        <f t="shared" si="35"/>
        <v>Less than £15,000Semi detached</v>
      </c>
      <c r="AR2091" s="22">
        <v>2900</v>
      </c>
      <c r="AS2091" s="22">
        <v>3500</v>
      </c>
      <c r="AT2091" s="22">
        <v>171600</v>
      </c>
      <c r="AU2091" s="66">
        <v>2900</v>
      </c>
      <c r="AV2091" s="66">
        <v>3600</v>
      </c>
      <c r="AW2091" s="66">
        <v>173110</v>
      </c>
      <c r="AX2091" s="66" t="s">
        <v>85</v>
      </c>
      <c r="AY2091" s="66" t="s">
        <v>85</v>
      </c>
      <c r="AZ2091" s="66" t="s">
        <v>85</v>
      </c>
      <c r="BA2091" s="66" t="s">
        <v>85</v>
      </c>
      <c r="BB2091" s="66" t="s">
        <v>85</v>
      </c>
      <c r="BC2091" s="66" t="s">
        <v>85</v>
      </c>
      <c r="BD2091" s="66" t="s">
        <v>85</v>
      </c>
      <c r="BE2091" s="66" t="s">
        <v>85</v>
      </c>
      <c r="BF2091" s="66" t="s">
        <v>85</v>
      </c>
      <c r="BG2091" s="66" t="s">
        <v>85</v>
      </c>
      <c r="BH2091" s="66" t="s">
        <v>85</v>
      </c>
      <c r="BI2091" s="66" t="s">
        <v>85</v>
      </c>
      <c r="BJ2091" s="66" t="s">
        <v>85</v>
      </c>
      <c r="BK2091" s="66" t="s">
        <v>85</v>
      </c>
      <c r="BL2091" s="66" t="s">
        <v>85</v>
      </c>
      <c r="BM2091" s="66" t="s">
        <v>85</v>
      </c>
      <c r="BN2091" s="66" t="s">
        <v>85</v>
      </c>
      <c r="BO2091" s="88" t="s">
        <v>85</v>
      </c>
      <c r="BP2091" s="100">
        <v>12400</v>
      </c>
      <c r="BQ2091" s="66">
        <v>13100</v>
      </c>
      <c r="BR2091" s="66">
        <v>150870</v>
      </c>
      <c r="BS2091" s="66">
        <v>12500</v>
      </c>
      <c r="BT2091" s="66">
        <v>13200</v>
      </c>
      <c r="BU2091" s="66">
        <v>157160</v>
      </c>
      <c r="BV2091" s="66" t="s">
        <v>85</v>
      </c>
      <c r="BW2091" s="66" t="s">
        <v>85</v>
      </c>
      <c r="BX2091" s="66" t="s">
        <v>85</v>
      </c>
      <c r="BY2091" s="66" t="s">
        <v>85</v>
      </c>
      <c r="BZ2091" s="66" t="s">
        <v>85</v>
      </c>
      <c r="CA2091" s="66" t="s">
        <v>85</v>
      </c>
      <c r="CB2091" s="66" t="s">
        <v>85</v>
      </c>
      <c r="CC2091" s="66" t="s">
        <v>85</v>
      </c>
      <c r="CD2091" s="66" t="s">
        <v>85</v>
      </c>
      <c r="CE2091" s="66" t="s">
        <v>85</v>
      </c>
      <c r="CF2091" s="66" t="s">
        <v>85</v>
      </c>
      <c r="CG2091" s="66" t="s">
        <v>85</v>
      </c>
      <c r="CH2091" s="66" t="s">
        <v>85</v>
      </c>
      <c r="CI2091" s="66" t="s">
        <v>85</v>
      </c>
      <c r="CJ2091" s="66" t="s">
        <v>85</v>
      </c>
      <c r="CK2091" s="66" t="s">
        <v>85</v>
      </c>
      <c r="CL2091" s="66" t="s">
        <v>85</v>
      </c>
      <c r="CM2091" s="69" t="s">
        <v>85</v>
      </c>
    </row>
    <row r="2092" spans="41:91" hidden="1" x14ac:dyDescent="0.25">
      <c r="AO2092" s="31" t="s">
        <v>115</v>
      </c>
      <c r="AP2092" s="51" t="s">
        <v>17</v>
      </c>
      <c r="AQ2092" s="21" t="str">
        <f t="shared" si="35"/>
        <v>Less than £15,000End terrace</v>
      </c>
      <c r="AR2092" s="22">
        <v>3000</v>
      </c>
      <c r="AS2092" s="22">
        <v>3600</v>
      </c>
      <c r="AT2092" s="22">
        <v>70620</v>
      </c>
      <c r="AU2092" s="66">
        <v>3000</v>
      </c>
      <c r="AV2092" s="66">
        <v>3600</v>
      </c>
      <c r="AW2092" s="66">
        <v>71320</v>
      </c>
      <c r="AX2092" s="66" t="s">
        <v>85</v>
      </c>
      <c r="AY2092" s="66" t="s">
        <v>85</v>
      </c>
      <c r="AZ2092" s="66" t="s">
        <v>85</v>
      </c>
      <c r="BA2092" s="66" t="s">
        <v>85</v>
      </c>
      <c r="BB2092" s="66" t="s">
        <v>85</v>
      </c>
      <c r="BC2092" s="66" t="s">
        <v>85</v>
      </c>
      <c r="BD2092" s="66" t="s">
        <v>85</v>
      </c>
      <c r="BE2092" s="66" t="s">
        <v>85</v>
      </c>
      <c r="BF2092" s="66" t="s">
        <v>85</v>
      </c>
      <c r="BG2092" s="66" t="s">
        <v>85</v>
      </c>
      <c r="BH2092" s="66" t="s">
        <v>85</v>
      </c>
      <c r="BI2092" s="66" t="s">
        <v>85</v>
      </c>
      <c r="BJ2092" s="66" t="s">
        <v>85</v>
      </c>
      <c r="BK2092" s="66" t="s">
        <v>85</v>
      </c>
      <c r="BL2092" s="66" t="s">
        <v>85</v>
      </c>
      <c r="BM2092" s="66" t="s">
        <v>85</v>
      </c>
      <c r="BN2092" s="66" t="s">
        <v>85</v>
      </c>
      <c r="BO2092" s="88" t="s">
        <v>85</v>
      </c>
      <c r="BP2092" s="100">
        <v>11400</v>
      </c>
      <c r="BQ2092" s="66">
        <v>12100</v>
      </c>
      <c r="BR2092" s="66">
        <v>62250</v>
      </c>
      <c r="BS2092" s="66">
        <v>11500</v>
      </c>
      <c r="BT2092" s="66">
        <v>12300</v>
      </c>
      <c r="BU2092" s="66">
        <v>64880</v>
      </c>
      <c r="BV2092" s="66" t="s">
        <v>85</v>
      </c>
      <c r="BW2092" s="66" t="s">
        <v>85</v>
      </c>
      <c r="BX2092" s="66" t="s">
        <v>85</v>
      </c>
      <c r="BY2092" s="66" t="s">
        <v>85</v>
      </c>
      <c r="BZ2092" s="66" t="s">
        <v>85</v>
      </c>
      <c r="CA2092" s="66" t="s">
        <v>85</v>
      </c>
      <c r="CB2092" s="66" t="s">
        <v>85</v>
      </c>
      <c r="CC2092" s="66" t="s">
        <v>85</v>
      </c>
      <c r="CD2092" s="66" t="s">
        <v>85</v>
      </c>
      <c r="CE2092" s="66" t="s">
        <v>85</v>
      </c>
      <c r="CF2092" s="66" t="s">
        <v>85</v>
      </c>
      <c r="CG2092" s="66" t="s">
        <v>85</v>
      </c>
      <c r="CH2092" s="66" t="s">
        <v>85</v>
      </c>
      <c r="CI2092" s="66" t="s">
        <v>85</v>
      </c>
      <c r="CJ2092" s="66" t="s">
        <v>85</v>
      </c>
      <c r="CK2092" s="66" t="s">
        <v>85</v>
      </c>
      <c r="CL2092" s="66" t="s">
        <v>85</v>
      </c>
      <c r="CM2092" s="69" t="s">
        <v>85</v>
      </c>
    </row>
    <row r="2093" spans="41:91" hidden="1" x14ac:dyDescent="0.25">
      <c r="AO2093" s="31" t="s">
        <v>115</v>
      </c>
      <c r="AP2093" s="51" t="s">
        <v>18</v>
      </c>
      <c r="AQ2093" s="21" t="str">
        <f t="shared" si="35"/>
        <v>Less than £15,000Mid terrace</v>
      </c>
      <c r="AR2093" s="22">
        <v>2800</v>
      </c>
      <c r="AS2093" s="22">
        <v>3400</v>
      </c>
      <c r="AT2093" s="22">
        <v>147920</v>
      </c>
      <c r="AU2093" s="66">
        <v>2800</v>
      </c>
      <c r="AV2093" s="66">
        <v>3400</v>
      </c>
      <c r="AW2093" s="66">
        <v>149660</v>
      </c>
      <c r="AX2093" s="66" t="s">
        <v>85</v>
      </c>
      <c r="AY2093" s="66" t="s">
        <v>85</v>
      </c>
      <c r="AZ2093" s="66" t="s">
        <v>85</v>
      </c>
      <c r="BA2093" s="66" t="s">
        <v>85</v>
      </c>
      <c r="BB2093" s="66" t="s">
        <v>85</v>
      </c>
      <c r="BC2093" s="66" t="s">
        <v>85</v>
      </c>
      <c r="BD2093" s="66" t="s">
        <v>85</v>
      </c>
      <c r="BE2093" s="66" t="s">
        <v>85</v>
      </c>
      <c r="BF2093" s="66" t="s">
        <v>85</v>
      </c>
      <c r="BG2093" s="66" t="s">
        <v>85</v>
      </c>
      <c r="BH2093" s="66" t="s">
        <v>85</v>
      </c>
      <c r="BI2093" s="66" t="s">
        <v>85</v>
      </c>
      <c r="BJ2093" s="66" t="s">
        <v>85</v>
      </c>
      <c r="BK2093" s="66" t="s">
        <v>85</v>
      </c>
      <c r="BL2093" s="66" t="s">
        <v>85</v>
      </c>
      <c r="BM2093" s="66" t="s">
        <v>85</v>
      </c>
      <c r="BN2093" s="66" t="s">
        <v>85</v>
      </c>
      <c r="BO2093" s="88" t="s">
        <v>85</v>
      </c>
      <c r="BP2093" s="100">
        <v>10500</v>
      </c>
      <c r="BQ2093" s="66">
        <v>11200</v>
      </c>
      <c r="BR2093" s="66">
        <v>131320</v>
      </c>
      <c r="BS2093" s="66">
        <v>10600</v>
      </c>
      <c r="BT2093" s="66">
        <v>11400</v>
      </c>
      <c r="BU2093" s="66">
        <v>136670</v>
      </c>
      <c r="BV2093" s="66" t="s">
        <v>85</v>
      </c>
      <c r="BW2093" s="66" t="s">
        <v>85</v>
      </c>
      <c r="BX2093" s="66" t="s">
        <v>85</v>
      </c>
      <c r="BY2093" s="66" t="s">
        <v>85</v>
      </c>
      <c r="BZ2093" s="66" t="s">
        <v>85</v>
      </c>
      <c r="CA2093" s="66" t="s">
        <v>85</v>
      </c>
      <c r="CB2093" s="66" t="s">
        <v>85</v>
      </c>
      <c r="CC2093" s="66" t="s">
        <v>85</v>
      </c>
      <c r="CD2093" s="66" t="s">
        <v>85</v>
      </c>
      <c r="CE2093" s="66" t="s">
        <v>85</v>
      </c>
      <c r="CF2093" s="66" t="s">
        <v>85</v>
      </c>
      <c r="CG2093" s="66" t="s">
        <v>85</v>
      </c>
      <c r="CH2093" s="66" t="s">
        <v>85</v>
      </c>
      <c r="CI2093" s="66" t="s">
        <v>85</v>
      </c>
      <c r="CJ2093" s="66" t="s">
        <v>85</v>
      </c>
      <c r="CK2093" s="66" t="s">
        <v>85</v>
      </c>
      <c r="CL2093" s="66" t="s">
        <v>85</v>
      </c>
      <c r="CM2093" s="69" t="s">
        <v>85</v>
      </c>
    </row>
    <row r="2094" spans="41:91" hidden="1" x14ac:dyDescent="0.25">
      <c r="AO2094" s="31" t="s">
        <v>115</v>
      </c>
      <c r="AP2094" s="51" t="s">
        <v>19</v>
      </c>
      <c r="AQ2094" s="21" t="str">
        <f t="shared" si="35"/>
        <v>Less than £15,000Bungalow</v>
      </c>
      <c r="AR2094" s="22">
        <v>2200</v>
      </c>
      <c r="AS2094" s="22">
        <v>3100</v>
      </c>
      <c r="AT2094" s="22">
        <v>96400</v>
      </c>
      <c r="AU2094" s="66">
        <v>2300</v>
      </c>
      <c r="AV2094" s="66">
        <v>3100</v>
      </c>
      <c r="AW2094" s="66">
        <v>97050</v>
      </c>
      <c r="AX2094" s="66" t="s">
        <v>85</v>
      </c>
      <c r="AY2094" s="66" t="s">
        <v>85</v>
      </c>
      <c r="AZ2094" s="66" t="s">
        <v>85</v>
      </c>
      <c r="BA2094" s="66" t="s">
        <v>85</v>
      </c>
      <c r="BB2094" s="66" t="s">
        <v>85</v>
      </c>
      <c r="BC2094" s="66" t="s">
        <v>85</v>
      </c>
      <c r="BD2094" s="66" t="s">
        <v>85</v>
      </c>
      <c r="BE2094" s="66" t="s">
        <v>85</v>
      </c>
      <c r="BF2094" s="66" t="s">
        <v>85</v>
      </c>
      <c r="BG2094" s="66" t="s">
        <v>85</v>
      </c>
      <c r="BH2094" s="66" t="s">
        <v>85</v>
      </c>
      <c r="BI2094" s="66" t="s">
        <v>85</v>
      </c>
      <c r="BJ2094" s="66" t="s">
        <v>85</v>
      </c>
      <c r="BK2094" s="66" t="s">
        <v>85</v>
      </c>
      <c r="BL2094" s="66" t="s">
        <v>85</v>
      </c>
      <c r="BM2094" s="66" t="s">
        <v>85</v>
      </c>
      <c r="BN2094" s="66" t="s">
        <v>85</v>
      </c>
      <c r="BO2094" s="88" t="s">
        <v>85</v>
      </c>
      <c r="BP2094" s="100">
        <v>11400</v>
      </c>
      <c r="BQ2094" s="66">
        <v>12400</v>
      </c>
      <c r="BR2094" s="66">
        <v>77240</v>
      </c>
      <c r="BS2094" s="66">
        <v>11500</v>
      </c>
      <c r="BT2094" s="66">
        <v>12500</v>
      </c>
      <c r="BU2094" s="66">
        <v>80490</v>
      </c>
      <c r="BV2094" s="66" t="s">
        <v>85</v>
      </c>
      <c r="BW2094" s="66" t="s">
        <v>85</v>
      </c>
      <c r="BX2094" s="66" t="s">
        <v>85</v>
      </c>
      <c r="BY2094" s="66" t="s">
        <v>85</v>
      </c>
      <c r="BZ2094" s="66" t="s">
        <v>85</v>
      </c>
      <c r="CA2094" s="66" t="s">
        <v>85</v>
      </c>
      <c r="CB2094" s="66" t="s">
        <v>85</v>
      </c>
      <c r="CC2094" s="66" t="s">
        <v>85</v>
      </c>
      <c r="CD2094" s="66" t="s">
        <v>85</v>
      </c>
      <c r="CE2094" s="66" t="s">
        <v>85</v>
      </c>
      <c r="CF2094" s="66" t="s">
        <v>85</v>
      </c>
      <c r="CG2094" s="66" t="s">
        <v>85</v>
      </c>
      <c r="CH2094" s="66" t="s">
        <v>85</v>
      </c>
      <c r="CI2094" s="66" t="s">
        <v>85</v>
      </c>
      <c r="CJ2094" s="66" t="s">
        <v>85</v>
      </c>
      <c r="CK2094" s="66" t="s">
        <v>85</v>
      </c>
      <c r="CL2094" s="66" t="s">
        <v>85</v>
      </c>
      <c r="CM2094" s="69" t="s">
        <v>85</v>
      </c>
    </row>
    <row r="2095" spans="41:91" hidden="1" x14ac:dyDescent="0.25">
      <c r="AO2095" s="31" t="s">
        <v>115</v>
      </c>
      <c r="AP2095" s="51" t="s">
        <v>20</v>
      </c>
      <c r="AQ2095" s="21" t="str">
        <f t="shared" si="35"/>
        <v>Less than £15,000Converted flat</v>
      </c>
      <c r="AR2095" s="22">
        <v>2500</v>
      </c>
      <c r="AS2095" s="22">
        <v>3700</v>
      </c>
      <c r="AT2095" s="22">
        <v>13080</v>
      </c>
      <c r="AU2095" s="66">
        <v>2500</v>
      </c>
      <c r="AV2095" s="66">
        <v>3600</v>
      </c>
      <c r="AW2095" s="66">
        <v>13310</v>
      </c>
      <c r="AX2095" s="66" t="s">
        <v>85</v>
      </c>
      <c r="AY2095" s="66" t="s">
        <v>85</v>
      </c>
      <c r="AZ2095" s="66" t="s">
        <v>85</v>
      </c>
      <c r="BA2095" s="66" t="s">
        <v>85</v>
      </c>
      <c r="BB2095" s="66" t="s">
        <v>85</v>
      </c>
      <c r="BC2095" s="66" t="s">
        <v>85</v>
      </c>
      <c r="BD2095" s="66" t="s">
        <v>85</v>
      </c>
      <c r="BE2095" s="66" t="s">
        <v>85</v>
      </c>
      <c r="BF2095" s="66" t="s">
        <v>85</v>
      </c>
      <c r="BG2095" s="66" t="s">
        <v>85</v>
      </c>
      <c r="BH2095" s="66" t="s">
        <v>85</v>
      </c>
      <c r="BI2095" s="66" t="s">
        <v>85</v>
      </c>
      <c r="BJ2095" s="66" t="s">
        <v>85</v>
      </c>
      <c r="BK2095" s="66" t="s">
        <v>85</v>
      </c>
      <c r="BL2095" s="66" t="s">
        <v>85</v>
      </c>
      <c r="BM2095" s="66" t="s">
        <v>85</v>
      </c>
      <c r="BN2095" s="66" t="s">
        <v>85</v>
      </c>
      <c r="BO2095" s="88" t="s">
        <v>85</v>
      </c>
      <c r="BP2095" s="100">
        <v>7700</v>
      </c>
      <c r="BQ2095" s="66">
        <v>9300</v>
      </c>
      <c r="BR2095" s="66">
        <v>7890</v>
      </c>
      <c r="BS2095" s="66">
        <v>7700</v>
      </c>
      <c r="BT2095" s="66">
        <v>9400</v>
      </c>
      <c r="BU2095" s="66">
        <v>8300</v>
      </c>
      <c r="BV2095" s="66" t="s">
        <v>85</v>
      </c>
      <c r="BW2095" s="66" t="s">
        <v>85</v>
      </c>
      <c r="BX2095" s="66" t="s">
        <v>85</v>
      </c>
      <c r="BY2095" s="66" t="s">
        <v>85</v>
      </c>
      <c r="BZ2095" s="66" t="s">
        <v>85</v>
      </c>
      <c r="CA2095" s="66" t="s">
        <v>85</v>
      </c>
      <c r="CB2095" s="66" t="s">
        <v>85</v>
      </c>
      <c r="CC2095" s="66" t="s">
        <v>85</v>
      </c>
      <c r="CD2095" s="66" t="s">
        <v>85</v>
      </c>
      <c r="CE2095" s="66" t="s">
        <v>85</v>
      </c>
      <c r="CF2095" s="66" t="s">
        <v>85</v>
      </c>
      <c r="CG2095" s="66" t="s">
        <v>85</v>
      </c>
      <c r="CH2095" s="66" t="s">
        <v>85</v>
      </c>
      <c r="CI2095" s="66" t="s">
        <v>85</v>
      </c>
      <c r="CJ2095" s="66" t="s">
        <v>85</v>
      </c>
      <c r="CK2095" s="66" t="s">
        <v>85</v>
      </c>
      <c r="CL2095" s="66" t="s">
        <v>85</v>
      </c>
      <c r="CM2095" s="69" t="s">
        <v>85</v>
      </c>
    </row>
    <row r="2096" spans="41:91" hidden="1" x14ac:dyDescent="0.25">
      <c r="AO2096" s="31" t="s">
        <v>115</v>
      </c>
      <c r="AP2096" s="51" t="s">
        <v>21</v>
      </c>
      <c r="AQ2096" s="21" t="str">
        <f t="shared" si="35"/>
        <v>Less than £15,000Purpose built flat</v>
      </c>
      <c r="AR2096" s="22">
        <v>2100</v>
      </c>
      <c r="AS2096" s="22">
        <v>3000</v>
      </c>
      <c r="AT2096" s="22">
        <v>165550</v>
      </c>
      <c r="AU2096" s="66">
        <v>2200</v>
      </c>
      <c r="AV2096" s="66">
        <v>3000</v>
      </c>
      <c r="AW2096" s="66">
        <v>168010</v>
      </c>
      <c r="AX2096" s="66" t="s">
        <v>85</v>
      </c>
      <c r="AY2096" s="66" t="s">
        <v>85</v>
      </c>
      <c r="AZ2096" s="66" t="s">
        <v>85</v>
      </c>
      <c r="BA2096" s="66" t="s">
        <v>85</v>
      </c>
      <c r="BB2096" s="66" t="s">
        <v>85</v>
      </c>
      <c r="BC2096" s="66" t="s">
        <v>85</v>
      </c>
      <c r="BD2096" s="66" t="s">
        <v>85</v>
      </c>
      <c r="BE2096" s="66" t="s">
        <v>85</v>
      </c>
      <c r="BF2096" s="66" t="s">
        <v>85</v>
      </c>
      <c r="BG2096" s="66" t="s">
        <v>85</v>
      </c>
      <c r="BH2096" s="66" t="s">
        <v>85</v>
      </c>
      <c r="BI2096" s="66" t="s">
        <v>85</v>
      </c>
      <c r="BJ2096" s="66" t="s">
        <v>85</v>
      </c>
      <c r="BK2096" s="66" t="s">
        <v>85</v>
      </c>
      <c r="BL2096" s="66" t="s">
        <v>85</v>
      </c>
      <c r="BM2096" s="66" t="s">
        <v>85</v>
      </c>
      <c r="BN2096" s="66" t="s">
        <v>85</v>
      </c>
      <c r="BO2096" s="88" t="s">
        <v>85</v>
      </c>
      <c r="BP2096" s="100">
        <v>6300</v>
      </c>
      <c r="BQ2096" s="66">
        <v>7000</v>
      </c>
      <c r="BR2096" s="66">
        <v>97320</v>
      </c>
      <c r="BS2096" s="66">
        <v>6400</v>
      </c>
      <c r="BT2096" s="66">
        <v>7200</v>
      </c>
      <c r="BU2096" s="66">
        <v>101710</v>
      </c>
      <c r="BV2096" s="66" t="s">
        <v>85</v>
      </c>
      <c r="BW2096" s="66" t="s">
        <v>85</v>
      </c>
      <c r="BX2096" s="66" t="s">
        <v>85</v>
      </c>
      <c r="BY2096" s="66" t="s">
        <v>85</v>
      </c>
      <c r="BZ2096" s="66" t="s">
        <v>85</v>
      </c>
      <c r="CA2096" s="66" t="s">
        <v>85</v>
      </c>
      <c r="CB2096" s="66" t="s">
        <v>85</v>
      </c>
      <c r="CC2096" s="66" t="s">
        <v>85</v>
      </c>
      <c r="CD2096" s="66" t="s">
        <v>85</v>
      </c>
      <c r="CE2096" s="66" t="s">
        <v>85</v>
      </c>
      <c r="CF2096" s="66" t="s">
        <v>85</v>
      </c>
      <c r="CG2096" s="66" t="s">
        <v>85</v>
      </c>
      <c r="CH2096" s="66" t="s">
        <v>85</v>
      </c>
      <c r="CI2096" s="66" t="s">
        <v>85</v>
      </c>
      <c r="CJ2096" s="66" t="s">
        <v>85</v>
      </c>
      <c r="CK2096" s="66" t="s">
        <v>85</v>
      </c>
      <c r="CL2096" s="66" t="s">
        <v>85</v>
      </c>
      <c r="CM2096" s="69" t="s">
        <v>85</v>
      </c>
    </row>
    <row r="2097" spans="41:91" hidden="1" x14ac:dyDescent="0.25">
      <c r="AO2097" s="31" t="s">
        <v>116</v>
      </c>
      <c r="AP2097" s="51" t="s">
        <v>15</v>
      </c>
      <c r="AQ2097" s="21" t="str">
        <f t="shared" si="35"/>
        <v>£15,000 - £19,999Detached</v>
      </c>
      <c r="AR2097" s="22">
        <v>3700</v>
      </c>
      <c r="AS2097" s="22">
        <v>4600</v>
      </c>
      <c r="AT2097" s="22">
        <v>28940</v>
      </c>
      <c r="AU2097" s="66">
        <v>3800</v>
      </c>
      <c r="AV2097" s="66">
        <v>4600</v>
      </c>
      <c r="AW2097" s="66">
        <v>29140</v>
      </c>
      <c r="AX2097" s="66" t="s">
        <v>85</v>
      </c>
      <c r="AY2097" s="66" t="s">
        <v>85</v>
      </c>
      <c r="AZ2097" s="66" t="s">
        <v>85</v>
      </c>
      <c r="BA2097" s="66" t="s">
        <v>85</v>
      </c>
      <c r="BB2097" s="66" t="s">
        <v>85</v>
      </c>
      <c r="BC2097" s="66" t="s">
        <v>85</v>
      </c>
      <c r="BD2097" s="66" t="s">
        <v>85</v>
      </c>
      <c r="BE2097" s="66" t="s">
        <v>85</v>
      </c>
      <c r="BF2097" s="66" t="s">
        <v>85</v>
      </c>
      <c r="BG2097" s="66" t="s">
        <v>85</v>
      </c>
      <c r="BH2097" s="66" t="s">
        <v>85</v>
      </c>
      <c r="BI2097" s="66" t="s">
        <v>85</v>
      </c>
      <c r="BJ2097" s="66" t="s">
        <v>85</v>
      </c>
      <c r="BK2097" s="66" t="s">
        <v>85</v>
      </c>
      <c r="BL2097" s="66" t="s">
        <v>85</v>
      </c>
      <c r="BM2097" s="66" t="s">
        <v>85</v>
      </c>
      <c r="BN2097" s="66" t="s">
        <v>85</v>
      </c>
      <c r="BO2097" s="88" t="s">
        <v>85</v>
      </c>
      <c r="BP2097" s="100">
        <v>17100</v>
      </c>
      <c r="BQ2097" s="66">
        <v>18500</v>
      </c>
      <c r="BR2097" s="66">
        <v>21800</v>
      </c>
      <c r="BS2097" s="66">
        <v>16900</v>
      </c>
      <c r="BT2097" s="66">
        <v>18400</v>
      </c>
      <c r="BU2097" s="66">
        <v>22930</v>
      </c>
      <c r="BV2097" s="66" t="s">
        <v>85</v>
      </c>
      <c r="BW2097" s="66" t="s">
        <v>85</v>
      </c>
      <c r="BX2097" s="66" t="s">
        <v>85</v>
      </c>
      <c r="BY2097" s="66" t="s">
        <v>85</v>
      </c>
      <c r="BZ2097" s="66" t="s">
        <v>85</v>
      </c>
      <c r="CA2097" s="66" t="s">
        <v>85</v>
      </c>
      <c r="CB2097" s="66" t="s">
        <v>85</v>
      </c>
      <c r="CC2097" s="66" t="s">
        <v>85</v>
      </c>
      <c r="CD2097" s="66" t="s">
        <v>85</v>
      </c>
      <c r="CE2097" s="66" t="s">
        <v>85</v>
      </c>
      <c r="CF2097" s="66" t="s">
        <v>85</v>
      </c>
      <c r="CG2097" s="66" t="s">
        <v>85</v>
      </c>
      <c r="CH2097" s="66" t="s">
        <v>85</v>
      </c>
      <c r="CI2097" s="66" t="s">
        <v>85</v>
      </c>
      <c r="CJ2097" s="66" t="s">
        <v>85</v>
      </c>
      <c r="CK2097" s="66" t="s">
        <v>85</v>
      </c>
      <c r="CL2097" s="66" t="s">
        <v>85</v>
      </c>
      <c r="CM2097" s="69" t="s">
        <v>85</v>
      </c>
    </row>
    <row r="2098" spans="41:91" hidden="1" x14ac:dyDescent="0.25">
      <c r="AO2098" s="31" t="s">
        <v>116</v>
      </c>
      <c r="AP2098" s="51" t="s">
        <v>16</v>
      </c>
      <c r="AQ2098" s="21" t="str">
        <f t="shared" si="35"/>
        <v>£15,000 - £19,999Semi detached</v>
      </c>
      <c r="AR2098" s="22">
        <v>3000</v>
      </c>
      <c r="AS2098" s="22">
        <v>3700</v>
      </c>
      <c r="AT2098" s="22">
        <v>69100</v>
      </c>
      <c r="AU2098" s="66">
        <v>3100</v>
      </c>
      <c r="AV2098" s="66">
        <v>3800</v>
      </c>
      <c r="AW2098" s="66">
        <v>69500</v>
      </c>
      <c r="AX2098" s="66" t="s">
        <v>85</v>
      </c>
      <c r="AY2098" s="66" t="s">
        <v>85</v>
      </c>
      <c r="AZ2098" s="66" t="s">
        <v>85</v>
      </c>
      <c r="BA2098" s="66" t="s">
        <v>85</v>
      </c>
      <c r="BB2098" s="66" t="s">
        <v>85</v>
      </c>
      <c r="BC2098" s="66" t="s">
        <v>85</v>
      </c>
      <c r="BD2098" s="66" t="s">
        <v>85</v>
      </c>
      <c r="BE2098" s="66" t="s">
        <v>85</v>
      </c>
      <c r="BF2098" s="66" t="s">
        <v>85</v>
      </c>
      <c r="BG2098" s="66" t="s">
        <v>85</v>
      </c>
      <c r="BH2098" s="66" t="s">
        <v>85</v>
      </c>
      <c r="BI2098" s="66" t="s">
        <v>85</v>
      </c>
      <c r="BJ2098" s="66" t="s">
        <v>85</v>
      </c>
      <c r="BK2098" s="66" t="s">
        <v>85</v>
      </c>
      <c r="BL2098" s="66" t="s">
        <v>85</v>
      </c>
      <c r="BM2098" s="66" t="s">
        <v>85</v>
      </c>
      <c r="BN2098" s="66" t="s">
        <v>85</v>
      </c>
      <c r="BO2098" s="88" t="s">
        <v>85</v>
      </c>
      <c r="BP2098" s="100">
        <v>13200</v>
      </c>
      <c r="BQ2098" s="66">
        <v>14000</v>
      </c>
      <c r="BR2098" s="66">
        <v>60350</v>
      </c>
      <c r="BS2098" s="66">
        <v>13200</v>
      </c>
      <c r="BT2098" s="66">
        <v>14100</v>
      </c>
      <c r="BU2098" s="66">
        <v>62940</v>
      </c>
      <c r="BV2098" s="66" t="s">
        <v>85</v>
      </c>
      <c r="BW2098" s="66" t="s">
        <v>85</v>
      </c>
      <c r="BX2098" s="66" t="s">
        <v>85</v>
      </c>
      <c r="BY2098" s="66" t="s">
        <v>85</v>
      </c>
      <c r="BZ2098" s="66" t="s">
        <v>85</v>
      </c>
      <c r="CA2098" s="66" t="s">
        <v>85</v>
      </c>
      <c r="CB2098" s="66" t="s">
        <v>85</v>
      </c>
      <c r="CC2098" s="66" t="s">
        <v>85</v>
      </c>
      <c r="CD2098" s="66" t="s">
        <v>85</v>
      </c>
      <c r="CE2098" s="66" t="s">
        <v>85</v>
      </c>
      <c r="CF2098" s="66" t="s">
        <v>85</v>
      </c>
      <c r="CG2098" s="66" t="s">
        <v>85</v>
      </c>
      <c r="CH2098" s="66" t="s">
        <v>85</v>
      </c>
      <c r="CI2098" s="66" t="s">
        <v>85</v>
      </c>
      <c r="CJ2098" s="66" t="s">
        <v>85</v>
      </c>
      <c r="CK2098" s="66" t="s">
        <v>85</v>
      </c>
      <c r="CL2098" s="66" t="s">
        <v>85</v>
      </c>
      <c r="CM2098" s="69" t="s">
        <v>85</v>
      </c>
    </row>
    <row r="2099" spans="41:91" hidden="1" x14ac:dyDescent="0.25">
      <c r="AO2099" s="31" t="s">
        <v>116</v>
      </c>
      <c r="AP2099" s="51" t="s">
        <v>17</v>
      </c>
      <c r="AQ2099" s="21" t="str">
        <f t="shared" si="35"/>
        <v>£15,000 - £19,999End terrace</v>
      </c>
      <c r="AR2099" s="22">
        <v>3100</v>
      </c>
      <c r="AS2099" s="22">
        <v>3700</v>
      </c>
      <c r="AT2099" s="22">
        <v>26660</v>
      </c>
      <c r="AU2099" s="66">
        <v>3100</v>
      </c>
      <c r="AV2099" s="66">
        <v>3800</v>
      </c>
      <c r="AW2099" s="66">
        <v>26900</v>
      </c>
      <c r="AX2099" s="66" t="s">
        <v>85</v>
      </c>
      <c r="AY2099" s="66" t="s">
        <v>85</v>
      </c>
      <c r="AZ2099" s="66" t="s">
        <v>85</v>
      </c>
      <c r="BA2099" s="66" t="s">
        <v>85</v>
      </c>
      <c r="BB2099" s="66" t="s">
        <v>85</v>
      </c>
      <c r="BC2099" s="66" t="s">
        <v>85</v>
      </c>
      <c r="BD2099" s="66" t="s">
        <v>85</v>
      </c>
      <c r="BE2099" s="66" t="s">
        <v>85</v>
      </c>
      <c r="BF2099" s="66" t="s">
        <v>85</v>
      </c>
      <c r="BG2099" s="66" t="s">
        <v>85</v>
      </c>
      <c r="BH2099" s="66" t="s">
        <v>85</v>
      </c>
      <c r="BI2099" s="66" t="s">
        <v>85</v>
      </c>
      <c r="BJ2099" s="66" t="s">
        <v>85</v>
      </c>
      <c r="BK2099" s="66" t="s">
        <v>85</v>
      </c>
      <c r="BL2099" s="66" t="s">
        <v>85</v>
      </c>
      <c r="BM2099" s="66" t="s">
        <v>85</v>
      </c>
      <c r="BN2099" s="66" t="s">
        <v>85</v>
      </c>
      <c r="BO2099" s="88" t="s">
        <v>85</v>
      </c>
      <c r="BP2099" s="100">
        <v>12100</v>
      </c>
      <c r="BQ2099" s="66">
        <v>12800</v>
      </c>
      <c r="BR2099" s="66">
        <v>23070</v>
      </c>
      <c r="BS2099" s="66">
        <v>12100</v>
      </c>
      <c r="BT2099" s="66">
        <v>12900</v>
      </c>
      <c r="BU2099" s="66">
        <v>24090</v>
      </c>
      <c r="BV2099" s="66" t="s">
        <v>85</v>
      </c>
      <c r="BW2099" s="66" t="s">
        <v>85</v>
      </c>
      <c r="BX2099" s="66" t="s">
        <v>85</v>
      </c>
      <c r="BY2099" s="66" t="s">
        <v>85</v>
      </c>
      <c r="BZ2099" s="66" t="s">
        <v>85</v>
      </c>
      <c r="CA2099" s="66" t="s">
        <v>85</v>
      </c>
      <c r="CB2099" s="66" t="s">
        <v>85</v>
      </c>
      <c r="CC2099" s="66" t="s">
        <v>85</v>
      </c>
      <c r="CD2099" s="66" t="s">
        <v>85</v>
      </c>
      <c r="CE2099" s="66" t="s">
        <v>85</v>
      </c>
      <c r="CF2099" s="66" t="s">
        <v>85</v>
      </c>
      <c r="CG2099" s="66" t="s">
        <v>85</v>
      </c>
      <c r="CH2099" s="66" t="s">
        <v>85</v>
      </c>
      <c r="CI2099" s="66" t="s">
        <v>85</v>
      </c>
      <c r="CJ2099" s="66" t="s">
        <v>85</v>
      </c>
      <c r="CK2099" s="66" t="s">
        <v>85</v>
      </c>
      <c r="CL2099" s="66" t="s">
        <v>85</v>
      </c>
      <c r="CM2099" s="69" t="s">
        <v>85</v>
      </c>
    </row>
    <row r="2100" spans="41:91" hidden="1" x14ac:dyDescent="0.25">
      <c r="AO2100" s="31" t="s">
        <v>116</v>
      </c>
      <c r="AP2100" s="51" t="s">
        <v>18</v>
      </c>
      <c r="AQ2100" s="21" t="str">
        <f t="shared" si="35"/>
        <v>£15,000 - £19,999Mid terrace</v>
      </c>
      <c r="AR2100" s="22">
        <v>2900</v>
      </c>
      <c r="AS2100" s="22">
        <v>3500</v>
      </c>
      <c r="AT2100" s="22">
        <v>60850</v>
      </c>
      <c r="AU2100" s="66">
        <v>2900</v>
      </c>
      <c r="AV2100" s="66">
        <v>3500</v>
      </c>
      <c r="AW2100" s="66">
        <v>61490</v>
      </c>
      <c r="AX2100" s="66" t="s">
        <v>85</v>
      </c>
      <c r="AY2100" s="66" t="s">
        <v>85</v>
      </c>
      <c r="AZ2100" s="66" t="s">
        <v>85</v>
      </c>
      <c r="BA2100" s="66" t="s">
        <v>85</v>
      </c>
      <c r="BB2100" s="66" t="s">
        <v>85</v>
      </c>
      <c r="BC2100" s="66" t="s">
        <v>85</v>
      </c>
      <c r="BD2100" s="66" t="s">
        <v>85</v>
      </c>
      <c r="BE2100" s="66" t="s">
        <v>85</v>
      </c>
      <c r="BF2100" s="66" t="s">
        <v>85</v>
      </c>
      <c r="BG2100" s="66" t="s">
        <v>85</v>
      </c>
      <c r="BH2100" s="66" t="s">
        <v>85</v>
      </c>
      <c r="BI2100" s="66" t="s">
        <v>85</v>
      </c>
      <c r="BJ2100" s="66" t="s">
        <v>85</v>
      </c>
      <c r="BK2100" s="66" t="s">
        <v>85</v>
      </c>
      <c r="BL2100" s="66" t="s">
        <v>85</v>
      </c>
      <c r="BM2100" s="66" t="s">
        <v>85</v>
      </c>
      <c r="BN2100" s="66" t="s">
        <v>85</v>
      </c>
      <c r="BO2100" s="88" t="s">
        <v>85</v>
      </c>
      <c r="BP2100" s="100">
        <v>11000</v>
      </c>
      <c r="BQ2100" s="66">
        <v>11700</v>
      </c>
      <c r="BR2100" s="66">
        <v>53610</v>
      </c>
      <c r="BS2100" s="66">
        <v>11000</v>
      </c>
      <c r="BT2100" s="66">
        <v>11900</v>
      </c>
      <c r="BU2100" s="66">
        <v>55850</v>
      </c>
      <c r="BV2100" s="66" t="s">
        <v>85</v>
      </c>
      <c r="BW2100" s="66" t="s">
        <v>85</v>
      </c>
      <c r="BX2100" s="66" t="s">
        <v>85</v>
      </c>
      <c r="BY2100" s="66" t="s">
        <v>85</v>
      </c>
      <c r="BZ2100" s="66" t="s">
        <v>85</v>
      </c>
      <c r="CA2100" s="66" t="s">
        <v>85</v>
      </c>
      <c r="CB2100" s="66" t="s">
        <v>85</v>
      </c>
      <c r="CC2100" s="66" t="s">
        <v>85</v>
      </c>
      <c r="CD2100" s="66" t="s">
        <v>85</v>
      </c>
      <c r="CE2100" s="66" t="s">
        <v>85</v>
      </c>
      <c r="CF2100" s="66" t="s">
        <v>85</v>
      </c>
      <c r="CG2100" s="66" t="s">
        <v>85</v>
      </c>
      <c r="CH2100" s="66" t="s">
        <v>85</v>
      </c>
      <c r="CI2100" s="66" t="s">
        <v>85</v>
      </c>
      <c r="CJ2100" s="66" t="s">
        <v>85</v>
      </c>
      <c r="CK2100" s="66" t="s">
        <v>85</v>
      </c>
      <c r="CL2100" s="66" t="s">
        <v>85</v>
      </c>
      <c r="CM2100" s="69" t="s">
        <v>85</v>
      </c>
    </row>
    <row r="2101" spans="41:91" hidden="1" x14ac:dyDescent="0.25">
      <c r="AO2101" s="31" t="s">
        <v>116</v>
      </c>
      <c r="AP2101" s="51" t="s">
        <v>19</v>
      </c>
      <c r="AQ2101" s="21" t="str">
        <f t="shared" si="35"/>
        <v>£15,000 - £19,999Bungalow</v>
      </c>
      <c r="AR2101" s="22">
        <v>2600</v>
      </c>
      <c r="AS2101" s="22">
        <v>3500</v>
      </c>
      <c r="AT2101" s="22">
        <v>34830</v>
      </c>
      <c r="AU2101" s="66">
        <v>2700</v>
      </c>
      <c r="AV2101" s="66">
        <v>3600</v>
      </c>
      <c r="AW2101" s="66">
        <v>35030</v>
      </c>
      <c r="AX2101" s="66" t="s">
        <v>85</v>
      </c>
      <c r="AY2101" s="66" t="s">
        <v>85</v>
      </c>
      <c r="AZ2101" s="66" t="s">
        <v>85</v>
      </c>
      <c r="BA2101" s="66" t="s">
        <v>85</v>
      </c>
      <c r="BB2101" s="66" t="s">
        <v>85</v>
      </c>
      <c r="BC2101" s="66" t="s">
        <v>85</v>
      </c>
      <c r="BD2101" s="66" t="s">
        <v>85</v>
      </c>
      <c r="BE2101" s="66" t="s">
        <v>85</v>
      </c>
      <c r="BF2101" s="66" t="s">
        <v>85</v>
      </c>
      <c r="BG2101" s="66" t="s">
        <v>85</v>
      </c>
      <c r="BH2101" s="66" t="s">
        <v>85</v>
      </c>
      <c r="BI2101" s="66" t="s">
        <v>85</v>
      </c>
      <c r="BJ2101" s="66" t="s">
        <v>85</v>
      </c>
      <c r="BK2101" s="66" t="s">
        <v>85</v>
      </c>
      <c r="BL2101" s="66" t="s">
        <v>85</v>
      </c>
      <c r="BM2101" s="66" t="s">
        <v>85</v>
      </c>
      <c r="BN2101" s="66" t="s">
        <v>85</v>
      </c>
      <c r="BO2101" s="88" t="s">
        <v>85</v>
      </c>
      <c r="BP2101" s="100">
        <v>12200</v>
      </c>
      <c r="BQ2101" s="66">
        <v>13100</v>
      </c>
      <c r="BR2101" s="66">
        <v>27100</v>
      </c>
      <c r="BS2101" s="66">
        <v>12200</v>
      </c>
      <c r="BT2101" s="66">
        <v>13100</v>
      </c>
      <c r="BU2101" s="66">
        <v>28290</v>
      </c>
      <c r="BV2101" s="66" t="s">
        <v>85</v>
      </c>
      <c r="BW2101" s="66" t="s">
        <v>85</v>
      </c>
      <c r="BX2101" s="66" t="s">
        <v>85</v>
      </c>
      <c r="BY2101" s="66" t="s">
        <v>85</v>
      </c>
      <c r="BZ2101" s="66" t="s">
        <v>85</v>
      </c>
      <c r="CA2101" s="66" t="s">
        <v>85</v>
      </c>
      <c r="CB2101" s="66" t="s">
        <v>85</v>
      </c>
      <c r="CC2101" s="66" t="s">
        <v>85</v>
      </c>
      <c r="CD2101" s="66" t="s">
        <v>85</v>
      </c>
      <c r="CE2101" s="66" t="s">
        <v>85</v>
      </c>
      <c r="CF2101" s="66" t="s">
        <v>85</v>
      </c>
      <c r="CG2101" s="66" t="s">
        <v>85</v>
      </c>
      <c r="CH2101" s="66" t="s">
        <v>85</v>
      </c>
      <c r="CI2101" s="66" t="s">
        <v>85</v>
      </c>
      <c r="CJ2101" s="66" t="s">
        <v>85</v>
      </c>
      <c r="CK2101" s="66" t="s">
        <v>85</v>
      </c>
      <c r="CL2101" s="66" t="s">
        <v>85</v>
      </c>
      <c r="CM2101" s="69" t="s">
        <v>85</v>
      </c>
    </row>
    <row r="2102" spans="41:91" hidden="1" x14ac:dyDescent="0.25">
      <c r="AO2102" s="31" t="s">
        <v>116</v>
      </c>
      <c r="AP2102" s="51" t="s">
        <v>20</v>
      </c>
      <c r="AQ2102" s="21" t="str">
        <f t="shared" si="35"/>
        <v>£15,000 - £19,999Converted flat</v>
      </c>
      <c r="AR2102" s="22">
        <v>2500</v>
      </c>
      <c r="AS2102" s="22">
        <v>3800</v>
      </c>
      <c r="AT2102" s="22">
        <v>5550</v>
      </c>
      <c r="AU2102" s="66">
        <v>2600</v>
      </c>
      <c r="AV2102" s="66">
        <v>3700</v>
      </c>
      <c r="AW2102" s="66">
        <v>5640</v>
      </c>
      <c r="AX2102" s="66" t="s">
        <v>85</v>
      </c>
      <c r="AY2102" s="66" t="s">
        <v>85</v>
      </c>
      <c r="AZ2102" s="66" t="s">
        <v>85</v>
      </c>
      <c r="BA2102" s="66" t="s">
        <v>85</v>
      </c>
      <c r="BB2102" s="66" t="s">
        <v>85</v>
      </c>
      <c r="BC2102" s="66" t="s">
        <v>85</v>
      </c>
      <c r="BD2102" s="66" t="s">
        <v>85</v>
      </c>
      <c r="BE2102" s="66" t="s">
        <v>85</v>
      </c>
      <c r="BF2102" s="66" t="s">
        <v>85</v>
      </c>
      <c r="BG2102" s="66" t="s">
        <v>85</v>
      </c>
      <c r="BH2102" s="66" t="s">
        <v>85</v>
      </c>
      <c r="BI2102" s="66" t="s">
        <v>85</v>
      </c>
      <c r="BJ2102" s="66" t="s">
        <v>85</v>
      </c>
      <c r="BK2102" s="66" t="s">
        <v>85</v>
      </c>
      <c r="BL2102" s="66" t="s">
        <v>85</v>
      </c>
      <c r="BM2102" s="66" t="s">
        <v>85</v>
      </c>
      <c r="BN2102" s="66" t="s">
        <v>85</v>
      </c>
      <c r="BO2102" s="88" t="s">
        <v>85</v>
      </c>
      <c r="BP2102" s="100">
        <v>8400</v>
      </c>
      <c r="BQ2102" s="66">
        <v>10000</v>
      </c>
      <c r="BR2102" s="66">
        <v>3430</v>
      </c>
      <c r="BS2102" s="66">
        <v>8300</v>
      </c>
      <c r="BT2102" s="66">
        <v>10000</v>
      </c>
      <c r="BU2102" s="66">
        <v>3610</v>
      </c>
      <c r="BV2102" s="66" t="s">
        <v>85</v>
      </c>
      <c r="BW2102" s="66" t="s">
        <v>85</v>
      </c>
      <c r="BX2102" s="66" t="s">
        <v>85</v>
      </c>
      <c r="BY2102" s="66" t="s">
        <v>85</v>
      </c>
      <c r="BZ2102" s="66" t="s">
        <v>85</v>
      </c>
      <c r="CA2102" s="66" t="s">
        <v>85</v>
      </c>
      <c r="CB2102" s="66" t="s">
        <v>85</v>
      </c>
      <c r="CC2102" s="66" t="s">
        <v>85</v>
      </c>
      <c r="CD2102" s="66" t="s">
        <v>85</v>
      </c>
      <c r="CE2102" s="66" t="s">
        <v>85</v>
      </c>
      <c r="CF2102" s="66" t="s">
        <v>85</v>
      </c>
      <c r="CG2102" s="66" t="s">
        <v>85</v>
      </c>
      <c r="CH2102" s="66" t="s">
        <v>85</v>
      </c>
      <c r="CI2102" s="66" t="s">
        <v>85</v>
      </c>
      <c r="CJ2102" s="66" t="s">
        <v>85</v>
      </c>
      <c r="CK2102" s="66" t="s">
        <v>85</v>
      </c>
      <c r="CL2102" s="66" t="s">
        <v>85</v>
      </c>
      <c r="CM2102" s="69" t="s">
        <v>85</v>
      </c>
    </row>
    <row r="2103" spans="41:91" hidden="1" x14ac:dyDescent="0.25">
      <c r="AO2103" s="31" t="s">
        <v>116</v>
      </c>
      <c r="AP2103" s="51" t="s">
        <v>21</v>
      </c>
      <c r="AQ2103" s="21" t="str">
        <f t="shared" si="35"/>
        <v>£15,000 - £19,999Purpose built flat</v>
      </c>
      <c r="AR2103" s="22">
        <v>2200</v>
      </c>
      <c r="AS2103" s="22">
        <v>3200</v>
      </c>
      <c r="AT2103" s="22">
        <v>55640</v>
      </c>
      <c r="AU2103" s="66">
        <v>2200</v>
      </c>
      <c r="AV2103" s="66">
        <v>3200</v>
      </c>
      <c r="AW2103" s="66">
        <v>56250</v>
      </c>
      <c r="AX2103" s="66" t="s">
        <v>85</v>
      </c>
      <c r="AY2103" s="66" t="s">
        <v>85</v>
      </c>
      <c r="AZ2103" s="66" t="s">
        <v>85</v>
      </c>
      <c r="BA2103" s="66" t="s">
        <v>85</v>
      </c>
      <c r="BB2103" s="66" t="s">
        <v>85</v>
      </c>
      <c r="BC2103" s="66" t="s">
        <v>85</v>
      </c>
      <c r="BD2103" s="66" t="s">
        <v>85</v>
      </c>
      <c r="BE2103" s="66" t="s">
        <v>85</v>
      </c>
      <c r="BF2103" s="66" t="s">
        <v>85</v>
      </c>
      <c r="BG2103" s="66" t="s">
        <v>85</v>
      </c>
      <c r="BH2103" s="66" t="s">
        <v>85</v>
      </c>
      <c r="BI2103" s="66" t="s">
        <v>85</v>
      </c>
      <c r="BJ2103" s="66" t="s">
        <v>85</v>
      </c>
      <c r="BK2103" s="66" t="s">
        <v>85</v>
      </c>
      <c r="BL2103" s="66" t="s">
        <v>85</v>
      </c>
      <c r="BM2103" s="66" t="s">
        <v>85</v>
      </c>
      <c r="BN2103" s="66" t="s">
        <v>85</v>
      </c>
      <c r="BO2103" s="88" t="s">
        <v>85</v>
      </c>
      <c r="BP2103" s="100">
        <v>6700</v>
      </c>
      <c r="BQ2103" s="66">
        <v>7400</v>
      </c>
      <c r="BR2103" s="66">
        <v>31680</v>
      </c>
      <c r="BS2103" s="66">
        <v>6800</v>
      </c>
      <c r="BT2103" s="66">
        <v>7500</v>
      </c>
      <c r="BU2103" s="66">
        <v>33210</v>
      </c>
      <c r="BV2103" s="66" t="s">
        <v>85</v>
      </c>
      <c r="BW2103" s="66" t="s">
        <v>85</v>
      </c>
      <c r="BX2103" s="66" t="s">
        <v>85</v>
      </c>
      <c r="BY2103" s="66" t="s">
        <v>85</v>
      </c>
      <c r="BZ2103" s="66" t="s">
        <v>85</v>
      </c>
      <c r="CA2103" s="66" t="s">
        <v>85</v>
      </c>
      <c r="CB2103" s="66" t="s">
        <v>85</v>
      </c>
      <c r="CC2103" s="66" t="s">
        <v>85</v>
      </c>
      <c r="CD2103" s="66" t="s">
        <v>85</v>
      </c>
      <c r="CE2103" s="66" t="s">
        <v>85</v>
      </c>
      <c r="CF2103" s="66" t="s">
        <v>85</v>
      </c>
      <c r="CG2103" s="66" t="s">
        <v>85</v>
      </c>
      <c r="CH2103" s="66" t="s">
        <v>85</v>
      </c>
      <c r="CI2103" s="66" t="s">
        <v>85</v>
      </c>
      <c r="CJ2103" s="66" t="s">
        <v>85</v>
      </c>
      <c r="CK2103" s="66" t="s">
        <v>85</v>
      </c>
      <c r="CL2103" s="66" t="s">
        <v>85</v>
      </c>
      <c r="CM2103" s="69" t="s">
        <v>85</v>
      </c>
    </row>
    <row r="2104" spans="41:91" hidden="1" x14ac:dyDescent="0.25">
      <c r="AO2104" s="31" t="s">
        <v>117</v>
      </c>
      <c r="AP2104" s="51" t="s">
        <v>15</v>
      </c>
      <c r="AQ2104" s="21" t="str">
        <f t="shared" si="35"/>
        <v>£20,000 - £29,999Detached</v>
      </c>
      <c r="AR2104" s="22">
        <v>3800</v>
      </c>
      <c r="AS2104" s="22">
        <v>4700</v>
      </c>
      <c r="AT2104" s="22">
        <v>75800</v>
      </c>
      <c r="AU2104" s="66">
        <v>4000</v>
      </c>
      <c r="AV2104" s="66">
        <v>4800</v>
      </c>
      <c r="AW2104" s="66">
        <v>76190</v>
      </c>
      <c r="AX2104" s="66" t="s">
        <v>85</v>
      </c>
      <c r="AY2104" s="66" t="s">
        <v>85</v>
      </c>
      <c r="AZ2104" s="66" t="s">
        <v>85</v>
      </c>
      <c r="BA2104" s="66" t="s">
        <v>85</v>
      </c>
      <c r="BB2104" s="66" t="s">
        <v>85</v>
      </c>
      <c r="BC2104" s="66" t="s">
        <v>85</v>
      </c>
      <c r="BD2104" s="66" t="s">
        <v>85</v>
      </c>
      <c r="BE2104" s="66" t="s">
        <v>85</v>
      </c>
      <c r="BF2104" s="66" t="s">
        <v>85</v>
      </c>
      <c r="BG2104" s="66" t="s">
        <v>85</v>
      </c>
      <c r="BH2104" s="66" t="s">
        <v>85</v>
      </c>
      <c r="BI2104" s="66" t="s">
        <v>85</v>
      </c>
      <c r="BJ2104" s="66" t="s">
        <v>85</v>
      </c>
      <c r="BK2104" s="66" t="s">
        <v>85</v>
      </c>
      <c r="BL2104" s="66" t="s">
        <v>85</v>
      </c>
      <c r="BM2104" s="66" t="s">
        <v>85</v>
      </c>
      <c r="BN2104" s="66" t="s">
        <v>85</v>
      </c>
      <c r="BO2104" s="88" t="s">
        <v>85</v>
      </c>
      <c r="BP2104" s="100">
        <v>17300</v>
      </c>
      <c r="BQ2104" s="66">
        <v>18800</v>
      </c>
      <c r="BR2104" s="66">
        <v>58490</v>
      </c>
      <c r="BS2104" s="66">
        <v>17100</v>
      </c>
      <c r="BT2104" s="66">
        <v>18600</v>
      </c>
      <c r="BU2104" s="66">
        <v>61410</v>
      </c>
      <c r="BV2104" s="66" t="s">
        <v>85</v>
      </c>
      <c r="BW2104" s="66" t="s">
        <v>85</v>
      </c>
      <c r="BX2104" s="66" t="s">
        <v>85</v>
      </c>
      <c r="BY2104" s="66" t="s">
        <v>85</v>
      </c>
      <c r="BZ2104" s="66" t="s">
        <v>85</v>
      </c>
      <c r="CA2104" s="66" t="s">
        <v>85</v>
      </c>
      <c r="CB2104" s="66" t="s">
        <v>85</v>
      </c>
      <c r="CC2104" s="66" t="s">
        <v>85</v>
      </c>
      <c r="CD2104" s="66" t="s">
        <v>85</v>
      </c>
      <c r="CE2104" s="66" t="s">
        <v>85</v>
      </c>
      <c r="CF2104" s="66" t="s">
        <v>85</v>
      </c>
      <c r="CG2104" s="66" t="s">
        <v>85</v>
      </c>
      <c r="CH2104" s="66" t="s">
        <v>85</v>
      </c>
      <c r="CI2104" s="66" t="s">
        <v>85</v>
      </c>
      <c r="CJ2104" s="66" t="s">
        <v>85</v>
      </c>
      <c r="CK2104" s="66" t="s">
        <v>85</v>
      </c>
      <c r="CL2104" s="66" t="s">
        <v>85</v>
      </c>
      <c r="CM2104" s="69" t="s">
        <v>85</v>
      </c>
    </row>
    <row r="2105" spans="41:91" hidden="1" x14ac:dyDescent="0.25">
      <c r="AO2105" s="31" t="s">
        <v>117</v>
      </c>
      <c r="AP2105" s="51" t="s">
        <v>16</v>
      </c>
      <c r="AQ2105" s="21" t="str">
        <f t="shared" si="35"/>
        <v>£20,000 - £29,999Semi detached</v>
      </c>
      <c r="AR2105" s="22">
        <v>3200</v>
      </c>
      <c r="AS2105" s="22">
        <v>3800</v>
      </c>
      <c r="AT2105" s="22">
        <v>171780</v>
      </c>
      <c r="AU2105" s="66">
        <v>3300</v>
      </c>
      <c r="AV2105" s="66">
        <v>3900</v>
      </c>
      <c r="AW2105" s="66">
        <v>172910</v>
      </c>
      <c r="AX2105" s="66" t="s">
        <v>85</v>
      </c>
      <c r="AY2105" s="66" t="s">
        <v>85</v>
      </c>
      <c r="AZ2105" s="66" t="s">
        <v>85</v>
      </c>
      <c r="BA2105" s="66" t="s">
        <v>85</v>
      </c>
      <c r="BB2105" s="66" t="s">
        <v>85</v>
      </c>
      <c r="BC2105" s="66" t="s">
        <v>85</v>
      </c>
      <c r="BD2105" s="66" t="s">
        <v>85</v>
      </c>
      <c r="BE2105" s="66" t="s">
        <v>85</v>
      </c>
      <c r="BF2105" s="66" t="s">
        <v>85</v>
      </c>
      <c r="BG2105" s="66" t="s">
        <v>85</v>
      </c>
      <c r="BH2105" s="66" t="s">
        <v>85</v>
      </c>
      <c r="BI2105" s="66" t="s">
        <v>85</v>
      </c>
      <c r="BJ2105" s="66" t="s">
        <v>85</v>
      </c>
      <c r="BK2105" s="66" t="s">
        <v>85</v>
      </c>
      <c r="BL2105" s="66" t="s">
        <v>85</v>
      </c>
      <c r="BM2105" s="66" t="s">
        <v>85</v>
      </c>
      <c r="BN2105" s="66" t="s">
        <v>85</v>
      </c>
      <c r="BO2105" s="88" t="s">
        <v>85</v>
      </c>
      <c r="BP2105" s="100">
        <v>13100</v>
      </c>
      <c r="BQ2105" s="66">
        <v>13800</v>
      </c>
      <c r="BR2105" s="66">
        <v>148990</v>
      </c>
      <c r="BS2105" s="66">
        <v>13000</v>
      </c>
      <c r="BT2105" s="66">
        <v>13800</v>
      </c>
      <c r="BU2105" s="66">
        <v>155400</v>
      </c>
      <c r="BV2105" s="66" t="s">
        <v>85</v>
      </c>
      <c r="BW2105" s="66" t="s">
        <v>85</v>
      </c>
      <c r="BX2105" s="66" t="s">
        <v>85</v>
      </c>
      <c r="BY2105" s="66" t="s">
        <v>85</v>
      </c>
      <c r="BZ2105" s="66" t="s">
        <v>85</v>
      </c>
      <c r="CA2105" s="66" t="s">
        <v>85</v>
      </c>
      <c r="CB2105" s="66" t="s">
        <v>85</v>
      </c>
      <c r="CC2105" s="66" t="s">
        <v>85</v>
      </c>
      <c r="CD2105" s="66" t="s">
        <v>85</v>
      </c>
      <c r="CE2105" s="66" t="s">
        <v>85</v>
      </c>
      <c r="CF2105" s="66" t="s">
        <v>85</v>
      </c>
      <c r="CG2105" s="66" t="s">
        <v>85</v>
      </c>
      <c r="CH2105" s="66" t="s">
        <v>85</v>
      </c>
      <c r="CI2105" s="66" t="s">
        <v>85</v>
      </c>
      <c r="CJ2105" s="66" t="s">
        <v>85</v>
      </c>
      <c r="CK2105" s="66" t="s">
        <v>85</v>
      </c>
      <c r="CL2105" s="66" t="s">
        <v>85</v>
      </c>
      <c r="CM2105" s="69" t="s">
        <v>85</v>
      </c>
    </row>
    <row r="2106" spans="41:91" hidden="1" x14ac:dyDescent="0.25">
      <c r="AO2106" s="31" t="s">
        <v>117</v>
      </c>
      <c r="AP2106" s="51" t="s">
        <v>17</v>
      </c>
      <c r="AQ2106" s="21" t="str">
        <f t="shared" si="35"/>
        <v>£20,000 - £29,999End terrace</v>
      </c>
      <c r="AR2106" s="22">
        <v>3100</v>
      </c>
      <c r="AS2106" s="22">
        <v>3800</v>
      </c>
      <c r="AT2106" s="22">
        <v>70280</v>
      </c>
      <c r="AU2106" s="66">
        <v>3200</v>
      </c>
      <c r="AV2106" s="66">
        <v>3800</v>
      </c>
      <c r="AW2106" s="66">
        <v>70770</v>
      </c>
      <c r="AX2106" s="66" t="s">
        <v>85</v>
      </c>
      <c r="AY2106" s="66" t="s">
        <v>85</v>
      </c>
      <c r="AZ2106" s="66" t="s">
        <v>85</v>
      </c>
      <c r="BA2106" s="66" t="s">
        <v>85</v>
      </c>
      <c r="BB2106" s="66" t="s">
        <v>85</v>
      </c>
      <c r="BC2106" s="66" t="s">
        <v>85</v>
      </c>
      <c r="BD2106" s="66" t="s">
        <v>85</v>
      </c>
      <c r="BE2106" s="66" t="s">
        <v>85</v>
      </c>
      <c r="BF2106" s="66" t="s">
        <v>85</v>
      </c>
      <c r="BG2106" s="66" t="s">
        <v>85</v>
      </c>
      <c r="BH2106" s="66" t="s">
        <v>85</v>
      </c>
      <c r="BI2106" s="66" t="s">
        <v>85</v>
      </c>
      <c r="BJ2106" s="66" t="s">
        <v>85</v>
      </c>
      <c r="BK2106" s="66" t="s">
        <v>85</v>
      </c>
      <c r="BL2106" s="66" t="s">
        <v>85</v>
      </c>
      <c r="BM2106" s="66" t="s">
        <v>85</v>
      </c>
      <c r="BN2106" s="66" t="s">
        <v>85</v>
      </c>
      <c r="BO2106" s="88" t="s">
        <v>85</v>
      </c>
      <c r="BP2106" s="100">
        <v>11900</v>
      </c>
      <c r="BQ2106" s="66">
        <v>12700</v>
      </c>
      <c r="BR2106" s="66">
        <v>60410</v>
      </c>
      <c r="BS2106" s="66">
        <v>11900</v>
      </c>
      <c r="BT2106" s="66">
        <v>12800</v>
      </c>
      <c r="BU2106" s="66">
        <v>63090</v>
      </c>
      <c r="BV2106" s="66" t="s">
        <v>85</v>
      </c>
      <c r="BW2106" s="66" t="s">
        <v>85</v>
      </c>
      <c r="BX2106" s="66" t="s">
        <v>85</v>
      </c>
      <c r="BY2106" s="66" t="s">
        <v>85</v>
      </c>
      <c r="BZ2106" s="66" t="s">
        <v>85</v>
      </c>
      <c r="CA2106" s="66" t="s">
        <v>85</v>
      </c>
      <c r="CB2106" s="66" t="s">
        <v>85</v>
      </c>
      <c r="CC2106" s="66" t="s">
        <v>85</v>
      </c>
      <c r="CD2106" s="66" t="s">
        <v>85</v>
      </c>
      <c r="CE2106" s="66" t="s">
        <v>85</v>
      </c>
      <c r="CF2106" s="66" t="s">
        <v>85</v>
      </c>
      <c r="CG2106" s="66" t="s">
        <v>85</v>
      </c>
      <c r="CH2106" s="66" t="s">
        <v>85</v>
      </c>
      <c r="CI2106" s="66" t="s">
        <v>85</v>
      </c>
      <c r="CJ2106" s="66" t="s">
        <v>85</v>
      </c>
      <c r="CK2106" s="66" t="s">
        <v>85</v>
      </c>
      <c r="CL2106" s="66" t="s">
        <v>85</v>
      </c>
      <c r="CM2106" s="69" t="s">
        <v>85</v>
      </c>
    </row>
    <row r="2107" spans="41:91" hidden="1" x14ac:dyDescent="0.25">
      <c r="AO2107" s="31" t="s">
        <v>117</v>
      </c>
      <c r="AP2107" s="51" t="s">
        <v>18</v>
      </c>
      <c r="AQ2107" s="21" t="str">
        <f t="shared" si="35"/>
        <v>£20,000 - £29,999Mid terrace</v>
      </c>
      <c r="AR2107" s="22">
        <v>2900</v>
      </c>
      <c r="AS2107" s="22">
        <v>3500</v>
      </c>
      <c r="AT2107" s="22">
        <v>167610</v>
      </c>
      <c r="AU2107" s="66">
        <v>3000</v>
      </c>
      <c r="AV2107" s="66">
        <v>3500</v>
      </c>
      <c r="AW2107" s="66">
        <v>169290</v>
      </c>
      <c r="AX2107" s="66" t="s">
        <v>85</v>
      </c>
      <c r="AY2107" s="66" t="s">
        <v>85</v>
      </c>
      <c r="AZ2107" s="66" t="s">
        <v>85</v>
      </c>
      <c r="BA2107" s="66" t="s">
        <v>85</v>
      </c>
      <c r="BB2107" s="66" t="s">
        <v>85</v>
      </c>
      <c r="BC2107" s="66" t="s">
        <v>85</v>
      </c>
      <c r="BD2107" s="66" t="s">
        <v>85</v>
      </c>
      <c r="BE2107" s="66" t="s">
        <v>85</v>
      </c>
      <c r="BF2107" s="66" t="s">
        <v>85</v>
      </c>
      <c r="BG2107" s="66" t="s">
        <v>85</v>
      </c>
      <c r="BH2107" s="66" t="s">
        <v>85</v>
      </c>
      <c r="BI2107" s="66" t="s">
        <v>85</v>
      </c>
      <c r="BJ2107" s="66" t="s">
        <v>85</v>
      </c>
      <c r="BK2107" s="66" t="s">
        <v>85</v>
      </c>
      <c r="BL2107" s="66" t="s">
        <v>85</v>
      </c>
      <c r="BM2107" s="66" t="s">
        <v>85</v>
      </c>
      <c r="BN2107" s="66" t="s">
        <v>85</v>
      </c>
      <c r="BO2107" s="88" t="s">
        <v>85</v>
      </c>
      <c r="BP2107" s="100">
        <v>10900</v>
      </c>
      <c r="BQ2107" s="66">
        <v>11700</v>
      </c>
      <c r="BR2107" s="66">
        <v>147000</v>
      </c>
      <c r="BS2107" s="66">
        <v>10900</v>
      </c>
      <c r="BT2107" s="66">
        <v>11800</v>
      </c>
      <c r="BU2107" s="66">
        <v>153500</v>
      </c>
      <c r="BV2107" s="66" t="s">
        <v>85</v>
      </c>
      <c r="BW2107" s="66" t="s">
        <v>85</v>
      </c>
      <c r="BX2107" s="66" t="s">
        <v>85</v>
      </c>
      <c r="BY2107" s="66" t="s">
        <v>85</v>
      </c>
      <c r="BZ2107" s="66" t="s">
        <v>85</v>
      </c>
      <c r="CA2107" s="66" t="s">
        <v>85</v>
      </c>
      <c r="CB2107" s="66" t="s">
        <v>85</v>
      </c>
      <c r="CC2107" s="66" t="s">
        <v>85</v>
      </c>
      <c r="CD2107" s="66" t="s">
        <v>85</v>
      </c>
      <c r="CE2107" s="66" t="s">
        <v>85</v>
      </c>
      <c r="CF2107" s="66" t="s">
        <v>85</v>
      </c>
      <c r="CG2107" s="66" t="s">
        <v>85</v>
      </c>
      <c r="CH2107" s="66" t="s">
        <v>85</v>
      </c>
      <c r="CI2107" s="66" t="s">
        <v>85</v>
      </c>
      <c r="CJ2107" s="66" t="s">
        <v>85</v>
      </c>
      <c r="CK2107" s="66" t="s">
        <v>85</v>
      </c>
      <c r="CL2107" s="66" t="s">
        <v>85</v>
      </c>
      <c r="CM2107" s="69" t="s">
        <v>85</v>
      </c>
    </row>
    <row r="2108" spans="41:91" hidden="1" x14ac:dyDescent="0.25">
      <c r="AO2108" s="31" t="s">
        <v>117</v>
      </c>
      <c r="AP2108" s="51" t="s">
        <v>19</v>
      </c>
      <c r="AQ2108" s="21" t="str">
        <f t="shared" si="35"/>
        <v>£20,000 - £29,999Bungalow</v>
      </c>
      <c r="AR2108" s="22">
        <v>2900</v>
      </c>
      <c r="AS2108" s="22">
        <v>3800</v>
      </c>
      <c r="AT2108" s="22">
        <v>82920</v>
      </c>
      <c r="AU2108" s="66">
        <v>3000</v>
      </c>
      <c r="AV2108" s="66">
        <v>3800</v>
      </c>
      <c r="AW2108" s="66">
        <v>83250</v>
      </c>
      <c r="AX2108" s="66" t="s">
        <v>85</v>
      </c>
      <c r="AY2108" s="66" t="s">
        <v>85</v>
      </c>
      <c r="AZ2108" s="66" t="s">
        <v>85</v>
      </c>
      <c r="BA2108" s="66" t="s">
        <v>85</v>
      </c>
      <c r="BB2108" s="66" t="s">
        <v>85</v>
      </c>
      <c r="BC2108" s="66" t="s">
        <v>85</v>
      </c>
      <c r="BD2108" s="66" t="s">
        <v>85</v>
      </c>
      <c r="BE2108" s="66" t="s">
        <v>85</v>
      </c>
      <c r="BF2108" s="66" t="s">
        <v>85</v>
      </c>
      <c r="BG2108" s="66" t="s">
        <v>85</v>
      </c>
      <c r="BH2108" s="66" t="s">
        <v>85</v>
      </c>
      <c r="BI2108" s="66" t="s">
        <v>85</v>
      </c>
      <c r="BJ2108" s="66" t="s">
        <v>85</v>
      </c>
      <c r="BK2108" s="66" t="s">
        <v>85</v>
      </c>
      <c r="BL2108" s="66" t="s">
        <v>85</v>
      </c>
      <c r="BM2108" s="66" t="s">
        <v>85</v>
      </c>
      <c r="BN2108" s="66" t="s">
        <v>85</v>
      </c>
      <c r="BO2108" s="88" t="s">
        <v>85</v>
      </c>
      <c r="BP2108" s="100">
        <v>12900</v>
      </c>
      <c r="BQ2108" s="66">
        <v>13900</v>
      </c>
      <c r="BR2108" s="66">
        <v>65270</v>
      </c>
      <c r="BS2108" s="66">
        <v>12800</v>
      </c>
      <c r="BT2108" s="66">
        <v>13800</v>
      </c>
      <c r="BU2108" s="66">
        <v>68130</v>
      </c>
      <c r="BV2108" s="66" t="s">
        <v>85</v>
      </c>
      <c r="BW2108" s="66" t="s">
        <v>85</v>
      </c>
      <c r="BX2108" s="66" t="s">
        <v>85</v>
      </c>
      <c r="BY2108" s="66" t="s">
        <v>85</v>
      </c>
      <c r="BZ2108" s="66" t="s">
        <v>85</v>
      </c>
      <c r="CA2108" s="66" t="s">
        <v>85</v>
      </c>
      <c r="CB2108" s="66" t="s">
        <v>85</v>
      </c>
      <c r="CC2108" s="66" t="s">
        <v>85</v>
      </c>
      <c r="CD2108" s="66" t="s">
        <v>85</v>
      </c>
      <c r="CE2108" s="66" t="s">
        <v>85</v>
      </c>
      <c r="CF2108" s="66" t="s">
        <v>85</v>
      </c>
      <c r="CG2108" s="66" t="s">
        <v>85</v>
      </c>
      <c r="CH2108" s="66" t="s">
        <v>85</v>
      </c>
      <c r="CI2108" s="66" t="s">
        <v>85</v>
      </c>
      <c r="CJ2108" s="66" t="s">
        <v>85</v>
      </c>
      <c r="CK2108" s="66" t="s">
        <v>85</v>
      </c>
      <c r="CL2108" s="66" t="s">
        <v>85</v>
      </c>
      <c r="CM2108" s="69" t="s">
        <v>85</v>
      </c>
    </row>
    <row r="2109" spans="41:91" hidden="1" x14ac:dyDescent="0.25">
      <c r="AO2109" s="31" t="s">
        <v>117</v>
      </c>
      <c r="AP2109" s="51" t="s">
        <v>20</v>
      </c>
      <c r="AQ2109" s="21" t="str">
        <f t="shared" si="35"/>
        <v>£20,000 - £29,999Converted flat</v>
      </c>
      <c r="AR2109" s="22">
        <v>2700</v>
      </c>
      <c r="AS2109" s="22">
        <v>3900</v>
      </c>
      <c r="AT2109" s="22">
        <v>16810</v>
      </c>
      <c r="AU2109" s="66">
        <v>2700</v>
      </c>
      <c r="AV2109" s="66">
        <v>3900</v>
      </c>
      <c r="AW2109" s="66">
        <v>17120</v>
      </c>
      <c r="AX2109" s="66" t="s">
        <v>85</v>
      </c>
      <c r="AY2109" s="66" t="s">
        <v>85</v>
      </c>
      <c r="AZ2109" s="66" t="s">
        <v>85</v>
      </c>
      <c r="BA2109" s="66" t="s">
        <v>85</v>
      </c>
      <c r="BB2109" s="66" t="s">
        <v>85</v>
      </c>
      <c r="BC2109" s="66" t="s">
        <v>85</v>
      </c>
      <c r="BD2109" s="66" t="s">
        <v>85</v>
      </c>
      <c r="BE2109" s="66" t="s">
        <v>85</v>
      </c>
      <c r="BF2109" s="66" t="s">
        <v>85</v>
      </c>
      <c r="BG2109" s="66" t="s">
        <v>85</v>
      </c>
      <c r="BH2109" s="66" t="s">
        <v>85</v>
      </c>
      <c r="BI2109" s="66" t="s">
        <v>85</v>
      </c>
      <c r="BJ2109" s="66" t="s">
        <v>85</v>
      </c>
      <c r="BK2109" s="66" t="s">
        <v>85</v>
      </c>
      <c r="BL2109" s="66" t="s">
        <v>85</v>
      </c>
      <c r="BM2109" s="66" t="s">
        <v>85</v>
      </c>
      <c r="BN2109" s="66" t="s">
        <v>85</v>
      </c>
      <c r="BO2109" s="88" t="s">
        <v>85</v>
      </c>
      <c r="BP2109" s="100">
        <v>7900</v>
      </c>
      <c r="BQ2109" s="66">
        <v>9600</v>
      </c>
      <c r="BR2109" s="66">
        <v>9890</v>
      </c>
      <c r="BS2109" s="66">
        <v>7800</v>
      </c>
      <c r="BT2109" s="66">
        <v>9700</v>
      </c>
      <c r="BU2109" s="66">
        <v>10340</v>
      </c>
      <c r="BV2109" s="66" t="s">
        <v>85</v>
      </c>
      <c r="BW2109" s="66" t="s">
        <v>85</v>
      </c>
      <c r="BX2109" s="66" t="s">
        <v>85</v>
      </c>
      <c r="BY2109" s="66" t="s">
        <v>85</v>
      </c>
      <c r="BZ2109" s="66" t="s">
        <v>85</v>
      </c>
      <c r="CA2109" s="66" t="s">
        <v>85</v>
      </c>
      <c r="CB2109" s="66" t="s">
        <v>85</v>
      </c>
      <c r="CC2109" s="66" t="s">
        <v>85</v>
      </c>
      <c r="CD2109" s="66" t="s">
        <v>85</v>
      </c>
      <c r="CE2109" s="66" t="s">
        <v>85</v>
      </c>
      <c r="CF2109" s="66" t="s">
        <v>85</v>
      </c>
      <c r="CG2109" s="66" t="s">
        <v>85</v>
      </c>
      <c r="CH2109" s="66" t="s">
        <v>85</v>
      </c>
      <c r="CI2109" s="66" t="s">
        <v>85</v>
      </c>
      <c r="CJ2109" s="66" t="s">
        <v>85</v>
      </c>
      <c r="CK2109" s="66" t="s">
        <v>85</v>
      </c>
      <c r="CL2109" s="66" t="s">
        <v>85</v>
      </c>
      <c r="CM2109" s="69" t="s">
        <v>85</v>
      </c>
    </row>
    <row r="2110" spans="41:91" hidden="1" x14ac:dyDescent="0.25">
      <c r="AO2110" s="21" t="s">
        <v>117</v>
      </c>
      <c r="AP2110" s="51" t="s">
        <v>21</v>
      </c>
      <c r="AQ2110" s="21" t="str">
        <f t="shared" si="35"/>
        <v>£20,000 - £29,999Purpose built flat</v>
      </c>
      <c r="AR2110" s="22">
        <v>2500</v>
      </c>
      <c r="AS2110" s="22">
        <v>3600</v>
      </c>
      <c r="AT2110" s="22">
        <v>95070</v>
      </c>
      <c r="AU2110" s="66">
        <v>2500</v>
      </c>
      <c r="AV2110" s="66">
        <v>3500</v>
      </c>
      <c r="AW2110" s="66">
        <v>96000</v>
      </c>
      <c r="AX2110" s="66" t="s">
        <v>85</v>
      </c>
      <c r="AY2110" s="66" t="s">
        <v>85</v>
      </c>
      <c r="AZ2110" s="66" t="s">
        <v>85</v>
      </c>
      <c r="BA2110" s="66" t="s">
        <v>85</v>
      </c>
      <c r="BB2110" s="66" t="s">
        <v>85</v>
      </c>
      <c r="BC2110" s="66" t="s">
        <v>85</v>
      </c>
      <c r="BD2110" s="66" t="s">
        <v>85</v>
      </c>
      <c r="BE2110" s="66" t="s">
        <v>85</v>
      </c>
      <c r="BF2110" s="66" t="s">
        <v>85</v>
      </c>
      <c r="BG2110" s="66" t="s">
        <v>85</v>
      </c>
      <c r="BH2110" s="66" t="s">
        <v>85</v>
      </c>
      <c r="BI2110" s="66" t="s">
        <v>85</v>
      </c>
      <c r="BJ2110" s="66" t="s">
        <v>85</v>
      </c>
      <c r="BK2110" s="66" t="s">
        <v>85</v>
      </c>
      <c r="BL2110" s="66" t="s">
        <v>85</v>
      </c>
      <c r="BM2110" s="66" t="s">
        <v>85</v>
      </c>
      <c r="BN2110" s="66" t="s">
        <v>85</v>
      </c>
      <c r="BO2110" s="88" t="s">
        <v>85</v>
      </c>
      <c r="BP2110" s="100">
        <v>6700</v>
      </c>
      <c r="BQ2110" s="66">
        <v>7400</v>
      </c>
      <c r="BR2110" s="66">
        <v>52180</v>
      </c>
      <c r="BS2110" s="66">
        <v>6800</v>
      </c>
      <c r="BT2110" s="66">
        <v>7600</v>
      </c>
      <c r="BU2110" s="66">
        <v>54620</v>
      </c>
      <c r="BV2110" s="66" t="s">
        <v>85</v>
      </c>
      <c r="BW2110" s="66" t="s">
        <v>85</v>
      </c>
      <c r="BX2110" s="66" t="s">
        <v>85</v>
      </c>
      <c r="BY2110" s="66" t="s">
        <v>85</v>
      </c>
      <c r="BZ2110" s="66" t="s">
        <v>85</v>
      </c>
      <c r="CA2110" s="66" t="s">
        <v>85</v>
      </c>
      <c r="CB2110" s="66" t="s">
        <v>85</v>
      </c>
      <c r="CC2110" s="66" t="s">
        <v>85</v>
      </c>
      <c r="CD2110" s="66" t="s">
        <v>85</v>
      </c>
      <c r="CE2110" s="66" t="s">
        <v>85</v>
      </c>
      <c r="CF2110" s="66" t="s">
        <v>85</v>
      </c>
      <c r="CG2110" s="66" t="s">
        <v>85</v>
      </c>
      <c r="CH2110" s="66" t="s">
        <v>85</v>
      </c>
      <c r="CI2110" s="66" t="s">
        <v>85</v>
      </c>
      <c r="CJ2110" s="66" t="s">
        <v>85</v>
      </c>
      <c r="CK2110" s="66" t="s">
        <v>85</v>
      </c>
      <c r="CL2110" s="66" t="s">
        <v>85</v>
      </c>
      <c r="CM2110" s="69" t="s">
        <v>85</v>
      </c>
    </row>
    <row r="2111" spans="41:91" hidden="1" x14ac:dyDescent="0.25">
      <c r="AO2111" s="21" t="s">
        <v>118</v>
      </c>
      <c r="AP2111" s="51" t="s">
        <v>15</v>
      </c>
      <c r="AQ2111" s="21" t="str">
        <f t="shared" si="35"/>
        <v>£30,000 - £39,999Detached</v>
      </c>
      <c r="AR2111" s="22">
        <v>4100</v>
      </c>
      <c r="AS2111" s="22">
        <v>4900</v>
      </c>
      <c r="AT2111" s="22">
        <v>78590</v>
      </c>
      <c r="AU2111" s="66">
        <v>4300</v>
      </c>
      <c r="AV2111" s="66">
        <v>5000</v>
      </c>
      <c r="AW2111" s="66">
        <v>79050</v>
      </c>
      <c r="AX2111" s="66" t="s">
        <v>85</v>
      </c>
      <c r="AY2111" s="66" t="s">
        <v>85</v>
      </c>
      <c r="AZ2111" s="66" t="s">
        <v>85</v>
      </c>
      <c r="BA2111" s="66" t="s">
        <v>85</v>
      </c>
      <c r="BB2111" s="66" t="s">
        <v>85</v>
      </c>
      <c r="BC2111" s="66" t="s">
        <v>85</v>
      </c>
      <c r="BD2111" s="66" t="s">
        <v>85</v>
      </c>
      <c r="BE2111" s="66" t="s">
        <v>85</v>
      </c>
      <c r="BF2111" s="66" t="s">
        <v>85</v>
      </c>
      <c r="BG2111" s="66" t="s">
        <v>85</v>
      </c>
      <c r="BH2111" s="66" t="s">
        <v>85</v>
      </c>
      <c r="BI2111" s="66" t="s">
        <v>85</v>
      </c>
      <c r="BJ2111" s="66" t="s">
        <v>85</v>
      </c>
      <c r="BK2111" s="66" t="s">
        <v>85</v>
      </c>
      <c r="BL2111" s="66" t="s">
        <v>85</v>
      </c>
      <c r="BM2111" s="66" t="s">
        <v>85</v>
      </c>
      <c r="BN2111" s="66" t="s">
        <v>85</v>
      </c>
      <c r="BO2111" s="88" t="s">
        <v>85</v>
      </c>
      <c r="BP2111" s="100">
        <v>17400</v>
      </c>
      <c r="BQ2111" s="66">
        <v>18700</v>
      </c>
      <c r="BR2111" s="66">
        <v>60980</v>
      </c>
      <c r="BS2111" s="66">
        <v>17100</v>
      </c>
      <c r="BT2111" s="66">
        <v>18500</v>
      </c>
      <c r="BU2111" s="66">
        <v>64000</v>
      </c>
      <c r="BV2111" s="66" t="s">
        <v>85</v>
      </c>
      <c r="BW2111" s="66" t="s">
        <v>85</v>
      </c>
      <c r="BX2111" s="66" t="s">
        <v>85</v>
      </c>
      <c r="BY2111" s="66" t="s">
        <v>85</v>
      </c>
      <c r="BZ2111" s="66" t="s">
        <v>85</v>
      </c>
      <c r="CA2111" s="66" t="s">
        <v>85</v>
      </c>
      <c r="CB2111" s="66" t="s">
        <v>85</v>
      </c>
      <c r="CC2111" s="66" t="s">
        <v>85</v>
      </c>
      <c r="CD2111" s="66" t="s">
        <v>85</v>
      </c>
      <c r="CE2111" s="66" t="s">
        <v>85</v>
      </c>
      <c r="CF2111" s="66" t="s">
        <v>85</v>
      </c>
      <c r="CG2111" s="66" t="s">
        <v>85</v>
      </c>
      <c r="CH2111" s="66" t="s">
        <v>85</v>
      </c>
      <c r="CI2111" s="66" t="s">
        <v>85</v>
      </c>
      <c r="CJ2111" s="66" t="s">
        <v>85</v>
      </c>
      <c r="CK2111" s="66" t="s">
        <v>85</v>
      </c>
      <c r="CL2111" s="66" t="s">
        <v>85</v>
      </c>
      <c r="CM2111" s="69" t="s">
        <v>85</v>
      </c>
    </row>
    <row r="2112" spans="41:91" hidden="1" x14ac:dyDescent="0.25">
      <c r="AO2112" s="21" t="s">
        <v>118</v>
      </c>
      <c r="AP2112" s="51" t="s">
        <v>16</v>
      </c>
      <c r="AQ2112" s="21" t="str">
        <f t="shared" si="35"/>
        <v>£30,000 - £39,999Semi detached</v>
      </c>
      <c r="AR2112" s="22">
        <v>3500</v>
      </c>
      <c r="AS2112" s="22">
        <v>4100</v>
      </c>
      <c r="AT2112" s="22">
        <v>168580</v>
      </c>
      <c r="AU2112" s="66">
        <v>3700</v>
      </c>
      <c r="AV2112" s="66">
        <v>4200</v>
      </c>
      <c r="AW2112" s="66">
        <v>169510</v>
      </c>
      <c r="AX2112" s="66" t="s">
        <v>85</v>
      </c>
      <c r="AY2112" s="66" t="s">
        <v>85</v>
      </c>
      <c r="AZ2112" s="66" t="s">
        <v>85</v>
      </c>
      <c r="BA2112" s="66" t="s">
        <v>85</v>
      </c>
      <c r="BB2112" s="66" t="s">
        <v>85</v>
      </c>
      <c r="BC2112" s="66" t="s">
        <v>85</v>
      </c>
      <c r="BD2112" s="66" t="s">
        <v>85</v>
      </c>
      <c r="BE2112" s="66" t="s">
        <v>85</v>
      </c>
      <c r="BF2112" s="66" t="s">
        <v>85</v>
      </c>
      <c r="BG2112" s="66" t="s">
        <v>85</v>
      </c>
      <c r="BH2112" s="66" t="s">
        <v>85</v>
      </c>
      <c r="BI2112" s="66" t="s">
        <v>85</v>
      </c>
      <c r="BJ2112" s="66" t="s">
        <v>85</v>
      </c>
      <c r="BK2112" s="66" t="s">
        <v>85</v>
      </c>
      <c r="BL2112" s="66" t="s">
        <v>85</v>
      </c>
      <c r="BM2112" s="66" t="s">
        <v>85</v>
      </c>
      <c r="BN2112" s="66" t="s">
        <v>85</v>
      </c>
      <c r="BO2112" s="88" t="s">
        <v>85</v>
      </c>
      <c r="BP2112" s="100">
        <v>13800</v>
      </c>
      <c r="BQ2112" s="66">
        <v>14600</v>
      </c>
      <c r="BR2112" s="66">
        <v>146670</v>
      </c>
      <c r="BS2112" s="66">
        <v>13700</v>
      </c>
      <c r="BT2112" s="66">
        <v>14600</v>
      </c>
      <c r="BU2112" s="66">
        <v>153360</v>
      </c>
      <c r="BV2112" s="66" t="s">
        <v>85</v>
      </c>
      <c r="BW2112" s="66" t="s">
        <v>85</v>
      </c>
      <c r="BX2112" s="66" t="s">
        <v>85</v>
      </c>
      <c r="BY2112" s="66" t="s">
        <v>85</v>
      </c>
      <c r="BZ2112" s="66" t="s">
        <v>85</v>
      </c>
      <c r="CA2112" s="66" t="s">
        <v>85</v>
      </c>
      <c r="CB2112" s="66" t="s">
        <v>85</v>
      </c>
      <c r="CC2112" s="66" t="s">
        <v>85</v>
      </c>
      <c r="CD2112" s="66" t="s">
        <v>85</v>
      </c>
      <c r="CE2112" s="66" t="s">
        <v>85</v>
      </c>
      <c r="CF2112" s="66" t="s">
        <v>85</v>
      </c>
      <c r="CG2112" s="66" t="s">
        <v>85</v>
      </c>
      <c r="CH2112" s="66" t="s">
        <v>85</v>
      </c>
      <c r="CI2112" s="66" t="s">
        <v>85</v>
      </c>
      <c r="CJ2112" s="66" t="s">
        <v>85</v>
      </c>
      <c r="CK2112" s="66" t="s">
        <v>85</v>
      </c>
      <c r="CL2112" s="66" t="s">
        <v>85</v>
      </c>
      <c r="CM2112" s="69" t="s">
        <v>85</v>
      </c>
    </row>
    <row r="2113" spans="41:91" hidden="1" x14ac:dyDescent="0.25">
      <c r="AO2113" s="21" t="s">
        <v>118</v>
      </c>
      <c r="AP2113" s="51" t="s">
        <v>17</v>
      </c>
      <c r="AQ2113" s="21" t="str">
        <f t="shared" si="35"/>
        <v>£30,000 - £39,999End terrace</v>
      </c>
      <c r="AR2113" s="22">
        <v>3400</v>
      </c>
      <c r="AS2113" s="22">
        <v>4100</v>
      </c>
      <c r="AT2113" s="22">
        <v>54920</v>
      </c>
      <c r="AU2113" s="66">
        <v>3600</v>
      </c>
      <c r="AV2113" s="66">
        <v>4200</v>
      </c>
      <c r="AW2113" s="66">
        <v>55300</v>
      </c>
      <c r="AX2113" s="66" t="s">
        <v>85</v>
      </c>
      <c r="AY2113" s="66" t="s">
        <v>85</v>
      </c>
      <c r="AZ2113" s="66" t="s">
        <v>85</v>
      </c>
      <c r="BA2113" s="66" t="s">
        <v>85</v>
      </c>
      <c r="BB2113" s="66" t="s">
        <v>85</v>
      </c>
      <c r="BC2113" s="66" t="s">
        <v>85</v>
      </c>
      <c r="BD2113" s="66" t="s">
        <v>85</v>
      </c>
      <c r="BE2113" s="66" t="s">
        <v>85</v>
      </c>
      <c r="BF2113" s="66" t="s">
        <v>85</v>
      </c>
      <c r="BG2113" s="66" t="s">
        <v>85</v>
      </c>
      <c r="BH2113" s="66" t="s">
        <v>85</v>
      </c>
      <c r="BI2113" s="66" t="s">
        <v>85</v>
      </c>
      <c r="BJ2113" s="66" t="s">
        <v>85</v>
      </c>
      <c r="BK2113" s="66" t="s">
        <v>85</v>
      </c>
      <c r="BL2113" s="66" t="s">
        <v>85</v>
      </c>
      <c r="BM2113" s="66" t="s">
        <v>85</v>
      </c>
      <c r="BN2113" s="66" t="s">
        <v>85</v>
      </c>
      <c r="BO2113" s="88" t="s">
        <v>85</v>
      </c>
      <c r="BP2113" s="100">
        <v>12700</v>
      </c>
      <c r="BQ2113" s="66">
        <v>13600</v>
      </c>
      <c r="BR2113" s="66">
        <v>47010</v>
      </c>
      <c r="BS2113" s="66">
        <v>12700</v>
      </c>
      <c r="BT2113" s="66">
        <v>13600</v>
      </c>
      <c r="BU2113" s="66">
        <v>49370</v>
      </c>
      <c r="BV2113" s="66" t="s">
        <v>85</v>
      </c>
      <c r="BW2113" s="66" t="s">
        <v>85</v>
      </c>
      <c r="BX2113" s="66" t="s">
        <v>85</v>
      </c>
      <c r="BY2113" s="66" t="s">
        <v>85</v>
      </c>
      <c r="BZ2113" s="66" t="s">
        <v>85</v>
      </c>
      <c r="CA2113" s="66" t="s">
        <v>85</v>
      </c>
      <c r="CB2113" s="66" t="s">
        <v>85</v>
      </c>
      <c r="CC2113" s="66" t="s">
        <v>85</v>
      </c>
      <c r="CD2113" s="66" t="s">
        <v>85</v>
      </c>
      <c r="CE2113" s="66" t="s">
        <v>85</v>
      </c>
      <c r="CF2113" s="66" t="s">
        <v>85</v>
      </c>
      <c r="CG2113" s="66" t="s">
        <v>85</v>
      </c>
      <c r="CH2113" s="66" t="s">
        <v>85</v>
      </c>
      <c r="CI2113" s="66" t="s">
        <v>85</v>
      </c>
      <c r="CJ2113" s="66" t="s">
        <v>85</v>
      </c>
      <c r="CK2113" s="66" t="s">
        <v>85</v>
      </c>
      <c r="CL2113" s="66" t="s">
        <v>85</v>
      </c>
      <c r="CM2113" s="69" t="s">
        <v>85</v>
      </c>
    </row>
    <row r="2114" spans="41:91" hidden="1" x14ac:dyDescent="0.25">
      <c r="AO2114" s="21" t="s">
        <v>118</v>
      </c>
      <c r="AP2114" s="51" t="s">
        <v>18</v>
      </c>
      <c r="AQ2114" s="21" t="str">
        <f t="shared" si="35"/>
        <v>£30,000 - £39,999Mid terrace</v>
      </c>
      <c r="AR2114" s="22">
        <v>3200</v>
      </c>
      <c r="AS2114" s="22">
        <v>3800</v>
      </c>
      <c r="AT2114" s="22">
        <v>118750</v>
      </c>
      <c r="AU2114" s="66">
        <v>3300</v>
      </c>
      <c r="AV2114" s="66">
        <v>3900</v>
      </c>
      <c r="AW2114" s="66">
        <v>119870</v>
      </c>
      <c r="AX2114" s="66" t="s">
        <v>85</v>
      </c>
      <c r="AY2114" s="66" t="s">
        <v>85</v>
      </c>
      <c r="AZ2114" s="66" t="s">
        <v>85</v>
      </c>
      <c r="BA2114" s="66" t="s">
        <v>85</v>
      </c>
      <c r="BB2114" s="66" t="s">
        <v>85</v>
      </c>
      <c r="BC2114" s="66" t="s">
        <v>85</v>
      </c>
      <c r="BD2114" s="66" t="s">
        <v>85</v>
      </c>
      <c r="BE2114" s="66" t="s">
        <v>85</v>
      </c>
      <c r="BF2114" s="66" t="s">
        <v>85</v>
      </c>
      <c r="BG2114" s="66" t="s">
        <v>85</v>
      </c>
      <c r="BH2114" s="66" t="s">
        <v>85</v>
      </c>
      <c r="BI2114" s="66" t="s">
        <v>85</v>
      </c>
      <c r="BJ2114" s="66" t="s">
        <v>85</v>
      </c>
      <c r="BK2114" s="66" t="s">
        <v>85</v>
      </c>
      <c r="BL2114" s="66" t="s">
        <v>85</v>
      </c>
      <c r="BM2114" s="66" t="s">
        <v>85</v>
      </c>
      <c r="BN2114" s="66" t="s">
        <v>85</v>
      </c>
      <c r="BO2114" s="88" t="s">
        <v>85</v>
      </c>
      <c r="BP2114" s="100">
        <v>11700</v>
      </c>
      <c r="BQ2114" s="66">
        <v>12600</v>
      </c>
      <c r="BR2114" s="66">
        <v>103900</v>
      </c>
      <c r="BS2114" s="66">
        <v>11700</v>
      </c>
      <c r="BT2114" s="66">
        <v>12700</v>
      </c>
      <c r="BU2114" s="66">
        <v>108580</v>
      </c>
      <c r="BV2114" s="66" t="s">
        <v>85</v>
      </c>
      <c r="BW2114" s="66" t="s">
        <v>85</v>
      </c>
      <c r="BX2114" s="66" t="s">
        <v>85</v>
      </c>
      <c r="BY2114" s="66" t="s">
        <v>85</v>
      </c>
      <c r="BZ2114" s="66" t="s">
        <v>85</v>
      </c>
      <c r="CA2114" s="66" t="s">
        <v>85</v>
      </c>
      <c r="CB2114" s="66" t="s">
        <v>85</v>
      </c>
      <c r="CC2114" s="66" t="s">
        <v>85</v>
      </c>
      <c r="CD2114" s="66" t="s">
        <v>85</v>
      </c>
      <c r="CE2114" s="66" t="s">
        <v>85</v>
      </c>
      <c r="CF2114" s="66" t="s">
        <v>85</v>
      </c>
      <c r="CG2114" s="66" t="s">
        <v>85</v>
      </c>
      <c r="CH2114" s="66" t="s">
        <v>85</v>
      </c>
      <c r="CI2114" s="66" t="s">
        <v>85</v>
      </c>
      <c r="CJ2114" s="66" t="s">
        <v>85</v>
      </c>
      <c r="CK2114" s="66" t="s">
        <v>85</v>
      </c>
      <c r="CL2114" s="66" t="s">
        <v>85</v>
      </c>
      <c r="CM2114" s="69" t="s">
        <v>85</v>
      </c>
    </row>
    <row r="2115" spans="41:91" hidden="1" x14ac:dyDescent="0.25">
      <c r="AO2115" s="21" t="s">
        <v>118</v>
      </c>
      <c r="AP2115" s="51" t="s">
        <v>19</v>
      </c>
      <c r="AQ2115" s="21" t="str">
        <f t="shared" si="35"/>
        <v>£30,000 - £39,999Bungalow</v>
      </c>
      <c r="AR2115" s="22">
        <v>3200</v>
      </c>
      <c r="AS2115" s="22">
        <v>4100</v>
      </c>
      <c r="AT2115" s="22">
        <v>54960</v>
      </c>
      <c r="AU2115" s="66">
        <v>3300</v>
      </c>
      <c r="AV2115" s="66">
        <v>4100</v>
      </c>
      <c r="AW2115" s="66">
        <v>55160</v>
      </c>
      <c r="AX2115" s="66" t="s">
        <v>85</v>
      </c>
      <c r="AY2115" s="66" t="s">
        <v>85</v>
      </c>
      <c r="AZ2115" s="66" t="s">
        <v>85</v>
      </c>
      <c r="BA2115" s="66" t="s">
        <v>85</v>
      </c>
      <c r="BB2115" s="66" t="s">
        <v>85</v>
      </c>
      <c r="BC2115" s="66" t="s">
        <v>85</v>
      </c>
      <c r="BD2115" s="66" t="s">
        <v>85</v>
      </c>
      <c r="BE2115" s="66" t="s">
        <v>85</v>
      </c>
      <c r="BF2115" s="66" t="s">
        <v>85</v>
      </c>
      <c r="BG2115" s="66" t="s">
        <v>85</v>
      </c>
      <c r="BH2115" s="66" t="s">
        <v>85</v>
      </c>
      <c r="BI2115" s="66" t="s">
        <v>85</v>
      </c>
      <c r="BJ2115" s="66" t="s">
        <v>85</v>
      </c>
      <c r="BK2115" s="66" t="s">
        <v>85</v>
      </c>
      <c r="BL2115" s="66" t="s">
        <v>85</v>
      </c>
      <c r="BM2115" s="66" t="s">
        <v>85</v>
      </c>
      <c r="BN2115" s="66" t="s">
        <v>85</v>
      </c>
      <c r="BO2115" s="88" t="s">
        <v>85</v>
      </c>
      <c r="BP2115" s="100">
        <v>13600</v>
      </c>
      <c r="BQ2115" s="66">
        <v>14600</v>
      </c>
      <c r="BR2115" s="66">
        <v>42760</v>
      </c>
      <c r="BS2115" s="66">
        <v>13500</v>
      </c>
      <c r="BT2115" s="66">
        <v>14500</v>
      </c>
      <c r="BU2115" s="66">
        <v>44640</v>
      </c>
      <c r="BV2115" s="66" t="s">
        <v>85</v>
      </c>
      <c r="BW2115" s="66" t="s">
        <v>85</v>
      </c>
      <c r="BX2115" s="66" t="s">
        <v>85</v>
      </c>
      <c r="BY2115" s="66" t="s">
        <v>85</v>
      </c>
      <c r="BZ2115" s="66" t="s">
        <v>85</v>
      </c>
      <c r="CA2115" s="66" t="s">
        <v>85</v>
      </c>
      <c r="CB2115" s="66" t="s">
        <v>85</v>
      </c>
      <c r="CC2115" s="66" t="s">
        <v>85</v>
      </c>
      <c r="CD2115" s="66" t="s">
        <v>85</v>
      </c>
      <c r="CE2115" s="66" t="s">
        <v>85</v>
      </c>
      <c r="CF2115" s="66" t="s">
        <v>85</v>
      </c>
      <c r="CG2115" s="66" t="s">
        <v>85</v>
      </c>
      <c r="CH2115" s="66" t="s">
        <v>85</v>
      </c>
      <c r="CI2115" s="66" t="s">
        <v>85</v>
      </c>
      <c r="CJ2115" s="66" t="s">
        <v>85</v>
      </c>
      <c r="CK2115" s="66" t="s">
        <v>85</v>
      </c>
      <c r="CL2115" s="66" t="s">
        <v>85</v>
      </c>
      <c r="CM2115" s="69" t="s">
        <v>85</v>
      </c>
    </row>
    <row r="2116" spans="41:91" hidden="1" x14ac:dyDescent="0.25">
      <c r="AO2116" s="21" t="s">
        <v>118</v>
      </c>
      <c r="AP2116" s="51" t="s">
        <v>20</v>
      </c>
      <c r="AQ2116" s="21" t="str">
        <f t="shared" si="35"/>
        <v>£30,000 - £39,999Converted flat</v>
      </c>
      <c r="AR2116" s="22">
        <v>2800</v>
      </c>
      <c r="AS2116" s="22">
        <v>4000</v>
      </c>
      <c r="AT2116" s="22">
        <v>12770</v>
      </c>
      <c r="AU2116" s="66">
        <v>2800</v>
      </c>
      <c r="AV2116" s="66">
        <v>4000</v>
      </c>
      <c r="AW2116" s="66">
        <v>12910</v>
      </c>
      <c r="AX2116" s="66" t="s">
        <v>85</v>
      </c>
      <c r="AY2116" s="66" t="s">
        <v>85</v>
      </c>
      <c r="AZ2116" s="66" t="s">
        <v>85</v>
      </c>
      <c r="BA2116" s="66" t="s">
        <v>85</v>
      </c>
      <c r="BB2116" s="66" t="s">
        <v>85</v>
      </c>
      <c r="BC2116" s="66" t="s">
        <v>85</v>
      </c>
      <c r="BD2116" s="66" t="s">
        <v>85</v>
      </c>
      <c r="BE2116" s="66" t="s">
        <v>85</v>
      </c>
      <c r="BF2116" s="66" t="s">
        <v>85</v>
      </c>
      <c r="BG2116" s="66" t="s">
        <v>85</v>
      </c>
      <c r="BH2116" s="66" t="s">
        <v>85</v>
      </c>
      <c r="BI2116" s="66" t="s">
        <v>85</v>
      </c>
      <c r="BJ2116" s="66" t="s">
        <v>85</v>
      </c>
      <c r="BK2116" s="66" t="s">
        <v>85</v>
      </c>
      <c r="BL2116" s="66" t="s">
        <v>85</v>
      </c>
      <c r="BM2116" s="66" t="s">
        <v>85</v>
      </c>
      <c r="BN2116" s="66" t="s">
        <v>85</v>
      </c>
      <c r="BO2116" s="88" t="s">
        <v>85</v>
      </c>
      <c r="BP2116" s="100">
        <v>9000</v>
      </c>
      <c r="BQ2116" s="66">
        <v>10600</v>
      </c>
      <c r="BR2116" s="66">
        <v>8190</v>
      </c>
      <c r="BS2116" s="66">
        <v>9000</v>
      </c>
      <c r="BT2116" s="66">
        <v>10700</v>
      </c>
      <c r="BU2116" s="66">
        <v>8590</v>
      </c>
      <c r="BV2116" s="66" t="s">
        <v>85</v>
      </c>
      <c r="BW2116" s="66" t="s">
        <v>85</v>
      </c>
      <c r="BX2116" s="66" t="s">
        <v>85</v>
      </c>
      <c r="BY2116" s="66" t="s">
        <v>85</v>
      </c>
      <c r="BZ2116" s="66" t="s">
        <v>85</v>
      </c>
      <c r="CA2116" s="66" t="s">
        <v>85</v>
      </c>
      <c r="CB2116" s="66" t="s">
        <v>85</v>
      </c>
      <c r="CC2116" s="66" t="s">
        <v>85</v>
      </c>
      <c r="CD2116" s="66" t="s">
        <v>85</v>
      </c>
      <c r="CE2116" s="66" t="s">
        <v>85</v>
      </c>
      <c r="CF2116" s="66" t="s">
        <v>85</v>
      </c>
      <c r="CG2116" s="66" t="s">
        <v>85</v>
      </c>
      <c r="CH2116" s="66" t="s">
        <v>85</v>
      </c>
      <c r="CI2116" s="66" t="s">
        <v>85</v>
      </c>
      <c r="CJ2116" s="66" t="s">
        <v>85</v>
      </c>
      <c r="CK2116" s="66" t="s">
        <v>85</v>
      </c>
      <c r="CL2116" s="66" t="s">
        <v>85</v>
      </c>
      <c r="CM2116" s="69" t="s">
        <v>85</v>
      </c>
    </row>
    <row r="2117" spans="41:91" hidden="1" x14ac:dyDescent="0.25">
      <c r="AO2117" s="21" t="s">
        <v>118</v>
      </c>
      <c r="AP2117" s="51" t="s">
        <v>21</v>
      </c>
      <c r="AQ2117" s="21" t="str">
        <f t="shared" si="35"/>
        <v>£30,000 - £39,999Purpose built flat</v>
      </c>
      <c r="AR2117" s="22">
        <v>2700</v>
      </c>
      <c r="AS2117" s="22">
        <v>3700</v>
      </c>
      <c r="AT2117" s="22">
        <v>69480</v>
      </c>
      <c r="AU2117" s="66">
        <v>2700</v>
      </c>
      <c r="AV2117" s="66">
        <v>3700</v>
      </c>
      <c r="AW2117" s="66">
        <v>70200</v>
      </c>
      <c r="AX2117" s="66" t="s">
        <v>85</v>
      </c>
      <c r="AY2117" s="66" t="s">
        <v>85</v>
      </c>
      <c r="AZ2117" s="66" t="s">
        <v>85</v>
      </c>
      <c r="BA2117" s="66" t="s">
        <v>85</v>
      </c>
      <c r="BB2117" s="66" t="s">
        <v>85</v>
      </c>
      <c r="BC2117" s="66" t="s">
        <v>85</v>
      </c>
      <c r="BD2117" s="66" t="s">
        <v>85</v>
      </c>
      <c r="BE2117" s="66" t="s">
        <v>85</v>
      </c>
      <c r="BF2117" s="66" t="s">
        <v>85</v>
      </c>
      <c r="BG2117" s="66" t="s">
        <v>85</v>
      </c>
      <c r="BH2117" s="66" t="s">
        <v>85</v>
      </c>
      <c r="BI2117" s="66" t="s">
        <v>85</v>
      </c>
      <c r="BJ2117" s="66" t="s">
        <v>85</v>
      </c>
      <c r="BK2117" s="66" t="s">
        <v>85</v>
      </c>
      <c r="BL2117" s="66" t="s">
        <v>85</v>
      </c>
      <c r="BM2117" s="66" t="s">
        <v>85</v>
      </c>
      <c r="BN2117" s="66" t="s">
        <v>85</v>
      </c>
      <c r="BO2117" s="88" t="s">
        <v>85</v>
      </c>
      <c r="BP2117" s="100">
        <v>7500</v>
      </c>
      <c r="BQ2117" s="66">
        <v>8200</v>
      </c>
      <c r="BR2117" s="66">
        <v>39570</v>
      </c>
      <c r="BS2117" s="66">
        <v>7600</v>
      </c>
      <c r="BT2117" s="66">
        <v>8300</v>
      </c>
      <c r="BU2117" s="66">
        <v>41570</v>
      </c>
      <c r="BV2117" s="66" t="s">
        <v>85</v>
      </c>
      <c r="BW2117" s="66" t="s">
        <v>85</v>
      </c>
      <c r="BX2117" s="66" t="s">
        <v>85</v>
      </c>
      <c r="BY2117" s="66" t="s">
        <v>85</v>
      </c>
      <c r="BZ2117" s="66" t="s">
        <v>85</v>
      </c>
      <c r="CA2117" s="66" t="s">
        <v>85</v>
      </c>
      <c r="CB2117" s="66" t="s">
        <v>85</v>
      </c>
      <c r="CC2117" s="66" t="s">
        <v>85</v>
      </c>
      <c r="CD2117" s="66" t="s">
        <v>85</v>
      </c>
      <c r="CE2117" s="66" t="s">
        <v>85</v>
      </c>
      <c r="CF2117" s="66" t="s">
        <v>85</v>
      </c>
      <c r="CG2117" s="66" t="s">
        <v>85</v>
      </c>
      <c r="CH2117" s="66" t="s">
        <v>85</v>
      </c>
      <c r="CI2117" s="66" t="s">
        <v>85</v>
      </c>
      <c r="CJ2117" s="66" t="s">
        <v>85</v>
      </c>
      <c r="CK2117" s="66" t="s">
        <v>85</v>
      </c>
      <c r="CL2117" s="66" t="s">
        <v>85</v>
      </c>
      <c r="CM2117" s="69" t="s">
        <v>85</v>
      </c>
    </row>
    <row r="2118" spans="41:91" hidden="1" x14ac:dyDescent="0.25">
      <c r="AO2118" s="21" t="s">
        <v>119</v>
      </c>
      <c r="AP2118" s="51" t="s">
        <v>15</v>
      </c>
      <c r="AQ2118" s="21" t="str">
        <f t="shared" si="35"/>
        <v>£40,000 - £49,999Detached</v>
      </c>
      <c r="AR2118" s="22">
        <v>4300</v>
      </c>
      <c r="AS2118" s="22">
        <v>5100</v>
      </c>
      <c r="AT2118" s="22">
        <v>75810</v>
      </c>
      <c r="AU2118" s="66">
        <v>4500</v>
      </c>
      <c r="AV2118" s="66">
        <v>5300</v>
      </c>
      <c r="AW2118" s="66">
        <v>76310</v>
      </c>
      <c r="AX2118" s="66" t="s">
        <v>85</v>
      </c>
      <c r="AY2118" s="66" t="s">
        <v>85</v>
      </c>
      <c r="AZ2118" s="66" t="s">
        <v>85</v>
      </c>
      <c r="BA2118" s="66" t="s">
        <v>85</v>
      </c>
      <c r="BB2118" s="66" t="s">
        <v>85</v>
      </c>
      <c r="BC2118" s="66" t="s">
        <v>85</v>
      </c>
      <c r="BD2118" s="66" t="s">
        <v>85</v>
      </c>
      <c r="BE2118" s="66" t="s">
        <v>85</v>
      </c>
      <c r="BF2118" s="66" t="s">
        <v>85</v>
      </c>
      <c r="BG2118" s="66" t="s">
        <v>85</v>
      </c>
      <c r="BH2118" s="66" t="s">
        <v>85</v>
      </c>
      <c r="BI2118" s="66" t="s">
        <v>85</v>
      </c>
      <c r="BJ2118" s="66" t="s">
        <v>85</v>
      </c>
      <c r="BK2118" s="66" t="s">
        <v>85</v>
      </c>
      <c r="BL2118" s="66" t="s">
        <v>85</v>
      </c>
      <c r="BM2118" s="66" t="s">
        <v>85</v>
      </c>
      <c r="BN2118" s="66" t="s">
        <v>85</v>
      </c>
      <c r="BO2118" s="88" t="s">
        <v>85</v>
      </c>
      <c r="BP2118" s="100">
        <v>17500</v>
      </c>
      <c r="BQ2118" s="66">
        <v>18900</v>
      </c>
      <c r="BR2118" s="66">
        <v>60010</v>
      </c>
      <c r="BS2118" s="66">
        <v>17400</v>
      </c>
      <c r="BT2118" s="66">
        <v>18800</v>
      </c>
      <c r="BU2118" s="66">
        <v>63000</v>
      </c>
      <c r="BV2118" s="66" t="s">
        <v>85</v>
      </c>
      <c r="BW2118" s="66" t="s">
        <v>85</v>
      </c>
      <c r="BX2118" s="66" t="s">
        <v>85</v>
      </c>
      <c r="BY2118" s="66" t="s">
        <v>85</v>
      </c>
      <c r="BZ2118" s="66" t="s">
        <v>85</v>
      </c>
      <c r="CA2118" s="66" t="s">
        <v>85</v>
      </c>
      <c r="CB2118" s="66" t="s">
        <v>85</v>
      </c>
      <c r="CC2118" s="66" t="s">
        <v>85</v>
      </c>
      <c r="CD2118" s="66" t="s">
        <v>85</v>
      </c>
      <c r="CE2118" s="66" t="s">
        <v>85</v>
      </c>
      <c r="CF2118" s="66" t="s">
        <v>85</v>
      </c>
      <c r="CG2118" s="66" t="s">
        <v>85</v>
      </c>
      <c r="CH2118" s="66" t="s">
        <v>85</v>
      </c>
      <c r="CI2118" s="66" t="s">
        <v>85</v>
      </c>
      <c r="CJ2118" s="66" t="s">
        <v>85</v>
      </c>
      <c r="CK2118" s="66" t="s">
        <v>85</v>
      </c>
      <c r="CL2118" s="66" t="s">
        <v>85</v>
      </c>
      <c r="CM2118" s="69" t="s">
        <v>85</v>
      </c>
    </row>
    <row r="2119" spans="41:91" hidden="1" x14ac:dyDescent="0.25">
      <c r="AO2119" s="21" t="s">
        <v>119</v>
      </c>
      <c r="AP2119" s="51" t="s">
        <v>16</v>
      </c>
      <c r="AQ2119" s="21" t="str">
        <f t="shared" si="35"/>
        <v>£40,000 - £49,999Semi detached</v>
      </c>
      <c r="AR2119" s="22">
        <v>3900</v>
      </c>
      <c r="AS2119" s="22">
        <v>4400</v>
      </c>
      <c r="AT2119" s="22">
        <v>135860</v>
      </c>
      <c r="AU2119" s="66">
        <v>4100</v>
      </c>
      <c r="AV2119" s="66">
        <v>4600</v>
      </c>
      <c r="AW2119" s="66">
        <v>136750</v>
      </c>
      <c r="AX2119" s="66" t="s">
        <v>85</v>
      </c>
      <c r="AY2119" s="66" t="s">
        <v>85</v>
      </c>
      <c r="AZ2119" s="66" t="s">
        <v>85</v>
      </c>
      <c r="BA2119" s="66" t="s">
        <v>85</v>
      </c>
      <c r="BB2119" s="66" t="s">
        <v>85</v>
      </c>
      <c r="BC2119" s="66" t="s">
        <v>85</v>
      </c>
      <c r="BD2119" s="66" t="s">
        <v>85</v>
      </c>
      <c r="BE2119" s="66" t="s">
        <v>85</v>
      </c>
      <c r="BF2119" s="66" t="s">
        <v>85</v>
      </c>
      <c r="BG2119" s="66" t="s">
        <v>85</v>
      </c>
      <c r="BH2119" s="66" t="s">
        <v>85</v>
      </c>
      <c r="BI2119" s="66" t="s">
        <v>85</v>
      </c>
      <c r="BJ2119" s="66" t="s">
        <v>85</v>
      </c>
      <c r="BK2119" s="66" t="s">
        <v>85</v>
      </c>
      <c r="BL2119" s="66" t="s">
        <v>85</v>
      </c>
      <c r="BM2119" s="66" t="s">
        <v>85</v>
      </c>
      <c r="BN2119" s="66" t="s">
        <v>85</v>
      </c>
      <c r="BO2119" s="88" t="s">
        <v>85</v>
      </c>
      <c r="BP2119" s="100">
        <v>14700</v>
      </c>
      <c r="BQ2119" s="66">
        <v>15500</v>
      </c>
      <c r="BR2119" s="66">
        <v>119650</v>
      </c>
      <c r="BS2119" s="66">
        <v>14600</v>
      </c>
      <c r="BT2119" s="66">
        <v>15500</v>
      </c>
      <c r="BU2119" s="66">
        <v>125430</v>
      </c>
      <c r="BV2119" s="66" t="s">
        <v>85</v>
      </c>
      <c r="BW2119" s="66" t="s">
        <v>85</v>
      </c>
      <c r="BX2119" s="66" t="s">
        <v>85</v>
      </c>
      <c r="BY2119" s="66" t="s">
        <v>85</v>
      </c>
      <c r="BZ2119" s="66" t="s">
        <v>85</v>
      </c>
      <c r="CA2119" s="66" t="s">
        <v>85</v>
      </c>
      <c r="CB2119" s="66" t="s">
        <v>85</v>
      </c>
      <c r="CC2119" s="66" t="s">
        <v>85</v>
      </c>
      <c r="CD2119" s="66" t="s">
        <v>85</v>
      </c>
      <c r="CE2119" s="66" t="s">
        <v>85</v>
      </c>
      <c r="CF2119" s="66" t="s">
        <v>85</v>
      </c>
      <c r="CG2119" s="66" t="s">
        <v>85</v>
      </c>
      <c r="CH2119" s="66" t="s">
        <v>85</v>
      </c>
      <c r="CI2119" s="66" t="s">
        <v>85</v>
      </c>
      <c r="CJ2119" s="66" t="s">
        <v>85</v>
      </c>
      <c r="CK2119" s="66" t="s">
        <v>85</v>
      </c>
      <c r="CL2119" s="66" t="s">
        <v>85</v>
      </c>
      <c r="CM2119" s="69" t="s">
        <v>85</v>
      </c>
    </row>
    <row r="2120" spans="41:91" hidden="1" x14ac:dyDescent="0.25">
      <c r="AO2120" s="21" t="s">
        <v>119</v>
      </c>
      <c r="AP2120" s="51" t="s">
        <v>17</v>
      </c>
      <c r="AQ2120" s="21" t="str">
        <f t="shared" si="35"/>
        <v>£40,000 - £49,999End terrace</v>
      </c>
      <c r="AR2120" s="22">
        <v>3700</v>
      </c>
      <c r="AS2120" s="22">
        <v>4300</v>
      </c>
      <c r="AT2120" s="22">
        <v>38820</v>
      </c>
      <c r="AU2120" s="66">
        <v>3800</v>
      </c>
      <c r="AV2120" s="66">
        <v>4400</v>
      </c>
      <c r="AW2120" s="66">
        <v>39190</v>
      </c>
      <c r="AX2120" s="66" t="s">
        <v>85</v>
      </c>
      <c r="AY2120" s="66" t="s">
        <v>85</v>
      </c>
      <c r="AZ2120" s="66" t="s">
        <v>85</v>
      </c>
      <c r="BA2120" s="66" t="s">
        <v>85</v>
      </c>
      <c r="BB2120" s="66" t="s">
        <v>85</v>
      </c>
      <c r="BC2120" s="66" t="s">
        <v>85</v>
      </c>
      <c r="BD2120" s="66" t="s">
        <v>85</v>
      </c>
      <c r="BE2120" s="66" t="s">
        <v>85</v>
      </c>
      <c r="BF2120" s="66" t="s">
        <v>85</v>
      </c>
      <c r="BG2120" s="66" t="s">
        <v>85</v>
      </c>
      <c r="BH2120" s="66" t="s">
        <v>85</v>
      </c>
      <c r="BI2120" s="66" t="s">
        <v>85</v>
      </c>
      <c r="BJ2120" s="66" t="s">
        <v>85</v>
      </c>
      <c r="BK2120" s="66" t="s">
        <v>85</v>
      </c>
      <c r="BL2120" s="66" t="s">
        <v>85</v>
      </c>
      <c r="BM2120" s="66" t="s">
        <v>85</v>
      </c>
      <c r="BN2120" s="66" t="s">
        <v>85</v>
      </c>
      <c r="BO2120" s="88" t="s">
        <v>85</v>
      </c>
      <c r="BP2120" s="100">
        <v>13300</v>
      </c>
      <c r="BQ2120" s="66">
        <v>14300</v>
      </c>
      <c r="BR2120" s="66">
        <v>33320</v>
      </c>
      <c r="BS2120" s="66">
        <v>13300</v>
      </c>
      <c r="BT2120" s="66">
        <v>14300</v>
      </c>
      <c r="BU2120" s="66">
        <v>35120</v>
      </c>
      <c r="BV2120" s="66" t="s">
        <v>85</v>
      </c>
      <c r="BW2120" s="66" t="s">
        <v>85</v>
      </c>
      <c r="BX2120" s="66" t="s">
        <v>85</v>
      </c>
      <c r="BY2120" s="66" t="s">
        <v>85</v>
      </c>
      <c r="BZ2120" s="66" t="s">
        <v>85</v>
      </c>
      <c r="CA2120" s="66" t="s">
        <v>85</v>
      </c>
      <c r="CB2120" s="66" t="s">
        <v>85</v>
      </c>
      <c r="CC2120" s="66" t="s">
        <v>85</v>
      </c>
      <c r="CD2120" s="66" t="s">
        <v>85</v>
      </c>
      <c r="CE2120" s="66" t="s">
        <v>85</v>
      </c>
      <c r="CF2120" s="66" t="s">
        <v>85</v>
      </c>
      <c r="CG2120" s="66" t="s">
        <v>85</v>
      </c>
      <c r="CH2120" s="66" t="s">
        <v>85</v>
      </c>
      <c r="CI2120" s="66" t="s">
        <v>85</v>
      </c>
      <c r="CJ2120" s="66" t="s">
        <v>85</v>
      </c>
      <c r="CK2120" s="66" t="s">
        <v>85</v>
      </c>
      <c r="CL2120" s="66" t="s">
        <v>85</v>
      </c>
      <c r="CM2120" s="69" t="s">
        <v>85</v>
      </c>
    </row>
    <row r="2121" spans="41:91" hidden="1" x14ac:dyDescent="0.25">
      <c r="AO2121" s="21" t="s">
        <v>119</v>
      </c>
      <c r="AP2121" s="51" t="s">
        <v>18</v>
      </c>
      <c r="AQ2121" s="21" t="str">
        <f t="shared" si="35"/>
        <v>£40,000 - £49,999Mid terrace</v>
      </c>
      <c r="AR2121" s="22">
        <v>3400</v>
      </c>
      <c r="AS2121" s="22">
        <v>4000</v>
      </c>
      <c r="AT2121" s="22">
        <v>83850</v>
      </c>
      <c r="AU2121" s="66">
        <v>3500</v>
      </c>
      <c r="AV2121" s="66">
        <v>4100</v>
      </c>
      <c r="AW2121" s="66">
        <v>84580</v>
      </c>
      <c r="AX2121" s="66" t="s">
        <v>85</v>
      </c>
      <c r="AY2121" s="66" t="s">
        <v>85</v>
      </c>
      <c r="AZ2121" s="66" t="s">
        <v>85</v>
      </c>
      <c r="BA2121" s="66" t="s">
        <v>85</v>
      </c>
      <c r="BB2121" s="66" t="s">
        <v>85</v>
      </c>
      <c r="BC2121" s="66" t="s">
        <v>85</v>
      </c>
      <c r="BD2121" s="66" t="s">
        <v>85</v>
      </c>
      <c r="BE2121" s="66" t="s">
        <v>85</v>
      </c>
      <c r="BF2121" s="66" t="s">
        <v>85</v>
      </c>
      <c r="BG2121" s="66" t="s">
        <v>85</v>
      </c>
      <c r="BH2121" s="66" t="s">
        <v>85</v>
      </c>
      <c r="BI2121" s="66" t="s">
        <v>85</v>
      </c>
      <c r="BJ2121" s="66" t="s">
        <v>85</v>
      </c>
      <c r="BK2121" s="66" t="s">
        <v>85</v>
      </c>
      <c r="BL2121" s="66" t="s">
        <v>85</v>
      </c>
      <c r="BM2121" s="66" t="s">
        <v>85</v>
      </c>
      <c r="BN2121" s="66" t="s">
        <v>85</v>
      </c>
      <c r="BO2121" s="88" t="s">
        <v>85</v>
      </c>
      <c r="BP2121" s="100">
        <v>12300</v>
      </c>
      <c r="BQ2121" s="66">
        <v>13200</v>
      </c>
      <c r="BR2121" s="66">
        <v>73910</v>
      </c>
      <c r="BS2121" s="66">
        <v>12300</v>
      </c>
      <c r="BT2121" s="66">
        <v>13200</v>
      </c>
      <c r="BU2121" s="66">
        <v>77300</v>
      </c>
      <c r="BV2121" s="66" t="s">
        <v>85</v>
      </c>
      <c r="BW2121" s="66" t="s">
        <v>85</v>
      </c>
      <c r="BX2121" s="66" t="s">
        <v>85</v>
      </c>
      <c r="BY2121" s="66" t="s">
        <v>85</v>
      </c>
      <c r="BZ2121" s="66" t="s">
        <v>85</v>
      </c>
      <c r="CA2121" s="66" t="s">
        <v>85</v>
      </c>
      <c r="CB2121" s="66" t="s">
        <v>85</v>
      </c>
      <c r="CC2121" s="66" t="s">
        <v>85</v>
      </c>
      <c r="CD2121" s="66" t="s">
        <v>85</v>
      </c>
      <c r="CE2121" s="66" t="s">
        <v>85</v>
      </c>
      <c r="CF2121" s="66" t="s">
        <v>85</v>
      </c>
      <c r="CG2121" s="66" t="s">
        <v>85</v>
      </c>
      <c r="CH2121" s="66" t="s">
        <v>85</v>
      </c>
      <c r="CI2121" s="66" t="s">
        <v>85</v>
      </c>
      <c r="CJ2121" s="66" t="s">
        <v>85</v>
      </c>
      <c r="CK2121" s="66" t="s">
        <v>85</v>
      </c>
      <c r="CL2121" s="66" t="s">
        <v>85</v>
      </c>
      <c r="CM2121" s="69" t="s">
        <v>85</v>
      </c>
    </row>
    <row r="2122" spans="41:91" hidden="1" x14ac:dyDescent="0.25">
      <c r="AO2122" s="21" t="s">
        <v>119</v>
      </c>
      <c r="AP2122" s="51" t="s">
        <v>19</v>
      </c>
      <c r="AQ2122" s="21" t="str">
        <f t="shared" si="35"/>
        <v>£40,000 - £49,999Bungalow</v>
      </c>
      <c r="AR2122" s="22">
        <v>3600</v>
      </c>
      <c r="AS2122" s="22">
        <v>4500</v>
      </c>
      <c r="AT2122" s="22">
        <v>37970</v>
      </c>
      <c r="AU2122" s="66">
        <v>3800</v>
      </c>
      <c r="AV2122" s="66">
        <v>4600</v>
      </c>
      <c r="AW2122" s="66">
        <v>38200</v>
      </c>
      <c r="AX2122" s="66" t="s">
        <v>85</v>
      </c>
      <c r="AY2122" s="66" t="s">
        <v>85</v>
      </c>
      <c r="AZ2122" s="66" t="s">
        <v>85</v>
      </c>
      <c r="BA2122" s="66" t="s">
        <v>85</v>
      </c>
      <c r="BB2122" s="66" t="s">
        <v>85</v>
      </c>
      <c r="BC2122" s="66" t="s">
        <v>85</v>
      </c>
      <c r="BD2122" s="66" t="s">
        <v>85</v>
      </c>
      <c r="BE2122" s="66" t="s">
        <v>85</v>
      </c>
      <c r="BF2122" s="66" t="s">
        <v>85</v>
      </c>
      <c r="BG2122" s="66" t="s">
        <v>85</v>
      </c>
      <c r="BH2122" s="66" t="s">
        <v>85</v>
      </c>
      <c r="BI2122" s="66" t="s">
        <v>85</v>
      </c>
      <c r="BJ2122" s="66" t="s">
        <v>85</v>
      </c>
      <c r="BK2122" s="66" t="s">
        <v>85</v>
      </c>
      <c r="BL2122" s="66" t="s">
        <v>85</v>
      </c>
      <c r="BM2122" s="66" t="s">
        <v>85</v>
      </c>
      <c r="BN2122" s="66" t="s">
        <v>85</v>
      </c>
      <c r="BO2122" s="88" t="s">
        <v>85</v>
      </c>
      <c r="BP2122" s="100">
        <v>15000</v>
      </c>
      <c r="BQ2122" s="66">
        <v>15900</v>
      </c>
      <c r="BR2122" s="66">
        <v>29980</v>
      </c>
      <c r="BS2122" s="66">
        <v>14800</v>
      </c>
      <c r="BT2122" s="66">
        <v>15800</v>
      </c>
      <c r="BU2122" s="66">
        <v>31270</v>
      </c>
      <c r="BV2122" s="66" t="s">
        <v>85</v>
      </c>
      <c r="BW2122" s="66" t="s">
        <v>85</v>
      </c>
      <c r="BX2122" s="66" t="s">
        <v>85</v>
      </c>
      <c r="BY2122" s="66" t="s">
        <v>85</v>
      </c>
      <c r="BZ2122" s="66" t="s">
        <v>85</v>
      </c>
      <c r="CA2122" s="66" t="s">
        <v>85</v>
      </c>
      <c r="CB2122" s="66" t="s">
        <v>85</v>
      </c>
      <c r="CC2122" s="66" t="s">
        <v>85</v>
      </c>
      <c r="CD2122" s="66" t="s">
        <v>85</v>
      </c>
      <c r="CE2122" s="66" t="s">
        <v>85</v>
      </c>
      <c r="CF2122" s="66" t="s">
        <v>85</v>
      </c>
      <c r="CG2122" s="66" t="s">
        <v>85</v>
      </c>
      <c r="CH2122" s="66" t="s">
        <v>85</v>
      </c>
      <c r="CI2122" s="66" t="s">
        <v>85</v>
      </c>
      <c r="CJ2122" s="66" t="s">
        <v>85</v>
      </c>
      <c r="CK2122" s="66" t="s">
        <v>85</v>
      </c>
      <c r="CL2122" s="66" t="s">
        <v>85</v>
      </c>
      <c r="CM2122" s="69" t="s">
        <v>85</v>
      </c>
    </row>
    <row r="2123" spans="41:91" hidden="1" x14ac:dyDescent="0.25">
      <c r="AO2123" s="21" t="s">
        <v>119</v>
      </c>
      <c r="AP2123" s="51" t="s">
        <v>20</v>
      </c>
      <c r="AQ2123" s="21" t="str">
        <f t="shared" si="35"/>
        <v>£40,000 - £49,999Converted flat</v>
      </c>
      <c r="AR2123" s="22">
        <v>2800</v>
      </c>
      <c r="AS2123" s="22">
        <v>4000</v>
      </c>
      <c r="AT2123" s="22">
        <v>9350</v>
      </c>
      <c r="AU2123" s="66">
        <v>2800</v>
      </c>
      <c r="AV2123" s="66">
        <v>4000</v>
      </c>
      <c r="AW2123" s="66">
        <v>9420</v>
      </c>
      <c r="AX2123" s="66" t="s">
        <v>85</v>
      </c>
      <c r="AY2123" s="66" t="s">
        <v>85</v>
      </c>
      <c r="AZ2123" s="66" t="s">
        <v>85</v>
      </c>
      <c r="BA2123" s="66" t="s">
        <v>85</v>
      </c>
      <c r="BB2123" s="66" t="s">
        <v>85</v>
      </c>
      <c r="BC2123" s="66" t="s">
        <v>85</v>
      </c>
      <c r="BD2123" s="66" t="s">
        <v>85</v>
      </c>
      <c r="BE2123" s="66" t="s">
        <v>85</v>
      </c>
      <c r="BF2123" s="66" t="s">
        <v>85</v>
      </c>
      <c r="BG2123" s="66" t="s">
        <v>85</v>
      </c>
      <c r="BH2123" s="66" t="s">
        <v>85</v>
      </c>
      <c r="BI2123" s="66" t="s">
        <v>85</v>
      </c>
      <c r="BJ2123" s="66" t="s">
        <v>85</v>
      </c>
      <c r="BK2123" s="66" t="s">
        <v>85</v>
      </c>
      <c r="BL2123" s="66" t="s">
        <v>85</v>
      </c>
      <c r="BM2123" s="66" t="s">
        <v>85</v>
      </c>
      <c r="BN2123" s="66" t="s">
        <v>85</v>
      </c>
      <c r="BO2123" s="88" t="s">
        <v>85</v>
      </c>
      <c r="BP2123" s="100">
        <v>9500</v>
      </c>
      <c r="BQ2123" s="66">
        <v>11100</v>
      </c>
      <c r="BR2123" s="66">
        <v>6530</v>
      </c>
      <c r="BS2123" s="66">
        <v>9400</v>
      </c>
      <c r="BT2123" s="66">
        <v>11200</v>
      </c>
      <c r="BU2123" s="66">
        <v>6850</v>
      </c>
      <c r="BV2123" s="66" t="s">
        <v>85</v>
      </c>
      <c r="BW2123" s="66" t="s">
        <v>85</v>
      </c>
      <c r="BX2123" s="66" t="s">
        <v>85</v>
      </c>
      <c r="BY2123" s="66" t="s">
        <v>85</v>
      </c>
      <c r="BZ2123" s="66" t="s">
        <v>85</v>
      </c>
      <c r="CA2123" s="66" t="s">
        <v>85</v>
      </c>
      <c r="CB2123" s="66" t="s">
        <v>85</v>
      </c>
      <c r="CC2123" s="66" t="s">
        <v>85</v>
      </c>
      <c r="CD2123" s="66" t="s">
        <v>85</v>
      </c>
      <c r="CE2123" s="66" t="s">
        <v>85</v>
      </c>
      <c r="CF2123" s="66" t="s">
        <v>85</v>
      </c>
      <c r="CG2123" s="66" t="s">
        <v>85</v>
      </c>
      <c r="CH2123" s="66" t="s">
        <v>85</v>
      </c>
      <c r="CI2123" s="66" t="s">
        <v>85</v>
      </c>
      <c r="CJ2123" s="66" t="s">
        <v>85</v>
      </c>
      <c r="CK2123" s="66" t="s">
        <v>85</v>
      </c>
      <c r="CL2123" s="66" t="s">
        <v>85</v>
      </c>
      <c r="CM2123" s="69" t="s">
        <v>85</v>
      </c>
    </row>
    <row r="2124" spans="41:91" hidden="1" x14ac:dyDescent="0.25">
      <c r="AO2124" s="21" t="s">
        <v>119</v>
      </c>
      <c r="AP2124" s="51" t="s">
        <v>21</v>
      </c>
      <c r="AQ2124" s="21" t="str">
        <f t="shared" si="35"/>
        <v>£40,000 - £49,999Purpose built flat</v>
      </c>
      <c r="AR2124" s="22">
        <v>2700</v>
      </c>
      <c r="AS2124" s="22">
        <v>3800</v>
      </c>
      <c r="AT2124" s="22">
        <v>46070</v>
      </c>
      <c r="AU2124" s="66">
        <v>2800</v>
      </c>
      <c r="AV2124" s="66">
        <v>3800</v>
      </c>
      <c r="AW2124" s="66">
        <v>46530</v>
      </c>
      <c r="AX2124" s="66" t="s">
        <v>85</v>
      </c>
      <c r="AY2124" s="66" t="s">
        <v>85</v>
      </c>
      <c r="AZ2124" s="66" t="s">
        <v>85</v>
      </c>
      <c r="BA2124" s="66" t="s">
        <v>85</v>
      </c>
      <c r="BB2124" s="66" t="s">
        <v>85</v>
      </c>
      <c r="BC2124" s="66" t="s">
        <v>85</v>
      </c>
      <c r="BD2124" s="66" t="s">
        <v>85</v>
      </c>
      <c r="BE2124" s="66" t="s">
        <v>85</v>
      </c>
      <c r="BF2124" s="66" t="s">
        <v>85</v>
      </c>
      <c r="BG2124" s="66" t="s">
        <v>85</v>
      </c>
      <c r="BH2124" s="66" t="s">
        <v>85</v>
      </c>
      <c r="BI2124" s="66" t="s">
        <v>85</v>
      </c>
      <c r="BJ2124" s="66" t="s">
        <v>85</v>
      </c>
      <c r="BK2124" s="66" t="s">
        <v>85</v>
      </c>
      <c r="BL2124" s="66" t="s">
        <v>85</v>
      </c>
      <c r="BM2124" s="66" t="s">
        <v>85</v>
      </c>
      <c r="BN2124" s="66" t="s">
        <v>85</v>
      </c>
      <c r="BO2124" s="88" t="s">
        <v>85</v>
      </c>
      <c r="BP2124" s="100">
        <v>7900</v>
      </c>
      <c r="BQ2124" s="66">
        <v>8500</v>
      </c>
      <c r="BR2124" s="66">
        <v>26290</v>
      </c>
      <c r="BS2124" s="66">
        <v>7900</v>
      </c>
      <c r="BT2124" s="66">
        <v>8700</v>
      </c>
      <c r="BU2124" s="66">
        <v>27690</v>
      </c>
      <c r="BV2124" s="66" t="s">
        <v>85</v>
      </c>
      <c r="BW2124" s="66" t="s">
        <v>85</v>
      </c>
      <c r="BX2124" s="66" t="s">
        <v>85</v>
      </c>
      <c r="BY2124" s="66" t="s">
        <v>85</v>
      </c>
      <c r="BZ2124" s="66" t="s">
        <v>85</v>
      </c>
      <c r="CA2124" s="66" t="s">
        <v>85</v>
      </c>
      <c r="CB2124" s="66" t="s">
        <v>85</v>
      </c>
      <c r="CC2124" s="66" t="s">
        <v>85</v>
      </c>
      <c r="CD2124" s="66" t="s">
        <v>85</v>
      </c>
      <c r="CE2124" s="66" t="s">
        <v>85</v>
      </c>
      <c r="CF2124" s="66" t="s">
        <v>85</v>
      </c>
      <c r="CG2124" s="66" t="s">
        <v>85</v>
      </c>
      <c r="CH2124" s="66" t="s">
        <v>85</v>
      </c>
      <c r="CI2124" s="66" t="s">
        <v>85</v>
      </c>
      <c r="CJ2124" s="66" t="s">
        <v>85</v>
      </c>
      <c r="CK2124" s="66" t="s">
        <v>85</v>
      </c>
      <c r="CL2124" s="66" t="s">
        <v>85</v>
      </c>
      <c r="CM2124" s="69" t="s">
        <v>85</v>
      </c>
    </row>
    <row r="2125" spans="41:91" hidden="1" x14ac:dyDescent="0.25">
      <c r="AO2125" s="21" t="s">
        <v>120</v>
      </c>
      <c r="AP2125" s="51" t="s">
        <v>15</v>
      </c>
      <c r="AQ2125" s="21" t="str">
        <f t="shared" si="35"/>
        <v>£50,000 - £59,999Detached</v>
      </c>
      <c r="AR2125" s="22">
        <v>4500</v>
      </c>
      <c r="AS2125" s="22">
        <v>5300</v>
      </c>
      <c r="AT2125" s="22">
        <v>57870</v>
      </c>
      <c r="AU2125" s="66">
        <v>4700</v>
      </c>
      <c r="AV2125" s="66">
        <v>5500</v>
      </c>
      <c r="AW2125" s="66">
        <v>58230</v>
      </c>
      <c r="AX2125" s="66" t="s">
        <v>85</v>
      </c>
      <c r="AY2125" s="66" t="s">
        <v>85</v>
      </c>
      <c r="AZ2125" s="66" t="s">
        <v>85</v>
      </c>
      <c r="BA2125" s="66" t="s">
        <v>85</v>
      </c>
      <c r="BB2125" s="66" t="s">
        <v>85</v>
      </c>
      <c r="BC2125" s="66" t="s">
        <v>85</v>
      </c>
      <c r="BD2125" s="66" t="s">
        <v>85</v>
      </c>
      <c r="BE2125" s="66" t="s">
        <v>85</v>
      </c>
      <c r="BF2125" s="66" t="s">
        <v>85</v>
      </c>
      <c r="BG2125" s="66" t="s">
        <v>85</v>
      </c>
      <c r="BH2125" s="66" t="s">
        <v>85</v>
      </c>
      <c r="BI2125" s="66" t="s">
        <v>85</v>
      </c>
      <c r="BJ2125" s="66" t="s">
        <v>85</v>
      </c>
      <c r="BK2125" s="66" t="s">
        <v>85</v>
      </c>
      <c r="BL2125" s="66" t="s">
        <v>85</v>
      </c>
      <c r="BM2125" s="66" t="s">
        <v>85</v>
      </c>
      <c r="BN2125" s="66" t="s">
        <v>85</v>
      </c>
      <c r="BO2125" s="88" t="s">
        <v>85</v>
      </c>
      <c r="BP2125" s="100">
        <v>18100</v>
      </c>
      <c r="BQ2125" s="66">
        <v>19500</v>
      </c>
      <c r="BR2125" s="66">
        <v>45440</v>
      </c>
      <c r="BS2125" s="66">
        <v>17900</v>
      </c>
      <c r="BT2125" s="66">
        <v>19300</v>
      </c>
      <c r="BU2125" s="66">
        <v>47910</v>
      </c>
      <c r="BV2125" s="66" t="s">
        <v>85</v>
      </c>
      <c r="BW2125" s="66" t="s">
        <v>85</v>
      </c>
      <c r="BX2125" s="66" t="s">
        <v>85</v>
      </c>
      <c r="BY2125" s="66" t="s">
        <v>85</v>
      </c>
      <c r="BZ2125" s="66" t="s">
        <v>85</v>
      </c>
      <c r="CA2125" s="66" t="s">
        <v>85</v>
      </c>
      <c r="CB2125" s="66" t="s">
        <v>85</v>
      </c>
      <c r="CC2125" s="66" t="s">
        <v>85</v>
      </c>
      <c r="CD2125" s="66" t="s">
        <v>85</v>
      </c>
      <c r="CE2125" s="66" t="s">
        <v>85</v>
      </c>
      <c r="CF2125" s="66" t="s">
        <v>85</v>
      </c>
      <c r="CG2125" s="66" t="s">
        <v>85</v>
      </c>
      <c r="CH2125" s="66" t="s">
        <v>85</v>
      </c>
      <c r="CI2125" s="66" t="s">
        <v>85</v>
      </c>
      <c r="CJ2125" s="66" t="s">
        <v>85</v>
      </c>
      <c r="CK2125" s="66" t="s">
        <v>85</v>
      </c>
      <c r="CL2125" s="66" t="s">
        <v>85</v>
      </c>
      <c r="CM2125" s="69" t="s">
        <v>85</v>
      </c>
    </row>
    <row r="2126" spans="41:91" hidden="1" x14ac:dyDescent="0.25">
      <c r="AO2126" s="21" t="s">
        <v>120</v>
      </c>
      <c r="AP2126" s="51" t="s">
        <v>16</v>
      </c>
      <c r="AQ2126" s="21" t="str">
        <f t="shared" si="35"/>
        <v>£50,000 - £59,999Semi detached</v>
      </c>
      <c r="AR2126" s="22">
        <v>4000</v>
      </c>
      <c r="AS2126" s="22">
        <v>4600</v>
      </c>
      <c r="AT2126" s="22">
        <v>75660</v>
      </c>
      <c r="AU2126" s="66">
        <v>4100</v>
      </c>
      <c r="AV2126" s="66">
        <v>4700</v>
      </c>
      <c r="AW2126" s="66">
        <v>76260</v>
      </c>
      <c r="AX2126" s="66" t="s">
        <v>85</v>
      </c>
      <c r="AY2126" s="66" t="s">
        <v>85</v>
      </c>
      <c r="AZ2126" s="66" t="s">
        <v>85</v>
      </c>
      <c r="BA2126" s="66" t="s">
        <v>85</v>
      </c>
      <c r="BB2126" s="66" t="s">
        <v>85</v>
      </c>
      <c r="BC2126" s="66" t="s">
        <v>85</v>
      </c>
      <c r="BD2126" s="66" t="s">
        <v>85</v>
      </c>
      <c r="BE2126" s="66" t="s">
        <v>85</v>
      </c>
      <c r="BF2126" s="66" t="s">
        <v>85</v>
      </c>
      <c r="BG2126" s="66" t="s">
        <v>85</v>
      </c>
      <c r="BH2126" s="66" t="s">
        <v>85</v>
      </c>
      <c r="BI2126" s="66" t="s">
        <v>85</v>
      </c>
      <c r="BJ2126" s="66" t="s">
        <v>85</v>
      </c>
      <c r="BK2126" s="66" t="s">
        <v>85</v>
      </c>
      <c r="BL2126" s="66" t="s">
        <v>85</v>
      </c>
      <c r="BM2126" s="66" t="s">
        <v>85</v>
      </c>
      <c r="BN2126" s="66" t="s">
        <v>85</v>
      </c>
      <c r="BO2126" s="88" t="s">
        <v>85</v>
      </c>
      <c r="BP2126" s="100">
        <v>15100</v>
      </c>
      <c r="BQ2126" s="66">
        <v>16000</v>
      </c>
      <c r="BR2126" s="66">
        <v>65700</v>
      </c>
      <c r="BS2126" s="66">
        <v>15000</v>
      </c>
      <c r="BT2126" s="66">
        <v>15900</v>
      </c>
      <c r="BU2126" s="66">
        <v>69020</v>
      </c>
      <c r="BV2126" s="66" t="s">
        <v>85</v>
      </c>
      <c r="BW2126" s="66" t="s">
        <v>85</v>
      </c>
      <c r="BX2126" s="66" t="s">
        <v>85</v>
      </c>
      <c r="BY2126" s="66" t="s">
        <v>85</v>
      </c>
      <c r="BZ2126" s="66" t="s">
        <v>85</v>
      </c>
      <c r="CA2126" s="66" t="s">
        <v>85</v>
      </c>
      <c r="CB2126" s="66" t="s">
        <v>85</v>
      </c>
      <c r="CC2126" s="66" t="s">
        <v>85</v>
      </c>
      <c r="CD2126" s="66" t="s">
        <v>85</v>
      </c>
      <c r="CE2126" s="66" t="s">
        <v>85</v>
      </c>
      <c r="CF2126" s="66" t="s">
        <v>85</v>
      </c>
      <c r="CG2126" s="66" t="s">
        <v>85</v>
      </c>
      <c r="CH2126" s="66" t="s">
        <v>85</v>
      </c>
      <c r="CI2126" s="66" t="s">
        <v>85</v>
      </c>
      <c r="CJ2126" s="66" t="s">
        <v>85</v>
      </c>
      <c r="CK2126" s="66" t="s">
        <v>85</v>
      </c>
      <c r="CL2126" s="66" t="s">
        <v>85</v>
      </c>
      <c r="CM2126" s="69" t="s">
        <v>85</v>
      </c>
    </row>
    <row r="2127" spans="41:91" hidden="1" x14ac:dyDescent="0.25">
      <c r="AO2127" s="21" t="s">
        <v>120</v>
      </c>
      <c r="AP2127" s="51" t="s">
        <v>17</v>
      </c>
      <c r="AQ2127" s="21" t="str">
        <f t="shared" si="35"/>
        <v>£50,000 - £59,999End terrace</v>
      </c>
      <c r="AR2127" s="22">
        <v>3700</v>
      </c>
      <c r="AS2127" s="22">
        <v>4400</v>
      </c>
      <c r="AT2127" s="22">
        <v>22620</v>
      </c>
      <c r="AU2127" s="66">
        <v>3800</v>
      </c>
      <c r="AV2127" s="66">
        <v>4500</v>
      </c>
      <c r="AW2127" s="66">
        <v>22820</v>
      </c>
      <c r="AX2127" s="66" t="s">
        <v>85</v>
      </c>
      <c r="AY2127" s="66" t="s">
        <v>85</v>
      </c>
      <c r="AZ2127" s="66" t="s">
        <v>85</v>
      </c>
      <c r="BA2127" s="66" t="s">
        <v>85</v>
      </c>
      <c r="BB2127" s="66" t="s">
        <v>85</v>
      </c>
      <c r="BC2127" s="66" t="s">
        <v>85</v>
      </c>
      <c r="BD2127" s="66" t="s">
        <v>85</v>
      </c>
      <c r="BE2127" s="66" t="s">
        <v>85</v>
      </c>
      <c r="BF2127" s="66" t="s">
        <v>85</v>
      </c>
      <c r="BG2127" s="66" t="s">
        <v>85</v>
      </c>
      <c r="BH2127" s="66" t="s">
        <v>85</v>
      </c>
      <c r="BI2127" s="66" t="s">
        <v>85</v>
      </c>
      <c r="BJ2127" s="66" t="s">
        <v>85</v>
      </c>
      <c r="BK2127" s="66" t="s">
        <v>85</v>
      </c>
      <c r="BL2127" s="66" t="s">
        <v>85</v>
      </c>
      <c r="BM2127" s="66" t="s">
        <v>85</v>
      </c>
      <c r="BN2127" s="66" t="s">
        <v>85</v>
      </c>
      <c r="BO2127" s="88" t="s">
        <v>85</v>
      </c>
      <c r="BP2127" s="100">
        <v>13600</v>
      </c>
      <c r="BQ2127" s="66">
        <v>14700</v>
      </c>
      <c r="BR2127" s="66">
        <v>19320</v>
      </c>
      <c r="BS2127" s="66">
        <v>13600</v>
      </c>
      <c r="BT2127" s="66">
        <v>14700</v>
      </c>
      <c r="BU2127" s="66">
        <v>20330</v>
      </c>
      <c r="BV2127" s="66" t="s">
        <v>85</v>
      </c>
      <c r="BW2127" s="66" t="s">
        <v>85</v>
      </c>
      <c r="BX2127" s="66" t="s">
        <v>85</v>
      </c>
      <c r="BY2127" s="66" t="s">
        <v>85</v>
      </c>
      <c r="BZ2127" s="66" t="s">
        <v>85</v>
      </c>
      <c r="CA2127" s="66" t="s">
        <v>85</v>
      </c>
      <c r="CB2127" s="66" t="s">
        <v>85</v>
      </c>
      <c r="CC2127" s="66" t="s">
        <v>85</v>
      </c>
      <c r="CD2127" s="66" t="s">
        <v>85</v>
      </c>
      <c r="CE2127" s="66" t="s">
        <v>85</v>
      </c>
      <c r="CF2127" s="66" t="s">
        <v>85</v>
      </c>
      <c r="CG2127" s="66" t="s">
        <v>85</v>
      </c>
      <c r="CH2127" s="66" t="s">
        <v>85</v>
      </c>
      <c r="CI2127" s="66" t="s">
        <v>85</v>
      </c>
      <c r="CJ2127" s="66" t="s">
        <v>85</v>
      </c>
      <c r="CK2127" s="66" t="s">
        <v>85</v>
      </c>
      <c r="CL2127" s="66" t="s">
        <v>85</v>
      </c>
      <c r="CM2127" s="69" t="s">
        <v>85</v>
      </c>
    </row>
    <row r="2128" spans="41:91" hidden="1" x14ac:dyDescent="0.25">
      <c r="AO2128" s="21" t="s">
        <v>120</v>
      </c>
      <c r="AP2128" s="51" t="s">
        <v>18</v>
      </c>
      <c r="AQ2128" s="21" t="str">
        <f t="shared" si="35"/>
        <v>£50,000 - £59,999Mid terrace</v>
      </c>
      <c r="AR2128" s="22">
        <v>3500</v>
      </c>
      <c r="AS2128" s="22">
        <v>4000</v>
      </c>
      <c r="AT2128" s="22">
        <v>45290</v>
      </c>
      <c r="AU2128" s="66">
        <v>3600</v>
      </c>
      <c r="AV2128" s="66">
        <v>4200</v>
      </c>
      <c r="AW2128" s="66">
        <v>45770</v>
      </c>
      <c r="AX2128" s="66" t="s">
        <v>85</v>
      </c>
      <c r="AY2128" s="66" t="s">
        <v>85</v>
      </c>
      <c r="AZ2128" s="66" t="s">
        <v>85</v>
      </c>
      <c r="BA2128" s="66" t="s">
        <v>85</v>
      </c>
      <c r="BB2128" s="66" t="s">
        <v>85</v>
      </c>
      <c r="BC2128" s="66" t="s">
        <v>85</v>
      </c>
      <c r="BD2128" s="66" t="s">
        <v>85</v>
      </c>
      <c r="BE2128" s="66" t="s">
        <v>85</v>
      </c>
      <c r="BF2128" s="66" t="s">
        <v>85</v>
      </c>
      <c r="BG2128" s="66" t="s">
        <v>85</v>
      </c>
      <c r="BH2128" s="66" t="s">
        <v>85</v>
      </c>
      <c r="BI2128" s="66" t="s">
        <v>85</v>
      </c>
      <c r="BJ2128" s="66" t="s">
        <v>85</v>
      </c>
      <c r="BK2128" s="66" t="s">
        <v>85</v>
      </c>
      <c r="BL2128" s="66" t="s">
        <v>85</v>
      </c>
      <c r="BM2128" s="66" t="s">
        <v>85</v>
      </c>
      <c r="BN2128" s="66" t="s">
        <v>85</v>
      </c>
      <c r="BO2128" s="88" t="s">
        <v>85</v>
      </c>
      <c r="BP2128" s="100">
        <v>12600</v>
      </c>
      <c r="BQ2128" s="66">
        <v>13600</v>
      </c>
      <c r="BR2128" s="66">
        <v>39660</v>
      </c>
      <c r="BS2128" s="66">
        <v>12600</v>
      </c>
      <c r="BT2128" s="66">
        <v>13600</v>
      </c>
      <c r="BU2128" s="66">
        <v>41640</v>
      </c>
      <c r="BV2128" s="66" t="s">
        <v>85</v>
      </c>
      <c r="BW2128" s="66" t="s">
        <v>85</v>
      </c>
      <c r="BX2128" s="66" t="s">
        <v>85</v>
      </c>
      <c r="BY2128" s="66" t="s">
        <v>85</v>
      </c>
      <c r="BZ2128" s="66" t="s">
        <v>85</v>
      </c>
      <c r="CA2128" s="66" t="s">
        <v>85</v>
      </c>
      <c r="CB2128" s="66" t="s">
        <v>85</v>
      </c>
      <c r="CC2128" s="66" t="s">
        <v>85</v>
      </c>
      <c r="CD2128" s="66" t="s">
        <v>85</v>
      </c>
      <c r="CE2128" s="66" t="s">
        <v>85</v>
      </c>
      <c r="CF2128" s="66" t="s">
        <v>85</v>
      </c>
      <c r="CG2128" s="66" t="s">
        <v>85</v>
      </c>
      <c r="CH2128" s="66" t="s">
        <v>85</v>
      </c>
      <c r="CI2128" s="66" t="s">
        <v>85</v>
      </c>
      <c r="CJ2128" s="66" t="s">
        <v>85</v>
      </c>
      <c r="CK2128" s="66" t="s">
        <v>85</v>
      </c>
      <c r="CL2128" s="66" t="s">
        <v>85</v>
      </c>
      <c r="CM2128" s="69" t="s">
        <v>85</v>
      </c>
    </row>
    <row r="2129" spans="41:91" hidden="1" x14ac:dyDescent="0.25">
      <c r="AO2129" s="21" t="s">
        <v>120</v>
      </c>
      <c r="AP2129" s="51" t="s">
        <v>19</v>
      </c>
      <c r="AQ2129" s="21" t="str">
        <f t="shared" si="35"/>
        <v>£50,000 - £59,999Bungalow</v>
      </c>
      <c r="AR2129" s="22">
        <v>3900</v>
      </c>
      <c r="AS2129" s="22">
        <v>4700</v>
      </c>
      <c r="AT2129" s="22">
        <v>20820</v>
      </c>
      <c r="AU2129" s="66">
        <v>4000</v>
      </c>
      <c r="AV2129" s="66">
        <v>4800</v>
      </c>
      <c r="AW2129" s="66">
        <v>20980</v>
      </c>
      <c r="AX2129" s="66" t="s">
        <v>85</v>
      </c>
      <c r="AY2129" s="66" t="s">
        <v>85</v>
      </c>
      <c r="AZ2129" s="66" t="s">
        <v>85</v>
      </c>
      <c r="BA2129" s="66" t="s">
        <v>85</v>
      </c>
      <c r="BB2129" s="66" t="s">
        <v>85</v>
      </c>
      <c r="BC2129" s="66" t="s">
        <v>85</v>
      </c>
      <c r="BD2129" s="66" t="s">
        <v>85</v>
      </c>
      <c r="BE2129" s="66" t="s">
        <v>85</v>
      </c>
      <c r="BF2129" s="66" t="s">
        <v>85</v>
      </c>
      <c r="BG2129" s="66" t="s">
        <v>85</v>
      </c>
      <c r="BH2129" s="66" t="s">
        <v>85</v>
      </c>
      <c r="BI2129" s="66" t="s">
        <v>85</v>
      </c>
      <c r="BJ2129" s="66" t="s">
        <v>85</v>
      </c>
      <c r="BK2129" s="66" t="s">
        <v>85</v>
      </c>
      <c r="BL2129" s="66" t="s">
        <v>85</v>
      </c>
      <c r="BM2129" s="66" t="s">
        <v>85</v>
      </c>
      <c r="BN2129" s="66" t="s">
        <v>85</v>
      </c>
      <c r="BO2129" s="88" t="s">
        <v>85</v>
      </c>
      <c r="BP2129" s="100">
        <v>15900</v>
      </c>
      <c r="BQ2129" s="66">
        <v>16900</v>
      </c>
      <c r="BR2129" s="66">
        <v>16180</v>
      </c>
      <c r="BS2129" s="66">
        <v>15700</v>
      </c>
      <c r="BT2129" s="66">
        <v>16800</v>
      </c>
      <c r="BU2129" s="66">
        <v>16940</v>
      </c>
      <c r="BV2129" s="66" t="s">
        <v>85</v>
      </c>
      <c r="BW2129" s="66" t="s">
        <v>85</v>
      </c>
      <c r="BX2129" s="66" t="s">
        <v>85</v>
      </c>
      <c r="BY2129" s="66" t="s">
        <v>85</v>
      </c>
      <c r="BZ2129" s="66" t="s">
        <v>85</v>
      </c>
      <c r="CA2129" s="66" t="s">
        <v>85</v>
      </c>
      <c r="CB2129" s="66" t="s">
        <v>85</v>
      </c>
      <c r="CC2129" s="66" t="s">
        <v>85</v>
      </c>
      <c r="CD2129" s="66" t="s">
        <v>85</v>
      </c>
      <c r="CE2129" s="66" t="s">
        <v>85</v>
      </c>
      <c r="CF2129" s="66" t="s">
        <v>85</v>
      </c>
      <c r="CG2129" s="66" t="s">
        <v>85</v>
      </c>
      <c r="CH2129" s="66" t="s">
        <v>85</v>
      </c>
      <c r="CI2129" s="66" t="s">
        <v>85</v>
      </c>
      <c r="CJ2129" s="66" t="s">
        <v>85</v>
      </c>
      <c r="CK2129" s="66" t="s">
        <v>85</v>
      </c>
      <c r="CL2129" s="66" t="s">
        <v>85</v>
      </c>
      <c r="CM2129" s="69" t="s">
        <v>85</v>
      </c>
    </row>
    <row r="2130" spans="41:91" hidden="1" x14ac:dyDescent="0.25">
      <c r="AO2130" s="21" t="s">
        <v>120</v>
      </c>
      <c r="AP2130" s="51" t="s">
        <v>20</v>
      </c>
      <c r="AQ2130" s="21" t="str">
        <f t="shared" si="35"/>
        <v>£50,000 - £59,999Converted flat</v>
      </c>
      <c r="AR2130" s="22">
        <v>2800</v>
      </c>
      <c r="AS2130" s="22">
        <v>4100</v>
      </c>
      <c r="AT2130" s="22">
        <v>6170</v>
      </c>
      <c r="AU2130" s="66">
        <v>3000</v>
      </c>
      <c r="AV2130" s="66">
        <v>4100</v>
      </c>
      <c r="AW2130" s="66">
        <v>6220</v>
      </c>
      <c r="AX2130" s="66" t="s">
        <v>85</v>
      </c>
      <c r="AY2130" s="66" t="s">
        <v>85</v>
      </c>
      <c r="AZ2130" s="66" t="s">
        <v>85</v>
      </c>
      <c r="BA2130" s="66" t="s">
        <v>85</v>
      </c>
      <c r="BB2130" s="66" t="s">
        <v>85</v>
      </c>
      <c r="BC2130" s="66" t="s">
        <v>85</v>
      </c>
      <c r="BD2130" s="66" t="s">
        <v>85</v>
      </c>
      <c r="BE2130" s="66" t="s">
        <v>85</v>
      </c>
      <c r="BF2130" s="66" t="s">
        <v>85</v>
      </c>
      <c r="BG2130" s="66" t="s">
        <v>85</v>
      </c>
      <c r="BH2130" s="66" t="s">
        <v>85</v>
      </c>
      <c r="BI2130" s="66" t="s">
        <v>85</v>
      </c>
      <c r="BJ2130" s="66" t="s">
        <v>85</v>
      </c>
      <c r="BK2130" s="66" t="s">
        <v>85</v>
      </c>
      <c r="BL2130" s="66" t="s">
        <v>85</v>
      </c>
      <c r="BM2130" s="66" t="s">
        <v>85</v>
      </c>
      <c r="BN2130" s="66" t="s">
        <v>85</v>
      </c>
      <c r="BO2130" s="88" t="s">
        <v>85</v>
      </c>
      <c r="BP2130" s="100">
        <v>10200</v>
      </c>
      <c r="BQ2130" s="66">
        <v>11800</v>
      </c>
      <c r="BR2130" s="66">
        <v>4350</v>
      </c>
      <c r="BS2130" s="66">
        <v>10200</v>
      </c>
      <c r="BT2130" s="66">
        <v>11800</v>
      </c>
      <c r="BU2130" s="66">
        <v>4540</v>
      </c>
      <c r="BV2130" s="66" t="s">
        <v>85</v>
      </c>
      <c r="BW2130" s="66" t="s">
        <v>85</v>
      </c>
      <c r="BX2130" s="66" t="s">
        <v>85</v>
      </c>
      <c r="BY2130" s="66" t="s">
        <v>85</v>
      </c>
      <c r="BZ2130" s="66" t="s">
        <v>85</v>
      </c>
      <c r="CA2130" s="66" t="s">
        <v>85</v>
      </c>
      <c r="CB2130" s="66" t="s">
        <v>85</v>
      </c>
      <c r="CC2130" s="66" t="s">
        <v>85</v>
      </c>
      <c r="CD2130" s="66" t="s">
        <v>85</v>
      </c>
      <c r="CE2130" s="66" t="s">
        <v>85</v>
      </c>
      <c r="CF2130" s="66" t="s">
        <v>85</v>
      </c>
      <c r="CG2130" s="66" t="s">
        <v>85</v>
      </c>
      <c r="CH2130" s="66" t="s">
        <v>85</v>
      </c>
      <c r="CI2130" s="66" t="s">
        <v>85</v>
      </c>
      <c r="CJ2130" s="66" t="s">
        <v>85</v>
      </c>
      <c r="CK2130" s="66" t="s">
        <v>85</v>
      </c>
      <c r="CL2130" s="66" t="s">
        <v>85</v>
      </c>
      <c r="CM2130" s="69" t="s">
        <v>85</v>
      </c>
    </row>
    <row r="2131" spans="41:91" hidden="1" x14ac:dyDescent="0.25">
      <c r="AO2131" s="21" t="s">
        <v>120</v>
      </c>
      <c r="AP2131" s="51" t="s">
        <v>21</v>
      </c>
      <c r="AQ2131" s="21" t="str">
        <f t="shared" si="35"/>
        <v>£50,000 - £59,999Purpose built flat</v>
      </c>
      <c r="AR2131" s="22">
        <v>2900</v>
      </c>
      <c r="AS2131" s="22">
        <v>4000</v>
      </c>
      <c r="AT2131" s="22">
        <v>24250</v>
      </c>
      <c r="AU2131" s="66">
        <v>3000</v>
      </c>
      <c r="AV2131" s="66">
        <v>4000</v>
      </c>
      <c r="AW2131" s="66">
        <v>24500</v>
      </c>
      <c r="AX2131" s="66" t="s">
        <v>85</v>
      </c>
      <c r="AY2131" s="66" t="s">
        <v>85</v>
      </c>
      <c r="AZ2131" s="66" t="s">
        <v>85</v>
      </c>
      <c r="BA2131" s="66" t="s">
        <v>85</v>
      </c>
      <c r="BB2131" s="66" t="s">
        <v>85</v>
      </c>
      <c r="BC2131" s="66" t="s">
        <v>85</v>
      </c>
      <c r="BD2131" s="66" t="s">
        <v>85</v>
      </c>
      <c r="BE2131" s="66" t="s">
        <v>85</v>
      </c>
      <c r="BF2131" s="66" t="s">
        <v>85</v>
      </c>
      <c r="BG2131" s="66" t="s">
        <v>85</v>
      </c>
      <c r="BH2131" s="66" t="s">
        <v>85</v>
      </c>
      <c r="BI2131" s="66" t="s">
        <v>85</v>
      </c>
      <c r="BJ2131" s="66" t="s">
        <v>85</v>
      </c>
      <c r="BK2131" s="66" t="s">
        <v>85</v>
      </c>
      <c r="BL2131" s="66" t="s">
        <v>85</v>
      </c>
      <c r="BM2131" s="66" t="s">
        <v>85</v>
      </c>
      <c r="BN2131" s="66" t="s">
        <v>85</v>
      </c>
      <c r="BO2131" s="88" t="s">
        <v>85</v>
      </c>
      <c r="BP2131" s="100">
        <v>8200</v>
      </c>
      <c r="BQ2131" s="66">
        <v>8900</v>
      </c>
      <c r="BR2131" s="66">
        <v>13240</v>
      </c>
      <c r="BS2131" s="66">
        <v>8300</v>
      </c>
      <c r="BT2131" s="66">
        <v>9100</v>
      </c>
      <c r="BU2131" s="66">
        <v>13870</v>
      </c>
      <c r="BV2131" s="66" t="s">
        <v>85</v>
      </c>
      <c r="BW2131" s="66" t="s">
        <v>85</v>
      </c>
      <c r="BX2131" s="66" t="s">
        <v>85</v>
      </c>
      <c r="BY2131" s="66" t="s">
        <v>85</v>
      </c>
      <c r="BZ2131" s="66" t="s">
        <v>85</v>
      </c>
      <c r="CA2131" s="66" t="s">
        <v>85</v>
      </c>
      <c r="CB2131" s="66" t="s">
        <v>85</v>
      </c>
      <c r="CC2131" s="66" t="s">
        <v>85</v>
      </c>
      <c r="CD2131" s="66" t="s">
        <v>85</v>
      </c>
      <c r="CE2131" s="66" t="s">
        <v>85</v>
      </c>
      <c r="CF2131" s="66" t="s">
        <v>85</v>
      </c>
      <c r="CG2131" s="66" t="s">
        <v>85</v>
      </c>
      <c r="CH2131" s="66" t="s">
        <v>85</v>
      </c>
      <c r="CI2131" s="66" t="s">
        <v>85</v>
      </c>
      <c r="CJ2131" s="66" t="s">
        <v>85</v>
      </c>
      <c r="CK2131" s="66" t="s">
        <v>85</v>
      </c>
      <c r="CL2131" s="66" t="s">
        <v>85</v>
      </c>
      <c r="CM2131" s="69" t="s">
        <v>85</v>
      </c>
    </row>
    <row r="2132" spans="41:91" hidden="1" x14ac:dyDescent="0.25">
      <c r="AO2132" s="21" t="s">
        <v>121</v>
      </c>
      <c r="AP2132" s="51" t="s">
        <v>15</v>
      </c>
      <c r="AQ2132" s="21" t="str">
        <f t="shared" si="35"/>
        <v>£60,000 - £69,999Detached</v>
      </c>
      <c r="AR2132" s="22">
        <v>4700</v>
      </c>
      <c r="AS2132" s="22">
        <v>5500</v>
      </c>
      <c r="AT2132" s="22">
        <v>44480</v>
      </c>
      <c r="AU2132" s="66">
        <v>4900</v>
      </c>
      <c r="AV2132" s="66">
        <v>5600</v>
      </c>
      <c r="AW2132" s="66">
        <v>44740</v>
      </c>
      <c r="AX2132" s="66" t="s">
        <v>85</v>
      </c>
      <c r="AY2132" s="66" t="s">
        <v>85</v>
      </c>
      <c r="AZ2132" s="66" t="s">
        <v>85</v>
      </c>
      <c r="BA2132" s="66" t="s">
        <v>85</v>
      </c>
      <c r="BB2132" s="66" t="s">
        <v>85</v>
      </c>
      <c r="BC2132" s="66" t="s">
        <v>85</v>
      </c>
      <c r="BD2132" s="66" t="s">
        <v>85</v>
      </c>
      <c r="BE2132" s="66" t="s">
        <v>85</v>
      </c>
      <c r="BF2132" s="66" t="s">
        <v>85</v>
      </c>
      <c r="BG2132" s="66" t="s">
        <v>85</v>
      </c>
      <c r="BH2132" s="66" t="s">
        <v>85</v>
      </c>
      <c r="BI2132" s="66" t="s">
        <v>85</v>
      </c>
      <c r="BJ2132" s="66" t="s">
        <v>85</v>
      </c>
      <c r="BK2132" s="66" t="s">
        <v>85</v>
      </c>
      <c r="BL2132" s="66" t="s">
        <v>85</v>
      </c>
      <c r="BM2132" s="66" t="s">
        <v>85</v>
      </c>
      <c r="BN2132" s="66" t="s">
        <v>85</v>
      </c>
      <c r="BO2132" s="88" t="s">
        <v>85</v>
      </c>
      <c r="BP2132" s="100">
        <v>18600</v>
      </c>
      <c r="BQ2132" s="66">
        <v>20000</v>
      </c>
      <c r="BR2132" s="66">
        <v>34940</v>
      </c>
      <c r="BS2132" s="66">
        <v>18400</v>
      </c>
      <c r="BT2132" s="66">
        <v>19800</v>
      </c>
      <c r="BU2132" s="66">
        <v>36760</v>
      </c>
      <c r="BV2132" s="66" t="s">
        <v>85</v>
      </c>
      <c r="BW2132" s="66" t="s">
        <v>85</v>
      </c>
      <c r="BX2132" s="66" t="s">
        <v>85</v>
      </c>
      <c r="BY2132" s="66" t="s">
        <v>85</v>
      </c>
      <c r="BZ2132" s="66" t="s">
        <v>85</v>
      </c>
      <c r="CA2132" s="66" t="s">
        <v>85</v>
      </c>
      <c r="CB2132" s="66" t="s">
        <v>85</v>
      </c>
      <c r="CC2132" s="66" t="s">
        <v>85</v>
      </c>
      <c r="CD2132" s="66" t="s">
        <v>85</v>
      </c>
      <c r="CE2132" s="66" t="s">
        <v>85</v>
      </c>
      <c r="CF2132" s="66" t="s">
        <v>85</v>
      </c>
      <c r="CG2132" s="66" t="s">
        <v>85</v>
      </c>
      <c r="CH2132" s="66" t="s">
        <v>85</v>
      </c>
      <c r="CI2132" s="66" t="s">
        <v>85</v>
      </c>
      <c r="CJ2132" s="66" t="s">
        <v>85</v>
      </c>
      <c r="CK2132" s="66" t="s">
        <v>85</v>
      </c>
      <c r="CL2132" s="66" t="s">
        <v>85</v>
      </c>
      <c r="CM2132" s="69" t="s">
        <v>85</v>
      </c>
    </row>
    <row r="2133" spans="41:91" hidden="1" x14ac:dyDescent="0.25">
      <c r="AO2133" s="21" t="s">
        <v>121</v>
      </c>
      <c r="AP2133" s="51" t="s">
        <v>16</v>
      </c>
      <c r="AQ2133" s="21" t="str">
        <f t="shared" ref="AQ2133:AQ2196" si="36">CONCATENATE(AO2133,AP2133)</f>
        <v>£60,000 - £69,999Semi detached</v>
      </c>
      <c r="AR2133" s="22">
        <v>4100</v>
      </c>
      <c r="AS2133" s="22">
        <v>4700</v>
      </c>
      <c r="AT2133" s="22">
        <v>45090</v>
      </c>
      <c r="AU2133" s="66">
        <v>4200</v>
      </c>
      <c r="AV2133" s="66">
        <v>4800</v>
      </c>
      <c r="AW2133" s="66">
        <v>45400</v>
      </c>
      <c r="AX2133" s="66" t="s">
        <v>85</v>
      </c>
      <c r="AY2133" s="66" t="s">
        <v>85</v>
      </c>
      <c r="AZ2133" s="66" t="s">
        <v>85</v>
      </c>
      <c r="BA2133" s="66" t="s">
        <v>85</v>
      </c>
      <c r="BB2133" s="66" t="s">
        <v>85</v>
      </c>
      <c r="BC2133" s="66" t="s">
        <v>85</v>
      </c>
      <c r="BD2133" s="66" t="s">
        <v>85</v>
      </c>
      <c r="BE2133" s="66" t="s">
        <v>85</v>
      </c>
      <c r="BF2133" s="66" t="s">
        <v>85</v>
      </c>
      <c r="BG2133" s="66" t="s">
        <v>85</v>
      </c>
      <c r="BH2133" s="66" t="s">
        <v>85</v>
      </c>
      <c r="BI2133" s="66" t="s">
        <v>85</v>
      </c>
      <c r="BJ2133" s="66" t="s">
        <v>85</v>
      </c>
      <c r="BK2133" s="66" t="s">
        <v>85</v>
      </c>
      <c r="BL2133" s="66" t="s">
        <v>85</v>
      </c>
      <c r="BM2133" s="66" t="s">
        <v>85</v>
      </c>
      <c r="BN2133" s="66" t="s">
        <v>85</v>
      </c>
      <c r="BO2133" s="88" t="s">
        <v>85</v>
      </c>
      <c r="BP2133" s="100">
        <v>15800</v>
      </c>
      <c r="BQ2133" s="66">
        <v>16800</v>
      </c>
      <c r="BR2133" s="66">
        <v>38960</v>
      </c>
      <c r="BS2133" s="66">
        <v>15600</v>
      </c>
      <c r="BT2133" s="66">
        <v>16700</v>
      </c>
      <c r="BU2133" s="66">
        <v>41010</v>
      </c>
      <c r="BV2133" s="66" t="s">
        <v>85</v>
      </c>
      <c r="BW2133" s="66" t="s">
        <v>85</v>
      </c>
      <c r="BX2133" s="66" t="s">
        <v>85</v>
      </c>
      <c r="BY2133" s="66" t="s">
        <v>85</v>
      </c>
      <c r="BZ2133" s="66" t="s">
        <v>85</v>
      </c>
      <c r="CA2133" s="66" t="s">
        <v>85</v>
      </c>
      <c r="CB2133" s="66" t="s">
        <v>85</v>
      </c>
      <c r="CC2133" s="66" t="s">
        <v>85</v>
      </c>
      <c r="CD2133" s="66" t="s">
        <v>85</v>
      </c>
      <c r="CE2133" s="66" t="s">
        <v>85</v>
      </c>
      <c r="CF2133" s="66" t="s">
        <v>85</v>
      </c>
      <c r="CG2133" s="66" t="s">
        <v>85</v>
      </c>
      <c r="CH2133" s="66" t="s">
        <v>85</v>
      </c>
      <c r="CI2133" s="66" t="s">
        <v>85</v>
      </c>
      <c r="CJ2133" s="66" t="s">
        <v>85</v>
      </c>
      <c r="CK2133" s="66" t="s">
        <v>85</v>
      </c>
      <c r="CL2133" s="66" t="s">
        <v>85</v>
      </c>
      <c r="CM2133" s="69" t="s">
        <v>85</v>
      </c>
    </row>
    <row r="2134" spans="41:91" hidden="1" x14ac:dyDescent="0.25">
      <c r="AO2134" s="21" t="s">
        <v>121</v>
      </c>
      <c r="AP2134" s="51" t="s">
        <v>17</v>
      </c>
      <c r="AQ2134" s="21" t="str">
        <f t="shared" si="36"/>
        <v>£60,000 - £69,999End terrace</v>
      </c>
      <c r="AR2134" s="22">
        <v>3800</v>
      </c>
      <c r="AS2134" s="22">
        <v>4400</v>
      </c>
      <c r="AT2134" s="22">
        <v>12630</v>
      </c>
      <c r="AU2134" s="66">
        <v>3900</v>
      </c>
      <c r="AV2134" s="66">
        <v>4600</v>
      </c>
      <c r="AW2134" s="66">
        <v>12730</v>
      </c>
      <c r="AX2134" s="66" t="s">
        <v>85</v>
      </c>
      <c r="AY2134" s="66" t="s">
        <v>85</v>
      </c>
      <c r="AZ2134" s="66" t="s">
        <v>85</v>
      </c>
      <c r="BA2134" s="66" t="s">
        <v>85</v>
      </c>
      <c r="BB2134" s="66" t="s">
        <v>85</v>
      </c>
      <c r="BC2134" s="66" t="s">
        <v>85</v>
      </c>
      <c r="BD2134" s="66" t="s">
        <v>85</v>
      </c>
      <c r="BE2134" s="66" t="s">
        <v>85</v>
      </c>
      <c r="BF2134" s="66" t="s">
        <v>85</v>
      </c>
      <c r="BG2134" s="66" t="s">
        <v>85</v>
      </c>
      <c r="BH2134" s="66" t="s">
        <v>85</v>
      </c>
      <c r="BI2134" s="66" t="s">
        <v>85</v>
      </c>
      <c r="BJ2134" s="66" t="s">
        <v>85</v>
      </c>
      <c r="BK2134" s="66" t="s">
        <v>85</v>
      </c>
      <c r="BL2134" s="66" t="s">
        <v>85</v>
      </c>
      <c r="BM2134" s="66" t="s">
        <v>85</v>
      </c>
      <c r="BN2134" s="66" t="s">
        <v>85</v>
      </c>
      <c r="BO2134" s="88" t="s">
        <v>85</v>
      </c>
      <c r="BP2134" s="100">
        <v>13800</v>
      </c>
      <c r="BQ2134" s="66">
        <v>15100</v>
      </c>
      <c r="BR2134" s="66">
        <v>10620</v>
      </c>
      <c r="BS2134" s="66">
        <v>13800</v>
      </c>
      <c r="BT2134" s="66">
        <v>15000</v>
      </c>
      <c r="BU2134" s="66">
        <v>11230</v>
      </c>
      <c r="BV2134" s="66" t="s">
        <v>85</v>
      </c>
      <c r="BW2134" s="66" t="s">
        <v>85</v>
      </c>
      <c r="BX2134" s="66" t="s">
        <v>85</v>
      </c>
      <c r="BY2134" s="66" t="s">
        <v>85</v>
      </c>
      <c r="BZ2134" s="66" t="s">
        <v>85</v>
      </c>
      <c r="CA2134" s="66" t="s">
        <v>85</v>
      </c>
      <c r="CB2134" s="66" t="s">
        <v>85</v>
      </c>
      <c r="CC2134" s="66" t="s">
        <v>85</v>
      </c>
      <c r="CD2134" s="66" t="s">
        <v>85</v>
      </c>
      <c r="CE2134" s="66" t="s">
        <v>85</v>
      </c>
      <c r="CF2134" s="66" t="s">
        <v>85</v>
      </c>
      <c r="CG2134" s="66" t="s">
        <v>85</v>
      </c>
      <c r="CH2134" s="66" t="s">
        <v>85</v>
      </c>
      <c r="CI2134" s="66" t="s">
        <v>85</v>
      </c>
      <c r="CJ2134" s="66" t="s">
        <v>85</v>
      </c>
      <c r="CK2134" s="66" t="s">
        <v>85</v>
      </c>
      <c r="CL2134" s="66" t="s">
        <v>85</v>
      </c>
      <c r="CM2134" s="69" t="s">
        <v>85</v>
      </c>
    </row>
    <row r="2135" spans="41:91" hidden="1" x14ac:dyDescent="0.25">
      <c r="AO2135" s="21" t="s">
        <v>121</v>
      </c>
      <c r="AP2135" s="51" t="s">
        <v>18</v>
      </c>
      <c r="AQ2135" s="21" t="str">
        <f t="shared" si="36"/>
        <v>£60,000 - £69,999Mid terrace</v>
      </c>
      <c r="AR2135" s="22">
        <v>3500</v>
      </c>
      <c r="AS2135" s="22">
        <v>4100</v>
      </c>
      <c r="AT2135" s="22">
        <v>24780</v>
      </c>
      <c r="AU2135" s="66">
        <v>3600</v>
      </c>
      <c r="AV2135" s="66">
        <v>4200</v>
      </c>
      <c r="AW2135" s="66">
        <v>24970</v>
      </c>
      <c r="AX2135" s="66" t="s">
        <v>85</v>
      </c>
      <c r="AY2135" s="66" t="s">
        <v>85</v>
      </c>
      <c r="AZ2135" s="66" t="s">
        <v>85</v>
      </c>
      <c r="BA2135" s="66" t="s">
        <v>85</v>
      </c>
      <c r="BB2135" s="66" t="s">
        <v>85</v>
      </c>
      <c r="BC2135" s="66" t="s">
        <v>85</v>
      </c>
      <c r="BD2135" s="66" t="s">
        <v>85</v>
      </c>
      <c r="BE2135" s="66" t="s">
        <v>85</v>
      </c>
      <c r="BF2135" s="66" t="s">
        <v>85</v>
      </c>
      <c r="BG2135" s="66" t="s">
        <v>85</v>
      </c>
      <c r="BH2135" s="66" t="s">
        <v>85</v>
      </c>
      <c r="BI2135" s="66" t="s">
        <v>85</v>
      </c>
      <c r="BJ2135" s="66" t="s">
        <v>85</v>
      </c>
      <c r="BK2135" s="66" t="s">
        <v>85</v>
      </c>
      <c r="BL2135" s="66" t="s">
        <v>85</v>
      </c>
      <c r="BM2135" s="66" t="s">
        <v>85</v>
      </c>
      <c r="BN2135" s="66" t="s">
        <v>85</v>
      </c>
      <c r="BO2135" s="88" t="s">
        <v>85</v>
      </c>
      <c r="BP2135" s="100">
        <v>12800</v>
      </c>
      <c r="BQ2135" s="66">
        <v>13900</v>
      </c>
      <c r="BR2135" s="66">
        <v>21470</v>
      </c>
      <c r="BS2135" s="66">
        <v>12700</v>
      </c>
      <c r="BT2135" s="66">
        <v>14000</v>
      </c>
      <c r="BU2135" s="66">
        <v>22600</v>
      </c>
      <c r="BV2135" s="66" t="s">
        <v>85</v>
      </c>
      <c r="BW2135" s="66" t="s">
        <v>85</v>
      </c>
      <c r="BX2135" s="66" t="s">
        <v>85</v>
      </c>
      <c r="BY2135" s="66" t="s">
        <v>85</v>
      </c>
      <c r="BZ2135" s="66" t="s">
        <v>85</v>
      </c>
      <c r="CA2135" s="66" t="s">
        <v>85</v>
      </c>
      <c r="CB2135" s="66" t="s">
        <v>85</v>
      </c>
      <c r="CC2135" s="66" t="s">
        <v>85</v>
      </c>
      <c r="CD2135" s="66" t="s">
        <v>85</v>
      </c>
      <c r="CE2135" s="66" t="s">
        <v>85</v>
      </c>
      <c r="CF2135" s="66" t="s">
        <v>85</v>
      </c>
      <c r="CG2135" s="66" t="s">
        <v>85</v>
      </c>
      <c r="CH2135" s="66" t="s">
        <v>85</v>
      </c>
      <c r="CI2135" s="66" t="s">
        <v>85</v>
      </c>
      <c r="CJ2135" s="66" t="s">
        <v>85</v>
      </c>
      <c r="CK2135" s="66" t="s">
        <v>85</v>
      </c>
      <c r="CL2135" s="66" t="s">
        <v>85</v>
      </c>
      <c r="CM2135" s="69" t="s">
        <v>85</v>
      </c>
    </row>
    <row r="2136" spans="41:91" hidden="1" x14ac:dyDescent="0.25">
      <c r="AO2136" s="21" t="s">
        <v>121</v>
      </c>
      <c r="AP2136" s="51" t="s">
        <v>19</v>
      </c>
      <c r="AQ2136" s="21" t="str">
        <f t="shared" si="36"/>
        <v>£60,000 - £69,999Bungalow</v>
      </c>
      <c r="AR2136" s="22">
        <v>4100</v>
      </c>
      <c r="AS2136" s="22">
        <v>5000</v>
      </c>
      <c r="AT2136" s="22">
        <v>12360</v>
      </c>
      <c r="AU2136" s="66">
        <v>4300</v>
      </c>
      <c r="AV2136" s="66">
        <v>5100</v>
      </c>
      <c r="AW2136" s="66">
        <v>12450</v>
      </c>
      <c r="AX2136" s="66" t="s">
        <v>85</v>
      </c>
      <c r="AY2136" s="66" t="s">
        <v>85</v>
      </c>
      <c r="AZ2136" s="66" t="s">
        <v>85</v>
      </c>
      <c r="BA2136" s="66" t="s">
        <v>85</v>
      </c>
      <c r="BB2136" s="66" t="s">
        <v>85</v>
      </c>
      <c r="BC2136" s="66" t="s">
        <v>85</v>
      </c>
      <c r="BD2136" s="66" t="s">
        <v>85</v>
      </c>
      <c r="BE2136" s="66" t="s">
        <v>85</v>
      </c>
      <c r="BF2136" s="66" t="s">
        <v>85</v>
      </c>
      <c r="BG2136" s="66" t="s">
        <v>85</v>
      </c>
      <c r="BH2136" s="66" t="s">
        <v>85</v>
      </c>
      <c r="BI2136" s="66" t="s">
        <v>85</v>
      </c>
      <c r="BJ2136" s="66" t="s">
        <v>85</v>
      </c>
      <c r="BK2136" s="66" t="s">
        <v>85</v>
      </c>
      <c r="BL2136" s="66" t="s">
        <v>85</v>
      </c>
      <c r="BM2136" s="66" t="s">
        <v>85</v>
      </c>
      <c r="BN2136" s="66" t="s">
        <v>85</v>
      </c>
      <c r="BO2136" s="88" t="s">
        <v>85</v>
      </c>
      <c r="BP2136" s="100">
        <v>16800</v>
      </c>
      <c r="BQ2136" s="66">
        <v>17800</v>
      </c>
      <c r="BR2136" s="66">
        <v>9460</v>
      </c>
      <c r="BS2136" s="66">
        <v>16600</v>
      </c>
      <c r="BT2136" s="66">
        <v>17700</v>
      </c>
      <c r="BU2136" s="66">
        <v>9930</v>
      </c>
      <c r="BV2136" s="66" t="s">
        <v>85</v>
      </c>
      <c r="BW2136" s="66" t="s">
        <v>85</v>
      </c>
      <c r="BX2136" s="66" t="s">
        <v>85</v>
      </c>
      <c r="BY2136" s="66" t="s">
        <v>85</v>
      </c>
      <c r="BZ2136" s="66" t="s">
        <v>85</v>
      </c>
      <c r="CA2136" s="66" t="s">
        <v>85</v>
      </c>
      <c r="CB2136" s="66" t="s">
        <v>85</v>
      </c>
      <c r="CC2136" s="66" t="s">
        <v>85</v>
      </c>
      <c r="CD2136" s="66" t="s">
        <v>85</v>
      </c>
      <c r="CE2136" s="66" t="s">
        <v>85</v>
      </c>
      <c r="CF2136" s="66" t="s">
        <v>85</v>
      </c>
      <c r="CG2136" s="66" t="s">
        <v>85</v>
      </c>
      <c r="CH2136" s="66" t="s">
        <v>85</v>
      </c>
      <c r="CI2136" s="66" t="s">
        <v>85</v>
      </c>
      <c r="CJ2136" s="66" t="s">
        <v>85</v>
      </c>
      <c r="CK2136" s="66" t="s">
        <v>85</v>
      </c>
      <c r="CL2136" s="66" t="s">
        <v>85</v>
      </c>
      <c r="CM2136" s="69" t="s">
        <v>85</v>
      </c>
    </row>
    <row r="2137" spans="41:91" hidden="1" x14ac:dyDescent="0.25">
      <c r="AO2137" s="21" t="s">
        <v>121</v>
      </c>
      <c r="AP2137" s="51" t="s">
        <v>20</v>
      </c>
      <c r="AQ2137" s="21" t="str">
        <f t="shared" si="36"/>
        <v>£60,000 - £69,999Converted flat</v>
      </c>
      <c r="AR2137" s="22">
        <v>3100</v>
      </c>
      <c r="AS2137" s="22">
        <v>4400</v>
      </c>
      <c r="AT2137" s="22">
        <v>3730</v>
      </c>
      <c r="AU2137" s="66">
        <v>3200</v>
      </c>
      <c r="AV2137" s="66">
        <v>4300</v>
      </c>
      <c r="AW2137" s="66">
        <v>3790</v>
      </c>
      <c r="AX2137" s="66" t="s">
        <v>85</v>
      </c>
      <c r="AY2137" s="66" t="s">
        <v>85</v>
      </c>
      <c r="AZ2137" s="66" t="s">
        <v>85</v>
      </c>
      <c r="BA2137" s="66" t="s">
        <v>85</v>
      </c>
      <c r="BB2137" s="66" t="s">
        <v>85</v>
      </c>
      <c r="BC2137" s="66" t="s">
        <v>85</v>
      </c>
      <c r="BD2137" s="66" t="s">
        <v>85</v>
      </c>
      <c r="BE2137" s="66" t="s">
        <v>85</v>
      </c>
      <c r="BF2137" s="66" t="s">
        <v>85</v>
      </c>
      <c r="BG2137" s="66" t="s">
        <v>85</v>
      </c>
      <c r="BH2137" s="66" t="s">
        <v>85</v>
      </c>
      <c r="BI2137" s="66" t="s">
        <v>85</v>
      </c>
      <c r="BJ2137" s="66" t="s">
        <v>85</v>
      </c>
      <c r="BK2137" s="66" t="s">
        <v>85</v>
      </c>
      <c r="BL2137" s="66" t="s">
        <v>85</v>
      </c>
      <c r="BM2137" s="66" t="s">
        <v>85</v>
      </c>
      <c r="BN2137" s="66" t="s">
        <v>85</v>
      </c>
      <c r="BO2137" s="88" t="s">
        <v>85</v>
      </c>
      <c r="BP2137" s="100">
        <v>10400</v>
      </c>
      <c r="BQ2137" s="66">
        <v>12400</v>
      </c>
      <c r="BR2137" s="66">
        <v>2670</v>
      </c>
      <c r="BS2137" s="66">
        <v>10500</v>
      </c>
      <c r="BT2137" s="66">
        <v>12500</v>
      </c>
      <c r="BU2137" s="66">
        <v>2810</v>
      </c>
      <c r="BV2137" s="66" t="s">
        <v>85</v>
      </c>
      <c r="BW2137" s="66" t="s">
        <v>85</v>
      </c>
      <c r="BX2137" s="66" t="s">
        <v>85</v>
      </c>
      <c r="BY2137" s="66" t="s">
        <v>85</v>
      </c>
      <c r="BZ2137" s="66" t="s">
        <v>85</v>
      </c>
      <c r="CA2137" s="66" t="s">
        <v>85</v>
      </c>
      <c r="CB2137" s="66" t="s">
        <v>85</v>
      </c>
      <c r="CC2137" s="66" t="s">
        <v>85</v>
      </c>
      <c r="CD2137" s="66" t="s">
        <v>85</v>
      </c>
      <c r="CE2137" s="66" t="s">
        <v>85</v>
      </c>
      <c r="CF2137" s="66" t="s">
        <v>85</v>
      </c>
      <c r="CG2137" s="66" t="s">
        <v>85</v>
      </c>
      <c r="CH2137" s="66" t="s">
        <v>85</v>
      </c>
      <c r="CI2137" s="66" t="s">
        <v>85</v>
      </c>
      <c r="CJ2137" s="66" t="s">
        <v>85</v>
      </c>
      <c r="CK2137" s="66" t="s">
        <v>85</v>
      </c>
      <c r="CL2137" s="66" t="s">
        <v>85</v>
      </c>
      <c r="CM2137" s="69" t="s">
        <v>85</v>
      </c>
    </row>
    <row r="2138" spans="41:91" hidden="1" x14ac:dyDescent="0.25">
      <c r="AO2138" s="21" t="s">
        <v>121</v>
      </c>
      <c r="AP2138" s="51" t="s">
        <v>21</v>
      </c>
      <c r="AQ2138" s="21" t="str">
        <f t="shared" si="36"/>
        <v>£60,000 - £69,999Purpose built flat</v>
      </c>
      <c r="AR2138" s="22">
        <v>3000</v>
      </c>
      <c r="AS2138" s="22">
        <v>4200</v>
      </c>
      <c r="AT2138" s="22">
        <v>15790</v>
      </c>
      <c r="AU2138" s="66">
        <v>3100</v>
      </c>
      <c r="AV2138" s="66">
        <v>4200</v>
      </c>
      <c r="AW2138" s="66">
        <v>15940</v>
      </c>
      <c r="AX2138" s="66" t="s">
        <v>85</v>
      </c>
      <c r="AY2138" s="66" t="s">
        <v>85</v>
      </c>
      <c r="AZ2138" s="66" t="s">
        <v>85</v>
      </c>
      <c r="BA2138" s="66" t="s">
        <v>85</v>
      </c>
      <c r="BB2138" s="66" t="s">
        <v>85</v>
      </c>
      <c r="BC2138" s="66" t="s">
        <v>85</v>
      </c>
      <c r="BD2138" s="66" t="s">
        <v>85</v>
      </c>
      <c r="BE2138" s="66" t="s">
        <v>85</v>
      </c>
      <c r="BF2138" s="66" t="s">
        <v>85</v>
      </c>
      <c r="BG2138" s="66" t="s">
        <v>85</v>
      </c>
      <c r="BH2138" s="66" t="s">
        <v>85</v>
      </c>
      <c r="BI2138" s="66" t="s">
        <v>85</v>
      </c>
      <c r="BJ2138" s="66" t="s">
        <v>85</v>
      </c>
      <c r="BK2138" s="66" t="s">
        <v>85</v>
      </c>
      <c r="BL2138" s="66" t="s">
        <v>85</v>
      </c>
      <c r="BM2138" s="66" t="s">
        <v>85</v>
      </c>
      <c r="BN2138" s="66" t="s">
        <v>85</v>
      </c>
      <c r="BO2138" s="88" t="s">
        <v>85</v>
      </c>
      <c r="BP2138" s="100">
        <v>8400</v>
      </c>
      <c r="BQ2138" s="66">
        <v>9200</v>
      </c>
      <c r="BR2138" s="66">
        <v>8610</v>
      </c>
      <c r="BS2138" s="66">
        <v>8500</v>
      </c>
      <c r="BT2138" s="66">
        <v>9400</v>
      </c>
      <c r="BU2138" s="66">
        <v>9040</v>
      </c>
      <c r="BV2138" s="66" t="s">
        <v>85</v>
      </c>
      <c r="BW2138" s="66" t="s">
        <v>85</v>
      </c>
      <c r="BX2138" s="66" t="s">
        <v>85</v>
      </c>
      <c r="BY2138" s="66" t="s">
        <v>85</v>
      </c>
      <c r="BZ2138" s="66" t="s">
        <v>85</v>
      </c>
      <c r="CA2138" s="66" t="s">
        <v>85</v>
      </c>
      <c r="CB2138" s="66" t="s">
        <v>85</v>
      </c>
      <c r="CC2138" s="66" t="s">
        <v>85</v>
      </c>
      <c r="CD2138" s="66" t="s">
        <v>85</v>
      </c>
      <c r="CE2138" s="66" t="s">
        <v>85</v>
      </c>
      <c r="CF2138" s="66" t="s">
        <v>85</v>
      </c>
      <c r="CG2138" s="66" t="s">
        <v>85</v>
      </c>
      <c r="CH2138" s="66" t="s">
        <v>85</v>
      </c>
      <c r="CI2138" s="66" t="s">
        <v>85</v>
      </c>
      <c r="CJ2138" s="66" t="s">
        <v>85</v>
      </c>
      <c r="CK2138" s="66" t="s">
        <v>85</v>
      </c>
      <c r="CL2138" s="66" t="s">
        <v>85</v>
      </c>
      <c r="CM2138" s="69" t="s">
        <v>85</v>
      </c>
    </row>
    <row r="2139" spans="41:91" hidden="1" x14ac:dyDescent="0.25">
      <c r="AO2139" s="21" t="s">
        <v>122</v>
      </c>
      <c r="AP2139" s="51" t="s">
        <v>15</v>
      </c>
      <c r="AQ2139" s="21" t="str">
        <f t="shared" si="36"/>
        <v>£70,000 - £99,999Detached</v>
      </c>
      <c r="AR2139" s="22">
        <v>5000</v>
      </c>
      <c r="AS2139" s="22">
        <v>5800</v>
      </c>
      <c r="AT2139" s="22">
        <v>72290</v>
      </c>
      <c r="AU2139" s="66">
        <v>5200</v>
      </c>
      <c r="AV2139" s="66">
        <v>6000</v>
      </c>
      <c r="AW2139" s="66">
        <v>72790</v>
      </c>
      <c r="AX2139" s="66" t="s">
        <v>85</v>
      </c>
      <c r="AY2139" s="66" t="s">
        <v>85</v>
      </c>
      <c r="AZ2139" s="66" t="s">
        <v>85</v>
      </c>
      <c r="BA2139" s="66" t="s">
        <v>85</v>
      </c>
      <c r="BB2139" s="66" t="s">
        <v>85</v>
      </c>
      <c r="BC2139" s="66" t="s">
        <v>85</v>
      </c>
      <c r="BD2139" s="66" t="s">
        <v>85</v>
      </c>
      <c r="BE2139" s="66" t="s">
        <v>85</v>
      </c>
      <c r="BF2139" s="66" t="s">
        <v>85</v>
      </c>
      <c r="BG2139" s="66" t="s">
        <v>85</v>
      </c>
      <c r="BH2139" s="66" t="s">
        <v>85</v>
      </c>
      <c r="BI2139" s="66" t="s">
        <v>85</v>
      </c>
      <c r="BJ2139" s="66" t="s">
        <v>85</v>
      </c>
      <c r="BK2139" s="66" t="s">
        <v>85</v>
      </c>
      <c r="BL2139" s="66" t="s">
        <v>85</v>
      </c>
      <c r="BM2139" s="66" t="s">
        <v>85</v>
      </c>
      <c r="BN2139" s="66" t="s">
        <v>85</v>
      </c>
      <c r="BO2139" s="88" t="s">
        <v>85</v>
      </c>
      <c r="BP2139" s="100">
        <v>19700</v>
      </c>
      <c r="BQ2139" s="66">
        <v>21100</v>
      </c>
      <c r="BR2139" s="66">
        <v>56110</v>
      </c>
      <c r="BS2139" s="66">
        <v>19500</v>
      </c>
      <c r="BT2139" s="66">
        <v>21000</v>
      </c>
      <c r="BU2139" s="66">
        <v>59220</v>
      </c>
      <c r="BV2139" s="66" t="s">
        <v>85</v>
      </c>
      <c r="BW2139" s="66" t="s">
        <v>85</v>
      </c>
      <c r="BX2139" s="66" t="s">
        <v>85</v>
      </c>
      <c r="BY2139" s="66" t="s">
        <v>85</v>
      </c>
      <c r="BZ2139" s="66" t="s">
        <v>85</v>
      </c>
      <c r="CA2139" s="66" t="s">
        <v>85</v>
      </c>
      <c r="CB2139" s="66" t="s">
        <v>85</v>
      </c>
      <c r="CC2139" s="66" t="s">
        <v>85</v>
      </c>
      <c r="CD2139" s="66" t="s">
        <v>85</v>
      </c>
      <c r="CE2139" s="66" t="s">
        <v>85</v>
      </c>
      <c r="CF2139" s="66" t="s">
        <v>85</v>
      </c>
      <c r="CG2139" s="66" t="s">
        <v>85</v>
      </c>
      <c r="CH2139" s="66" t="s">
        <v>85</v>
      </c>
      <c r="CI2139" s="66" t="s">
        <v>85</v>
      </c>
      <c r="CJ2139" s="66" t="s">
        <v>85</v>
      </c>
      <c r="CK2139" s="66" t="s">
        <v>85</v>
      </c>
      <c r="CL2139" s="66" t="s">
        <v>85</v>
      </c>
      <c r="CM2139" s="69" t="s">
        <v>85</v>
      </c>
    </row>
    <row r="2140" spans="41:91" hidden="1" x14ac:dyDescent="0.25">
      <c r="AO2140" s="21" t="s">
        <v>122</v>
      </c>
      <c r="AP2140" s="51" t="s">
        <v>16</v>
      </c>
      <c r="AQ2140" s="21" t="str">
        <f t="shared" si="36"/>
        <v>£70,000 - £99,999Semi detached</v>
      </c>
      <c r="AR2140" s="22">
        <v>4300</v>
      </c>
      <c r="AS2140" s="22">
        <v>4900</v>
      </c>
      <c r="AT2140" s="22">
        <v>56790</v>
      </c>
      <c r="AU2140" s="66">
        <v>4500</v>
      </c>
      <c r="AV2140" s="66">
        <v>5100</v>
      </c>
      <c r="AW2140" s="66">
        <v>57330</v>
      </c>
      <c r="AX2140" s="66" t="s">
        <v>85</v>
      </c>
      <c r="AY2140" s="66" t="s">
        <v>85</v>
      </c>
      <c r="AZ2140" s="66" t="s">
        <v>85</v>
      </c>
      <c r="BA2140" s="66" t="s">
        <v>85</v>
      </c>
      <c r="BB2140" s="66" t="s">
        <v>85</v>
      </c>
      <c r="BC2140" s="66" t="s">
        <v>85</v>
      </c>
      <c r="BD2140" s="66" t="s">
        <v>85</v>
      </c>
      <c r="BE2140" s="66" t="s">
        <v>85</v>
      </c>
      <c r="BF2140" s="66" t="s">
        <v>85</v>
      </c>
      <c r="BG2140" s="66" t="s">
        <v>85</v>
      </c>
      <c r="BH2140" s="66" t="s">
        <v>85</v>
      </c>
      <c r="BI2140" s="66" t="s">
        <v>85</v>
      </c>
      <c r="BJ2140" s="66" t="s">
        <v>85</v>
      </c>
      <c r="BK2140" s="66" t="s">
        <v>85</v>
      </c>
      <c r="BL2140" s="66" t="s">
        <v>85</v>
      </c>
      <c r="BM2140" s="66" t="s">
        <v>85</v>
      </c>
      <c r="BN2140" s="66" t="s">
        <v>85</v>
      </c>
      <c r="BO2140" s="88" t="s">
        <v>85</v>
      </c>
      <c r="BP2140" s="100">
        <v>17000</v>
      </c>
      <c r="BQ2140" s="66">
        <v>18200</v>
      </c>
      <c r="BR2140" s="66">
        <v>49050</v>
      </c>
      <c r="BS2140" s="66">
        <v>16800</v>
      </c>
      <c r="BT2140" s="66">
        <v>18000</v>
      </c>
      <c r="BU2140" s="66">
        <v>51510</v>
      </c>
      <c r="BV2140" s="66" t="s">
        <v>85</v>
      </c>
      <c r="BW2140" s="66" t="s">
        <v>85</v>
      </c>
      <c r="BX2140" s="66" t="s">
        <v>85</v>
      </c>
      <c r="BY2140" s="66" t="s">
        <v>85</v>
      </c>
      <c r="BZ2140" s="66" t="s">
        <v>85</v>
      </c>
      <c r="CA2140" s="66" t="s">
        <v>85</v>
      </c>
      <c r="CB2140" s="66" t="s">
        <v>85</v>
      </c>
      <c r="CC2140" s="66" t="s">
        <v>85</v>
      </c>
      <c r="CD2140" s="66" t="s">
        <v>85</v>
      </c>
      <c r="CE2140" s="66" t="s">
        <v>85</v>
      </c>
      <c r="CF2140" s="66" t="s">
        <v>85</v>
      </c>
      <c r="CG2140" s="66" t="s">
        <v>85</v>
      </c>
      <c r="CH2140" s="66" t="s">
        <v>85</v>
      </c>
      <c r="CI2140" s="66" t="s">
        <v>85</v>
      </c>
      <c r="CJ2140" s="66" t="s">
        <v>85</v>
      </c>
      <c r="CK2140" s="66" t="s">
        <v>85</v>
      </c>
      <c r="CL2140" s="66" t="s">
        <v>85</v>
      </c>
      <c r="CM2140" s="69" t="s">
        <v>85</v>
      </c>
    </row>
    <row r="2141" spans="41:91" hidden="1" x14ac:dyDescent="0.25">
      <c r="AO2141" s="21" t="s">
        <v>122</v>
      </c>
      <c r="AP2141" s="51" t="s">
        <v>17</v>
      </c>
      <c r="AQ2141" s="21" t="str">
        <f t="shared" si="36"/>
        <v>£70,000 - £99,999End terrace</v>
      </c>
      <c r="AR2141" s="22">
        <v>3900</v>
      </c>
      <c r="AS2141" s="22">
        <v>4600</v>
      </c>
      <c r="AT2141" s="22">
        <v>15400</v>
      </c>
      <c r="AU2141" s="66">
        <v>4000</v>
      </c>
      <c r="AV2141" s="66">
        <v>4700</v>
      </c>
      <c r="AW2141" s="66">
        <v>15570</v>
      </c>
      <c r="AX2141" s="66" t="s">
        <v>85</v>
      </c>
      <c r="AY2141" s="66" t="s">
        <v>85</v>
      </c>
      <c r="AZ2141" s="66" t="s">
        <v>85</v>
      </c>
      <c r="BA2141" s="66" t="s">
        <v>85</v>
      </c>
      <c r="BB2141" s="66" t="s">
        <v>85</v>
      </c>
      <c r="BC2141" s="66" t="s">
        <v>85</v>
      </c>
      <c r="BD2141" s="66" t="s">
        <v>85</v>
      </c>
      <c r="BE2141" s="66" t="s">
        <v>85</v>
      </c>
      <c r="BF2141" s="66" t="s">
        <v>85</v>
      </c>
      <c r="BG2141" s="66" t="s">
        <v>85</v>
      </c>
      <c r="BH2141" s="66" t="s">
        <v>85</v>
      </c>
      <c r="BI2141" s="66" t="s">
        <v>85</v>
      </c>
      <c r="BJ2141" s="66" t="s">
        <v>85</v>
      </c>
      <c r="BK2141" s="66" t="s">
        <v>85</v>
      </c>
      <c r="BL2141" s="66" t="s">
        <v>85</v>
      </c>
      <c r="BM2141" s="66" t="s">
        <v>85</v>
      </c>
      <c r="BN2141" s="66" t="s">
        <v>85</v>
      </c>
      <c r="BO2141" s="88" t="s">
        <v>85</v>
      </c>
      <c r="BP2141" s="100">
        <v>14600</v>
      </c>
      <c r="BQ2141" s="66">
        <v>15900</v>
      </c>
      <c r="BR2141" s="66">
        <v>12990</v>
      </c>
      <c r="BS2141" s="66">
        <v>14500</v>
      </c>
      <c r="BT2141" s="66">
        <v>15900</v>
      </c>
      <c r="BU2141" s="66">
        <v>13730</v>
      </c>
      <c r="BV2141" s="66" t="s">
        <v>85</v>
      </c>
      <c r="BW2141" s="66" t="s">
        <v>85</v>
      </c>
      <c r="BX2141" s="66" t="s">
        <v>85</v>
      </c>
      <c r="BY2141" s="66" t="s">
        <v>85</v>
      </c>
      <c r="BZ2141" s="66" t="s">
        <v>85</v>
      </c>
      <c r="CA2141" s="66" t="s">
        <v>85</v>
      </c>
      <c r="CB2141" s="66" t="s">
        <v>85</v>
      </c>
      <c r="CC2141" s="66" t="s">
        <v>85</v>
      </c>
      <c r="CD2141" s="66" t="s">
        <v>85</v>
      </c>
      <c r="CE2141" s="66" t="s">
        <v>85</v>
      </c>
      <c r="CF2141" s="66" t="s">
        <v>85</v>
      </c>
      <c r="CG2141" s="66" t="s">
        <v>85</v>
      </c>
      <c r="CH2141" s="66" t="s">
        <v>85</v>
      </c>
      <c r="CI2141" s="66" t="s">
        <v>85</v>
      </c>
      <c r="CJ2141" s="66" t="s">
        <v>85</v>
      </c>
      <c r="CK2141" s="66" t="s">
        <v>85</v>
      </c>
      <c r="CL2141" s="66" t="s">
        <v>85</v>
      </c>
      <c r="CM2141" s="69" t="s">
        <v>85</v>
      </c>
    </row>
    <row r="2142" spans="41:91" hidden="1" x14ac:dyDescent="0.25">
      <c r="AO2142" s="21" t="s">
        <v>122</v>
      </c>
      <c r="AP2142" s="51" t="s">
        <v>18</v>
      </c>
      <c r="AQ2142" s="21" t="str">
        <f t="shared" si="36"/>
        <v>£70,000 - £99,999Mid terrace</v>
      </c>
      <c r="AR2142" s="22">
        <v>3600</v>
      </c>
      <c r="AS2142" s="22">
        <v>4300</v>
      </c>
      <c r="AT2142" s="22">
        <v>30370</v>
      </c>
      <c r="AU2142" s="66">
        <v>3700</v>
      </c>
      <c r="AV2142" s="66">
        <v>4400</v>
      </c>
      <c r="AW2142" s="66">
        <v>30690</v>
      </c>
      <c r="AX2142" s="66" t="s">
        <v>85</v>
      </c>
      <c r="AY2142" s="66" t="s">
        <v>85</v>
      </c>
      <c r="AZ2142" s="66" t="s">
        <v>85</v>
      </c>
      <c r="BA2142" s="66" t="s">
        <v>85</v>
      </c>
      <c r="BB2142" s="66" t="s">
        <v>85</v>
      </c>
      <c r="BC2142" s="66" t="s">
        <v>85</v>
      </c>
      <c r="BD2142" s="66" t="s">
        <v>85</v>
      </c>
      <c r="BE2142" s="66" t="s">
        <v>85</v>
      </c>
      <c r="BF2142" s="66" t="s">
        <v>85</v>
      </c>
      <c r="BG2142" s="66" t="s">
        <v>85</v>
      </c>
      <c r="BH2142" s="66" t="s">
        <v>85</v>
      </c>
      <c r="BI2142" s="66" t="s">
        <v>85</v>
      </c>
      <c r="BJ2142" s="66" t="s">
        <v>85</v>
      </c>
      <c r="BK2142" s="66" t="s">
        <v>85</v>
      </c>
      <c r="BL2142" s="66" t="s">
        <v>85</v>
      </c>
      <c r="BM2142" s="66" t="s">
        <v>85</v>
      </c>
      <c r="BN2142" s="66" t="s">
        <v>85</v>
      </c>
      <c r="BO2142" s="88" t="s">
        <v>85</v>
      </c>
      <c r="BP2142" s="100">
        <v>13500</v>
      </c>
      <c r="BQ2142" s="66">
        <v>14800</v>
      </c>
      <c r="BR2142" s="66">
        <v>26380</v>
      </c>
      <c r="BS2142" s="66">
        <v>13600</v>
      </c>
      <c r="BT2142" s="66">
        <v>14900</v>
      </c>
      <c r="BU2142" s="66">
        <v>27780</v>
      </c>
      <c r="BV2142" s="66" t="s">
        <v>85</v>
      </c>
      <c r="BW2142" s="66" t="s">
        <v>85</v>
      </c>
      <c r="BX2142" s="66" t="s">
        <v>85</v>
      </c>
      <c r="BY2142" s="66" t="s">
        <v>85</v>
      </c>
      <c r="BZ2142" s="66" t="s">
        <v>85</v>
      </c>
      <c r="CA2142" s="66" t="s">
        <v>85</v>
      </c>
      <c r="CB2142" s="66" t="s">
        <v>85</v>
      </c>
      <c r="CC2142" s="66" t="s">
        <v>85</v>
      </c>
      <c r="CD2142" s="66" t="s">
        <v>85</v>
      </c>
      <c r="CE2142" s="66" t="s">
        <v>85</v>
      </c>
      <c r="CF2142" s="66" t="s">
        <v>85</v>
      </c>
      <c r="CG2142" s="66" t="s">
        <v>85</v>
      </c>
      <c r="CH2142" s="66" t="s">
        <v>85</v>
      </c>
      <c r="CI2142" s="66" t="s">
        <v>85</v>
      </c>
      <c r="CJ2142" s="66" t="s">
        <v>85</v>
      </c>
      <c r="CK2142" s="66" t="s">
        <v>85</v>
      </c>
      <c r="CL2142" s="66" t="s">
        <v>85</v>
      </c>
      <c r="CM2142" s="69" t="s">
        <v>85</v>
      </c>
    </row>
    <row r="2143" spans="41:91" hidden="1" x14ac:dyDescent="0.25">
      <c r="AO2143" s="21" t="s">
        <v>122</v>
      </c>
      <c r="AP2143" s="51" t="s">
        <v>19</v>
      </c>
      <c r="AQ2143" s="21" t="str">
        <f t="shared" si="36"/>
        <v>£70,000 - £99,999Bungalow</v>
      </c>
      <c r="AR2143" s="22">
        <v>4400</v>
      </c>
      <c r="AS2143" s="22">
        <v>5400</v>
      </c>
      <c r="AT2143" s="22">
        <v>15190</v>
      </c>
      <c r="AU2143" s="66">
        <v>4600</v>
      </c>
      <c r="AV2143" s="66">
        <v>5500</v>
      </c>
      <c r="AW2143" s="66">
        <v>15300</v>
      </c>
      <c r="AX2143" s="66" t="s">
        <v>85</v>
      </c>
      <c r="AY2143" s="66" t="s">
        <v>85</v>
      </c>
      <c r="AZ2143" s="66" t="s">
        <v>85</v>
      </c>
      <c r="BA2143" s="66" t="s">
        <v>85</v>
      </c>
      <c r="BB2143" s="66" t="s">
        <v>85</v>
      </c>
      <c r="BC2143" s="66" t="s">
        <v>85</v>
      </c>
      <c r="BD2143" s="66" t="s">
        <v>85</v>
      </c>
      <c r="BE2143" s="66" t="s">
        <v>85</v>
      </c>
      <c r="BF2143" s="66" t="s">
        <v>85</v>
      </c>
      <c r="BG2143" s="66" t="s">
        <v>85</v>
      </c>
      <c r="BH2143" s="66" t="s">
        <v>85</v>
      </c>
      <c r="BI2143" s="66" t="s">
        <v>85</v>
      </c>
      <c r="BJ2143" s="66" t="s">
        <v>85</v>
      </c>
      <c r="BK2143" s="66" t="s">
        <v>85</v>
      </c>
      <c r="BL2143" s="66" t="s">
        <v>85</v>
      </c>
      <c r="BM2143" s="66" t="s">
        <v>85</v>
      </c>
      <c r="BN2143" s="66" t="s">
        <v>85</v>
      </c>
      <c r="BO2143" s="88" t="s">
        <v>85</v>
      </c>
      <c r="BP2143" s="100">
        <v>17900</v>
      </c>
      <c r="BQ2143" s="66">
        <v>19000</v>
      </c>
      <c r="BR2143" s="66">
        <v>11260</v>
      </c>
      <c r="BS2143" s="66">
        <v>17700</v>
      </c>
      <c r="BT2143" s="66">
        <v>18900</v>
      </c>
      <c r="BU2143" s="66">
        <v>11810</v>
      </c>
      <c r="BV2143" s="66" t="s">
        <v>85</v>
      </c>
      <c r="BW2143" s="66" t="s">
        <v>85</v>
      </c>
      <c r="BX2143" s="66" t="s">
        <v>85</v>
      </c>
      <c r="BY2143" s="66" t="s">
        <v>85</v>
      </c>
      <c r="BZ2143" s="66" t="s">
        <v>85</v>
      </c>
      <c r="CA2143" s="66" t="s">
        <v>85</v>
      </c>
      <c r="CB2143" s="66" t="s">
        <v>85</v>
      </c>
      <c r="CC2143" s="66" t="s">
        <v>85</v>
      </c>
      <c r="CD2143" s="66" t="s">
        <v>85</v>
      </c>
      <c r="CE2143" s="66" t="s">
        <v>85</v>
      </c>
      <c r="CF2143" s="66" t="s">
        <v>85</v>
      </c>
      <c r="CG2143" s="66" t="s">
        <v>85</v>
      </c>
      <c r="CH2143" s="66" t="s">
        <v>85</v>
      </c>
      <c r="CI2143" s="66" t="s">
        <v>85</v>
      </c>
      <c r="CJ2143" s="66" t="s">
        <v>85</v>
      </c>
      <c r="CK2143" s="66" t="s">
        <v>85</v>
      </c>
      <c r="CL2143" s="66" t="s">
        <v>85</v>
      </c>
      <c r="CM2143" s="69" t="s">
        <v>85</v>
      </c>
    </row>
    <row r="2144" spans="41:91" hidden="1" x14ac:dyDescent="0.25">
      <c r="AO2144" s="21" t="s">
        <v>122</v>
      </c>
      <c r="AP2144" s="51" t="s">
        <v>20</v>
      </c>
      <c r="AQ2144" s="21" t="str">
        <f t="shared" si="36"/>
        <v>£70,000 - £99,999Converted flat</v>
      </c>
      <c r="AR2144" s="22">
        <v>3000</v>
      </c>
      <c r="AS2144" s="22">
        <v>4300</v>
      </c>
      <c r="AT2144" s="22">
        <v>5790</v>
      </c>
      <c r="AU2144" s="66">
        <v>3100</v>
      </c>
      <c r="AV2144" s="66">
        <v>4300</v>
      </c>
      <c r="AW2144" s="66">
        <v>5900</v>
      </c>
      <c r="AX2144" s="66" t="s">
        <v>85</v>
      </c>
      <c r="AY2144" s="66" t="s">
        <v>85</v>
      </c>
      <c r="AZ2144" s="66" t="s">
        <v>85</v>
      </c>
      <c r="BA2144" s="66" t="s">
        <v>85</v>
      </c>
      <c r="BB2144" s="66" t="s">
        <v>85</v>
      </c>
      <c r="BC2144" s="66" t="s">
        <v>85</v>
      </c>
      <c r="BD2144" s="66" t="s">
        <v>85</v>
      </c>
      <c r="BE2144" s="66" t="s">
        <v>85</v>
      </c>
      <c r="BF2144" s="66" t="s">
        <v>85</v>
      </c>
      <c r="BG2144" s="66" t="s">
        <v>85</v>
      </c>
      <c r="BH2144" s="66" t="s">
        <v>85</v>
      </c>
      <c r="BI2144" s="66" t="s">
        <v>85</v>
      </c>
      <c r="BJ2144" s="66" t="s">
        <v>85</v>
      </c>
      <c r="BK2144" s="66" t="s">
        <v>85</v>
      </c>
      <c r="BL2144" s="66" t="s">
        <v>85</v>
      </c>
      <c r="BM2144" s="66" t="s">
        <v>85</v>
      </c>
      <c r="BN2144" s="66" t="s">
        <v>85</v>
      </c>
      <c r="BO2144" s="88" t="s">
        <v>85</v>
      </c>
      <c r="BP2144" s="100">
        <v>11000</v>
      </c>
      <c r="BQ2144" s="66">
        <v>12700</v>
      </c>
      <c r="BR2144" s="66">
        <v>4290</v>
      </c>
      <c r="BS2144" s="66">
        <v>11000</v>
      </c>
      <c r="BT2144" s="66">
        <v>12800</v>
      </c>
      <c r="BU2144" s="66">
        <v>4530</v>
      </c>
      <c r="BV2144" s="66" t="s">
        <v>85</v>
      </c>
      <c r="BW2144" s="66" t="s">
        <v>85</v>
      </c>
      <c r="BX2144" s="66" t="s">
        <v>85</v>
      </c>
      <c r="BY2144" s="66" t="s">
        <v>85</v>
      </c>
      <c r="BZ2144" s="66" t="s">
        <v>85</v>
      </c>
      <c r="CA2144" s="66" t="s">
        <v>85</v>
      </c>
      <c r="CB2144" s="66" t="s">
        <v>85</v>
      </c>
      <c r="CC2144" s="66" t="s">
        <v>85</v>
      </c>
      <c r="CD2144" s="66" t="s">
        <v>85</v>
      </c>
      <c r="CE2144" s="66" t="s">
        <v>85</v>
      </c>
      <c r="CF2144" s="66" t="s">
        <v>85</v>
      </c>
      <c r="CG2144" s="66" t="s">
        <v>85</v>
      </c>
      <c r="CH2144" s="66" t="s">
        <v>85</v>
      </c>
      <c r="CI2144" s="66" t="s">
        <v>85</v>
      </c>
      <c r="CJ2144" s="66" t="s">
        <v>85</v>
      </c>
      <c r="CK2144" s="66" t="s">
        <v>85</v>
      </c>
      <c r="CL2144" s="66" t="s">
        <v>85</v>
      </c>
      <c r="CM2144" s="69" t="s">
        <v>85</v>
      </c>
    </row>
    <row r="2145" spans="41:91" hidden="1" x14ac:dyDescent="0.25">
      <c r="AO2145" s="21" t="s">
        <v>122</v>
      </c>
      <c r="AP2145" s="51" t="s">
        <v>21</v>
      </c>
      <c r="AQ2145" s="21" t="str">
        <f t="shared" si="36"/>
        <v>£70,000 - £99,999Purpose built flat</v>
      </c>
      <c r="AR2145" s="22">
        <v>3000</v>
      </c>
      <c r="AS2145" s="22">
        <v>4200</v>
      </c>
      <c r="AT2145" s="22">
        <v>24680</v>
      </c>
      <c r="AU2145" s="66">
        <v>3100</v>
      </c>
      <c r="AV2145" s="66">
        <v>4200</v>
      </c>
      <c r="AW2145" s="66">
        <v>24940</v>
      </c>
      <c r="AX2145" s="66" t="s">
        <v>85</v>
      </c>
      <c r="AY2145" s="66" t="s">
        <v>85</v>
      </c>
      <c r="AZ2145" s="66" t="s">
        <v>85</v>
      </c>
      <c r="BA2145" s="66" t="s">
        <v>85</v>
      </c>
      <c r="BB2145" s="66" t="s">
        <v>85</v>
      </c>
      <c r="BC2145" s="66" t="s">
        <v>85</v>
      </c>
      <c r="BD2145" s="66" t="s">
        <v>85</v>
      </c>
      <c r="BE2145" s="66" t="s">
        <v>85</v>
      </c>
      <c r="BF2145" s="66" t="s">
        <v>85</v>
      </c>
      <c r="BG2145" s="66" t="s">
        <v>85</v>
      </c>
      <c r="BH2145" s="66" t="s">
        <v>85</v>
      </c>
      <c r="BI2145" s="66" t="s">
        <v>85</v>
      </c>
      <c r="BJ2145" s="66" t="s">
        <v>85</v>
      </c>
      <c r="BK2145" s="66" t="s">
        <v>85</v>
      </c>
      <c r="BL2145" s="66" t="s">
        <v>85</v>
      </c>
      <c r="BM2145" s="66" t="s">
        <v>85</v>
      </c>
      <c r="BN2145" s="66" t="s">
        <v>85</v>
      </c>
      <c r="BO2145" s="88" t="s">
        <v>85</v>
      </c>
      <c r="BP2145" s="100">
        <v>8800</v>
      </c>
      <c r="BQ2145" s="66">
        <v>9600</v>
      </c>
      <c r="BR2145" s="66">
        <v>13690</v>
      </c>
      <c r="BS2145" s="66">
        <v>8900</v>
      </c>
      <c r="BT2145" s="66">
        <v>9700</v>
      </c>
      <c r="BU2145" s="66">
        <v>14420</v>
      </c>
      <c r="BV2145" s="66" t="s">
        <v>85</v>
      </c>
      <c r="BW2145" s="66" t="s">
        <v>85</v>
      </c>
      <c r="BX2145" s="66" t="s">
        <v>85</v>
      </c>
      <c r="BY2145" s="66" t="s">
        <v>85</v>
      </c>
      <c r="BZ2145" s="66" t="s">
        <v>85</v>
      </c>
      <c r="CA2145" s="66" t="s">
        <v>85</v>
      </c>
      <c r="CB2145" s="66" t="s">
        <v>85</v>
      </c>
      <c r="CC2145" s="66" t="s">
        <v>85</v>
      </c>
      <c r="CD2145" s="66" t="s">
        <v>85</v>
      </c>
      <c r="CE2145" s="66" t="s">
        <v>85</v>
      </c>
      <c r="CF2145" s="66" t="s">
        <v>85</v>
      </c>
      <c r="CG2145" s="66" t="s">
        <v>85</v>
      </c>
      <c r="CH2145" s="66" t="s">
        <v>85</v>
      </c>
      <c r="CI2145" s="66" t="s">
        <v>85</v>
      </c>
      <c r="CJ2145" s="66" t="s">
        <v>85</v>
      </c>
      <c r="CK2145" s="66" t="s">
        <v>85</v>
      </c>
      <c r="CL2145" s="66" t="s">
        <v>85</v>
      </c>
      <c r="CM2145" s="69" t="s">
        <v>85</v>
      </c>
    </row>
    <row r="2146" spans="41:91" hidden="1" x14ac:dyDescent="0.25">
      <c r="AO2146" s="21" t="s">
        <v>123</v>
      </c>
      <c r="AP2146" s="51" t="s">
        <v>15</v>
      </c>
      <c r="AQ2146" s="21" t="str">
        <f t="shared" si="36"/>
        <v>£100,000 - £149,999Detached</v>
      </c>
      <c r="AR2146" s="22">
        <v>5600</v>
      </c>
      <c r="AS2146" s="22">
        <v>6600</v>
      </c>
      <c r="AT2146" s="22">
        <v>45290</v>
      </c>
      <c r="AU2146" s="66">
        <v>5800</v>
      </c>
      <c r="AV2146" s="66">
        <v>6800</v>
      </c>
      <c r="AW2146" s="66">
        <v>45690</v>
      </c>
      <c r="AX2146" s="66" t="s">
        <v>85</v>
      </c>
      <c r="AY2146" s="66" t="s">
        <v>85</v>
      </c>
      <c r="AZ2146" s="66" t="s">
        <v>85</v>
      </c>
      <c r="BA2146" s="66" t="s">
        <v>85</v>
      </c>
      <c r="BB2146" s="66" t="s">
        <v>85</v>
      </c>
      <c r="BC2146" s="66" t="s">
        <v>85</v>
      </c>
      <c r="BD2146" s="66" t="s">
        <v>85</v>
      </c>
      <c r="BE2146" s="66" t="s">
        <v>85</v>
      </c>
      <c r="BF2146" s="66" t="s">
        <v>85</v>
      </c>
      <c r="BG2146" s="66" t="s">
        <v>85</v>
      </c>
      <c r="BH2146" s="66" t="s">
        <v>85</v>
      </c>
      <c r="BI2146" s="66" t="s">
        <v>85</v>
      </c>
      <c r="BJ2146" s="66" t="s">
        <v>85</v>
      </c>
      <c r="BK2146" s="66" t="s">
        <v>85</v>
      </c>
      <c r="BL2146" s="66" t="s">
        <v>85</v>
      </c>
      <c r="BM2146" s="66" t="s">
        <v>85</v>
      </c>
      <c r="BN2146" s="66" t="s">
        <v>85</v>
      </c>
      <c r="BO2146" s="88" t="s">
        <v>85</v>
      </c>
      <c r="BP2146" s="100">
        <v>21900</v>
      </c>
      <c r="BQ2146" s="66">
        <v>23300</v>
      </c>
      <c r="BR2146" s="66">
        <v>33180</v>
      </c>
      <c r="BS2146" s="66">
        <v>21600</v>
      </c>
      <c r="BT2146" s="66">
        <v>23100</v>
      </c>
      <c r="BU2146" s="66">
        <v>35110</v>
      </c>
      <c r="BV2146" s="66" t="s">
        <v>85</v>
      </c>
      <c r="BW2146" s="66" t="s">
        <v>85</v>
      </c>
      <c r="BX2146" s="66" t="s">
        <v>85</v>
      </c>
      <c r="BY2146" s="66" t="s">
        <v>85</v>
      </c>
      <c r="BZ2146" s="66" t="s">
        <v>85</v>
      </c>
      <c r="CA2146" s="66" t="s">
        <v>85</v>
      </c>
      <c r="CB2146" s="66" t="s">
        <v>85</v>
      </c>
      <c r="CC2146" s="66" t="s">
        <v>85</v>
      </c>
      <c r="CD2146" s="66" t="s">
        <v>85</v>
      </c>
      <c r="CE2146" s="66" t="s">
        <v>85</v>
      </c>
      <c r="CF2146" s="66" t="s">
        <v>85</v>
      </c>
      <c r="CG2146" s="66" t="s">
        <v>85</v>
      </c>
      <c r="CH2146" s="66" t="s">
        <v>85</v>
      </c>
      <c r="CI2146" s="66" t="s">
        <v>85</v>
      </c>
      <c r="CJ2146" s="66" t="s">
        <v>85</v>
      </c>
      <c r="CK2146" s="66" t="s">
        <v>85</v>
      </c>
      <c r="CL2146" s="66" t="s">
        <v>85</v>
      </c>
      <c r="CM2146" s="69" t="s">
        <v>85</v>
      </c>
    </row>
    <row r="2147" spans="41:91" hidden="1" x14ac:dyDescent="0.25">
      <c r="AO2147" s="21" t="s">
        <v>123</v>
      </c>
      <c r="AP2147" s="51" t="s">
        <v>16</v>
      </c>
      <c r="AQ2147" s="21" t="str">
        <f t="shared" si="36"/>
        <v>£100,000 - £149,999Semi detached</v>
      </c>
      <c r="AR2147" s="22">
        <v>4700</v>
      </c>
      <c r="AS2147" s="22">
        <v>5500</v>
      </c>
      <c r="AT2147" s="22">
        <v>25250</v>
      </c>
      <c r="AU2147" s="66">
        <v>4900</v>
      </c>
      <c r="AV2147" s="66">
        <v>5600</v>
      </c>
      <c r="AW2147" s="66">
        <v>25530</v>
      </c>
      <c r="AX2147" s="66" t="s">
        <v>85</v>
      </c>
      <c r="AY2147" s="66" t="s">
        <v>85</v>
      </c>
      <c r="AZ2147" s="66" t="s">
        <v>85</v>
      </c>
      <c r="BA2147" s="66" t="s">
        <v>85</v>
      </c>
      <c r="BB2147" s="66" t="s">
        <v>85</v>
      </c>
      <c r="BC2147" s="66" t="s">
        <v>85</v>
      </c>
      <c r="BD2147" s="66" t="s">
        <v>85</v>
      </c>
      <c r="BE2147" s="66" t="s">
        <v>85</v>
      </c>
      <c r="BF2147" s="66" t="s">
        <v>85</v>
      </c>
      <c r="BG2147" s="66" t="s">
        <v>85</v>
      </c>
      <c r="BH2147" s="66" t="s">
        <v>85</v>
      </c>
      <c r="BI2147" s="66" t="s">
        <v>85</v>
      </c>
      <c r="BJ2147" s="66" t="s">
        <v>85</v>
      </c>
      <c r="BK2147" s="66" t="s">
        <v>85</v>
      </c>
      <c r="BL2147" s="66" t="s">
        <v>85</v>
      </c>
      <c r="BM2147" s="66" t="s">
        <v>85</v>
      </c>
      <c r="BN2147" s="66" t="s">
        <v>85</v>
      </c>
      <c r="BO2147" s="88" t="s">
        <v>85</v>
      </c>
      <c r="BP2147" s="100">
        <v>19100</v>
      </c>
      <c r="BQ2147" s="66">
        <v>20500</v>
      </c>
      <c r="BR2147" s="66">
        <v>21350</v>
      </c>
      <c r="BS2147" s="66">
        <v>18800</v>
      </c>
      <c r="BT2147" s="66">
        <v>20200</v>
      </c>
      <c r="BU2147" s="66">
        <v>22520</v>
      </c>
      <c r="BV2147" s="66" t="s">
        <v>85</v>
      </c>
      <c r="BW2147" s="66" t="s">
        <v>85</v>
      </c>
      <c r="BX2147" s="66" t="s">
        <v>85</v>
      </c>
      <c r="BY2147" s="66" t="s">
        <v>85</v>
      </c>
      <c r="BZ2147" s="66" t="s">
        <v>85</v>
      </c>
      <c r="CA2147" s="66" t="s">
        <v>85</v>
      </c>
      <c r="CB2147" s="66" t="s">
        <v>85</v>
      </c>
      <c r="CC2147" s="66" t="s">
        <v>85</v>
      </c>
      <c r="CD2147" s="66" t="s">
        <v>85</v>
      </c>
      <c r="CE2147" s="66" t="s">
        <v>85</v>
      </c>
      <c r="CF2147" s="66" t="s">
        <v>85</v>
      </c>
      <c r="CG2147" s="66" t="s">
        <v>85</v>
      </c>
      <c r="CH2147" s="66" t="s">
        <v>85</v>
      </c>
      <c r="CI2147" s="66" t="s">
        <v>85</v>
      </c>
      <c r="CJ2147" s="66" t="s">
        <v>85</v>
      </c>
      <c r="CK2147" s="66" t="s">
        <v>85</v>
      </c>
      <c r="CL2147" s="66" t="s">
        <v>85</v>
      </c>
      <c r="CM2147" s="69" t="s">
        <v>85</v>
      </c>
    </row>
    <row r="2148" spans="41:91" hidden="1" x14ac:dyDescent="0.25">
      <c r="AO2148" s="21" t="s">
        <v>123</v>
      </c>
      <c r="AP2148" s="51" t="s">
        <v>17</v>
      </c>
      <c r="AQ2148" s="21" t="str">
        <f t="shared" si="36"/>
        <v>£100,000 - £149,999End terrace</v>
      </c>
      <c r="AR2148" s="22">
        <v>4200</v>
      </c>
      <c r="AS2148" s="22">
        <v>5000</v>
      </c>
      <c r="AT2148" s="22">
        <v>5950</v>
      </c>
      <c r="AU2148" s="66">
        <v>4400</v>
      </c>
      <c r="AV2148" s="66">
        <v>5100</v>
      </c>
      <c r="AW2148" s="66">
        <v>6010</v>
      </c>
      <c r="AX2148" s="66" t="s">
        <v>85</v>
      </c>
      <c r="AY2148" s="66" t="s">
        <v>85</v>
      </c>
      <c r="AZ2148" s="66" t="s">
        <v>85</v>
      </c>
      <c r="BA2148" s="66" t="s">
        <v>85</v>
      </c>
      <c r="BB2148" s="66" t="s">
        <v>85</v>
      </c>
      <c r="BC2148" s="66" t="s">
        <v>85</v>
      </c>
      <c r="BD2148" s="66" t="s">
        <v>85</v>
      </c>
      <c r="BE2148" s="66" t="s">
        <v>85</v>
      </c>
      <c r="BF2148" s="66" t="s">
        <v>85</v>
      </c>
      <c r="BG2148" s="66" t="s">
        <v>85</v>
      </c>
      <c r="BH2148" s="66" t="s">
        <v>85</v>
      </c>
      <c r="BI2148" s="66" t="s">
        <v>85</v>
      </c>
      <c r="BJ2148" s="66" t="s">
        <v>85</v>
      </c>
      <c r="BK2148" s="66" t="s">
        <v>85</v>
      </c>
      <c r="BL2148" s="66" t="s">
        <v>85</v>
      </c>
      <c r="BM2148" s="66" t="s">
        <v>85</v>
      </c>
      <c r="BN2148" s="66" t="s">
        <v>85</v>
      </c>
      <c r="BO2148" s="88" t="s">
        <v>85</v>
      </c>
      <c r="BP2148" s="100">
        <v>16400</v>
      </c>
      <c r="BQ2148" s="66">
        <v>17800</v>
      </c>
      <c r="BR2148" s="66">
        <v>4970</v>
      </c>
      <c r="BS2148" s="66">
        <v>16400</v>
      </c>
      <c r="BT2148" s="66">
        <v>17900</v>
      </c>
      <c r="BU2148" s="66">
        <v>5240</v>
      </c>
      <c r="BV2148" s="66" t="s">
        <v>85</v>
      </c>
      <c r="BW2148" s="66" t="s">
        <v>85</v>
      </c>
      <c r="BX2148" s="66" t="s">
        <v>85</v>
      </c>
      <c r="BY2148" s="66" t="s">
        <v>85</v>
      </c>
      <c r="BZ2148" s="66" t="s">
        <v>85</v>
      </c>
      <c r="CA2148" s="66" t="s">
        <v>85</v>
      </c>
      <c r="CB2148" s="66" t="s">
        <v>85</v>
      </c>
      <c r="CC2148" s="66" t="s">
        <v>85</v>
      </c>
      <c r="CD2148" s="66" t="s">
        <v>85</v>
      </c>
      <c r="CE2148" s="66" t="s">
        <v>85</v>
      </c>
      <c r="CF2148" s="66" t="s">
        <v>85</v>
      </c>
      <c r="CG2148" s="66" t="s">
        <v>85</v>
      </c>
      <c r="CH2148" s="66" t="s">
        <v>85</v>
      </c>
      <c r="CI2148" s="66" t="s">
        <v>85</v>
      </c>
      <c r="CJ2148" s="66" t="s">
        <v>85</v>
      </c>
      <c r="CK2148" s="66" t="s">
        <v>85</v>
      </c>
      <c r="CL2148" s="66" t="s">
        <v>85</v>
      </c>
      <c r="CM2148" s="69" t="s">
        <v>85</v>
      </c>
    </row>
    <row r="2149" spans="41:91" hidden="1" x14ac:dyDescent="0.25">
      <c r="AO2149" s="21" t="s">
        <v>123</v>
      </c>
      <c r="AP2149" s="51" t="s">
        <v>18</v>
      </c>
      <c r="AQ2149" s="21" t="str">
        <f t="shared" si="36"/>
        <v>£100,000 - £149,999Mid terrace</v>
      </c>
      <c r="AR2149" s="22">
        <v>4100</v>
      </c>
      <c r="AS2149" s="22">
        <v>4800</v>
      </c>
      <c r="AT2149" s="22">
        <v>12190</v>
      </c>
      <c r="AU2149" s="66">
        <v>4200</v>
      </c>
      <c r="AV2149" s="66">
        <v>4900</v>
      </c>
      <c r="AW2149" s="66">
        <v>12330</v>
      </c>
      <c r="AX2149" s="66" t="s">
        <v>85</v>
      </c>
      <c r="AY2149" s="66" t="s">
        <v>85</v>
      </c>
      <c r="AZ2149" s="66" t="s">
        <v>85</v>
      </c>
      <c r="BA2149" s="66" t="s">
        <v>85</v>
      </c>
      <c r="BB2149" s="66" t="s">
        <v>85</v>
      </c>
      <c r="BC2149" s="66" t="s">
        <v>85</v>
      </c>
      <c r="BD2149" s="66" t="s">
        <v>85</v>
      </c>
      <c r="BE2149" s="66" t="s">
        <v>85</v>
      </c>
      <c r="BF2149" s="66" t="s">
        <v>85</v>
      </c>
      <c r="BG2149" s="66" t="s">
        <v>85</v>
      </c>
      <c r="BH2149" s="66" t="s">
        <v>85</v>
      </c>
      <c r="BI2149" s="66" t="s">
        <v>85</v>
      </c>
      <c r="BJ2149" s="66" t="s">
        <v>85</v>
      </c>
      <c r="BK2149" s="66" t="s">
        <v>85</v>
      </c>
      <c r="BL2149" s="66" t="s">
        <v>85</v>
      </c>
      <c r="BM2149" s="66" t="s">
        <v>85</v>
      </c>
      <c r="BN2149" s="66" t="s">
        <v>85</v>
      </c>
      <c r="BO2149" s="88" t="s">
        <v>85</v>
      </c>
      <c r="BP2149" s="100">
        <v>15700</v>
      </c>
      <c r="BQ2149" s="66">
        <v>17200</v>
      </c>
      <c r="BR2149" s="66">
        <v>10600</v>
      </c>
      <c r="BS2149" s="66">
        <v>15500</v>
      </c>
      <c r="BT2149" s="66">
        <v>17100</v>
      </c>
      <c r="BU2149" s="66">
        <v>11220</v>
      </c>
      <c r="BV2149" s="66" t="s">
        <v>85</v>
      </c>
      <c r="BW2149" s="66" t="s">
        <v>85</v>
      </c>
      <c r="BX2149" s="66" t="s">
        <v>85</v>
      </c>
      <c r="BY2149" s="66" t="s">
        <v>85</v>
      </c>
      <c r="BZ2149" s="66" t="s">
        <v>85</v>
      </c>
      <c r="CA2149" s="66" t="s">
        <v>85</v>
      </c>
      <c r="CB2149" s="66" t="s">
        <v>85</v>
      </c>
      <c r="CC2149" s="66" t="s">
        <v>85</v>
      </c>
      <c r="CD2149" s="66" t="s">
        <v>85</v>
      </c>
      <c r="CE2149" s="66" t="s">
        <v>85</v>
      </c>
      <c r="CF2149" s="66" t="s">
        <v>85</v>
      </c>
      <c r="CG2149" s="66" t="s">
        <v>85</v>
      </c>
      <c r="CH2149" s="66" t="s">
        <v>85</v>
      </c>
      <c r="CI2149" s="66" t="s">
        <v>85</v>
      </c>
      <c r="CJ2149" s="66" t="s">
        <v>85</v>
      </c>
      <c r="CK2149" s="66" t="s">
        <v>85</v>
      </c>
      <c r="CL2149" s="66" t="s">
        <v>85</v>
      </c>
      <c r="CM2149" s="69" t="s">
        <v>85</v>
      </c>
    </row>
    <row r="2150" spans="41:91" hidden="1" x14ac:dyDescent="0.25">
      <c r="AO2150" s="21" t="s">
        <v>123</v>
      </c>
      <c r="AP2150" s="51" t="s">
        <v>19</v>
      </c>
      <c r="AQ2150" s="21" t="str">
        <f t="shared" si="36"/>
        <v>£100,000 - £149,999Bungalow</v>
      </c>
      <c r="AR2150" s="22">
        <v>5200</v>
      </c>
      <c r="AS2150" s="22">
        <v>6300</v>
      </c>
      <c r="AT2150" s="22">
        <v>6300</v>
      </c>
      <c r="AU2150" s="66">
        <v>5300</v>
      </c>
      <c r="AV2150" s="66">
        <v>6400</v>
      </c>
      <c r="AW2150" s="66">
        <v>6380</v>
      </c>
      <c r="AX2150" s="66" t="s">
        <v>85</v>
      </c>
      <c r="AY2150" s="66" t="s">
        <v>85</v>
      </c>
      <c r="AZ2150" s="66" t="s">
        <v>85</v>
      </c>
      <c r="BA2150" s="66" t="s">
        <v>85</v>
      </c>
      <c r="BB2150" s="66" t="s">
        <v>85</v>
      </c>
      <c r="BC2150" s="66" t="s">
        <v>85</v>
      </c>
      <c r="BD2150" s="66" t="s">
        <v>85</v>
      </c>
      <c r="BE2150" s="66" t="s">
        <v>85</v>
      </c>
      <c r="BF2150" s="66" t="s">
        <v>85</v>
      </c>
      <c r="BG2150" s="66" t="s">
        <v>85</v>
      </c>
      <c r="BH2150" s="66" t="s">
        <v>85</v>
      </c>
      <c r="BI2150" s="66" t="s">
        <v>85</v>
      </c>
      <c r="BJ2150" s="66" t="s">
        <v>85</v>
      </c>
      <c r="BK2150" s="66" t="s">
        <v>85</v>
      </c>
      <c r="BL2150" s="66" t="s">
        <v>85</v>
      </c>
      <c r="BM2150" s="66" t="s">
        <v>85</v>
      </c>
      <c r="BN2150" s="66" t="s">
        <v>85</v>
      </c>
      <c r="BO2150" s="88" t="s">
        <v>85</v>
      </c>
      <c r="BP2150" s="100">
        <v>20400</v>
      </c>
      <c r="BQ2150" s="66">
        <v>21500</v>
      </c>
      <c r="BR2150" s="66">
        <v>4340</v>
      </c>
      <c r="BS2150" s="66">
        <v>20100</v>
      </c>
      <c r="BT2150" s="66">
        <v>21200</v>
      </c>
      <c r="BU2150" s="66">
        <v>4560</v>
      </c>
      <c r="BV2150" s="66" t="s">
        <v>85</v>
      </c>
      <c r="BW2150" s="66" t="s">
        <v>85</v>
      </c>
      <c r="BX2150" s="66" t="s">
        <v>85</v>
      </c>
      <c r="BY2150" s="66" t="s">
        <v>85</v>
      </c>
      <c r="BZ2150" s="66" t="s">
        <v>85</v>
      </c>
      <c r="CA2150" s="66" t="s">
        <v>85</v>
      </c>
      <c r="CB2150" s="66" t="s">
        <v>85</v>
      </c>
      <c r="CC2150" s="66" t="s">
        <v>85</v>
      </c>
      <c r="CD2150" s="66" t="s">
        <v>85</v>
      </c>
      <c r="CE2150" s="66" t="s">
        <v>85</v>
      </c>
      <c r="CF2150" s="66" t="s">
        <v>85</v>
      </c>
      <c r="CG2150" s="66" t="s">
        <v>85</v>
      </c>
      <c r="CH2150" s="66" t="s">
        <v>85</v>
      </c>
      <c r="CI2150" s="66" t="s">
        <v>85</v>
      </c>
      <c r="CJ2150" s="66" t="s">
        <v>85</v>
      </c>
      <c r="CK2150" s="66" t="s">
        <v>85</v>
      </c>
      <c r="CL2150" s="66" t="s">
        <v>85</v>
      </c>
      <c r="CM2150" s="69" t="s">
        <v>85</v>
      </c>
    </row>
    <row r="2151" spans="41:91" hidden="1" x14ac:dyDescent="0.25">
      <c r="AO2151" s="21" t="s">
        <v>123</v>
      </c>
      <c r="AP2151" s="51" t="s">
        <v>20</v>
      </c>
      <c r="AQ2151" s="21" t="str">
        <f t="shared" si="36"/>
        <v>£100,000 - £149,999Converted flat</v>
      </c>
      <c r="AR2151" s="22">
        <v>3400</v>
      </c>
      <c r="AS2151" s="22">
        <v>4700</v>
      </c>
      <c r="AT2151" s="22">
        <v>2500</v>
      </c>
      <c r="AU2151" s="66">
        <v>3500</v>
      </c>
      <c r="AV2151" s="66">
        <v>4700</v>
      </c>
      <c r="AW2151" s="66">
        <v>2540</v>
      </c>
      <c r="AX2151" s="66" t="s">
        <v>85</v>
      </c>
      <c r="AY2151" s="66" t="s">
        <v>85</v>
      </c>
      <c r="AZ2151" s="66" t="s">
        <v>85</v>
      </c>
      <c r="BA2151" s="66" t="s">
        <v>85</v>
      </c>
      <c r="BB2151" s="66" t="s">
        <v>85</v>
      </c>
      <c r="BC2151" s="66" t="s">
        <v>85</v>
      </c>
      <c r="BD2151" s="66" t="s">
        <v>85</v>
      </c>
      <c r="BE2151" s="66" t="s">
        <v>85</v>
      </c>
      <c r="BF2151" s="66" t="s">
        <v>85</v>
      </c>
      <c r="BG2151" s="66" t="s">
        <v>85</v>
      </c>
      <c r="BH2151" s="66" t="s">
        <v>85</v>
      </c>
      <c r="BI2151" s="66" t="s">
        <v>85</v>
      </c>
      <c r="BJ2151" s="66" t="s">
        <v>85</v>
      </c>
      <c r="BK2151" s="66" t="s">
        <v>85</v>
      </c>
      <c r="BL2151" s="66" t="s">
        <v>85</v>
      </c>
      <c r="BM2151" s="66" t="s">
        <v>85</v>
      </c>
      <c r="BN2151" s="66" t="s">
        <v>85</v>
      </c>
      <c r="BO2151" s="88" t="s">
        <v>85</v>
      </c>
      <c r="BP2151" s="100">
        <v>11400</v>
      </c>
      <c r="BQ2151" s="66">
        <v>13500</v>
      </c>
      <c r="BR2151" s="66">
        <v>1780</v>
      </c>
      <c r="BS2151" s="66">
        <v>11400</v>
      </c>
      <c r="BT2151" s="66">
        <v>13500</v>
      </c>
      <c r="BU2151" s="66">
        <v>1890</v>
      </c>
      <c r="BV2151" s="66" t="s">
        <v>85</v>
      </c>
      <c r="BW2151" s="66" t="s">
        <v>85</v>
      </c>
      <c r="BX2151" s="66" t="s">
        <v>85</v>
      </c>
      <c r="BY2151" s="66" t="s">
        <v>85</v>
      </c>
      <c r="BZ2151" s="66" t="s">
        <v>85</v>
      </c>
      <c r="CA2151" s="66" t="s">
        <v>85</v>
      </c>
      <c r="CB2151" s="66" t="s">
        <v>85</v>
      </c>
      <c r="CC2151" s="66" t="s">
        <v>85</v>
      </c>
      <c r="CD2151" s="66" t="s">
        <v>85</v>
      </c>
      <c r="CE2151" s="66" t="s">
        <v>85</v>
      </c>
      <c r="CF2151" s="66" t="s">
        <v>85</v>
      </c>
      <c r="CG2151" s="66" t="s">
        <v>85</v>
      </c>
      <c r="CH2151" s="66" t="s">
        <v>85</v>
      </c>
      <c r="CI2151" s="66" t="s">
        <v>85</v>
      </c>
      <c r="CJ2151" s="66" t="s">
        <v>85</v>
      </c>
      <c r="CK2151" s="66" t="s">
        <v>85</v>
      </c>
      <c r="CL2151" s="66" t="s">
        <v>85</v>
      </c>
      <c r="CM2151" s="69" t="s">
        <v>85</v>
      </c>
    </row>
    <row r="2152" spans="41:91" hidden="1" x14ac:dyDescent="0.25">
      <c r="AO2152" s="21" t="s">
        <v>123</v>
      </c>
      <c r="AP2152" s="51" t="s">
        <v>21</v>
      </c>
      <c r="AQ2152" s="21" t="str">
        <f t="shared" si="36"/>
        <v>£100,000 - £149,999Purpose built flat</v>
      </c>
      <c r="AR2152" s="22">
        <v>3200</v>
      </c>
      <c r="AS2152" s="22">
        <v>4500</v>
      </c>
      <c r="AT2152" s="22">
        <v>8900</v>
      </c>
      <c r="AU2152" s="66">
        <v>3300</v>
      </c>
      <c r="AV2152" s="66">
        <v>4400</v>
      </c>
      <c r="AW2152" s="66">
        <v>9000</v>
      </c>
      <c r="AX2152" s="66" t="s">
        <v>85</v>
      </c>
      <c r="AY2152" s="66" t="s">
        <v>85</v>
      </c>
      <c r="AZ2152" s="66" t="s">
        <v>85</v>
      </c>
      <c r="BA2152" s="66" t="s">
        <v>85</v>
      </c>
      <c r="BB2152" s="66" t="s">
        <v>85</v>
      </c>
      <c r="BC2152" s="66" t="s">
        <v>85</v>
      </c>
      <c r="BD2152" s="66" t="s">
        <v>85</v>
      </c>
      <c r="BE2152" s="66" t="s">
        <v>85</v>
      </c>
      <c r="BF2152" s="66" t="s">
        <v>85</v>
      </c>
      <c r="BG2152" s="66" t="s">
        <v>85</v>
      </c>
      <c r="BH2152" s="66" t="s">
        <v>85</v>
      </c>
      <c r="BI2152" s="66" t="s">
        <v>85</v>
      </c>
      <c r="BJ2152" s="66" t="s">
        <v>85</v>
      </c>
      <c r="BK2152" s="66" t="s">
        <v>85</v>
      </c>
      <c r="BL2152" s="66" t="s">
        <v>85</v>
      </c>
      <c r="BM2152" s="66" t="s">
        <v>85</v>
      </c>
      <c r="BN2152" s="66" t="s">
        <v>85</v>
      </c>
      <c r="BO2152" s="88" t="s">
        <v>85</v>
      </c>
      <c r="BP2152" s="100">
        <v>8900</v>
      </c>
      <c r="BQ2152" s="66">
        <v>9900</v>
      </c>
      <c r="BR2152" s="66">
        <v>4540</v>
      </c>
      <c r="BS2152" s="66">
        <v>9000</v>
      </c>
      <c r="BT2152" s="66">
        <v>10000</v>
      </c>
      <c r="BU2152" s="66">
        <v>4800</v>
      </c>
      <c r="BV2152" s="66" t="s">
        <v>85</v>
      </c>
      <c r="BW2152" s="66" t="s">
        <v>85</v>
      </c>
      <c r="BX2152" s="66" t="s">
        <v>85</v>
      </c>
      <c r="BY2152" s="66" t="s">
        <v>85</v>
      </c>
      <c r="BZ2152" s="66" t="s">
        <v>85</v>
      </c>
      <c r="CA2152" s="66" t="s">
        <v>85</v>
      </c>
      <c r="CB2152" s="66" t="s">
        <v>85</v>
      </c>
      <c r="CC2152" s="66" t="s">
        <v>85</v>
      </c>
      <c r="CD2152" s="66" t="s">
        <v>85</v>
      </c>
      <c r="CE2152" s="66" t="s">
        <v>85</v>
      </c>
      <c r="CF2152" s="66" t="s">
        <v>85</v>
      </c>
      <c r="CG2152" s="66" t="s">
        <v>85</v>
      </c>
      <c r="CH2152" s="66" t="s">
        <v>85</v>
      </c>
      <c r="CI2152" s="66" t="s">
        <v>85</v>
      </c>
      <c r="CJ2152" s="66" t="s">
        <v>85</v>
      </c>
      <c r="CK2152" s="66" t="s">
        <v>85</v>
      </c>
      <c r="CL2152" s="66" t="s">
        <v>85</v>
      </c>
      <c r="CM2152" s="69" t="s">
        <v>85</v>
      </c>
    </row>
    <row r="2153" spans="41:91" hidden="1" x14ac:dyDescent="0.25">
      <c r="AO2153" s="21" t="s">
        <v>124</v>
      </c>
      <c r="AP2153" s="51" t="s">
        <v>15</v>
      </c>
      <c r="AQ2153" s="21" t="str">
        <f t="shared" si="36"/>
        <v>£150,000 and overDetached</v>
      </c>
      <c r="AR2153" s="22">
        <v>6500</v>
      </c>
      <c r="AS2153" s="22">
        <v>7800</v>
      </c>
      <c r="AT2153" s="22">
        <v>14680</v>
      </c>
      <c r="AU2153" s="66">
        <v>6700</v>
      </c>
      <c r="AV2153" s="66">
        <v>8000</v>
      </c>
      <c r="AW2153" s="66">
        <v>14860</v>
      </c>
      <c r="AX2153" s="66" t="s">
        <v>85</v>
      </c>
      <c r="AY2153" s="66" t="s">
        <v>85</v>
      </c>
      <c r="AZ2153" s="66" t="s">
        <v>85</v>
      </c>
      <c r="BA2153" s="66" t="s">
        <v>85</v>
      </c>
      <c r="BB2153" s="66" t="s">
        <v>85</v>
      </c>
      <c r="BC2153" s="66" t="s">
        <v>85</v>
      </c>
      <c r="BD2153" s="66" t="s">
        <v>85</v>
      </c>
      <c r="BE2153" s="66" t="s">
        <v>85</v>
      </c>
      <c r="BF2153" s="66" t="s">
        <v>85</v>
      </c>
      <c r="BG2153" s="66" t="s">
        <v>85</v>
      </c>
      <c r="BH2153" s="66" t="s">
        <v>85</v>
      </c>
      <c r="BI2153" s="66" t="s">
        <v>85</v>
      </c>
      <c r="BJ2153" s="66" t="s">
        <v>85</v>
      </c>
      <c r="BK2153" s="66" t="s">
        <v>85</v>
      </c>
      <c r="BL2153" s="66" t="s">
        <v>85</v>
      </c>
      <c r="BM2153" s="66" t="s">
        <v>85</v>
      </c>
      <c r="BN2153" s="66" t="s">
        <v>85</v>
      </c>
      <c r="BO2153" s="88" t="s">
        <v>85</v>
      </c>
      <c r="BP2153" s="100">
        <v>24500</v>
      </c>
      <c r="BQ2153" s="66">
        <v>26000</v>
      </c>
      <c r="BR2153" s="66">
        <v>9600</v>
      </c>
      <c r="BS2153" s="66">
        <v>24200</v>
      </c>
      <c r="BT2153" s="66">
        <v>25700</v>
      </c>
      <c r="BU2153" s="66">
        <v>10110</v>
      </c>
      <c r="BV2153" s="66" t="s">
        <v>85</v>
      </c>
      <c r="BW2153" s="66" t="s">
        <v>85</v>
      </c>
      <c r="BX2153" s="66" t="s">
        <v>85</v>
      </c>
      <c r="BY2153" s="66" t="s">
        <v>85</v>
      </c>
      <c r="BZ2153" s="66" t="s">
        <v>85</v>
      </c>
      <c r="CA2153" s="66" t="s">
        <v>85</v>
      </c>
      <c r="CB2153" s="66" t="s">
        <v>85</v>
      </c>
      <c r="CC2153" s="66" t="s">
        <v>85</v>
      </c>
      <c r="CD2153" s="66" t="s">
        <v>85</v>
      </c>
      <c r="CE2153" s="66" t="s">
        <v>85</v>
      </c>
      <c r="CF2153" s="66" t="s">
        <v>85</v>
      </c>
      <c r="CG2153" s="66" t="s">
        <v>85</v>
      </c>
      <c r="CH2153" s="66" t="s">
        <v>85</v>
      </c>
      <c r="CI2153" s="66" t="s">
        <v>85</v>
      </c>
      <c r="CJ2153" s="66" t="s">
        <v>85</v>
      </c>
      <c r="CK2153" s="66" t="s">
        <v>85</v>
      </c>
      <c r="CL2153" s="66" t="s">
        <v>85</v>
      </c>
      <c r="CM2153" s="69" t="s">
        <v>85</v>
      </c>
    </row>
    <row r="2154" spans="41:91" hidden="1" x14ac:dyDescent="0.25">
      <c r="AO2154" s="21" t="s">
        <v>124</v>
      </c>
      <c r="AP2154" s="51" t="s">
        <v>16</v>
      </c>
      <c r="AQ2154" s="21" t="str">
        <f t="shared" si="36"/>
        <v>£150,000 and overSemi detached</v>
      </c>
      <c r="AR2154" s="22">
        <v>4900</v>
      </c>
      <c r="AS2154" s="22">
        <v>5800</v>
      </c>
      <c r="AT2154" s="22">
        <v>8570</v>
      </c>
      <c r="AU2154" s="66">
        <v>5000</v>
      </c>
      <c r="AV2154" s="66">
        <v>5900</v>
      </c>
      <c r="AW2154" s="66">
        <v>8650</v>
      </c>
      <c r="AX2154" s="66" t="s">
        <v>85</v>
      </c>
      <c r="AY2154" s="66" t="s">
        <v>85</v>
      </c>
      <c r="AZ2154" s="66" t="s">
        <v>85</v>
      </c>
      <c r="BA2154" s="66" t="s">
        <v>85</v>
      </c>
      <c r="BB2154" s="66" t="s">
        <v>85</v>
      </c>
      <c r="BC2154" s="66" t="s">
        <v>85</v>
      </c>
      <c r="BD2154" s="66" t="s">
        <v>85</v>
      </c>
      <c r="BE2154" s="66" t="s">
        <v>85</v>
      </c>
      <c r="BF2154" s="66" t="s">
        <v>85</v>
      </c>
      <c r="BG2154" s="66" t="s">
        <v>85</v>
      </c>
      <c r="BH2154" s="66" t="s">
        <v>85</v>
      </c>
      <c r="BI2154" s="66" t="s">
        <v>85</v>
      </c>
      <c r="BJ2154" s="66" t="s">
        <v>85</v>
      </c>
      <c r="BK2154" s="66" t="s">
        <v>85</v>
      </c>
      <c r="BL2154" s="66" t="s">
        <v>85</v>
      </c>
      <c r="BM2154" s="66" t="s">
        <v>85</v>
      </c>
      <c r="BN2154" s="66" t="s">
        <v>85</v>
      </c>
      <c r="BO2154" s="88" t="s">
        <v>85</v>
      </c>
      <c r="BP2154" s="100">
        <v>19800</v>
      </c>
      <c r="BQ2154" s="66">
        <v>21500</v>
      </c>
      <c r="BR2154" s="66">
        <v>7230</v>
      </c>
      <c r="BS2154" s="66">
        <v>19600</v>
      </c>
      <c r="BT2154" s="66">
        <v>21300</v>
      </c>
      <c r="BU2154" s="66">
        <v>7620</v>
      </c>
      <c r="BV2154" s="66" t="s">
        <v>85</v>
      </c>
      <c r="BW2154" s="66" t="s">
        <v>85</v>
      </c>
      <c r="BX2154" s="66" t="s">
        <v>85</v>
      </c>
      <c r="BY2154" s="66" t="s">
        <v>85</v>
      </c>
      <c r="BZ2154" s="66" t="s">
        <v>85</v>
      </c>
      <c r="CA2154" s="66" t="s">
        <v>85</v>
      </c>
      <c r="CB2154" s="66" t="s">
        <v>85</v>
      </c>
      <c r="CC2154" s="66" t="s">
        <v>85</v>
      </c>
      <c r="CD2154" s="66" t="s">
        <v>85</v>
      </c>
      <c r="CE2154" s="66" t="s">
        <v>85</v>
      </c>
      <c r="CF2154" s="66" t="s">
        <v>85</v>
      </c>
      <c r="CG2154" s="66" t="s">
        <v>85</v>
      </c>
      <c r="CH2154" s="66" t="s">
        <v>85</v>
      </c>
      <c r="CI2154" s="66" t="s">
        <v>85</v>
      </c>
      <c r="CJ2154" s="66" t="s">
        <v>85</v>
      </c>
      <c r="CK2154" s="66" t="s">
        <v>85</v>
      </c>
      <c r="CL2154" s="66" t="s">
        <v>85</v>
      </c>
      <c r="CM2154" s="69" t="s">
        <v>85</v>
      </c>
    </row>
    <row r="2155" spans="41:91" hidden="1" x14ac:dyDescent="0.25">
      <c r="AO2155" s="21" t="s">
        <v>124</v>
      </c>
      <c r="AP2155" s="51" t="s">
        <v>17</v>
      </c>
      <c r="AQ2155" s="21" t="str">
        <f t="shared" si="36"/>
        <v>£150,000 and overEnd terrace</v>
      </c>
      <c r="AR2155" s="22">
        <v>4600</v>
      </c>
      <c r="AS2155" s="22">
        <v>5500</v>
      </c>
      <c r="AT2155" s="22">
        <v>2290</v>
      </c>
      <c r="AU2155" s="66">
        <v>4700</v>
      </c>
      <c r="AV2155" s="66">
        <v>5600</v>
      </c>
      <c r="AW2155" s="66">
        <v>2310</v>
      </c>
      <c r="AX2155" s="66" t="s">
        <v>85</v>
      </c>
      <c r="AY2155" s="66" t="s">
        <v>85</v>
      </c>
      <c r="AZ2155" s="66" t="s">
        <v>85</v>
      </c>
      <c r="BA2155" s="66" t="s">
        <v>85</v>
      </c>
      <c r="BB2155" s="66" t="s">
        <v>85</v>
      </c>
      <c r="BC2155" s="66" t="s">
        <v>85</v>
      </c>
      <c r="BD2155" s="66" t="s">
        <v>85</v>
      </c>
      <c r="BE2155" s="66" t="s">
        <v>85</v>
      </c>
      <c r="BF2155" s="66" t="s">
        <v>85</v>
      </c>
      <c r="BG2155" s="66" t="s">
        <v>85</v>
      </c>
      <c r="BH2155" s="66" t="s">
        <v>85</v>
      </c>
      <c r="BI2155" s="66" t="s">
        <v>85</v>
      </c>
      <c r="BJ2155" s="66" t="s">
        <v>85</v>
      </c>
      <c r="BK2155" s="66" t="s">
        <v>85</v>
      </c>
      <c r="BL2155" s="66" t="s">
        <v>85</v>
      </c>
      <c r="BM2155" s="66" t="s">
        <v>85</v>
      </c>
      <c r="BN2155" s="66" t="s">
        <v>85</v>
      </c>
      <c r="BO2155" s="88" t="s">
        <v>85</v>
      </c>
      <c r="BP2155" s="100">
        <v>17900</v>
      </c>
      <c r="BQ2155" s="66">
        <v>19500</v>
      </c>
      <c r="BR2155" s="66">
        <v>1920</v>
      </c>
      <c r="BS2155" s="66">
        <v>17600</v>
      </c>
      <c r="BT2155" s="66">
        <v>19400</v>
      </c>
      <c r="BU2155" s="66">
        <v>2040</v>
      </c>
      <c r="BV2155" s="66" t="s">
        <v>85</v>
      </c>
      <c r="BW2155" s="66" t="s">
        <v>85</v>
      </c>
      <c r="BX2155" s="66" t="s">
        <v>85</v>
      </c>
      <c r="BY2155" s="66" t="s">
        <v>85</v>
      </c>
      <c r="BZ2155" s="66" t="s">
        <v>85</v>
      </c>
      <c r="CA2155" s="66" t="s">
        <v>85</v>
      </c>
      <c r="CB2155" s="66" t="s">
        <v>85</v>
      </c>
      <c r="CC2155" s="66" t="s">
        <v>85</v>
      </c>
      <c r="CD2155" s="66" t="s">
        <v>85</v>
      </c>
      <c r="CE2155" s="66" t="s">
        <v>85</v>
      </c>
      <c r="CF2155" s="66" t="s">
        <v>85</v>
      </c>
      <c r="CG2155" s="66" t="s">
        <v>85</v>
      </c>
      <c r="CH2155" s="66" t="s">
        <v>85</v>
      </c>
      <c r="CI2155" s="66" t="s">
        <v>85</v>
      </c>
      <c r="CJ2155" s="66" t="s">
        <v>85</v>
      </c>
      <c r="CK2155" s="66" t="s">
        <v>85</v>
      </c>
      <c r="CL2155" s="66" t="s">
        <v>85</v>
      </c>
      <c r="CM2155" s="69" t="s">
        <v>85</v>
      </c>
    </row>
    <row r="2156" spans="41:91" hidden="1" x14ac:dyDescent="0.25">
      <c r="AO2156" s="21" t="s">
        <v>124</v>
      </c>
      <c r="AP2156" s="51" t="s">
        <v>18</v>
      </c>
      <c r="AQ2156" s="21" t="str">
        <f t="shared" si="36"/>
        <v>£150,000 and overMid terrace</v>
      </c>
      <c r="AR2156" s="22">
        <v>4500</v>
      </c>
      <c r="AS2156" s="22">
        <v>5500</v>
      </c>
      <c r="AT2156" s="22">
        <v>5470</v>
      </c>
      <c r="AU2156" s="66">
        <v>4700</v>
      </c>
      <c r="AV2156" s="66">
        <v>5700</v>
      </c>
      <c r="AW2156" s="66">
        <v>5540</v>
      </c>
      <c r="AX2156" s="66" t="s">
        <v>85</v>
      </c>
      <c r="AY2156" s="66" t="s">
        <v>85</v>
      </c>
      <c r="AZ2156" s="66" t="s">
        <v>85</v>
      </c>
      <c r="BA2156" s="66" t="s">
        <v>85</v>
      </c>
      <c r="BB2156" s="66" t="s">
        <v>85</v>
      </c>
      <c r="BC2156" s="66" t="s">
        <v>85</v>
      </c>
      <c r="BD2156" s="66" t="s">
        <v>85</v>
      </c>
      <c r="BE2156" s="66" t="s">
        <v>85</v>
      </c>
      <c r="BF2156" s="66" t="s">
        <v>85</v>
      </c>
      <c r="BG2156" s="66" t="s">
        <v>85</v>
      </c>
      <c r="BH2156" s="66" t="s">
        <v>85</v>
      </c>
      <c r="BI2156" s="66" t="s">
        <v>85</v>
      </c>
      <c r="BJ2156" s="66" t="s">
        <v>85</v>
      </c>
      <c r="BK2156" s="66" t="s">
        <v>85</v>
      </c>
      <c r="BL2156" s="66" t="s">
        <v>85</v>
      </c>
      <c r="BM2156" s="66" t="s">
        <v>85</v>
      </c>
      <c r="BN2156" s="66" t="s">
        <v>85</v>
      </c>
      <c r="BO2156" s="88" t="s">
        <v>85</v>
      </c>
      <c r="BP2156" s="100">
        <v>17500</v>
      </c>
      <c r="BQ2156" s="66">
        <v>19400</v>
      </c>
      <c r="BR2156" s="66">
        <v>4820</v>
      </c>
      <c r="BS2156" s="66">
        <v>17400</v>
      </c>
      <c r="BT2156" s="66">
        <v>19100</v>
      </c>
      <c r="BU2156" s="66">
        <v>5110</v>
      </c>
      <c r="BV2156" s="66" t="s">
        <v>85</v>
      </c>
      <c r="BW2156" s="66" t="s">
        <v>85</v>
      </c>
      <c r="BX2156" s="66" t="s">
        <v>85</v>
      </c>
      <c r="BY2156" s="66" t="s">
        <v>85</v>
      </c>
      <c r="BZ2156" s="66" t="s">
        <v>85</v>
      </c>
      <c r="CA2156" s="66" t="s">
        <v>85</v>
      </c>
      <c r="CB2156" s="66" t="s">
        <v>85</v>
      </c>
      <c r="CC2156" s="66" t="s">
        <v>85</v>
      </c>
      <c r="CD2156" s="66" t="s">
        <v>85</v>
      </c>
      <c r="CE2156" s="66" t="s">
        <v>85</v>
      </c>
      <c r="CF2156" s="66" t="s">
        <v>85</v>
      </c>
      <c r="CG2156" s="66" t="s">
        <v>85</v>
      </c>
      <c r="CH2156" s="66" t="s">
        <v>85</v>
      </c>
      <c r="CI2156" s="66" t="s">
        <v>85</v>
      </c>
      <c r="CJ2156" s="66" t="s">
        <v>85</v>
      </c>
      <c r="CK2156" s="66" t="s">
        <v>85</v>
      </c>
      <c r="CL2156" s="66" t="s">
        <v>85</v>
      </c>
      <c r="CM2156" s="69" t="s">
        <v>85</v>
      </c>
    </row>
    <row r="2157" spans="41:91" hidden="1" x14ac:dyDescent="0.25">
      <c r="AO2157" s="21" t="s">
        <v>124</v>
      </c>
      <c r="AP2157" s="51" t="s">
        <v>19</v>
      </c>
      <c r="AQ2157" s="21" t="str">
        <f t="shared" si="36"/>
        <v>£150,000 and overBungalow</v>
      </c>
      <c r="AR2157" s="22">
        <v>5600</v>
      </c>
      <c r="AS2157" s="22">
        <v>6900</v>
      </c>
      <c r="AT2157" s="22">
        <v>1740</v>
      </c>
      <c r="AU2157" s="66">
        <v>5700</v>
      </c>
      <c r="AV2157" s="66">
        <v>7000</v>
      </c>
      <c r="AW2157" s="66">
        <v>1780</v>
      </c>
      <c r="AX2157" s="66" t="s">
        <v>85</v>
      </c>
      <c r="AY2157" s="66" t="s">
        <v>85</v>
      </c>
      <c r="AZ2157" s="66" t="s">
        <v>85</v>
      </c>
      <c r="BA2157" s="66" t="s">
        <v>85</v>
      </c>
      <c r="BB2157" s="66" t="s">
        <v>85</v>
      </c>
      <c r="BC2157" s="66" t="s">
        <v>85</v>
      </c>
      <c r="BD2157" s="66" t="s">
        <v>85</v>
      </c>
      <c r="BE2157" s="66" t="s">
        <v>85</v>
      </c>
      <c r="BF2157" s="66" t="s">
        <v>85</v>
      </c>
      <c r="BG2157" s="66" t="s">
        <v>85</v>
      </c>
      <c r="BH2157" s="66" t="s">
        <v>85</v>
      </c>
      <c r="BI2157" s="66" t="s">
        <v>85</v>
      </c>
      <c r="BJ2157" s="66" t="s">
        <v>85</v>
      </c>
      <c r="BK2157" s="66" t="s">
        <v>85</v>
      </c>
      <c r="BL2157" s="66" t="s">
        <v>85</v>
      </c>
      <c r="BM2157" s="66" t="s">
        <v>85</v>
      </c>
      <c r="BN2157" s="66" t="s">
        <v>85</v>
      </c>
      <c r="BO2157" s="88" t="s">
        <v>85</v>
      </c>
      <c r="BP2157" s="100">
        <v>21200</v>
      </c>
      <c r="BQ2157" s="66">
        <v>22600</v>
      </c>
      <c r="BR2157" s="66">
        <v>1160</v>
      </c>
      <c r="BS2157" s="66">
        <v>21100</v>
      </c>
      <c r="BT2157" s="66">
        <v>22500</v>
      </c>
      <c r="BU2157" s="66">
        <v>1220</v>
      </c>
      <c r="BV2157" s="66" t="s">
        <v>85</v>
      </c>
      <c r="BW2157" s="66" t="s">
        <v>85</v>
      </c>
      <c r="BX2157" s="66" t="s">
        <v>85</v>
      </c>
      <c r="BY2157" s="66" t="s">
        <v>85</v>
      </c>
      <c r="BZ2157" s="66" t="s">
        <v>85</v>
      </c>
      <c r="CA2157" s="66" t="s">
        <v>85</v>
      </c>
      <c r="CB2157" s="66" t="s">
        <v>85</v>
      </c>
      <c r="CC2157" s="66" t="s">
        <v>85</v>
      </c>
      <c r="CD2157" s="66" t="s">
        <v>85</v>
      </c>
      <c r="CE2157" s="66" t="s">
        <v>85</v>
      </c>
      <c r="CF2157" s="66" t="s">
        <v>85</v>
      </c>
      <c r="CG2157" s="66" t="s">
        <v>85</v>
      </c>
      <c r="CH2157" s="66" t="s">
        <v>85</v>
      </c>
      <c r="CI2157" s="66" t="s">
        <v>85</v>
      </c>
      <c r="CJ2157" s="66" t="s">
        <v>85</v>
      </c>
      <c r="CK2157" s="66" t="s">
        <v>85</v>
      </c>
      <c r="CL2157" s="66" t="s">
        <v>85</v>
      </c>
      <c r="CM2157" s="69" t="s">
        <v>85</v>
      </c>
    </row>
    <row r="2158" spans="41:91" hidden="1" x14ac:dyDescent="0.25">
      <c r="AO2158" s="21" t="s">
        <v>124</v>
      </c>
      <c r="AP2158" s="51" t="s">
        <v>20</v>
      </c>
      <c r="AQ2158" s="21" t="str">
        <f t="shared" si="36"/>
        <v>£150,000 and overConverted flat</v>
      </c>
      <c r="AR2158" s="22">
        <v>3900</v>
      </c>
      <c r="AS2158" s="22">
        <v>5400</v>
      </c>
      <c r="AT2158" s="22">
        <v>970</v>
      </c>
      <c r="AU2158" s="66">
        <v>4000</v>
      </c>
      <c r="AV2158" s="66">
        <v>5400</v>
      </c>
      <c r="AW2158" s="66">
        <v>980</v>
      </c>
      <c r="AX2158" s="66" t="s">
        <v>85</v>
      </c>
      <c r="AY2158" s="66" t="s">
        <v>85</v>
      </c>
      <c r="AZ2158" s="66" t="s">
        <v>85</v>
      </c>
      <c r="BA2158" s="66" t="s">
        <v>85</v>
      </c>
      <c r="BB2158" s="66" t="s">
        <v>85</v>
      </c>
      <c r="BC2158" s="66" t="s">
        <v>85</v>
      </c>
      <c r="BD2158" s="66" t="s">
        <v>85</v>
      </c>
      <c r="BE2158" s="66" t="s">
        <v>85</v>
      </c>
      <c r="BF2158" s="66" t="s">
        <v>85</v>
      </c>
      <c r="BG2158" s="66" t="s">
        <v>85</v>
      </c>
      <c r="BH2158" s="66" t="s">
        <v>85</v>
      </c>
      <c r="BI2158" s="66" t="s">
        <v>85</v>
      </c>
      <c r="BJ2158" s="66" t="s">
        <v>85</v>
      </c>
      <c r="BK2158" s="66" t="s">
        <v>85</v>
      </c>
      <c r="BL2158" s="66" t="s">
        <v>85</v>
      </c>
      <c r="BM2158" s="66" t="s">
        <v>85</v>
      </c>
      <c r="BN2158" s="66" t="s">
        <v>85</v>
      </c>
      <c r="BO2158" s="88" t="s">
        <v>85</v>
      </c>
      <c r="BP2158" s="100">
        <v>13000</v>
      </c>
      <c r="BQ2158" s="66">
        <v>14400</v>
      </c>
      <c r="BR2158" s="66">
        <v>650</v>
      </c>
      <c r="BS2158" s="66">
        <v>12800</v>
      </c>
      <c r="BT2158" s="66">
        <v>14600</v>
      </c>
      <c r="BU2158" s="66">
        <v>680</v>
      </c>
      <c r="BV2158" s="66" t="s">
        <v>85</v>
      </c>
      <c r="BW2158" s="66" t="s">
        <v>85</v>
      </c>
      <c r="BX2158" s="66" t="s">
        <v>85</v>
      </c>
      <c r="BY2158" s="66" t="s">
        <v>85</v>
      </c>
      <c r="BZ2158" s="66" t="s">
        <v>85</v>
      </c>
      <c r="CA2158" s="66" t="s">
        <v>85</v>
      </c>
      <c r="CB2158" s="66" t="s">
        <v>85</v>
      </c>
      <c r="CC2158" s="66" t="s">
        <v>85</v>
      </c>
      <c r="CD2158" s="66" t="s">
        <v>85</v>
      </c>
      <c r="CE2158" s="66" t="s">
        <v>85</v>
      </c>
      <c r="CF2158" s="66" t="s">
        <v>85</v>
      </c>
      <c r="CG2158" s="66" t="s">
        <v>85</v>
      </c>
      <c r="CH2158" s="66" t="s">
        <v>85</v>
      </c>
      <c r="CI2158" s="66" t="s">
        <v>85</v>
      </c>
      <c r="CJ2158" s="66" t="s">
        <v>85</v>
      </c>
      <c r="CK2158" s="66" t="s">
        <v>85</v>
      </c>
      <c r="CL2158" s="66" t="s">
        <v>85</v>
      </c>
      <c r="CM2158" s="69" t="s">
        <v>85</v>
      </c>
    </row>
    <row r="2159" spans="41:91" hidden="1" x14ac:dyDescent="0.25">
      <c r="AO2159" s="21" t="s">
        <v>124</v>
      </c>
      <c r="AP2159" s="51" t="s">
        <v>21</v>
      </c>
      <c r="AQ2159" s="21" t="str">
        <f t="shared" si="36"/>
        <v>£150,000 and overPurpose built flat</v>
      </c>
      <c r="AR2159" s="22">
        <v>3600</v>
      </c>
      <c r="AS2159" s="22">
        <v>5000</v>
      </c>
      <c r="AT2159" s="22">
        <v>2770</v>
      </c>
      <c r="AU2159" s="66">
        <v>3700</v>
      </c>
      <c r="AV2159" s="66">
        <v>5000</v>
      </c>
      <c r="AW2159" s="66">
        <v>2800</v>
      </c>
      <c r="AX2159" s="66" t="s">
        <v>85</v>
      </c>
      <c r="AY2159" s="66" t="s">
        <v>85</v>
      </c>
      <c r="AZ2159" s="66" t="s">
        <v>85</v>
      </c>
      <c r="BA2159" s="66" t="s">
        <v>85</v>
      </c>
      <c r="BB2159" s="66" t="s">
        <v>85</v>
      </c>
      <c r="BC2159" s="66" t="s">
        <v>85</v>
      </c>
      <c r="BD2159" s="66" t="s">
        <v>85</v>
      </c>
      <c r="BE2159" s="66" t="s">
        <v>85</v>
      </c>
      <c r="BF2159" s="66" t="s">
        <v>85</v>
      </c>
      <c r="BG2159" s="66" t="s">
        <v>85</v>
      </c>
      <c r="BH2159" s="66" t="s">
        <v>85</v>
      </c>
      <c r="BI2159" s="66" t="s">
        <v>85</v>
      </c>
      <c r="BJ2159" s="66" t="s">
        <v>85</v>
      </c>
      <c r="BK2159" s="66" t="s">
        <v>85</v>
      </c>
      <c r="BL2159" s="66" t="s">
        <v>85</v>
      </c>
      <c r="BM2159" s="66" t="s">
        <v>85</v>
      </c>
      <c r="BN2159" s="66" t="s">
        <v>85</v>
      </c>
      <c r="BO2159" s="88" t="s">
        <v>85</v>
      </c>
      <c r="BP2159" s="100">
        <v>10400</v>
      </c>
      <c r="BQ2159" s="66">
        <v>11900</v>
      </c>
      <c r="BR2159" s="66">
        <v>1460</v>
      </c>
      <c r="BS2159" s="66">
        <v>10400</v>
      </c>
      <c r="BT2159" s="66">
        <v>12000</v>
      </c>
      <c r="BU2159" s="66">
        <v>1540</v>
      </c>
      <c r="BV2159" s="66" t="s">
        <v>85</v>
      </c>
      <c r="BW2159" s="66" t="s">
        <v>85</v>
      </c>
      <c r="BX2159" s="66" t="s">
        <v>85</v>
      </c>
      <c r="BY2159" s="66" t="s">
        <v>85</v>
      </c>
      <c r="BZ2159" s="66" t="s">
        <v>85</v>
      </c>
      <c r="CA2159" s="66" t="s">
        <v>85</v>
      </c>
      <c r="CB2159" s="66" t="s">
        <v>85</v>
      </c>
      <c r="CC2159" s="66" t="s">
        <v>85</v>
      </c>
      <c r="CD2159" s="66" t="s">
        <v>85</v>
      </c>
      <c r="CE2159" s="66" t="s">
        <v>85</v>
      </c>
      <c r="CF2159" s="66" t="s">
        <v>85</v>
      </c>
      <c r="CG2159" s="66" t="s">
        <v>85</v>
      </c>
      <c r="CH2159" s="66" t="s">
        <v>85</v>
      </c>
      <c r="CI2159" s="66" t="s">
        <v>85</v>
      </c>
      <c r="CJ2159" s="66" t="s">
        <v>85</v>
      </c>
      <c r="CK2159" s="66" t="s">
        <v>85</v>
      </c>
      <c r="CL2159" s="66" t="s">
        <v>85</v>
      </c>
      <c r="CM2159" s="69" t="s">
        <v>85</v>
      </c>
    </row>
    <row r="2160" spans="41:91" hidden="1" x14ac:dyDescent="0.25">
      <c r="AO2160" s="21" t="s">
        <v>70</v>
      </c>
      <c r="AP2160" s="51" t="s">
        <v>15</v>
      </c>
      <c r="AQ2160" s="21" t="str">
        <f t="shared" si="36"/>
        <v>North EastDetached</v>
      </c>
      <c r="AR2160" s="22">
        <v>4100</v>
      </c>
      <c r="AS2160" s="22">
        <v>4700</v>
      </c>
      <c r="AT2160" s="22">
        <v>19100</v>
      </c>
      <c r="AU2160" s="66">
        <v>4300</v>
      </c>
      <c r="AV2160" s="66">
        <v>4800</v>
      </c>
      <c r="AW2160" s="66">
        <v>19210</v>
      </c>
      <c r="AX2160" s="66">
        <v>4200</v>
      </c>
      <c r="AY2160" s="66">
        <v>4900</v>
      </c>
      <c r="AZ2160" s="66">
        <v>19880</v>
      </c>
      <c r="BA2160" s="66">
        <v>4300</v>
      </c>
      <c r="BB2160" s="66">
        <v>4900</v>
      </c>
      <c r="BC2160" s="66">
        <v>19730</v>
      </c>
      <c r="BD2160" s="66">
        <v>4300</v>
      </c>
      <c r="BE2160" s="66">
        <v>4900</v>
      </c>
      <c r="BF2160" s="66">
        <v>19470</v>
      </c>
      <c r="BG2160" s="66">
        <v>4500</v>
      </c>
      <c r="BH2160" s="66">
        <v>5100</v>
      </c>
      <c r="BI2160" s="66">
        <v>19510</v>
      </c>
      <c r="BJ2160" s="66">
        <v>4600</v>
      </c>
      <c r="BK2160" s="66">
        <v>5200</v>
      </c>
      <c r="BL2160" s="66">
        <v>19310</v>
      </c>
      <c r="BM2160" s="66">
        <v>4600</v>
      </c>
      <c r="BN2160" s="66">
        <v>5300</v>
      </c>
      <c r="BO2160" s="88">
        <v>18860</v>
      </c>
      <c r="BP2160" s="100">
        <v>18200</v>
      </c>
      <c r="BQ2160" s="66">
        <v>19500</v>
      </c>
      <c r="BR2160" s="66">
        <v>15800</v>
      </c>
      <c r="BS2160" s="66">
        <v>17900</v>
      </c>
      <c r="BT2160" s="66">
        <v>19100</v>
      </c>
      <c r="BU2160" s="66">
        <v>16520</v>
      </c>
      <c r="BV2160" s="66">
        <v>19000</v>
      </c>
      <c r="BW2160" s="66">
        <v>20300</v>
      </c>
      <c r="BX2160" s="66">
        <v>15720</v>
      </c>
      <c r="BY2160" s="66">
        <v>19400</v>
      </c>
      <c r="BZ2160" s="66">
        <v>20600</v>
      </c>
      <c r="CA2160" s="66">
        <v>16410</v>
      </c>
      <c r="CB2160" s="66">
        <v>21000</v>
      </c>
      <c r="CC2160" s="66">
        <v>22200</v>
      </c>
      <c r="CD2160" s="66">
        <v>16300</v>
      </c>
      <c r="CE2160" s="66">
        <v>21800</v>
      </c>
      <c r="CF2160" s="66">
        <v>23000</v>
      </c>
      <c r="CG2160" s="66">
        <v>15400</v>
      </c>
      <c r="CH2160" s="66">
        <v>22900</v>
      </c>
      <c r="CI2160" s="66">
        <v>23900</v>
      </c>
      <c r="CJ2160" s="66">
        <v>14110</v>
      </c>
      <c r="CK2160" s="66">
        <v>23800</v>
      </c>
      <c r="CL2160" s="66">
        <v>24700</v>
      </c>
      <c r="CM2160" s="69">
        <v>15030</v>
      </c>
    </row>
    <row r="2161" spans="41:91" hidden="1" x14ac:dyDescent="0.25">
      <c r="AO2161" s="21" t="s">
        <v>70</v>
      </c>
      <c r="AP2161" s="51" t="s">
        <v>16</v>
      </c>
      <c r="AQ2161" s="21" t="str">
        <f t="shared" si="36"/>
        <v>North EastSemi detached</v>
      </c>
      <c r="AR2161" s="22">
        <v>3200</v>
      </c>
      <c r="AS2161" s="22">
        <v>3600</v>
      </c>
      <c r="AT2161" s="22">
        <v>56820</v>
      </c>
      <c r="AU2161" s="66">
        <v>3300</v>
      </c>
      <c r="AV2161" s="66">
        <v>3700</v>
      </c>
      <c r="AW2161" s="66">
        <v>57200</v>
      </c>
      <c r="AX2161" s="66">
        <v>3300</v>
      </c>
      <c r="AY2161" s="66">
        <v>3700</v>
      </c>
      <c r="AZ2161" s="66">
        <v>60450</v>
      </c>
      <c r="BA2161" s="66">
        <v>3300</v>
      </c>
      <c r="BB2161" s="66">
        <v>3700</v>
      </c>
      <c r="BC2161" s="66">
        <v>60030</v>
      </c>
      <c r="BD2161" s="66">
        <v>3300</v>
      </c>
      <c r="BE2161" s="66">
        <v>3700</v>
      </c>
      <c r="BF2161" s="66">
        <v>59540</v>
      </c>
      <c r="BG2161" s="66">
        <v>3400</v>
      </c>
      <c r="BH2161" s="66">
        <v>3900</v>
      </c>
      <c r="BI2161" s="66">
        <v>59610</v>
      </c>
      <c r="BJ2161" s="66">
        <v>3500</v>
      </c>
      <c r="BK2161" s="66">
        <v>4000</v>
      </c>
      <c r="BL2161" s="66">
        <v>59680</v>
      </c>
      <c r="BM2161" s="66">
        <v>3500</v>
      </c>
      <c r="BN2161" s="66">
        <v>4000</v>
      </c>
      <c r="BO2161" s="88">
        <v>59320</v>
      </c>
      <c r="BP2161" s="100">
        <v>14600</v>
      </c>
      <c r="BQ2161" s="66">
        <v>15400</v>
      </c>
      <c r="BR2161" s="66">
        <v>51920</v>
      </c>
      <c r="BS2161" s="66">
        <v>14400</v>
      </c>
      <c r="BT2161" s="66">
        <v>15200</v>
      </c>
      <c r="BU2161" s="66">
        <v>53920</v>
      </c>
      <c r="BV2161" s="66">
        <v>15500</v>
      </c>
      <c r="BW2161" s="66">
        <v>16200</v>
      </c>
      <c r="BX2161" s="66">
        <v>54920</v>
      </c>
      <c r="BY2161" s="66">
        <v>15800</v>
      </c>
      <c r="BZ2161" s="66">
        <v>16500</v>
      </c>
      <c r="CA2161" s="66">
        <v>58070</v>
      </c>
      <c r="CB2161" s="66">
        <v>17600</v>
      </c>
      <c r="CC2161" s="66">
        <v>18300</v>
      </c>
      <c r="CD2161" s="66">
        <v>53680</v>
      </c>
      <c r="CE2161" s="66">
        <v>18300</v>
      </c>
      <c r="CF2161" s="66">
        <v>19100</v>
      </c>
      <c r="CG2161" s="66">
        <v>53050</v>
      </c>
      <c r="CH2161" s="66">
        <v>19200</v>
      </c>
      <c r="CI2161" s="66">
        <v>19900</v>
      </c>
      <c r="CJ2161" s="66">
        <v>51380</v>
      </c>
      <c r="CK2161" s="66">
        <v>20200</v>
      </c>
      <c r="CL2161" s="66">
        <v>20900</v>
      </c>
      <c r="CM2161" s="69">
        <v>50990</v>
      </c>
    </row>
    <row r="2162" spans="41:91" hidden="1" x14ac:dyDescent="0.25">
      <c r="AO2162" s="21" t="s">
        <v>70</v>
      </c>
      <c r="AP2162" s="51" t="s">
        <v>17</v>
      </c>
      <c r="AQ2162" s="21" t="str">
        <f t="shared" si="36"/>
        <v>North EastEnd terrace</v>
      </c>
      <c r="AR2162" s="22">
        <v>3100</v>
      </c>
      <c r="AS2162" s="22">
        <v>3500</v>
      </c>
      <c r="AT2162" s="22">
        <v>15550</v>
      </c>
      <c r="AU2162" s="66">
        <v>3200</v>
      </c>
      <c r="AV2162" s="66">
        <v>3600</v>
      </c>
      <c r="AW2162" s="66">
        <v>15720</v>
      </c>
      <c r="AX2162" s="66">
        <v>3100</v>
      </c>
      <c r="AY2162" s="66">
        <v>3600</v>
      </c>
      <c r="AZ2162" s="66">
        <v>16500</v>
      </c>
      <c r="BA2162" s="66">
        <v>3100</v>
      </c>
      <c r="BB2162" s="66">
        <v>3600</v>
      </c>
      <c r="BC2162" s="66">
        <v>16300</v>
      </c>
      <c r="BD2162" s="66">
        <v>3100</v>
      </c>
      <c r="BE2162" s="66">
        <v>3600</v>
      </c>
      <c r="BF2162" s="66">
        <v>16210</v>
      </c>
      <c r="BG2162" s="66">
        <v>3200</v>
      </c>
      <c r="BH2162" s="66">
        <v>3800</v>
      </c>
      <c r="BI2162" s="66">
        <v>16100</v>
      </c>
      <c r="BJ2162" s="66">
        <v>3300</v>
      </c>
      <c r="BK2162" s="66">
        <v>3800</v>
      </c>
      <c r="BL2162" s="66">
        <v>16040</v>
      </c>
      <c r="BM2162" s="66">
        <v>3300</v>
      </c>
      <c r="BN2162" s="66">
        <v>3900</v>
      </c>
      <c r="BO2162" s="88">
        <v>15920</v>
      </c>
      <c r="BP2162" s="100">
        <v>13100</v>
      </c>
      <c r="BQ2162" s="66">
        <v>13900</v>
      </c>
      <c r="BR2162" s="66">
        <v>13780</v>
      </c>
      <c r="BS2162" s="66">
        <v>13000</v>
      </c>
      <c r="BT2162" s="66">
        <v>13800</v>
      </c>
      <c r="BU2162" s="66">
        <v>14240</v>
      </c>
      <c r="BV2162" s="66">
        <v>14100</v>
      </c>
      <c r="BW2162" s="66">
        <v>14900</v>
      </c>
      <c r="BX2162" s="66">
        <v>14370</v>
      </c>
      <c r="BY2162" s="66">
        <v>14400</v>
      </c>
      <c r="BZ2162" s="66">
        <v>15300</v>
      </c>
      <c r="CA2162" s="66">
        <v>15400</v>
      </c>
      <c r="CB2162" s="66">
        <v>16100</v>
      </c>
      <c r="CC2162" s="66">
        <v>17000</v>
      </c>
      <c r="CD2162" s="66">
        <v>14030</v>
      </c>
      <c r="CE2162" s="66">
        <v>16900</v>
      </c>
      <c r="CF2162" s="66">
        <v>17800</v>
      </c>
      <c r="CG2162" s="66">
        <v>13790</v>
      </c>
      <c r="CH2162" s="66">
        <v>17900</v>
      </c>
      <c r="CI2162" s="66">
        <v>18700</v>
      </c>
      <c r="CJ2162" s="66">
        <v>13380</v>
      </c>
      <c r="CK2162" s="66">
        <v>19000</v>
      </c>
      <c r="CL2162" s="66">
        <v>19800</v>
      </c>
      <c r="CM2162" s="69">
        <v>13180</v>
      </c>
    </row>
    <row r="2163" spans="41:91" hidden="1" x14ac:dyDescent="0.25">
      <c r="AO2163" s="21" t="s">
        <v>70</v>
      </c>
      <c r="AP2163" s="51" t="s">
        <v>18</v>
      </c>
      <c r="AQ2163" s="21" t="str">
        <f t="shared" si="36"/>
        <v>North EastMid terrace</v>
      </c>
      <c r="AR2163" s="22">
        <v>3000</v>
      </c>
      <c r="AS2163" s="22">
        <v>3400</v>
      </c>
      <c r="AT2163" s="22">
        <v>39780</v>
      </c>
      <c r="AU2163" s="66">
        <v>3000</v>
      </c>
      <c r="AV2163" s="66">
        <v>3500</v>
      </c>
      <c r="AW2163" s="66">
        <v>40280</v>
      </c>
      <c r="AX2163" s="66">
        <v>3000</v>
      </c>
      <c r="AY2163" s="66">
        <v>3500</v>
      </c>
      <c r="AZ2163" s="66">
        <v>42530</v>
      </c>
      <c r="BA2163" s="66">
        <v>3000</v>
      </c>
      <c r="BB2163" s="66">
        <v>3500</v>
      </c>
      <c r="BC2163" s="66">
        <v>41930</v>
      </c>
      <c r="BD2163" s="66">
        <v>3000</v>
      </c>
      <c r="BE2163" s="66">
        <v>3500</v>
      </c>
      <c r="BF2163" s="66">
        <v>41740</v>
      </c>
      <c r="BG2163" s="66">
        <v>3100</v>
      </c>
      <c r="BH2163" s="66">
        <v>3700</v>
      </c>
      <c r="BI2163" s="66">
        <v>41790</v>
      </c>
      <c r="BJ2163" s="66">
        <v>3200</v>
      </c>
      <c r="BK2163" s="66">
        <v>3700</v>
      </c>
      <c r="BL2163" s="66">
        <v>41810</v>
      </c>
      <c r="BM2163" s="66">
        <v>3200</v>
      </c>
      <c r="BN2163" s="66">
        <v>3800</v>
      </c>
      <c r="BO2163" s="88">
        <v>41630</v>
      </c>
      <c r="BP2163" s="100">
        <v>12500</v>
      </c>
      <c r="BQ2163" s="66">
        <v>13400</v>
      </c>
      <c r="BR2163" s="66">
        <v>35200</v>
      </c>
      <c r="BS2163" s="66">
        <v>12400</v>
      </c>
      <c r="BT2163" s="66">
        <v>13300</v>
      </c>
      <c r="BU2163" s="66">
        <v>36640</v>
      </c>
      <c r="BV2163" s="66">
        <v>13300</v>
      </c>
      <c r="BW2163" s="66">
        <v>14300</v>
      </c>
      <c r="BX2163" s="66">
        <v>37190</v>
      </c>
      <c r="BY2163" s="66">
        <v>13600</v>
      </c>
      <c r="BZ2163" s="66">
        <v>14500</v>
      </c>
      <c r="CA2163" s="66">
        <v>40160</v>
      </c>
      <c r="CB2163" s="66">
        <v>15200</v>
      </c>
      <c r="CC2163" s="66">
        <v>16100</v>
      </c>
      <c r="CD2163" s="66">
        <v>36200</v>
      </c>
      <c r="CE2163" s="66">
        <v>15900</v>
      </c>
      <c r="CF2163" s="66">
        <v>16800</v>
      </c>
      <c r="CG2163" s="66">
        <v>35740</v>
      </c>
      <c r="CH2163" s="66">
        <v>16600</v>
      </c>
      <c r="CI2163" s="66">
        <v>17500</v>
      </c>
      <c r="CJ2163" s="66">
        <v>34740</v>
      </c>
      <c r="CK2163" s="66">
        <v>17700</v>
      </c>
      <c r="CL2163" s="66">
        <v>18500</v>
      </c>
      <c r="CM2163" s="69">
        <v>34290</v>
      </c>
    </row>
    <row r="2164" spans="41:91" hidden="1" x14ac:dyDescent="0.25">
      <c r="AO2164" s="21" t="s">
        <v>70</v>
      </c>
      <c r="AP2164" s="51" t="s">
        <v>19</v>
      </c>
      <c r="AQ2164" s="21" t="str">
        <f t="shared" si="36"/>
        <v>North EastBungalow</v>
      </c>
      <c r="AR2164" s="22">
        <v>2500</v>
      </c>
      <c r="AS2164" s="22">
        <v>3200</v>
      </c>
      <c r="AT2164" s="22">
        <v>21250</v>
      </c>
      <c r="AU2164" s="66">
        <v>2600</v>
      </c>
      <c r="AV2164" s="66">
        <v>3200</v>
      </c>
      <c r="AW2164" s="66">
        <v>21350</v>
      </c>
      <c r="AX2164" s="66">
        <v>2600</v>
      </c>
      <c r="AY2164" s="66">
        <v>3200</v>
      </c>
      <c r="AZ2164" s="66">
        <v>22540</v>
      </c>
      <c r="BA2164" s="66">
        <v>2600</v>
      </c>
      <c r="BB2164" s="66">
        <v>3200</v>
      </c>
      <c r="BC2164" s="66">
        <v>22390</v>
      </c>
      <c r="BD2164" s="66">
        <v>2500</v>
      </c>
      <c r="BE2164" s="66">
        <v>3200</v>
      </c>
      <c r="BF2164" s="66">
        <v>22320</v>
      </c>
      <c r="BG2164" s="66">
        <v>2600</v>
      </c>
      <c r="BH2164" s="66">
        <v>3400</v>
      </c>
      <c r="BI2164" s="66">
        <v>22360</v>
      </c>
      <c r="BJ2164" s="66">
        <v>2700</v>
      </c>
      <c r="BK2164" s="66">
        <v>3500</v>
      </c>
      <c r="BL2164" s="66">
        <v>22390</v>
      </c>
      <c r="BM2164" s="66">
        <v>2700</v>
      </c>
      <c r="BN2164" s="66">
        <v>3500</v>
      </c>
      <c r="BO2164" s="88">
        <v>22180</v>
      </c>
      <c r="BP2164" s="100">
        <v>13200</v>
      </c>
      <c r="BQ2164" s="66">
        <v>14400</v>
      </c>
      <c r="BR2164" s="66">
        <v>18420</v>
      </c>
      <c r="BS2164" s="66">
        <v>13100</v>
      </c>
      <c r="BT2164" s="66">
        <v>14200</v>
      </c>
      <c r="BU2164" s="66">
        <v>18980</v>
      </c>
      <c r="BV2164" s="66">
        <v>14000</v>
      </c>
      <c r="BW2164" s="66">
        <v>15100</v>
      </c>
      <c r="BX2164" s="66">
        <v>19780</v>
      </c>
      <c r="BY2164" s="66">
        <v>14400</v>
      </c>
      <c r="BZ2164" s="66">
        <v>15500</v>
      </c>
      <c r="CA2164" s="66">
        <v>20590</v>
      </c>
      <c r="CB2164" s="66">
        <v>16000</v>
      </c>
      <c r="CC2164" s="66">
        <v>17200</v>
      </c>
      <c r="CD2164" s="66">
        <v>19220</v>
      </c>
      <c r="CE2164" s="66">
        <v>16900</v>
      </c>
      <c r="CF2164" s="66">
        <v>18000</v>
      </c>
      <c r="CG2164" s="66">
        <v>19160</v>
      </c>
      <c r="CH2164" s="66">
        <v>17400</v>
      </c>
      <c r="CI2164" s="66">
        <v>18500</v>
      </c>
      <c r="CJ2164" s="66">
        <v>18540</v>
      </c>
      <c r="CK2164" s="66">
        <v>18300</v>
      </c>
      <c r="CL2164" s="66">
        <v>19400</v>
      </c>
      <c r="CM2164" s="69">
        <v>18250</v>
      </c>
    </row>
    <row r="2165" spans="41:91" hidden="1" x14ac:dyDescent="0.25">
      <c r="AO2165" s="21" t="s">
        <v>70</v>
      </c>
      <c r="AP2165" s="51" t="s">
        <v>20</v>
      </c>
      <c r="AQ2165" s="21" t="str">
        <f t="shared" si="36"/>
        <v>North EastConverted flat</v>
      </c>
      <c r="AR2165" s="22">
        <v>2500</v>
      </c>
      <c r="AS2165" s="22">
        <v>3900</v>
      </c>
      <c r="AT2165" s="22">
        <v>2110</v>
      </c>
      <c r="AU2165" s="66">
        <v>2700</v>
      </c>
      <c r="AV2165" s="66">
        <v>4000</v>
      </c>
      <c r="AW2165" s="66">
        <v>2140</v>
      </c>
      <c r="AX2165" s="66">
        <v>2600</v>
      </c>
      <c r="AY2165" s="66">
        <v>3800</v>
      </c>
      <c r="AZ2165" s="66">
        <v>1790</v>
      </c>
      <c r="BA2165" s="66">
        <v>2700</v>
      </c>
      <c r="BB2165" s="66">
        <v>4000</v>
      </c>
      <c r="BC2165" s="66">
        <v>1760</v>
      </c>
      <c r="BD2165" s="66">
        <v>2700</v>
      </c>
      <c r="BE2165" s="66">
        <v>4000</v>
      </c>
      <c r="BF2165" s="66">
        <v>1760</v>
      </c>
      <c r="BG2165" s="66">
        <v>2700</v>
      </c>
      <c r="BH2165" s="66">
        <v>4100</v>
      </c>
      <c r="BI2165" s="66">
        <v>1690</v>
      </c>
      <c r="BJ2165" s="66">
        <v>2800</v>
      </c>
      <c r="BK2165" s="66">
        <v>4000</v>
      </c>
      <c r="BL2165" s="66">
        <v>1690</v>
      </c>
      <c r="BM2165" s="66">
        <v>2800</v>
      </c>
      <c r="BN2165" s="66">
        <v>4200</v>
      </c>
      <c r="BO2165" s="88">
        <v>1640</v>
      </c>
      <c r="BP2165" s="100">
        <v>9300</v>
      </c>
      <c r="BQ2165" s="66">
        <v>11400</v>
      </c>
      <c r="BR2165" s="66">
        <v>1230</v>
      </c>
      <c r="BS2165" s="66">
        <v>10100</v>
      </c>
      <c r="BT2165" s="66">
        <v>12000</v>
      </c>
      <c r="BU2165" s="66">
        <v>1300</v>
      </c>
      <c r="BV2165" s="66">
        <v>10600</v>
      </c>
      <c r="BW2165" s="66">
        <v>12300</v>
      </c>
      <c r="BX2165" s="66">
        <v>1050</v>
      </c>
      <c r="BY2165" s="66">
        <v>10500</v>
      </c>
      <c r="BZ2165" s="66">
        <v>12300</v>
      </c>
      <c r="CA2165" s="66">
        <v>1180</v>
      </c>
      <c r="CB2165" s="66">
        <v>11700</v>
      </c>
      <c r="CC2165" s="66">
        <v>13400</v>
      </c>
      <c r="CD2165" s="66">
        <v>980</v>
      </c>
      <c r="CE2165" s="66">
        <v>12900</v>
      </c>
      <c r="CF2165" s="66">
        <v>14600</v>
      </c>
      <c r="CG2165" s="66">
        <v>980</v>
      </c>
      <c r="CH2165" s="66">
        <v>13400</v>
      </c>
      <c r="CI2165" s="66">
        <v>14900</v>
      </c>
      <c r="CJ2165" s="66">
        <v>910</v>
      </c>
      <c r="CK2165" s="66">
        <v>14300</v>
      </c>
      <c r="CL2165" s="66">
        <v>16000</v>
      </c>
      <c r="CM2165" s="69">
        <v>870</v>
      </c>
    </row>
    <row r="2166" spans="41:91" hidden="1" x14ac:dyDescent="0.25">
      <c r="AO2166" s="21" t="s">
        <v>70</v>
      </c>
      <c r="AP2166" s="51" t="s">
        <v>21</v>
      </c>
      <c r="AQ2166" s="21" t="str">
        <f t="shared" si="36"/>
        <v>North EastPurpose built flat</v>
      </c>
      <c r="AR2166" s="22">
        <v>2000</v>
      </c>
      <c r="AS2166" s="22">
        <v>2900</v>
      </c>
      <c r="AT2166" s="22">
        <v>23480</v>
      </c>
      <c r="AU2166" s="66">
        <v>2100</v>
      </c>
      <c r="AV2166" s="66">
        <v>2900</v>
      </c>
      <c r="AW2166" s="66">
        <v>23900</v>
      </c>
      <c r="AX2166" s="66">
        <v>2100</v>
      </c>
      <c r="AY2166" s="66">
        <v>2900</v>
      </c>
      <c r="AZ2166" s="66">
        <v>24610</v>
      </c>
      <c r="BA2166" s="66">
        <v>2100</v>
      </c>
      <c r="BB2166" s="66">
        <v>3000</v>
      </c>
      <c r="BC2166" s="66">
        <v>24290</v>
      </c>
      <c r="BD2166" s="66">
        <v>2100</v>
      </c>
      <c r="BE2166" s="66">
        <v>3000</v>
      </c>
      <c r="BF2166" s="66">
        <v>24200</v>
      </c>
      <c r="BG2166" s="66">
        <v>2100</v>
      </c>
      <c r="BH2166" s="66">
        <v>3100</v>
      </c>
      <c r="BI2166" s="66">
        <v>24110</v>
      </c>
      <c r="BJ2166" s="66">
        <v>2200</v>
      </c>
      <c r="BK2166" s="66">
        <v>3100</v>
      </c>
      <c r="BL2166" s="66">
        <v>23950</v>
      </c>
      <c r="BM2166" s="66">
        <v>2200</v>
      </c>
      <c r="BN2166" s="66">
        <v>3200</v>
      </c>
      <c r="BO2166" s="88">
        <v>23550</v>
      </c>
      <c r="BP2166" s="100">
        <v>7800</v>
      </c>
      <c r="BQ2166" s="66">
        <v>8700</v>
      </c>
      <c r="BR2166" s="66">
        <v>15290</v>
      </c>
      <c r="BS2166" s="66">
        <v>8000</v>
      </c>
      <c r="BT2166" s="66">
        <v>8900</v>
      </c>
      <c r="BU2166" s="66">
        <v>15900</v>
      </c>
      <c r="BV2166" s="66">
        <v>8600</v>
      </c>
      <c r="BW2166" s="66">
        <v>9400</v>
      </c>
      <c r="BX2166" s="66">
        <v>15820</v>
      </c>
      <c r="BY2166" s="66">
        <v>8900</v>
      </c>
      <c r="BZ2166" s="66">
        <v>9800</v>
      </c>
      <c r="CA2166" s="66">
        <v>17800</v>
      </c>
      <c r="CB2166" s="66">
        <v>9900</v>
      </c>
      <c r="CC2166" s="66">
        <v>10900</v>
      </c>
      <c r="CD2166" s="66">
        <v>15370</v>
      </c>
      <c r="CE2166" s="66">
        <v>10700</v>
      </c>
      <c r="CF2166" s="66">
        <v>11500</v>
      </c>
      <c r="CG2166" s="66">
        <v>15270</v>
      </c>
      <c r="CH2166" s="66">
        <v>11100</v>
      </c>
      <c r="CI2166" s="66">
        <v>12000</v>
      </c>
      <c r="CJ2166" s="66">
        <v>14770</v>
      </c>
      <c r="CK2166" s="66">
        <v>12100</v>
      </c>
      <c r="CL2166" s="66">
        <v>12900</v>
      </c>
      <c r="CM2166" s="69">
        <v>14350</v>
      </c>
    </row>
    <row r="2167" spans="41:91" hidden="1" x14ac:dyDescent="0.25">
      <c r="AO2167" s="21" t="s">
        <v>71</v>
      </c>
      <c r="AP2167" s="51" t="s">
        <v>15</v>
      </c>
      <c r="AQ2167" s="21" t="str">
        <f t="shared" si="36"/>
        <v>North WestDetached</v>
      </c>
      <c r="AR2167" s="22">
        <v>4400</v>
      </c>
      <c r="AS2167" s="22">
        <v>5200</v>
      </c>
      <c r="AT2167" s="22">
        <v>58100</v>
      </c>
      <c r="AU2167" s="66">
        <v>4600</v>
      </c>
      <c r="AV2167" s="66">
        <v>5400</v>
      </c>
      <c r="AW2167" s="66">
        <v>58350</v>
      </c>
      <c r="AX2167" s="66">
        <v>4600</v>
      </c>
      <c r="AY2167" s="66">
        <v>5400</v>
      </c>
      <c r="AZ2167" s="66">
        <v>60990</v>
      </c>
      <c r="BA2167" s="66">
        <v>4700</v>
      </c>
      <c r="BB2167" s="66">
        <v>5400</v>
      </c>
      <c r="BC2167" s="66">
        <v>60540</v>
      </c>
      <c r="BD2167" s="66">
        <v>4700</v>
      </c>
      <c r="BE2167" s="66">
        <v>5400</v>
      </c>
      <c r="BF2167" s="66">
        <v>59470</v>
      </c>
      <c r="BG2167" s="66">
        <v>4900</v>
      </c>
      <c r="BH2167" s="66">
        <v>5700</v>
      </c>
      <c r="BI2167" s="66">
        <v>60160</v>
      </c>
      <c r="BJ2167" s="66">
        <v>5000</v>
      </c>
      <c r="BK2167" s="66">
        <v>5700</v>
      </c>
      <c r="BL2167" s="66">
        <v>59900</v>
      </c>
      <c r="BM2167" s="66">
        <v>5100</v>
      </c>
      <c r="BN2167" s="66">
        <v>6000</v>
      </c>
      <c r="BO2167" s="88">
        <v>36670</v>
      </c>
      <c r="BP2167" s="100">
        <v>18600</v>
      </c>
      <c r="BQ2167" s="66">
        <v>20000</v>
      </c>
      <c r="BR2167" s="66">
        <v>49010</v>
      </c>
      <c r="BS2167" s="66">
        <v>18500</v>
      </c>
      <c r="BT2167" s="66">
        <v>20000</v>
      </c>
      <c r="BU2167" s="66">
        <v>51550</v>
      </c>
      <c r="BV2167" s="66">
        <v>20000</v>
      </c>
      <c r="BW2167" s="66">
        <v>21300</v>
      </c>
      <c r="BX2167" s="66">
        <v>49380</v>
      </c>
      <c r="BY2167" s="66">
        <v>20400</v>
      </c>
      <c r="BZ2167" s="66">
        <v>21700</v>
      </c>
      <c r="CA2167" s="66">
        <v>51450</v>
      </c>
      <c r="CB2167" s="66">
        <v>22100</v>
      </c>
      <c r="CC2167" s="66">
        <v>23300</v>
      </c>
      <c r="CD2167" s="66">
        <v>50510</v>
      </c>
      <c r="CE2167" s="66">
        <v>22700</v>
      </c>
      <c r="CF2167" s="66">
        <v>24000</v>
      </c>
      <c r="CG2167" s="66">
        <v>47900</v>
      </c>
      <c r="CH2167" s="66">
        <v>23700</v>
      </c>
      <c r="CI2167" s="66">
        <v>24800</v>
      </c>
      <c r="CJ2167" s="66">
        <v>44980</v>
      </c>
      <c r="CK2167" s="66">
        <v>23700</v>
      </c>
      <c r="CL2167" s="66">
        <v>25300</v>
      </c>
      <c r="CM2167" s="69">
        <v>47540</v>
      </c>
    </row>
    <row r="2168" spans="41:91" hidden="1" x14ac:dyDescent="0.25">
      <c r="AO2168" s="21" t="s">
        <v>71</v>
      </c>
      <c r="AP2168" s="51" t="s">
        <v>16</v>
      </c>
      <c r="AQ2168" s="21" t="str">
        <f t="shared" si="36"/>
        <v>North WestSemi detached</v>
      </c>
      <c r="AR2168" s="22">
        <v>3500</v>
      </c>
      <c r="AS2168" s="22">
        <v>4000</v>
      </c>
      <c r="AT2168" s="22">
        <v>145120</v>
      </c>
      <c r="AU2168" s="66">
        <v>3600</v>
      </c>
      <c r="AV2168" s="66">
        <v>4100</v>
      </c>
      <c r="AW2168" s="66">
        <v>145970</v>
      </c>
      <c r="AX2168" s="66">
        <v>3600</v>
      </c>
      <c r="AY2168" s="66">
        <v>4200</v>
      </c>
      <c r="AZ2168" s="66">
        <v>154770</v>
      </c>
      <c r="BA2168" s="66">
        <v>3600</v>
      </c>
      <c r="BB2168" s="66">
        <v>4200</v>
      </c>
      <c r="BC2168" s="66">
        <v>153240</v>
      </c>
      <c r="BD2168" s="66">
        <v>3600</v>
      </c>
      <c r="BE2168" s="66">
        <v>4200</v>
      </c>
      <c r="BF2168" s="66">
        <v>150820</v>
      </c>
      <c r="BG2168" s="66">
        <v>3800</v>
      </c>
      <c r="BH2168" s="66">
        <v>4400</v>
      </c>
      <c r="BI2168" s="66">
        <v>153090</v>
      </c>
      <c r="BJ2168" s="66">
        <v>3900</v>
      </c>
      <c r="BK2168" s="66">
        <v>4400</v>
      </c>
      <c r="BL2168" s="66">
        <v>153110</v>
      </c>
      <c r="BM2168" s="66">
        <v>4000</v>
      </c>
      <c r="BN2168" s="66">
        <v>4700</v>
      </c>
      <c r="BO2168" s="88">
        <v>102010</v>
      </c>
      <c r="BP2168" s="100">
        <v>14000</v>
      </c>
      <c r="BQ2168" s="66">
        <v>14900</v>
      </c>
      <c r="BR2168" s="66">
        <v>131820</v>
      </c>
      <c r="BS2168" s="66">
        <v>14000</v>
      </c>
      <c r="BT2168" s="66">
        <v>14900</v>
      </c>
      <c r="BU2168" s="66">
        <v>137040</v>
      </c>
      <c r="BV2168" s="66">
        <v>15200</v>
      </c>
      <c r="BW2168" s="66">
        <v>16100</v>
      </c>
      <c r="BX2168" s="66">
        <v>140610</v>
      </c>
      <c r="BY2168" s="66">
        <v>15500</v>
      </c>
      <c r="BZ2168" s="66">
        <v>16400</v>
      </c>
      <c r="CA2168" s="66">
        <v>148020</v>
      </c>
      <c r="CB2168" s="66">
        <v>17300</v>
      </c>
      <c r="CC2168" s="66">
        <v>18200</v>
      </c>
      <c r="CD2168" s="66">
        <v>137630</v>
      </c>
      <c r="CE2168" s="66">
        <v>17800</v>
      </c>
      <c r="CF2168" s="66">
        <v>18700</v>
      </c>
      <c r="CG2168" s="66">
        <v>136460</v>
      </c>
      <c r="CH2168" s="66">
        <v>18700</v>
      </c>
      <c r="CI2168" s="66">
        <v>19500</v>
      </c>
      <c r="CJ2168" s="66">
        <v>132520</v>
      </c>
      <c r="CK2168" s="66">
        <v>19500</v>
      </c>
      <c r="CL2168" s="66">
        <v>20300</v>
      </c>
      <c r="CM2168" s="69">
        <v>132010</v>
      </c>
    </row>
    <row r="2169" spans="41:91" hidden="1" x14ac:dyDescent="0.25">
      <c r="AO2169" s="21" t="s">
        <v>71</v>
      </c>
      <c r="AP2169" s="51" t="s">
        <v>17</v>
      </c>
      <c r="AQ2169" s="21" t="str">
        <f t="shared" si="36"/>
        <v>North WestEnd terrace</v>
      </c>
      <c r="AR2169" s="22">
        <v>3300</v>
      </c>
      <c r="AS2169" s="22">
        <v>3800</v>
      </c>
      <c r="AT2169" s="22">
        <v>43690</v>
      </c>
      <c r="AU2169" s="66">
        <v>3400</v>
      </c>
      <c r="AV2169" s="66">
        <v>3900</v>
      </c>
      <c r="AW2169" s="66">
        <v>44120</v>
      </c>
      <c r="AX2169" s="66">
        <v>3400</v>
      </c>
      <c r="AY2169" s="66">
        <v>3900</v>
      </c>
      <c r="AZ2169" s="66">
        <v>46230</v>
      </c>
      <c r="BA2169" s="66">
        <v>3400</v>
      </c>
      <c r="BB2169" s="66">
        <v>4000</v>
      </c>
      <c r="BC2169" s="66">
        <v>45540</v>
      </c>
      <c r="BD2169" s="66">
        <v>3400</v>
      </c>
      <c r="BE2169" s="66">
        <v>4000</v>
      </c>
      <c r="BF2169" s="66">
        <v>44740</v>
      </c>
      <c r="BG2169" s="66">
        <v>3500</v>
      </c>
      <c r="BH2169" s="66">
        <v>4200</v>
      </c>
      <c r="BI2169" s="66">
        <v>45380</v>
      </c>
      <c r="BJ2169" s="66">
        <v>3600</v>
      </c>
      <c r="BK2169" s="66">
        <v>4200</v>
      </c>
      <c r="BL2169" s="66">
        <v>45230</v>
      </c>
      <c r="BM2169" s="66">
        <v>3700</v>
      </c>
      <c r="BN2169" s="66">
        <v>4400</v>
      </c>
      <c r="BO2169" s="88">
        <v>29680</v>
      </c>
      <c r="BP2169" s="100">
        <v>12300</v>
      </c>
      <c r="BQ2169" s="66">
        <v>13300</v>
      </c>
      <c r="BR2169" s="66">
        <v>39100</v>
      </c>
      <c r="BS2169" s="66">
        <v>12400</v>
      </c>
      <c r="BT2169" s="66">
        <v>13400</v>
      </c>
      <c r="BU2169" s="66">
        <v>40840</v>
      </c>
      <c r="BV2169" s="66">
        <v>13500</v>
      </c>
      <c r="BW2169" s="66">
        <v>14400</v>
      </c>
      <c r="BX2169" s="66">
        <v>40770</v>
      </c>
      <c r="BY2169" s="66">
        <v>13800</v>
      </c>
      <c r="BZ2169" s="66">
        <v>14700</v>
      </c>
      <c r="CA2169" s="66">
        <v>43520</v>
      </c>
      <c r="CB2169" s="66">
        <v>15200</v>
      </c>
      <c r="CC2169" s="66">
        <v>16200</v>
      </c>
      <c r="CD2169" s="66">
        <v>40140</v>
      </c>
      <c r="CE2169" s="66">
        <v>15900</v>
      </c>
      <c r="CF2169" s="66">
        <v>17000</v>
      </c>
      <c r="CG2169" s="66">
        <v>39490</v>
      </c>
      <c r="CH2169" s="66">
        <v>16700</v>
      </c>
      <c r="CI2169" s="66">
        <v>17600</v>
      </c>
      <c r="CJ2169" s="66">
        <v>37890</v>
      </c>
      <c r="CK2169" s="66">
        <v>17500</v>
      </c>
      <c r="CL2169" s="66">
        <v>18500</v>
      </c>
      <c r="CM2169" s="69">
        <v>37940</v>
      </c>
    </row>
    <row r="2170" spans="41:91" hidden="1" x14ac:dyDescent="0.25">
      <c r="AO2170" s="21" t="s">
        <v>71</v>
      </c>
      <c r="AP2170" s="51" t="s">
        <v>18</v>
      </c>
      <c r="AQ2170" s="21" t="str">
        <f t="shared" si="36"/>
        <v>North WestMid terrace</v>
      </c>
      <c r="AR2170" s="22">
        <v>3000</v>
      </c>
      <c r="AS2170" s="22">
        <v>3500</v>
      </c>
      <c r="AT2170" s="22">
        <v>114460</v>
      </c>
      <c r="AU2170" s="66">
        <v>3100</v>
      </c>
      <c r="AV2170" s="66">
        <v>3600</v>
      </c>
      <c r="AW2170" s="66">
        <v>115740</v>
      </c>
      <c r="AX2170" s="66">
        <v>3100</v>
      </c>
      <c r="AY2170" s="66">
        <v>3600</v>
      </c>
      <c r="AZ2170" s="66">
        <v>121960</v>
      </c>
      <c r="BA2170" s="66">
        <v>3100</v>
      </c>
      <c r="BB2170" s="66">
        <v>3600</v>
      </c>
      <c r="BC2170" s="66">
        <v>120050</v>
      </c>
      <c r="BD2170" s="66">
        <v>3100</v>
      </c>
      <c r="BE2170" s="66">
        <v>3700</v>
      </c>
      <c r="BF2170" s="66">
        <v>118470</v>
      </c>
      <c r="BG2170" s="66">
        <v>3200</v>
      </c>
      <c r="BH2170" s="66">
        <v>3800</v>
      </c>
      <c r="BI2170" s="66">
        <v>120060</v>
      </c>
      <c r="BJ2170" s="66">
        <v>3300</v>
      </c>
      <c r="BK2170" s="66">
        <v>3900</v>
      </c>
      <c r="BL2170" s="66">
        <v>120050</v>
      </c>
      <c r="BM2170" s="66">
        <v>3500</v>
      </c>
      <c r="BN2170" s="66">
        <v>4100</v>
      </c>
      <c r="BO2170" s="88">
        <v>78730</v>
      </c>
      <c r="BP2170" s="100">
        <v>11200</v>
      </c>
      <c r="BQ2170" s="66">
        <v>11900</v>
      </c>
      <c r="BR2170" s="66">
        <v>103040</v>
      </c>
      <c r="BS2170" s="66">
        <v>11200</v>
      </c>
      <c r="BT2170" s="66">
        <v>12100</v>
      </c>
      <c r="BU2170" s="66">
        <v>107200</v>
      </c>
      <c r="BV2170" s="66">
        <v>12100</v>
      </c>
      <c r="BW2170" s="66">
        <v>12900</v>
      </c>
      <c r="BX2170" s="66">
        <v>108690</v>
      </c>
      <c r="BY2170" s="66">
        <v>12400</v>
      </c>
      <c r="BZ2170" s="66">
        <v>13200</v>
      </c>
      <c r="CA2170" s="66">
        <v>117220</v>
      </c>
      <c r="CB2170" s="66">
        <v>13800</v>
      </c>
      <c r="CC2170" s="66">
        <v>14600</v>
      </c>
      <c r="CD2170" s="66">
        <v>106230</v>
      </c>
      <c r="CE2170" s="66">
        <v>14300</v>
      </c>
      <c r="CF2170" s="66">
        <v>15200</v>
      </c>
      <c r="CG2170" s="66">
        <v>105470</v>
      </c>
      <c r="CH2170" s="66">
        <v>14900</v>
      </c>
      <c r="CI2170" s="66">
        <v>15700</v>
      </c>
      <c r="CJ2170" s="66">
        <v>102250</v>
      </c>
      <c r="CK2170" s="66">
        <v>15700</v>
      </c>
      <c r="CL2170" s="66">
        <v>16500</v>
      </c>
      <c r="CM2170" s="69">
        <v>100760</v>
      </c>
    </row>
    <row r="2171" spans="41:91" hidden="1" x14ac:dyDescent="0.25">
      <c r="AO2171" s="21" t="s">
        <v>71</v>
      </c>
      <c r="AP2171" s="51" t="s">
        <v>19</v>
      </c>
      <c r="AQ2171" s="21" t="str">
        <f t="shared" si="36"/>
        <v>North WestBungalow</v>
      </c>
      <c r="AR2171" s="22">
        <v>2900</v>
      </c>
      <c r="AS2171" s="22">
        <v>3700</v>
      </c>
      <c r="AT2171" s="22">
        <v>43410</v>
      </c>
      <c r="AU2171" s="66">
        <v>3000</v>
      </c>
      <c r="AV2171" s="66">
        <v>3700</v>
      </c>
      <c r="AW2171" s="66">
        <v>43640</v>
      </c>
      <c r="AX2171" s="66">
        <v>3000</v>
      </c>
      <c r="AY2171" s="66">
        <v>3800</v>
      </c>
      <c r="AZ2171" s="66">
        <v>45980</v>
      </c>
      <c r="BA2171" s="66">
        <v>3000</v>
      </c>
      <c r="BB2171" s="66">
        <v>3800</v>
      </c>
      <c r="BC2171" s="66">
        <v>45630</v>
      </c>
      <c r="BD2171" s="66">
        <v>3000</v>
      </c>
      <c r="BE2171" s="66">
        <v>3800</v>
      </c>
      <c r="BF2171" s="66">
        <v>44870</v>
      </c>
      <c r="BG2171" s="66">
        <v>3200</v>
      </c>
      <c r="BH2171" s="66">
        <v>4000</v>
      </c>
      <c r="BI2171" s="66">
        <v>45600</v>
      </c>
      <c r="BJ2171" s="66">
        <v>3200</v>
      </c>
      <c r="BK2171" s="66">
        <v>4000</v>
      </c>
      <c r="BL2171" s="66">
        <v>45530</v>
      </c>
      <c r="BM2171" s="66">
        <v>3200</v>
      </c>
      <c r="BN2171" s="66">
        <v>4100</v>
      </c>
      <c r="BO2171" s="88">
        <v>27540</v>
      </c>
      <c r="BP2171" s="100">
        <v>13900</v>
      </c>
      <c r="BQ2171" s="66">
        <v>15100</v>
      </c>
      <c r="BR2171" s="66">
        <v>38080</v>
      </c>
      <c r="BS2171" s="66">
        <v>13900</v>
      </c>
      <c r="BT2171" s="66">
        <v>15100</v>
      </c>
      <c r="BU2171" s="66">
        <v>39350</v>
      </c>
      <c r="BV2171" s="66">
        <v>14900</v>
      </c>
      <c r="BW2171" s="66">
        <v>16000</v>
      </c>
      <c r="BX2171" s="66">
        <v>40760</v>
      </c>
      <c r="BY2171" s="66">
        <v>15300</v>
      </c>
      <c r="BZ2171" s="66">
        <v>16400</v>
      </c>
      <c r="CA2171" s="66">
        <v>42230</v>
      </c>
      <c r="CB2171" s="66">
        <v>16900</v>
      </c>
      <c r="CC2171" s="66">
        <v>18000</v>
      </c>
      <c r="CD2171" s="66">
        <v>39380</v>
      </c>
      <c r="CE2171" s="66">
        <v>17600</v>
      </c>
      <c r="CF2171" s="66">
        <v>18700</v>
      </c>
      <c r="CG2171" s="66">
        <v>39470</v>
      </c>
      <c r="CH2171" s="66">
        <v>18200</v>
      </c>
      <c r="CI2171" s="66">
        <v>19300</v>
      </c>
      <c r="CJ2171" s="66">
        <v>38250</v>
      </c>
      <c r="CK2171" s="66">
        <v>19100</v>
      </c>
      <c r="CL2171" s="66">
        <v>20200</v>
      </c>
      <c r="CM2171" s="69">
        <v>37700</v>
      </c>
    </row>
    <row r="2172" spans="41:91" hidden="1" x14ac:dyDescent="0.25">
      <c r="AO2172" s="21" t="s">
        <v>71</v>
      </c>
      <c r="AP2172" s="51" t="s">
        <v>20</v>
      </c>
      <c r="AQ2172" s="21" t="str">
        <f t="shared" si="36"/>
        <v>North WestConverted flat</v>
      </c>
      <c r="AR2172" s="22">
        <v>2700</v>
      </c>
      <c r="AS2172" s="22">
        <v>4300</v>
      </c>
      <c r="AT2172" s="22">
        <v>10530</v>
      </c>
      <c r="AU2172" s="66">
        <v>2700</v>
      </c>
      <c r="AV2172" s="66">
        <v>4200</v>
      </c>
      <c r="AW2172" s="66">
        <v>10750</v>
      </c>
      <c r="AX2172" s="66">
        <v>2600</v>
      </c>
      <c r="AY2172" s="66">
        <v>3900</v>
      </c>
      <c r="AZ2172" s="66">
        <v>8070</v>
      </c>
      <c r="BA2172" s="66">
        <v>2600</v>
      </c>
      <c r="BB2172" s="66">
        <v>4000</v>
      </c>
      <c r="BC2172" s="66">
        <v>7900</v>
      </c>
      <c r="BD2172" s="66">
        <v>2700</v>
      </c>
      <c r="BE2172" s="66">
        <v>4100</v>
      </c>
      <c r="BF2172" s="66">
        <v>7690</v>
      </c>
      <c r="BG2172" s="66">
        <v>2700</v>
      </c>
      <c r="BH2172" s="66">
        <v>4200</v>
      </c>
      <c r="BI2172" s="66">
        <v>7720</v>
      </c>
      <c r="BJ2172" s="66">
        <v>2700</v>
      </c>
      <c r="BK2172" s="66">
        <v>4200</v>
      </c>
      <c r="BL2172" s="66">
        <v>7610</v>
      </c>
      <c r="BM2172" s="66">
        <v>2700</v>
      </c>
      <c r="BN2172" s="66">
        <v>4000</v>
      </c>
      <c r="BO2172" s="88">
        <v>4070</v>
      </c>
      <c r="BP2172" s="100">
        <v>7700</v>
      </c>
      <c r="BQ2172" s="66">
        <v>10000</v>
      </c>
      <c r="BR2172" s="66">
        <v>6090</v>
      </c>
      <c r="BS2172" s="66">
        <v>7800</v>
      </c>
      <c r="BT2172" s="66">
        <v>10100</v>
      </c>
      <c r="BU2172" s="66">
        <v>6370</v>
      </c>
      <c r="BV2172" s="66">
        <v>8500</v>
      </c>
      <c r="BW2172" s="66">
        <v>10300</v>
      </c>
      <c r="BX2172" s="66">
        <v>4560</v>
      </c>
      <c r="BY2172" s="66">
        <v>8700</v>
      </c>
      <c r="BZ2172" s="66">
        <v>10500</v>
      </c>
      <c r="CA2172" s="66">
        <v>5130</v>
      </c>
      <c r="CB2172" s="66">
        <v>9500</v>
      </c>
      <c r="CC2172" s="66">
        <v>11400</v>
      </c>
      <c r="CD2172" s="66">
        <v>4300</v>
      </c>
      <c r="CE2172" s="66">
        <v>10100</v>
      </c>
      <c r="CF2172" s="66">
        <v>11900</v>
      </c>
      <c r="CG2172" s="66">
        <v>4290</v>
      </c>
      <c r="CH2172" s="66">
        <v>10500</v>
      </c>
      <c r="CI2172" s="66">
        <v>12300</v>
      </c>
      <c r="CJ2172" s="66">
        <v>4060</v>
      </c>
      <c r="CK2172" s="66">
        <v>11200</v>
      </c>
      <c r="CL2172" s="66">
        <v>13100</v>
      </c>
      <c r="CM2172" s="69">
        <v>4050</v>
      </c>
    </row>
    <row r="2173" spans="41:91" hidden="1" x14ac:dyDescent="0.25">
      <c r="AO2173" s="21" t="s">
        <v>71</v>
      </c>
      <c r="AP2173" s="51" t="s">
        <v>21</v>
      </c>
      <c r="AQ2173" s="21" t="str">
        <f t="shared" si="36"/>
        <v>North WestPurpose built flat</v>
      </c>
      <c r="AR2173" s="22">
        <v>2200</v>
      </c>
      <c r="AS2173" s="22">
        <v>3400</v>
      </c>
      <c r="AT2173" s="22">
        <v>48910</v>
      </c>
      <c r="AU2173" s="66">
        <v>2300</v>
      </c>
      <c r="AV2173" s="66">
        <v>3300</v>
      </c>
      <c r="AW2173" s="66">
        <v>49570</v>
      </c>
      <c r="AX2173" s="66">
        <v>2200</v>
      </c>
      <c r="AY2173" s="66">
        <v>3300</v>
      </c>
      <c r="AZ2173" s="66">
        <v>50180</v>
      </c>
      <c r="BA2173" s="66">
        <v>2200</v>
      </c>
      <c r="BB2173" s="66">
        <v>3400</v>
      </c>
      <c r="BC2173" s="66">
        <v>49370</v>
      </c>
      <c r="BD2173" s="66">
        <v>2300</v>
      </c>
      <c r="BE2173" s="66">
        <v>3500</v>
      </c>
      <c r="BF2173" s="66">
        <v>48550</v>
      </c>
      <c r="BG2173" s="66">
        <v>2300</v>
      </c>
      <c r="BH2173" s="66">
        <v>3600</v>
      </c>
      <c r="BI2173" s="66">
        <v>48710</v>
      </c>
      <c r="BJ2173" s="66">
        <v>2300</v>
      </c>
      <c r="BK2173" s="66">
        <v>3600</v>
      </c>
      <c r="BL2173" s="66">
        <v>47550</v>
      </c>
      <c r="BM2173" s="66">
        <v>2300</v>
      </c>
      <c r="BN2173" s="66">
        <v>3500</v>
      </c>
      <c r="BO2173" s="88">
        <v>25190</v>
      </c>
      <c r="BP2173" s="100">
        <v>6100</v>
      </c>
      <c r="BQ2173" s="66">
        <v>6800</v>
      </c>
      <c r="BR2173" s="66">
        <v>25560</v>
      </c>
      <c r="BS2173" s="66">
        <v>6300</v>
      </c>
      <c r="BT2173" s="66">
        <v>7100</v>
      </c>
      <c r="BU2173" s="66">
        <v>26800</v>
      </c>
      <c r="BV2173" s="66">
        <v>6900</v>
      </c>
      <c r="BW2173" s="66">
        <v>7600</v>
      </c>
      <c r="BX2173" s="66">
        <v>26290</v>
      </c>
      <c r="BY2173" s="66">
        <v>7100</v>
      </c>
      <c r="BZ2173" s="66">
        <v>7900</v>
      </c>
      <c r="CA2173" s="66">
        <v>28930</v>
      </c>
      <c r="CB2173" s="66">
        <v>8000</v>
      </c>
      <c r="CC2173" s="66">
        <v>8700</v>
      </c>
      <c r="CD2173" s="66">
        <v>26070</v>
      </c>
      <c r="CE2173" s="66">
        <v>8500</v>
      </c>
      <c r="CF2173" s="66">
        <v>9300</v>
      </c>
      <c r="CG2173" s="66">
        <v>25750</v>
      </c>
      <c r="CH2173" s="66">
        <v>8900</v>
      </c>
      <c r="CI2173" s="66">
        <v>9700</v>
      </c>
      <c r="CJ2173" s="66">
        <v>24420</v>
      </c>
      <c r="CK2173" s="66">
        <v>9900</v>
      </c>
      <c r="CL2173" s="66">
        <v>10500</v>
      </c>
      <c r="CM2173" s="69">
        <v>24050</v>
      </c>
    </row>
    <row r="2174" spans="41:91" hidden="1" x14ac:dyDescent="0.25">
      <c r="AO2174" s="21" t="s">
        <v>72</v>
      </c>
      <c r="AP2174" s="51" t="s">
        <v>15</v>
      </c>
      <c r="AQ2174" s="21" t="str">
        <f t="shared" si="36"/>
        <v>Yorks &amp; HumberDetached</v>
      </c>
      <c r="AR2174" s="22">
        <v>4200</v>
      </c>
      <c r="AS2174" s="22">
        <v>5000</v>
      </c>
      <c r="AT2174" s="22">
        <v>46080</v>
      </c>
      <c r="AU2174" s="66">
        <v>4400</v>
      </c>
      <c r="AV2174" s="66">
        <v>5100</v>
      </c>
      <c r="AW2174" s="66">
        <v>46360</v>
      </c>
      <c r="AX2174" s="66">
        <v>4400</v>
      </c>
      <c r="AY2174" s="66">
        <v>5200</v>
      </c>
      <c r="AZ2174" s="66">
        <v>48370</v>
      </c>
      <c r="BA2174" s="66">
        <v>4400</v>
      </c>
      <c r="BB2174" s="66">
        <v>5200</v>
      </c>
      <c r="BC2174" s="66">
        <v>48060</v>
      </c>
      <c r="BD2174" s="66">
        <v>4400</v>
      </c>
      <c r="BE2174" s="66">
        <v>5100</v>
      </c>
      <c r="BF2174" s="66">
        <v>47600</v>
      </c>
      <c r="BG2174" s="66">
        <v>4600</v>
      </c>
      <c r="BH2174" s="66">
        <v>5400</v>
      </c>
      <c r="BI2174" s="66">
        <v>47510</v>
      </c>
      <c r="BJ2174" s="66">
        <v>4800</v>
      </c>
      <c r="BK2174" s="66">
        <v>5500</v>
      </c>
      <c r="BL2174" s="66">
        <v>47200</v>
      </c>
      <c r="BM2174" s="66">
        <v>4800</v>
      </c>
      <c r="BN2174" s="66">
        <v>5600</v>
      </c>
      <c r="BO2174" s="88">
        <v>46520</v>
      </c>
      <c r="BP2174" s="100">
        <v>19000</v>
      </c>
      <c r="BQ2174" s="66">
        <v>20400</v>
      </c>
      <c r="BR2174" s="66">
        <v>36150</v>
      </c>
      <c r="BS2174" s="66">
        <v>18900</v>
      </c>
      <c r="BT2174" s="66">
        <v>20300</v>
      </c>
      <c r="BU2174" s="66">
        <v>38060</v>
      </c>
      <c r="BV2174" s="66">
        <v>19800</v>
      </c>
      <c r="BW2174" s="66">
        <v>21300</v>
      </c>
      <c r="BX2174" s="66">
        <v>38470</v>
      </c>
      <c r="BY2174" s="66">
        <v>19900</v>
      </c>
      <c r="BZ2174" s="66">
        <v>21300</v>
      </c>
      <c r="CA2174" s="66">
        <v>40080</v>
      </c>
      <c r="CB2174" s="66">
        <v>21600</v>
      </c>
      <c r="CC2174" s="66">
        <v>22900</v>
      </c>
      <c r="CD2174" s="66">
        <v>37430</v>
      </c>
      <c r="CE2174" s="66">
        <v>22200</v>
      </c>
      <c r="CF2174" s="66">
        <v>23500</v>
      </c>
      <c r="CG2174" s="66">
        <v>36310</v>
      </c>
      <c r="CH2174" s="66">
        <v>23100</v>
      </c>
      <c r="CI2174" s="66">
        <v>24400</v>
      </c>
      <c r="CJ2174" s="66">
        <v>34040</v>
      </c>
      <c r="CK2174" s="66">
        <v>23300</v>
      </c>
      <c r="CL2174" s="66">
        <v>24900</v>
      </c>
      <c r="CM2174" s="69">
        <v>33900</v>
      </c>
    </row>
    <row r="2175" spans="41:91" hidden="1" x14ac:dyDescent="0.25">
      <c r="AO2175" s="21" t="s">
        <v>72</v>
      </c>
      <c r="AP2175" s="51" t="s">
        <v>16</v>
      </c>
      <c r="AQ2175" s="21" t="str">
        <f t="shared" si="36"/>
        <v>Yorks &amp; HumberSemi detached</v>
      </c>
      <c r="AR2175" s="22">
        <v>3300</v>
      </c>
      <c r="AS2175" s="22">
        <v>3800</v>
      </c>
      <c r="AT2175" s="22">
        <v>108960</v>
      </c>
      <c r="AU2175" s="66">
        <v>3400</v>
      </c>
      <c r="AV2175" s="66">
        <v>3900</v>
      </c>
      <c r="AW2175" s="66">
        <v>109630</v>
      </c>
      <c r="AX2175" s="66">
        <v>3400</v>
      </c>
      <c r="AY2175" s="66">
        <v>3900</v>
      </c>
      <c r="AZ2175" s="66">
        <v>116020</v>
      </c>
      <c r="BA2175" s="66">
        <v>3400</v>
      </c>
      <c r="BB2175" s="66">
        <v>3900</v>
      </c>
      <c r="BC2175" s="66">
        <v>115350</v>
      </c>
      <c r="BD2175" s="66">
        <v>3400</v>
      </c>
      <c r="BE2175" s="66">
        <v>3900</v>
      </c>
      <c r="BF2175" s="66">
        <v>114540</v>
      </c>
      <c r="BG2175" s="66">
        <v>3500</v>
      </c>
      <c r="BH2175" s="66">
        <v>4100</v>
      </c>
      <c r="BI2175" s="66">
        <v>114230</v>
      </c>
      <c r="BJ2175" s="66">
        <v>3600</v>
      </c>
      <c r="BK2175" s="66">
        <v>4200</v>
      </c>
      <c r="BL2175" s="66">
        <v>114300</v>
      </c>
      <c r="BM2175" s="66">
        <v>3700</v>
      </c>
      <c r="BN2175" s="66">
        <v>4300</v>
      </c>
      <c r="BO2175" s="88">
        <v>113900</v>
      </c>
      <c r="BP2175" s="100">
        <v>14200</v>
      </c>
      <c r="BQ2175" s="66">
        <v>15000</v>
      </c>
      <c r="BR2175" s="66">
        <v>97450</v>
      </c>
      <c r="BS2175" s="66">
        <v>14200</v>
      </c>
      <c r="BT2175" s="66">
        <v>15100</v>
      </c>
      <c r="BU2175" s="66">
        <v>101540</v>
      </c>
      <c r="BV2175" s="66">
        <v>15200</v>
      </c>
      <c r="BW2175" s="66">
        <v>16000</v>
      </c>
      <c r="BX2175" s="66">
        <v>104700</v>
      </c>
      <c r="BY2175" s="66">
        <v>15300</v>
      </c>
      <c r="BZ2175" s="66">
        <v>16200</v>
      </c>
      <c r="CA2175" s="66">
        <v>110150</v>
      </c>
      <c r="CB2175" s="66">
        <v>16900</v>
      </c>
      <c r="CC2175" s="66">
        <v>17700</v>
      </c>
      <c r="CD2175" s="66">
        <v>101340</v>
      </c>
      <c r="CE2175" s="66">
        <v>17600</v>
      </c>
      <c r="CF2175" s="66">
        <v>18500</v>
      </c>
      <c r="CG2175" s="66">
        <v>99790</v>
      </c>
      <c r="CH2175" s="66">
        <v>18400</v>
      </c>
      <c r="CI2175" s="66">
        <v>19200</v>
      </c>
      <c r="CJ2175" s="66">
        <v>97220</v>
      </c>
      <c r="CK2175" s="66">
        <v>19300</v>
      </c>
      <c r="CL2175" s="66">
        <v>20000</v>
      </c>
      <c r="CM2175" s="69">
        <v>93580</v>
      </c>
    </row>
    <row r="2176" spans="41:91" hidden="1" x14ac:dyDescent="0.25">
      <c r="AO2176" s="21" t="s">
        <v>72</v>
      </c>
      <c r="AP2176" s="51" t="s">
        <v>17</v>
      </c>
      <c r="AQ2176" s="21" t="str">
        <f t="shared" si="36"/>
        <v>Yorks &amp; HumberEnd terrace</v>
      </c>
      <c r="AR2176" s="22">
        <v>3100</v>
      </c>
      <c r="AS2176" s="22">
        <v>3700</v>
      </c>
      <c r="AT2176" s="22">
        <v>30890</v>
      </c>
      <c r="AU2176" s="66">
        <v>3200</v>
      </c>
      <c r="AV2176" s="66">
        <v>3800</v>
      </c>
      <c r="AW2176" s="66">
        <v>31200</v>
      </c>
      <c r="AX2176" s="66">
        <v>3200</v>
      </c>
      <c r="AY2176" s="66">
        <v>3800</v>
      </c>
      <c r="AZ2176" s="66">
        <v>32500</v>
      </c>
      <c r="BA2176" s="66">
        <v>3200</v>
      </c>
      <c r="BB2176" s="66">
        <v>3800</v>
      </c>
      <c r="BC2176" s="66">
        <v>32200</v>
      </c>
      <c r="BD2176" s="66">
        <v>3200</v>
      </c>
      <c r="BE2176" s="66">
        <v>3800</v>
      </c>
      <c r="BF2176" s="66">
        <v>32010</v>
      </c>
      <c r="BG2176" s="66">
        <v>3400</v>
      </c>
      <c r="BH2176" s="66">
        <v>4000</v>
      </c>
      <c r="BI2176" s="66">
        <v>31710</v>
      </c>
      <c r="BJ2176" s="66">
        <v>3400</v>
      </c>
      <c r="BK2176" s="66">
        <v>4100</v>
      </c>
      <c r="BL2176" s="66">
        <v>31550</v>
      </c>
      <c r="BM2176" s="66">
        <v>3500</v>
      </c>
      <c r="BN2176" s="66">
        <v>4200</v>
      </c>
      <c r="BO2176" s="88">
        <v>31180</v>
      </c>
      <c r="BP2176" s="100">
        <v>13200</v>
      </c>
      <c r="BQ2176" s="66">
        <v>14200</v>
      </c>
      <c r="BR2176" s="66">
        <v>26550</v>
      </c>
      <c r="BS2176" s="66">
        <v>13300</v>
      </c>
      <c r="BT2176" s="66">
        <v>14300</v>
      </c>
      <c r="BU2176" s="66">
        <v>27900</v>
      </c>
      <c r="BV2176" s="66">
        <v>14200</v>
      </c>
      <c r="BW2176" s="66">
        <v>15100</v>
      </c>
      <c r="BX2176" s="66">
        <v>28240</v>
      </c>
      <c r="BY2176" s="66">
        <v>14300</v>
      </c>
      <c r="BZ2176" s="66">
        <v>15200</v>
      </c>
      <c r="CA2176" s="66">
        <v>30150</v>
      </c>
      <c r="CB2176" s="66">
        <v>15700</v>
      </c>
      <c r="CC2176" s="66">
        <v>16600</v>
      </c>
      <c r="CD2176" s="66">
        <v>27330</v>
      </c>
      <c r="CE2176" s="66">
        <v>16400</v>
      </c>
      <c r="CF2176" s="66">
        <v>17400</v>
      </c>
      <c r="CG2176" s="66">
        <v>26900</v>
      </c>
      <c r="CH2176" s="66">
        <v>17100</v>
      </c>
      <c r="CI2176" s="66">
        <v>18000</v>
      </c>
      <c r="CJ2176" s="66">
        <v>25890</v>
      </c>
      <c r="CK2176" s="66">
        <v>17900</v>
      </c>
      <c r="CL2176" s="66">
        <v>18700</v>
      </c>
      <c r="CM2176" s="69">
        <v>25000</v>
      </c>
    </row>
    <row r="2177" spans="41:91" hidden="1" x14ac:dyDescent="0.25">
      <c r="AO2177" s="21" t="s">
        <v>72</v>
      </c>
      <c r="AP2177" s="51" t="s">
        <v>18</v>
      </c>
      <c r="AQ2177" s="21" t="str">
        <f t="shared" si="36"/>
        <v>Yorks &amp; HumberMid terrace</v>
      </c>
      <c r="AR2177" s="22">
        <v>2900</v>
      </c>
      <c r="AS2177" s="22">
        <v>3400</v>
      </c>
      <c r="AT2177" s="22">
        <v>75170</v>
      </c>
      <c r="AU2177" s="66">
        <v>3000</v>
      </c>
      <c r="AV2177" s="66">
        <v>3500</v>
      </c>
      <c r="AW2177" s="66">
        <v>76140</v>
      </c>
      <c r="AX2177" s="66">
        <v>3000</v>
      </c>
      <c r="AY2177" s="66">
        <v>3500</v>
      </c>
      <c r="AZ2177" s="66">
        <v>80230</v>
      </c>
      <c r="BA2177" s="66">
        <v>2900</v>
      </c>
      <c r="BB2177" s="66">
        <v>3500</v>
      </c>
      <c r="BC2177" s="66">
        <v>79450</v>
      </c>
      <c r="BD2177" s="66">
        <v>3000</v>
      </c>
      <c r="BE2177" s="66">
        <v>3600</v>
      </c>
      <c r="BF2177" s="66">
        <v>78930</v>
      </c>
      <c r="BG2177" s="66">
        <v>3100</v>
      </c>
      <c r="BH2177" s="66">
        <v>3700</v>
      </c>
      <c r="BI2177" s="66">
        <v>78380</v>
      </c>
      <c r="BJ2177" s="66">
        <v>3200</v>
      </c>
      <c r="BK2177" s="66">
        <v>3800</v>
      </c>
      <c r="BL2177" s="66">
        <v>78670</v>
      </c>
      <c r="BM2177" s="66">
        <v>3300</v>
      </c>
      <c r="BN2177" s="66">
        <v>4000</v>
      </c>
      <c r="BO2177" s="88">
        <v>78200</v>
      </c>
      <c r="BP2177" s="100">
        <v>11700</v>
      </c>
      <c r="BQ2177" s="66">
        <v>12700</v>
      </c>
      <c r="BR2177" s="66">
        <v>66530</v>
      </c>
      <c r="BS2177" s="66">
        <v>11900</v>
      </c>
      <c r="BT2177" s="66">
        <v>12900</v>
      </c>
      <c r="BU2177" s="66">
        <v>69570</v>
      </c>
      <c r="BV2177" s="66">
        <v>12700</v>
      </c>
      <c r="BW2177" s="66">
        <v>13600</v>
      </c>
      <c r="BX2177" s="66">
        <v>70720</v>
      </c>
      <c r="BY2177" s="66">
        <v>12800</v>
      </c>
      <c r="BZ2177" s="66">
        <v>13700</v>
      </c>
      <c r="CA2177" s="66">
        <v>76790</v>
      </c>
      <c r="CB2177" s="66">
        <v>14000</v>
      </c>
      <c r="CC2177" s="66">
        <v>15000</v>
      </c>
      <c r="CD2177" s="66">
        <v>68770</v>
      </c>
      <c r="CE2177" s="66">
        <v>14700</v>
      </c>
      <c r="CF2177" s="66">
        <v>15600</v>
      </c>
      <c r="CG2177" s="66">
        <v>67820</v>
      </c>
      <c r="CH2177" s="66">
        <v>15200</v>
      </c>
      <c r="CI2177" s="66">
        <v>16100</v>
      </c>
      <c r="CJ2177" s="66">
        <v>65770</v>
      </c>
      <c r="CK2177" s="66">
        <v>15900</v>
      </c>
      <c r="CL2177" s="66">
        <v>16800</v>
      </c>
      <c r="CM2177" s="69">
        <v>63440</v>
      </c>
    </row>
    <row r="2178" spans="41:91" hidden="1" x14ac:dyDescent="0.25">
      <c r="AO2178" s="21" t="s">
        <v>72</v>
      </c>
      <c r="AP2178" s="51" t="s">
        <v>19</v>
      </c>
      <c r="AQ2178" s="21" t="str">
        <f t="shared" si="36"/>
        <v>Yorks &amp; HumberBungalow</v>
      </c>
      <c r="AR2178" s="22">
        <v>2700</v>
      </c>
      <c r="AS2178" s="22">
        <v>3400</v>
      </c>
      <c r="AT2178" s="22">
        <v>40980</v>
      </c>
      <c r="AU2178" s="66">
        <v>2800</v>
      </c>
      <c r="AV2178" s="66">
        <v>3500</v>
      </c>
      <c r="AW2178" s="66">
        <v>41090</v>
      </c>
      <c r="AX2178" s="66">
        <v>2800</v>
      </c>
      <c r="AY2178" s="66">
        <v>3500</v>
      </c>
      <c r="AZ2178" s="66">
        <v>43480</v>
      </c>
      <c r="BA2178" s="66">
        <v>2800</v>
      </c>
      <c r="BB2178" s="66">
        <v>3500</v>
      </c>
      <c r="BC2178" s="66">
        <v>43250</v>
      </c>
      <c r="BD2178" s="66">
        <v>2700</v>
      </c>
      <c r="BE2178" s="66">
        <v>3500</v>
      </c>
      <c r="BF2178" s="66">
        <v>42990</v>
      </c>
      <c r="BG2178" s="66">
        <v>2900</v>
      </c>
      <c r="BH2178" s="66">
        <v>3700</v>
      </c>
      <c r="BI2178" s="66">
        <v>43010</v>
      </c>
      <c r="BJ2178" s="66">
        <v>3000</v>
      </c>
      <c r="BK2178" s="66">
        <v>3800</v>
      </c>
      <c r="BL2178" s="66">
        <v>43170</v>
      </c>
      <c r="BM2178" s="66">
        <v>3000</v>
      </c>
      <c r="BN2178" s="66">
        <v>3900</v>
      </c>
      <c r="BO2178" s="88">
        <v>42880</v>
      </c>
      <c r="BP2178" s="100">
        <v>13400</v>
      </c>
      <c r="BQ2178" s="66">
        <v>14600</v>
      </c>
      <c r="BR2178" s="66">
        <v>34850</v>
      </c>
      <c r="BS2178" s="66">
        <v>13500</v>
      </c>
      <c r="BT2178" s="66">
        <v>14700</v>
      </c>
      <c r="BU2178" s="66">
        <v>36280</v>
      </c>
      <c r="BV2178" s="66">
        <v>14300</v>
      </c>
      <c r="BW2178" s="66">
        <v>15500</v>
      </c>
      <c r="BX2178" s="66">
        <v>37970</v>
      </c>
      <c r="BY2178" s="66">
        <v>14400</v>
      </c>
      <c r="BZ2178" s="66">
        <v>15700</v>
      </c>
      <c r="CA2178" s="66">
        <v>39340</v>
      </c>
      <c r="CB2178" s="66">
        <v>15900</v>
      </c>
      <c r="CC2178" s="66">
        <v>17100</v>
      </c>
      <c r="CD2178" s="66">
        <v>36590</v>
      </c>
      <c r="CE2178" s="66">
        <v>16700</v>
      </c>
      <c r="CF2178" s="66">
        <v>17900</v>
      </c>
      <c r="CG2178" s="66">
        <v>36440</v>
      </c>
      <c r="CH2178" s="66">
        <v>17300</v>
      </c>
      <c r="CI2178" s="66">
        <v>18500</v>
      </c>
      <c r="CJ2178" s="66">
        <v>35470</v>
      </c>
      <c r="CK2178" s="66">
        <v>18000</v>
      </c>
      <c r="CL2178" s="66">
        <v>19200</v>
      </c>
      <c r="CM2178" s="69">
        <v>33220</v>
      </c>
    </row>
    <row r="2179" spans="41:91" hidden="1" x14ac:dyDescent="0.25">
      <c r="AO2179" s="21" t="s">
        <v>72</v>
      </c>
      <c r="AP2179" s="51" t="s">
        <v>20</v>
      </c>
      <c r="AQ2179" s="21" t="str">
        <f t="shared" si="36"/>
        <v>Yorks &amp; HumberConverted flat</v>
      </c>
      <c r="AR2179" s="22">
        <v>2700</v>
      </c>
      <c r="AS2179" s="22">
        <v>4300</v>
      </c>
      <c r="AT2179" s="22">
        <v>7340</v>
      </c>
      <c r="AU2179" s="66">
        <v>2800</v>
      </c>
      <c r="AV2179" s="66">
        <v>4200</v>
      </c>
      <c r="AW2179" s="66">
        <v>7450</v>
      </c>
      <c r="AX2179" s="66">
        <v>2800</v>
      </c>
      <c r="AY2179" s="66">
        <v>4200</v>
      </c>
      <c r="AZ2179" s="66">
        <v>6050</v>
      </c>
      <c r="BA2179" s="66">
        <v>2800</v>
      </c>
      <c r="BB2179" s="66">
        <v>4200</v>
      </c>
      <c r="BC2179" s="66">
        <v>5920</v>
      </c>
      <c r="BD2179" s="66">
        <v>2800</v>
      </c>
      <c r="BE2179" s="66">
        <v>4200</v>
      </c>
      <c r="BF2179" s="66">
        <v>5830</v>
      </c>
      <c r="BG2179" s="66">
        <v>2900</v>
      </c>
      <c r="BH2179" s="66">
        <v>4400</v>
      </c>
      <c r="BI2179" s="66">
        <v>5690</v>
      </c>
      <c r="BJ2179" s="66">
        <v>2900</v>
      </c>
      <c r="BK2179" s="66">
        <v>4300</v>
      </c>
      <c r="BL2179" s="66">
        <v>5500</v>
      </c>
      <c r="BM2179" s="66">
        <v>3000</v>
      </c>
      <c r="BN2179" s="66">
        <v>4500</v>
      </c>
      <c r="BO2179" s="88">
        <v>5320</v>
      </c>
      <c r="BP2179" s="100">
        <v>8900</v>
      </c>
      <c r="BQ2179" s="66">
        <v>10900</v>
      </c>
      <c r="BR2179" s="66">
        <v>3840</v>
      </c>
      <c r="BS2179" s="66">
        <v>8700</v>
      </c>
      <c r="BT2179" s="66">
        <v>11000</v>
      </c>
      <c r="BU2179" s="66">
        <v>4040</v>
      </c>
      <c r="BV2179" s="66">
        <v>9100</v>
      </c>
      <c r="BW2179" s="66">
        <v>11200</v>
      </c>
      <c r="BX2179" s="66">
        <v>3330</v>
      </c>
      <c r="BY2179" s="66">
        <v>9400</v>
      </c>
      <c r="BZ2179" s="66">
        <v>11300</v>
      </c>
      <c r="CA2179" s="66">
        <v>3740</v>
      </c>
      <c r="CB2179" s="66">
        <v>10100</v>
      </c>
      <c r="CC2179" s="66">
        <v>12200</v>
      </c>
      <c r="CD2179" s="66">
        <v>3170</v>
      </c>
      <c r="CE2179" s="66">
        <v>10800</v>
      </c>
      <c r="CF2179" s="66">
        <v>12800</v>
      </c>
      <c r="CG2179" s="66">
        <v>3200</v>
      </c>
      <c r="CH2179" s="66">
        <v>11200</v>
      </c>
      <c r="CI2179" s="66">
        <v>13100</v>
      </c>
      <c r="CJ2179" s="66">
        <v>3050</v>
      </c>
      <c r="CK2179" s="66">
        <v>11700</v>
      </c>
      <c r="CL2179" s="66">
        <v>13800</v>
      </c>
      <c r="CM2179" s="69">
        <v>2930</v>
      </c>
    </row>
    <row r="2180" spans="41:91" hidden="1" x14ac:dyDescent="0.25">
      <c r="AO2180" s="21" t="s">
        <v>72</v>
      </c>
      <c r="AP2180" s="51" t="s">
        <v>21</v>
      </c>
      <c r="AQ2180" s="21" t="str">
        <f t="shared" si="36"/>
        <v>Yorks &amp; HumberPurpose built flat</v>
      </c>
      <c r="AR2180" s="22">
        <v>2200</v>
      </c>
      <c r="AS2180" s="22">
        <v>3300</v>
      </c>
      <c r="AT2180" s="22">
        <v>34860</v>
      </c>
      <c r="AU2180" s="66">
        <v>2300</v>
      </c>
      <c r="AV2180" s="66">
        <v>3300</v>
      </c>
      <c r="AW2180" s="66">
        <v>35240</v>
      </c>
      <c r="AX2180" s="66">
        <v>2200</v>
      </c>
      <c r="AY2180" s="66">
        <v>3300</v>
      </c>
      <c r="AZ2180" s="66">
        <v>35800</v>
      </c>
      <c r="BA2180" s="66">
        <v>2200</v>
      </c>
      <c r="BB2180" s="66">
        <v>3400</v>
      </c>
      <c r="BC2180" s="66">
        <v>35480</v>
      </c>
      <c r="BD2180" s="66">
        <v>2200</v>
      </c>
      <c r="BE2180" s="66">
        <v>3400</v>
      </c>
      <c r="BF2180" s="66">
        <v>35240</v>
      </c>
      <c r="BG2180" s="66">
        <v>2200</v>
      </c>
      <c r="BH2180" s="66">
        <v>3600</v>
      </c>
      <c r="BI2180" s="66">
        <v>34740</v>
      </c>
      <c r="BJ2180" s="66">
        <v>2300</v>
      </c>
      <c r="BK2180" s="66">
        <v>3500</v>
      </c>
      <c r="BL2180" s="66">
        <v>33830</v>
      </c>
      <c r="BM2180" s="66">
        <v>2300</v>
      </c>
      <c r="BN2180" s="66">
        <v>3700</v>
      </c>
      <c r="BO2180" s="88">
        <v>33250</v>
      </c>
      <c r="BP2180" s="100">
        <v>6700</v>
      </c>
      <c r="BQ2180" s="66">
        <v>7400</v>
      </c>
      <c r="BR2180" s="66">
        <v>18740</v>
      </c>
      <c r="BS2180" s="66">
        <v>6800</v>
      </c>
      <c r="BT2180" s="66">
        <v>7500</v>
      </c>
      <c r="BU2180" s="66">
        <v>19660</v>
      </c>
      <c r="BV2180" s="66">
        <v>7300</v>
      </c>
      <c r="BW2180" s="66">
        <v>8000</v>
      </c>
      <c r="BX2180" s="66">
        <v>19690</v>
      </c>
      <c r="BY2180" s="66">
        <v>7500</v>
      </c>
      <c r="BZ2180" s="66">
        <v>8200</v>
      </c>
      <c r="CA2180" s="66">
        <v>21650</v>
      </c>
      <c r="CB2180" s="66">
        <v>8300</v>
      </c>
      <c r="CC2180" s="66">
        <v>9100</v>
      </c>
      <c r="CD2180" s="66">
        <v>19320</v>
      </c>
      <c r="CE2180" s="66">
        <v>8900</v>
      </c>
      <c r="CF2180" s="66">
        <v>9700</v>
      </c>
      <c r="CG2180" s="66">
        <v>19220</v>
      </c>
      <c r="CH2180" s="66">
        <v>9200</v>
      </c>
      <c r="CI2180" s="66">
        <v>9900</v>
      </c>
      <c r="CJ2180" s="66">
        <v>18320</v>
      </c>
      <c r="CK2180" s="66">
        <v>10000</v>
      </c>
      <c r="CL2180" s="66">
        <v>10600</v>
      </c>
      <c r="CM2180" s="69">
        <v>17560</v>
      </c>
    </row>
    <row r="2181" spans="41:91" hidden="1" x14ac:dyDescent="0.25">
      <c r="AO2181" s="21" t="s">
        <v>73</v>
      </c>
      <c r="AP2181" s="51" t="s">
        <v>15</v>
      </c>
      <c r="AQ2181" s="21" t="str">
        <f t="shared" si="36"/>
        <v>East MidlandsDetached</v>
      </c>
      <c r="AR2181" s="22">
        <v>4100</v>
      </c>
      <c r="AS2181" s="22">
        <v>4900</v>
      </c>
      <c r="AT2181" s="22">
        <v>63760</v>
      </c>
      <c r="AU2181" s="66">
        <v>4300</v>
      </c>
      <c r="AV2181" s="66">
        <v>5100</v>
      </c>
      <c r="AW2181" s="66">
        <v>63940</v>
      </c>
      <c r="AX2181" s="66">
        <v>4300</v>
      </c>
      <c r="AY2181" s="66">
        <v>5100</v>
      </c>
      <c r="AZ2181" s="66">
        <v>66900</v>
      </c>
      <c r="BA2181" s="66">
        <v>4300</v>
      </c>
      <c r="BB2181" s="66">
        <v>5100</v>
      </c>
      <c r="BC2181" s="66">
        <v>66460</v>
      </c>
      <c r="BD2181" s="66">
        <v>4400</v>
      </c>
      <c r="BE2181" s="66">
        <v>5100</v>
      </c>
      <c r="BF2181" s="66">
        <v>66180</v>
      </c>
      <c r="BG2181" s="66">
        <v>4600</v>
      </c>
      <c r="BH2181" s="66">
        <v>5400</v>
      </c>
      <c r="BI2181" s="66">
        <v>66300</v>
      </c>
      <c r="BJ2181" s="66">
        <v>4600</v>
      </c>
      <c r="BK2181" s="66">
        <v>5400</v>
      </c>
      <c r="BL2181" s="66">
        <v>65930</v>
      </c>
      <c r="BM2181" s="66">
        <v>4700</v>
      </c>
      <c r="BN2181" s="66">
        <v>5500</v>
      </c>
      <c r="BO2181" s="88">
        <v>64650</v>
      </c>
      <c r="BP2181" s="100">
        <v>17600</v>
      </c>
      <c r="BQ2181" s="66">
        <v>18800</v>
      </c>
      <c r="BR2181" s="66">
        <v>51280</v>
      </c>
      <c r="BS2181" s="66">
        <v>17400</v>
      </c>
      <c r="BT2181" s="66">
        <v>18600</v>
      </c>
      <c r="BU2181" s="66">
        <v>53890</v>
      </c>
      <c r="BV2181" s="66">
        <v>18500</v>
      </c>
      <c r="BW2181" s="66">
        <v>19700</v>
      </c>
      <c r="BX2181" s="66">
        <v>54820</v>
      </c>
      <c r="BY2181" s="66">
        <v>18600</v>
      </c>
      <c r="BZ2181" s="66">
        <v>19800</v>
      </c>
      <c r="CA2181" s="66">
        <v>57550</v>
      </c>
      <c r="CB2181" s="66">
        <v>20300</v>
      </c>
      <c r="CC2181" s="66">
        <v>21400</v>
      </c>
      <c r="CD2181" s="66">
        <v>53470</v>
      </c>
      <c r="CE2181" s="66">
        <v>21000</v>
      </c>
      <c r="CF2181" s="66">
        <v>22100</v>
      </c>
      <c r="CG2181" s="66">
        <v>52810</v>
      </c>
      <c r="CH2181" s="66">
        <v>21800</v>
      </c>
      <c r="CI2181" s="66">
        <v>22900</v>
      </c>
      <c r="CJ2181" s="66">
        <v>48820</v>
      </c>
      <c r="CK2181" s="66">
        <v>22500</v>
      </c>
      <c r="CL2181" s="66">
        <v>23700</v>
      </c>
      <c r="CM2181" s="69">
        <v>50340</v>
      </c>
    </row>
    <row r="2182" spans="41:91" hidden="1" x14ac:dyDescent="0.25">
      <c r="AO2182" s="21" t="s">
        <v>73</v>
      </c>
      <c r="AP2182" s="51" t="s">
        <v>16</v>
      </c>
      <c r="AQ2182" s="21" t="str">
        <f t="shared" si="36"/>
        <v>East MidlandsSemi detached</v>
      </c>
      <c r="AR2182" s="22">
        <v>3300</v>
      </c>
      <c r="AS2182" s="22">
        <v>4000</v>
      </c>
      <c r="AT2182" s="22">
        <v>87670</v>
      </c>
      <c r="AU2182" s="66">
        <v>3400</v>
      </c>
      <c r="AV2182" s="66">
        <v>4000</v>
      </c>
      <c r="AW2182" s="66">
        <v>88200</v>
      </c>
      <c r="AX2182" s="66">
        <v>3500</v>
      </c>
      <c r="AY2182" s="66">
        <v>4100</v>
      </c>
      <c r="AZ2182" s="66">
        <v>93000</v>
      </c>
      <c r="BA2182" s="66">
        <v>3400</v>
      </c>
      <c r="BB2182" s="66">
        <v>4100</v>
      </c>
      <c r="BC2182" s="66">
        <v>92450</v>
      </c>
      <c r="BD2182" s="66">
        <v>3500</v>
      </c>
      <c r="BE2182" s="66">
        <v>4100</v>
      </c>
      <c r="BF2182" s="66">
        <v>92050</v>
      </c>
      <c r="BG2182" s="66">
        <v>3600</v>
      </c>
      <c r="BH2182" s="66">
        <v>4300</v>
      </c>
      <c r="BI2182" s="66">
        <v>92370</v>
      </c>
      <c r="BJ2182" s="66">
        <v>3700</v>
      </c>
      <c r="BK2182" s="66">
        <v>4400</v>
      </c>
      <c r="BL2182" s="66">
        <v>92150</v>
      </c>
      <c r="BM2182" s="66">
        <v>3700</v>
      </c>
      <c r="BN2182" s="66">
        <v>4500</v>
      </c>
      <c r="BO2182" s="88">
        <v>90920</v>
      </c>
      <c r="BP2182" s="100">
        <v>13400</v>
      </c>
      <c r="BQ2182" s="66">
        <v>14100</v>
      </c>
      <c r="BR2182" s="66">
        <v>76080</v>
      </c>
      <c r="BS2182" s="66">
        <v>13400</v>
      </c>
      <c r="BT2182" s="66">
        <v>14100</v>
      </c>
      <c r="BU2182" s="66">
        <v>79510</v>
      </c>
      <c r="BV2182" s="66">
        <v>14400</v>
      </c>
      <c r="BW2182" s="66">
        <v>15100</v>
      </c>
      <c r="BX2182" s="66">
        <v>80960</v>
      </c>
      <c r="BY2182" s="66">
        <v>14500</v>
      </c>
      <c r="BZ2182" s="66">
        <v>15200</v>
      </c>
      <c r="CA2182" s="66">
        <v>85960</v>
      </c>
      <c r="CB2182" s="66">
        <v>16000</v>
      </c>
      <c r="CC2182" s="66">
        <v>16600</v>
      </c>
      <c r="CD2182" s="66">
        <v>78750</v>
      </c>
      <c r="CE2182" s="66">
        <v>16600</v>
      </c>
      <c r="CF2182" s="66">
        <v>17300</v>
      </c>
      <c r="CG2182" s="66">
        <v>78640</v>
      </c>
      <c r="CH2182" s="66">
        <v>17300</v>
      </c>
      <c r="CI2182" s="66">
        <v>17900</v>
      </c>
      <c r="CJ2182" s="66">
        <v>75440</v>
      </c>
      <c r="CK2182" s="66">
        <v>18300</v>
      </c>
      <c r="CL2182" s="66">
        <v>18800</v>
      </c>
      <c r="CM2182" s="69">
        <v>74660</v>
      </c>
    </row>
    <row r="2183" spans="41:91" hidden="1" x14ac:dyDescent="0.25">
      <c r="AO2183" s="21" t="s">
        <v>73</v>
      </c>
      <c r="AP2183" s="51" t="s">
        <v>17</v>
      </c>
      <c r="AQ2183" s="21" t="str">
        <f t="shared" si="36"/>
        <v>East MidlandsEnd terrace</v>
      </c>
      <c r="AR2183" s="22">
        <v>3200</v>
      </c>
      <c r="AS2183" s="22">
        <v>3900</v>
      </c>
      <c r="AT2183" s="22">
        <v>23390</v>
      </c>
      <c r="AU2183" s="66">
        <v>3300</v>
      </c>
      <c r="AV2183" s="66">
        <v>3900</v>
      </c>
      <c r="AW2183" s="66">
        <v>23530</v>
      </c>
      <c r="AX2183" s="66">
        <v>3300</v>
      </c>
      <c r="AY2183" s="66">
        <v>4000</v>
      </c>
      <c r="AZ2183" s="66">
        <v>24610</v>
      </c>
      <c r="BA2183" s="66">
        <v>3300</v>
      </c>
      <c r="BB2183" s="66">
        <v>4000</v>
      </c>
      <c r="BC2183" s="66">
        <v>24380</v>
      </c>
      <c r="BD2183" s="66">
        <v>3300</v>
      </c>
      <c r="BE2183" s="66">
        <v>4000</v>
      </c>
      <c r="BF2183" s="66">
        <v>24280</v>
      </c>
      <c r="BG2183" s="66">
        <v>3400</v>
      </c>
      <c r="BH2183" s="66">
        <v>4200</v>
      </c>
      <c r="BI2183" s="66">
        <v>24170</v>
      </c>
      <c r="BJ2183" s="66">
        <v>3500</v>
      </c>
      <c r="BK2183" s="66">
        <v>4300</v>
      </c>
      <c r="BL2183" s="66">
        <v>24000</v>
      </c>
      <c r="BM2183" s="66">
        <v>3500</v>
      </c>
      <c r="BN2183" s="66">
        <v>4400</v>
      </c>
      <c r="BO2183" s="88">
        <v>23330</v>
      </c>
      <c r="BP2183" s="100">
        <v>12100</v>
      </c>
      <c r="BQ2183" s="66">
        <v>12900</v>
      </c>
      <c r="BR2183" s="66">
        <v>20070</v>
      </c>
      <c r="BS2183" s="66">
        <v>12200</v>
      </c>
      <c r="BT2183" s="66">
        <v>13100</v>
      </c>
      <c r="BU2183" s="66">
        <v>20870</v>
      </c>
      <c r="BV2183" s="66">
        <v>13200</v>
      </c>
      <c r="BW2183" s="66">
        <v>14100</v>
      </c>
      <c r="BX2183" s="66">
        <v>20780</v>
      </c>
      <c r="BY2183" s="66">
        <v>13300</v>
      </c>
      <c r="BZ2183" s="66">
        <v>14100</v>
      </c>
      <c r="CA2183" s="66">
        <v>22260</v>
      </c>
      <c r="CB2183" s="66">
        <v>14500</v>
      </c>
      <c r="CC2183" s="66">
        <v>15400</v>
      </c>
      <c r="CD2183" s="66">
        <v>20280</v>
      </c>
      <c r="CE2183" s="66">
        <v>15200</v>
      </c>
      <c r="CF2183" s="66">
        <v>16100</v>
      </c>
      <c r="CG2183" s="66">
        <v>20290</v>
      </c>
      <c r="CH2183" s="66">
        <v>15900</v>
      </c>
      <c r="CI2183" s="66">
        <v>16700</v>
      </c>
      <c r="CJ2183" s="66">
        <v>18770</v>
      </c>
      <c r="CK2183" s="66">
        <v>16600</v>
      </c>
      <c r="CL2183" s="66">
        <v>17600</v>
      </c>
      <c r="CM2183" s="69">
        <v>18900</v>
      </c>
    </row>
    <row r="2184" spans="41:91" hidden="1" x14ac:dyDescent="0.25">
      <c r="AO2184" s="21" t="s">
        <v>73</v>
      </c>
      <c r="AP2184" s="51" t="s">
        <v>18</v>
      </c>
      <c r="AQ2184" s="21" t="str">
        <f t="shared" si="36"/>
        <v>East MidlandsMid terrace</v>
      </c>
      <c r="AR2184" s="22">
        <v>3000</v>
      </c>
      <c r="AS2184" s="22">
        <v>3600</v>
      </c>
      <c r="AT2184" s="22">
        <v>46190</v>
      </c>
      <c r="AU2184" s="66">
        <v>3000</v>
      </c>
      <c r="AV2184" s="66">
        <v>3600</v>
      </c>
      <c r="AW2184" s="66">
        <v>46570</v>
      </c>
      <c r="AX2184" s="66">
        <v>3100</v>
      </c>
      <c r="AY2184" s="66">
        <v>3700</v>
      </c>
      <c r="AZ2184" s="66">
        <v>48880</v>
      </c>
      <c r="BA2184" s="66">
        <v>3000</v>
      </c>
      <c r="BB2184" s="66">
        <v>3700</v>
      </c>
      <c r="BC2184" s="66">
        <v>48390</v>
      </c>
      <c r="BD2184" s="66">
        <v>3100</v>
      </c>
      <c r="BE2184" s="66">
        <v>3800</v>
      </c>
      <c r="BF2184" s="66">
        <v>48240</v>
      </c>
      <c r="BG2184" s="66">
        <v>3200</v>
      </c>
      <c r="BH2184" s="66">
        <v>3900</v>
      </c>
      <c r="BI2184" s="66">
        <v>48230</v>
      </c>
      <c r="BJ2184" s="66">
        <v>3200</v>
      </c>
      <c r="BK2184" s="66">
        <v>4000</v>
      </c>
      <c r="BL2184" s="66">
        <v>48000</v>
      </c>
      <c r="BM2184" s="66">
        <v>3300</v>
      </c>
      <c r="BN2184" s="66">
        <v>4100</v>
      </c>
      <c r="BO2184" s="88">
        <v>46850</v>
      </c>
      <c r="BP2184" s="100">
        <v>11300</v>
      </c>
      <c r="BQ2184" s="66">
        <v>12100</v>
      </c>
      <c r="BR2184" s="66">
        <v>40220</v>
      </c>
      <c r="BS2184" s="66">
        <v>11500</v>
      </c>
      <c r="BT2184" s="66">
        <v>12300</v>
      </c>
      <c r="BU2184" s="66">
        <v>41940</v>
      </c>
      <c r="BV2184" s="66">
        <v>12200</v>
      </c>
      <c r="BW2184" s="66">
        <v>13100</v>
      </c>
      <c r="BX2184" s="66">
        <v>42030</v>
      </c>
      <c r="BY2184" s="66">
        <v>12300</v>
      </c>
      <c r="BZ2184" s="66">
        <v>13100</v>
      </c>
      <c r="CA2184" s="66">
        <v>45540</v>
      </c>
      <c r="CB2184" s="66">
        <v>13500</v>
      </c>
      <c r="CC2184" s="66">
        <v>14400</v>
      </c>
      <c r="CD2184" s="66">
        <v>40690</v>
      </c>
      <c r="CE2184" s="66">
        <v>14100</v>
      </c>
      <c r="CF2184" s="66">
        <v>15000</v>
      </c>
      <c r="CG2184" s="66">
        <v>40760</v>
      </c>
      <c r="CH2184" s="66">
        <v>14800</v>
      </c>
      <c r="CI2184" s="66">
        <v>15600</v>
      </c>
      <c r="CJ2184" s="66">
        <v>38410</v>
      </c>
      <c r="CK2184" s="66">
        <v>15500</v>
      </c>
      <c r="CL2184" s="66">
        <v>16400</v>
      </c>
      <c r="CM2184" s="69">
        <v>38170</v>
      </c>
    </row>
    <row r="2185" spans="41:91" hidden="1" x14ac:dyDescent="0.25">
      <c r="AO2185" s="21" t="s">
        <v>73</v>
      </c>
      <c r="AP2185" s="51" t="s">
        <v>19</v>
      </c>
      <c r="AQ2185" s="21" t="str">
        <f t="shared" si="36"/>
        <v>East MidlandsBungalow</v>
      </c>
      <c r="AR2185" s="22">
        <v>2800</v>
      </c>
      <c r="AS2185" s="22">
        <v>3700</v>
      </c>
      <c r="AT2185" s="22">
        <v>39770</v>
      </c>
      <c r="AU2185" s="66">
        <v>2900</v>
      </c>
      <c r="AV2185" s="66">
        <v>3800</v>
      </c>
      <c r="AW2185" s="66">
        <v>39980</v>
      </c>
      <c r="AX2185" s="66">
        <v>2900</v>
      </c>
      <c r="AY2185" s="66">
        <v>3900</v>
      </c>
      <c r="AZ2185" s="66">
        <v>41940</v>
      </c>
      <c r="BA2185" s="66">
        <v>2900</v>
      </c>
      <c r="BB2185" s="66">
        <v>3800</v>
      </c>
      <c r="BC2185" s="66">
        <v>41720</v>
      </c>
      <c r="BD2185" s="66">
        <v>2900</v>
      </c>
      <c r="BE2185" s="66">
        <v>3900</v>
      </c>
      <c r="BF2185" s="66">
        <v>41710</v>
      </c>
      <c r="BG2185" s="66">
        <v>3000</v>
      </c>
      <c r="BH2185" s="66">
        <v>4100</v>
      </c>
      <c r="BI2185" s="66">
        <v>41790</v>
      </c>
      <c r="BJ2185" s="66">
        <v>3100</v>
      </c>
      <c r="BK2185" s="66">
        <v>4100</v>
      </c>
      <c r="BL2185" s="66">
        <v>41730</v>
      </c>
      <c r="BM2185" s="66">
        <v>3100</v>
      </c>
      <c r="BN2185" s="66">
        <v>4200</v>
      </c>
      <c r="BO2185" s="88">
        <v>41270</v>
      </c>
      <c r="BP2185" s="100">
        <v>13100</v>
      </c>
      <c r="BQ2185" s="66">
        <v>14200</v>
      </c>
      <c r="BR2185" s="66">
        <v>32050</v>
      </c>
      <c r="BS2185" s="66">
        <v>13100</v>
      </c>
      <c r="BT2185" s="66">
        <v>14200</v>
      </c>
      <c r="BU2185" s="66">
        <v>33450</v>
      </c>
      <c r="BV2185" s="66">
        <v>14000</v>
      </c>
      <c r="BW2185" s="66">
        <v>15100</v>
      </c>
      <c r="BX2185" s="66">
        <v>34300</v>
      </c>
      <c r="BY2185" s="66">
        <v>14100</v>
      </c>
      <c r="BZ2185" s="66">
        <v>15200</v>
      </c>
      <c r="CA2185" s="66">
        <v>35760</v>
      </c>
      <c r="CB2185" s="66">
        <v>15500</v>
      </c>
      <c r="CC2185" s="66">
        <v>16600</v>
      </c>
      <c r="CD2185" s="66">
        <v>33190</v>
      </c>
      <c r="CE2185" s="66">
        <v>16200</v>
      </c>
      <c r="CF2185" s="66">
        <v>17200</v>
      </c>
      <c r="CG2185" s="66">
        <v>33270</v>
      </c>
      <c r="CH2185" s="66">
        <v>16700</v>
      </c>
      <c r="CI2185" s="66">
        <v>17700</v>
      </c>
      <c r="CJ2185" s="66">
        <v>32340</v>
      </c>
      <c r="CK2185" s="66">
        <v>17600</v>
      </c>
      <c r="CL2185" s="66">
        <v>18600</v>
      </c>
      <c r="CM2185" s="69">
        <v>31680</v>
      </c>
    </row>
    <row r="2186" spans="41:91" hidden="1" x14ac:dyDescent="0.25">
      <c r="AO2186" s="21" t="s">
        <v>73</v>
      </c>
      <c r="AP2186" s="51" t="s">
        <v>20</v>
      </c>
      <c r="AQ2186" s="21" t="str">
        <f t="shared" si="36"/>
        <v>East MidlandsConverted flat</v>
      </c>
      <c r="AR2186" s="22">
        <v>3000</v>
      </c>
      <c r="AS2186" s="22">
        <v>4600</v>
      </c>
      <c r="AT2186" s="22">
        <v>4420</v>
      </c>
      <c r="AU2186" s="66">
        <v>3000</v>
      </c>
      <c r="AV2186" s="66">
        <v>4600</v>
      </c>
      <c r="AW2186" s="66">
        <v>4510</v>
      </c>
      <c r="AX2186" s="66">
        <v>3100</v>
      </c>
      <c r="AY2186" s="66">
        <v>4500</v>
      </c>
      <c r="AZ2186" s="66">
        <v>3820</v>
      </c>
      <c r="BA2186" s="66">
        <v>3100</v>
      </c>
      <c r="BB2186" s="66">
        <v>4400</v>
      </c>
      <c r="BC2186" s="66">
        <v>3760</v>
      </c>
      <c r="BD2186" s="66">
        <v>3200</v>
      </c>
      <c r="BE2186" s="66">
        <v>4600</v>
      </c>
      <c r="BF2186" s="66">
        <v>3740</v>
      </c>
      <c r="BG2186" s="66">
        <v>3300</v>
      </c>
      <c r="BH2186" s="66">
        <v>4800</v>
      </c>
      <c r="BI2186" s="66">
        <v>3670</v>
      </c>
      <c r="BJ2186" s="66">
        <v>3400</v>
      </c>
      <c r="BK2186" s="66">
        <v>4800</v>
      </c>
      <c r="BL2186" s="66">
        <v>3640</v>
      </c>
      <c r="BM2186" s="66">
        <v>3400</v>
      </c>
      <c r="BN2186" s="66">
        <v>4900</v>
      </c>
      <c r="BO2186" s="88">
        <v>3360</v>
      </c>
      <c r="BP2186" s="100">
        <v>8400</v>
      </c>
      <c r="BQ2186" s="66">
        <v>10600</v>
      </c>
      <c r="BR2186" s="66">
        <v>2390</v>
      </c>
      <c r="BS2186" s="66">
        <v>8400</v>
      </c>
      <c r="BT2186" s="66">
        <v>10700</v>
      </c>
      <c r="BU2186" s="66">
        <v>2520</v>
      </c>
      <c r="BV2186" s="66">
        <v>9200</v>
      </c>
      <c r="BW2186" s="66">
        <v>10900</v>
      </c>
      <c r="BX2186" s="66">
        <v>1920</v>
      </c>
      <c r="BY2186" s="66">
        <v>9000</v>
      </c>
      <c r="BZ2186" s="66">
        <v>11000</v>
      </c>
      <c r="CA2186" s="66">
        <v>2140</v>
      </c>
      <c r="CB2186" s="66">
        <v>9900</v>
      </c>
      <c r="CC2186" s="66">
        <v>11800</v>
      </c>
      <c r="CD2186" s="66">
        <v>1780</v>
      </c>
      <c r="CE2186" s="66">
        <v>10400</v>
      </c>
      <c r="CF2186" s="66">
        <v>12300</v>
      </c>
      <c r="CG2186" s="66">
        <v>1820</v>
      </c>
      <c r="CH2186" s="66">
        <v>10900</v>
      </c>
      <c r="CI2186" s="66">
        <v>12700</v>
      </c>
      <c r="CJ2186" s="66">
        <v>1670</v>
      </c>
      <c r="CK2186" s="66">
        <v>11700</v>
      </c>
      <c r="CL2186" s="66">
        <v>13600</v>
      </c>
      <c r="CM2186" s="69">
        <v>1670</v>
      </c>
    </row>
    <row r="2187" spans="41:91" hidden="1" x14ac:dyDescent="0.25">
      <c r="AO2187" s="21" t="s">
        <v>73</v>
      </c>
      <c r="AP2187" s="51" t="s">
        <v>21</v>
      </c>
      <c r="AQ2187" s="21" t="str">
        <f t="shared" si="36"/>
        <v>East MidlandsPurpose built flat</v>
      </c>
      <c r="AR2187" s="22">
        <v>2100</v>
      </c>
      <c r="AS2187" s="22">
        <v>3200</v>
      </c>
      <c r="AT2187" s="22">
        <v>21550</v>
      </c>
      <c r="AU2187" s="66">
        <v>2200</v>
      </c>
      <c r="AV2187" s="66">
        <v>3200</v>
      </c>
      <c r="AW2187" s="66">
        <v>21790</v>
      </c>
      <c r="AX2187" s="66">
        <v>2200</v>
      </c>
      <c r="AY2187" s="66">
        <v>3200</v>
      </c>
      <c r="AZ2187" s="66">
        <v>22220</v>
      </c>
      <c r="BA2187" s="66">
        <v>2100</v>
      </c>
      <c r="BB2187" s="66">
        <v>3200</v>
      </c>
      <c r="BC2187" s="66">
        <v>22070</v>
      </c>
      <c r="BD2187" s="66">
        <v>2100</v>
      </c>
      <c r="BE2187" s="66">
        <v>3200</v>
      </c>
      <c r="BF2187" s="66">
        <v>21930</v>
      </c>
      <c r="BG2187" s="66">
        <v>2200</v>
      </c>
      <c r="BH2187" s="66">
        <v>3400</v>
      </c>
      <c r="BI2187" s="66">
        <v>21920</v>
      </c>
      <c r="BJ2187" s="66">
        <v>2200</v>
      </c>
      <c r="BK2187" s="66">
        <v>3300</v>
      </c>
      <c r="BL2187" s="66">
        <v>21140</v>
      </c>
      <c r="BM2187" s="66">
        <v>2200</v>
      </c>
      <c r="BN2187" s="66">
        <v>3400</v>
      </c>
      <c r="BO2187" s="88">
        <v>20370</v>
      </c>
      <c r="BP2187" s="100">
        <v>6200</v>
      </c>
      <c r="BQ2187" s="66">
        <v>6900</v>
      </c>
      <c r="BR2187" s="66">
        <v>12670</v>
      </c>
      <c r="BS2187" s="66">
        <v>6400</v>
      </c>
      <c r="BT2187" s="66">
        <v>7100</v>
      </c>
      <c r="BU2187" s="66">
        <v>13160</v>
      </c>
      <c r="BV2187" s="66">
        <v>7000</v>
      </c>
      <c r="BW2187" s="66">
        <v>7600</v>
      </c>
      <c r="BX2187" s="66">
        <v>12710</v>
      </c>
      <c r="BY2187" s="66">
        <v>7100</v>
      </c>
      <c r="BZ2187" s="66">
        <v>7800</v>
      </c>
      <c r="CA2187" s="66">
        <v>13990</v>
      </c>
      <c r="CB2187" s="66">
        <v>7800</v>
      </c>
      <c r="CC2187" s="66">
        <v>8500</v>
      </c>
      <c r="CD2187" s="66">
        <v>12380</v>
      </c>
      <c r="CE2187" s="66">
        <v>8400</v>
      </c>
      <c r="CF2187" s="66">
        <v>9000</v>
      </c>
      <c r="CG2187" s="66">
        <v>12820</v>
      </c>
      <c r="CH2187" s="66">
        <v>8600</v>
      </c>
      <c r="CI2187" s="66">
        <v>9300</v>
      </c>
      <c r="CJ2187" s="66">
        <v>11630</v>
      </c>
      <c r="CK2187" s="66">
        <v>9600</v>
      </c>
      <c r="CL2187" s="66">
        <v>10100</v>
      </c>
      <c r="CM2187" s="69">
        <v>11420</v>
      </c>
    </row>
    <row r="2188" spans="41:91" hidden="1" x14ac:dyDescent="0.25">
      <c r="AO2188" s="21" t="s">
        <v>74</v>
      </c>
      <c r="AP2188" s="51" t="s">
        <v>15</v>
      </c>
      <c r="AQ2188" s="21" t="str">
        <f t="shared" si="36"/>
        <v>West MidlandsDetached</v>
      </c>
      <c r="AR2188" s="22">
        <v>4200</v>
      </c>
      <c r="AS2188" s="22">
        <v>5000</v>
      </c>
      <c r="AT2188" s="22">
        <v>61370</v>
      </c>
      <c r="AU2188" s="66">
        <v>4400</v>
      </c>
      <c r="AV2188" s="66">
        <v>5200</v>
      </c>
      <c r="AW2188" s="66">
        <v>61730</v>
      </c>
      <c r="AX2188" s="66">
        <v>4400</v>
      </c>
      <c r="AY2188" s="66">
        <v>5200</v>
      </c>
      <c r="AZ2188" s="66">
        <v>63940</v>
      </c>
      <c r="BA2188" s="66">
        <v>4400</v>
      </c>
      <c r="BB2188" s="66">
        <v>5200</v>
      </c>
      <c r="BC2188" s="66">
        <v>63490</v>
      </c>
      <c r="BD2188" s="66">
        <v>4500</v>
      </c>
      <c r="BE2188" s="66">
        <v>5300</v>
      </c>
      <c r="BF2188" s="66">
        <v>62910</v>
      </c>
      <c r="BG2188" s="66">
        <v>4700</v>
      </c>
      <c r="BH2188" s="66">
        <v>5500</v>
      </c>
      <c r="BI2188" s="66">
        <v>63300</v>
      </c>
      <c r="BJ2188" s="66">
        <v>4800</v>
      </c>
      <c r="BK2188" s="66">
        <v>5600</v>
      </c>
      <c r="BL2188" s="66">
        <v>63460</v>
      </c>
      <c r="BM2188" s="66">
        <v>5100</v>
      </c>
      <c r="BN2188" s="66">
        <v>6100</v>
      </c>
      <c r="BO2188" s="88">
        <v>31360</v>
      </c>
      <c r="BP2188" s="100">
        <v>17700</v>
      </c>
      <c r="BQ2188" s="66">
        <v>19000</v>
      </c>
      <c r="BR2188" s="66">
        <v>48760</v>
      </c>
      <c r="BS2188" s="66">
        <v>17600</v>
      </c>
      <c r="BT2188" s="66">
        <v>19000</v>
      </c>
      <c r="BU2188" s="66">
        <v>51380</v>
      </c>
      <c r="BV2188" s="66">
        <v>18600</v>
      </c>
      <c r="BW2188" s="66">
        <v>20000</v>
      </c>
      <c r="BX2188" s="66">
        <v>52450</v>
      </c>
      <c r="BY2188" s="66">
        <v>18900</v>
      </c>
      <c r="BZ2188" s="66">
        <v>20200</v>
      </c>
      <c r="CA2188" s="66">
        <v>54990</v>
      </c>
      <c r="CB2188" s="66">
        <v>20800</v>
      </c>
      <c r="CC2188" s="66">
        <v>22000</v>
      </c>
      <c r="CD2188" s="66">
        <v>50620</v>
      </c>
      <c r="CE2188" s="66">
        <v>21300</v>
      </c>
      <c r="CF2188" s="66">
        <v>22500</v>
      </c>
      <c r="CG2188" s="66">
        <v>50120</v>
      </c>
      <c r="CH2188" s="66">
        <v>22200</v>
      </c>
      <c r="CI2188" s="66">
        <v>23300</v>
      </c>
      <c r="CJ2188" s="66">
        <v>47360</v>
      </c>
      <c r="CK2188" s="66">
        <v>22800</v>
      </c>
      <c r="CL2188" s="66">
        <v>24100</v>
      </c>
      <c r="CM2188" s="69">
        <v>47780</v>
      </c>
    </row>
    <row r="2189" spans="41:91" hidden="1" x14ac:dyDescent="0.25">
      <c r="AO2189" s="21" t="s">
        <v>74</v>
      </c>
      <c r="AP2189" s="51" t="s">
        <v>16</v>
      </c>
      <c r="AQ2189" s="21" t="str">
        <f t="shared" si="36"/>
        <v>West MidlandsSemi detached</v>
      </c>
      <c r="AR2189" s="22">
        <v>3500</v>
      </c>
      <c r="AS2189" s="22">
        <v>4100</v>
      </c>
      <c r="AT2189" s="22">
        <v>113980</v>
      </c>
      <c r="AU2189" s="66">
        <v>3600</v>
      </c>
      <c r="AV2189" s="66">
        <v>4100</v>
      </c>
      <c r="AW2189" s="66">
        <v>114840</v>
      </c>
      <c r="AX2189" s="66">
        <v>3600</v>
      </c>
      <c r="AY2189" s="66">
        <v>4200</v>
      </c>
      <c r="AZ2189" s="66">
        <v>121410</v>
      </c>
      <c r="BA2189" s="66">
        <v>3600</v>
      </c>
      <c r="BB2189" s="66">
        <v>4200</v>
      </c>
      <c r="BC2189" s="66">
        <v>120580</v>
      </c>
      <c r="BD2189" s="66">
        <v>3600</v>
      </c>
      <c r="BE2189" s="66">
        <v>4200</v>
      </c>
      <c r="BF2189" s="66">
        <v>119660</v>
      </c>
      <c r="BG2189" s="66">
        <v>3800</v>
      </c>
      <c r="BH2189" s="66">
        <v>4400</v>
      </c>
      <c r="BI2189" s="66">
        <v>120500</v>
      </c>
      <c r="BJ2189" s="66">
        <v>3800</v>
      </c>
      <c r="BK2189" s="66">
        <v>4500</v>
      </c>
      <c r="BL2189" s="66">
        <v>121020</v>
      </c>
      <c r="BM2189" s="66">
        <v>4100</v>
      </c>
      <c r="BN2189" s="66">
        <v>4900</v>
      </c>
      <c r="BO2189" s="88">
        <v>66500</v>
      </c>
      <c r="BP2189" s="100">
        <v>13700</v>
      </c>
      <c r="BQ2189" s="66">
        <v>14500</v>
      </c>
      <c r="BR2189" s="66">
        <v>102180</v>
      </c>
      <c r="BS2189" s="66">
        <v>13800</v>
      </c>
      <c r="BT2189" s="66">
        <v>14500</v>
      </c>
      <c r="BU2189" s="66">
        <v>106850</v>
      </c>
      <c r="BV2189" s="66">
        <v>14700</v>
      </c>
      <c r="BW2189" s="66">
        <v>15400</v>
      </c>
      <c r="BX2189" s="66">
        <v>110040</v>
      </c>
      <c r="BY2189" s="66">
        <v>14900</v>
      </c>
      <c r="BZ2189" s="66">
        <v>15700</v>
      </c>
      <c r="CA2189" s="66">
        <v>116120</v>
      </c>
      <c r="CB2189" s="66">
        <v>16500</v>
      </c>
      <c r="CC2189" s="66">
        <v>17200</v>
      </c>
      <c r="CD2189" s="66">
        <v>107000</v>
      </c>
      <c r="CE2189" s="66">
        <v>17000</v>
      </c>
      <c r="CF2189" s="66">
        <v>17800</v>
      </c>
      <c r="CG2189" s="66">
        <v>106710</v>
      </c>
      <c r="CH2189" s="66">
        <v>17800</v>
      </c>
      <c r="CI2189" s="66">
        <v>18500</v>
      </c>
      <c r="CJ2189" s="66">
        <v>103860</v>
      </c>
      <c r="CK2189" s="66">
        <v>18600</v>
      </c>
      <c r="CL2189" s="66">
        <v>19300</v>
      </c>
      <c r="CM2189" s="69">
        <v>101640</v>
      </c>
    </row>
    <row r="2190" spans="41:91" hidden="1" x14ac:dyDescent="0.25">
      <c r="AO2190" s="21" t="s">
        <v>74</v>
      </c>
      <c r="AP2190" s="51" t="s">
        <v>17</v>
      </c>
      <c r="AQ2190" s="21" t="str">
        <f t="shared" si="36"/>
        <v>West MidlandsEnd terrace</v>
      </c>
      <c r="AR2190" s="22">
        <v>3300</v>
      </c>
      <c r="AS2190" s="22">
        <v>4000</v>
      </c>
      <c r="AT2190" s="22">
        <v>32260</v>
      </c>
      <c r="AU2190" s="66">
        <v>3400</v>
      </c>
      <c r="AV2190" s="66">
        <v>4000</v>
      </c>
      <c r="AW2190" s="66">
        <v>32530</v>
      </c>
      <c r="AX2190" s="66">
        <v>3400</v>
      </c>
      <c r="AY2190" s="66">
        <v>4100</v>
      </c>
      <c r="AZ2190" s="66">
        <v>34320</v>
      </c>
      <c r="BA2190" s="66">
        <v>3400</v>
      </c>
      <c r="BB2190" s="66">
        <v>4100</v>
      </c>
      <c r="BC2190" s="66">
        <v>34020</v>
      </c>
      <c r="BD2190" s="66">
        <v>3400</v>
      </c>
      <c r="BE2190" s="66">
        <v>4100</v>
      </c>
      <c r="BF2190" s="66">
        <v>33820</v>
      </c>
      <c r="BG2190" s="66">
        <v>3600</v>
      </c>
      <c r="BH2190" s="66">
        <v>4300</v>
      </c>
      <c r="BI2190" s="66">
        <v>33890</v>
      </c>
      <c r="BJ2190" s="66">
        <v>3700</v>
      </c>
      <c r="BK2190" s="66">
        <v>4400</v>
      </c>
      <c r="BL2190" s="66">
        <v>33930</v>
      </c>
      <c r="BM2190" s="66">
        <v>3900</v>
      </c>
      <c r="BN2190" s="66">
        <v>4700</v>
      </c>
      <c r="BO2190" s="88">
        <v>20270</v>
      </c>
      <c r="BP2190" s="100">
        <v>12400</v>
      </c>
      <c r="BQ2190" s="66">
        <v>13200</v>
      </c>
      <c r="BR2190" s="66">
        <v>28870</v>
      </c>
      <c r="BS2190" s="66">
        <v>12500</v>
      </c>
      <c r="BT2190" s="66">
        <v>13400</v>
      </c>
      <c r="BU2190" s="66">
        <v>30180</v>
      </c>
      <c r="BV2190" s="66">
        <v>13300</v>
      </c>
      <c r="BW2190" s="66">
        <v>14100</v>
      </c>
      <c r="BX2190" s="66">
        <v>30710</v>
      </c>
      <c r="BY2190" s="66">
        <v>13400</v>
      </c>
      <c r="BZ2190" s="66">
        <v>14400</v>
      </c>
      <c r="CA2190" s="66">
        <v>32560</v>
      </c>
      <c r="CB2190" s="66">
        <v>14800</v>
      </c>
      <c r="CC2190" s="66">
        <v>15800</v>
      </c>
      <c r="CD2190" s="66">
        <v>29790</v>
      </c>
      <c r="CE2190" s="66">
        <v>15300</v>
      </c>
      <c r="CF2190" s="66">
        <v>16300</v>
      </c>
      <c r="CG2190" s="66">
        <v>29720</v>
      </c>
      <c r="CH2190" s="66">
        <v>16000</v>
      </c>
      <c r="CI2190" s="66">
        <v>16800</v>
      </c>
      <c r="CJ2190" s="66">
        <v>28390</v>
      </c>
      <c r="CK2190" s="66">
        <v>16700</v>
      </c>
      <c r="CL2190" s="66">
        <v>17600</v>
      </c>
      <c r="CM2190" s="69">
        <v>28080</v>
      </c>
    </row>
    <row r="2191" spans="41:91" hidden="1" x14ac:dyDescent="0.25">
      <c r="AO2191" s="21" t="s">
        <v>74</v>
      </c>
      <c r="AP2191" s="51" t="s">
        <v>18</v>
      </c>
      <c r="AQ2191" s="21" t="str">
        <f t="shared" si="36"/>
        <v>West MidlandsMid terrace</v>
      </c>
      <c r="AR2191" s="22">
        <v>3100</v>
      </c>
      <c r="AS2191" s="22">
        <v>3700</v>
      </c>
      <c r="AT2191" s="22">
        <v>63690</v>
      </c>
      <c r="AU2191" s="66">
        <v>3200</v>
      </c>
      <c r="AV2191" s="66">
        <v>3800</v>
      </c>
      <c r="AW2191" s="66">
        <v>64380</v>
      </c>
      <c r="AX2191" s="66">
        <v>3200</v>
      </c>
      <c r="AY2191" s="66">
        <v>3800</v>
      </c>
      <c r="AZ2191" s="66">
        <v>68020</v>
      </c>
      <c r="BA2191" s="66">
        <v>3200</v>
      </c>
      <c r="BB2191" s="66">
        <v>3800</v>
      </c>
      <c r="BC2191" s="66">
        <v>67450</v>
      </c>
      <c r="BD2191" s="66">
        <v>3200</v>
      </c>
      <c r="BE2191" s="66">
        <v>3900</v>
      </c>
      <c r="BF2191" s="66">
        <v>67000</v>
      </c>
      <c r="BG2191" s="66">
        <v>3300</v>
      </c>
      <c r="BH2191" s="66">
        <v>4000</v>
      </c>
      <c r="BI2191" s="66">
        <v>67240</v>
      </c>
      <c r="BJ2191" s="66">
        <v>3400</v>
      </c>
      <c r="BK2191" s="66">
        <v>4100</v>
      </c>
      <c r="BL2191" s="66">
        <v>67540</v>
      </c>
      <c r="BM2191" s="66">
        <v>3600</v>
      </c>
      <c r="BN2191" s="66">
        <v>4500</v>
      </c>
      <c r="BO2191" s="88">
        <v>41260</v>
      </c>
      <c r="BP2191" s="100">
        <v>11500</v>
      </c>
      <c r="BQ2191" s="66">
        <v>12400</v>
      </c>
      <c r="BR2191" s="66">
        <v>57660</v>
      </c>
      <c r="BS2191" s="66">
        <v>11600</v>
      </c>
      <c r="BT2191" s="66">
        <v>12600</v>
      </c>
      <c r="BU2191" s="66">
        <v>60100</v>
      </c>
      <c r="BV2191" s="66">
        <v>12400</v>
      </c>
      <c r="BW2191" s="66">
        <v>13400</v>
      </c>
      <c r="BX2191" s="66">
        <v>61270</v>
      </c>
      <c r="BY2191" s="66">
        <v>12600</v>
      </c>
      <c r="BZ2191" s="66">
        <v>13500</v>
      </c>
      <c r="CA2191" s="66">
        <v>65550</v>
      </c>
      <c r="CB2191" s="66">
        <v>13900</v>
      </c>
      <c r="CC2191" s="66">
        <v>14800</v>
      </c>
      <c r="CD2191" s="66">
        <v>59420</v>
      </c>
      <c r="CE2191" s="66">
        <v>14400</v>
      </c>
      <c r="CF2191" s="66">
        <v>15400</v>
      </c>
      <c r="CG2191" s="66">
        <v>59210</v>
      </c>
      <c r="CH2191" s="66">
        <v>14900</v>
      </c>
      <c r="CI2191" s="66">
        <v>15800</v>
      </c>
      <c r="CJ2191" s="66">
        <v>57300</v>
      </c>
      <c r="CK2191" s="66">
        <v>15600</v>
      </c>
      <c r="CL2191" s="66">
        <v>16600</v>
      </c>
      <c r="CM2191" s="69">
        <v>56050</v>
      </c>
    </row>
    <row r="2192" spans="41:91" hidden="1" x14ac:dyDescent="0.25">
      <c r="AO2192" s="21" t="s">
        <v>74</v>
      </c>
      <c r="AP2192" s="51" t="s">
        <v>19</v>
      </c>
      <c r="AQ2192" s="21" t="str">
        <f t="shared" si="36"/>
        <v>West MidlandsBungalow</v>
      </c>
      <c r="AR2192" s="22">
        <v>2800</v>
      </c>
      <c r="AS2192" s="22">
        <v>3700</v>
      </c>
      <c r="AT2192" s="22">
        <v>27610</v>
      </c>
      <c r="AU2192" s="66">
        <v>2900</v>
      </c>
      <c r="AV2192" s="66">
        <v>3800</v>
      </c>
      <c r="AW2192" s="66">
        <v>27760</v>
      </c>
      <c r="AX2192" s="66">
        <v>2900</v>
      </c>
      <c r="AY2192" s="66">
        <v>3800</v>
      </c>
      <c r="AZ2192" s="66">
        <v>28830</v>
      </c>
      <c r="BA2192" s="66">
        <v>2900</v>
      </c>
      <c r="BB2192" s="66">
        <v>3800</v>
      </c>
      <c r="BC2192" s="66">
        <v>28760</v>
      </c>
      <c r="BD2192" s="66">
        <v>2900</v>
      </c>
      <c r="BE2192" s="66">
        <v>3900</v>
      </c>
      <c r="BF2192" s="66">
        <v>28590</v>
      </c>
      <c r="BG2192" s="66">
        <v>3000</v>
      </c>
      <c r="BH2192" s="66">
        <v>4100</v>
      </c>
      <c r="BI2192" s="66">
        <v>28740</v>
      </c>
      <c r="BJ2192" s="66">
        <v>3100</v>
      </c>
      <c r="BK2192" s="66">
        <v>4100</v>
      </c>
      <c r="BL2192" s="66">
        <v>28810</v>
      </c>
      <c r="BM2192" s="66">
        <v>3100</v>
      </c>
      <c r="BN2192" s="66">
        <v>4200</v>
      </c>
      <c r="BO2192" s="88">
        <v>14510</v>
      </c>
      <c r="BP2192" s="100">
        <v>12600</v>
      </c>
      <c r="BQ2192" s="66">
        <v>13900</v>
      </c>
      <c r="BR2192" s="66">
        <v>22340</v>
      </c>
      <c r="BS2192" s="66">
        <v>12700</v>
      </c>
      <c r="BT2192" s="66">
        <v>13900</v>
      </c>
      <c r="BU2192" s="66">
        <v>23290</v>
      </c>
      <c r="BV2192" s="66">
        <v>13400</v>
      </c>
      <c r="BW2192" s="66">
        <v>14600</v>
      </c>
      <c r="BX2192" s="66">
        <v>23990</v>
      </c>
      <c r="BY2192" s="66">
        <v>13600</v>
      </c>
      <c r="BZ2192" s="66">
        <v>14900</v>
      </c>
      <c r="CA2192" s="66">
        <v>24900</v>
      </c>
      <c r="CB2192" s="66">
        <v>15000</v>
      </c>
      <c r="CC2192" s="66">
        <v>16300</v>
      </c>
      <c r="CD2192" s="66">
        <v>23130</v>
      </c>
      <c r="CE2192" s="66">
        <v>15600</v>
      </c>
      <c r="CF2192" s="66">
        <v>16900</v>
      </c>
      <c r="CG2192" s="66">
        <v>23120</v>
      </c>
      <c r="CH2192" s="66">
        <v>16200</v>
      </c>
      <c r="CI2192" s="66">
        <v>17500</v>
      </c>
      <c r="CJ2192" s="66">
        <v>22570</v>
      </c>
      <c r="CK2192" s="66">
        <v>16900</v>
      </c>
      <c r="CL2192" s="66">
        <v>18200</v>
      </c>
      <c r="CM2192" s="69">
        <v>22180</v>
      </c>
    </row>
    <row r="2193" spans="41:91" hidden="1" x14ac:dyDescent="0.25">
      <c r="AO2193" s="21" t="s">
        <v>74</v>
      </c>
      <c r="AP2193" s="51" t="s">
        <v>20</v>
      </c>
      <c r="AQ2193" s="21" t="str">
        <f t="shared" si="36"/>
        <v>West MidlandsConverted flat</v>
      </c>
      <c r="AR2193" s="22">
        <v>2900</v>
      </c>
      <c r="AS2193" s="22">
        <v>4400</v>
      </c>
      <c r="AT2193" s="22">
        <v>4950</v>
      </c>
      <c r="AU2193" s="66">
        <v>2800</v>
      </c>
      <c r="AV2193" s="66">
        <v>4400</v>
      </c>
      <c r="AW2193" s="66">
        <v>5050</v>
      </c>
      <c r="AX2193" s="66">
        <v>2900</v>
      </c>
      <c r="AY2193" s="66">
        <v>4300</v>
      </c>
      <c r="AZ2193" s="66">
        <v>3930</v>
      </c>
      <c r="BA2193" s="66">
        <v>2900</v>
      </c>
      <c r="BB2193" s="66">
        <v>4300</v>
      </c>
      <c r="BC2193" s="66">
        <v>3830</v>
      </c>
      <c r="BD2193" s="66">
        <v>2900</v>
      </c>
      <c r="BE2193" s="66">
        <v>4300</v>
      </c>
      <c r="BF2193" s="66">
        <v>3840</v>
      </c>
      <c r="BG2193" s="66">
        <v>3000</v>
      </c>
      <c r="BH2193" s="66">
        <v>4600</v>
      </c>
      <c r="BI2193" s="66">
        <v>3830</v>
      </c>
      <c r="BJ2193" s="66">
        <v>3000</v>
      </c>
      <c r="BK2193" s="66">
        <v>4500</v>
      </c>
      <c r="BL2193" s="66">
        <v>3830</v>
      </c>
      <c r="BM2193" s="66">
        <v>3400</v>
      </c>
      <c r="BN2193" s="66">
        <v>5200</v>
      </c>
      <c r="BO2193" s="88">
        <v>1580</v>
      </c>
      <c r="BP2193" s="100">
        <v>7800</v>
      </c>
      <c r="BQ2193" s="66">
        <v>10000</v>
      </c>
      <c r="BR2193" s="66">
        <v>2850</v>
      </c>
      <c r="BS2193" s="66">
        <v>8100</v>
      </c>
      <c r="BT2193" s="66">
        <v>10400</v>
      </c>
      <c r="BU2193" s="66">
        <v>3000</v>
      </c>
      <c r="BV2193" s="66">
        <v>8600</v>
      </c>
      <c r="BW2193" s="66">
        <v>10500</v>
      </c>
      <c r="BX2193" s="66">
        <v>2130</v>
      </c>
      <c r="BY2193" s="66">
        <v>8500</v>
      </c>
      <c r="BZ2193" s="66">
        <v>10400</v>
      </c>
      <c r="CA2193" s="66">
        <v>2390</v>
      </c>
      <c r="CB2193" s="66">
        <v>9600</v>
      </c>
      <c r="CC2193" s="66">
        <v>11500</v>
      </c>
      <c r="CD2193" s="66">
        <v>2010</v>
      </c>
      <c r="CE2193" s="66">
        <v>9700</v>
      </c>
      <c r="CF2193" s="66">
        <v>11700</v>
      </c>
      <c r="CG2193" s="66">
        <v>2030</v>
      </c>
      <c r="CH2193" s="66">
        <v>10300</v>
      </c>
      <c r="CI2193" s="66">
        <v>12100</v>
      </c>
      <c r="CJ2193" s="66">
        <v>1970</v>
      </c>
      <c r="CK2193" s="66">
        <v>11000</v>
      </c>
      <c r="CL2193" s="66">
        <v>12800</v>
      </c>
      <c r="CM2193" s="69">
        <v>1890</v>
      </c>
    </row>
    <row r="2194" spans="41:91" hidden="1" x14ac:dyDescent="0.25">
      <c r="AO2194" s="21" t="s">
        <v>74</v>
      </c>
      <c r="AP2194" s="51" t="s">
        <v>21</v>
      </c>
      <c r="AQ2194" s="21" t="str">
        <f t="shared" si="36"/>
        <v>West MidlandsPurpose built flat</v>
      </c>
      <c r="AR2194" s="22">
        <v>2600</v>
      </c>
      <c r="AS2194" s="22">
        <v>3800</v>
      </c>
      <c r="AT2194" s="22">
        <v>40010</v>
      </c>
      <c r="AU2194" s="66">
        <v>2600</v>
      </c>
      <c r="AV2194" s="66">
        <v>3800</v>
      </c>
      <c r="AW2194" s="66">
        <v>40540</v>
      </c>
      <c r="AX2194" s="66">
        <v>2700</v>
      </c>
      <c r="AY2194" s="66">
        <v>3900</v>
      </c>
      <c r="AZ2194" s="66">
        <v>41870</v>
      </c>
      <c r="BA2194" s="66">
        <v>2700</v>
      </c>
      <c r="BB2194" s="66">
        <v>3900</v>
      </c>
      <c r="BC2194" s="66">
        <v>41520</v>
      </c>
      <c r="BD2194" s="66">
        <v>2700</v>
      </c>
      <c r="BE2194" s="66">
        <v>4000</v>
      </c>
      <c r="BF2194" s="66">
        <v>41190</v>
      </c>
      <c r="BG2194" s="66">
        <v>2800</v>
      </c>
      <c r="BH2194" s="66">
        <v>4200</v>
      </c>
      <c r="BI2194" s="66">
        <v>41010</v>
      </c>
      <c r="BJ2194" s="66">
        <v>2900</v>
      </c>
      <c r="BK2194" s="66">
        <v>4100</v>
      </c>
      <c r="BL2194" s="66">
        <v>40600</v>
      </c>
      <c r="BM2194" s="66">
        <v>2900</v>
      </c>
      <c r="BN2194" s="66">
        <v>4300</v>
      </c>
      <c r="BO2194" s="88">
        <v>19260</v>
      </c>
      <c r="BP2194" s="100">
        <v>6600</v>
      </c>
      <c r="BQ2194" s="66">
        <v>7300</v>
      </c>
      <c r="BR2194" s="66">
        <v>22480</v>
      </c>
      <c r="BS2194" s="66">
        <v>6800</v>
      </c>
      <c r="BT2194" s="66">
        <v>7500</v>
      </c>
      <c r="BU2194" s="66">
        <v>23400</v>
      </c>
      <c r="BV2194" s="66">
        <v>7300</v>
      </c>
      <c r="BW2194" s="66">
        <v>8000</v>
      </c>
      <c r="BX2194" s="66">
        <v>23110</v>
      </c>
      <c r="BY2194" s="66">
        <v>7400</v>
      </c>
      <c r="BZ2194" s="66">
        <v>8100</v>
      </c>
      <c r="CA2194" s="66">
        <v>25490</v>
      </c>
      <c r="CB2194" s="66">
        <v>8200</v>
      </c>
      <c r="CC2194" s="66">
        <v>8900</v>
      </c>
      <c r="CD2194" s="66">
        <v>22330</v>
      </c>
      <c r="CE2194" s="66">
        <v>8600</v>
      </c>
      <c r="CF2194" s="66">
        <v>9500</v>
      </c>
      <c r="CG2194" s="66">
        <v>22560</v>
      </c>
      <c r="CH2194" s="66">
        <v>8900</v>
      </c>
      <c r="CI2194" s="66">
        <v>9700</v>
      </c>
      <c r="CJ2194" s="66">
        <v>21000</v>
      </c>
      <c r="CK2194" s="66">
        <v>9800</v>
      </c>
      <c r="CL2194" s="66">
        <v>10400</v>
      </c>
      <c r="CM2194" s="69">
        <v>20560</v>
      </c>
    </row>
    <row r="2195" spans="41:91" hidden="1" x14ac:dyDescent="0.25">
      <c r="AO2195" s="21" t="s">
        <v>75</v>
      </c>
      <c r="AP2195" s="51" t="s">
        <v>15</v>
      </c>
      <c r="AQ2195" s="21" t="str">
        <f t="shared" si="36"/>
        <v>East of EnglandDetached</v>
      </c>
      <c r="AR2195" s="22">
        <v>4500</v>
      </c>
      <c r="AS2195" s="22">
        <v>5500</v>
      </c>
      <c r="AT2195" s="22">
        <v>73870</v>
      </c>
      <c r="AU2195" s="66">
        <v>4600</v>
      </c>
      <c r="AV2195" s="66">
        <v>5600</v>
      </c>
      <c r="AW2195" s="66">
        <v>74340</v>
      </c>
      <c r="AX2195" s="66">
        <v>4700</v>
      </c>
      <c r="AY2195" s="66">
        <v>5600</v>
      </c>
      <c r="AZ2195" s="66">
        <v>77030</v>
      </c>
      <c r="BA2195" s="66">
        <v>4600</v>
      </c>
      <c r="BB2195" s="66">
        <v>5600</v>
      </c>
      <c r="BC2195" s="66">
        <v>76520</v>
      </c>
      <c r="BD2195" s="66">
        <v>4700</v>
      </c>
      <c r="BE2195" s="66">
        <v>5600</v>
      </c>
      <c r="BF2195" s="66">
        <v>76100</v>
      </c>
      <c r="BG2195" s="66">
        <v>4900</v>
      </c>
      <c r="BH2195" s="66">
        <v>5900</v>
      </c>
      <c r="BI2195" s="66">
        <v>76060</v>
      </c>
      <c r="BJ2195" s="66">
        <v>5000</v>
      </c>
      <c r="BK2195" s="66">
        <v>5900</v>
      </c>
      <c r="BL2195" s="66">
        <v>75740</v>
      </c>
      <c r="BM2195" s="66">
        <v>5000</v>
      </c>
      <c r="BN2195" s="66">
        <v>6000</v>
      </c>
      <c r="BO2195" s="88">
        <v>75250</v>
      </c>
      <c r="BP2195" s="100">
        <v>18300</v>
      </c>
      <c r="BQ2195" s="66">
        <v>19800</v>
      </c>
      <c r="BR2195" s="66">
        <v>54220</v>
      </c>
      <c r="BS2195" s="66">
        <v>18100</v>
      </c>
      <c r="BT2195" s="66">
        <v>19600</v>
      </c>
      <c r="BU2195" s="66">
        <v>56820</v>
      </c>
      <c r="BV2195" s="66">
        <v>19500</v>
      </c>
      <c r="BW2195" s="66">
        <v>20900</v>
      </c>
      <c r="BX2195" s="66">
        <v>55930</v>
      </c>
      <c r="BY2195" s="66">
        <v>19400</v>
      </c>
      <c r="BZ2195" s="66">
        <v>20900</v>
      </c>
      <c r="CA2195" s="66">
        <v>58770</v>
      </c>
      <c r="CB2195" s="66">
        <v>20900</v>
      </c>
      <c r="CC2195" s="66">
        <v>22200</v>
      </c>
      <c r="CD2195" s="66">
        <v>56210</v>
      </c>
      <c r="CE2195" s="66">
        <v>21500</v>
      </c>
      <c r="CF2195" s="66">
        <v>22800</v>
      </c>
      <c r="CG2195" s="66">
        <v>53900</v>
      </c>
      <c r="CH2195" s="66">
        <v>22200</v>
      </c>
      <c r="CI2195" s="66">
        <v>23400</v>
      </c>
      <c r="CJ2195" s="66">
        <v>51120</v>
      </c>
      <c r="CK2195" s="66">
        <v>22700</v>
      </c>
      <c r="CL2195" s="66">
        <v>24200</v>
      </c>
      <c r="CM2195" s="69">
        <v>52940</v>
      </c>
    </row>
    <row r="2196" spans="41:91" hidden="1" x14ac:dyDescent="0.25">
      <c r="AO2196" s="21" t="s">
        <v>75</v>
      </c>
      <c r="AP2196" s="51" t="s">
        <v>16</v>
      </c>
      <c r="AQ2196" s="21" t="str">
        <f t="shared" si="36"/>
        <v>East of EnglandSemi detached</v>
      </c>
      <c r="AR2196" s="22">
        <v>3700</v>
      </c>
      <c r="AS2196" s="22">
        <v>4400</v>
      </c>
      <c r="AT2196" s="22">
        <v>88700</v>
      </c>
      <c r="AU2196" s="66">
        <v>3800</v>
      </c>
      <c r="AV2196" s="66">
        <v>4500</v>
      </c>
      <c r="AW2196" s="66">
        <v>89440</v>
      </c>
      <c r="AX2196" s="66">
        <v>3800</v>
      </c>
      <c r="AY2196" s="66">
        <v>4500</v>
      </c>
      <c r="AZ2196" s="66">
        <v>93950</v>
      </c>
      <c r="BA2196" s="66">
        <v>3800</v>
      </c>
      <c r="BB2196" s="66">
        <v>4500</v>
      </c>
      <c r="BC2196" s="66">
        <v>93120</v>
      </c>
      <c r="BD2196" s="66">
        <v>3800</v>
      </c>
      <c r="BE2196" s="66">
        <v>4600</v>
      </c>
      <c r="BF2196" s="66">
        <v>92630</v>
      </c>
      <c r="BG2196" s="66">
        <v>4000</v>
      </c>
      <c r="BH2196" s="66">
        <v>4800</v>
      </c>
      <c r="BI2196" s="66">
        <v>92650</v>
      </c>
      <c r="BJ2196" s="66">
        <v>4100</v>
      </c>
      <c r="BK2196" s="66">
        <v>4900</v>
      </c>
      <c r="BL2196" s="66">
        <v>92570</v>
      </c>
      <c r="BM2196" s="66">
        <v>4100</v>
      </c>
      <c r="BN2196" s="66">
        <v>5000</v>
      </c>
      <c r="BO2196" s="88">
        <v>92060</v>
      </c>
      <c r="BP2196" s="100">
        <v>14000</v>
      </c>
      <c r="BQ2196" s="66">
        <v>14900</v>
      </c>
      <c r="BR2196" s="66">
        <v>72180</v>
      </c>
      <c r="BS2196" s="66">
        <v>13900</v>
      </c>
      <c r="BT2196" s="66">
        <v>14800</v>
      </c>
      <c r="BU2196" s="66">
        <v>75480</v>
      </c>
      <c r="BV2196" s="66">
        <v>15100</v>
      </c>
      <c r="BW2196" s="66">
        <v>15900</v>
      </c>
      <c r="BX2196" s="66">
        <v>76560</v>
      </c>
      <c r="BY2196" s="66">
        <v>15100</v>
      </c>
      <c r="BZ2196" s="66">
        <v>16000</v>
      </c>
      <c r="CA2196" s="66">
        <v>80880</v>
      </c>
      <c r="CB2196" s="66">
        <v>16400</v>
      </c>
      <c r="CC2196" s="66">
        <v>17300</v>
      </c>
      <c r="CD2196" s="66">
        <v>75800</v>
      </c>
      <c r="CE2196" s="66">
        <v>17100</v>
      </c>
      <c r="CF2196" s="66">
        <v>17900</v>
      </c>
      <c r="CG2196" s="66">
        <v>74380</v>
      </c>
      <c r="CH2196" s="66">
        <v>17700</v>
      </c>
      <c r="CI2196" s="66">
        <v>18400</v>
      </c>
      <c r="CJ2196" s="66">
        <v>72060</v>
      </c>
      <c r="CK2196" s="66">
        <v>18600</v>
      </c>
      <c r="CL2196" s="66">
        <v>19300</v>
      </c>
      <c r="CM2196" s="69">
        <v>71920</v>
      </c>
    </row>
    <row r="2197" spans="41:91" hidden="1" x14ac:dyDescent="0.25">
      <c r="AO2197" s="21" t="s">
        <v>75</v>
      </c>
      <c r="AP2197" s="51" t="s">
        <v>17</v>
      </c>
      <c r="AQ2197" s="21" t="str">
        <f t="shared" ref="AQ2197:AQ2260" si="37">CONCATENATE(AO2197,AP2197)</f>
        <v>East of EnglandEnd terrace</v>
      </c>
      <c r="AR2197" s="22">
        <v>3400</v>
      </c>
      <c r="AS2197" s="22">
        <v>4100</v>
      </c>
      <c r="AT2197" s="22">
        <v>36460</v>
      </c>
      <c r="AU2197" s="66">
        <v>3500</v>
      </c>
      <c r="AV2197" s="66">
        <v>4200</v>
      </c>
      <c r="AW2197" s="66">
        <v>36680</v>
      </c>
      <c r="AX2197" s="66">
        <v>3500</v>
      </c>
      <c r="AY2197" s="66">
        <v>4200</v>
      </c>
      <c r="AZ2197" s="66">
        <v>38470</v>
      </c>
      <c r="BA2197" s="66">
        <v>3400</v>
      </c>
      <c r="BB2197" s="66">
        <v>4200</v>
      </c>
      <c r="BC2197" s="66">
        <v>38070</v>
      </c>
      <c r="BD2197" s="66">
        <v>3500</v>
      </c>
      <c r="BE2197" s="66">
        <v>4300</v>
      </c>
      <c r="BF2197" s="66">
        <v>37740</v>
      </c>
      <c r="BG2197" s="66">
        <v>3700</v>
      </c>
      <c r="BH2197" s="66">
        <v>4500</v>
      </c>
      <c r="BI2197" s="66">
        <v>37700</v>
      </c>
      <c r="BJ2197" s="66">
        <v>3700</v>
      </c>
      <c r="BK2197" s="66">
        <v>4600</v>
      </c>
      <c r="BL2197" s="66">
        <v>37410</v>
      </c>
      <c r="BM2197" s="66">
        <v>3700</v>
      </c>
      <c r="BN2197" s="66">
        <v>4600</v>
      </c>
      <c r="BO2197" s="88">
        <v>37030</v>
      </c>
      <c r="BP2197" s="100">
        <v>12200</v>
      </c>
      <c r="BQ2197" s="66">
        <v>13000</v>
      </c>
      <c r="BR2197" s="66">
        <v>30600</v>
      </c>
      <c r="BS2197" s="66">
        <v>12200</v>
      </c>
      <c r="BT2197" s="66">
        <v>13000</v>
      </c>
      <c r="BU2197" s="66">
        <v>32090</v>
      </c>
      <c r="BV2197" s="66">
        <v>13200</v>
      </c>
      <c r="BW2197" s="66">
        <v>14000</v>
      </c>
      <c r="BX2197" s="66">
        <v>31610</v>
      </c>
      <c r="BY2197" s="66">
        <v>13200</v>
      </c>
      <c r="BZ2197" s="66">
        <v>14000</v>
      </c>
      <c r="CA2197" s="66">
        <v>33680</v>
      </c>
      <c r="CB2197" s="66">
        <v>14300</v>
      </c>
      <c r="CC2197" s="66">
        <v>15100</v>
      </c>
      <c r="CD2197" s="66">
        <v>31920</v>
      </c>
      <c r="CE2197" s="66">
        <v>15000</v>
      </c>
      <c r="CF2197" s="66">
        <v>15800</v>
      </c>
      <c r="CG2197" s="66">
        <v>30990</v>
      </c>
      <c r="CH2197" s="66">
        <v>15500</v>
      </c>
      <c r="CI2197" s="66">
        <v>16200</v>
      </c>
      <c r="CJ2197" s="66">
        <v>29620</v>
      </c>
      <c r="CK2197" s="66">
        <v>16100</v>
      </c>
      <c r="CL2197" s="66">
        <v>17100</v>
      </c>
      <c r="CM2197" s="69">
        <v>30020</v>
      </c>
    </row>
    <row r="2198" spans="41:91" hidden="1" x14ac:dyDescent="0.25">
      <c r="AO2198" s="21" t="s">
        <v>75</v>
      </c>
      <c r="AP2198" s="51" t="s">
        <v>18</v>
      </c>
      <c r="AQ2198" s="21" t="str">
        <f t="shared" si="37"/>
        <v>East of EnglandMid terrace</v>
      </c>
      <c r="AR2198" s="22">
        <v>3100</v>
      </c>
      <c r="AS2198" s="22">
        <v>3800</v>
      </c>
      <c r="AT2198" s="22">
        <v>62470</v>
      </c>
      <c r="AU2198" s="66">
        <v>3200</v>
      </c>
      <c r="AV2198" s="66">
        <v>3900</v>
      </c>
      <c r="AW2198" s="66">
        <v>62960</v>
      </c>
      <c r="AX2198" s="66">
        <v>3300</v>
      </c>
      <c r="AY2198" s="66">
        <v>4000</v>
      </c>
      <c r="AZ2198" s="66">
        <v>66140</v>
      </c>
      <c r="BA2198" s="66">
        <v>3200</v>
      </c>
      <c r="BB2198" s="66">
        <v>4000</v>
      </c>
      <c r="BC2198" s="66">
        <v>65330</v>
      </c>
      <c r="BD2198" s="66">
        <v>3300</v>
      </c>
      <c r="BE2198" s="66">
        <v>4000</v>
      </c>
      <c r="BF2198" s="66">
        <v>64970</v>
      </c>
      <c r="BG2198" s="66">
        <v>3400</v>
      </c>
      <c r="BH2198" s="66">
        <v>4300</v>
      </c>
      <c r="BI2198" s="66">
        <v>64830</v>
      </c>
      <c r="BJ2198" s="66">
        <v>3500</v>
      </c>
      <c r="BK2198" s="66">
        <v>4300</v>
      </c>
      <c r="BL2198" s="66">
        <v>64460</v>
      </c>
      <c r="BM2198" s="66">
        <v>3500</v>
      </c>
      <c r="BN2198" s="66">
        <v>4400</v>
      </c>
      <c r="BO2198" s="88">
        <v>63950</v>
      </c>
      <c r="BP2198" s="100">
        <v>10800</v>
      </c>
      <c r="BQ2198" s="66">
        <v>11500</v>
      </c>
      <c r="BR2198" s="66">
        <v>53390</v>
      </c>
      <c r="BS2198" s="66">
        <v>10900</v>
      </c>
      <c r="BT2198" s="66">
        <v>11600</v>
      </c>
      <c r="BU2198" s="66">
        <v>55660</v>
      </c>
      <c r="BV2198" s="66">
        <v>11800</v>
      </c>
      <c r="BW2198" s="66">
        <v>12400</v>
      </c>
      <c r="BX2198" s="66">
        <v>55500</v>
      </c>
      <c r="BY2198" s="66">
        <v>11800</v>
      </c>
      <c r="BZ2198" s="66">
        <v>12500</v>
      </c>
      <c r="CA2198" s="66">
        <v>59310</v>
      </c>
      <c r="CB2198" s="66">
        <v>12900</v>
      </c>
      <c r="CC2198" s="66">
        <v>13600</v>
      </c>
      <c r="CD2198" s="66">
        <v>55280</v>
      </c>
      <c r="CE2198" s="66">
        <v>13500</v>
      </c>
      <c r="CF2198" s="66">
        <v>14200</v>
      </c>
      <c r="CG2198" s="66">
        <v>54080</v>
      </c>
      <c r="CH2198" s="66">
        <v>14000</v>
      </c>
      <c r="CI2198" s="66">
        <v>14700</v>
      </c>
      <c r="CJ2198" s="66">
        <v>52090</v>
      </c>
      <c r="CK2198" s="66">
        <v>14600</v>
      </c>
      <c r="CL2198" s="66">
        <v>15400</v>
      </c>
      <c r="CM2198" s="69">
        <v>52120</v>
      </c>
    </row>
    <row r="2199" spans="41:91" hidden="1" x14ac:dyDescent="0.25">
      <c r="AO2199" s="21" t="s">
        <v>75</v>
      </c>
      <c r="AP2199" s="51" t="s">
        <v>19</v>
      </c>
      <c r="AQ2199" s="21" t="str">
        <f t="shared" si="37"/>
        <v>East of EnglandBungalow</v>
      </c>
      <c r="AR2199" s="22">
        <v>3100</v>
      </c>
      <c r="AS2199" s="22">
        <v>4300</v>
      </c>
      <c r="AT2199" s="22">
        <v>52290</v>
      </c>
      <c r="AU2199" s="66">
        <v>3200</v>
      </c>
      <c r="AV2199" s="66">
        <v>4300</v>
      </c>
      <c r="AW2199" s="66">
        <v>52610</v>
      </c>
      <c r="AX2199" s="66">
        <v>3200</v>
      </c>
      <c r="AY2199" s="66">
        <v>4300</v>
      </c>
      <c r="AZ2199" s="66">
        <v>55050</v>
      </c>
      <c r="BA2199" s="66">
        <v>3200</v>
      </c>
      <c r="BB2199" s="66">
        <v>4300</v>
      </c>
      <c r="BC2199" s="66">
        <v>54730</v>
      </c>
      <c r="BD2199" s="66">
        <v>3100</v>
      </c>
      <c r="BE2199" s="66">
        <v>4400</v>
      </c>
      <c r="BF2199" s="66">
        <v>54530</v>
      </c>
      <c r="BG2199" s="66">
        <v>3300</v>
      </c>
      <c r="BH2199" s="66">
        <v>4600</v>
      </c>
      <c r="BI2199" s="66">
        <v>54580</v>
      </c>
      <c r="BJ2199" s="66">
        <v>3400</v>
      </c>
      <c r="BK2199" s="66">
        <v>4600</v>
      </c>
      <c r="BL2199" s="66">
        <v>54550</v>
      </c>
      <c r="BM2199" s="66">
        <v>3400</v>
      </c>
      <c r="BN2199" s="66">
        <v>4700</v>
      </c>
      <c r="BO2199" s="88">
        <v>54320</v>
      </c>
      <c r="BP2199" s="100">
        <v>13000</v>
      </c>
      <c r="BQ2199" s="66">
        <v>14100</v>
      </c>
      <c r="BR2199" s="66">
        <v>36600</v>
      </c>
      <c r="BS2199" s="66">
        <v>12900</v>
      </c>
      <c r="BT2199" s="66">
        <v>14000</v>
      </c>
      <c r="BU2199" s="66">
        <v>38370</v>
      </c>
      <c r="BV2199" s="66">
        <v>13900</v>
      </c>
      <c r="BW2199" s="66">
        <v>15000</v>
      </c>
      <c r="BX2199" s="66">
        <v>39330</v>
      </c>
      <c r="BY2199" s="66">
        <v>14000</v>
      </c>
      <c r="BZ2199" s="66">
        <v>15100</v>
      </c>
      <c r="CA2199" s="66">
        <v>41050</v>
      </c>
      <c r="CB2199" s="66">
        <v>15300</v>
      </c>
      <c r="CC2199" s="66">
        <v>16300</v>
      </c>
      <c r="CD2199" s="66">
        <v>38680</v>
      </c>
      <c r="CE2199" s="66">
        <v>15900</v>
      </c>
      <c r="CF2199" s="66">
        <v>17000</v>
      </c>
      <c r="CG2199" s="66">
        <v>38280</v>
      </c>
      <c r="CH2199" s="66">
        <v>16300</v>
      </c>
      <c r="CI2199" s="66">
        <v>17400</v>
      </c>
      <c r="CJ2199" s="66">
        <v>37340</v>
      </c>
      <c r="CK2199" s="66">
        <v>17300</v>
      </c>
      <c r="CL2199" s="66">
        <v>18300</v>
      </c>
      <c r="CM2199" s="69">
        <v>37010</v>
      </c>
    </row>
    <row r="2200" spans="41:91" hidden="1" x14ac:dyDescent="0.25">
      <c r="AO2200" s="21" t="s">
        <v>75</v>
      </c>
      <c r="AP2200" s="51" t="s">
        <v>20</v>
      </c>
      <c r="AQ2200" s="21" t="str">
        <f t="shared" si="37"/>
        <v>East of EnglandConverted flat</v>
      </c>
      <c r="AR2200" s="22">
        <v>2900</v>
      </c>
      <c r="AS2200" s="22">
        <v>4400</v>
      </c>
      <c r="AT2200" s="22">
        <v>6590</v>
      </c>
      <c r="AU2200" s="66">
        <v>2900</v>
      </c>
      <c r="AV2200" s="66">
        <v>4200</v>
      </c>
      <c r="AW2200" s="66">
        <v>6640</v>
      </c>
      <c r="AX2200" s="66">
        <v>2900</v>
      </c>
      <c r="AY2200" s="66">
        <v>4200</v>
      </c>
      <c r="AZ2200" s="66">
        <v>5380</v>
      </c>
      <c r="BA2200" s="66">
        <v>2800</v>
      </c>
      <c r="BB2200" s="66">
        <v>4100</v>
      </c>
      <c r="BC2200" s="66">
        <v>5300</v>
      </c>
      <c r="BD2200" s="66">
        <v>2900</v>
      </c>
      <c r="BE2200" s="66">
        <v>4300</v>
      </c>
      <c r="BF2200" s="66">
        <v>5270</v>
      </c>
      <c r="BG2200" s="66">
        <v>3000</v>
      </c>
      <c r="BH2200" s="66">
        <v>4500</v>
      </c>
      <c r="BI2200" s="66">
        <v>5140</v>
      </c>
      <c r="BJ2200" s="66">
        <v>3100</v>
      </c>
      <c r="BK2200" s="66">
        <v>4500</v>
      </c>
      <c r="BL2200" s="66">
        <v>5040</v>
      </c>
      <c r="BM2200" s="66">
        <v>3200</v>
      </c>
      <c r="BN2200" s="66">
        <v>4600</v>
      </c>
      <c r="BO2200" s="88">
        <v>4930</v>
      </c>
      <c r="BP2200" s="100">
        <v>9100</v>
      </c>
      <c r="BQ2200" s="66">
        <v>11000</v>
      </c>
      <c r="BR2200" s="66">
        <v>4250</v>
      </c>
      <c r="BS2200" s="66">
        <v>9000</v>
      </c>
      <c r="BT2200" s="66">
        <v>10900</v>
      </c>
      <c r="BU2200" s="66">
        <v>4430</v>
      </c>
      <c r="BV2200" s="66">
        <v>9500</v>
      </c>
      <c r="BW2200" s="66">
        <v>10900</v>
      </c>
      <c r="BX2200" s="66">
        <v>3360</v>
      </c>
      <c r="BY2200" s="66">
        <v>9600</v>
      </c>
      <c r="BZ2200" s="66">
        <v>11000</v>
      </c>
      <c r="CA2200" s="66">
        <v>3720</v>
      </c>
      <c r="CB2200" s="66">
        <v>10600</v>
      </c>
      <c r="CC2200" s="66">
        <v>12100</v>
      </c>
      <c r="CD2200" s="66">
        <v>3210</v>
      </c>
      <c r="CE2200" s="66">
        <v>10800</v>
      </c>
      <c r="CF2200" s="66">
        <v>12500</v>
      </c>
      <c r="CG2200" s="66">
        <v>3180</v>
      </c>
      <c r="CH2200" s="66">
        <v>11300</v>
      </c>
      <c r="CI2200" s="66">
        <v>13000</v>
      </c>
      <c r="CJ2200" s="66">
        <v>3020</v>
      </c>
      <c r="CK2200" s="66">
        <v>12000</v>
      </c>
      <c r="CL2200" s="66">
        <v>13800</v>
      </c>
      <c r="CM2200" s="69">
        <v>2950</v>
      </c>
    </row>
    <row r="2201" spans="41:91" hidden="1" x14ac:dyDescent="0.25">
      <c r="AO2201" s="21" t="s">
        <v>75</v>
      </c>
      <c r="AP2201" s="51" t="s">
        <v>21</v>
      </c>
      <c r="AQ2201" s="21" t="str">
        <f t="shared" si="37"/>
        <v>East of EnglandPurpose built flat</v>
      </c>
      <c r="AR2201" s="22">
        <v>2600</v>
      </c>
      <c r="AS2201" s="22">
        <v>3700</v>
      </c>
      <c r="AT2201" s="22">
        <v>48850</v>
      </c>
      <c r="AU2201" s="66">
        <v>2600</v>
      </c>
      <c r="AV2201" s="66">
        <v>3700</v>
      </c>
      <c r="AW2201" s="66">
        <v>49110</v>
      </c>
      <c r="AX2201" s="66">
        <v>2700</v>
      </c>
      <c r="AY2201" s="66">
        <v>3800</v>
      </c>
      <c r="AZ2201" s="66">
        <v>49870</v>
      </c>
      <c r="BA2201" s="66">
        <v>2600</v>
      </c>
      <c r="BB2201" s="66">
        <v>3800</v>
      </c>
      <c r="BC2201" s="66">
        <v>49340</v>
      </c>
      <c r="BD2201" s="66">
        <v>2700</v>
      </c>
      <c r="BE2201" s="66">
        <v>3900</v>
      </c>
      <c r="BF2201" s="66">
        <v>48790</v>
      </c>
      <c r="BG2201" s="66">
        <v>2800</v>
      </c>
      <c r="BH2201" s="66">
        <v>4100</v>
      </c>
      <c r="BI2201" s="66">
        <v>48220</v>
      </c>
      <c r="BJ2201" s="66">
        <v>2800</v>
      </c>
      <c r="BK2201" s="66">
        <v>4000</v>
      </c>
      <c r="BL2201" s="66">
        <v>46930</v>
      </c>
      <c r="BM2201" s="66">
        <v>2900</v>
      </c>
      <c r="BN2201" s="66">
        <v>4100</v>
      </c>
      <c r="BO2201" s="88">
        <v>45450</v>
      </c>
      <c r="BP2201" s="100">
        <v>6800</v>
      </c>
      <c r="BQ2201" s="66">
        <v>7400</v>
      </c>
      <c r="BR2201" s="66">
        <v>25570</v>
      </c>
      <c r="BS2201" s="66">
        <v>6800</v>
      </c>
      <c r="BT2201" s="66">
        <v>7500</v>
      </c>
      <c r="BU2201" s="66">
        <v>26660</v>
      </c>
      <c r="BV2201" s="66">
        <v>7500</v>
      </c>
      <c r="BW2201" s="66">
        <v>8100</v>
      </c>
      <c r="BX2201" s="66">
        <v>25810</v>
      </c>
      <c r="BY2201" s="66">
        <v>7400</v>
      </c>
      <c r="BZ2201" s="66">
        <v>8200</v>
      </c>
      <c r="CA2201" s="66">
        <v>28430</v>
      </c>
      <c r="CB2201" s="66">
        <v>8100</v>
      </c>
      <c r="CC2201" s="66">
        <v>8900</v>
      </c>
      <c r="CD2201" s="66">
        <v>25390</v>
      </c>
      <c r="CE2201" s="66">
        <v>8700</v>
      </c>
      <c r="CF2201" s="66">
        <v>9400</v>
      </c>
      <c r="CG2201" s="66">
        <v>25180</v>
      </c>
      <c r="CH2201" s="66">
        <v>9000</v>
      </c>
      <c r="CI2201" s="66">
        <v>9700</v>
      </c>
      <c r="CJ2201" s="66">
        <v>23720</v>
      </c>
      <c r="CK2201" s="66">
        <v>9900</v>
      </c>
      <c r="CL2201" s="66">
        <v>10400</v>
      </c>
      <c r="CM2201" s="69">
        <v>23350</v>
      </c>
    </row>
    <row r="2202" spans="41:91" hidden="1" x14ac:dyDescent="0.25">
      <c r="AO2202" s="21" t="s">
        <v>76</v>
      </c>
      <c r="AP2202" s="51" t="s">
        <v>15</v>
      </c>
      <c r="AQ2202" s="21" t="str">
        <f t="shared" si="37"/>
        <v>LondonDetached</v>
      </c>
      <c r="AR2202" s="22">
        <v>5300</v>
      </c>
      <c r="AS2202" s="22">
        <v>6400</v>
      </c>
      <c r="AT2202" s="22">
        <v>19050</v>
      </c>
      <c r="AU2202" s="66">
        <v>5400</v>
      </c>
      <c r="AV2202" s="66">
        <v>6500</v>
      </c>
      <c r="AW2202" s="66">
        <v>19270</v>
      </c>
      <c r="AX2202" s="66">
        <v>5400</v>
      </c>
      <c r="AY2202" s="66">
        <v>6500</v>
      </c>
      <c r="AZ2202" s="66">
        <v>20470</v>
      </c>
      <c r="BA2202" s="66">
        <v>5400</v>
      </c>
      <c r="BB2202" s="66">
        <v>6500</v>
      </c>
      <c r="BC2202" s="66">
        <v>20280</v>
      </c>
      <c r="BD2202" s="66">
        <v>5500</v>
      </c>
      <c r="BE2202" s="66">
        <v>6500</v>
      </c>
      <c r="BF2202" s="66">
        <v>20340</v>
      </c>
      <c r="BG2202" s="66">
        <v>5700</v>
      </c>
      <c r="BH2202" s="66">
        <v>6700</v>
      </c>
      <c r="BI2202" s="66">
        <v>20300</v>
      </c>
      <c r="BJ2202" s="66">
        <v>5800</v>
      </c>
      <c r="BK2202" s="66">
        <v>6800</v>
      </c>
      <c r="BL2202" s="66">
        <v>20270</v>
      </c>
      <c r="BM2202" s="66">
        <v>5800</v>
      </c>
      <c r="BN2202" s="66">
        <v>6800</v>
      </c>
      <c r="BO2202" s="88">
        <v>20170</v>
      </c>
      <c r="BP2202" s="100">
        <v>25600</v>
      </c>
      <c r="BQ2202" s="66">
        <v>26300</v>
      </c>
      <c r="BR2202" s="66">
        <v>15540</v>
      </c>
      <c r="BS2202" s="66">
        <v>25200</v>
      </c>
      <c r="BT2202" s="66">
        <v>26000</v>
      </c>
      <c r="BU2202" s="66">
        <v>16550</v>
      </c>
      <c r="BV2202" s="66">
        <v>26900</v>
      </c>
      <c r="BW2202" s="66">
        <v>27400</v>
      </c>
      <c r="BX2202" s="66">
        <v>16440</v>
      </c>
      <c r="BY2202" s="66">
        <v>26900</v>
      </c>
      <c r="BZ2202" s="66">
        <v>27300</v>
      </c>
      <c r="CA2202" s="66">
        <v>17880</v>
      </c>
      <c r="CB2202" s="66">
        <v>28700</v>
      </c>
      <c r="CC2202" s="66">
        <v>28700</v>
      </c>
      <c r="CD2202" s="66">
        <v>15590</v>
      </c>
      <c r="CE2202" s="66">
        <v>29000</v>
      </c>
      <c r="CF2202" s="66">
        <v>29100</v>
      </c>
      <c r="CG2202" s="66">
        <v>14940</v>
      </c>
      <c r="CH2202" s="66">
        <v>29800</v>
      </c>
      <c r="CI2202" s="66">
        <v>29700</v>
      </c>
      <c r="CJ2202" s="66">
        <v>14580</v>
      </c>
      <c r="CK2202" s="66">
        <v>30600</v>
      </c>
      <c r="CL2202" s="66">
        <v>30300</v>
      </c>
      <c r="CM2202" s="69">
        <v>14110</v>
      </c>
    </row>
    <row r="2203" spans="41:91" hidden="1" x14ac:dyDescent="0.25">
      <c r="AO2203" s="21" t="s">
        <v>76</v>
      </c>
      <c r="AP2203" s="51" t="s">
        <v>16</v>
      </c>
      <c r="AQ2203" s="21" t="str">
        <f t="shared" si="37"/>
        <v>LondonSemi detached</v>
      </c>
      <c r="AR2203" s="22">
        <v>4100</v>
      </c>
      <c r="AS2203" s="22">
        <v>4800</v>
      </c>
      <c r="AT2203" s="22">
        <v>73790</v>
      </c>
      <c r="AU2203" s="66">
        <v>4300</v>
      </c>
      <c r="AV2203" s="66">
        <v>4900</v>
      </c>
      <c r="AW2203" s="66">
        <v>74530</v>
      </c>
      <c r="AX2203" s="66">
        <v>4300</v>
      </c>
      <c r="AY2203" s="66">
        <v>4900</v>
      </c>
      <c r="AZ2203" s="66">
        <v>79140</v>
      </c>
      <c r="BA2203" s="66">
        <v>4200</v>
      </c>
      <c r="BB2203" s="66">
        <v>4900</v>
      </c>
      <c r="BC2203" s="66">
        <v>78360</v>
      </c>
      <c r="BD2203" s="66">
        <v>4200</v>
      </c>
      <c r="BE2203" s="66">
        <v>4900</v>
      </c>
      <c r="BF2203" s="66">
        <v>78340</v>
      </c>
      <c r="BG2203" s="66">
        <v>4400</v>
      </c>
      <c r="BH2203" s="66">
        <v>5100</v>
      </c>
      <c r="BI2203" s="66">
        <v>78440</v>
      </c>
      <c r="BJ2203" s="66">
        <v>4500</v>
      </c>
      <c r="BK2203" s="66">
        <v>5200</v>
      </c>
      <c r="BL2203" s="66">
        <v>78410</v>
      </c>
      <c r="BM2203" s="66">
        <v>4500</v>
      </c>
      <c r="BN2203" s="66">
        <v>5200</v>
      </c>
      <c r="BO2203" s="88">
        <v>78060</v>
      </c>
      <c r="BP2203" s="100">
        <v>18700</v>
      </c>
      <c r="BQ2203" s="66">
        <v>19700</v>
      </c>
      <c r="BR2203" s="66">
        <v>67400</v>
      </c>
      <c r="BS2203" s="66">
        <v>18500</v>
      </c>
      <c r="BT2203" s="66">
        <v>19500</v>
      </c>
      <c r="BU2203" s="66">
        <v>71090</v>
      </c>
      <c r="BV2203" s="66">
        <v>19900</v>
      </c>
      <c r="BW2203" s="66">
        <v>20900</v>
      </c>
      <c r="BX2203" s="66">
        <v>72180</v>
      </c>
      <c r="BY2203" s="66">
        <v>19900</v>
      </c>
      <c r="BZ2203" s="66">
        <v>20800</v>
      </c>
      <c r="CA2203" s="66">
        <v>77750</v>
      </c>
      <c r="CB2203" s="66">
        <v>21600</v>
      </c>
      <c r="CC2203" s="66">
        <v>22400</v>
      </c>
      <c r="CD2203" s="66">
        <v>70310</v>
      </c>
      <c r="CE2203" s="66">
        <v>22000</v>
      </c>
      <c r="CF2203" s="66">
        <v>22900</v>
      </c>
      <c r="CG2203" s="66">
        <v>68850</v>
      </c>
      <c r="CH2203" s="66">
        <v>22700</v>
      </c>
      <c r="CI2203" s="66">
        <v>23500</v>
      </c>
      <c r="CJ2203" s="66">
        <v>68090</v>
      </c>
      <c r="CK2203" s="66">
        <v>23600</v>
      </c>
      <c r="CL2203" s="66">
        <v>24300</v>
      </c>
      <c r="CM2203" s="69">
        <v>66970</v>
      </c>
    </row>
    <row r="2204" spans="41:91" hidden="1" x14ac:dyDescent="0.25">
      <c r="AO2204" s="21" t="s">
        <v>76</v>
      </c>
      <c r="AP2204" s="51" t="s">
        <v>17</v>
      </c>
      <c r="AQ2204" s="21" t="str">
        <f t="shared" si="37"/>
        <v>LondonEnd terrace</v>
      </c>
      <c r="AR2204" s="22">
        <v>3700</v>
      </c>
      <c r="AS2204" s="22">
        <v>4400</v>
      </c>
      <c r="AT2204" s="22">
        <v>40050</v>
      </c>
      <c r="AU2204" s="66">
        <v>3800</v>
      </c>
      <c r="AV2204" s="66">
        <v>4500</v>
      </c>
      <c r="AW2204" s="66">
        <v>40490</v>
      </c>
      <c r="AX2204" s="66">
        <v>3800</v>
      </c>
      <c r="AY2204" s="66">
        <v>4500</v>
      </c>
      <c r="AZ2204" s="66">
        <v>43100</v>
      </c>
      <c r="BA2204" s="66">
        <v>3800</v>
      </c>
      <c r="BB2204" s="66">
        <v>4500</v>
      </c>
      <c r="BC2204" s="66">
        <v>42640</v>
      </c>
      <c r="BD2204" s="66">
        <v>3800</v>
      </c>
      <c r="BE2204" s="66">
        <v>4500</v>
      </c>
      <c r="BF2204" s="66">
        <v>42620</v>
      </c>
      <c r="BG2204" s="66">
        <v>3900</v>
      </c>
      <c r="BH2204" s="66">
        <v>4700</v>
      </c>
      <c r="BI2204" s="66">
        <v>42590</v>
      </c>
      <c r="BJ2204" s="66">
        <v>4000</v>
      </c>
      <c r="BK2204" s="66">
        <v>4700</v>
      </c>
      <c r="BL2204" s="66">
        <v>42510</v>
      </c>
      <c r="BM2204" s="66">
        <v>4000</v>
      </c>
      <c r="BN2204" s="66">
        <v>4800</v>
      </c>
      <c r="BO2204" s="88">
        <v>42360</v>
      </c>
      <c r="BP2204" s="100">
        <v>15500</v>
      </c>
      <c r="BQ2204" s="66">
        <v>16400</v>
      </c>
      <c r="BR2204" s="66">
        <v>36530</v>
      </c>
      <c r="BS2204" s="66">
        <v>15500</v>
      </c>
      <c r="BT2204" s="66">
        <v>16500</v>
      </c>
      <c r="BU2204" s="66">
        <v>38440</v>
      </c>
      <c r="BV2204" s="66">
        <v>16600</v>
      </c>
      <c r="BW2204" s="66">
        <v>17600</v>
      </c>
      <c r="BX2204" s="66">
        <v>38870</v>
      </c>
      <c r="BY2204" s="66">
        <v>16600</v>
      </c>
      <c r="BZ2204" s="66">
        <v>17600</v>
      </c>
      <c r="CA2204" s="66">
        <v>42100</v>
      </c>
      <c r="CB2204" s="66">
        <v>18100</v>
      </c>
      <c r="CC2204" s="66">
        <v>19000</v>
      </c>
      <c r="CD2204" s="66">
        <v>38000</v>
      </c>
      <c r="CE2204" s="66">
        <v>18600</v>
      </c>
      <c r="CF2204" s="66">
        <v>19500</v>
      </c>
      <c r="CG2204" s="66">
        <v>37170</v>
      </c>
      <c r="CH2204" s="66">
        <v>19300</v>
      </c>
      <c r="CI2204" s="66">
        <v>20100</v>
      </c>
      <c r="CJ2204" s="66">
        <v>36840</v>
      </c>
      <c r="CK2204" s="66">
        <v>20200</v>
      </c>
      <c r="CL2204" s="66">
        <v>20900</v>
      </c>
      <c r="CM2204" s="69">
        <v>36470</v>
      </c>
    </row>
    <row r="2205" spans="41:91" hidden="1" x14ac:dyDescent="0.25">
      <c r="AO2205" s="21" t="s">
        <v>76</v>
      </c>
      <c r="AP2205" s="51" t="s">
        <v>18</v>
      </c>
      <c r="AQ2205" s="21" t="str">
        <f t="shared" si="37"/>
        <v>LondonMid terrace</v>
      </c>
      <c r="AR2205" s="22">
        <v>3500</v>
      </c>
      <c r="AS2205" s="22">
        <v>4200</v>
      </c>
      <c r="AT2205" s="22">
        <v>102820</v>
      </c>
      <c r="AU2205" s="66">
        <v>3600</v>
      </c>
      <c r="AV2205" s="66">
        <v>4200</v>
      </c>
      <c r="AW2205" s="66">
        <v>104040</v>
      </c>
      <c r="AX2205" s="66">
        <v>3600</v>
      </c>
      <c r="AY2205" s="66">
        <v>4300</v>
      </c>
      <c r="AZ2205" s="66">
        <v>111540</v>
      </c>
      <c r="BA2205" s="66">
        <v>3600</v>
      </c>
      <c r="BB2205" s="66">
        <v>4300</v>
      </c>
      <c r="BC2205" s="66">
        <v>110250</v>
      </c>
      <c r="BD2205" s="66">
        <v>3600</v>
      </c>
      <c r="BE2205" s="66">
        <v>4300</v>
      </c>
      <c r="BF2205" s="66">
        <v>110110</v>
      </c>
      <c r="BG2205" s="66">
        <v>3700</v>
      </c>
      <c r="BH2205" s="66">
        <v>4400</v>
      </c>
      <c r="BI2205" s="66">
        <v>110200</v>
      </c>
      <c r="BJ2205" s="66">
        <v>3800</v>
      </c>
      <c r="BK2205" s="66">
        <v>4500</v>
      </c>
      <c r="BL2205" s="66">
        <v>110150</v>
      </c>
      <c r="BM2205" s="66">
        <v>3800</v>
      </c>
      <c r="BN2205" s="66">
        <v>4500</v>
      </c>
      <c r="BO2205" s="88">
        <v>109460</v>
      </c>
      <c r="BP2205" s="100">
        <v>13800</v>
      </c>
      <c r="BQ2205" s="66">
        <v>15000</v>
      </c>
      <c r="BR2205" s="66">
        <v>94150</v>
      </c>
      <c r="BS2205" s="66">
        <v>13800</v>
      </c>
      <c r="BT2205" s="66">
        <v>15000</v>
      </c>
      <c r="BU2205" s="66">
        <v>98710</v>
      </c>
      <c r="BV2205" s="66">
        <v>14900</v>
      </c>
      <c r="BW2205" s="66">
        <v>16100</v>
      </c>
      <c r="BX2205" s="66">
        <v>100600</v>
      </c>
      <c r="BY2205" s="66">
        <v>15000</v>
      </c>
      <c r="BZ2205" s="66">
        <v>16100</v>
      </c>
      <c r="CA2205" s="66">
        <v>109010</v>
      </c>
      <c r="CB2205" s="66">
        <v>16300</v>
      </c>
      <c r="CC2205" s="66">
        <v>17400</v>
      </c>
      <c r="CD2205" s="66">
        <v>98230</v>
      </c>
      <c r="CE2205" s="66">
        <v>16700</v>
      </c>
      <c r="CF2205" s="66">
        <v>17900</v>
      </c>
      <c r="CG2205" s="66">
        <v>96240</v>
      </c>
      <c r="CH2205" s="66">
        <v>17300</v>
      </c>
      <c r="CI2205" s="66">
        <v>18300</v>
      </c>
      <c r="CJ2205" s="66">
        <v>95270</v>
      </c>
      <c r="CK2205" s="66">
        <v>18000</v>
      </c>
      <c r="CL2205" s="66">
        <v>19000</v>
      </c>
      <c r="CM2205" s="69">
        <v>94340</v>
      </c>
    </row>
    <row r="2206" spans="41:91" hidden="1" x14ac:dyDescent="0.25">
      <c r="AO2206" s="21" t="s">
        <v>76</v>
      </c>
      <c r="AP2206" s="51" t="s">
        <v>19</v>
      </c>
      <c r="AQ2206" s="21" t="str">
        <f t="shared" si="37"/>
        <v>LondonBungalow</v>
      </c>
      <c r="AR2206" s="22">
        <v>3200</v>
      </c>
      <c r="AS2206" s="22">
        <v>4100</v>
      </c>
      <c r="AT2206" s="22">
        <v>8830</v>
      </c>
      <c r="AU2206" s="66">
        <v>3300</v>
      </c>
      <c r="AV2206" s="66">
        <v>4100</v>
      </c>
      <c r="AW2206" s="66">
        <v>8930</v>
      </c>
      <c r="AX2206" s="66">
        <v>3300</v>
      </c>
      <c r="AY2206" s="66">
        <v>4100</v>
      </c>
      <c r="AZ2206" s="66">
        <v>9480</v>
      </c>
      <c r="BA2206" s="66">
        <v>3300</v>
      </c>
      <c r="BB2206" s="66">
        <v>4100</v>
      </c>
      <c r="BC2206" s="66">
        <v>9420</v>
      </c>
      <c r="BD2206" s="66">
        <v>3300</v>
      </c>
      <c r="BE2206" s="66">
        <v>4100</v>
      </c>
      <c r="BF2206" s="66">
        <v>9420</v>
      </c>
      <c r="BG2206" s="66">
        <v>3400</v>
      </c>
      <c r="BH2206" s="66">
        <v>4300</v>
      </c>
      <c r="BI2206" s="66">
        <v>9410</v>
      </c>
      <c r="BJ2206" s="66">
        <v>3400</v>
      </c>
      <c r="BK2206" s="66">
        <v>4300</v>
      </c>
      <c r="BL2206" s="66">
        <v>9370</v>
      </c>
      <c r="BM2206" s="66">
        <v>3500</v>
      </c>
      <c r="BN2206" s="66">
        <v>4400</v>
      </c>
      <c r="BO2206" s="88">
        <v>9360</v>
      </c>
      <c r="BP2206" s="100">
        <v>16000</v>
      </c>
      <c r="BQ2206" s="66">
        <v>17000</v>
      </c>
      <c r="BR2206" s="66">
        <v>8000</v>
      </c>
      <c r="BS2206" s="66">
        <v>15800</v>
      </c>
      <c r="BT2206" s="66">
        <v>16800</v>
      </c>
      <c r="BU2206" s="66">
        <v>8390</v>
      </c>
      <c r="BV2206" s="66">
        <v>17100</v>
      </c>
      <c r="BW2206" s="66">
        <v>18000</v>
      </c>
      <c r="BX2206" s="66">
        <v>8630</v>
      </c>
      <c r="BY2206" s="66">
        <v>17100</v>
      </c>
      <c r="BZ2206" s="66">
        <v>18000</v>
      </c>
      <c r="CA2206" s="66">
        <v>9180</v>
      </c>
      <c r="CB2206" s="66">
        <v>18700</v>
      </c>
      <c r="CC2206" s="66">
        <v>19500</v>
      </c>
      <c r="CD2206" s="66">
        <v>8370</v>
      </c>
      <c r="CE2206" s="66">
        <v>19000</v>
      </c>
      <c r="CF2206" s="66">
        <v>19800</v>
      </c>
      <c r="CG2206" s="66">
        <v>8230</v>
      </c>
      <c r="CH2206" s="66">
        <v>19500</v>
      </c>
      <c r="CI2206" s="66">
        <v>20300</v>
      </c>
      <c r="CJ2206" s="66">
        <v>8160</v>
      </c>
      <c r="CK2206" s="66">
        <v>20300</v>
      </c>
      <c r="CL2206" s="66">
        <v>21100</v>
      </c>
      <c r="CM2206" s="69">
        <v>8140</v>
      </c>
    </row>
    <row r="2207" spans="41:91" hidden="1" x14ac:dyDescent="0.25">
      <c r="AO2207" s="21" t="s">
        <v>76</v>
      </c>
      <c r="AP2207" s="51" t="s">
        <v>20</v>
      </c>
      <c r="AQ2207" s="21" t="str">
        <f t="shared" si="37"/>
        <v>LondonConverted flat</v>
      </c>
      <c r="AR2207" s="22">
        <v>2500</v>
      </c>
      <c r="AS2207" s="22">
        <v>3500</v>
      </c>
      <c r="AT2207" s="22">
        <v>40180</v>
      </c>
      <c r="AU2207" s="66">
        <v>2500</v>
      </c>
      <c r="AV2207" s="66">
        <v>3500</v>
      </c>
      <c r="AW2207" s="66">
        <v>40720</v>
      </c>
      <c r="AX2207" s="66">
        <v>2600</v>
      </c>
      <c r="AY2207" s="66">
        <v>3600</v>
      </c>
      <c r="AZ2207" s="66">
        <v>29280</v>
      </c>
      <c r="BA2207" s="66">
        <v>2600</v>
      </c>
      <c r="BB2207" s="66">
        <v>3600</v>
      </c>
      <c r="BC2207" s="66">
        <v>28950</v>
      </c>
      <c r="BD2207" s="66">
        <v>2600</v>
      </c>
      <c r="BE2207" s="66">
        <v>3700</v>
      </c>
      <c r="BF2207" s="66">
        <v>28910</v>
      </c>
      <c r="BG2207" s="66">
        <v>2700</v>
      </c>
      <c r="BH2207" s="66">
        <v>3700</v>
      </c>
      <c r="BI2207" s="66">
        <v>28590</v>
      </c>
      <c r="BJ2207" s="66">
        <v>2800</v>
      </c>
      <c r="BK2207" s="66">
        <v>3800</v>
      </c>
      <c r="BL2207" s="66">
        <v>28380</v>
      </c>
      <c r="BM2207" s="66">
        <v>2800</v>
      </c>
      <c r="BN2207" s="66">
        <v>3900</v>
      </c>
      <c r="BO2207" s="88">
        <v>27950</v>
      </c>
      <c r="BP2207" s="100">
        <v>9500</v>
      </c>
      <c r="BQ2207" s="66">
        <v>11000</v>
      </c>
      <c r="BR2207" s="66">
        <v>33670</v>
      </c>
      <c r="BS2207" s="66">
        <v>9600</v>
      </c>
      <c r="BT2207" s="66">
        <v>11100</v>
      </c>
      <c r="BU2207" s="66">
        <v>35370</v>
      </c>
      <c r="BV2207" s="66">
        <v>10600</v>
      </c>
      <c r="BW2207" s="66">
        <v>12200</v>
      </c>
      <c r="BX2207" s="66">
        <v>22420</v>
      </c>
      <c r="BY2207" s="66">
        <v>10500</v>
      </c>
      <c r="BZ2207" s="66">
        <v>12100</v>
      </c>
      <c r="CA2207" s="66">
        <v>25390</v>
      </c>
      <c r="CB2207" s="66">
        <v>11500</v>
      </c>
      <c r="CC2207" s="66">
        <v>13100</v>
      </c>
      <c r="CD2207" s="66">
        <v>21630</v>
      </c>
      <c r="CE2207" s="66">
        <v>11900</v>
      </c>
      <c r="CF2207" s="66">
        <v>13600</v>
      </c>
      <c r="CG2207" s="66">
        <v>21120</v>
      </c>
      <c r="CH2207" s="66">
        <v>12200</v>
      </c>
      <c r="CI2207" s="66">
        <v>13900</v>
      </c>
      <c r="CJ2207" s="66">
        <v>20870</v>
      </c>
      <c r="CK2207" s="66">
        <v>13100</v>
      </c>
      <c r="CL2207" s="66">
        <v>14700</v>
      </c>
      <c r="CM2207" s="69">
        <v>20350</v>
      </c>
    </row>
    <row r="2208" spans="41:91" hidden="1" x14ac:dyDescent="0.25">
      <c r="AO2208" s="21" t="s">
        <v>76</v>
      </c>
      <c r="AP2208" s="51" t="s">
        <v>21</v>
      </c>
      <c r="AQ2208" s="21" t="str">
        <f t="shared" si="37"/>
        <v>LondonPurpose built flat</v>
      </c>
      <c r="AR2208" s="22">
        <v>2500</v>
      </c>
      <c r="AS2208" s="22">
        <v>3400</v>
      </c>
      <c r="AT2208" s="22">
        <v>161980</v>
      </c>
      <c r="AU2208" s="66">
        <v>2600</v>
      </c>
      <c r="AV2208" s="66">
        <v>3400</v>
      </c>
      <c r="AW2208" s="66">
        <v>164440</v>
      </c>
      <c r="AX2208" s="66">
        <v>2600</v>
      </c>
      <c r="AY2208" s="66">
        <v>3500</v>
      </c>
      <c r="AZ2208" s="66">
        <v>171420</v>
      </c>
      <c r="BA2208" s="66">
        <v>2600</v>
      </c>
      <c r="BB2208" s="66">
        <v>3500</v>
      </c>
      <c r="BC2208" s="66">
        <v>169420</v>
      </c>
      <c r="BD2208" s="66">
        <v>2600</v>
      </c>
      <c r="BE2208" s="66">
        <v>3600</v>
      </c>
      <c r="BF2208" s="66">
        <v>169060</v>
      </c>
      <c r="BG2208" s="66">
        <v>2700</v>
      </c>
      <c r="BH2208" s="66">
        <v>3600</v>
      </c>
      <c r="BI2208" s="66">
        <v>167710</v>
      </c>
      <c r="BJ2208" s="66">
        <v>2700</v>
      </c>
      <c r="BK2208" s="66">
        <v>3600</v>
      </c>
      <c r="BL2208" s="66">
        <v>165260</v>
      </c>
      <c r="BM2208" s="66">
        <v>2800</v>
      </c>
      <c r="BN2208" s="66">
        <v>3700</v>
      </c>
      <c r="BO2208" s="88">
        <v>162710</v>
      </c>
      <c r="BP2208" s="100">
        <v>8100</v>
      </c>
      <c r="BQ2208" s="66">
        <v>8800</v>
      </c>
      <c r="BR2208" s="66">
        <v>104410</v>
      </c>
      <c r="BS2208" s="66">
        <v>8200</v>
      </c>
      <c r="BT2208" s="66">
        <v>9000</v>
      </c>
      <c r="BU2208" s="66">
        <v>109640</v>
      </c>
      <c r="BV2208" s="66">
        <v>8900</v>
      </c>
      <c r="BW2208" s="66">
        <v>9600</v>
      </c>
      <c r="BX2208" s="66">
        <v>107480</v>
      </c>
      <c r="BY2208" s="66">
        <v>8800</v>
      </c>
      <c r="BZ2208" s="66">
        <v>9600</v>
      </c>
      <c r="CA2208" s="66">
        <v>123260</v>
      </c>
      <c r="CB2208" s="66">
        <v>9700</v>
      </c>
      <c r="CC2208" s="66">
        <v>10500</v>
      </c>
      <c r="CD2208" s="66">
        <v>104610</v>
      </c>
      <c r="CE2208" s="66">
        <v>10100</v>
      </c>
      <c r="CF2208" s="66">
        <v>11000</v>
      </c>
      <c r="CG2208" s="66">
        <v>103080</v>
      </c>
      <c r="CH2208" s="66">
        <v>10500</v>
      </c>
      <c r="CI2208" s="66">
        <v>11200</v>
      </c>
      <c r="CJ2208" s="66">
        <v>101380</v>
      </c>
      <c r="CK2208" s="66">
        <v>11100</v>
      </c>
      <c r="CL2208" s="66">
        <v>11800</v>
      </c>
      <c r="CM2208" s="69">
        <v>98560</v>
      </c>
    </row>
    <row r="2209" spans="41:91" hidden="1" x14ac:dyDescent="0.25">
      <c r="AO2209" s="21" t="s">
        <v>77</v>
      </c>
      <c r="AP2209" s="51" t="s">
        <v>15</v>
      </c>
      <c r="AQ2209" s="21" t="str">
        <f t="shared" si="37"/>
        <v>South EastDetached</v>
      </c>
      <c r="AR2209" s="22">
        <v>4600</v>
      </c>
      <c r="AS2209" s="22">
        <v>5600</v>
      </c>
      <c r="AT2209" s="22">
        <v>112080</v>
      </c>
      <c r="AU2209" s="66">
        <v>4800</v>
      </c>
      <c r="AV2209" s="66">
        <v>5700</v>
      </c>
      <c r="AW2209" s="66">
        <v>113020</v>
      </c>
      <c r="AX2209" s="66">
        <v>4800</v>
      </c>
      <c r="AY2209" s="66">
        <v>5700</v>
      </c>
      <c r="AZ2209" s="66">
        <v>118050</v>
      </c>
      <c r="BA2209" s="66">
        <v>4800</v>
      </c>
      <c r="BB2209" s="66">
        <v>5700</v>
      </c>
      <c r="BC2209" s="66">
        <v>116880</v>
      </c>
      <c r="BD2209" s="66">
        <v>4800</v>
      </c>
      <c r="BE2209" s="66">
        <v>5800</v>
      </c>
      <c r="BF2209" s="66">
        <v>116220</v>
      </c>
      <c r="BG2209" s="66">
        <v>5100</v>
      </c>
      <c r="BH2209" s="66">
        <v>6000</v>
      </c>
      <c r="BI2209" s="66">
        <v>115220</v>
      </c>
      <c r="BJ2209" s="66">
        <v>5200</v>
      </c>
      <c r="BK2209" s="66">
        <v>6100</v>
      </c>
      <c r="BL2209" s="66">
        <v>116140</v>
      </c>
      <c r="BM2209" s="66">
        <v>5200</v>
      </c>
      <c r="BN2209" s="66">
        <v>6100</v>
      </c>
      <c r="BO2209" s="88">
        <v>114780</v>
      </c>
      <c r="BP2209" s="100">
        <v>19000</v>
      </c>
      <c r="BQ2209" s="66">
        <v>20600</v>
      </c>
      <c r="BR2209" s="66">
        <v>88830</v>
      </c>
      <c r="BS2209" s="66">
        <v>18800</v>
      </c>
      <c r="BT2209" s="66">
        <v>20300</v>
      </c>
      <c r="BU2209" s="66">
        <v>93520</v>
      </c>
      <c r="BV2209" s="66">
        <v>20000</v>
      </c>
      <c r="BW2209" s="66">
        <v>21500</v>
      </c>
      <c r="BX2209" s="66">
        <v>93850</v>
      </c>
      <c r="BY2209" s="66">
        <v>20100</v>
      </c>
      <c r="BZ2209" s="66">
        <v>21600</v>
      </c>
      <c r="CA2209" s="66">
        <v>99220</v>
      </c>
      <c r="CB2209" s="66">
        <v>21900</v>
      </c>
      <c r="CC2209" s="66">
        <v>23300</v>
      </c>
      <c r="CD2209" s="66">
        <v>90610</v>
      </c>
      <c r="CE2209" s="66">
        <v>22600</v>
      </c>
      <c r="CF2209" s="66">
        <v>23900</v>
      </c>
      <c r="CG2209" s="66">
        <v>86590</v>
      </c>
      <c r="CH2209" s="66">
        <v>23300</v>
      </c>
      <c r="CI2209" s="66">
        <v>24500</v>
      </c>
      <c r="CJ2209" s="66">
        <v>84920</v>
      </c>
      <c r="CK2209" s="66">
        <v>23800</v>
      </c>
      <c r="CL2209" s="66">
        <v>25100</v>
      </c>
      <c r="CM2209" s="69">
        <v>85050</v>
      </c>
    </row>
    <row r="2210" spans="41:91" hidden="1" x14ac:dyDescent="0.25">
      <c r="AO2210" s="21" t="s">
        <v>77</v>
      </c>
      <c r="AP2210" s="51" t="s">
        <v>16</v>
      </c>
      <c r="AQ2210" s="21" t="str">
        <f t="shared" si="37"/>
        <v>South EastSemi detached</v>
      </c>
      <c r="AR2210" s="22">
        <v>3700</v>
      </c>
      <c r="AS2210" s="22">
        <v>4400</v>
      </c>
      <c r="AT2210" s="22">
        <v>125650</v>
      </c>
      <c r="AU2210" s="66">
        <v>3800</v>
      </c>
      <c r="AV2210" s="66">
        <v>4500</v>
      </c>
      <c r="AW2210" s="66">
        <v>126560</v>
      </c>
      <c r="AX2210" s="66">
        <v>3800</v>
      </c>
      <c r="AY2210" s="66">
        <v>4500</v>
      </c>
      <c r="AZ2210" s="66">
        <v>133030</v>
      </c>
      <c r="BA2210" s="66">
        <v>3800</v>
      </c>
      <c r="BB2210" s="66">
        <v>4500</v>
      </c>
      <c r="BC2210" s="66">
        <v>131450</v>
      </c>
      <c r="BD2210" s="66">
        <v>3900</v>
      </c>
      <c r="BE2210" s="66">
        <v>4600</v>
      </c>
      <c r="BF2210" s="66">
        <v>131160</v>
      </c>
      <c r="BG2210" s="66">
        <v>4000</v>
      </c>
      <c r="BH2210" s="66">
        <v>4800</v>
      </c>
      <c r="BI2210" s="66">
        <v>129910</v>
      </c>
      <c r="BJ2210" s="66">
        <v>4100</v>
      </c>
      <c r="BK2210" s="66">
        <v>4800</v>
      </c>
      <c r="BL2210" s="66">
        <v>130670</v>
      </c>
      <c r="BM2210" s="66">
        <v>4100</v>
      </c>
      <c r="BN2210" s="66">
        <v>4900</v>
      </c>
      <c r="BO2210" s="88">
        <v>129270</v>
      </c>
      <c r="BP2210" s="100">
        <v>13700</v>
      </c>
      <c r="BQ2210" s="66">
        <v>14600</v>
      </c>
      <c r="BR2210" s="66">
        <v>107450</v>
      </c>
      <c r="BS2210" s="66">
        <v>13600</v>
      </c>
      <c r="BT2210" s="66">
        <v>14500</v>
      </c>
      <c r="BU2210" s="66">
        <v>113180</v>
      </c>
      <c r="BV2210" s="66">
        <v>14700</v>
      </c>
      <c r="BW2210" s="66">
        <v>15500</v>
      </c>
      <c r="BX2210" s="66">
        <v>114430</v>
      </c>
      <c r="BY2210" s="66">
        <v>14800</v>
      </c>
      <c r="BZ2210" s="66">
        <v>15700</v>
      </c>
      <c r="CA2210" s="66">
        <v>122450</v>
      </c>
      <c r="CB2210" s="66">
        <v>16300</v>
      </c>
      <c r="CC2210" s="66">
        <v>17100</v>
      </c>
      <c r="CD2210" s="66">
        <v>111020</v>
      </c>
      <c r="CE2210" s="66">
        <v>17000</v>
      </c>
      <c r="CF2210" s="66">
        <v>17900</v>
      </c>
      <c r="CG2210" s="66">
        <v>107110</v>
      </c>
      <c r="CH2210" s="66">
        <v>17500</v>
      </c>
      <c r="CI2210" s="66">
        <v>18300</v>
      </c>
      <c r="CJ2210" s="66">
        <v>107110</v>
      </c>
      <c r="CK2210" s="66">
        <v>18200</v>
      </c>
      <c r="CL2210" s="66">
        <v>19000</v>
      </c>
      <c r="CM2210" s="69">
        <v>105730</v>
      </c>
    </row>
    <row r="2211" spans="41:91" hidden="1" x14ac:dyDescent="0.25">
      <c r="AO2211" s="21" t="s">
        <v>77</v>
      </c>
      <c r="AP2211" s="51" t="s">
        <v>17</v>
      </c>
      <c r="AQ2211" s="21" t="str">
        <f t="shared" si="37"/>
        <v>South EastEnd terrace</v>
      </c>
      <c r="AR2211" s="22">
        <v>3400</v>
      </c>
      <c r="AS2211" s="22">
        <v>4100</v>
      </c>
      <c r="AT2211" s="22">
        <v>49320</v>
      </c>
      <c r="AU2211" s="66">
        <v>3500</v>
      </c>
      <c r="AV2211" s="66">
        <v>4200</v>
      </c>
      <c r="AW2211" s="66">
        <v>49640</v>
      </c>
      <c r="AX2211" s="66">
        <v>3500</v>
      </c>
      <c r="AY2211" s="66">
        <v>4200</v>
      </c>
      <c r="AZ2211" s="66">
        <v>51810</v>
      </c>
      <c r="BA2211" s="66">
        <v>3500</v>
      </c>
      <c r="BB2211" s="66">
        <v>4200</v>
      </c>
      <c r="BC2211" s="66">
        <v>51320</v>
      </c>
      <c r="BD2211" s="66">
        <v>3500</v>
      </c>
      <c r="BE2211" s="66">
        <v>4300</v>
      </c>
      <c r="BF2211" s="66">
        <v>51080</v>
      </c>
      <c r="BG2211" s="66">
        <v>3700</v>
      </c>
      <c r="BH2211" s="66">
        <v>4400</v>
      </c>
      <c r="BI2211" s="66">
        <v>50330</v>
      </c>
      <c r="BJ2211" s="66">
        <v>3700</v>
      </c>
      <c r="BK2211" s="66">
        <v>4500</v>
      </c>
      <c r="BL2211" s="66">
        <v>50510</v>
      </c>
      <c r="BM2211" s="66">
        <v>3800</v>
      </c>
      <c r="BN2211" s="66">
        <v>4600</v>
      </c>
      <c r="BO2211" s="88">
        <v>49890</v>
      </c>
      <c r="BP2211" s="100">
        <v>11800</v>
      </c>
      <c r="BQ2211" s="66">
        <v>12600</v>
      </c>
      <c r="BR2211" s="66">
        <v>42080</v>
      </c>
      <c r="BS2211" s="66">
        <v>11800</v>
      </c>
      <c r="BT2211" s="66">
        <v>12600</v>
      </c>
      <c r="BU2211" s="66">
        <v>44360</v>
      </c>
      <c r="BV2211" s="66">
        <v>12700</v>
      </c>
      <c r="BW2211" s="66">
        <v>13500</v>
      </c>
      <c r="BX2211" s="66">
        <v>44200</v>
      </c>
      <c r="BY2211" s="66">
        <v>12800</v>
      </c>
      <c r="BZ2211" s="66">
        <v>13600</v>
      </c>
      <c r="CA2211" s="66">
        <v>47510</v>
      </c>
      <c r="CB2211" s="66">
        <v>14000</v>
      </c>
      <c r="CC2211" s="66">
        <v>14900</v>
      </c>
      <c r="CD2211" s="66">
        <v>43150</v>
      </c>
      <c r="CE2211" s="66">
        <v>14700</v>
      </c>
      <c r="CF2211" s="66">
        <v>15600</v>
      </c>
      <c r="CG2211" s="66">
        <v>41450</v>
      </c>
      <c r="CH2211" s="66">
        <v>15200</v>
      </c>
      <c r="CI2211" s="66">
        <v>16000</v>
      </c>
      <c r="CJ2211" s="66">
        <v>40930</v>
      </c>
      <c r="CK2211" s="66">
        <v>15700</v>
      </c>
      <c r="CL2211" s="66">
        <v>16600</v>
      </c>
      <c r="CM2211" s="69">
        <v>40910</v>
      </c>
    </row>
    <row r="2212" spans="41:91" hidden="1" x14ac:dyDescent="0.25">
      <c r="AO2212" s="21" t="s">
        <v>77</v>
      </c>
      <c r="AP2212" s="51" t="s">
        <v>18</v>
      </c>
      <c r="AQ2212" s="21" t="str">
        <f t="shared" si="37"/>
        <v>South EastMid terrace</v>
      </c>
      <c r="AR2212" s="22">
        <v>3200</v>
      </c>
      <c r="AS2212" s="22">
        <v>3800</v>
      </c>
      <c r="AT2212" s="22">
        <v>90750</v>
      </c>
      <c r="AU2212" s="66">
        <v>3300</v>
      </c>
      <c r="AV2212" s="66">
        <v>3900</v>
      </c>
      <c r="AW2212" s="66">
        <v>91450</v>
      </c>
      <c r="AX2212" s="66">
        <v>3300</v>
      </c>
      <c r="AY2212" s="66">
        <v>3900</v>
      </c>
      <c r="AZ2212" s="66">
        <v>95920</v>
      </c>
      <c r="BA2212" s="66">
        <v>3300</v>
      </c>
      <c r="BB2212" s="66">
        <v>4000</v>
      </c>
      <c r="BC2212" s="66">
        <v>94710</v>
      </c>
      <c r="BD2212" s="66">
        <v>3300</v>
      </c>
      <c r="BE2212" s="66">
        <v>4000</v>
      </c>
      <c r="BF2212" s="66">
        <v>94290</v>
      </c>
      <c r="BG2212" s="66">
        <v>3500</v>
      </c>
      <c r="BH2212" s="66">
        <v>4200</v>
      </c>
      <c r="BI2212" s="66">
        <v>93290</v>
      </c>
      <c r="BJ2212" s="66">
        <v>3500</v>
      </c>
      <c r="BK2212" s="66">
        <v>4200</v>
      </c>
      <c r="BL2212" s="66">
        <v>93780</v>
      </c>
      <c r="BM2212" s="66">
        <v>3600</v>
      </c>
      <c r="BN2212" s="66">
        <v>4300</v>
      </c>
      <c r="BO2212" s="88">
        <v>92860</v>
      </c>
      <c r="BP2212" s="100">
        <v>10600</v>
      </c>
      <c r="BQ2212" s="66">
        <v>11300</v>
      </c>
      <c r="BR2212" s="66">
        <v>78610</v>
      </c>
      <c r="BS2212" s="66">
        <v>10700</v>
      </c>
      <c r="BT2212" s="66">
        <v>11400</v>
      </c>
      <c r="BU2212" s="66">
        <v>82490</v>
      </c>
      <c r="BV2212" s="66">
        <v>11600</v>
      </c>
      <c r="BW2212" s="66">
        <v>12300</v>
      </c>
      <c r="BX2212" s="66">
        <v>82550</v>
      </c>
      <c r="BY2212" s="66">
        <v>11600</v>
      </c>
      <c r="BZ2212" s="66">
        <v>12300</v>
      </c>
      <c r="CA2212" s="66">
        <v>89380</v>
      </c>
      <c r="CB2212" s="66">
        <v>12700</v>
      </c>
      <c r="CC2212" s="66">
        <v>13500</v>
      </c>
      <c r="CD2212" s="66">
        <v>80460</v>
      </c>
      <c r="CE2212" s="66">
        <v>13300</v>
      </c>
      <c r="CF2212" s="66">
        <v>14100</v>
      </c>
      <c r="CG2212" s="66">
        <v>77020</v>
      </c>
      <c r="CH2212" s="66">
        <v>13800</v>
      </c>
      <c r="CI2212" s="66">
        <v>14500</v>
      </c>
      <c r="CJ2212" s="66">
        <v>77110</v>
      </c>
      <c r="CK2212" s="66">
        <v>14300</v>
      </c>
      <c r="CL2212" s="66">
        <v>15100</v>
      </c>
      <c r="CM2212" s="69">
        <v>76220</v>
      </c>
    </row>
    <row r="2213" spans="41:91" hidden="1" x14ac:dyDescent="0.25">
      <c r="AO2213" s="21" t="s">
        <v>77</v>
      </c>
      <c r="AP2213" s="51" t="s">
        <v>19</v>
      </c>
      <c r="AQ2213" s="21" t="str">
        <f t="shared" si="37"/>
        <v>South EastBungalow</v>
      </c>
      <c r="AR2213" s="22">
        <v>3300</v>
      </c>
      <c r="AS2213" s="22">
        <v>4200</v>
      </c>
      <c r="AT2213" s="22">
        <v>59710</v>
      </c>
      <c r="AU2213" s="66">
        <v>3300</v>
      </c>
      <c r="AV2213" s="66">
        <v>4300</v>
      </c>
      <c r="AW2213" s="66">
        <v>60110</v>
      </c>
      <c r="AX2213" s="66">
        <v>3300</v>
      </c>
      <c r="AY2213" s="66">
        <v>4400</v>
      </c>
      <c r="AZ2213" s="66">
        <v>63150</v>
      </c>
      <c r="BA2213" s="66">
        <v>3300</v>
      </c>
      <c r="BB2213" s="66">
        <v>4400</v>
      </c>
      <c r="BC2213" s="66">
        <v>62620</v>
      </c>
      <c r="BD2213" s="66">
        <v>3300</v>
      </c>
      <c r="BE2213" s="66">
        <v>4400</v>
      </c>
      <c r="BF2213" s="66">
        <v>62440</v>
      </c>
      <c r="BG2213" s="66">
        <v>3500</v>
      </c>
      <c r="BH2213" s="66">
        <v>4600</v>
      </c>
      <c r="BI2213" s="66">
        <v>61910</v>
      </c>
      <c r="BJ2213" s="66">
        <v>3500</v>
      </c>
      <c r="BK2213" s="66">
        <v>4600</v>
      </c>
      <c r="BL2213" s="66">
        <v>62460</v>
      </c>
      <c r="BM2213" s="66">
        <v>3600</v>
      </c>
      <c r="BN2213" s="66">
        <v>4700</v>
      </c>
      <c r="BO2213" s="88">
        <v>62010</v>
      </c>
      <c r="BP2213" s="100">
        <v>13700</v>
      </c>
      <c r="BQ2213" s="66">
        <v>14900</v>
      </c>
      <c r="BR2213" s="66">
        <v>48370</v>
      </c>
      <c r="BS2213" s="66">
        <v>13500</v>
      </c>
      <c r="BT2213" s="66">
        <v>14800</v>
      </c>
      <c r="BU2213" s="66">
        <v>51010</v>
      </c>
      <c r="BV2213" s="66">
        <v>14600</v>
      </c>
      <c r="BW2213" s="66">
        <v>15800</v>
      </c>
      <c r="BX2213" s="66">
        <v>51980</v>
      </c>
      <c r="BY2213" s="66">
        <v>14600</v>
      </c>
      <c r="BZ2213" s="66">
        <v>15900</v>
      </c>
      <c r="CA2213" s="66">
        <v>54790</v>
      </c>
      <c r="CB2213" s="66">
        <v>16100</v>
      </c>
      <c r="CC2213" s="66">
        <v>17400</v>
      </c>
      <c r="CD2213" s="66">
        <v>50360</v>
      </c>
      <c r="CE2213" s="66">
        <v>16800</v>
      </c>
      <c r="CF2213" s="66">
        <v>18100</v>
      </c>
      <c r="CG2213" s="66">
        <v>48260</v>
      </c>
      <c r="CH2213" s="66">
        <v>17300</v>
      </c>
      <c r="CI2213" s="66">
        <v>18500</v>
      </c>
      <c r="CJ2213" s="66">
        <v>48780</v>
      </c>
      <c r="CK2213" s="66">
        <v>18100</v>
      </c>
      <c r="CL2213" s="66">
        <v>19200</v>
      </c>
      <c r="CM2213" s="69">
        <v>48100</v>
      </c>
    </row>
    <row r="2214" spans="41:91" hidden="1" x14ac:dyDescent="0.25">
      <c r="AO2214" s="21" t="s">
        <v>77</v>
      </c>
      <c r="AP2214" s="51" t="s">
        <v>20</v>
      </c>
      <c r="AQ2214" s="21" t="str">
        <f t="shared" si="37"/>
        <v>South EastConverted flat</v>
      </c>
      <c r="AR2214" s="22">
        <v>2700</v>
      </c>
      <c r="AS2214" s="22">
        <v>4000</v>
      </c>
      <c r="AT2214" s="22">
        <v>18200</v>
      </c>
      <c r="AU2214" s="66">
        <v>2800</v>
      </c>
      <c r="AV2214" s="66">
        <v>4000</v>
      </c>
      <c r="AW2214" s="66">
        <v>18440</v>
      </c>
      <c r="AX2214" s="66">
        <v>2800</v>
      </c>
      <c r="AY2214" s="66">
        <v>4000</v>
      </c>
      <c r="AZ2214" s="66">
        <v>14890</v>
      </c>
      <c r="BA2214" s="66">
        <v>2800</v>
      </c>
      <c r="BB2214" s="66">
        <v>4000</v>
      </c>
      <c r="BC2214" s="66">
        <v>14630</v>
      </c>
      <c r="BD2214" s="66">
        <v>2800</v>
      </c>
      <c r="BE2214" s="66">
        <v>4100</v>
      </c>
      <c r="BF2214" s="66">
        <v>14580</v>
      </c>
      <c r="BG2214" s="66">
        <v>2900</v>
      </c>
      <c r="BH2214" s="66">
        <v>4200</v>
      </c>
      <c r="BI2214" s="66">
        <v>14180</v>
      </c>
      <c r="BJ2214" s="66">
        <v>3000</v>
      </c>
      <c r="BK2214" s="66">
        <v>4200</v>
      </c>
      <c r="BL2214" s="66">
        <v>14050</v>
      </c>
      <c r="BM2214" s="66">
        <v>3100</v>
      </c>
      <c r="BN2214" s="66">
        <v>4400</v>
      </c>
      <c r="BO2214" s="88">
        <v>13720</v>
      </c>
      <c r="BP2214" s="100">
        <v>8600</v>
      </c>
      <c r="BQ2214" s="66">
        <v>10500</v>
      </c>
      <c r="BR2214" s="66">
        <v>10710</v>
      </c>
      <c r="BS2214" s="66">
        <v>8600</v>
      </c>
      <c r="BT2214" s="66">
        <v>10500</v>
      </c>
      <c r="BU2214" s="66">
        <v>11160</v>
      </c>
      <c r="BV2214" s="66">
        <v>9500</v>
      </c>
      <c r="BW2214" s="66">
        <v>11200</v>
      </c>
      <c r="BX2214" s="66">
        <v>8280</v>
      </c>
      <c r="BY2214" s="66">
        <v>9200</v>
      </c>
      <c r="BZ2214" s="66">
        <v>11000</v>
      </c>
      <c r="CA2214" s="66">
        <v>9240</v>
      </c>
      <c r="CB2214" s="66">
        <v>10200</v>
      </c>
      <c r="CC2214" s="66">
        <v>12100</v>
      </c>
      <c r="CD2214" s="66">
        <v>7890</v>
      </c>
      <c r="CE2214" s="66">
        <v>10800</v>
      </c>
      <c r="CF2214" s="66">
        <v>12800</v>
      </c>
      <c r="CG2214" s="66">
        <v>7340</v>
      </c>
      <c r="CH2214" s="66">
        <v>11100</v>
      </c>
      <c r="CI2214" s="66">
        <v>13100</v>
      </c>
      <c r="CJ2214" s="66">
        <v>7240</v>
      </c>
      <c r="CK2214" s="66">
        <v>11900</v>
      </c>
      <c r="CL2214" s="66">
        <v>13900</v>
      </c>
      <c r="CM2214" s="69">
        <v>7110</v>
      </c>
    </row>
    <row r="2215" spans="41:91" hidden="1" x14ac:dyDescent="0.25">
      <c r="AO2215" s="21" t="s">
        <v>77</v>
      </c>
      <c r="AP2215" s="51" t="s">
        <v>21</v>
      </c>
      <c r="AQ2215" s="21" t="str">
        <f t="shared" si="37"/>
        <v>South EastPurpose built flat</v>
      </c>
      <c r="AR2215" s="22">
        <v>2600</v>
      </c>
      <c r="AS2215" s="22">
        <v>3800</v>
      </c>
      <c r="AT2215" s="22">
        <v>80850</v>
      </c>
      <c r="AU2215" s="66">
        <v>2700</v>
      </c>
      <c r="AV2215" s="66">
        <v>3700</v>
      </c>
      <c r="AW2215" s="66">
        <v>81490</v>
      </c>
      <c r="AX2215" s="66">
        <v>2700</v>
      </c>
      <c r="AY2215" s="66">
        <v>3800</v>
      </c>
      <c r="AZ2215" s="66">
        <v>81850</v>
      </c>
      <c r="BA2215" s="66">
        <v>2700</v>
      </c>
      <c r="BB2215" s="66">
        <v>3800</v>
      </c>
      <c r="BC2215" s="66">
        <v>81080</v>
      </c>
      <c r="BD2215" s="66">
        <v>2800</v>
      </c>
      <c r="BE2215" s="66">
        <v>3900</v>
      </c>
      <c r="BF2215" s="66">
        <v>80690</v>
      </c>
      <c r="BG2215" s="66">
        <v>2900</v>
      </c>
      <c r="BH2215" s="66">
        <v>4000</v>
      </c>
      <c r="BI2215" s="66">
        <v>78840</v>
      </c>
      <c r="BJ2215" s="66">
        <v>2900</v>
      </c>
      <c r="BK2215" s="66">
        <v>3900</v>
      </c>
      <c r="BL2215" s="66">
        <v>77730</v>
      </c>
      <c r="BM2215" s="66">
        <v>2900</v>
      </c>
      <c r="BN2215" s="66">
        <v>4100</v>
      </c>
      <c r="BO2215" s="88">
        <v>75590</v>
      </c>
      <c r="BP2215" s="100">
        <v>6700</v>
      </c>
      <c r="BQ2215" s="66">
        <v>7300</v>
      </c>
      <c r="BR2215" s="66">
        <v>40690</v>
      </c>
      <c r="BS2215" s="66">
        <v>6700</v>
      </c>
      <c r="BT2215" s="66">
        <v>7400</v>
      </c>
      <c r="BU2215" s="66">
        <v>42820</v>
      </c>
      <c r="BV2215" s="66">
        <v>7400</v>
      </c>
      <c r="BW2215" s="66">
        <v>8000</v>
      </c>
      <c r="BX2215" s="66">
        <v>40380</v>
      </c>
      <c r="BY2215" s="66">
        <v>7400</v>
      </c>
      <c r="BZ2215" s="66">
        <v>8100</v>
      </c>
      <c r="CA2215" s="66">
        <v>45360</v>
      </c>
      <c r="CB2215" s="66">
        <v>8100</v>
      </c>
      <c r="CC2215" s="66">
        <v>8800</v>
      </c>
      <c r="CD2215" s="66">
        <v>39350</v>
      </c>
      <c r="CE2215" s="66">
        <v>8700</v>
      </c>
      <c r="CF2215" s="66">
        <v>9400</v>
      </c>
      <c r="CG2215" s="66">
        <v>37810</v>
      </c>
      <c r="CH2215" s="66">
        <v>9000</v>
      </c>
      <c r="CI2215" s="66">
        <v>9600</v>
      </c>
      <c r="CJ2215" s="66">
        <v>37000</v>
      </c>
      <c r="CK2215" s="66">
        <v>9700</v>
      </c>
      <c r="CL2215" s="66">
        <v>10200</v>
      </c>
      <c r="CM2215" s="69">
        <v>36380</v>
      </c>
    </row>
    <row r="2216" spans="41:91" hidden="1" x14ac:dyDescent="0.25">
      <c r="AO2216" s="21" t="s">
        <v>78</v>
      </c>
      <c r="AP2216" s="51" t="s">
        <v>15</v>
      </c>
      <c r="AQ2216" s="21" t="str">
        <f t="shared" si="37"/>
        <v>South WestDetached</v>
      </c>
      <c r="AR2216" s="22">
        <v>4300</v>
      </c>
      <c r="AS2216" s="22">
        <v>5300</v>
      </c>
      <c r="AT2216" s="22">
        <v>65850</v>
      </c>
      <c r="AU2216" s="66">
        <v>4400</v>
      </c>
      <c r="AV2216" s="66">
        <v>5400</v>
      </c>
      <c r="AW2216" s="66">
        <v>66380</v>
      </c>
      <c r="AX2216" s="66">
        <v>4500</v>
      </c>
      <c r="AY2216" s="66">
        <v>5500</v>
      </c>
      <c r="AZ2216" s="66">
        <v>67250</v>
      </c>
      <c r="BA2216" s="66">
        <v>4500</v>
      </c>
      <c r="BB2216" s="66">
        <v>5500</v>
      </c>
      <c r="BC2216" s="66">
        <v>66780</v>
      </c>
      <c r="BD2216" s="66">
        <v>4500</v>
      </c>
      <c r="BE2216" s="66">
        <v>5500</v>
      </c>
      <c r="BF2216" s="66">
        <v>66390</v>
      </c>
      <c r="BG2216" s="66">
        <v>4700</v>
      </c>
      <c r="BH2216" s="66">
        <v>5700</v>
      </c>
      <c r="BI2216" s="66">
        <v>65550</v>
      </c>
      <c r="BJ2216" s="66">
        <v>4800</v>
      </c>
      <c r="BK2216" s="66">
        <v>5800</v>
      </c>
      <c r="BL2216" s="66">
        <v>66250</v>
      </c>
      <c r="BM2216" s="66">
        <v>4900</v>
      </c>
      <c r="BN2216" s="66">
        <v>5900</v>
      </c>
      <c r="BO2216" s="88">
        <v>59640</v>
      </c>
      <c r="BP2216" s="100">
        <v>15900</v>
      </c>
      <c r="BQ2216" s="66">
        <v>17300</v>
      </c>
      <c r="BR2216" s="66">
        <v>43130</v>
      </c>
      <c r="BS2216" s="66">
        <v>15600</v>
      </c>
      <c r="BT2216" s="66">
        <v>17000</v>
      </c>
      <c r="BU2216" s="66">
        <v>45330</v>
      </c>
      <c r="BV2216" s="66">
        <v>16900</v>
      </c>
      <c r="BW2216" s="66">
        <v>18300</v>
      </c>
      <c r="BX2216" s="66">
        <v>45850</v>
      </c>
      <c r="BY2216" s="66">
        <v>17100</v>
      </c>
      <c r="BZ2216" s="66">
        <v>18500</v>
      </c>
      <c r="CA2216" s="66">
        <v>47810</v>
      </c>
      <c r="CB2216" s="66">
        <v>18800</v>
      </c>
      <c r="CC2216" s="66">
        <v>20100</v>
      </c>
      <c r="CD2216" s="66">
        <v>44130</v>
      </c>
      <c r="CE2216" s="66">
        <v>19500</v>
      </c>
      <c r="CF2216" s="66">
        <v>20800</v>
      </c>
      <c r="CG2216" s="66">
        <v>43070</v>
      </c>
      <c r="CH2216" s="66">
        <v>20400</v>
      </c>
      <c r="CI2216" s="66">
        <v>21700</v>
      </c>
      <c r="CJ2216" s="66">
        <v>41060</v>
      </c>
      <c r="CK2216" s="66">
        <v>21000</v>
      </c>
      <c r="CL2216" s="66">
        <v>22400</v>
      </c>
      <c r="CM2216" s="69">
        <v>40850</v>
      </c>
    </row>
    <row r="2217" spans="41:91" hidden="1" x14ac:dyDescent="0.25">
      <c r="AO2217" s="21" t="s">
        <v>78</v>
      </c>
      <c r="AP2217" s="51" t="s">
        <v>16</v>
      </c>
      <c r="AQ2217" s="21" t="str">
        <f t="shared" si="37"/>
        <v>South WestSemi detached</v>
      </c>
      <c r="AR2217" s="22">
        <v>3700</v>
      </c>
      <c r="AS2217" s="22">
        <v>4500</v>
      </c>
      <c r="AT2217" s="22">
        <v>77840</v>
      </c>
      <c r="AU2217" s="66">
        <v>3800</v>
      </c>
      <c r="AV2217" s="66">
        <v>4500</v>
      </c>
      <c r="AW2217" s="66">
        <v>78500</v>
      </c>
      <c r="AX2217" s="66">
        <v>3800</v>
      </c>
      <c r="AY2217" s="66">
        <v>4600</v>
      </c>
      <c r="AZ2217" s="66">
        <v>81650</v>
      </c>
      <c r="BA2217" s="66">
        <v>3800</v>
      </c>
      <c r="BB2217" s="66">
        <v>4600</v>
      </c>
      <c r="BC2217" s="66">
        <v>81110</v>
      </c>
      <c r="BD2217" s="66">
        <v>3800</v>
      </c>
      <c r="BE2217" s="66">
        <v>4600</v>
      </c>
      <c r="BF2217" s="66">
        <v>80500</v>
      </c>
      <c r="BG2217" s="66">
        <v>4000</v>
      </c>
      <c r="BH2217" s="66">
        <v>4900</v>
      </c>
      <c r="BI2217" s="66">
        <v>79880</v>
      </c>
      <c r="BJ2217" s="66">
        <v>4100</v>
      </c>
      <c r="BK2217" s="66">
        <v>5000</v>
      </c>
      <c r="BL2217" s="66">
        <v>80520</v>
      </c>
      <c r="BM2217" s="66">
        <v>4200</v>
      </c>
      <c r="BN2217" s="66">
        <v>5100</v>
      </c>
      <c r="BO2217" s="88">
        <v>73130</v>
      </c>
      <c r="BP2217" s="100">
        <v>11700</v>
      </c>
      <c r="BQ2217" s="66">
        <v>12600</v>
      </c>
      <c r="BR2217" s="66">
        <v>60130</v>
      </c>
      <c r="BS2217" s="66">
        <v>11500</v>
      </c>
      <c r="BT2217" s="66">
        <v>12400</v>
      </c>
      <c r="BU2217" s="66">
        <v>63160</v>
      </c>
      <c r="BV2217" s="66">
        <v>12700</v>
      </c>
      <c r="BW2217" s="66">
        <v>13600</v>
      </c>
      <c r="BX2217" s="66">
        <v>63980</v>
      </c>
      <c r="BY2217" s="66">
        <v>12900</v>
      </c>
      <c r="BZ2217" s="66">
        <v>13800</v>
      </c>
      <c r="CA2217" s="66">
        <v>67500</v>
      </c>
      <c r="CB2217" s="66">
        <v>14400</v>
      </c>
      <c r="CC2217" s="66">
        <v>15300</v>
      </c>
      <c r="CD2217" s="66">
        <v>61760</v>
      </c>
      <c r="CE2217" s="66">
        <v>14900</v>
      </c>
      <c r="CF2217" s="66">
        <v>15900</v>
      </c>
      <c r="CG2217" s="66">
        <v>60390</v>
      </c>
      <c r="CH2217" s="66">
        <v>15700</v>
      </c>
      <c r="CI2217" s="66">
        <v>16500</v>
      </c>
      <c r="CJ2217" s="66">
        <v>59660</v>
      </c>
      <c r="CK2217" s="66">
        <v>16500</v>
      </c>
      <c r="CL2217" s="66">
        <v>17300</v>
      </c>
      <c r="CM2217" s="69">
        <v>57880</v>
      </c>
    </row>
    <row r="2218" spans="41:91" hidden="1" x14ac:dyDescent="0.25">
      <c r="AO2218" s="21" t="s">
        <v>78</v>
      </c>
      <c r="AP2218" s="51" t="s">
        <v>17</v>
      </c>
      <c r="AQ2218" s="21" t="str">
        <f t="shared" si="37"/>
        <v>South WestEnd terrace</v>
      </c>
      <c r="AR2218" s="22">
        <v>3400</v>
      </c>
      <c r="AS2218" s="22">
        <v>4300</v>
      </c>
      <c r="AT2218" s="22">
        <v>32260</v>
      </c>
      <c r="AU2218" s="66">
        <v>3500</v>
      </c>
      <c r="AV2218" s="66">
        <v>4300</v>
      </c>
      <c r="AW2218" s="66">
        <v>32580</v>
      </c>
      <c r="AX2218" s="66">
        <v>3500</v>
      </c>
      <c r="AY2218" s="66">
        <v>4400</v>
      </c>
      <c r="AZ2218" s="66">
        <v>33700</v>
      </c>
      <c r="BA2218" s="66">
        <v>3500</v>
      </c>
      <c r="BB2218" s="66">
        <v>4400</v>
      </c>
      <c r="BC2218" s="66">
        <v>33440</v>
      </c>
      <c r="BD2218" s="66">
        <v>3500</v>
      </c>
      <c r="BE2218" s="66">
        <v>4400</v>
      </c>
      <c r="BF2218" s="66">
        <v>33210</v>
      </c>
      <c r="BG2218" s="66">
        <v>3700</v>
      </c>
      <c r="BH2218" s="66">
        <v>4600</v>
      </c>
      <c r="BI2218" s="66">
        <v>32720</v>
      </c>
      <c r="BJ2218" s="66">
        <v>3800</v>
      </c>
      <c r="BK2218" s="66">
        <v>4700</v>
      </c>
      <c r="BL2218" s="66">
        <v>32790</v>
      </c>
      <c r="BM2218" s="66">
        <v>3900</v>
      </c>
      <c r="BN2218" s="66">
        <v>4900</v>
      </c>
      <c r="BO2218" s="88">
        <v>30420</v>
      </c>
      <c r="BP2218" s="100">
        <v>10300</v>
      </c>
      <c r="BQ2218" s="66">
        <v>11300</v>
      </c>
      <c r="BR2218" s="66">
        <v>24480</v>
      </c>
      <c r="BS2218" s="66">
        <v>10200</v>
      </c>
      <c r="BT2218" s="66">
        <v>11200</v>
      </c>
      <c r="BU2218" s="66">
        <v>25700</v>
      </c>
      <c r="BV2218" s="66">
        <v>11300</v>
      </c>
      <c r="BW2218" s="66">
        <v>12200</v>
      </c>
      <c r="BX2218" s="66">
        <v>25860</v>
      </c>
      <c r="BY2218" s="66">
        <v>11400</v>
      </c>
      <c r="BZ2218" s="66">
        <v>12400</v>
      </c>
      <c r="CA2218" s="66">
        <v>27390</v>
      </c>
      <c r="CB2218" s="66">
        <v>12600</v>
      </c>
      <c r="CC2218" s="66">
        <v>13600</v>
      </c>
      <c r="CD2218" s="66">
        <v>24910</v>
      </c>
      <c r="CE2218" s="66">
        <v>13300</v>
      </c>
      <c r="CF2218" s="66">
        <v>14200</v>
      </c>
      <c r="CG2218" s="66">
        <v>24330</v>
      </c>
      <c r="CH2218" s="66">
        <v>13800</v>
      </c>
      <c r="CI2218" s="66">
        <v>14700</v>
      </c>
      <c r="CJ2218" s="66">
        <v>23690</v>
      </c>
      <c r="CK2218" s="66">
        <v>14500</v>
      </c>
      <c r="CL2218" s="66">
        <v>15500</v>
      </c>
      <c r="CM2218" s="69">
        <v>23010</v>
      </c>
    </row>
    <row r="2219" spans="41:91" hidden="1" x14ac:dyDescent="0.25">
      <c r="AO2219" s="21" t="s">
        <v>78</v>
      </c>
      <c r="AP2219" s="51" t="s">
        <v>18</v>
      </c>
      <c r="AQ2219" s="21" t="str">
        <f t="shared" si="37"/>
        <v>South WestMid terrace</v>
      </c>
      <c r="AR2219" s="22">
        <v>3200</v>
      </c>
      <c r="AS2219" s="22">
        <v>4000</v>
      </c>
      <c r="AT2219" s="22">
        <v>60070</v>
      </c>
      <c r="AU2219" s="66">
        <v>3300</v>
      </c>
      <c r="AV2219" s="66">
        <v>4100</v>
      </c>
      <c r="AW2219" s="66">
        <v>60630</v>
      </c>
      <c r="AX2219" s="66">
        <v>3300</v>
      </c>
      <c r="AY2219" s="66">
        <v>4100</v>
      </c>
      <c r="AZ2219" s="66">
        <v>63240</v>
      </c>
      <c r="BA2219" s="66">
        <v>3300</v>
      </c>
      <c r="BB2219" s="66">
        <v>4100</v>
      </c>
      <c r="BC2219" s="66">
        <v>62740</v>
      </c>
      <c r="BD2219" s="66">
        <v>3300</v>
      </c>
      <c r="BE2219" s="66">
        <v>4200</v>
      </c>
      <c r="BF2219" s="66">
        <v>62310</v>
      </c>
      <c r="BG2219" s="66">
        <v>3500</v>
      </c>
      <c r="BH2219" s="66">
        <v>4400</v>
      </c>
      <c r="BI2219" s="66">
        <v>61560</v>
      </c>
      <c r="BJ2219" s="66">
        <v>3600</v>
      </c>
      <c r="BK2219" s="66">
        <v>4400</v>
      </c>
      <c r="BL2219" s="66">
        <v>61970</v>
      </c>
      <c r="BM2219" s="66">
        <v>3700</v>
      </c>
      <c r="BN2219" s="66">
        <v>4600</v>
      </c>
      <c r="BO2219" s="88">
        <v>57920</v>
      </c>
      <c r="BP2219" s="100">
        <v>9700</v>
      </c>
      <c r="BQ2219" s="66">
        <v>10500</v>
      </c>
      <c r="BR2219" s="66">
        <v>47210</v>
      </c>
      <c r="BS2219" s="66">
        <v>9500</v>
      </c>
      <c r="BT2219" s="66">
        <v>10400</v>
      </c>
      <c r="BU2219" s="66">
        <v>49530</v>
      </c>
      <c r="BV2219" s="66">
        <v>10500</v>
      </c>
      <c r="BW2219" s="66">
        <v>11400</v>
      </c>
      <c r="BX2219" s="66">
        <v>49770</v>
      </c>
      <c r="BY2219" s="66">
        <v>10600</v>
      </c>
      <c r="BZ2219" s="66">
        <v>11500</v>
      </c>
      <c r="CA2219" s="66">
        <v>53120</v>
      </c>
      <c r="CB2219" s="66">
        <v>11800</v>
      </c>
      <c r="CC2219" s="66">
        <v>12700</v>
      </c>
      <c r="CD2219" s="66">
        <v>48060</v>
      </c>
      <c r="CE2219" s="66">
        <v>12300</v>
      </c>
      <c r="CF2219" s="66">
        <v>13300</v>
      </c>
      <c r="CG2219" s="66">
        <v>46790</v>
      </c>
      <c r="CH2219" s="66">
        <v>12900</v>
      </c>
      <c r="CI2219" s="66">
        <v>13800</v>
      </c>
      <c r="CJ2219" s="66">
        <v>45990</v>
      </c>
      <c r="CK2219" s="66">
        <v>13600</v>
      </c>
      <c r="CL2219" s="66">
        <v>14500</v>
      </c>
      <c r="CM2219" s="69">
        <v>44360</v>
      </c>
    </row>
    <row r="2220" spans="41:91" hidden="1" x14ac:dyDescent="0.25">
      <c r="AO2220" s="21" t="s">
        <v>78</v>
      </c>
      <c r="AP2220" s="51" t="s">
        <v>19</v>
      </c>
      <c r="AQ2220" s="21" t="str">
        <f t="shared" si="37"/>
        <v>South WestBungalow</v>
      </c>
      <c r="AR2220" s="22">
        <v>3300</v>
      </c>
      <c r="AS2220" s="22">
        <v>4500</v>
      </c>
      <c r="AT2220" s="22">
        <v>48750</v>
      </c>
      <c r="AU2220" s="66">
        <v>3400</v>
      </c>
      <c r="AV2220" s="66">
        <v>4500</v>
      </c>
      <c r="AW2220" s="66">
        <v>49110</v>
      </c>
      <c r="AX2220" s="66">
        <v>3400</v>
      </c>
      <c r="AY2220" s="66">
        <v>4500</v>
      </c>
      <c r="AZ2220" s="66">
        <v>50480</v>
      </c>
      <c r="BA2220" s="66">
        <v>3400</v>
      </c>
      <c r="BB2220" s="66">
        <v>4600</v>
      </c>
      <c r="BC2220" s="66">
        <v>50290</v>
      </c>
      <c r="BD2220" s="66">
        <v>3400</v>
      </c>
      <c r="BE2220" s="66">
        <v>4600</v>
      </c>
      <c r="BF2220" s="66">
        <v>50000</v>
      </c>
      <c r="BG2220" s="66">
        <v>3500</v>
      </c>
      <c r="BH2220" s="66">
        <v>4800</v>
      </c>
      <c r="BI2220" s="66">
        <v>49420</v>
      </c>
      <c r="BJ2220" s="66">
        <v>3600</v>
      </c>
      <c r="BK2220" s="66">
        <v>4800</v>
      </c>
      <c r="BL2220" s="66">
        <v>50260</v>
      </c>
      <c r="BM2220" s="66">
        <v>3700</v>
      </c>
      <c r="BN2220" s="66">
        <v>5000</v>
      </c>
      <c r="BO2220" s="88">
        <v>47160</v>
      </c>
      <c r="BP2220" s="100">
        <v>12200</v>
      </c>
      <c r="BQ2220" s="66">
        <v>13100</v>
      </c>
      <c r="BR2220" s="66">
        <v>32090</v>
      </c>
      <c r="BS2220" s="66">
        <v>12000</v>
      </c>
      <c r="BT2220" s="66">
        <v>13000</v>
      </c>
      <c r="BU2220" s="66">
        <v>33550</v>
      </c>
      <c r="BV2220" s="66">
        <v>13100</v>
      </c>
      <c r="BW2220" s="66">
        <v>14000</v>
      </c>
      <c r="BX2220" s="66">
        <v>34510</v>
      </c>
      <c r="BY2220" s="66">
        <v>13200</v>
      </c>
      <c r="BZ2220" s="66">
        <v>14200</v>
      </c>
      <c r="CA2220" s="66">
        <v>35820</v>
      </c>
      <c r="CB2220" s="66">
        <v>14700</v>
      </c>
      <c r="CC2220" s="66">
        <v>15700</v>
      </c>
      <c r="CD2220" s="66">
        <v>33350</v>
      </c>
      <c r="CE2220" s="66">
        <v>15400</v>
      </c>
      <c r="CF2220" s="66">
        <v>16400</v>
      </c>
      <c r="CG2220" s="66">
        <v>32720</v>
      </c>
      <c r="CH2220" s="66">
        <v>16100</v>
      </c>
      <c r="CI2220" s="66">
        <v>17000</v>
      </c>
      <c r="CJ2220" s="66">
        <v>32440</v>
      </c>
      <c r="CK2220" s="66">
        <v>16900</v>
      </c>
      <c r="CL2220" s="66">
        <v>17800</v>
      </c>
      <c r="CM2220" s="69">
        <v>31030</v>
      </c>
    </row>
    <row r="2221" spans="41:91" hidden="1" x14ac:dyDescent="0.25">
      <c r="AO2221" s="21" t="s">
        <v>78</v>
      </c>
      <c r="AP2221" s="51" t="s">
        <v>20</v>
      </c>
      <c r="AQ2221" s="21" t="str">
        <f t="shared" si="37"/>
        <v>South WestConverted flat</v>
      </c>
      <c r="AR2221" s="22">
        <v>2800</v>
      </c>
      <c r="AS2221" s="22">
        <v>4200</v>
      </c>
      <c r="AT2221" s="22">
        <v>13950</v>
      </c>
      <c r="AU2221" s="66">
        <v>2900</v>
      </c>
      <c r="AV2221" s="66">
        <v>4100</v>
      </c>
      <c r="AW2221" s="66">
        <v>14150</v>
      </c>
      <c r="AX2221" s="66">
        <v>2900</v>
      </c>
      <c r="AY2221" s="66">
        <v>4200</v>
      </c>
      <c r="AZ2221" s="66">
        <v>11180</v>
      </c>
      <c r="BA2221" s="66">
        <v>2900</v>
      </c>
      <c r="BB2221" s="66">
        <v>4200</v>
      </c>
      <c r="BC2221" s="66">
        <v>11050</v>
      </c>
      <c r="BD2221" s="66">
        <v>2900</v>
      </c>
      <c r="BE2221" s="66">
        <v>4200</v>
      </c>
      <c r="BF2221" s="66">
        <v>11070</v>
      </c>
      <c r="BG2221" s="66">
        <v>3100</v>
      </c>
      <c r="BH2221" s="66">
        <v>4400</v>
      </c>
      <c r="BI2221" s="66">
        <v>10690</v>
      </c>
      <c r="BJ2221" s="66">
        <v>3100</v>
      </c>
      <c r="BK2221" s="66">
        <v>4400</v>
      </c>
      <c r="BL2221" s="66">
        <v>10660</v>
      </c>
      <c r="BM2221" s="66">
        <v>3300</v>
      </c>
      <c r="BN2221" s="66">
        <v>4700</v>
      </c>
      <c r="BO2221" s="88">
        <v>9880</v>
      </c>
      <c r="BP2221" s="100">
        <v>8000</v>
      </c>
      <c r="BQ2221" s="66">
        <v>10100</v>
      </c>
      <c r="BR2221" s="66">
        <v>7580</v>
      </c>
      <c r="BS2221" s="66">
        <v>7900</v>
      </c>
      <c r="BT2221" s="66">
        <v>10100</v>
      </c>
      <c r="BU2221" s="66">
        <v>7940</v>
      </c>
      <c r="BV2221" s="66">
        <v>8900</v>
      </c>
      <c r="BW2221" s="66">
        <v>10600</v>
      </c>
      <c r="BX2221" s="66">
        <v>5940</v>
      </c>
      <c r="BY2221" s="66">
        <v>8800</v>
      </c>
      <c r="BZ2221" s="66">
        <v>10600</v>
      </c>
      <c r="CA2221" s="66">
        <v>6490</v>
      </c>
      <c r="CB2221" s="66">
        <v>9800</v>
      </c>
      <c r="CC2221" s="66">
        <v>11800</v>
      </c>
      <c r="CD2221" s="66">
        <v>5700</v>
      </c>
      <c r="CE2221" s="66">
        <v>10200</v>
      </c>
      <c r="CF2221" s="66">
        <v>12300</v>
      </c>
      <c r="CG2221" s="66">
        <v>5500</v>
      </c>
      <c r="CH2221" s="66">
        <v>10700</v>
      </c>
      <c r="CI2221" s="66">
        <v>12600</v>
      </c>
      <c r="CJ2221" s="66">
        <v>5370</v>
      </c>
      <c r="CK2221" s="66">
        <v>11500</v>
      </c>
      <c r="CL2221" s="66">
        <v>13500</v>
      </c>
      <c r="CM2221" s="69">
        <v>5140</v>
      </c>
    </row>
    <row r="2222" spans="41:91" hidden="1" x14ac:dyDescent="0.25">
      <c r="AO2222" s="21" t="s">
        <v>78</v>
      </c>
      <c r="AP2222" s="51" t="s">
        <v>21</v>
      </c>
      <c r="AQ2222" s="21" t="str">
        <f t="shared" si="37"/>
        <v>South WestPurpose built flat</v>
      </c>
      <c r="AR2222" s="22">
        <v>2700</v>
      </c>
      <c r="AS2222" s="22">
        <v>3700</v>
      </c>
      <c r="AT2222" s="22">
        <v>38910</v>
      </c>
      <c r="AU2222" s="66">
        <v>2700</v>
      </c>
      <c r="AV2222" s="66">
        <v>3700</v>
      </c>
      <c r="AW2222" s="66">
        <v>39260</v>
      </c>
      <c r="AX2222" s="66">
        <v>2800</v>
      </c>
      <c r="AY2222" s="66">
        <v>3800</v>
      </c>
      <c r="AZ2222" s="66">
        <v>38750</v>
      </c>
      <c r="BA2222" s="66">
        <v>2800</v>
      </c>
      <c r="BB2222" s="66">
        <v>3900</v>
      </c>
      <c r="BC2222" s="66">
        <v>38540</v>
      </c>
      <c r="BD2222" s="66">
        <v>2800</v>
      </c>
      <c r="BE2222" s="66">
        <v>3900</v>
      </c>
      <c r="BF2222" s="66">
        <v>38390</v>
      </c>
      <c r="BG2222" s="66">
        <v>2900</v>
      </c>
      <c r="BH2222" s="66">
        <v>4100</v>
      </c>
      <c r="BI2222" s="66">
        <v>37380</v>
      </c>
      <c r="BJ2222" s="66">
        <v>3000</v>
      </c>
      <c r="BK2222" s="66">
        <v>4000</v>
      </c>
      <c r="BL2222" s="66">
        <v>36860</v>
      </c>
      <c r="BM2222" s="66">
        <v>3100</v>
      </c>
      <c r="BN2222" s="66">
        <v>4300</v>
      </c>
      <c r="BO2222" s="88">
        <v>33320</v>
      </c>
      <c r="BP2222" s="100">
        <v>5900</v>
      </c>
      <c r="BQ2222" s="66">
        <v>6600</v>
      </c>
      <c r="BR2222" s="66">
        <v>17320</v>
      </c>
      <c r="BS2222" s="66">
        <v>5800</v>
      </c>
      <c r="BT2222" s="66">
        <v>6600</v>
      </c>
      <c r="BU2222" s="66">
        <v>18400</v>
      </c>
      <c r="BV2222" s="66">
        <v>6600</v>
      </c>
      <c r="BW2222" s="66">
        <v>7200</v>
      </c>
      <c r="BX2222" s="66">
        <v>17350</v>
      </c>
      <c r="BY2222" s="66">
        <v>6600</v>
      </c>
      <c r="BZ2222" s="66">
        <v>7400</v>
      </c>
      <c r="CA2222" s="66">
        <v>19260</v>
      </c>
      <c r="CB2222" s="66">
        <v>7300</v>
      </c>
      <c r="CC2222" s="66">
        <v>8100</v>
      </c>
      <c r="CD2222" s="66">
        <v>16640</v>
      </c>
      <c r="CE2222" s="66">
        <v>7900</v>
      </c>
      <c r="CF2222" s="66">
        <v>8600</v>
      </c>
      <c r="CG2222" s="66">
        <v>16450</v>
      </c>
      <c r="CH2222" s="66">
        <v>8200</v>
      </c>
      <c r="CI2222" s="66">
        <v>8900</v>
      </c>
      <c r="CJ2222" s="66">
        <v>15820</v>
      </c>
      <c r="CK2222" s="66">
        <v>9000</v>
      </c>
      <c r="CL2222" s="66">
        <v>9500</v>
      </c>
      <c r="CM2222" s="69">
        <v>15090</v>
      </c>
    </row>
    <row r="2223" spans="41:91" hidden="1" x14ac:dyDescent="0.25">
      <c r="AO2223" s="21" t="s">
        <v>127</v>
      </c>
      <c r="AP2223" s="51" t="s">
        <v>15</v>
      </c>
      <c r="AQ2223" s="21" t="str">
        <f t="shared" si="37"/>
        <v>WalesDetached</v>
      </c>
      <c r="AR2223" s="22">
        <v>4200</v>
      </c>
      <c r="AS2223" s="22">
        <v>5100</v>
      </c>
      <c r="AT2223" s="22">
        <v>32690</v>
      </c>
      <c r="AU2223" s="66">
        <v>4400</v>
      </c>
      <c r="AV2223" s="66">
        <v>5200</v>
      </c>
      <c r="AW2223" s="66">
        <v>32980</v>
      </c>
      <c r="AX2223" s="66" t="s">
        <v>85</v>
      </c>
      <c r="AY2223" s="66" t="s">
        <v>85</v>
      </c>
      <c r="AZ2223" s="66" t="s">
        <v>85</v>
      </c>
      <c r="BA2223" s="66" t="s">
        <v>85</v>
      </c>
      <c r="BB2223" s="66" t="s">
        <v>85</v>
      </c>
      <c r="BC2223" s="66" t="s">
        <v>85</v>
      </c>
      <c r="BD2223" s="66" t="s">
        <v>85</v>
      </c>
      <c r="BE2223" s="66" t="s">
        <v>85</v>
      </c>
      <c r="BF2223" s="66" t="s">
        <v>85</v>
      </c>
      <c r="BG2223" s="66" t="s">
        <v>85</v>
      </c>
      <c r="BH2223" s="66" t="s">
        <v>85</v>
      </c>
      <c r="BI2223" s="66" t="s">
        <v>85</v>
      </c>
      <c r="BJ2223" s="66" t="s">
        <v>85</v>
      </c>
      <c r="BK2223" s="66" t="s">
        <v>85</v>
      </c>
      <c r="BL2223" s="66" t="s">
        <v>85</v>
      </c>
      <c r="BM2223" s="66" t="s">
        <v>85</v>
      </c>
      <c r="BN2223" s="66" t="s">
        <v>85</v>
      </c>
      <c r="BO2223" s="88" t="s">
        <v>85</v>
      </c>
      <c r="BP2223" s="100">
        <v>17200</v>
      </c>
      <c r="BQ2223" s="66">
        <v>18400</v>
      </c>
      <c r="BR2223" s="66">
        <v>19920</v>
      </c>
      <c r="BS2223" s="66">
        <v>16900</v>
      </c>
      <c r="BT2223" s="66">
        <v>18200</v>
      </c>
      <c r="BU2223" s="66">
        <v>21280</v>
      </c>
      <c r="BV2223" s="66" t="s">
        <v>85</v>
      </c>
      <c r="BW2223" s="66" t="s">
        <v>85</v>
      </c>
      <c r="BX2223" s="66" t="s">
        <v>85</v>
      </c>
      <c r="BY2223" s="66" t="s">
        <v>85</v>
      </c>
      <c r="BZ2223" s="66" t="s">
        <v>85</v>
      </c>
      <c r="CA2223" s="66" t="s">
        <v>85</v>
      </c>
      <c r="CB2223" s="66" t="s">
        <v>85</v>
      </c>
      <c r="CC2223" s="66" t="s">
        <v>85</v>
      </c>
      <c r="CD2223" s="66" t="s">
        <v>85</v>
      </c>
      <c r="CE2223" s="66" t="s">
        <v>85</v>
      </c>
      <c r="CF2223" s="66" t="s">
        <v>85</v>
      </c>
      <c r="CG2223" s="66" t="s">
        <v>85</v>
      </c>
      <c r="CH2223" s="66" t="s">
        <v>85</v>
      </c>
      <c r="CI2223" s="66" t="s">
        <v>85</v>
      </c>
      <c r="CJ2223" s="66" t="s">
        <v>85</v>
      </c>
      <c r="CK2223" s="66" t="s">
        <v>85</v>
      </c>
      <c r="CL2223" s="66" t="s">
        <v>85</v>
      </c>
      <c r="CM2223" s="69" t="s">
        <v>85</v>
      </c>
    </row>
    <row r="2224" spans="41:91" hidden="1" x14ac:dyDescent="0.25">
      <c r="AO2224" s="21" t="s">
        <v>127</v>
      </c>
      <c r="AP2224" s="51" t="s">
        <v>16</v>
      </c>
      <c r="AQ2224" s="21" t="str">
        <f t="shared" si="37"/>
        <v>WalesSemi detached</v>
      </c>
      <c r="AR2224" s="22">
        <v>3300</v>
      </c>
      <c r="AS2224" s="22">
        <v>3800</v>
      </c>
      <c r="AT2224" s="22">
        <v>53090</v>
      </c>
      <c r="AU2224" s="66">
        <v>3400</v>
      </c>
      <c r="AV2224" s="66">
        <v>3900</v>
      </c>
      <c r="AW2224" s="66">
        <v>53460</v>
      </c>
      <c r="AX2224" s="66" t="s">
        <v>85</v>
      </c>
      <c r="AY2224" s="66" t="s">
        <v>85</v>
      </c>
      <c r="AZ2224" s="66" t="s">
        <v>85</v>
      </c>
      <c r="BA2224" s="66" t="s">
        <v>85</v>
      </c>
      <c r="BB2224" s="66" t="s">
        <v>85</v>
      </c>
      <c r="BC2224" s="66" t="s">
        <v>85</v>
      </c>
      <c r="BD2224" s="66" t="s">
        <v>85</v>
      </c>
      <c r="BE2224" s="66" t="s">
        <v>85</v>
      </c>
      <c r="BF2224" s="66" t="s">
        <v>85</v>
      </c>
      <c r="BG2224" s="66" t="s">
        <v>85</v>
      </c>
      <c r="BH2224" s="66" t="s">
        <v>85</v>
      </c>
      <c r="BI2224" s="66" t="s">
        <v>85</v>
      </c>
      <c r="BJ2224" s="66" t="s">
        <v>85</v>
      </c>
      <c r="BK2224" s="66" t="s">
        <v>85</v>
      </c>
      <c r="BL2224" s="66" t="s">
        <v>85</v>
      </c>
      <c r="BM2224" s="66" t="s">
        <v>85</v>
      </c>
      <c r="BN2224" s="66" t="s">
        <v>85</v>
      </c>
      <c r="BO2224" s="88" t="s">
        <v>85</v>
      </c>
      <c r="BP2224" s="100">
        <v>13100</v>
      </c>
      <c r="BQ2224" s="66">
        <v>13800</v>
      </c>
      <c r="BR2224" s="66">
        <v>44120</v>
      </c>
      <c r="BS2224" s="66">
        <v>13000</v>
      </c>
      <c r="BT2224" s="66">
        <v>13900</v>
      </c>
      <c r="BU2224" s="66">
        <v>46180</v>
      </c>
      <c r="BV2224" s="66" t="s">
        <v>85</v>
      </c>
      <c r="BW2224" s="66" t="s">
        <v>85</v>
      </c>
      <c r="BX2224" s="66" t="s">
        <v>85</v>
      </c>
      <c r="BY2224" s="66" t="s">
        <v>85</v>
      </c>
      <c r="BZ2224" s="66" t="s">
        <v>85</v>
      </c>
      <c r="CA2224" s="66" t="s">
        <v>85</v>
      </c>
      <c r="CB2224" s="66" t="s">
        <v>85</v>
      </c>
      <c r="CC2224" s="66" t="s">
        <v>85</v>
      </c>
      <c r="CD2224" s="66" t="s">
        <v>85</v>
      </c>
      <c r="CE2224" s="66" t="s">
        <v>85</v>
      </c>
      <c r="CF2224" s="66" t="s">
        <v>85</v>
      </c>
      <c r="CG2224" s="66" t="s">
        <v>85</v>
      </c>
      <c r="CH2224" s="66" t="s">
        <v>85</v>
      </c>
      <c r="CI2224" s="66" t="s">
        <v>85</v>
      </c>
      <c r="CJ2224" s="66" t="s">
        <v>85</v>
      </c>
      <c r="CK2224" s="66" t="s">
        <v>85</v>
      </c>
      <c r="CL2224" s="66" t="s">
        <v>85</v>
      </c>
      <c r="CM2224" s="69" t="s">
        <v>85</v>
      </c>
    </row>
    <row r="2225" spans="41:91" hidden="1" x14ac:dyDescent="0.25">
      <c r="AO2225" s="21" t="s">
        <v>127</v>
      </c>
      <c r="AP2225" s="51" t="s">
        <v>17</v>
      </c>
      <c r="AQ2225" s="21" t="str">
        <f t="shared" si="37"/>
        <v>WalesEnd terrace</v>
      </c>
      <c r="AR2225" s="22">
        <v>3200</v>
      </c>
      <c r="AS2225" s="22">
        <v>3700</v>
      </c>
      <c r="AT2225" s="22">
        <v>17870</v>
      </c>
      <c r="AU2225" s="66">
        <v>3300</v>
      </c>
      <c r="AV2225" s="66">
        <v>3800</v>
      </c>
      <c r="AW2225" s="66">
        <v>18000</v>
      </c>
      <c r="AX2225" s="66" t="s">
        <v>85</v>
      </c>
      <c r="AY2225" s="66" t="s">
        <v>85</v>
      </c>
      <c r="AZ2225" s="66" t="s">
        <v>85</v>
      </c>
      <c r="BA2225" s="66" t="s">
        <v>85</v>
      </c>
      <c r="BB2225" s="66" t="s">
        <v>85</v>
      </c>
      <c r="BC2225" s="66" t="s">
        <v>85</v>
      </c>
      <c r="BD2225" s="66" t="s">
        <v>85</v>
      </c>
      <c r="BE2225" s="66" t="s">
        <v>85</v>
      </c>
      <c r="BF2225" s="66" t="s">
        <v>85</v>
      </c>
      <c r="BG2225" s="66" t="s">
        <v>85</v>
      </c>
      <c r="BH2225" s="66" t="s">
        <v>85</v>
      </c>
      <c r="BI2225" s="66" t="s">
        <v>85</v>
      </c>
      <c r="BJ2225" s="66" t="s">
        <v>85</v>
      </c>
      <c r="BK2225" s="66" t="s">
        <v>85</v>
      </c>
      <c r="BL2225" s="66" t="s">
        <v>85</v>
      </c>
      <c r="BM2225" s="66" t="s">
        <v>85</v>
      </c>
      <c r="BN2225" s="66" t="s">
        <v>85</v>
      </c>
      <c r="BO2225" s="88" t="s">
        <v>85</v>
      </c>
      <c r="BP2225" s="100">
        <v>12400</v>
      </c>
      <c r="BQ2225" s="66">
        <v>13400</v>
      </c>
      <c r="BR2225" s="66">
        <v>14880</v>
      </c>
      <c r="BS2225" s="66">
        <v>12500</v>
      </c>
      <c r="BT2225" s="66">
        <v>13500</v>
      </c>
      <c r="BU2225" s="66">
        <v>15580</v>
      </c>
      <c r="BV2225" s="66" t="s">
        <v>85</v>
      </c>
      <c r="BW2225" s="66" t="s">
        <v>85</v>
      </c>
      <c r="BX2225" s="66" t="s">
        <v>85</v>
      </c>
      <c r="BY2225" s="66" t="s">
        <v>85</v>
      </c>
      <c r="BZ2225" s="66" t="s">
        <v>85</v>
      </c>
      <c r="CA2225" s="66" t="s">
        <v>85</v>
      </c>
      <c r="CB2225" s="66" t="s">
        <v>85</v>
      </c>
      <c r="CC2225" s="66" t="s">
        <v>85</v>
      </c>
      <c r="CD2225" s="66" t="s">
        <v>85</v>
      </c>
      <c r="CE2225" s="66" t="s">
        <v>85</v>
      </c>
      <c r="CF2225" s="66" t="s">
        <v>85</v>
      </c>
      <c r="CG2225" s="66" t="s">
        <v>85</v>
      </c>
      <c r="CH2225" s="66" t="s">
        <v>85</v>
      </c>
      <c r="CI2225" s="66" t="s">
        <v>85</v>
      </c>
      <c r="CJ2225" s="66" t="s">
        <v>85</v>
      </c>
      <c r="CK2225" s="66" t="s">
        <v>85</v>
      </c>
      <c r="CL2225" s="66" t="s">
        <v>85</v>
      </c>
      <c r="CM2225" s="69" t="s">
        <v>85</v>
      </c>
    </row>
    <row r="2226" spans="41:91" hidden="1" x14ac:dyDescent="0.25">
      <c r="AO2226" s="21" t="s">
        <v>127</v>
      </c>
      <c r="AP2226" s="51" t="s">
        <v>18</v>
      </c>
      <c r="AQ2226" s="21" t="str">
        <f t="shared" si="37"/>
        <v>WalesMid terrace</v>
      </c>
      <c r="AR2226" s="22">
        <v>3000</v>
      </c>
      <c r="AS2226" s="22">
        <v>3500</v>
      </c>
      <c r="AT2226" s="22">
        <v>44440</v>
      </c>
      <c r="AU2226" s="66">
        <v>3000</v>
      </c>
      <c r="AV2226" s="66">
        <v>3500</v>
      </c>
      <c r="AW2226" s="66">
        <v>44830</v>
      </c>
      <c r="AX2226" s="66" t="s">
        <v>85</v>
      </c>
      <c r="AY2226" s="66" t="s">
        <v>85</v>
      </c>
      <c r="AZ2226" s="66" t="s">
        <v>85</v>
      </c>
      <c r="BA2226" s="66" t="s">
        <v>85</v>
      </c>
      <c r="BB2226" s="66" t="s">
        <v>85</v>
      </c>
      <c r="BC2226" s="66" t="s">
        <v>85</v>
      </c>
      <c r="BD2226" s="66" t="s">
        <v>85</v>
      </c>
      <c r="BE2226" s="66" t="s">
        <v>85</v>
      </c>
      <c r="BF2226" s="66" t="s">
        <v>85</v>
      </c>
      <c r="BG2226" s="66" t="s">
        <v>85</v>
      </c>
      <c r="BH2226" s="66" t="s">
        <v>85</v>
      </c>
      <c r="BI2226" s="66" t="s">
        <v>85</v>
      </c>
      <c r="BJ2226" s="66" t="s">
        <v>85</v>
      </c>
      <c r="BK2226" s="66" t="s">
        <v>85</v>
      </c>
      <c r="BL2226" s="66" t="s">
        <v>85</v>
      </c>
      <c r="BM2226" s="66" t="s">
        <v>85</v>
      </c>
      <c r="BN2226" s="66" t="s">
        <v>85</v>
      </c>
      <c r="BO2226" s="88" t="s">
        <v>85</v>
      </c>
      <c r="BP2226" s="100">
        <v>11700</v>
      </c>
      <c r="BQ2226" s="66">
        <v>12400</v>
      </c>
      <c r="BR2226" s="66">
        <v>38610</v>
      </c>
      <c r="BS2226" s="66">
        <v>11800</v>
      </c>
      <c r="BT2226" s="66">
        <v>12500</v>
      </c>
      <c r="BU2226" s="66">
        <v>40440</v>
      </c>
      <c r="BV2226" s="66" t="s">
        <v>85</v>
      </c>
      <c r="BW2226" s="66" t="s">
        <v>85</v>
      </c>
      <c r="BX2226" s="66" t="s">
        <v>85</v>
      </c>
      <c r="BY2226" s="66" t="s">
        <v>85</v>
      </c>
      <c r="BZ2226" s="66" t="s">
        <v>85</v>
      </c>
      <c r="CA2226" s="66" t="s">
        <v>85</v>
      </c>
      <c r="CB2226" s="66" t="s">
        <v>85</v>
      </c>
      <c r="CC2226" s="66" t="s">
        <v>85</v>
      </c>
      <c r="CD2226" s="66" t="s">
        <v>85</v>
      </c>
      <c r="CE2226" s="66" t="s">
        <v>85</v>
      </c>
      <c r="CF2226" s="66" t="s">
        <v>85</v>
      </c>
      <c r="CG2226" s="66" t="s">
        <v>85</v>
      </c>
      <c r="CH2226" s="66" t="s">
        <v>85</v>
      </c>
      <c r="CI2226" s="66" t="s">
        <v>85</v>
      </c>
      <c r="CJ2226" s="66" t="s">
        <v>85</v>
      </c>
      <c r="CK2226" s="66" t="s">
        <v>85</v>
      </c>
      <c r="CL2226" s="66" t="s">
        <v>85</v>
      </c>
      <c r="CM2226" s="69" t="s">
        <v>85</v>
      </c>
    </row>
    <row r="2227" spans="41:91" hidden="1" x14ac:dyDescent="0.25">
      <c r="AO2227" s="21" t="s">
        <v>127</v>
      </c>
      <c r="AP2227" s="51" t="s">
        <v>19</v>
      </c>
      <c r="AQ2227" s="21" t="str">
        <f t="shared" si="37"/>
        <v>WalesBungalow</v>
      </c>
      <c r="AR2227" s="22">
        <v>3000</v>
      </c>
      <c r="AS2227" s="22">
        <v>4000</v>
      </c>
      <c r="AT2227" s="22">
        <v>23080</v>
      </c>
      <c r="AU2227" s="66">
        <v>3100</v>
      </c>
      <c r="AV2227" s="66">
        <v>4000</v>
      </c>
      <c r="AW2227" s="66">
        <v>23190</v>
      </c>
      <c r="AX2227" s="66" t="s">
        <v>85</v>
      </c>
      <c r="AY2227" s="66" t="s">
        <v>85</v>
      </c>
      <c r="AZ2227" s="66" t="s">
        <v>85</v>
      </c>
      <c r="BA2227" s="66" t="s">
        <v>85</v>
      </c>
      <c r="BB2227" s="66" t="s">
        <v>85</v>
      </c>
      <c r="BC2227" s="66" t="s">
        <v>85</v>
      </c>
      <c r="BD2227" s="66" t="s">
        <v>85</v>
      </c>
      <c r="BE2227" s="66" t="s">
        <v>85</v>
      </c>
      <c r="BF2227" s="66" t="s">
        <v>85</v>
      </c>
      <c r="BG2227" s="66" t="s">
        <v>85</v>
      </c>
      <c r="BH2227" s="66" t="s">
        <v>85</v>
      </c>
      <c r="BI2227" s="66" t="s">
        <v>85</v>
      </c>
      <c r="BJ2227" s="66" t="s">
        <v>85</v>
      </c>
      <c r="BK2227" s="66" t="s">
        <v>85</v>
      </c>
      <c r="BL2227" s="66" t="s">
        <v>85</v>
      </c>
      <c r="BM2227" s="66" t="s">
        <v>85</v>
      </c>
      <c r="BN2227" s="66" t="s">
        <v>85</v>
      </c>
      <c r="BO2227" s="88" t="s">
        <v>85</v>
      </c>
      <c r="BP2227" s="100">
        <v>13100</v>
      </c>
      <c r="BQ2227" s="66">
        <v>14000</v>
      </c>
      <c r="BR2227" s="66">
        <v>14780</v>
      </c>
      <c r="BS2227" s="66">
        <v>13000</v>
      </c>
      <c r="BT2227" s="66">
        <v>14000</v>
      </c>
      <c r="BU2227" s="66">
        <v>15490</v>
      </c>
      <c r="BV2227" s="66" t="s">
        <v>85</v>
      </c>
      <c r="BW2227" s="66" t="s">
        <v>85</v>
      </c>
      <c r="BX2227" s="66" t="s">
        <v>85</v>
      </c>
      <c r="BY2227" s="66" t="s">
        <v>85</v>
      </c>
      <c r="BZ2227" s="66" t="s">
        <v>85</v>
      </c>
      <c r="CA2227" s="66" t="s">
        <v>85</v>
      </c>
      <c r="CB2227" s="66" t="s">
        <v>85</v>
      </c>
      <c r="CC2227" s="66" t="s">
        <v>85</v>
      </c>
      <c r="CD2227" s="66" t="s">
        <v>85</v>
      </c>
      <c r="CE2227" s="66" t="s">
        <v>85</v>
      </c>
      <c r="CF2227" s="66" t="s">
        <v>85</v>
      </c>
      <c r="CG2227" s="66" t="s">
        <v>85</v>
      </c>
      <c r="CH2227" s="66" t="s">
        <v>85</v>
      </c>
      <c r="CI2227" s="66" t="s">
        <v>85</v>
      </c>
      <c r="CJ2227" s="66" t="s">
        <v>85</v>
      </c>
      <c r="CK2227" s="66" t="s">
        <v>85</v>
      </c>
      <c r="CL2227" s="66" t="s">
        <v>85</v>
      </c>
      <c r="CM2227" s="69" t="s">
        <v>85</v>
      </c>
    </row>
    <row r="2228" spans="41:91" hidden="1" x14ac:dyDescent="0.25">
      <c r="AO2228" s="21" t="s">
        <v>127</v>
      </c>
      <c r="AP2228" s="51" t="s">
        <v>20</v>
      </c>
      <c r="AQ2228" s="21" t="str">
        <f t="shared" si="37"/>
        <v>WalesConverted flat</v>
      </c>
      <c r="AR2228" s="22">
        <v>2400</v>
      </c>
      <c r="AS2228" s="22">
        <v>4000</v>
      </c>
      <c r="AT2228" s="22">
        <v>4090</v>
      </c>
      <c r="AU2228" s="66">
        <v>2500</v>
      </c>
      <c r="AV2228" s="66">
        <v>3900</v>
      </c>
      <c r="AW2228" s="66">
        <v>4110</v>
      </c>
      <c r="AX2228" s="66" t="s">
        <v>85</v>
      </c>
      <c r="AY2228" s="66" t="s">
        <v>85</v>
      </c>
      <c r="AZ2228" s="66" t="s">
        <v>85</v>
      </c>
      <c r="BA2228" s="66" t="s">
        <v>85</v>
      </c>
      <c r="BB2228" s="66" t="s">
        <v>85</v>
      </c>
      <c r="BC2228" s="66" t="s">
        <v>85</v>
      </c>
      <c r="BD2228" s="66" t="s">
        <v>85</v>
      </c>
      <c r="BE2228" s="66" t="s">
        <v>85</v>
      </c>
      <c r="BF2228" s="66" t="s">
        <v>85</v>
      </c>
      <c r="BG2228" s="66" t="s">
        <v>85</v>
      </c>
      <c r="BH2228" s="66" t="s">
        <v>85</v>
      </c>
      <c r="BI2228" s="66" t="s">
        <v>85</v>
      </c>
      <c r="BJ2228" s="66" t="s">
        <v>85</v>
      </c>
      <c r="BK2228" s="66" t="s">
        <v>85</v>
      </c>
      <c r="BL2228" s="66" t="s">
        <v>85</v>
      </c>
      <c r="BM2228" s="66" t="s">
        <v>85</v>
      </c>
      <c r="BN2228" s="66" t="s">
        <v>85</v>
      </c>
      <c r="BO2228" s="88" t="s">
        <v>85</v>
      </c>
      <c r="BP2228" s="100">
        <v>7600</v>
      </c>
      <c r="BQ2228" s="66">
        <v>10000</v>
      </c>
      <c r="BR2228" s="66">
        <v>2740</v>
      </c>
      <c r="BS2228" s="66">
        <v>7800</v>
      </c>
      <c r="BT2228" s="66">
        <v>10400</v>
      </c>
      <c r="BU2228" s="66">
        <v>2880</v>
      </c>
      <c r="BV2228" s="66" t="s">
        <v>85</v>
      </c>
      <c r="BW2228" s="66" t="s">
        <v>85</v>
      </c>
      <c r="BX2228" s="66" t="s">
        <v>85</v>
      </c>
      <c r="BY2228" s="66" t="s">
        <v>85</v>
      </c>
      <c r="BZ2228" s="66" t="s">
        <v>85</v>
      </c>
      <c r="CA2228" s="66" t="s">
        <v>85</v>
      </c>
      <c r="CB2228" s="66" t="s">
        <v>85</v>
      </c>
      <c r="CC2228" s="66" t="s">
        <v>85</v>
      </c>
      <c r="CD2228" s="66" t="s">
        <v>85</v>
      </c>
      <c r="CE2228" s="66" t="s">
        <v>85</v>
      </c>
      <c r="CF2228" s="66" t="s">
        <v>85</v>
      </c>
      <c r="CG2228" s="66" t="s">
        <v>85</v>
      </c>
      <c r="CH2228" s="66" t="s">
        <v>85</v>
      </c>
      <c r="CI2228" s="66" t="s">
        <v>85</v>
      </c>
      <c r="CJ2228" s="66" t="s">
        <v>85</v>
      </c>
      <c r="CK2228" s="66" t="s">
        <v>85</v>
      </c>
      <c r="CL2228" s="66" t="s">
        <v>85</v>
      </c>
      <c r="CM2228" s="69" t="s">
        <v>85</v>
      </c>
    </row>
    <row r="2229" spans="41:91" hidden="1" x14ac:dyDescent="0.25">
      <c r="AO2229" s="21" t="s">
        <v>127</v>
      </c>
      <c r="AP2229" s="51" t="s">
        <v>21</v>
      </c>
      <c r="AQ2229" s="21" t="str">
        <f t="shared" si="37"/>
        <v>WalesPurpose built flat</v>
      </c>
      <c r="AR2229" s="22">
        <v>2100</v>
      </c>
      <c r="AS2229" s="22">
        <v>3000</v>
      </c>
      <c r="AT2229" s="22">
        <v>15500</v>
      </c>
      <c r="AU2229" s="66">
        <v>2100</v>
      </c>
      <c r="AV2229" s="66">
        <v>3000</v>
      </c>
      <c r="AW2229" s="66">
        <v>15650</v>
      </c>
      <c r="AX2229" s="66" t="s">
        <v>85</v>
      </c>
      <c r="AY2229" s="66" t="s">
        <v>85</v>
      </c>
      <c r="AZ2229" s="66" t="s">
        <v>85</v>
      </c>
      <c r="BA2229" s="66" t="s">
        <v>85</v>
      </c>
      <c r="BB2229" s="66" t="s">
        <v>85</v>
      </c>
      <c r="BC2229" s="66" t="s">
        <v>85</v>
      </c>
      <c r="BD2229" s="66" t="s">
        <v>85</v>
      </c>
      <c r="BE2229" s="66" t="s">
        <v>85</v>
      </c>
      <c r="BF2229" s="66" t="s">
        <v>85</v>
      </c>
      <c r="BG2229" s="66" t="s">
        <v>85</v>
      </c>
      <c r="BH2229" s="66" t="s">
        <v>85</v>
      </c>
      <c r="BI2229" s="66" t="s">
        <v>85</v>
      </c>
      <c r="BJ2229" s="66" t="s">
        <v>85</v>
      </c>
      <c r="BK2229" s="66" t="s">
        <v>85</v>
      </c>
      <c r="BL2229" s="66" t="s">
        <v>85</v>
      </c>
      <c r="BM2229" s="66" t="s">
        <v>85</v>
      </c>
      <c r="BN2229" s="66" t="s">
        <v>85</v>
      </c>
      <c r="BO2229" s="88" t="s">
        <v>85</v>
      </c>
      <c r="BP2229" s="100">
        <v>6200</v>
      </c>
      <c r="BQ2229" s="66">
        <v>7000</v>
      </c>
      <c r="BR2229" s="66">
        <v>9590</v>
      </c>
      <c r="BS2229" s="66">
        <v>6400</v>
      </c>
      <c r="BT2229" s="66">
        <v>7200</v>
      </c>
      <c r="BU2229" s="66">
        <v>10060</v>
      </c>
      <c r="BV2229" s="66" t="s">
        <v>85</v>
      </c>
      <c r="BW2229" s="66" t="s">
        <v>85</v>
      </c>
      <c r="BX2229" s="66" t="s">
        <v>85</v>
      </c>
      <c r="BY2229" s="66" t="s">
        <v>85</v>
      </c>
      <c r="BZ2229" s="66" t="s">
        <v>85</v>
      </c>
      <c r="CA2229" s="66" t="s">
        <v>85</v>
      </c>
      <c r="CB2229" s="66" t="s">
        <v>85</v>
      </c>
      <c r="CC2229" s="66" t="s">
        <v>85</v>
      </c>
      <c r="CD2229" s="66" t="s">
        <v>85</v>
      </c>
      <c r="CE2229" s="66" t="s">
        <v>85</v>
      </c>
      <c r="CF2229" s="66" t="s">
        <v>85</v>
      </c>
      <c r="CG2229" s="66" t="s">
        <v>85</v>
      </c>
      <c r="CH2229" s="66" t="s">
        <v>85</v>
      </c>
      <c r="CI2229" s="66" t="s">
        <v>85</v>
      </c>
      <c r="CJ2229" s="66" t="s">
        <v>85</v>
      </c>
      <c r="CK2229" s="66" t="s">
        <v>85</v>
      </c>
      <c r="CL2229" s="66" t="s">
        <v>85</v>
      </c>
      <c r="CM2229" s="69" t="s">
        <v>85</v>
      </c>
    </row>
    <row r="2230" spans="41:91" hidden="1" x14ac:dyDescent="0.25">
      <c r="AO2230" s="21" t="s">
        <v>29</v>
      </c>
      <c r="AP2230" s="51" t="s">
        <v>14</v>
      </c>
      <c r="AQ2230" s="21" t="str">
        <f t="shared" si="37"/>
        <v>50 or less1 bedroom</v>
      </c>
      <c r="AR2230" s="22">
        <v>2000</v>
      </c>
      <c r="AS2230" s="22">
        <v>3000</v>
      </c>
      <c r="AT2230" s="22">
        <v>279550</v>
      </c>
      <c r="AU2230" s="66">
        <v>2100</v>
      </c>
      <c r="AV2230" s="66">
        <v>3000</v>
      </c>
      <c r="AW2230" s="66">
        <v>283250</v>
      </c>
      <c r="AX2230" s="66">
        <v>2100</v>
      </c>
      <c r="AY2230" s="66">
        <v>3100</v>
      </c>
      <c r="AZ2230" s="66">
        <v>265220</v>
      </c>
      <c r="BA2230" s="66">
        <v>2100</v>
      </c>
      <c r="BB2230" s="66">
        <v>3100</v>
      </c>
      <c r="BC2230" s="66">
        <v>262390</v>
      </c>
      <c r="BD2230" s="66">
        <v>2100</v>
      </c>
      <c r="BE2230" s="66">
        <v>3200</v>
      </c>
      <c r="BF2230" s="66">
        <v>261140</v>
      </c>
      <c r="BG2230" s="66">
        <v>2200</v>
      </c>
      <c r="BH2230" s="66">
        <v>3300</v>
      </c>
      <c r="BI2230" s="66">
        <v>258750</v>
      </c>
      <c r="BJ2230" s="66">
        <v>2200</v>
      </c>
      <c r="BK2230" s="66">
        <v>3300</v>
      </c>
      <c r="BL2230" s="66">
        <v>256370</v>
      </c>
      <c r="BM2230" s="66">
        <v>2200</v>
      </c>
      <c r="BN2230" s="66">
        <v>3400</v>
      </c>
      <c r="BO2230" s="88">
        <v>226660</v>
      </c>
      <c r="BP2230" s="100">
        <v>5900</v>
      </c>
      <c r="BQ2230" s="66">
        <v>6700</v>
      </c>
      <c r="BR2230" s="66">
        <v>147410</v>
      </c>
      <c r="BS2230" s="66">
        <v>6000</v>
      </c>
      <c r="BT2230" s="66">
        <v>6900</v>
      </c>
      <c r="BU2230" s="66">
        <v>154250</v>
      </c>
      <c r="BV2230" s="66">
        <v>6500</v>
      </c>
      <c r="BW2230" s="66">
        <v>7300</v>
      </c>
      <c r="BX2230" s="66">
        <v>134370</v>
      </c>
      <c r="BY2230" s="66">
        <v>6600</v>
      </c>
      <c r="BZ2230" s="66">
        <v>7400</v>
      </c>
      <c r="CA2230" s="66">
        <v>151340</v>
      </c>
      <c r="CB2230" s="66">
        <v>7300</v>
      </c>
      <c r="CC2230" s="66">
        <v>8200</v>
      </c>
      <c r="CD2230" s="66">
        <v>130850</v>
      </c>
      <c r="CE2230" s="66">
        <v>7800</v>
      </c>
      <c r="CF2230" s="66">
        <v>8600</v>
      </c>
      <c r="CG2230" s="66">
        <v>129570</v>
      </c>
      <c r="CH2230" s="66">
        <v>8000</v>
      </c>
      <c r="CI2230" s="66">
        <v>8800</v>
      </c>
      <c r="CJ2230" s="66">
        <v>126580</v>
      </c>
      <c r="CK2230" s="66">
        <v>8700</v>
      </c>
      <c r="CL2230" s="66">
        <v>9500</v>
      </c>
      <c r="CM2230" s="69">
        <v>121910</v>
      </c>
    </row>
    <row r="2231" spans="41:91" hidden="1" x14ac:dyDescent="0.25">
      <c r="AO2231" s="21" t="s">
        <v>29</v>
      </c>
      <c r="AP2231" s="51" t="s">
        <v>10</v>
      </c>
      <c r="AQ2231" s="21" t="str">
        <f t="shared" si="37"/>
        <v>50 or less2 bedrooms</v>
      </c>
      <c r="AR2231" s="22">
        <v>2600</v>
      </c>
      <c r="AS2231" s="22">
        <v>3800</v>
      </c>
      <c r="AT2231" s="22">
        <v>168190</v>
      </c>
      <c r="AU2231" s="66">
        <v>2700</v>
      </c>
      <c r="AV2231" s="66">
        <v>3800</v>
      </c>
      <c r="AW2231" s="66">
        <v>170060</v>
      </c>
      <c r="AX2231" s="66">
        <v>2800</v>
      </c>
      <c r="AY2231" s="66">
        <v>3900</v>
      </c>
      <c r="AZ2231" s="66">
        <v>158880</v>
      </c>
      <c r="BA2231" s="66">
        <v>2700</v>
      </c>
      <c r="BB2231" s="66">
        <v>3900</v>
      </c>
      <c r="BC2231" s="66">
        <v>157120</v>
      </c>
      <c r="BD2231" s="66">
        <v>2800</v>
      </c>
      <c r="BE2231" s="66">
        <v>4000</v>
      </c>
      <c r="BF2231" s="66">
        <v>156000</v>
      </c>
      <c r="BG2231" s="66">
        <v>2900</v>
      </c>
      <c r="BH2231" s="66">
        <v>4100</v>
      </c>
      <c r="BI2231" s="66">
        <v>153450</v>
      </c>
      <c r="BJ2231" s="66">
        <v>2900</v>
      </c>
      <c r="BK2231" s="66">
        <v>4100</v>
      </c>
      <c r="BL2231" s="66">
        <v>149100</v>
      </c>
      <c r="BM2231" s="66">
        <v>2900</v>
      </c>
      <c r="BN2231" s="66">
        <v>4200</v>
      </c>
      <c r="BO2231" s="88">
        <v>133850</v>
      </c>
      <c r="BP2231" s="100">
        <v>7700</v>
      </c>
      <c r="BQ2231" s="66">
        <v>8400</v>
      </c>
      <c r="BR2231" s="66">
        <v>101810</v>
      </c>
      <c r="BS2231" s="66">
        <v>7800</v>
      </c>
      <c r="BT2231" s="66">
        <v>8600</v>
      </c>
      <c r="BU2231" s="66">
        <v>106830</v>
      </c>
      <c r="BV2231" s="66">
        <v>8500</v>
      </c>
      <c r="BW2231" s="66">
        <v>9100</v>
      </c>
      <c r="BX2231" s="66">
        <v>94380</v>
      </c>
      <c r="BY2231" s="66">
        <v>8500</v>
      </c>
      <c r="BZ2231" s="66">
        <v>9200</v>
      </c>
      <c r="CA2231" s="66">
        <v>105240</v>
      </c>
      <c r="CB2231" s="66">
        <v>9300</v>
      </c>
      <c r="CC2231" s="66">
        <v>10000</v>
      </c>
      <c r="CD2231" s="66">
        <v>92240</v>
      </c>
      <c r="CE2231" s="66">
        <v>9900</v>
      </c>
      <c r="CF2231" s="66">
        <v>10600</v>
      </c>
      <c r="CG2231" s="66">
        <v>90660</v>
      </c>
      <c r="CH2231" s="66">
        <v>10300</v>
      </c>
      <c r="CI2231" s="66">
        <v>10900</v>
      </c>
      <c r="CJ2231" s="66">
        <v>86450</v>
      </c>
      <c r="CK2231" s="66">
        <v>11100</v>
      </c>
      <c r="CL2231" s="66">
        <v>11600</v>
      </c>
      <c r="CM2231" s="69">
        <v>84970</v>
      </c>
    </row>
    <row r="2232" spans="41:91" hidden="1" x14ac:dyDescent="0.25">
      <c r="AO2232" s="21" t="s">
        <v>29</v>
      </c>
      <c r="AP2232" s="51" t="s">
        <v>11</v>
      </c>
      <c r="AQ2232" s="21" t="str">
        <f t="shared" si="37"/>
        <v>50 or less3 bedrooms</v>
      </c>
      <c r="AR2232" s="22">
        <v>2800</v>
      </c>
      <c r="AS2232" s="22">
        <v>3800</v>
      </c>
      <c r="AT2232" s="22">
        <v>4790</v>
      </c>
      <c r="AU2232" s="66">
        <v>2900</v>
      </c>
      <c r="AV2232" s="66">
        <v>3800</v>
      </c>
      <c r="AW2232" s="66">
        <v>4890</v>
      </c>
      <c r="AX2232" s="66">
        <v>2900</v>
      </c>
      <c r="AY2232" s="66">
        <v>3700</v>
      </c>
      <c r="AZ2232" s="66">
        <v>4620</v>
      </c>
      <c r="BA2232" s="66">
        <v>2900</v>
      </c>
      <c r="BB2232" s="66">
        <v>3700</v>
      </c>
      <c r="BC2232" s="66">
        <v>4550</v>
      </c>
      <c r="BD2232" s="66">
        <v>2900</v>
      </c>
      <c r="BE2232" s="66">
        <v>3800</v>
      </c>
      <c r="BF2232" s="66">
        <v>4520</v>
      </c>
      <c r="BG2232" s="66">
        <v>3100</v>
      </c>
      <c r="BH2232" s="66">
        <v>4000</v>
      </c>
      <c r="BI2232" s="66">
        <v>4490</v>
      </c>
      <c r="BJ2232" s="66">
        <v>3100</v>
      </c>
      <c r="BK2232" s="66">
        <v>3900</v>
      </c>
      <c r="BL2232" s="66">
        <v>4500</v>
      </c>
      <c r="BM2232" s="66">
        <v>3100</v>
      </c>
      <c r="BN2232" s="66">
        <v>4100</v>
      </c>
      <c r="BO2232" s="88">
        <v>4230</v>
      </c>
      <c r="BP2232" s="100">
        <v>9600</v>
      </c>
      <c r="BQ2232" s="66">
        <v>10400</v>
      </c>
      <c r="BR2232" s="66">
        <v>3760</v>
      </c>
      <c r="BS2232" s="66">
        <v>9700</v>
      </c>
      <c r="BT2232" s="66">
        <v>10500</v>
      </c>
      <c r="BU2232" s="66">
        <v>3970</v>
      </c>
      <c r="BV2232" s="66">
        <v>10500</v>
      </c>
      <c r="BW2232" s="66">
        <v>11200</v>
      </c>
      <c r="BX2232" s="66">
        <v>3520</v>
      </c>
      <c r="BY2232" s="66">
        <v>10400</v>
      </c>
      <c r="BZ2232" s="66">
        <v>11100</v>
      </c>
      <c r="CA2232" s="66">
        <v>3970</v>
      </c>
      <c r="CB2232" s="66">
        <v>11600</v>
      </c>
      <c r="CC2232" s="66">
        <v>12300</v>
      </c>
      <c r="CD2232" s="66">
        <v>3390</v>
      </c>
      <c r="CE2232" s="66">
        <v>12000</v>
      </c>
      <c r="CF2232" s="66">
        <v>12800</v>
      </c>
      <c r="CG2232" s="66">
        <v>3350</v>
      </c>
      <c r="CH2232" s="66">
        <v>12500</v>
      </c>
      <c r="CI2232" s="66">
        <v>13300</v>
      </c>
      <c r="CJ2232" s="66">
        <v>3270</v>
      </c>
      <c r="CK2232" s="66">
        <v>13400</v>
      </c>
      <c r="CL2232" s="66">
        <v>14100</v>
      </c>
      <c r="CM2232" s="69">
        <v>3240</v>
      </c>
    </row>
    <row r="2233" spans="41:91" hidden="1" x14ac:dyDescent="0.25">
      <c r="AO2233" s="21" t="s">
        <v>29</v>
      </c>
      <c r="AP2233" s="51" t="s">
        <v>12</v>
      </c>
      <c r="AQ2233" s="21" t="str">
        <f t="shared" si="37"/>
        <v>50 or less4 bedrooms</v>
      </c>
      <c r="AR2233" s="22">
        <v>3200</v>
      </c>
      <c r="AS2233" s="22">
        <v>4600</v>
      </c>
      <c r="AT2233" s="22">
        <v>160</v>
      </c>
      <c r="AU2233" s="66">
        <v>3400</v>
      </c>
      <c r="AV2233" s="66">
        <v>4700</v>
      </c>
      <c r="AW2233" s="66">
        <v>160</v>
      </c>
      <c r="AX2233" s="66">
        <v>3600</v>
      </c>
      <c r="AY2233" s="66">
        <v>4100</v>
      </c>
      <c r="AZ2233" s="66">
        <v>120</v>
      </c>
      <c r="BA2233" s="66">
        <v>3700</v>
      </c>
      <c r="BB2233" s="66">
        <v>4300</v>
      </c>
      <c r="BC2233" s="66">
        <v>110</v>
      </c>
      <c r="BD2233" s="66">
        <v>3800</v>
      </c>
      <c r="BE2233" s="66">
        <v>4200</v>
      </c>
      <c r="BF2233" s="66">
        <v>110</v>
      </c>
      <c r="BG2233" s="66">
        <v>3900</v>
      </c>
      <c r="BH2233" s="66">
        <v>4800</v>
      </c>
      <c r="BI2233" s="66">
        <v>110</v>
      </c>
      <c r="BJ2233" s="66">
        <v>3700</v>
      </c>
      <c r="BK2233" s="66">
        <v>4700</v>
      </c>
      <c r="BL2233" s="66">
        <v>110</v>
      </c>
      <c r="BM2233" s="66">
        <v>4000</v>
      </c>
      <c r="BN2233" s="66">
        <v>4700</v>
      </c>
      <c r="BO2233" s="88">
        <v>100</v>
      </c>
      <c r="BP2233" s="100">
        <v>12000</v>
      </c>
      <c r="BQ2233" s="66">
        <v>14900</v>
      </c>
      <c r="BR2233" s="66">
        <v>110</v>
      </c>
      <c r="BS2233" s="66">
        <v>13600</v>
      </c>
      <c r="BT2233" s="66">
        <v>15600</v>
      </c>
      <c r="BU2233" s="66">
        <v>120</v>
      </c>
      <c r="BV2233" s="66">
        <v>14000</v>
      </c>
      <c r="BW2233" s="66">
        <v>15500</v>
      </c>
      <c r="BX2233" s="66">
        <v>90</v>
      </c>
      <c r="BY2233" s="66">
        <v>13400</v>
      </c>
      <c r="BZ2233" s="66">
        <v>14900</v>
      </c>
      <c r="CA2233" s="66">
        <v>100</v>
      </c>
      <c r="CB2233" s="66">
        <v>16200</v>
      </c>
      <c r="CC2233" s="66">
        <v>16900</v>
      </c>
      <c r="CD2233" s="66">
        <v>80</v>
      </c>
      <c r="CE2233" s="66">
        <v>16400</v>
      </c>
      <c r="CF2233" s="66">
        <v>17500</v>
      </c>
      <c r="CG2233" s="66">
        <v>80</v>
      </c>
      <c r="CH2233" s="66">
        <v>18300</v>
      </c>
      <c r="CI2233" s="66">
        <v>18700</v>
      </c>
      <c r="CJ2233" s="66">
        <v>80</v>
      </c>
      <c r="CK2233" s="66">
        <v>17300</v>
      </c>
      <c r="CL2233" s="66">
        <v>18700</v>
      </c>
      <c r="CM2233" s="69">
        <v>70</v>
      </c>
    </row>
    <row r="2234" spans="41:91" hidden="1" x14ac:dyDescent="0.25">
      <c r="AO2234" s="21" t="s">
        <v>29</v>
      </c>
      <c r="AP2234" s="51" t="s">
        <v>13</v>
      </c>
      <c r="AQ2234" s="21" t="str">
        <f t="shared" si="37"/>
        <v>50 or less5 or more bedrooms</v>
      </c>
      <c r="AR2234" s="22">
        <v>2800</v>
      </c>
      <c r="AS2234" s="22">
        <v>4100</v>
      </c>
      <c r="AT2234" s="22">
        <v>50</v>
      </c>
      <c r="AU2234" s="66">
        <v>3400</v>
      </c>
      <c r="AV2234" s="66">
        <v>4400</v>
      </c>
      <c r="AW2234" s="66">
        <v>40</v>
      </c>
      <c r="AX2234" s="66">
        <v>3400</v>
      </c>
      <c r="AY2234" s="66">
        <v>3700</v>
      </c>
      <c r="AZ2234" s="66">
        <v>40</v>
      </c>
      <c r="BA2234" s="66">
        <v>3200</v>
      </c>
      <c r="BB2234" s="66">
        <v>4600</v>
      </c>
      <c r="BC2234" s="66">
        <v>30</v>
      </c>
      <c r="BD2234" s="66">
        <v>2700</v>
      </c>
      <c r="BE2234" s="66">
        <v>4500</v>
      </c>
      <c r="BF2234" s="66">
        <v>40</v>
      </c>
      <c r="BG2234" s="66">
        <v>2900</v>
      </c>
      <c r="BH2234" s="66">
        <v>4700</v>
      </c>
      <c r="BI2234" s="66">
        <v>30</v>
      </c>
      <c r="BJ2234" s="66">
        <v>3600</v>
      </c>
      <c r="BK2234" s="66">
        <v>4700</v>
      </c>
      <c r="BL2234" s="66">
        <v>30</v>
      </c>
      <c r="BM2234" s="66">
        <v>3500</v>
      </c>
      <c r="BN2234" s="66">
        <v>5400</v>
      </c>
      <c r="BO2234" s="88">
        <v>30</v>
      </c>
      <c r="BP2234" s="100">
        <v>0</v>
      </c>
      <c r="BQ2234" s="66">
        <v>0</v>
      </c>
      <c r="BR2234" s="66">
        <v>0</v>
      </c>
      <c r="BS2234" s="66" t="s">
        <v>86</v>
      </c>
      <c r="BT2234" s="66" t="s">
        <v>86</v>
      </c>
      <c r="BU2234" s="66" t="s">
        <v>86</v>
      </c>
      <c r="BV2234" s="66" t="s">
        <v>86</v>
      </c>
      <c r="BW2234" s="66" t="s">
        <v>86</v>
      </c>
      <c r="BX2234" s="66" t="s">
        <v>86</v>
      </c>
      <c r="BY2234" s="66" t="s">
        <v>86</v>
      </c>
      <c r="BZ2234" s="66" t="s">
        <v>86</v>
      </c>
      <c r="CA2234" s="66" t="s">
        <v>86</v>
      </c>
      <c r="CB2234" s="66" t="s">
        <v>86</v>
      </c>
      <c r="CC2234" s="66" t="s">
        <v>86</v>
      </c>
      <c r="CD2234" s="66" t="s">
        <v>86</v>
      </c>
      <c r="CE2234" s="66" t="s">
        <v>86</v>
      </c>
      <c r="CF2234" s="66" t="s">
        <v>86</v>
      </c>
      <c r="CG2234" s="66" t="s">
        <v>86</v>
      </c>
      <c r="CH2234" s="66" t="s">
        <v>86</v>
      </c>
      <c r="CI2234" s="66" t="s">
        <v>86</v>
      </c>
      <c r="CJ2234" s="66" t="s">
        <v>86</v>
      </c>
      <c r="CK2234" s="66" t="s">
        <v>86</v>
      </c>
      <c r="CL2234" s="66" t="s">
        <v>86</v>
      </c>
      <c r="CM2234" s="69" t="s">
        <v>86</v>
      </c>
    </row>
    <row r="2235" spans="41:91" hidden="1" x14ac:dyDescent="0.25">
      <c r="AO2235" s="21" t="s">
        <v>30</v>
      </c>
      <c r="AP2235" s="51" t="s">
        <v>14</v>
      </c>
      <c r="AQ2235" s="21" t="str">
        <f t="shared" si="37"/>
        <v>51 to 1001 bedroom</v>
      </c>
      <c r="AR2235" s="22">
        <v>2200</v>
      </c>
      <c r="AS2235" s="22">
        <v>3300</v>
      </c>
      <c r="AT2235" s="22">
        <v>57480</v>
      </c>
      <c r="AU2235" s="66">
        <v>2300</v>
      </c>
      <c r="AV2235" s="66">
        <v>3300</v>
      </c>
      <c r="AW2235" s="66">
        <v>58040</v>
      </c>
      <c r="AX2235" s="66">
        <v>2200</v>
      </c>
      <c r="AY2235" s="66">
        <v>3300</v>
      </c>
      <c r="AZ2235" s="66">
        <v>56310</v>
      </c>
      <c r="BA2235" s="66">
        <v>2200</v>
      </c>
      <c r="BB2235" s="66">
        <v>3300</v>
      </c>
      <c r="BC2235" s="66">
        <v>55730</v>
      </c>
      <c r="BD2235" s="66">
        <v>2200</v>
      </c>
      <c r="BE2235" s="66">
        <v>3400</v>
      </c>
      <c r="BF2235" s="66">
        <v>55390</v>
      </c>
      <c r="BG2235" s="66">
        <v>2300</v>
      </c>
      <c r="BH2235" s="66">
        <v>3500</v>
      </c>
      <c r="BI2235" s="66">
        <v>55260</v>
      </c>
      <c r="BJ2235" s="66">
        <v>2300</v>
      </c>
      <c r="BK2235" s="66">
        <v>3500</v>
      </c>
      <c r="BL2235" s="66">
        <v>55450</v>
      </c>
      <c r="BM2235" s="66">
        <v>2400</v>
      </c>
      <c r="BN2235" s="66">
        <v>3600</v>
      </c>
      <c r="BO2235" s="88">
        <v>48640</v>
      </c>
      <c r="BP2235" s="100">
        <v>8500</v>
      </c>
      <c r="BQ2235" s="66">
        <v>9300</v>
      </c>
      <c r="BR2235" s="66">
        <v>41980</v>
      </c>
      <c r="BS2235" s="66">
        <v>8600</v>
      </c>
      <c r="BT2235" s="66">
        <v>9500</v>
      </c>
      <c r="BU2235" s="66">
        <v>43790</v>
      </c>
      <c r="BV2235" s="66">
        <v>9300</v>
      </c>
      <c r="BW2235" s="66">
        <v>10100</v>
      </c>
      <c r="BX2235" s="66">
        <v>41260</v>
      </c>
      <c r="BY2235" s="66">
        <v>9400</v>
      </c>
      <c r="BZ2235" s="66">
        <v>10200</v>
      </c>
      <c r="CA2235" s="66">
        <v>44300</v>
      </c>
      <c r="CB2235" s="66">
        <v>10400</v>
      </c>
      <c r="CC2235" s="66">
        <v>11300</v>
      </c>
      <c r="CD2235" s="66">
        <v>39970</v>
      </c>
      <c r="CE2235" s="66">
        <v>11000</v>
      </c>
      <c r="CF2235" s="66">
        <v>11800</v>
      </c>
      <c r="CG2235" s="66">
        <v>39530</v>
      </c>
      <c r="CH2235" s="66">
        <v>11300</v>
      </c>
      <c r="CI2235" s="66">
        <v>12100</v>
      </c>
      <c r="CJ2235" s="66">
        <v>38630</v>
      </c>
      <c r="CK2235" s="66">
        <v>11900</v>
      </c>
      <c r="CL2235" s="66">
        <v>12800</v>
      </c>
      <c r="CM2235" s="69">
        <v>37510</v>
      </c>
    </row>
    <row r="2236" spans="41:91" hidden="1" x14ac:dyDescent="0.25">
      <c r="AO2236" s="21" t="s">
        <v>30</v>
      </c>
      <c r="AP2236" s="51" t="s">
        <v>10</v>
      </c>
      <c r="AQ2236" s="21" t="str">
        <f t="shared" si="37"/>
        <v>51 to 1002 bedrooms</v>
      </c>
      <c r="AR2236" s="22">
        <v>2700</v>
      </c>
      <c r="AS2236" s="22">
        <v>3500</v>
      </c>
      <c r="AT2236" s="22">
        <v>718740</v>
      </c>
      <c r="AU2236" s="66">
        <v>2800</v>
      </c>
      <c r="AV2236" s="66">
        <v>3600</v>
      </c>
      <c r="AW2236" s="66">
        <v>725280</v>
      </c>
      <c r="AX2236" s="66">
        <v>2800</v>
      </c>
      <c r="AY2236" s="66">
        <v>3600</v>
      </c>
      <c r="AZ2236" s="66">
        <v>717460</v>
      </c>
      <c r="BA2236" s="66">
        <v>2800</v>
      </c>
      <c r="BB2236" s="66">
        <v>3600</v>
      </c>
      <c r="BC2236" s="66">
        <v>710630</v>
      </c>
      <c r="BD2236" s="66">
        <v>2800</v>
      </c>
      <c r="BE2236" s="66">
        <v>3700</v>
      </c>
      <c r="BF2236" s="66">
        <v>706160</v>
      </c>
      <c r="BG2236" s="66">
        <v>2900</v>
      </c>
      <c r="BH2236" s="66">
        <v>3800</v>
      </c>
      <c r="BI2236" s="66">
        <v>704190</v>
      </c>
      <c r="BJ2236" s="66">
        <v>3000</v>
      </c>
      <c r="BK2236" s="66">
        <v>3900</v>
      </c>
      <c r="BL2236" s="66">
        <v>703300</v>
      </c>
      <c r="BM2236" s="66">
        <v>3000</v>
      </c>
      <c r="BN2236" s="66">
        <v>4000</v>
      </c>
      <c r="BO2236" s="88">
        <v>615830</v>
      </c>
      <c r="BP2236" s="100">
        <v>10500</v>
      </c>
      <c r="BQ2236" s="66">
        <v>11100</v>
      </c>
      <c r="BR2236" s="66">
        <v>580240</v>
      </c>
      <c r="BS2236" s="66">
        <v>10500</v>
      </c>
      <c r="BT2236" s="66">
        <v>11200</v>
      </c>
      <c r="BU2236" s="66">
        <v>606850</v>
      </c>
      <c r="BV2236" s="66">
        <v>11300</v>
      </c>
      <c r="BW2236" s="66">
        <v>12000</v>
      </c>
      <c r="BX2236" s="66">
        <v>581980</v>
      </c>
      <c r="BY2236" s="66">
        <v>11400</v>
      </c>
      <c r="BZ2236" s="66">
        <v>12200</v>
      </c>
      <c r="CA2236" s="66">
        <v>624740</v>
      </c>
      <c r="CB2236" s="66">
        <v>12600</v>
      </c>
      <c r="CC2236" s="66">
        <v>13400</v>
      </c>
      <c r="CD2236" s="66">
        <v>567550</v>
      </c>
      <c r="CE2236" s="66">
        <v>13200</v>
      </c>
      <c r="CF2236" s="66">
        <v>14000</v>
      </c>
      <c r="CG2236" s="66">
        <v>559540</v>
      </c>
      <c r="CH2236" s="66">
        <v>13700</v>
      </c>
      <c r="CI2236" s="66">
        <v>14400</v>
      </c>
      <c r="CJ2236" s="66">
        <v>544350</v>
      </c>
      <c r="CK2236" s="66">
        <v>14400</v>
      </c>
      <c r="CL2236" s="66">
        <v>15200</v>
      </c>
      <c r="CM2236" s="69">
        <v>536140</v>
      </c>
    </row>
    <row r="2237" spans="41:91" hidden="1" x14ac:dyDescent="0.25">
      <c r="AO2237" s="21" t="s">
        <v>30</v>
      </c>
      <c r="AP2237" s="51" t="s">
        <v>11</v>
      </c>
      <c r="AQ2237" s="21" t="str">
        <f t="shared" si="37"/>
        <v>51 to 1003 bedrooms</v>
      </c>
      <c r="AR2237" s="22">
        <v>3300</v>
      </c>
      <c r="AS2237" s="22">
        <v>3900</v>
      </c>
      <c r="AT2237" s="22">
        <v>983100</v>
      </c>
      <c r="AU2237" s="66">
        <v>3400</v>
      </c>
      <c r="AV2237" s="66">
        <v>4000</v>
      </c>
      <c r="AW2237" s="66">
        <v>990560</v>
      </c>
      <c r="AX2237" s="66">
        <v>3400</v>
      </c>
      <c r="AY2237" s="66">
        <v>4000</v>
      </c>
      <c r="AZ2237" s="66">
        <v>984370</v>
      </c>
      <c r="BA2237" s="66">
        <v>3400</v>
      </c>
      <c r="BB2237" s="66">
        <v>4000</v>
      </c>
      <c r="BC2237" s="66">
        <v>975820</v>
      </c>
      <c r="BD2237" s="66">
        <v>3400</v>
      </c>
      <c r="BE2237" s="66">
        <v>4100</v>
      </c>
      <c r="BF2237" s="66">
        <v>969260</v>
      </c>
      <c r="BG2237" s="66">
        <v>3600</v>
      </c>
      <c r="BH2237" s="66">
        <v>4200</v>
      </c>
      <c r="BI2237" s="66">
        <v>970200</v>
      </c>
      <c r="BJ2237" s="66">
        <v>3700</v>
      </c>
      <c r="BK2237" s="66">
        <v>4300</v>
      </c>
      <c r="BL2237" s="66">
        <v>972030</v>
      </c>
      <c r="BM2237" s="66">
        <v>3700</v>
      </c>
      <c r="BN2237" s="66">
        <v>4400</v>
      </c>
      <c r="BO2237" s="88">
        <v>861390</v>
      </c>
      <c r="BP2237" s="100">
        <v>12500</v>
      </c>
      <c r="BQ2237" s="66">
        <v>13000</v>
      </c>
      <c r="BR2237" s="66">
        <v>863820</v>
      </c>
      <c r="BS2237" s="66">
        <v>12500</v>
      </c>
      <c r="BT2237" s="66">
        <v>13000</v>
      </c>
      <c r="BU2237" s="66">
        <v>902320</v>
      </c>
      <c r="BV2237" s="66">
        <v>13500</v>
      </c>
      <c r="BW2237" s="66">
        <v>14000</v>
      </c>
      <c r="BX2237" s="66">
        <v>866950</v>
      </c>
      <c r="BY2237" s="66">
        <v>13600</v>
      </c>
      <c r="BZ2237" s="66">
        <v>14200</v>
      </c>
      <c r="CA2237" s="66">
        <v>922030</v>
      </c>
      <c r="CB2237" s="66">
        <v>15000</v>
      </c>
      <c r="CC2237" s="66">
        <v>15600</v>
      </c>
      <c r="CD2237" s="66">
        <v>847800</v>
      </c>
      <c r="CE2237" s="66">
        <v>15600</v>
      </c>
      <c r="CF2237" s="66">
        <v>16200</v>
      </c>
      <c r="CG2237" s="66">
        <v>834100</v>
      </c>
      <c r="CH2237" s="66">
        <v>16300</v>
      </c>
      <c r="CI2237" s="66">
        <v>16800</v>
      </c>
      <c r="CJ2237" s="66">
        <v>815730</v>
      </c>
      <c r="CK2237" s="66">
        <v>17100</v>
      </c>
      <c r="CL2237" s="66">
        <v>17600</v>
      </c>
      <c r="CM2237" s="69">
        <v>804210</v>
      </c>
    </row>
    <row r="2238" spans="41:91" hidden="1" x14ac:dyDescent="0.25">
      <c r="AO2238" s="21" t="s">
        <v>30</v>
      </c>
      <c r="AP2238" s="51" t="s">
        <v>12</v>
      </c>
      <c r="AQ2238" s="21" t="str">
        <f t="shared" si="37"/>
        <v>51 to 1004 bedrooms</v>
      </c>
      <c r="AR2238" s="22">
        <v>3700</v>
      </c>
      <c r="AS2238" s="22">
        <v>4500</v>
      </c>
      <c r="AT2238" s="22">
        <v>20230</v>
      </c>
      <c r="AU2238" s="66">
        <v>3900</v>
      </c>
      <c r="AV2238" s="66">
        <v>4600</v>
      </c>
      <c r="AW2238" s="66">
        <v>20450</v>
      </c>
      <c r="AX2238" s="66">
        <v>3900</v>
      </c>
      <c r="AY2238" s="66">
        <v>4500</v>
      </c>
      <c r="AZ2238" s="66">
        <v>19990</v>
      </c>
      <c r="BA2238" s="66">
        <v>3900</v>
      </c>
      <c r="BB2238" s="66">
        <v>4600</v>
      </c>
      <c r="BC2238" s="66">
        <v>19780</v>
      </c>
      <c r="BD2238" s="66">
        <v>3900</v>
      </c>
      <c r="BE2238" s="66">
        <v>4600</v>
      </c>
      <c r="BF2238" s="66">
        <v>19710</v>
      </c>
      <c r="BG2238" s="66">
        <v>4100</v>
      </c>
      <c r="BH2238" s="66">
        <v>4800</v>
      </c>
      <c r="BI2238" s="66">
        <v>19650</v>
      </c>
      <c r="BJ2238" s="66">
        <v>4200</v>
      </c>
      <c r="BK2238" s="66">
        <v>4800</v>
      </c>
      <c r="BL2238" s="66">
        <v>19720</v>
      </c>
      <c r="BM2238" s="66">
        <v>4200</v>
      </c>
      <c r="BN2238" s="66">
        <v>5000</v>
      </c>
      <c r="BO2238" s="88">
        <v>17960</v>
      </c>
      <c r="BP2238" s="100">
        <v>14300</v>
      </c>
      <c r="BQ2238" s="66">
        <v>14900</v>
      </c>
      <c r="BR2238" s="66">
        <v>17240</v>
      </c>
      <c r="BS2238" s="66">
        <v>14200</v>
      </c>
      <c r="BT2238" s="66">
        <v>14900</v>
      </c>
      <c r="BU2238" s="66">
        <v>18060</v>
      </c>
      <c r="BV2238" s="66">
        <v>15400</v>
      </c>
      <c r="BW2238" s="66">
        <v>16000</v>
      </c>
      <c r="BX2238" s="66">
        <v>17140</v>
      </c>
      <c r="BY2238" s="66">
        <v>15500</v>
      </c>
      <c r="BZ2238" s="66">
        <v>16100</v>
      </c>
      <c r="CA2238" s="66">
        <v>18380</v>
      </c>
      <c r="CB2238" s="66">
        <v>17100</v>
      </c>
      <c r="CC2238" s="66">
        <v>17800</v>
      </c>
      <c r="CD2238" s="66">
        <v>16700</v>
      </c>
      <c r="CE2238" s="66">
        <v>17800</v>
      </c>
      <c r="CF2238" s="66">
        <v>18400</v>
      </c>
      <c r="CG2238" s="66">
        <v>16380</v>
      </c>
      <c r="CH2238" s="66">
        <v>18500</v>
      </c>
      <c r="CI2238" s="66">
        <v>19000</v>
      </c>
      <c r="CJ2238" s="66">
        <v>16120</v>
      </c>
      <c r="CK2238" s="66">
        <v>19400</v>
      </c>
      <c r="CL2238" s="66">
        <v>19900</v>
      </c>
      <c r="CM2238" s="69">
        <v>15850</v>
      </c>
    </row>
    <row r="2239" spans="41:91" hidden="1" x14ac:dyDescent="0.25">
      <c r="AO2239" s="21" t="s">
        <v>30</v>
      </c>
      <c r="AP2239" s="51" t="s">
        <v>13</v>
      </c>
      <c r="AQ2239" s="21" t="str">
        <f t="shared" si="37"/>
        <v>51 to 1005 or more bedrooms</v>
      </c>
      <c r="AR2239" s="22">
        <v>4400</v>
      </c>
      <c r="AS2239" s="22">
        <v>5500</v>
      </c>
      <c r="AT2239" s="22">
        <v>1390</v>
      </c>
      <c r="AU2239" s="66">
        <v>4500</v>
      </c>
      <c r="AV2239" s="66">
        <v>5700</v>
      </c>
      <c r="AW2239" s="66">
        <v>1400</v>
      </c>
      <c r="AX2239" s="66">
        <v>4300</v>
      </c>
      <c r="AY2239" s="66">
        <v>5300</v>
      </c>
      <c r="AZ2239" s="66">
        <v>1280</v>
      </c>
      <c r="BA2239" s="66">
        <v>4400</v>
      </c>
      <c r="BB2239" s="66">
        <v>5300</v>
      </c>
      <c r="BC2239" s="66">
        <v>1260</v>
      </c>
      <c r="BD2239" s="66">
        <v>4300</v>
      </c>
      <c r="BE2239" s="66">
        <v>5300</v>
      </c>
      <c r="BF2239" s="66">
        <v>1260</v>
      </c>
      <c r="BG2239" s="66">
        <v>4400</v>
      </c>
      <c r="BH2239" s="66">
        <v>5400</v>
      </c>
      <c r="BI2239" s="66">
        <v>1250</v>
      </c>
      <c r="BJ2239" s="66">
        <v>4600</v>
      </c>
      <c r="BK2239" s="66">
        <v>5600</v>
      </c>
      <c r="BL2239" s="66">
        <v>1230</v>
      </c>
      <c r="BM2239" s="66">
        <v>4600</v>
      </c>
      <c r="BN2239" s="66">
        <v>5600</v>
      </c>
      <c r="BO2239" s="88">
        <v>1140</v>
      </c>
      <c r="BP2239" s="100">
        <v>15500</v>
      </c>
      <c r="BQ2239" s="66">
        <v>16400</v>
      </c>
      <c r="BR2239" s="66">
        <v>1060</v>
      </c>
      <c r="BS2239" s="66">
        <v>15600</v>
      </c>
      <c r="BT2239" s="66">
        <v>16700</v>
      </c>
      <c r="BU2239" s="66">
        <v>1110</v>
      </c>
      <c r="BV2239" s="66">
        <v>16900</v>
      </c>
      <c r="BW2239" s="66">
        <v>17900</v>
      </c>
      <c r="BX2239" s="66">
        <v>1010</v>
      </c>
      <c r="BY2239" s="66">
        <v>16900</v>
      </c>
      <c r="BZ2239" s="66">
        <v>17900</v>
      </c>
      <c r="CA2239" s="66">
        <v>1090</v>
      </c>
      <c r="CB2239" s="66">
        <v>18900</v>
      </c>
      <c r="CC2239" s="66">
        <v>19700</v>
      </c>
      <c r="CD2239" s="66">
        <v>980</v>
      </c>
      <c r="CE2239" s="66">
        <v>19900</v>
      </c>
      <c r="CF2239" s="66">
        <v>20300</v>
      </c>
      <c r="CG2239" s="66">
        <v>940</v>
      </c>
      <c r="CH2239" s="66">
        <v>20300</v>
      </c>
      <c r="CI2239" s="66">
        <v>21000</v>
      </c>
      <c r="CJ2239" s="66">
        <v>920</v>
      </c>
      <c r="CK2239" s="66">
        <v>21000</v>
      </c>
      <c r="CL2239" s="66">
        <v>21200</v>
      </c>
      <c r="CM2239" s="69">
        <v>930</v>
      </c>
    </row>
    <row r="2240" spans="41:91" hidden="1" x14ac:dyDescent="0.25">
      <c r="AO2240" s="21" t="s">
        <v>31</v>
      </c>
      <c r="AP2240" s="51" t="s">
        <v>14</v>
      </c>
      <c r="AQ2240" s="21" t="str">
        <f t="shared" si="37"/>
        <v>101 to 1501 bedroom</v>
      </c>
      <c r="AR2240" s="22">
        <v>3900</v>
      </c>
      <c r="AS2240" s="22">
        <v>5100</v>
      </c>
      <c r="AT2240" s="22">
        <v>1200</v>
      </c>
      <c r="AU2240" s="66">
        <v>4000</v>
      </c>
      <c r="AV2240" s="66">
        <v>5100</v>
      </c>
      <c r="AW2240" s="66">
        <v>1220</v>
      </c>
      <c r="AX2240" s="66">
        <v>4200</v>
      </c>
      <c r="AY2240" s="66">
        <v>5100</v>
      </c>
      <c r="AZ2240" s="66">
        <v>1130</v>
      </c>
      <c r="BA2240" s="66">
        <v>4100</v>
      </c>
      <c r="BB2240" s="66">
        <v>5100</v>
      </c>
      <c r="BC2240" s="66">
        <v>1120</v>
      </c>
      <c r="BD2240" s="66">
        <v>4100</v>
      </c>
      <c r="BE2240" s="66">
        <v>5200</v>
      </c>
      <c r="BF2240" s="66">
        <v>1120</v>
      </c>
      <c r="BG2240" s="66">
        <v>4100</v>
      </c>
      <c r="BH2240" s="66">
        <v>5400</v>
      </c>
      <c r="BI2240" s="66">
        <v>1100</v>
      </c>
      <c r="BJ2240" s="66">
        <v>4400</v>
      </c>
      <c r="BK2240" s="66">
        <v>5300</v>
      </c>
      <c r="BL2240" s="66">
        <v>1100</v>
      </c>
      <c r="BM2240" s="66">
        <v>4600</v>
      </c>
      <c r="BN2240" s="66">
        <v>5600</v>
      </c>
      <c r="BO2240" s="88">
        <v>980</v>
      </c>
      <c r="BP2240" s="100">
        <v>16800</v>
      </c>
      <c r="BQ2240" s="66">
        <v>17700</v>
      </c>
      <c r="BR2240" s="66">
        <v>870</v>
      </c>
      <c r="BS2240" s="66">
        <v>16800</v>
      </c>
      <c r="BT2240" s="66">
        <v>17600</v>
      </c>
      <c r="BU2240" s="66">
        <v>900</v>
      </c>
      <c r="BV2240" s="66">
        <v>17800</v>
      </c>
      <c r="BW2240" s="66">
        <v>18800</v>
      </c>
      <c r="BX2240" s="66">
        <v>840</v>
      </c>
      <c r="BY2240" s="66">
        <v>18200</v>
      </c>
      <c r="BZ2240" s="66">
        <v>18800</v>
      </c>
      <c r="CA2240" s="66">
        <v>890</v>
      </c>
      <c r="CB2240" s="66">
        <v>20000</v>
      </c>
      <c r="CC2240" s="66">
        <v>20200</v>
      </c>
      <c r="CD2240" s="66">
        <v>810</v>
      </c>
      <c r="CE2240" s="66">
        <v>20400</v>
      </c>
      <c r="CF2240" s="66">
        <v>21200</v>
      </c>
      <c r="CG2240" s="66">
        <v>800</v>
      </c>
      <c r="CH2240" s="66">
        <v>21200</v>
      </c>
      <c r="CI2240" s="66">
        <v>21400</v>
      </c>
      <c r="CJ2240" s="66">
        <v>790</v>
      </c>
      <c r="CK2240" s="66">
        <v>22000</v>
      </c>
      <c r="CL2240" s="66">
        <v>22800</v>
      </c>
      <c r="CM2240" s="69">
        <v>770</v>
      </c>
    </row>
    <row r="2241" spans="41:91" hidden="1" x14ac:dyDescent="0.25">
      <c r="AO2241" s="21" t="s">
        <v>31</v>
      </c>
      <c r="AP2241" s="51" t="s">
        <v>10</v>
      </c>
      <c r="AQ2241" s="21" t="str">
        <f t="shared" si="37"/>
        <v>101 to 1502 bedrooms</v>
      </c>
      <c r="AR2241" s="22">
        <v>3500</v>
      </c>
      <c r="AS2241" s="22">
        <v>4400</v>
      </c>
      <c r="AT2241" s="22">
        <v>78090</v>
      </c>
      <c r="AU2241" s="66">
        <v>3600</v>
      </c>
      <c r="AV2241" s="66">
        <v>4400</v>
      </c>
      <c r="AW2241" s="66">
        <v>78900</v>
      </c>
      <c r="AX2241" s="66">
        <v>3700</v>
      </c>
      <c r="AY2241" s="66">
        <v>4500</v>
      </c>
      <c r="AZ2241" s="66">
        <v>75670</v>
      </c>
      <c r="BA2241" s="66">
        <v>3600</v>
      </c>
      <c r="BB2241" s="66">
        <v>4500</v>
      </c>
      <c r="BC2241" s="66">
        <v>74810</v>
      </c>
      <c r="BD2241" s="66">
        <v>3700</v>
      </c>
      <c r="BE2241" s="66">
        <v>4500</v>
      </c>
      <c r="BF2241" s="66">
        <v>74280</v>
      </c>
      <c r="BG2241" s="66">
        <v>3800</v>
      </c>
      <c r="BH2241" s="66">
        <v>4700</v>
      </c>
      <c r="BI2241" s="66">
        <v>74270</v>
      </c>
      <c r="BJ2241" s="66">
        <v>3900</v>
      </c>
      <c r="BK2241" s="66">
        <v>4800</v>
      </c>
      <c r="BL2241" s="66">
        <v>74700</v>
      </c>
      <c r="BM2241" s="66">
        <v>4000</v>
      </c>
      <c r="BN2241" s="66">
        <v>5000</v>
      </c>
      <c r="BO2241" s="88">
        <v>64350</v>
      </c>
      <c r="BP2241" s="100">
        <v>16000</v>
      </c>
      <c r="BQ2241" s="66">
        <v>16800</v>
      </c>
      <c r="BR2241" s="66">
        <v>60280</v>
      </c>
      <c r="BS2241" s="66">
        <v>15900</v>
      </c>
      <c r="BT2241" s="66">
        <v>16700</v>
      </c>
      <c r="BU2241" s="66">
        <v>63070</v>
      </c>
      <c r="BV2241" s="66">
        <v>17300</v>
      </c>
      <c r="BW2241" s="66">
        <v>18000</v>
      </c>
      <c r="BX2241" s="66">
        <v>59860</v>
      </c>
      <c r="BY2241" s="66">
        <v>17400</v>
      </c>
      <c r="BZ2241" s="66">
        <v>18100</v>
      </c>
      <c r="CA2241" s="66">
        <v>63920</v>
      </c>
      <c r="CB2241" s="66">
        <v>19200</v>
      </c>
      <c r="CC2241" s="66">
        <v>19900</v>
      </c>
      <c r="CD2241" s="66">
        <v>57680</v>
      </c>
      <c r="CE2241" s="66">
        <v>19900</v>
      </c>
      <c r="CF2241" s="66">
        <v>20600</v>
      </c>
      <c r="CG2241" s="66">
        <v>56930</v>
      </c>
      <c r="CH2241" s="66">
        <v>20700</v>
      </c>
      <c r="CI2241" s="66">
        <v>21200</v>
      </c>
      <c r="CJ2241" s="66">
        <v>55590</v>
      </c>
      <c r="CK2241" s="66">
        <v>21600</v>
      </c>
      <c r="CL2241" s="66">
        <v>22100</v>
      </c>
      <c r="CM2241" s="69">
        <v>54380</v>
      </c>
    </row>
    <row r="2242" spans="41:91" hidden="1" x14ac:dyDescent="0.25">
      <c r="AO2242" s="21" t="s">
        <v>31</v>
      </c>
      <c r="AP2242" s="51" t="s">
        <v>11</v>
      </c>
      <c r="AQ2242" s="21" t="str">
        <f t="shared" si="37"/>
        <v>101 to 1503 bedrooms</v>
      </c>
      <c r="AR2242" s="22">
        <v>3700</v>
      </c>
      <c r="AS2242" s="22">
        <v>4300</v>
      </c>
      <c r="AT2242" s="22">
        <v>627190</v>
      </c>
      <c r="AU2242" s="66">
        <v>3800</v>
      </c>
      <c r="AV2242" s="66">
        <v>4400</v>
      </c>
      <c r="AW2242" s="66">
        <v>632050</v>
      </c>
      <c r="AX2242" s="66">
        <v>3800</v>
      </c>
      <c r="AY2242" s="66">
        <v>4500</v>
      </c>
      <c r="AZ2242" s="66">
        <v>611640</v>
      </c>
      <c r="BA2242" s="66">
        <v>3800</v>
      </c>
      <c r="BB2242" s="66">
        <v>4500</v>
      </c>
      <c r="BC2242" s="66">
        <v>606110</v>
      </c>
      <c r="BD2242" s="66">
        <v>3800</v>
      </c>
      <c r="BE2242" s="66">
        <v>4500</v>
      </c>
      <c r="BF2242" s="66">
        <v>602170</v>
      </c>
      <c r="BG2242" s="66">
        <v>4000</v>
      </c>
      <c r="BH2242" s="66">
        <v>4700</v>
      </c>
      <c r="BI2242" s="66">
        <v>601810</v>
      </c>
      <c r="BJ2242" s="66">
        <v>4100</v>
      </c>
      <c r="BK2242" s="66">
        <v>4800</v>
      </c>
      <c r="BL2242" s="66">
        <v>602220</v>
      </c>
      <c r="BM2242" s="66">
        <v>4200</v>
      </c>
      <c r="BN2242" s="66">
        <v>4900</v>
      </c>
      <c r="BO2242" s="88">
        <v>532850</v>
      </c>
      <c r="BP2242" s="100">
        <v>15700</v>
      </c>
      <c r="BQ2242" s="66">
        <v>16500</v>
      </c>
      <c r="BR2242" s="66">
        <v>533270</v>
      </c>
      <c r="BS2242" s="66">
        <v>15600</v>
      </c>
      <c r="BT2242" s="66">
        <v>16400</v>
      </c>
      <c r="BU2242" s="66">
        <v>559050</v>
      </c>
      <c r="BV2242" s="66">
        <v>16900</v>
      </c>
      <c r="BW2242" s="66">
        <v>17700</v>
      </c>
      <c r="BX2242" s="66">
        <v>526550</v>
      </c>
      <c r="BY2242" s="66">
        <v>17100</v>
      </c>
      <c r="BZ2242" s="66">
        <v>17800</v>
      </c>
      <c r="CA2242" s="66">
        <v>558020</v>
      </c>
      <c r="CB2242" s="66">
        <v>18800</v>
      </c>
      <c r="CC2242" s="66">
        <v>19600</v>
      </c>
      <c r="CD2242" s="66">
        <v>513320</v>
      </c>
      <c r="CE2242" s="66">
        <v>19400</v>
      </c>
      <c r="CF2242" s="66">
        <v>20200</v>
      </c>
      <c r="CG2242" s="66">
        <v>504710</v>
      </c>
      <c r="CH2242" s="66">
        <v>20300</v>
      </c>
      <c r="CI2242" s="66">
        <v>20900</v>
      </c>
      <c r="CJ2242" s="66">
        <v>491160</v>
      </c>
      <c r="CK2242" s="66">
        <v>21200</v>
      </c>
      <c r="CL2242" s="66">
        <v>21800</v>
      </c>
      <c r="CM2242" s="69">
        <v>484760</v>
      </c>
    </row>
    <row r="2243" spans="41:91" hidden="1" x14ac:dyDescent="0.25">
      <c r="AO2243" s="21" t="s">
        <v>31</v>
      </c>
      <c r="AP2243" s="51" t="s">
        <v>12</v>
      </c>
      <c r="AQ2243" s="21" t="str">
        <f t="shared" si="37"/>
        <v>101 to 1504 bedrooms</v>
      </c>
      <c r="AR2243" s="22">
        <v>4100</v>
      </c>
      <c r="AS2243" s="22">
        <v>4700</v>
      </c>
      <c r="AT2243" s="22">
        <v>238860</v>
      </c>
      <c r="AU2243" s="66">
        <v>4300</v>
      </c>
      <c r="AV2243" s="66">
        <v>4900</v>
      </c>
      <c r="AW2243" s="66">
        <v>240150</v>
      </c>
      <c r="AX2243" s="66">
        <v>4400</v>
      </c>
      <c r="AY2243" s="66">
        <v>4900</v>
      </c>
      <c r="AZ2243" s="66">
        <v>236970</v>
      </c>
      <c r="BA2243" s="66">
        <v>4400</v>
      </c>
      <c r="BB2243" s="66">
        <v>4900</v>
      </c>
      <c r="BC2243" s="66">
        <v>235120</v>
      </c>
      <c r="BD2243" s="66">
        <v>4400</v>
      </c>
      <c r="BE2243" s="66">
        <v>5000</v>
      </c>
      <c r="BF2243" s="66">
        <v>233280</v>
      </c>
      <c r="BG2243" s="66">
        <v>4600</v>
      </c>
      <c r="BH2243" s="66">
        <v>5200</v>
      </c>
      <c r="BI2243" s="66">
        <v>233090</v>
      </c>
      <c r="BJ2243" s="66">
        <v>4700</v>
      </c>
      <c r="BK2243" s="66">
        <v>5300</v>
      </c>
      <c r="BL2243" s="66">
        <v>231890</v>
      </c>
      <c r="BM2243" s="66">
        <v>4800</v>
      </c>
      <c r="BN2243" s="66">
        <v>5400</v>
      </c>
      <c r="BO2243" s="88">
        <v>205940</v>
      </c>
      <c r="BP2243" s="100">
        <v>16900</v>
      </c>
      <c r="BQ2243" s="66">
        <v>17600</v>
      </c>
      <c r="BR2243" s="66">
        <v>205990</v>
      </c>
      <c r="BS2243" s="66">
        <v>16700</v>
      </c>
      <c r="BT2243" s="66">
        <v>17500</v>
      </c>
      <c r="BU2243" s="66">
        <v>216900</v>
      </c>
      <c r="BV2243" s="66">
        <v>18000</v>
      </c>
      <c r="BW2243" s="66">
        <v>18800</v>
      </c>
      <c r="BX2243" s="66">
        <v>203960</v>
      </c>
      <c r="BY2243" s="66">
        <v>18100</v>
      </c>
      <c r="BZ2243" s="66">
        <v>19000</v>
      </c>
      <c r="CA2243" s="66">
        <v>214640</v>
      </c>
      <c r="CB2243" s="66">
        <v>19800</v>
      </c>
      <c r="CC2243" s="66">
        <v>20700</v>
      </c>
      <c r="CD2243" s="66">
        <v>203680</v>
      </c>
      <c r="CE2243" s="66">
        <v>20600</v>
      </c>
      <c r="CF2243" s="66">
        <v>21400</v>
      </c>
      <c r="CG2243" s="66">
        <v>197400</v>
      </c>
      <c r="CH2243" s="66">
        <v>21400</v>
      </c>
      <c r="CI2243" s="66">
        <v>22100</v>
      </c>
      <c r="CJ2243" s="66">
        <v>187230</v>
      </c>
      <c r="CK2243" s="66">
        <v>22300</v>
      </c>
      <c r="CL2243" s="66">
        <v>22900</v>
      </c>
      <c r="CM2243" s="69">
        <v>192290</v>
      </c>
    </row>
    <row r="2244" spans="41:91" hidden="1" x14ac:dyDescent="0.25">
      <c r="AO2244" s="21" t="s">
        <v>31</v>
      </c>
      <c r="AP2244" s="51" t="s">
        <v>13</v>
      </c>
      <c r="AQ2244" s="21" t="str">
        <f t="shared" si="37"/>
        <v>101 to 1505 or more bedrooms</v>
      </c>
      <c r="AR2244" s="22">
        <v>4600</v>
      </c>
      <c r="AS2244" s="22">
        <v>5300</v>
      </c>
      <c r="AT2244" s="22">
        <v>14670</v>
      </c>
      <c r="AU2244" s="66">
        <v>4700</v>
      </c>
      <c r="AV2244" s="66">
        <v>5400</v>
      </c>
      <c r="AW2244" s="66">
        <v>14780</v>
      </c>
      <c r="AX2244" s="66">
        <v>4700</v>
      </c>
      <c r="AY2244" s="66">
        <v>5400</v>
      </c>
      <c r="AZ2244" s="66">
        <v>15080</v>
      </c>
      <c r="BA2244" s="66">
        <v>4700</v>
      </c>
      <c r="BB2244" s="66">
        <v>5400</v>
      </c>
      <c r="BC2244" s="66">
        <v>14950</v>
      </c>
      <c r="BD2244" s="66">
        <v>4800</v>
      </c>
      <c r="BE2244" s="66">
        <v>5500</v>
      </c>
      <c r="BF2244" s="66">
        <v>14820</v>
      </c>
      <c r="BG2244" s="66">
        <v>5100</v>
      </c>
      <c r="BH2244" s="66">
        <v>5800</v>
      </c>
      <c r="BI2244" s="66">
        <v>14880</v>
      </c>
      <c r="BJ2244" s="66">
        <v>5200</v>
      </c>
      <c r="BK2244" s="66">
        <v>5900</v>
      </c>
      <c r="BL2244" s="66">
        <v>14870</v>
      </c>
      <c r="BM2244" s="66">
        <v>5200</v>
      </c>
      <c r="BN2244" s="66">
        <v>6000</v>
      </c>
      <c r="BO2244" s="88">
        <v>13490</v>
      </c>
      <c r="BP2244" s="100">
        <v>18900</v>
      </c>
      <c r="BQ2244" s="66">
        <v>19900</v>
      </c>
      <c r="BR2244" s="66">
        <v>12550</v>
      </c>
      <c r="BS2244" s="66">
        <v>18700</v>
      </c>
      <c r="BT2244" s="66">
        <v>19700</v>
      </c>
      <c r="BU2244" s="66">
        <v>13180</v>
      </c>
      <c r="BV2244" s="66">
        <v>20300</v>
      </c>
      <c r="BW2244" s="66">
        <v>21100</v>
      </c>
      <c r="BX2244" s="66">
        <v>13060</v>
      </c>
      <c r="BY2244" s="66">
        <v>20400</v>
      </c>
      <c r="BZ2244" s="66">
        <v>21200</v>
      </c>
      <c r="CA2244" s="66">
        <v>13850</v>
      </c>
      <c r="CB2244" s="66">
        <v>22400</v>
      </c>
      <c r="CC2244" s="66">
        <v>23000</v>
      </c>
      <c r="CD2244" s="66">
        <v>12580</v>
      </c>
      <c r="CE2244" s="66">
        <v>23000</v>
      </c>
      <c r="CF2244" s="66">
        <v>23700</v>
      </c>
      <c r="CG2244" s="66">
        <v>12300</v>
      </c>
      <c r="CH2244" s="66">
        <v>23900</v>
      </c>
      <c r="CI2244" s="66">
        <v>24400</v>
      </c>
      <c r="CJ2244" s="66">
        <v>11950</v>
      </c>
      <c r="CK2244" s="66">
        <v>24900</v>
      </c>
      <c r="CL2244" s="66">
        <v>25400</v>
      </c>
      <c r="CM2244" s="69">
        <v>11850</v>
      </c>
    </row>
    <row r="2245" spans="41:91" hidden="1" x14ac:dyDescent="0.25">
      <c r="AO2245" s="21" t="s">
        <v>32</v>
      </c>
      <c r="AP2245" s="51" t="s">
        <v>14</v>
      </c>
      <c r="AQ2245" s="21" t="str">
        <f t="shared" si="37"/>
        <v>151 to 2001 bedroom</v>
      </c>
      <c r="AR2245" s="22">
        <v>4800</v>
      </c>
      <c r="AS2245" s="22">
        <v>6200</v>
      </c>
      <c r="AT2245" s="22">
        <v>160</v>
      </c>
      <c r="AU2245" s="66">
        <v>5000</v>
      </c>
      <c r="AV2245" s="66">
        <v>6200</v>
      </c>
      <c r="AW2245" s="66">
        <v>160</v>
      </c>
      <c r="AX2245" s="66">
        <v>5400</v>
      </c>
      <c r="AY2245" s="66">
        <v>6500</v>
      </c>
      <c r="AZ2245" s="66">
        <v>150</v>
      </c>
      <c r="BA2245" s="66">
        <v>5700</v>
      </c>
      <c r="BB2245" s="66">
        <v>6700</v>
      </c>
      <c r="BC2245" s="66">
        <v>150</v>
      </c>
      <c r="BD2245" s="66">
        <v>5500</v>
      </c>
      <c r="BE2245" s="66">
        <v>6600</v>
      </c>
      <c r="BF2245" s="66">
        <v>150</v>
      </c>
      <c r="BG2245" s="66">
        <v>5400</v>
      </c>
      <c r="BH2245" s="66">
        <v>6300</v>
      </c>
      <c r="BI2245" s="66">
        <v>140</v>
      </c>
      <c r="BJ2245" s="66">
        <v>5100</v>
      </c>
      <c r="BK2245" s="66">
        <v>6400</v>
      </c>
      <c r="BL2245" s="66">
        <v>150</v>
      </c>
      <c r="BM2245" s="66">
        <v>5900</v>
      </c>
      <c r="BN2245" s="66">
        <v>7100</v>
      </c>
      <c r="BO2245" s="88">
        <v>130</v>
      </c>
      <c r="BP2245" s="100">
        <v>23200</v>
      </c>
      <c r="BQ2245" s="66">
        <v>23900</v>
      </c>
      <c r="BR2245" s="66">
        <v>100</v>
      </c>
      <c r="BS2245" s="66">
        <v>24800</v>
      </c>
      <c r="BT2245" s="66">
        <v>25400</v>
      </c>
      <c r="BU2245" s="66">
        <v>100</v>
      </c>
      <c r="BV2245" s="66">
        <v>24300</v>
      </c>
      <c r="BW2245" s="66">
        <v>24700</v>
      </c>
      <c r="BX2245" s="66">
        <v>110</v>
      </c>
      <c r="BY2245" s="66">
        <v>24600</v>
      </c>
      <c r="BZ2245" s="66">
        <v>24800</v>
      </c>
      <c r="CA2245" s="66">
        <v>120</v>
      </c>
      <c r="CB2245" s="66">
        <v>26100</v>
      </c>
      <c r="CC2245" s="66">
        <v>26600</v>
      </c>
      <c r="CD2245" s="66">
        <v>110</v>
      </c>
      <c r="CE2245" s="66">
        <v>25300</v>
      </c>
      <c r="CF2245" s="66">
        <v>25700</v>
      </c>
      <c r="CG2245" s="66">
        <v>110</v>
      </c>
      <c r="CH2245" s="66">
        <v>27800</v>
      </c>
      <c r="CI2245" s="66">
        <v>27000</v>
      </c>
      <c r="CJ2245" s="66">
        <v>110</v>
      </c>
      <c r="CK2245" s="66">
        <v>27600</v>
      </c>
      <c r="CL2245" s="66">
        <v>27500</v>
      </c>
      <c r="CM2245" s="69">
        <v>80</v>
      </c>
    </row>
    <row r="2246" spans="41:91" hidden="1" x14ac:dyDescent="0.25">
      <c r="AO2246" s="21" t="s">
        <v>32</v>
      </c>
      <c r="AP2246" s="51" t="s">
        <v>10</v>
      </c>
      <c r="AQ2246" s="21" t="str">
        <f t="shared" si="37"/>
        <v>151 to 2002 bedrooms</v>
      </c>
      <c r="AR2246" s="22">
        <v>4800</v>
      </c>
      <c r="AS2246" s="22">
        <v>5800</v>
      </c>
      <c r="AT2246" s="22">
        <v>5260</v>
      </c>
      <c r="AU2246" s="66">
        <v>4900</v>
      </c>
      <c r="AV2246" s="66">
        <v>5900</v>
      </c>
      <c r="AW2246" s="66">
        <v>5340</v>
      </c>
      <c r="AX2246" s="66">
        <v>4900</v>
      </c>
      <c r="AY2246" s="66">
        <v>6000</v>
      </c>
      <c r="AZ2246" s="66">
        <v>4960</v>
      </c>
      <c r="BA2246" s="66">
        <v>4900</v>
      </c>
      <c r="BB2246" s="66">
        <v>6000</v>
      </c>
      <c r="BC2246" s="66">
        <v>4920</v>
      </c>
      <c r="BD2246" s="66">
        <v>4900</v>
      </c>
      <c r="BE2246" s="66">
        <v>6000</v>
      </c>
      <c r="BF2246" s="66">
        <v>4890</v>
      </c>
      <c r="BG2246" s="66">
        <v>5100</v>
      </c>
      <c r="BH2246" s="66">
        <v>6200</v>
      </c>
      <c r="BI2246" s="66">
        <v>4850</v>
      </c>
      <c r="BJ2246" s="66">
        <v>5100</v>
      </c>
      <c r="BK2246" s="66">
        <v>6200</v>
      </c>
      <c r="BL2246" s="66">
        <v>4880</v>
      </c>
      <c r="BM2246" s="66">
        <v>5300</v>
      </c>
      <c r="BN2246" s="66">
        <v>6500</v>
      </c>
      <c r="BO2246" s="88">
        <v>4200</v>
      </c>
      <c r="BP2246" s="100">
        <v>22300</v>
      </c>
      <c r="BQ2246" s="66">
        <v>22900</v>
      </c>
      <c r="BR2246" s="66">
        <v>3240</v>
      </c>
      <c r="BS2246" s="66">
        <v>22000</v>
      </c>
      <c r="BT2246" s="66">
        <v>22700</v>
      </c>
      <c r="BU2246" s="66">
        <v>3400</v>
      </c>
      <c r="BV2246" s="66">
        <v>23700</v>
      </c>
      <c r="BW2246" s="66">
        <v>24300</v>
      </c>
      <c r="BX2246" s="66">
        <v>3110</v>
      </c>
      <c r="BY2246" s="66">
        <v>24000</v>
      </c>
      <c r="BZ2246" s="66">
        <v>24500</v>
      </c>
      <c r="CA2246" s="66">
        <v>3320</v>
      </c>
      <c r="CB2246" s="66">
        <v>26100</v>
      </c>
      <c r="CC2246" s="66">
        <v>26300</v>
      </c>
      <c r="CD2246" s="66">
        <v>2910</v>
      </c>
      <c r="CE2246" s="66">
        <v>26800</v>
      </c>
      <c r="CF2246" s="66">
        <v>26900</v>
      </c>
      <c r="CG2246" s="66">
        <v>2790</v>
      </c>
      <c r="CH2246" s="66">
        <v>27700</v>
      </c>
      <c r="CI2246" s="66">
        <v>27500</v>
      </c>
      <c r="CJ2246" s="66">
        <v>2750</v>
      </c>
      <c r="CK2246" s="66">
        <v>28600</v>
      </c>
      <c r="CL2246" s="66">
        <v>28300</v>
      </c>
      <c r="CM2246" s="69">
        <v>2630</v>
      </c>
    </row>
    <row r="2247" spans="41:91" hidden="1" x14ac:dyDescent="0.25">
      <c r="AO2247" s="21" t="s">
        <v>32</v>
      </c>
      <c r="AP2247" s="51" t="s">
        <v>11</v>
      </c>
      <c r="AQ2247" s="21" t="str">
        <f t="shared" si="37"/>
        <v>151 to 2003 bedrooms</v>
      </c>
      <c r="AR2247" s="22">
        <v>4700</v>
      </c>
      <c r="AS2247" s="22">
        <v>5700</v>
      </c>
      <c r="AT2247" s="22">
        <v>50000</v>
      </c>
      <c r="AU2247" s="66">
        <v>4800</v>
      </c>
      <c r="AV2247" s="66">
        <v>5800</v>
      </c>
      <c r="AW2247" s="66">
        <v>50540</v>
      </c>
      <c r="AX2247" s="66">
        <v>4900</v>
      </c>
      <c r="AY2247" s="66">
        <v>5900</v>
      </c>
      <c r="AZ2247" s="66">
        <v>46960</v>
      </c>
      <c r="BA2247" s="66">
        <v>4900</v>
      </c>
      <c r="BB2247" s="66">
        <v>5900</v>
      </c>
      <c r="BC2247" s="66">
        <v>46450</v>
      </c>
      <c r="BD2247" s="66">
        <v>4900</v>
      </c>
      <c r="BE2247" s="66">
        <v>5900</v>
      </c>
      <c r="BF2247" s="66">
        <v>46190</v>
      </c>
      <c r="BG2247" s="66">
        <v>5200</v>
      </c>
      <c r="BH2247" s="66">
        <v>6100</v>
      </c>
      <c r="BI2247" s="66">
        <v>46060</v>
      </c>
      <c r="BJ2247" s="66">
        <v>5300</v>
      </c>
      <c r="BK2247" s="66">
        <v>6200</v>
      </c>
      <c r="BL2247" s="66">
        <v>46210</v>
      </c>
      <c r="BM2247" s="66">
        <v>5400</v>
      </c>
      <c r="BN2247" s="66">
        <v>6400</v>
      </c>
      <c r="BO2247" s="88">
        <v>40080</v>
      </c>
      <c r="BP2247" s="100">
        <v>22700</v>
      </c>
      <c r="BQ2247" s="66">
        <v>23300</v>
      </c>
      <c r="BR2247" s="66">
        <v>34250</v>
      </c>
      <c r="BS2247" s="66">
        <v>22400</v>
      </c>
      <c r="BT2247" s="66">
        <v>23100</v>
      </c>
      <c r="BU2247" s="66">
        <v>35980</v>
      </c>
      <c r="BV2247" s="66">
        <v>24300</v>
      </c>
      <c r="BW2247" s="66">
        <v>24900</v>
      </c>
      <c r="BX2247" s="66">
        <v>33430</v>
      </c>
      <c r="BY2247" s="66">
        <v>24400</v>
      </c>
      <c r="BZ2247" s="66">
        <v>24900</v>
      </c>
      <c r="CA2247" s="66">
        <v>35390</v>
      </c>
      <c r="CB2247" s="66">
        <v>26600</v>
      </c>
      <c r="CC2247" s="66">
        <v>26900</v>
      </c>
      <c r="CD2247" s="66">
        <v>31570</v>
      </c>
      <c r="CE2247" s="66">
        <v>27400</v>
      </c>
      <c r="CF2247" s="66">
        <v>27600</v>
      </c>
      <c r="CG2247" s="66">
        <v>30680</v>
      </c>
      <c r="CH2247" s="66">
        <v>28300</v>
      </c>
      <c r="CI2247" s="66">
        <v>28400</v>
      </c>
      <c r="CJ2247" s="66">
        <v>29760</v>
      </c>
      <c r="CK2247" s="66">
        <v>29300</v>
      </c>
      <c r="CL2247" s="66">
        <v>29200</v>
      </c>
      <c r="CM2247" s="69">
        <v>28820</v>
      </c>
    </row>
    <row r="2248" spans="41:91" hidden="1" x14ac:dyDescent="0.25">
      <c r="AO2248" s="21" t="s">
        <v>32</v>
      </c>
      <c r="AP2248" s="51" t="s">
        <v>12</v>
      </c>
      <c r="AQ2248" s="21" t="str">
        <f t="shared" si="37"/>
        <v>151 to 2004 bedrooms</v>
      </c>
      <c r="AR2248" s="22">
        <v>4800</v>
      </c>
      <c r="AS2248" s="22">
        <v>5600</v>
      </c>
      <c r="AT2248" s="22">
        <v>111910</v>
      </c>
      <c r="AU2248" s="66">
        <v>5000</v>
      </c>
      <c r="AV2248" s="66">
        <v>5700</v>
      </c>
      <c r="AW2248" s="66">
        <v>112780</v>
      </c>
      <c r="AX2248" s="66">
        <v>5000</v>
      </c>
      <c r="AY2248" s="66">
        <v>5800</v>
      </c>
      <c r="AZ2248" s="66">
        <v>108480</v>
      </c>
      <c r="BA2248" s="66">
        <v>5000</v>
      </c>
      <c r="BB2248" s="66">
        <v>5800</v>
      </c>
      <c r="BC2248" s="66">
        <v>107580</v>
      </c>
      <c r="BD2248" s="66">
        <v>5100</v>
      </c>
      <c r="BE2248" s="66">
        <v>5800</v>
      </c>
      <c r="BF2248" s="66">
        <v>106740</v>
      </c>
      <c r="BG2248" s="66">
        <v>5300</v>
      </c>
      <c r="BH2248" s="66">
        <v>6100</v>
      </c>
      <c r="BI2248" s="66">
        <v>106470</v>
      </c>
      <c r="BJ2248" s="66">
        <v>5400</v>
      </c>
      <c r="BK2248" s="66">
        <v>6200</v>
      </c>
      <c r="BL2248" s="66">
        <v>106210</v>
      </c>
      <c r="BM2248" s="66">
        <v>5500</v>
      </c>
      <c r="BN2248" s="66">
        <v>6300</v>
      </c>
      <c r="BO2248" s="88">
        <v>94760</v>
      </c>
      <c r="BP2248" s="100">
        <v>22100</v>
      </c>
      <c r="BQ2248" s="66">
        <v>23100</v>
      </c>
      <c r="BR2248" s="66">
        <v>86570</v>
      </c>
      <c r="BS2248" s="66">
        <v>21700</v>
      </c>
      <c r="BT2248" s="66">
        <v>22800</v>
      </c>
      <c r="BU2248" s="66">
        <v>91240</v>
      </c>
      <c r="BV2248" s="66">
        <v>23500</v>
      </c>
      <c r="BW2248" s="66">
        <v>24400</v>
      </c>
      <c r="BX2248" s="66">
        <v>85070</v>
      </c>
      <c r="BY2248" s="66">
        <v>23600</v>
      </c>
      <c r="BZ2248" s="66">
        <v>24500</v>
      </c>
      <c r="CA2248" s="66">
        <v>89720</v>
      </c>
      <c r="CB2248" s="66">
        <v>25600</v>
      </c>
      <c r="CC2248" s="66">
        <v>26300</v>
      </c>
      <c r="CD2248" s="66">
        <v>82690</v>
      </c>
      <c r="CE2248" s="66">
        <v>26200</v>
      </c>
      <c r="CF2248" s="66">
        <v>26900</v>
      </c>
      <c r="CG2248" s="66">
        <v>79740</v>
      </c>
      <c r="CH2248" s="66">
        <v>27300</v>
      </c>
      <c r="CI2248" s="66">
        <v>27900</v>
      </c>
      <c r="CJ2248" s="66">
        <v>75190</v>
      </c>
      <c r="CK2248" s="66">
        <v>27800</v>
      </c>
      <c r="CL2248" s="66">
        <v>28400</v>
      </c>
      <c r="CM2248" s="69">
        <v>76190</v>
      </c>
    </row>
    <row r="2249" spans="41:91" hidden="1" x14ac:dyDescent="0.25">
      <c r="AO2249" s="21" t="s">
        <v>32</v>
      </c>
      <c r="AP2249" s="51" t="s">
        <v>13</v>
      </c>
      <c r="AQ2249" s="21" t="str">
        <f t="shared" si="37"/>
        <v>151 to 2005 or more bedrooms</v>
      </c>
      <c r="AR2249" s="22">
        <v>5200</v>
      </c>
      <c r="AS2249" s="22">
        <v>6000</v>
      </c>
      <c r="AT2249" s="22">
        <v>29140</v>
      </c>
      <c r="AU2249" s="66">
        <v>5300</v>
      </c>
      <c r="AV2249" s="66">
        <v>6200</v>
      </c>
      <c r="AW2249" s="66">
        <v>29420</v>
      </c>
      <c r="AX2249" s="66">
        <v>5400</v>
      </c>
      <c r="AY2249" s="66">
        <v>6200</v>
      </c>
      <c r="AZ2249" s="66">
        <v>28750</v>
      </c>
      <c r="BA2249" s="66">
        <v>5400</v>
      </c>
      <c r="BB2249" s="66">
        <v>6200</v>
      </c>
      <c r="BC2249" s="66">
        <v>28460</v>
      </c>
      <c r="BD2249" s="66">
        <v>5500</v>
      </c>
      <c r="BE2249" s="66">
        <v>6200</v>
      </c>
      <c r="BF2249" s="66">
        <v>28220</v>
      </c>
      <c r="BG2249" s="66">
        <v>5700</v>
      </c>
      <c r="BH2249" s="66">
        <v>6500</v>
      </c>
      <c r="BI2249" s="66">
        <v>28200</v>
      </c>
      <c r="BJ2249" s="66">
        <v>5900</v>
      </c>
      <c r="BK2249" s="66">
        <v>6600</v>
      </c>
      <c r="BL2249" s="66">
        <v>28110</v>
      </c>
      <c r="BM2249" s="66">
        <v>5900</v>
      </c>
      <c r="BN2249" s="66">
        <v>6700</v>
      </c>
      <c r="BO2249" s="88">
        <v>25390</v>
      </c>
      <c r="BP2249" s="100">
        <v>23500</v>
      </c>
      <c r="BQ2249" s="66">
        <v>24300</v>
      </c>
      <c r="BR2249" s="66">
        <v>23210</v>
      </c>
      <c r="BS2249" s="66">
        <v>23200</v>
      </c>
      <c r="BT2249" s="66">
        <v>24100</v>
      </c>
      <c r="BU2249" s="66">
        <v>24500</v>
      </c>
      <c r="BV2249" s="66">
        <v>25000</v>
      </c>
      <c r="BW2249" s="66">
        <v>25800</v>
      </c>
      <c r="BX2249" s="66">
        <v>22560</v>
      </c>
      <c r="BY2249" s="66">
        <v>25100</v>
      </c>
      <c r="BZ2249" s="66">
        <v>25700</v>
      </c>
      <c r="CA2249" s="66">
        <v>23930</v>
      </c>
      <c r="CB2249" s="66">
        <v>27100</v>
      </c>
      <c r="CC2249" s="66">
        <v>27500</v>
      </c>
      <c r="CD2249" s="66">
        <v>21940</v>
      </c>
      <c r="CE2249" s="66">
        <v>27800</v>
      </c>
      <c r="CF2249" s="66">
        <v>28100</v>
      </c>
      <c r="CG2249" s="66">
        <v>20890</v>
      </c>
      <c r="CH2249" s="66">
        <v>28900</v>
      </c>
      <c r="CI2249" s="66">
        <v>29000</v>
      </c>
      <c r="CJ2249" s="66">
        <v>19680</v>
      </c>
      <c r="CK2249" s="66">
        <v>29900</v>
      </c>
      <c r="CL2249" s="66">
        <v>29800</v>
      </c>
      <c r="CM2249" s="69">
        <v>20120</v>
      </c>
    </row>
    <row r="2250" spans="41:91" hidden="1" x14ac:dyDescent="0.25">
      <c r="AO2250" s="21" t="s">
        <v>125</v>
      </c>
      <c r="AP2250" s="51" t="s">
        <v>14</v>
      </c>
      <c r="AQ2250" s="21" t="str">
        <f t="shared" si="37"/>
        <v>Over 2001 bedroom</v>
      </c>
      <c r="AR2250" s="22">
        <v>5700</v>
      </c>
      <c r="AS2250" s="22">
        <v>6900</v>
      </c>
      <c r="AT2250" s="22">
        <v>60</v>
      </c>
      <c r="AU2250" s="66">
        <v>6000</v>
      </c>
      <c r="AV2250" s="66">
        <v>6500</v>
      </c>
      <c r="AW2250" s="66">
        <v>60</v>
      </c>
      <c r="AX2250" s="66" t="s">
        <v>85</v>
      </c>
      <c r="AY2250" s="66" t="s">
        <v>85</v>
      </c>
      <c r="AZ2250" s="66" t="s">
        <v>85</v>
      </c>
      <c r="BA2250" s="66" t="s">
        <v>85</v>
      </c>
      <c r="BB2250" s="66" t="s">
        <v>85</v>
      </c>
      <c r="BC2250" s="66" t="s">
        <v>85</v>
      </c>
      <c r="BD2250" s="66" t="s">
        <v>85</v>
      </c>
      <c r="BE2250" s="66" t="s">
        <v>85</v>
      </c>
      <c r="BF2250" s="66" t="s">
        <v>85</v>
      </c>
      <c r="BG2250" s="66" t="s">
        <v>85</v>
      </c>
      <c r="BH2250" s="66" t="s">
        <v>85</v>
      </c>
      <c r="BI2250" s="66" t="s">
        <v>85</v>
      </c>
      <c r="BJ2250" s="66" t="s">
        <v>85</v>
      </c>
      <c r="BK2250" s="66" t="s">
        <v>85</v>
      </c>
      <c r="BL2250" s="66" t="s">
        <v>85</v>
      </c>
      <c r="BM2250" s="66" t="s">
        <v>85</v>
      </c>
      <c r="BN2250" s="66" t="s">
        <v>85</v>
      </c>
      <c r="BO2250" s="88" t="s">
        <v>85</v>
      </c>
      <c r="BP2250" s="100">
        <v>0</v>
      </c>
      <c r="BQ2250" s="66">
        <v>0</v>
      </c>
      <c r="BR2250" s="66">
        <v>0</v>
      </c>
      <c r="BS2250" s="66" t="s">
        <v>86</v>
      </c>
      <c r="BT2250" s="66" t="s">
        <v>86</v>
      </c>
      <c r="BU2250" s="66" t="s">
        <v>86</v>
      </c>
      <c r="BV2250" s="66" t="s">
        <v>85</v>
      </c>
      <c r="BW2250" s="66" t="s">
        <v>85</v>
      </c>
      <c r="BX2250" s="66" t="s">
        <v>85</v>
      </c>
      <c r="BY2250" s="66" t="s">
        <v>85</v>
      </c>
      <c r="BZ2250" s="66" t="s">
        <v>85</v>
      </c>
      <c r="CA2250" s="66" t="s">
        <v>85</v>
      </c>
      <c r="CB2250" s="66" t="s">
        <v>85</v>
      </c>
      <c r="CC2250" s="66" t="s">
        <v>85</v>
      </c>
      <c r="CD2250" s="66" t="s">
        <v>85</v>
      </c>
      <c r="CE2250" s="66" t="s">
        <v>85</v>
      </c>
      <c r="CF2250" s="66" t="s">
        <v>85</v>
      </c>
      <c r="CG2250" s="66" t="s">
        <v>85</v>
      </c>
      <c r="CH2250" s="66" t="s">
        <v>85</v>
      </c>
      <c r="CI2250" s="66" t="s">
        <v>85</v>
      </c>
      <c r="CJ2250" s="66" t="s">
        <v>85</v>
      </c>
      <c r="CK2250" s="66" t="s">
        <v>85</v>
      </c>
      <c r="CL2250" s="66" t="s">
        <v>85</v>
      </c>
      <c r="CM2250" s="69" t="s">
        <v>85</v>
      </c>
    </row>
    <row r="2251" spans="41:91" hidden="1" x14ac:dyDescent="0.25">
      <c r="AO2251" s="21" t="s">
        <v>125</v>
      </c>
      <c r="AP2251" s="51" t="s">
        <v>10</v>
      </c>
      <c r="AQ2251" s="21" t="str">
        <f t="shared" si="37"/>
        <v>Over 2002 bedrooms</v>
      </c>
      <c r="AR2251" s="22">
        <v>6200</v>
      </c>
      <c r="AS2251" s="22">
        <v>7300</v>
      </c>
      <c r="AT2251" s="22">
        <v>860</v>
      </c>
      <c r="AU2251" s="66">
        <v>6300</v>
      </c>
      <c r="AV2251" s="66">
        <v>7300</v>
      </c>
      <c r="AW2251" s="66">
        <v>870</v>
      </c>
      <c r="AX2251" s="66" t="s">
        <v>85</v>
      </c>
      <c r="AY2251" s="66" t="s">
        <v>85</v>
      </c>
      <c r="AZ2251" s="66" t="s">
        <v>85</v>
      </c>
      <c r="BA2251" s="66" t="s">
        <v>85</v>
      </c>
      <c r="BB2251" s="66" t="s">
        <v>85</v>
      </c>
      <c r="BC2251" s="66" t="s">
        <v>85</v>
      </c>
      <c r="BD2251" s="66" t="s">
        <v>85</v>
      </c>
      <c r="BE2251" s="66" t="s">
        <v>85</v>
      </c>
      <c r="BF2251" s="66" t="s">
        <v>85</v>
      </c>
      <c r="BG2251" s="66" t="s">
        <v>85</v>
      </c>
      <c r="BH2251" s="66" t="s">
        <v>85</v>
      </c>
      <c r="BI2251" s="66" t="s">
        <v>85</v>
      </c>
      <c r="BJ2251" s="66" t="s">
        <v>85</v>
      </c>
      <c r="BK2251" s="66" t="s">
        <v>85</v>
      </c>
      <c r="BL2251" s="66" t="s">
        <v>85</v>
      </c>
      <c r="BM2251" s="66" t="s">
        <v>85</v>
      </c>
      <c r="BN2251" s="66" t="s">
        <v>85</v>
      </c>
      <c r="BO2251" s="88" t="s">
        <v>85</v>
      </c>
      <c r="BP2251" s="100">
        <v>27500</v>
      </c>
      <c r="BQ2251" s="66">
        <v>26900</v>
      </c>
      <c r="BR2251" s="66">
        <v>430</v>
      </c>
      <c r="BS2251" s="66">
        <v>28000</v>
      </c>
      <c r="BT2251" s="66">
        <v>27200</v>
      </c>
      <c r="BU2251" s="66">
        <v>450</v>
      </c>
      <c r="BV2251" s="66" t="s">
        <v>85</v>
      </c>
      <c r="BW2251" s="66" t="s">
        <v>85</v>
      </c>
      <c r="BX2251" s="66" t="s">
        <v>85</v>
      </c>
      <c r="BY2251" s="66" t="s">
        <v>85</v>
      </c>
      <c r="BZ2251" s="66" t="s">
        <v>85</v>
      </c>
      <c r="CA2251" s="66" t="s">
        <v>85</v>
      </c>
      <c r="CB2251" s="66" t="s">
        <v>85</v>
      </c>
      <c r="CC2251" s="66" t="s">
        <v>85</v>
      </c>
      <c r="CD2251" s="66" t="s">
        <v>85</v>
      </c>
      <c r="CE2251" s="66" t="s">
        <v>85</v>
      </c>
      <c r="CF2251" s="66" t="s">
        <v>85</v>
      </c>
      <c r="CG2251" s="66" t="s">
        <v>85</v>
      </c>
      <c r="CH2251" s="66" t="s">
        <v>85</v>
      </c>
      <c r="CI2251" s="66" t="s">
        <v>85</v>
      </c>
      <c r="CJ2251" s="66" t="s">
        <v>85</v>
      </c>
      <c r="CK2251" s="66" t="s">
        <v>85</v>
      </c>
      <c r="CL2251" s="66" t="s">
        <v>85</v>
      </c>
      <c r="CM2251" s="69" t="s">
        <v>85</v>
      </c>
    </row>
    <row r="2252" spans="41:91" hidden="1" x14ac:dyDescent="0.25">
      <c r="AO2252" s="21" t="s">
        <v>125</v>
      </c>
      <c r="AP2252" s="51" t="s">
        <v>11</v>
      </c>
      <c r="AQ2252" s="21" t="str">
        <f t="shared" si="37"/>
        <v>Over 2003 bedrooms</v>
      </c>
      <c r="AR2252" s="22">
        <v>6000</v>
      </c>
      <c r="AS2252" s="22">
        <v>7300</v>
      </c>
      <c r="AT2252" s="22">
        <v>10160</v>
      </c>
      <c r="AU2252" s="66">
        <v>6000</v>
      </c>
      <c r="AV2252" s="66">
        <v>7300</v>
      </c>
      <c r="AW2252" s="66">
        <v>10300</v>
      </c>
      <c r="AX2252" s="66" t="s">
        <v>85</v>
      </c>
      <c r="AY2252" s="66" t="s">
        <v>85</v>
      </c>
      <c r="AZ2252" s="66" t="s">
        <v>85</v>
      </c>
      <c r="BA2252" s="66" t="s">
        <v>85</v>
      </c>
      <c r="BB2252" s="66" t="s">
        <v>85</v>
      </c>
      <c r="BC2252" s="66" t="s">
        <v>85</v>
      </c>
      <c r="BD2252" s="66" t="s">
        <v>85</v>
      </c>
      <c r="BE2252" s="66" t="s">
        <v>85</v>
      </c>
      <c r="BF2252" s="66" t="s">
        <v>85</v>
      </c>
      <c r="BG2252" s="66" t="s">
        <v>85</v>
      </c>
      <c r="BH2252" s="66" t="s">
        <v>85</v>
      </c>
      <c r="BI2252" s="66" t="s">
        <v>85</v>
      </c>
      <c r="BJ2252" s="66" t="s">
        <v>85</v>
      </c>
      <c r="BK2252" s="66" t="s">
        <v>85</v>
      </c>
      <c r="BL2252" s="66" t="s">
        <v>85</v>
      </c>
      <c r="BM2252" s="66" t="s">
        <v>85</v>
      </c>
      <c r="BN2252" s="66" t="s">
        <v>85</v>
      </c>
      <c r="BO2252" s="88" t="s">
        <v>85</v>
      </c>
      <c r="BP2252" s="100">
        <v>28100</v>
      </c>
      <c r="BQ2252" s="66">
        <v>28200</v>
      </c>
      <c r="BR2252" s="66">
        <v>4830</v>
      </c>
      <c r="BS2252" s="66">
        <v>27700</v>
      </c>
      <c r="BT2252" s="66">
        <v>27800</v>
      </c>
      <c r="BU2252" s="66">
        <v>5030</v>
      </c>
      <c r="BV2252" s="66" t="s">
        <v>85</v>
      </c>
      <c r="BW2252" s="66" t="s">
        <v>85</v>
      </c>
      <c r="BX2252" s="66" t="s">
        <v>85</v>
      </c>
      <c r="BY2252" s="66" t="s">
        <v>85</v>
      </c>
      <c r="BZ2252" s="66" t="s">
        <v>85</v>
      </c>
      <c r="CA2252" s="66" t="s">
        <v>85</v>
      </c>
      <c r="CB2252" s="66" t="s">
        <v>85</v>
      </c>
      <c r="CC2252" s="66" t="s">
        <v>85</v>
      </c>
      <c r="CD2252" s="66" t="s">
        <v>85</v>
      </c>
      <c r="CE2252" s="66" t="s">
        <v>85</v>
      </c>
      <c r="CF2252" s="66" t="s">
        <v>85</v>
      </c>
      <c r="CG2252" s="66" t="s">
        <v>85</v>
      </c>
      <c r="CH2252" s="66" t="s">
        <v>85</v>
      </c>
      <c r="CI2252" s="66" t="s">
        <v>85</v>
      </c>
      <c r="CJ2252" s="66" t="s">
        <v>85</v>
      </c>
      <c r="CK2252" s="66" t="s">
        <v>85</v>
      </c>
      <c r="CL2252" s="66" t="s">
        <v>85</v>
      </c>
      <c r="CM2252" s="69" t="s">
        <v>85</v>
      </c>
    </row>
    <row r="2253" spans="41:91" hidden="1" x14ac:dyDescent="0.25">
      <c r="AO2253" s="21" t="s">
        <v>125</v>
      </c>
      <c r="AP2253" s="51" t="s">
        <v>12</v>
      </c>
      <c r="AQ2253" s="21" t="str">
        <f t="shared" si="37"/>
        <v>Over 2004 bedrooms</v>
      </c>
      <c r="AR2253" s="22">
        <v>6100</v>
      </c>
      <c r="AS2253" s="22">
        <v>7300</v>
      </c>
      <c r="AT2253" s="22">
        <v>38590</v>
      </c>
      <c r="AU2253" s="66">
        <v>6300</v>
      </c>
      <c r="AV2253" s="66">
        <v>7500</v>
      </c>
      <c r="AW2253" s="66">
        <v>38980</v>
      </c>
      <c r="AX2253" s="66" t="s">
        <v>85</v>
      </c>
      <c r="AY2253" s="66" t="s">
        <v>85</v>
      </c>
      <c r="AZ2253" s="66" t="s">
        <v>85</v>
      </c>
      <c r="BA2253" s="66" t="s">
        <v>85</v>
      </c>
      <c r="BB2253" s="66" t="s">
        <v>85</v>
      </c>
      <c r="BC2253" s="66" t="s">
        <v>85</v>
      </c>
      <c r="BD2253" s="66" t="s">
        <v>85</v>
      </c>
      <c r="BE2253" s="66" t="s">
        <v>85</v>
      </c>
      <c r="BF2253" s="66" t="s">
        <v>85</v>
      </c>
      <c r="BG2253" s="66" t="s">
        <v>85</v>
      </c>
      <c r="BH2253" s="66" t="s">
        <v>85</v>
      </c>
      <c r="BI2253" s="66" t="s">
        <v>85</v>
      </c>
      <c r="BJ2253" s="66" t="s">
        <v>85</v>
      </c>
      <c r="BK2253" s="66" t="s">
        <v>85</v>
      </c>
      <c r="BL2253" s="66" t="s">
        <v>85</v>
      </c>
      <c r="BM2253" s="66" t="s">
        <v>85</v>
      </c>
      <c r="BN2253" s="66" t="s">
        <v>85</v>
      </c>
      <c r="BO2253" s="88" t="s">
        <v>85</v>
      </c>
      <c r="BP2253" s="100">
        <v>28100</v>
      </c>
      <c r="BQ2253" s="66">
        <v>28400</v>
      </c>
      <c r="BR2253" s="66">
        <v>21270</v>
      </c>
      <c r="BS2253" s="66">
        <v>27700</v>
      </c>
      <c r="BT2253" s="66">
        <v>28100</v>
      </c>
      <c r="BU2253" s="66">
        <v>22430</v>
      </c>
      <c r="BV2253" s="66" t="s">
        <v>85</v>
      </c>
      <c r="BW2253" s="66" t="s">
        <v>85</v>
      </c>
      <c r="BX2253" s="66" t="s">
        <v>85</v>
      </c>
      <c r="BY2253" s="66" t="s">
        <v>85</v>
      </c>
      <c r="BZ2253" s="66" t="s">
        <v>85</v>
      </c>
      <c r="CA2253" s="66" t="s">
        <v>85</v>
      </c>
      <c r="CB2253" s="66" t="s">
        <v>85</v>
      </c>
      <c r="CC2253" s="66" t="s">
        <v>85</v>
      </c>
      <c r="CD2253" s="66" t="s">
        <v>85</v>
      </c>
      <c r="CE2253" s="66" t="s">
        <v>85</v>
      </c>
      <c r="CF2253" s="66" t="s">
        <v>85</v>
      </c>
      <c r="CG2253" s="66" t="s">
        <v>85</v>
      </c>
      <c r="CH2253" s="66" t="s">
        <v>85</v>
      </c>
      <c r="CI2253" s="66" t="s">
        <v>85</v>
      </c>
      <c r="CJ2253" s="66" t="s">
        <v>85</v>
      </c>
      <c r="CK2253" s="66" t="s">
        <v>85</v>
      </c>
      <c r="CL2253" s="66" t="s">
        <v>85</v>
      </c>
      <c r="CM2253" s="69" t="s">
        <v>85</v>
      </c>
    </row>
    <row r="2254" spans="41:91" hidden="1" x14ac:dyDescent="0.25">
      <c r="AO2254" s="21" t="s">
        <v>125</v>
      </c>
      <c r="AP2254" s="51" t="s">
        <v>13</v>
      </c>
      <c r="AQ2254" s="21" t="str">
        <f t="shared" si="37"/>
        <v>Over 2005 or more bedrooms</v>
      </c>
      <c r="AR2254" s="22">
        <v>6900</v>
      </c>
      <c r="AS2254" s="22">
        <v>8200</v>
      </c>
      <c r="AT2254" s="22">
        <v>47880</v>
      </c>
      <c r="AU2254" s="66">
        <v>7100</v>
      </c>
      <c r="AV2254" s="66">
        <v>8400</v>
      </c>
      <c r="AW2254" s="66">
        <v>48420</v>
      </c>
      <c r="AX2254" s="66" t="s">
        <v>85</v>
      </c>
      <c r="AY2254" s="66" t="s">
        <v>85</v>
      </c>
      <c r="AZ2254" s="66" t="s">
        <v>85</v>
      </c>
      <c r="BA2254" s="66" t="s">
        <v>85</v>
      </c>
      <c r="BB2254" s="66" t="s">
        <v>85</v>
      </c>
      <c r="BC2254" s="66" t="s">
        <v>85</v>
      </c>
      <c r="BD2254" s="66" t="s">
        <v>85</v>
      </c>
      <c r="BE2254" s="66" t="s">
        <v>85</v>
      </c>
      <c r="BF2254" s="66" t="s">
        <v>85</v>
      </c>
      <c r="BG2254" s="66" t="s">
        <v>85</v>
      </c>
      <c r="BH2254" s="66" t="s">
        <v>85</v>
      </c>
      <c r="BI2254" s="66" t="s">
        <v>85</v>
      </c>
      <c r="BJ2254" s="66" t="s">
        <v>85</v>
      </c>
      <c r="BK2254" s="66" t="s">
        <v>85</v>
      </c>
      <c r="BL2254" s="66" t="s">
        <v>85</v>
      </c>
      <c r="BM2254" s="66" t="s">
        <v>85</v>
      </c>
      <c r="BN2254" s="66" t="s">
        <v>85</v>
      </c>
      <c r="BO2254" s="88" t="s">
        <v>85</v>
      </c>
      <c r="BP2254" s="100">
        <v>29900</v>
      </c>
      <c r="BQ2254" s="66">
        <v>29700</v>
      </c>
      <c r="BR2254" s="66">
        <v>26550</v>
      </c>
      <c r="BS2254" s="66">
        <v>29500</v>
      </c>
      <c r="BT2254" s="66">
        <v>29500</v>
      </c>
      <c r="BU2254" s="66">
        <v>27980</v>
      </c>
      <c r="BV2254" s="66" t="s">
        <v>85</v>
      </c>
      <c r="BW2254" s="66" t="s">
        <v>85</v>
      </c>
      <c r="BX2254" s="66" t="s">
        <v>85</v>
      </c>
      <c r="BY2254" s="66" t="s">
        <v>85</v>
      </c>
      <c r="BZ2254" s="66" t="s">
        <v>85</v>
      </c>
      <c r="CA2254" s="66" t="s">
        <v>85</v>
      </c>
      <c r="CB2254" s="66" t="s">
        <v>85</v>
      </c>
      <c r="CC2254" s="66" t="s">
        <v>85</v>
      </c>
      <c r="CD2254" s="66" t="s">
        <v>85</v>
      </c>
      <c r="CE2254" s="66" t="s">
        <v>85</v>
      </c>
      <c r="CF2254" s="66" t="s">
        <v>85</v>
      </c>
      <c r="CG2254" s="66" t="s">
        <v>85</v>
      </c>
      <c r="CH2254" s="66" t="s">
        <v>85</v>
      </c>
      <c r="CI2254" s="66" t="s">
        <v>85</v>
      </c>
      <c r="CJ2254" s="66" t="s">
        <v>85</v>
      </c>
      <c r="CK2254" s="66" t="s">
        <v>85</v>
      </c>
      <c r="CL2254" s="66" t="s">
        <v>85</v>
      </c>
      <c r="CM2254" s="69" t="s">
        <v>85</v>
      </c>
    </row>
    <row r="2255" spans="41:91" hidden="1" x14ac:dyDescent="0.25">
      <c r="AO2255" s="21" t="s">
        <v>67</v>
      </c>
      <c r="AP2255" s="51" t="s">
        <v>14</v>
      </c>
      <c r="AQ2255" s="21" t="str">
        <f t="shared" si="37"/>
        <v>Owner-occupied1 bedroom</v>
      </c>
      <c r="AR2255" s="22">
        <v>2400</v>
      </c>
      <c r="AS2255" s="22">
        <v>3500</v>
      </c>
      <c r="AT2255" s="22">
        <v>96140</v>
      </c>
      <c r="AU2255" s="66">
        <v>2400</v>
      </c>
      <c r="AV2255" s="66">
        <v>3400</v>
      </c>
      <c r="AW2255" s="66">
        <v>97070</v>
      </c>
      <c r="AX2255" s="66">
        <v>2700</v>
      </c>
      <c r="AY2255" s="66">
        <v>3800</v>
      </c>
      <c r="AZ2255" s="66">
        <v>56880</v>
      </c>
      <c r="BA2255" s="66">
        <v>2800</v>
      </c>
      <c r="BB2255" s="66">
        <v>3900</v>
      </c>
      <c r="BC2255" s="66">
        <v>56440</v>
      </c>
      <c r="BD2255" s="66">
        <v>2800</v>
      </c>
      <c r="BE2255" s="66">
        <v>4000</v>
      </c>
      <c r="BF2255" s="66">
        <v>56340</v>
      </c>
      <c r="BG2255" s="66">
        <v>3000</v>
      </c>
      <c r="BH2255" s="66">
        <v>4100</v>
      </c>
      <c r="BI2255" s="66">
        <v>55890</v>
      </c>
      <c r="BJ2255" s="66">
        <v>2900</v>
      </c>
      <c r="BK2255" s="66">
        <v>4000</v>
      </c>
      <c r="BL2255" s="66">
        <v>55740</v>
      </c>
      <c r="BM2255" s="66">
        <v>3000</v>
      </c>
      <c r="BN2255" s="66">
        <v>4200</v>
      </c>
      <c r="BO2255" s="88">
        <v>50610</v>
      </c>
      <c r="BP2255" s="100">
        <v>7000</v>
      </c>
      <c r="BQ2255" s="66">
        <v>8100</v>
      </c>
      <c r="BR2255" s="66">
        <v>51800</v>
      </c>
      <c r="BS2255" s="66">
        <v>7000</v>
      </c>
      <c r="BT2255" s="66">
        <v>8200</v>
      </c>
      <c r="BU2255" s="66">
        <v>54330</v>
      </c>
      <c r="BV2255" s="66">
        <v>8200</v>
      </c>
      <c r="BW2255" s="66">
        <v>9300</v>
      </c>
      <c r="BX2255" s="66">
        <v>32940</v>
      </c>
      <c r="BY2255" s="66">
        <v>8200</v>
      </c>
      <c r="BZ2255" s="66">
        <v>9400</v>
      </c>
      <c r="CA2255" s="66">
        <v>35940</v>
      </c>
      <c r="CB2255" s="66">
        <v>9100</v>
      </c>
      <c r="CC2255" s="66">
        <v>10400</v>
      </c>
      <c r="CD2255" s="66">
        <v>32030</v>
      </c>
      <c r="CE2255" s="66">
        <v>9500</v>
      </c>
      <c r="CF2255" s="66">
        <v>10800</v>
      </c>
      <c r="CG2255" s="66">
        <v>31550</v>
      </c>
      <c r="CH2255" s="66">
        <v>9800</v>
      </c>
      <c r="CI2255" s="66">
        <v>11100</v>
      </c>
      <c r="CJ2255" s="66">
        <v>30750</v>
      </c>
      <c r="CK2255" s="66">
        <v>10400</v>
      </c>
      <c r="CL2255" s="66">
        <v>11700</v>
      </c>
      <c r="CM2255" s="69">
        <v>30160</v>
      </c>
    </row>
    <row r="2256" spans="41:91" hidden="1" x14ac:dyDescent="0.25">
      <c r="AO2256" s="21" t="s">
        <v>67</v>
      </c>
      <c r="AP2256" s="51" t="s">
        <v>10</v>
      </c>
      <c r="AQ2256" s="21" t="str">
        <f t="shared" si="37"/>
        <v>Owner-occupied2 bedrooms</v>
      </c>
      <c r="AR2256" s="22">
        <v>2900</v>
      </c>
      <c r="AS2256" s="22">
        <v>3800</v>
      </c>
      <c r="AT2256" s="22">
        <v>551690</v>
      </c>
      <c r="AU2256" s="66">
        <v>3000</v>
      </c>
      <c r="AV2256" s="66">
        <v>3800</v>
      </c>
      <c r="AW2256" s="66">
        <v>556070</v>
      </c>
      <c r="AX2256" s="66">
        <v>3000</v>
      </c>
      <c r="AY2256" s="66">
        <v>3900</v>
      </c>
      <c r="AZ2256" s="66">
        <v>500990</v>
      </c>
      <c r="BA2256" s="66">
        <v>3000</v>
      </c>
      <c r="BB2256" s="66">
        <v>3900</v>
      </c>
      <c r="BC2256" s="66">
        <v>497040</v>
      </c>
      <c r="BD2256" s="66">
        <v>3000</v>
      </c>
      <c r="BE2256" s="66">
        <v>3900</v>
      </c>
      <c r="BF2256" s="66">
        <v>494630</v>
      </c>
      <c r="BG2256" s="66">
        <v>3100</v>
      </c>
      <c r="BH2256" s="66">
        <v>4100</v>
      </c>
      <c r="BI2256" s="66">
        <v>493170</v>
      </c>
      <c r="BJ2256" s="66">
        <v>3200</v>
      </c>
      <c r="BK2256" s="66">
        <v>4100</v>
      </c>
      <c r="BL2256" s="66">
        <v>492500</v>
      </c>
      <c r="BM2256" s="66">
        <v>3200</v>
      </c>
      <c r="BN2256" s="66">
        <v>4300</v>
      </c>
      <c r="BO2256" s="88">
        <v>430230</v>
      </c>
      <c r="BP2256" s="100">
        <v>11400</v>
      </c>
      <c r="BQ2256" s="66">
        <v>12300</v>
      </c>
      <c r="BR2256" s="66">
        <v>433340</v>
      </c>
      <c r="BS2256" s="66">
        <v>11300</v>
      </c>
      <c r="BT2256" s="66">
        <v>12300</v>
      </c>
      <c r="BU2256" s="66">
        <v>453470</v>
      </c>
      <c r="BV2256" s="66">
        <v>12300</v>
      </c>
      <c r="BW2256" s="66">
        <v>13200</v>
      </c>
      <c r="BX2256" s="66">
        <v>404090</v>
      </c>
      <c r="BY2256" s="66">
        <v>12400</v>
      </c>
      <c r="BZ2256" s="66">
        <v>13400</v>
      </c>
      <c r="CA2256" s="66">
        <v>431110</v>
      </c>
      <c r="CB2256" s="66">
        <v>13700</v>
      </c>
      <c r="CC2256" s="66">
        <v>14700</v>
      </c>
      <c r="CD2256" s="66">
        <v>395090</v>
      </c>
      <c r="CE2256" s="66">
        <v>14200</v>
      </c>
      <c r="CF2256" s="66">
        <v>15200</v>
      </c>
      <c r="CG2256" s="66">
        <v>388690</v>
      </c>
      <c r="CH2256" s="66">
        <v>14800</v>
      </c>
      <c r="CI2256" s="66">
        <v>15700</v>
      </c>
      <c r="CJ2256" s="66">
        <v>377180</v>
      </c>
      <c r="CK2256" s="66">
        <v>15400</v>
      </c>
      <c r="CL2256" s="66">
        <v>16400</v>
      </c>
      <c r="CM2256" s="69">
        <v>373110</v>
      </c>
    </row>
    <row r="2257" spans="41:91" hidden="1" x14ac:dyDescent="0.25">
      <c r="AO2257" s="21" t="s">
        <v>67</v>
      </c>
      <c r="AP2257" s="51" t="s">
        <v>11</v>
      </c>
      <c r="AQ2257" s="21" t="str">
        <f t="shared" si="37"/>
        <v>Owner-occupied3 bedrooms</v>
      </c>
      <c r="AR2257" s="22">
        <v>3500</v>
      </c>
      <c r="AS2257" s="22">
        <v>4200</v>
      </c>
      <c r="AT2257" s="22">
        <v>1230460</v>
      </c>
      <c r="AU2257" s="66">
        <v>3600</v>
      </c>
      <c r="AV2257" s="66">
        <v>4300</v>
      </c>
      <c r="AW2257" s="66">
        <v>1239470</v>
      </c>
      <c r="AX2257" s="66">
        <v>3700</v>
      </c>
      <c r="AY2257" s="66">
        <v>4300</v>
      </c>
      <c r="AZ2257" s="66">
        <v>1124880</v>
      </c>
      <c r="BA2257" s="66">
        <v>3700</v>
      </c>
      <c r="BB2257" s="66">
        <v>4400</v>
      </c>
      <c r="BC2257" s="66">
        <v>1115990</v>
      </c>
      <c r="BD2257" s="66">
        <v>3700</v>
      </c>
      <c r="BE2257" s="66">
        <v>4400</v>
      </c>
      <c r="BF2257" s="66">
        <v>1109410</v>
      </c>
      <c r="BG2257" s="66">
        <v>3900</v>
      </c>
      <c r="BH2257" s="66">
        <v>4600</v>
      </c>
      <c r="BI2257" s="66">
        <v>1109830</v>
      </c>
      <c r="BJ2257" s="66">
        <v>4000</v>
      </c>
      <c r="BK2257" s="66">
        <v>4700</v>
      </c>
      <c r="BL2257" s="66">
        <v>1111350</v>
      </c>
      <c r="BM2257" s="66">
        <v>4000</v>
      </c>
      <c r="BN2257" s="66">
        <v>4800</v>
      </c>
      <c r="BO2257" s="88">
        <v>979670</v>
      </c>
      <c r="BP2257" s="100">
        <v>14400</v>
      </c>
      <c r="BQ2257" s="66">
        <v>15300</v>
      </c>
      <c r="BR2257" s="66">
        <v>1055020</v>
      </c>
      <c r="BS2257" s="66">
        <v>14300</v>
      </c>
      <c r="BT2257" s="66">
        <v>15200</v>
      </c>
      <c r="BU2257" s="66">
        <v>1105720</v>
      </c>
      <c r="BV2257" s="66">
        <v>15400</v>
      </c>
      <c r="BW2257" s="66">
        <v>16300</v>
      </c>
      <c r="BX2257" s="66">
        <v>979440</v>
      </c>
      <c r="BY2257" s="66">
        <v>15600</v>
      </c>
      <c r="BZ2257" s="66">
        <v>16500</v>
      </c>
      <c r="CA2257" s="66">
        <v>1035930</v>
      </c>
      <c r="CB2257" s="66">
        <v>17200</v>
      </c>
      <c r="CC2257" s="66">
        <v>18100</v>
      </c>
      <c r="CD2257" s="66">
        <v>957690</v>
      </c>
      <c r="CE2257" s="66">
        <v>17800</v>
      </c>
      <c r="CF2257" s="66">
        <v>18700</v>
      </c>
      <c r="CG2257" s="66">
        <v>940350</v>
      </c>
      <c r="CH2257" s="66">
        <v>18500</v>
      </c>
      <c r="CI2257" s="66">
        <v>19300</v>
      </c>
      <c r="CJ2257" s="66">
        <v>916790</v>
      </c>
      <c r="CK2257" s="66">
        <v>19300</v>
      </c>
      <c r="CL2257" s="66">
        <v>20100</v>
      </c>
      <c r="CM2257" s="69">
        <v>906060</v>
      </c>
    </row>
    <row r="2258" spans="41:91" hidden="1" x14ac:dyDescent="0.25">
      <c r="AO2258" s="21" t="s">
        <v>67</v>
      </c>
      <c r="AP2258" s="51" t="s">
        <v>12</v>
      </c>
      <c r="AQ2258" s="21" t="str">
        <f t="shared" si="37"/>
        <v>Owner-occupied4 bedrooms</v>
      </c>
      <c r="AR2258" s="22">
        <v>4400</v>
      </c>
      <c r="AS2258" s="22">
        <v>5200</v>
      </c>
      <c r="AT2258" s="22">
        <v>361590</v>
      </c>
      <c r="AU2258" s="66">
        <v>4600</v>
      </c>
      <c r="AV2258" s="66">
        <v>5300</v>
      </c>
      <c r="AW2258" s="66">
        <v>363870</v>
      </c>
      <c r="AX2258" s="66">
        <v>4700</v>
      </c>
      <c r="AY2258" s="66">
        <v>5400</v>
      </c>
      <c r="AZ2258" s="66">
        <v>320210</v>
      </c>
      <c r="BA2258" s="66">
        <v>4700</v>
      </c>
      <c r="BB2258" s="66">
        <v>5400</v>
      </c>
      <c r="BC2258" s="66">
        <v>317750</v>
      </c>
      <c r="BD2258" s="66">
        <v>4700</v>
      </c>
      <c r="BE2258" s="66">
        <v>5400</v>
      </c>
      <c r="BF2258" s="66">
        <v>315370</v>
      </c>
      <c r="BG2258" s="66">
        <v>5000</v>
      </c>
      <c r="BH2258" s="66">
        <v>5700</v>
      </c>
      <c r="BI2258" s="66">
        <v>315160</v>
      </c>
      <c r="BJ2258" s="66">
        <v>5100</v>
      </c>
      <c r="BK2258" s="66">
        <v>5800</v>
      </c>
      <c r="BL2258" s="66">
        <v>314160</v>
      </c>
      <c r="BM2258" s="66">
        <v>5100</v>
      </c>
      <c r="BN2258" s="66">
        <v>5900</v>
      </c>
      <c r="BO2258" s="88">
        <v>278060</v>
      </c>
      <c r="BP2258" s="100">
        <v>18600</v>
      </c>
      <c r="BQ2258" s="66">
        <v>20000</v>
      </c>
      <c r="BR2258" s="66">
        <v>292650</v>
      </c>
      <c r="BS2258" s="66">
        <v>18400</v>
      </c>
      <c r="BT2258" s="66">
        <v>19800</v>
      </c>
      <c r="BU2258" s="66">
        <v>308480</v>
      </c>
      <c r="BV2258" s="66">
        <v>19700</v>
      </c>
      <c r="BW2258" s="66">
        <v>21000</v>
      </c>
      <c r="BX2258" s="66">
        <v>263780</v>
      </c>
      <c r="BY2258" s="66">
        <v>19900</v>
      </c>
      <c r="BZ2258" s="66">
        <v>21200</v>
      </c>
      <c r="CA2258" s="66">
        <v>277030</v>
      </c>
      <c r="CB2258" s="66">
        <v>21600</v>
      </c>
      <c r="CC2258" s="66">
        <v>22800</v>
      </c>
      <c r="CD2258" s="66">
        <v>260540</v>
      </c>
      <c r="CE2258" s="66">
        <v>22300</v>
      </c>
      <c r="CF2258" s="66">
        <v>23500</v>
      </c>
      <c r="CG2258" s="66">
        <v>251570</v>
      </c>
      <c r="CH2258" s="66">
        <v>23100</v>
      </c>
      <c r="CI2258" s="66">
        <v>24300</v>
      </c>
      <c r="CJ2258" s="66">
        <v>237820</v>
      </c>
      <c r="CK2258" s="66">
        <v>23500</v>
      </c>
      <c r="CL2258" s="66">
        <v>24900</v>
      </c>
      <c r="CM2258" s="69">
        <v>243300</v>
      </c>
    </row>
    <row r="2259" spans="41:91" hidden="1" x14ac:dyDescent="0.25">
      <c r="AO2259" s="21" t="s">
        <v>67</v>
      </c>
      <c r="AP2259" s="51" t="s">
        <v>13</v>
      </c>
      <c r="AQ2259" s="21" t="str">
        <f t="shared" si="37"/>
        <v>Owner-occupied5 or more bedrooms</v>
      </c>
      <c r="AR2259" s="22">
        <v>5700</v>
      </c>
      <c r="AS2259" s="22">
        <v>6900</v>
      </c>
      <c r="AT2259" s="22">
        <v>80660</v>
      </c>
      <c r="AU2259" s="66">
        <v>5900</v>
      </c>
      <c r="AV2259" s="66">
        <v>7100</v>
      </c>
      <c r="AW2259" s="66">
        <v>81400</v>
      </c>
      <c r="AX2259" s="66">
        <v>5900</v>
      </c>
      <c r="AY2259" s="66">
        <v>7000</v>
      </c>
      <c r="AZ2259" s="66">
        <v>67060</v>
      </c>
      <c r="BA2259" s="66">
        <v>5900</v>
      </c>
      <c r="BB2259" s="66">
        <v>7000</v>
      </c>
      <c r="BC2259" s="66">
        <v>66370</v>
      </c>
      <c r="BD2259" s="66">
        <v>6000</v>
      </c>
      <c r="BE2259" s="66">
        <v>7100</v>
      </c>
      <c r="BF2259" s="66">
        <v>65890</v>
      </c>
      <c r="BG2259" s="66">
        <v>6300</v>
      </c>
      <c r="BH2259" s="66">
        <v>7400</v>
      </c>
      <c r="BI2259" s="66">
        <v>65800</v>
      </c>
      <c r="BJ2259" s="66">
        <v>6400</v>
      </c>
      <c r="BK2259" s="66">
        <v>7400</v>
      </c>
      <c r="BL2259" s="66">
        <v>65670</v>
      </c>
      <c r="BM2259" s="66">
        <v>6500</v>
      </c>
      <c r="BN2259" s="66">
        <v>7600</v>
      </c>
      <c r="BO2259" s="88">
        <v>58620</v>
      </c>
      <c r="BP2259" s="100">
        <v>24900</v>
      </c>
      <c r="BQ2259" s="66">
        <v>25900</v>
      </c>
      <c r="BR2259" s="66">
        <v>55200</v>
      </c>
      <c r="BS2259" s="66">
        <v>24600</v>
      </c>
      <c r="BT2259" s="66">
        <v>25600</v>
      </c>
      <c r="BU2259" s="66">
        <v>58130</v>
      </c>
      <c r="BV2259" s="66">
        <v>26000</v>
      </c>
      <c r="BW2259" s="66">
        <v>27000</v>
      </c>
      <c r="BX2259" s="66">
        <v>46720</v>
      </c>
      <c r="BY2259" s="66">
        <v>26100</v>
      </c>
      <c r="BZ2259" s="66">
        <v>26900</v>
      </c>
      <c r="CA2259" s="66">
        <v>49350</v>
      </c>
      <c r="CB2259" s="66">
        <v>28000</v>
      </c>
      <c r="CC2259" s="66">
        <v>28400</v>
      </c>
      <c r="CD2259" s="66">
        <v>43950</v>
      </c>
      <c r="CE2259" s="66">
        <v>28400</v>
      </c>
      <c r="CF2259" s="66">
        <v>28800</v>
      </c>
      <c r="CG2259" s="66">
        <v>41660</v>
      </c>
      <c r="CH2259" s="66">
        <v>29500</v>
      </c>
      <c r="CI2259" s="66">
        <v>29600</v>
      </c>
      <c r="CJ2259" s="66">
        <v>38930</v>
      </c>
      <c r="CK2259" s="66">
        <v>30400</v>
      </c>
      <c r="CL2259" s="66">
        <v>30200</v>
      </c>
      <c r="CM2259" s="69">
        <v>39580</v>
      </c>
    </row>
    <row r="2260" spans="41:91" hidden="1" x14ac:dyDescent="0.25">
      <c r="AO2260" s="21" t="s">
        <v>68</v>
      </c>
      <c r="AP2260" s="51" t="s">
        <v>14</v>
      </c>
      <c r="AQ2260" s="21" t="str">
        <f t="shared" si="37"/>
        <v>Privately rented1 bedroom</v>
      </c>
      <c r="AR2260" s="22">
        <v>2200</v>
      </c>
      <c r="AS2260" s="22">
        <v>3300</v>
      </c>
      <c r="AT2260" s="22">
        <v>103530</v>
      </c>
      <c r="AU2260" s="66">
        <v>2200</v>
      </c>
      <c r="AV2260" s="66">
        <v>3200</v>
      </c>
      <c r="AW2260" s="66">
        <v>104720</v>
      </c>
      <c r="AX2260" s="66">
        <v>2600</v>
      </c>
      <c r="AY2260" s="66">
        <v>3700</v>
      </c>
      <c r="AZ2260" s="66">
        <v>39220</v>
      </c>
      <c r="BA2260" s="66">
        <v>2600</v>
      </c>
      <c r="BB2260" s="66">
        <v>3700</v>
      </c>
      <c r="BC2260" s="66">
        <v>38740</v>
      </c>
      <c r="BD2260" s="66">
        <v>2700</v>
      </c>
      <c r="BE2260" s="66">
        <v>3800</v>
      </c>
      <c r="BF2260" s="66">
        <v>38550</v>
      </c>
      <c r="BG2260" s="66">
        <v>2700</v>
      </c>
      <c r="BH2260" s="66">
        <v>3900</v>
      </c>
      <c r="BI2260" s="66">
        <v>37940</v>
      </c>
      <c r="BJ2260" s="66">
        <v>2700</v>
      </c>
      <c r="BK2260" s="66">
        <v>3800</v>
      </c>
      <c r="BL2260" s="66">
        <v>37470</v>
      </c>
      <c r="BM2260" s="66">
        <v>2900</v>
      </c>
      <c r="BN2260" s="66">
        <v>4100</v>
      </c>
      <c r="BO2260" s="88">
        <v>32010</v>
      </c>
      <c r="BP2260" s="100">
        <v>6200</v>
      </c>
      <c r="BQ2260" s="66">
        <v>7100</v>
      </c>
      <c r="BR2260" s="66">
        <v>49200</v>
      </c>
      <c r="BS2260" s="66">
        <v>6300</v>
      </c>
      <c r="BT2260" s="66">
        <v>7200</v>
      </c>
      <c r="BU2260" s="66">
        <v>51300</v>
      </c>
      <c r="BV2260" s="66">
        <v>6900</v>
      </c>
      <c r="BW2260" s="66">
        <v>7800</v>
      </c>
      <c r="BX2260" s="66">
        <v>17920</v>
      </c>
      <c r="BY2260" s="66">
        <v>6900</v>
      </c>
      <c r="BZ2260" s="66">
        <v>7900</v>
      </c>
      <c r="CA2260" s="66">
        <v>20120</v>
      </c>
      <c r="CB2260" s="66">
        <v>7700</v>
      </c>
      <c r="CC2260" s="66">
        <v>8700</v>
      </c>
      <c r="CD2260" s="66">
        <v>17470</v>
      </c>
      <c r="CE2260" s="66">
        <v>8000</v>
      </c>
      <c r="CF2260" s="66">
        <v>9200</v>
      </c>
      <c r="CG2260" s="66">
        <v>17150</v>
      </c>
      <c r="CH2260" s="66">
        <v>8300</v>
      </c>
      <c r="CI2260" s="66">
        <v>9400</v>
      </c>
      <c r="CJ2260" s="66">
        <v>16560</v>
      </c>
      <c r="CK2260" s="66">
        <v>9100</v>
      </c>
      <c r="CL2260" s="66">
        <v>10000</v>
      </c>
      <c r="CM2260" s="69">
        <v>15940</v>
      </c>
    </row>
    <row r="2261" spans="41:91" hidden="1" x14ac:dyDescent="0.25">
      <c r="AO2261" s="21" t="s">
        <v>68</v>
      </c>
      <c r="AP2261" s="51" t="s">
        <v>10</v>
      </c>
      <c r="AQ2261" s="21" t="str">
        <f t="shared" ref="AQ2261:AQ2324" si="38">CONCATENATE(AO2261,AP2261)</f>
        <v>Privately rented2 bedrooms</v>
      </c>
      <c r="AR2261" s="22">
        <v>2700</v>
      </c>
      <c r="AS2261" s="22">
        <v>3700</v>
      </c>
      <c r="AT2261" s="22">
        <v>195340</v>
      </c>
      <c r="AU2261" s="66">
        <v>2800</v>
      </c>
      <c r="AV2261" s="66">
        <v>3700</v>
      </c>
      <c r="AW2261" s="66">
        <v>197770</v>
      </c>
      <c r="AX2261" s="66">
        <v>2800</v>
      </c>
      <c r="AY2261" s="66">
        <v>3800</v>
      </c>
      <c r="AZ2261" s="66">
        <v>82600</v>
      </c>
      <c r="BA2261" s="66">
        <v>2800</v>
      </c>
      <c r="BB2261" s="66">
        <v>3800</v>
      </c>
      <c r="BC2261" s="66">
        <v>81510</v>
      </c>
      <c r="BD2261" s="66">
        <v>2800</v>
      </c>
      <c r="BE2261" s="66">
        <v>3900</v>
      </c>
      <c r="BF2261" s="66">
        <v>81010</v>
      </c>
      <c r="BG2261" s="66">
        <v>2900</v>
      </c>
      <c r="BH2261" s="66">
        <v>4000</v>
      </c>
      <c r="BI2261" s="66">
        <v>79840</v>
      </c>
      <c r="BJ2261" s="66">
        <v>2900</v>
      </c>
      <c r="BK2261" s="66">
        <v>4000</v>
      </c>
      <c r="BL2261" s="66">
        <v>78620</v>
      </c>
      <c r="BM2261" s="66">
        <v>3000</v>
      </c>
      <c r="BN2261" s="66">
        <v>4200</v>
      </c>
      <c r="BO2261" s="88">
        <v>66730</v>
      </c>
      <c r="BP2261" s="100">
        <v>9200</v>
      </c>
      <c r="BQ2261" s="66">
        <v>10100</v>
      </c>
      <c r="BR2261" s="66">
        <v>134900</v>
      </c>
      <c r="BS2261" s="66">
        <v>9300</v>
      </c>
      <c r="BT2261" s="66">
        <v>10200</v>
      </c>
      <c r="BU2261" s="66">
        <v>141480</v>
      </c>
      <c r="BV2261" s="66">
        <v>10200</v>
      </c>
      <c r="BW2261" s="66">
        <v>11000</v>
      </c>
      <c r="BX2261" s="66">
        <v>57600</v>
      </c>
      <c r="BY2261" s="66">
        <v>10200</v>
      </c>
      <c r="BZ2261" s="66">
        <v>11100</v>
      </c>
      <c r="CA2261" s="66">
        <v>63530</v>
      </c>
      <c r="CB2261" s="66">
        <v>11100</v>
      </c>
      <c r="CC2261" s="66">
        <v>12100</v>
      </c>
      <c r="CD2261" s="66">
        <v>55830</v>
      </c>
      <c r="CE2261" s="66">
        <v>11700</v>
      </c>
      <c r="CF2261" s="66">
        <v>12700</v>
      </c>
      <c r="CG2261" s="66">
        <v>54960</v>
      </c>
      <c r="CH2261" s="66">
        <v>12200</v>
      </c>
      <c r="CI2261" s="66">
        <v>13200</v>
      </c>
      <c r="CJ2261" s="66">
        <v>52740</v>
      </c>
      <c r="CK2261" s="66">
        <v>13000</v>
      </c>
      <c r="CL2261" s="66">
        <v>14000</v>
      </c>
      <c r="CM2261" s="69">
        <v>51770</v>
      </c>
    </row>
    <row r="2262" spans="41:91" hidden="1" x14ac:dyDescent="0.25">
      <c r="AO2262" s="21" t="s">
        <v>68</v>
      </c>
      <c r="AP2262" s="51" t="s">
        <v>11</v>
      </c>
      <c r="AQ2262" s="21" t="str">
        <f t="shared" si="38"/>
        <v>Privately rented3 bedrooms</v>
      </c>
      <c r="AR2262" s="22">
        <v>3400</v>
      </c>
      <c r="AS2262" s="22">
        <v>4100</v>
      </c>
      <c r="AT2262" s="22">
        <v>161350</v>
      </c>
      <c r="AU2262" s="66">
        <v>3500</v>
      </c>
      <c r="AV2262" s="66">
        <v>4100</v>
      </c>
      <c r="AW2262" s="66">
        <v>163020</v>
      </c>
      <c r="AX2262" s="66">
        <v>3500</v>
      </c>
      <c r="AY2262" s="66">
        <v>4100</v>
      </c>
      <c r="AZ2262" s="66">
        <v>67170</v>
      </c>
      <c r="BA2262" s="66">
        <v>3400</v>
      </c>
      <c r="BB2262" s="66">
        <v>4100</v>
      </c>
      <c r="BC2262" s="66">
        <v>66380</v>
      </c>
      <c r="BD2262" s="66">
        <v>3500</v>
      </c>
      <c r="BE2262" s="66">
        <v>4100</v>
      </c>
      <c r="BF2262" s="66">
        <v>65740</v>
      </c>
      <c r="BG2262" s="66">
        <v>3600</v>
      </c>
      <c r="BH2262" s="66">
        <v>4300</v>
      </c>
      <c r="BI2262" s="66">
        <v>65220</v>
      </c>
      <c r="BJ2262" s="66">
        <v>3700</v>
      </c>
      <c r="BK2262" s="66">
        <v>4400</v>
      </c>
      <c r="BL2262" s="66">
        <v>65180</v>
      </c>
      <c r="BM2262" s="66">
        <v>3800</v>
      </c>
      <c r="BN2262" s="66">
        <v>4500</v>
      </c>
      <c r="BO2262" s="88">
        <v>57660</v>
      </c>
      <c r="BP2262" s="100">
        <v>12400</v>
      </c>
      <c r="BQ2262" s="66">
        <v>13400</v>
      </c>
      <c r="BR2262" s="66">
        <v>134960</v>
      </c>
      <c r="BS2262" s="66">
        <v>12500</v>
      </c>
      <c r="BT2262" s="66">
        <v>13500</v>
      </c>
      <c r="BU2262" s="66">
        <v>141000</v>
      </c>
      <c r="BV2262" s="66">
        <v>13400</v>
      </c>
      <c r="BW2262" s="66">
        <v>14400</v>
      </c>
      <c r="BX2262" s="66">
        <v>57080</v>
      </c>
      <c r="BY2262" s="66">
        <v>13500</v>
      </c>
      <c r="BZ2262" s="66">
        <v>14400</v>
      </c>
      <c r="CA2262" s="66">
        <v>61750</v>
      </c>
      <c r="CB2262" s="66">
        <v>14800</v>
      </c>
      <c r="CC2262" s="66">
        <v>15800</v>
      </c>
      <c r="CD2262" s="66">
        <v>55670</v>
      </c>
      <c r="CE2262" s="66">
        <v>15600</v>
      </c>
      <c r="CF2262" s="66">
        <v>16500</v>
      </c>
      <c r="CG2262" s="66">
        <v>54400</v>
      </c>
      <c r="CH2262" s="66">
        <v>16300</v>
      </c>
      <c r="CI2262" s="66">
        <v>17000</v>
      </c>
      <c r="CJ2262" s="66">
        <v>52710</v>
      </c>
      <c r="CK2262" s="66">
        <v>17200</v>
      </c>
      <c r="CL2262" s="66">
        <v>18100</v>
      </c>
      <c r="CM2262" s="69">
        <v>51970</v>
      </c>
    </row>
    <row r="2263" spans="41:91" hidden="1" x14ac:dyDescent="0.25">
      <c r="AO2263" s="21" t="s">
        <v>68</v>
      </c>
      <c r="AP2263" s="51" t="s">
        <v>12</v>
      </c>
      <c r="AQ2263" s="21" t="str">
        <f t="shared" si="38"/>
        <v>Privately rented4 bedrooms</v>
      </c>
      <c r="AR2263" s="22">
        <v>4400</v>
      </c>
      <c r="AS2263" s="22">
        <v>5300</v>
      </c>
      <c r="AT2263" s="22">
        <v>26770</v>
      </c>
      <c r="AU2263" s="66">
        <v>4600</v>
      </c>
      <c r="AV2263" s="66">
        <v>5400</v>
      </c>
      <c r="AW2263" s="66">
        <v>27070</v>
      </c>
      <c r="AX2263" s="66">
        <v>4500</v>
      </c>
      <c r="AY2263" s="66">
        <v>5200</v>
      </c>
      <c r="AZ2263" s="66">
        <v>10470</v>
      </c>
      <c r="BA2263" s="66">
        <v>4500</v>
      </c>
      <c r="BB2263" s="66">
        <v>5200</v>
      </c>
      <c r="BC2263" s="66">
        <v>10350</v>
      </c>
      <c r="BD2263" s="66">
        <v>4500</v>
      </c>
      <c r="BE2263" s="66">
        <v>5300</v>
      </c>
      <c r="BF2263" s="66">
        <v>10270</v>
      </c>
      <c r="BG2263" s="66">
        <v>4800</v>
      </c>
      <c r="BH2263" s="66">
        <v>5500</v>
      </c>
      <c r="BI2263" s="66">
        <v>10140</v>
      </c>
      <c r="BJ2263" s="66">
        <v>4900</v>
      </c>
      <c r="BK2263" s="66">
        <v>5600</v>
      </c>
      <c r="BL2263" s="66">
        <v>10030</v>
      </c>
      <c r="BM2263" s="66">
        <v>5100</v>
      </c>
      <c r="BN2263" s="66">
        <v>5800</v>
      </c>
      <c r="BO2263" s="88">
        <v>8910</v>
      </c>
      <c r="BP2263" s="100">
        <v>17100</v>
      </c>
      <c r="BQ2263" s="66">
        <v>18400</v>
      </c>
      <c r="BR2263" s="66">
        <v>20930</v>
      </c>
      <c r="BS2263" s="66">
        <v>17000</v>
      </c>
      <c r="BT2263" s="66">
        <v>18400</v>
      </c>
      <c r="BU2263" s="66">
        <v>21950</v>
      </c>
      <c r="BV2263" s="66">
        <v>17800</v>
      </c>
      <c r="BW2263" s="66">
        <v>19100</v>
      </c>
      <c r="BX2263" s="66">
        <v>8580</v>
      </c>
      <c r="BY2263" s="66">
        <v>17900</v>
      </c>
      <c r="BZ2263" s="66">
        <v>19000</v>
      </c>
      <c r="CA2263" s="66">
        <v>9230</v>
      </c>
      <c r="CB2263" s="66">
        <v>19600</v>
      </c>
      <c r="CC2263" s="66">
        <v>20700</v>
      </c>
      <c r="CD2263" s="66">
        <v>8380</v>
      </c>
      <c r="CE2263" s="66">
        <v>20400</v>
      </c>
      <c r="CF2263" s="66">
        <v>21300</v>
      </c>
      <c r="CG2263" s="66">
        <v>8160</v>
      </c>
      <c r="CH2263" s="66">
        <v>21400</v>
      </c>
      <c r="CI2263" s="66">
        <v>22100</v>
      </c>
      <c r="CJ2263" s="66">
        <v>7710</v>
      </c>
      <c r="CK2263" s="66">
        <v>22500</v>
      </c>
      <c r="CL2263" s="66">
        <v>23200</v>
      </c>
      <c r="CM2263" s="69">
        <v>7730</v>
      </c>
    </row>
    <row r="2264" spans="41:91" hidden="1" x14ac:dyDescent="0.25">
      <c r="AO2264" s="21" t="s">
        <v>68</v>
      </c>
      <c r="AP2264" s="51" t="s">
        <v>13</v>
      </c>
      <c r="AQ2264" s="21" t="str">
        <f t="shared" si="38"/>
        <v>Privately rented5 or more bedrooms</v>
      </c>
      <c r="AR2264" s="22">
        <v>6200</v>
      </c>
      <c r="AS2264" s="22">
        <v>7700</v>
      </c>
      <c r="AT2264" s="22">
        <v>8780</v>
      </c>
      <c r="AU2264" s="66">
        <v>6400</v>
      </c>
      <c r="AV2264" s="66">
        <v>7700</v>
      </c>
      <c r="AW2264" s="66">
        <v>8920</v>
      </c>
      <c r="AX2264" s="66">
        <v>5900</v>
      </c>
      <c r="AY2264" s="66">
        <v>7000</v>
      </c>
      <c r="AZ2264" s="66">
        <v>2740</v>
      </c>
      <c r="BA2264" s="66">
        <v>5800</v>
      </c>
      <c r="BB2264" s="66">
        <v>7100</v>
      </c>
      <c r="BC2264" s="66">
        <v>2720</v>
      </c>
      <c r="BD2264" s="66">
        <v>6000</v>
      </c>
      <c r="BE2264" s="66">
        <v>7100</v>
      </c>
      <c r="BF2264" s="66">
        <v>2690</v>
      </c>
      <c r="BG2264" s="66">
        <v>6300</v>
      </c>
      <c r="BH2264" s="66">
        <v>7400</v>
      </c>
      <c r="BI2264" s="66">
        <v>2660</v>
      </c>
      <c r="BJ2264" s="66">
        <v>6400</v>
      </c>
      <c r="BK2264" s="66">
        <v>7500</v>
      </c>
      <c r="BL2264" s="66">
        <v>2650</v>
      </c>
      <c r="BM2264" s="66">
        <v>6600</v>
      </c>
      <c r="BN2264" s="66">
        <v>7600</v>
      </c>
      <c r="BO2264" s="88">
        <v>2380</v>
      </c>
      <c r="BP2264" s="100">
        <v>23300</v>
      </c>
      <c r="BQ2264" s="66">
        <v>24200</v>
      </c>
      <c r="BR2264" s="66">
        <v>5820</v>
      </c>
      <c r="BS2264" s="66">
        <v>23300</v>
      </c>
      <c r="BT2264" s="66">
        <v>24200</v>
      </c>
      <c r="BU2264" s="66">
        <v>6160</v>
      </c>
      <c r="BV2264" s="66">
        <v>22000</v>
      </c>
      <c r="BW2264" s="66">
        <v>23400</v>
      </c>
      <c r="BX2264" s="66">
        <v>2000</v>
      </c>
      <c r="BY2264" s="66">
        <v>21900</v>
      </c>
      <c r="BZ2264" s="66">
        <v>23100</v>
      </c>
      <c r="CA2264" s="66">
        <v>2190</v>
      </c>
      <c r="CB2264" s="66">
        <v>24000</v>
      </c>
      <c r="CC2264" s="66">
        <v>24800</v>
      </c>
      <c r="CD2264" s="66">
        <v>1870</v>
      </c>
      <c r="CE2264" s="66">
        <v>25000</v>
      </c>
      <c r="CF2264" s="66">
        <v>25400</v>
      </c>
      <c r="CG2264" s="66">
        <v>1780</v>
      </c>
      <c r="CH2264" s="66">
        <v>26100</v>
      </c>
      <c r="CI2264" s="66">
        <v>26200</v>
      </c>
      <c r="CJ2264" s="66">
        <v>1690</v>
      </c>
      <c r="CK2264" s="66">
        <v>27100</v>
      </c>
      <c r="CL2264" s="66">
        <v>27100</v>
      </c>
      <c r="CM2264" s="69">
        <v>1640</v>
      </c>
    </row>
    <row r="2265" spans="41:91" hidden="1" x14ac:dyDescent="0.25">
      <c r="AO2265" s="21" t="s">
        <v>69</v>
      </c>
      <c r="AP2265" s="51" t="s">
        <v>14</v>
      </c>
      <c r="AQ2265" s="21" t="str">
        <f t="shared" si="38"/>
        <v>Council/Housing Association1 bedroom</v>
      </c>
      <c r="AR2265" s="22">
        <v>1800</v>
      </c>
      <c r="AS2265" s="22">
        <v>2600</v>
      </c>
      <c r="AT2265" s="22">
        <v>117880</v>
      </c>
      <c r="AU2265" s="66">
        <v>1900</v>
      </c>
      <c r="AV2265" s="66">
        <v>2600</v>
      </c>
      <c r="AW2265" s="66">
        <v>119540</v>
      </c>
      <c r="AX2265" s="66">
        <v>1900</v>
      </c>
      <c r="AY2265" s="66">
        <v>2800</v>
      </c>
      <c r="AZ2265" s="66">
        <v>117050</v>
      </c>
      <c r="BA2265" s="66">
        <v>1900</v>
      </c>
      <c r="BB2265" s="66">
        <v>2800</v>
      </c>
      <c r="BC2265" s="66">
        <v>116120</v>
      </c>
      <c r="BD2265" s="66">
        <v>1900</v>
      </c>
      <c r="BE2265" s="66">
        <v>2900</v>
      </c>
      <c r="BF2265" s="66">
        <v>115850</v>
      </c>
      <c r="BG2265" s="66">
        <v>2000</v>
      </c>
      <c r="BH2265" s="66">
        <v>3000</v>
      </c>
      <c r="BI2265" s="66">
        <v>115070</v>
      </c>
      <c r="BJ2265" s="66">
        <v>2000</v>
      </c>
      <c r="BK2265" s="66">
        <v>3000</v>
      </c>
      <c r="BL2265" s="66">
        <v>114640</v>
      </c>
      <c r="BM2265" s="66">
        <v>2000</v>
      </c>
      <c r="BN2265" s="66">
        <v>3100</v>
      </c>
      <c r="BO2265" s="88">
        <v>97500</v>
      </c>
      <c r="BP2265" s="100">
        <v>6300</v>
      </c>
      <c r="BQ2265" s="66">
        <v>6800</v>
      </c>
      <c r="BR2265" s="66">
        <v>75890</v>
      </c>
      <c r="BS2265" s="66">
        <v>6400</v>
      </c>
      <c r="BT2265" s="66">
        <v>7000</v>
      </c>
      <c r="BU2265" s="66">
        <v>79250</v>
      </c>
      <c r="BV2265" s="66">
        <v>7000</v>
      </c>
      <c r="BW2265" s="66">
        <v>7600</v>
      </c>
      <c r="BX2265" s="66">
        <v>69040</v>
      </c>
      <c r="BY2265" s="66">
        <v>7100</v>
      </c>
      <c r="BZ2265" s="66">
        <v>7800</v>
      </c>
      <c r="CA2265" s="66">
        <v>75960</v>
      </c>
      <c r="CB2265" s="66">
        <v>8000</v>
      </c>
      <c r="CC2265" s="66">
        <v>8600</v>
      </c>
      <c r="CD2265" s="66">
        <v>67190</v>
      </c>
      <c r="CE2265" s="66">
        <v>8400</v>
      </c>
      <c r="CF2265" s="66">
        <v>9100</v>
      </c>
      <c r="CG2265" s="66">
        <v>66700</v>
      </c>
      <c r="CH2265" s="66">
        <v>8700</v>
      </c>
      <c r="CI2265" s="66">
        <v>9300</v>
      </c>
      <c r="CJ2265" s="66">
        <v>65150</v>
      </c>
      <c r="CK2265" s="66">
        <v>9400</v>
      </c>
      <c r="CL2265" s="66">
        <v>10000</v>
      </c>
      <c r="CM2265" s="69">
        <v>62300</v>
      </c>
    </row>
    <row r="2266" spans="41:91" hidden="1" x14ac:dyDescent="0.25">
      <c r="AO2266" s="21" t="s">
        <v>69</v>
      </c>
      <c r="AP2266" s="51" t="s">
        <v>10</v>
      </c>
      <c r="AQ2266" s="21" t="str">
        <f t="shared" si="38"/>
        <v>Council/Housing Association2 bedrooms</v>
      </c>
      <c r="AR2266" s="22">
        <v>2600</v>
      </c>
      <c r="AS2266" s="22">
        <v>3300</v>
      </c>
      <c r="AT2266" s="22">
        <v>209280</v>
      </c>
      <c r="AU2266" s="66">
        <v>2700</v>
      </c>
      <c r="AV2266" s="66">
        <v>3400</v>
      </c>
      <c r="AW2266" s="66">
        <v>211440</v>
      </c>
      <c r="AX2266" s="66">
        <v>2800</v>
      </c>
      <c r="AY2266" s="66">
        <v>3500</v>
      </c>
      <c r="AZ2266" s="66">
        <v>179620</v>
      </c>
      <c r="BA2266" s="66">
        <v>2700</v>
      </c>
      <c r="BB2266" s="66">
        <v>3500</v>
      </c>
      <c r="BC2266" s="66">
        <v>178010</v>
      </c>
      <c r="BD2266" s="66">
        <v>2800</v>
      </c>
      <c r="BE2266" s="66">
        <v>3600</v>
      </c>
      <c r="BF2266" s="66">
        <v>177010</v>
      </c>
      <c r="BG2266" s="66">
        <v>2900</v>
      </c>
      <c r="BH2266" s="66">
        <v>3800</v>
      </c>
      <c r="BI2266" s="66">
        <v>175840</v>
      </c>
      <c r="BJ2266" s="66">
        <v>2900</v>
      </c>
      <c r="BK2266" s="66">
        <v>3800</v>
      </c>
      <c r="BL2266" s="66">
        <v>174540</v>
      </c>
      <c r="BM2266" s="66">
        <v>2900</v>
      </c>
      <c r="BN2266" s="66">
        <v>3900</v>
      </c>
      <c r="BO2266" s="88">
        <v>152170</v>
      </c>
      <c r="BP2266" s="100">
        <v>9200</v>
      </c>
      <c r="BQ2266" s="66">
        <v>9700</v>
      </c>
      <c r="BR2266" s="66">
        <v>167460</v>
      </c>
      <c r="BS2266" s="66">
        <v>9300</v>
      </c>
      <c r="BT2266" s="66">
        <v>9900</v>
      </c>
      <c r="BU2266" s="66">
        <v>174680</v>
      </c>
      <c r="BV2266" s="66">
        <v>10100</v>
      </c>
      <c r="BW2266" s="66">
        <v>10500</v>
      </c>
      <c r="BX2266" s="66">
        <v>139730</v>
      </c>
      <c r="BY2266" s="66">
        <v>10200</v>
      </c>
      <c r="BZ2266" s="66">
        <v>10700</v>
      </c>
      <c r="CA2266" s="66">
        <v>151550</v>
      </c>
      <c r="CB2266" s="66">
        <v>11300</v>
      </c>
      <c r="CC2266" s="66">
        <v>11800</v>
      </c>
      <c r="CD2266" s="66">
        <v>135790</v>
      </c>
      <c r="CE2266" s="66">
        <v>11900</v>
      </c>
      <c r="CF2266" s="66">
        <v>12500</v>
      </c>
      <c r="CG2266" s="66">
        <v>134020</v>
      </c>
      <c r="CH2266" s="66">
        <v>12300</v>
      </c>
      <c r="CI2266" s="66">
        <v>12900</v>
      </c>
      <c r="CJ2266" s="66">
        <v>130100</v>
      </c>
      <c r="CK2266" s="66">
        <v>13100</v>
      </c>
      <c r="CL2266" s="66">
        <v>13700</v>
      </c>
      <c r="CM2266" s="69">
        <v>126020</v>
      </c>
    </row>
    <row r="2267" spans="41:91" hidden="1" x14ac:dyDescent="0.25">
      <c r="AO2267" s="21" t="s">
        <v>69</v>
      </c>
      <c r="AP2267" s="51" t="s">
        <v>11</v>
      </c>
      <c r="AQ2267" s="21" t="str">
        <f t="shared" si="38"/>
        <v>Council/Housing Association3 bedrooms</v>
      </c>
      <c r="AR2267" s="22">
        <v>3400</v>
      </c>
      <c r="AS2267" s="22">
        <v>3900</v>
      </c>
      <c r="AT2267" s="22">
        <v>275900</v>
      </c>
      <c r="AU2267" s="66">
        <v>3500</v>
      </c>
      <c r="AV2267" s="66">
        <v>4000</v>
      </c>
      <c r="AW2267" s="66">
        <v>278150</v>
      </c>
      <c r="AX2267" s="66">
        <v>3500</v>
      </c>
      <c r="AY2267" s="66">
        <v>4100</v>
      </c>
      <c r="AZ2267" s="66">
        <v>234320</v>
      </c>
      <c r="BA2267" s="66">
        <v>3500</v>
      </c>
      <c r="BB2267" s="66">
        <v>4100</v>
      </c>
      <c r="BC2267" s="66">
        <v>232180</v>
      </c>
      <c r="BD2267" s="66">
        <v>3500</v>
      </c>
      <c r="BE2267" s="66">
        <v>4100</v>
      </c>
      <c r="BF2267" s="66">
        <v>230510</v>
      </c>
      <c r="BG2267" s="66">
        <v>3700</v>
      </c>
      <c r="BH2267" s="66">
        <v>4300</v>
      </c>
      <c r="BI2267" s="66">
        <v>230180</v>
      </c>
      <c r="BJ2267" s="66">
        <v>3800</v>
      </c>
      <c r="BK2267" s="66">
        <v>4400</v>
      </c>
      <c r="BL2267" s="66">
        <v>230460</v>
      </c>
      <c r="BM2267" s="66">
        <v>3800</v>
      </c>
      <c r="BN2267" s="66">
        <v>4500</v>
      </c>
      <c r="BO2267" s="88">
        <v>202080</v>
      </c>
      <c r="BP2267" s="100">
        <v>11700</v>
      </c>
      <c r="BQ2267" s="66">
        <v>12200</v>
      </c>
      <c r="BR2267" s="66">
        <v>245300</v>
      </c>
      <c r="BS2267" s="66">
        <v>11800</v>
      </c>
      <c r="BT2267" s="66">
        <v>12400</v>
      </c>
      <c r="BU2267" s="66">
        <v>254740</v>
      </c>
      <c r="BV2267" s="66">
        <v>12600</v>
      </c>
      <c r="BW2267" s="66">
        <v>13100</v>
      </c>
      <c r="BX2267" s="66">
        <v>208360</v>
      </c>
      <c r="BY2267" s="66">
        <v>12800</v>
      </c>
      <c r="BZ2267" s="66">
        <v>13300</v>
      </c>
      <c r="CA2267" s="66">
        <v>222600</v>
      </c>
      <c r="CB2267" s="66">
        <v>14100</v>
      </c>
      <c r="CC2267" s="66">
        <v>14600</v>
      </c>
      <c r="CD2267" s="66">
        <v>202070</v>
      </c>
      <c r="CE2267" s="66">
        <v>14800</v>
      </c>
      <c r="CF2267" s="66">
        <v>15400</v>
      </c>
      <c r="CG2267" s="66">
        <v>199030</v>
      </c>
      <c r="CH2267" s="66">
        <v>15400</v>
      </c>
      <c r="CI2267" s="66">
        <v>15900</v>
      </c>
      <c r="CJ2267" s="66">
        <v>194710</v>
      </c>
      <c r="CK2267" s="66">
        <v>16300</v>
      </c>
      <c r="CL2267" s="66">
        <v>16900</v>
      </c>
      <c r="CM2267" s="69">
        <v>189290</v>
      </c>
    </row>
    <row r="2268" spans="41:91" hidden="1" x14ac:dyDescent="0.25">
      <c r="AO2268" s="21" t="s">
        <v>69</v>
      </c>
      <c r="AP2268" s="51" t="s">
        <v>12</v>
      </c>
      <c r="AQ2268" s="21" t="str">
        <f t="shared" si="38"/>
        <v>Council/Housing Association4 bedrooms</v>
      </c>
      <c r="AR2268" s="22">
        <v>4200</v>
      </c>
      <c r="AS2268" s="22">
        <v>4800</v>
      </c>
      <c r="AT2268" s="22">
        <v>18990</v>
      </c>
      <c r="AU2268" s="66">
        <v>4300</v>
      </c>
      <c r="AV2268" s="66">
        <v>4900</v>
      </c>
      <c r="AW2268" s="66">
        <v>19110</v>
      </c>
      <c r="AX2268" s="66">
        <v>4400</v>
      </c>
      <c r="AY2268" s="66">
        <v>5000</v>
      </c>
      <c r="AZ2268" s="66">
        <v>13790</v>
      </c>
      <c r="BA2268" s="66">
        <v>4500</v>
      </c>
      <c r="BB2268" s="66">
        <v>5000</v>
      </c>
      <c r="BC2268" s="66">
        <v>13660</v>
      </c>
      <c r="BD2268" s="66">
        <v>4500</v>
      </c>
      <c r="BE2268" s="66">
        <v>5000</v>
      </c>
      <c r="BF2268" s="66">
        <v>13580</v>
      </c>
      <c r="BG2268" s="66">
        <v>4700</v>
      </c>
      <c r="BH2268" s="66">
        <v>5300</v>
      </c>
      <c r="BI2268" s="66">
        <v>13520</v>
      </c>
      <c r="BJ2268" s="66">
        <v>4800</v>
      </c>
      <c r="BK2268" s="66">
        <v>5400</v>
      </c>
      <c r="BL2268" s="66">
        <v>13490</v>
      </c>
      <c r="BM2268" s="66">
        <v>4800</v>
      </c>
      <c r="BN2268" s="66">
        <v>5500</v>
      </c>
      <c r="BO2268" s="88">
        <v>11920</v>
      </c>
      <c r="BP2268" s="100">
        <v>14100</v>
      </c>
      <c r="BQ2268" s="66">
        <v>15000</v>
      </c>
      <c r="BR2268" s="66">
        <v>16560</v>
      </c>
      <c r="BS2268" s="66">
        <v>14200</v>
      </c>
      <c r="BT2268" s="66">
        <v>15200</v>
      </c>
      <c r="BU2268" s="66">
        <v>17220</v>
      </c>
      <c r="BV2268" s="66">
        <v>14800</v>
      </c>
      <c r="BW2268" s="66">
        <v>15600</v>
      </c>
      <c r="BX2268" s="66">
        <v>12280</v>
      </c>
      <c r="BY2268" s="66">
        <v>15000</v>
      </c>
      <c r="BZ2268" s="66">
        <v>15800</v>
      </c>
      <c r="CA2268" s="66">
        <v>13100</v>
      </c>
      <c r="CB2268" s="66">
        <v>16500</v>
      </c>
      <c r="CC2268" s="66">
        <v>17300</v>
      </c>
      <c r="CD2268" s="66">
        <v>11890</v>
      </c>
      <c r="CE2268" s="66">
        <v>17400</v>
      </c>
      <c r="CF2268" s="66">
        <v>18200</v>
      </c>
      <c r="CG2268" s="66">
        <v>11700</v>
      </c>
      <c r="CH2268" s="66">
        <v>18100</v>
      </c>
      <c r="CI2268" s="66">
        <v>18800</v>
      </c>
      <c r="CJ2268" s="66">
        <v>11350</v>
      </c>
      <c r="CK2268" s="66">
        <v>19100</v>
      </c>
      <c r="CL2268" s="66">
        <v>19800</v>
      </c>
      <c r="CM2268" s="69">
        <v>11080</v>
      </c>
    </row>
    <row r="2269" spans="41:91" hidden="1" x14ac:dyDescent="0.25">
      <c r="AO2269" s="21" t="s">
        <v>69</v>
      </c>
      <c r="AP2269" s="51" t="s">
        <v>13</v>
      </c>
      <c r="AQ2269" s="21" t="str">
        <f t="shared" si="38"/>
        <v>Council/Housing Association5 or more bedrooms</v>
      </c>
      <c r="AR2269" s="22">
        <v>5100</v>
      </c>
      <c r="AS2269" s="22">
        <v>6100</v>
      </c>
      <c r="AT2269" s="22">
        <v>2310</v>
      </c>
      <c r="AU2269" s="66">
        <v>5400</v>
      </c>
      <c r="AV2269" s="66">
        <v>6300</v>
      </c>
      <c r="AW2269" s="66">
        <v>2340</v>
      </c>
      <c r="AX2269" s="66">
        <v>5200</v>
      </c>
      <c r="AY2269" s="66">
        <v>5900</v>
      </c>
      <c r="AZ2269" s="66">
        <v>1250</v>
      </c>
      <c r="BA2269" s="66">
        <v>5200</v>
      </c>
      <c r="BB2269" s="66">
        <v>6000</v>
      </c>
      <c r="BC2269" s="66">
        <v>1240</v>
      </c>
      <c r="BD2269" s="66">
        <v>5300</v>
      </c>
      <c r="BE2269" s="66">
        <v>6000</v>
      </c>
      <c r="BF2269" s="66">
        <v>1220</v>
      </c>
      <c r="BG2269" s="66">
        <v>5500</v>
      </c>
      <c r="BH2269" s="66">
        <v>6300</v>
      </c>
      <c r="BI2269" s="66">
        <v>1220</v>
      </c>
      <c r="BJ2269" s="66">
        <v>5500</v>
      </c>
      <c r="BK2269" s="66">
        <v>6300</v>
      </c>
      <c r="BL2269" s="66">
        <v>1220</v>
      </c>
      <c r="BM2269" s="66">
        <v>5400</v>
      </c>
      <c r="BN2269" s="66">
        <v>6300</v>
      </c>
      <c r="BO2269" s="88">
        <v>1080</v>
      </c>
      <c r="BP2269" s="100">
        <v>18500</v>
      </c>
      <c r="BQ2269" s="66">
        <v>20300</v>
      </c>
      <c r="BR2269" s="66">
        <v>1840</v>
      </c>
      <c r="BS2269" s="66">
        <v>19100</v>
      </c>
      <c r="BT2269" s="66">
        <v>20600</v>
      </c>
      <c r="BU2269" s="66">
        <v>1930</v>
      </c>
      <c r="BV2269" s="66">
        <v>17100</v>
      </c>
      <c r="BW2269" s="66">
        <v>18600</v>
      </c>
      <c r="BX2269" s="66">
        <v>1040</v>
      </c>
      <c r="BY2269" s="66">
        <v>17400</v>
      </c>
      <c r="BZ2269" s="66">
        <v>18900</v>
      </c>
      <c r="CA2269" s="66">
        <v>1140</v>
      </c>
      <c r="CB2269" s="66">
        <v>19200</v>
      </c>
      <c r="CC2269" s="66">
        <v>20500</v>
      </c>
      <c r="CD2269" s="66">
        <v>980</v>
      </c>
      <c r="CE2269" s="66">
        <v>20300</v>
      </c>
      <c r="CF2269" s="66">
        <v>21200</v>
      </c>
      <c r="CG2269" s="66">
        <v>980</v>
      </c>
      <c r="CH2269" s="66">
        <v>20900</v>
      </c>
      <c r="CI2269" s="66">
        <v>21800</v>
      </c>
      <c r="CJ2269" s="66">
        <v>970</v>
      </c>
      <c r="CK2269" s="66">
        <v>22500</v>
      </c>
      <c r="CL2269" s="66">
        <v>22900</v>
      </c>
      <c r="CM2269" s="69">
        <v>910</v>
      </c>
    </row>
    <row r="2270" spans="41:91" hidden="1" x14ac:dyDescent="0.25">
      <c r="AO2270" s="21" t="s">
        <v>115</v>
      </c>
      <c r="AP2270" s="51" t="s">
        <v>14</v>
      </c>
      <c r="AQ2270" s="21" t="str">
        <f t="shared" si="38"/>
        <v>Less than £15,0001 bedroom</v>
      </c>
      <c r="AR2270" s="22">
        <v>1800</v>
      </c>
      <c r="AS2270" s="22">
        <v>2700</v>
      </c>
      <c r="AT2270" s="22">
        <v>122760</v>
      </c>
      <c r="AU2270" s="66">
        <v>1900</v>
      </c>
      <c r="AV2270" s="66">
        <v>2700</v>
      </c>
      <c r="AW2270" s="66">
        <v>124420</v>
      </c>
      <c r="AX2270" s="66" t="s">
        <v>85</v>
      </c>
      <c r="AY2270" s="66" t="s">
        <v>85</v>
      </c>
      <c r="AZ2270" s="66" t="s">
        <v>85</v>
      </c>
      <c r="BA2270" s="66" t="s">
        <v>85</v>
      </c>
      <c r="BB2270" s="66" t="s">
        <v>85</v>
      </c>
      <c r="BC2270" s="66" t="s">
        <v>85</v>
      </c>
      <c r="BD2270" s="66" t="s">
        <v>85</v>
      </c>
      <c r="BE2270" s="66" t="s">
        <v>85</v>
      </c>
      <c r="BF2270" s="66" t="s">
        <v>85</v>
      </c>
      <c r="BG2270" s="66" t="s">
        <v>85</v>
      </c>
      <c r="BH2270" s="66" t="s">
        <v>85</v>
      </c>
      <c r="BI2270" s="66" t="s">
        <v>85</v>
      </c>
      <c r="BJ2270" s="66" t="s">
        <v>85</v>
      </c>
      <c r="BK2270" s="66" t="s">
        <v>85</v>
      </c>
      <c r="BL2270" s="66" t="s">
        <v>85</v>
      </c>
      <c r="BM2270" s="66" t="s">
        <v>85</v>
      </c>
      <c r="BN2270" s="66" t="s">
        <v>85</v>
      </c>
      <c r="BO2270" s="88" t="s">
        <v>85</v>
      </c>
      <c r="BP2270" s="100">
        <v>6200</v>
      </c>
      <c r="BQ2270" s="66">
        <v>6900</v>
      </c>
      <c r="BR2270" s="66">
        <v>71600</v>
      </c>
      <c r="BS2270" s="66">
        <v>6300</v>
      </c>
      <c r="BT2270" s="66">
        <v>7100</v>
      </c>
      <c r="BU2270" s="66">
        <v>74630</v>
      </c>
      <c r="BV2270" s="66" t="s">
        <v>85</v>
      </c>
      <c r="BW2270" s="66" t="s">
        <v>85</v>
      </c>
      <c r="BX2270" s="66" t="s">
        <v>85</v>
      </c>
      <c r="BY2270" s="66" t="s">
        <v>85</v>
      </c>
      <c r="BZ2270" s="66" t="s">
        <v>85</v>
      </c>
      <c r="CA2270" s="66" t="s">
        <v>85</v>
      </c>
      <c r="CB2270" s="66" t="s">
        <v>85</v>
      </c>
      <c r="CC2270" s="66" t="s">
        <v>85</v>
      </c>
      <c r="CD2270" s="66" t="s">
        <v>85</v>
      </c>
      <c r="CE2270" s="66" t="s">
        <v>85</v>
      </c>
      <c r="CF2270" s="66" t="s">
        <v>85</v>
      </c>
      <c r="CG2270" s="66" t="s">
        <v>85</v>
      </c>
      <c r="CH2270" s="66" t="s">
        <v>85</v>
      </c>
      <c r="CI2270" s="66" t="s">
        <v>85</v>
      </c>
      <c r="CJ2270" s="66" t="s">
        <v>85</v>
      </c>
      <c r="CK2270" s="66" t="s">
        <v>85</v>
      </c>
      <c r="CL2270" s="66" t="s">
        <v>85</v>
      </c>
      <c r="CM2270" s="69" t="s">
        <v>85</v>
      </c>
    </row>
    <row r="2271" spans="41:91" hidden="1" x14ac:dyDescent="0.25">
      <c r="AO2271" s="21" t="s">
        <v>115</v>
      </c>
      <c r="AP2271" s="51" t="s">
        <v>10</v>
      </c>
      <c r="AQ2271" s="21" t="str">
        <f t="shared" si="38"/>
        <v>Less than £15,0002 bedrooms</v>
      </c>
      <c r="AR2271" s="22">
        <v>2400</v>
      </c>
      <c r="AS2271" s="22">
        <v>3200</v>
      </c>
      <c r="AT2271" s="22">
        <v>231450</v>
      </c>
      <c r="AU2271" s="66">
        <v>2500</v>
      </c>
      <c r="AV2271" s="66">
        <v>3300</v>
      </c>
      <c r="AW2271" s="66">
        <v>234300</v>
      </c>
      <c r="AX2271" s="66" t="s">
        <v>85</v>
      </c>
      <c r="AY2271" s="66" t="s">
        <v>85</v>
      </c>
      <c r="AZ2271" s="66" t="s">
        <v>85</v>
      </c>
      <c r="BA2271" s="66" t="s">
        <v>85</v>
      </c>
      <c r="BB2271" s="66" t="s">
        <v>85</v>
      </c>
      <c r="BC2271" s="66" t="s">
        <v>85</v>
      </c>
      <c r="BD2271" s="66" t="s">
        <v>85</v>
      </c>
      <c r="BE2271" s="66" t="s">
        <v>85</v>
      </c>
      <c r="BF2271" s="66" t="s">
        <v>85</v>
      </c>
      <c r="BG2271" s="66" t="s">
        <v>85</v>
      </c>
      <c r="BH2271" s="66" t="s">
        <v>85</v>
      </c>
      <c r="BI2271" s="66" t="s">
        <v>85</v>
      </c>
      <c r="BJ2271" s="66" t="s">
        <v>85</v>
      </c>
      <c r="BK2271" s="66" t="s">
        <v>85</v>
      </c>
      <c r="BL2271" s="66" t="s">
        <v>85</v>
      </c>
      <c r="BM2271" s="66" t="s">
        <v>85</v>
      </c>
      <c r="BN2271" s="66" t="s">
        <v>85</v>
      </c>
      <c r="BO2271" s="88" t="s">
        <v>85</v>
      </c>
      <c r="BP2271" s="100">
        <v>9700</v>
      </c>
      <c r="BQ2271" s="66">
        <v>10300</v>
      </c>
      <c r="BR2271" s="66">
        <v>182470</v>
      </c>
      <c r="BS2271" s="66">
        <v>9800</v>
      </c>
      <c r="BT2271" s="66">
        <v>10500</v>
      </c>
      <c r="BU2271" s="66">
        <v>190500</v>
      </c>
      <c r="BV2271" s="66" t="s">
        <v>85</v>
      </c>
      <c r="BW2271" s="66" t="s">
        <v>85</v>
      </c>
      <c r="BX2271" s="66" t="s">
        <v>85</v>
      </c>
      <c r="BY2271" s="66" t="s">
        <v>85</v>
      </c>
      <c r="BZ2271" s="66" t="s">
        <v>85</v>
      </c>
      <c r="CA2271" s="66" t="s">
        <v>85</v>
      </c>
      <c r="CB2271" s="66" t="s">
        <v>85</v>
      </c>
      <c r="CC2271" s="66" t="s">
        <v>85</v>
      </c>
      <c r="CD2271" s="66" t="s">
        <v>85</v>
      </c>
      <c r="CE2271" s="66" t="s">
        <v>85</v>
      </c>
      <c r="CF2271" s="66" t="s">
        <v>85</v>
      </c>
      <c r="CG2271" s="66" t="s">
        <v>85</v>
      </c>
      <c r="CH2271" s="66" t="s">
        <v>85</v>
      </c>
      <c r="CI2271" s="66" t="s">
        <v>85</v>
      </c>
      <c r="CJ2271" s="66" t="s">
        <v>85</v>
      </c>
      <c r="CK2271" s="66" t="s">
        <v>85</v>
      </c>
      <c r="CL2271" s="66" t="s">
        <v>85</v>
      </c>
      <c r="CM2271" s="69" t="s">
        <v>85</v>
      </c>
    </row>
    <row r="2272" spans="41:91" hidden="1" x14ac:dyDescent="0.25">
      <c r="AO2272" s="21" t="s">
        <v>115</v>
      </c>
      <c r="AP2272" s="51" t="s">
        <v>11</v>
      </c>
      <c r="AQ2272" s="21" t="str">
        <f t="shared" si="38"/>
        <v>Less than £15,0003 bedrooms</v>
      </c>
      <c r="AR2272" s="22">
        <v>2900</v>
      </c>
      <c r="AS2272" s="22">
        <v>3600</v>
      </c>
      <c r="AT2272" s="22">
        <v>315290</v>
      </c>
      <c r="AU2272" s="66">
        <v>3000</v>
      </c>
      <c r="AV2272" s="66">
        <v>3600</v>
      </c>
      <c r="AW2272" s="66">
        <v>318070</v>
      </c>
      <c r="AX2272" s="66" t="s">
        <v>85</v>
      </c>
      <c r="AY2272" s="66" t="s">
        <v>85</v>
      </c>
      <c r="AZ2272" s="66" t="s">
        <v>85</v>
      </c>
      <c r="BA2272" s="66" t="s">
        <v>85</v>
      </c>
      <c r="BB2272" s="66" t="s">
        <v>85</v>
      </c>
      <c r="BC2272" s="66" t="s">
        <v>85</v>
      </c>
      <c r="BD2272" s="66" t="s">
        <v>85</v>
      </c>
      <c r="BE2272" s="66" t="s">
        <v>85</v>
      </c>
      <c r="BF2272" s="66" t="s">
        <v>85</v>
      </c>
      <c r="BG2272" s="66" t="s">
        <v>85</v>
      </c>
      <c r="BH2272" s="66" t="s">
        <v>85</v>
      </c>
      <c r="BI2272" s="66" t="s">
        <v>85</v>
      </c>
      <c r="BJ2272" s="66" t="s">
        <v>85</v>
      </c>
      <c r="BK2272" s="66" t="s">
        <v>85</v>
      </c>
      <c r="BL2272" s="66" t="s">
        <v>85</v>
      </c>
      <c r="BM2272" s="66" t="s">
        <v>85</v>
      </c>
      <c r="BN2272" s="66" t="s">
        <v>85</v>
      </c>
      <c r="BO2272" s="88" t="s">
        <v>85</v>
      </c>
      <c r="BP2272" s="100">
        <v>12200</v>
      </c>
      <c r="BQ2272" s="66">
        <v>13000</v>
      </c>
      <c r="BR2272" s="66">
        <v>274410</v>
      </c>
      <c r="BS2272" s="66">
        <v>12300</v>
      </c>
      <c r="BT2272" s="66">
        <v>13100</v>
      </c>
      <c r="BU2272" s="66">
        <v>285920</v>
      </c>
      <c r="BV2272" s="66" t="s">
        <v>85</v>
      </c>
      <c r="BW2272" s="66" t="s">
        <v>85</v>
      </c>
      <c r="BX2272" s="66" t="s">
        <v>85</v>
      </c>
      <c r="BY2272" s="66" t="s">
        <v>85</v>
      </c>
      <c r="BZ2272" s="66" t="s">
        <v>85</v>
      </c>
      <c r="CA2272" s="66" t="s">
        <v>85</v>
      </c>
      <c r="CB2272" s="66" t="s">
        <v>85</v>
      </c>
      <c r="CC2272" s="66" t="s">
        <v>85</v>
      </c>
      <c r="CD2272" s="66" t="s">
        <v>85</v>
      </c>
      <c r="CE2272" s="66" t="s">
        <v>85</v>
      </c>
      <c r="CF2272" s="66" t="s">
        <v>85</v>
      </c>
      <c r="CG2272" s="66" t="s">
        <v>85</v>
      </c>
      <c r="CH2272" s="66" t="s">
        <v>85</v>
      </c>
      <c r="CI2272" s="66" t="s">
        <v>85</v>
      </c>
      <c r="CJ2272" s="66" t="s">
        <v>85</v>
      </c>
      <c r="CK2272" s="66" t="s">
        <v>85</v>
      </c>
      <c r="CL2272" s="66" t="s">
        <v>85</v>
      </c>
      <c r="CM2272" s="69" t="s">
        <v>85</v>
      </c>
    </row>
    <row r="2273" spans="41:91" hidden="1" x14ac:dyDescent="0.25">
      <c r="AO2273" s="21" t="s">
        <v>115</v>
      </c>
      <c r="AP2273" s="51" t="s">
        <v>12</v>
      </c>
      <c r="AQ2273" s="21" t="str">
        <f t="shared" si="38"/>
        <v>Less than £15,0004 bedrooms</v>
      </c>
      <c r="AR2273" s="22">
        <v>3500</v>
      </c>
      <c r="AS2273" s="22">
        <v>4300</v>
      </c>
      <c r="AT2273" s="22">
        <v>41590</v>
      </c>
      <c r="AU2273" s="66">
        <v>3600</v>
      </c>
      <c r="AV2273" s="66">
        <v>4400</v>
      </c>
      <c r="AW2273" s="66">
        <v>41840</v>
      </c>
      <c r="AX2273" s="66" t="s">
        <v>85</v>
      </c>
      <c r="AY2273" s="66" t="s">
        <v>85</v>
      </c>
      <c r="AZ2273" s="66" t="s">
        <v>85</v>
      </c>
      <c r="BA2273" s="66" t="s">
        <v>85</v>
      </c>
      <c r="BB2273" s="66" t="s">
        <v>85</v>
      </c>
      <c r="BC2273" s="66" t="s">
        <v>85</v>
      </c>
      <c r="BD2273" s="66" t="s">
        <v>85</v>
      </c>
      <c r="BE2273" s="66" t="s">
        <v>85</v>
      </c>
      <c r="BF2273" s="66" t="s">
        <v>85</v>
      </c>
      <c r="BG2273" s="66" t="s">
        <v>85</v>
      </c>
      <c r="BH2273" s="66" t="s">
        <v>85</v>
      </c>
      <c r="BI2273" s="66" t="s">
        <v>85</v>
      </c>
      <c r="BJ2273" s="66" t="s">
        <v>85</v>
      </c>
      <c r="BK2273" s="66" t="s">
        <v>85</v>
      </c>
      <c r="BL2273" s="66" t="s">
        <v>85</v>
      </c>
      <c r="BM2273" s="66" t="s">
        <v>85</v>
      </c>
      <c r="BN2273" s="66" t="s">
        <v>85</v>
      </c>
      <c r="BO2273" s="88" t="s">
        <v>85</v>
      </c>
      <c r="BP2273" s="100">
        <v>16200</v>
      </c>
      <c r="BQ2273" s="66">
        <v>17400</v>
      </c>
      <c r="BR2273" s="66">
        <v>33620</v>
      </c>
      <c r="BS2273" s="66">
        <v>16000</v>
      </c>
      <c r="BT2273" s="66">
        <v>17300</v>
      </c>
      <c r="BU2273" s="66">
        <v>35380</v>
      </c>
      <c r="BV2273" s="66" t="s">
        <v>85</v>
      </c>
      <c r="BW2273" s="66" t="s">
        <v>85</v>
      </c>
      <c r="BX2273" s="66" t="s">
        <v>85</v>
      </c>
      <c r="BY2273" s="66" t="s">
        <v>85</v>
      </c>
      <c r="BZ2273" s="66" t="s">
        <v>85</v>
      </c>
      <c r="CA2273" s="66" t="s">
        <v>85</v>
      </c>
      <c r="CB2273" s="66" t="s">
        <v>85</v>
      </c>
      <c r="CC2273" s="66" t="s">
        <v>85</v>
      </c>
      <c r="CD2273" s="66" t="s">
        <v>85</v>
      </c>
      <c r="CE2273" s="66" t="s">
        <v>85</v>
      </c>
      <c r="CF2273" s="66" t="s">
        <v>85</v>
      </c>
      <c r="CG2273" s="66" t="s">
        <v>85</v>
      </c>
      <c r="CH2273" s="66" t="s">
        <v>85</v>
      </c>
      <c r="CI2273" s="66" t="s">
        <v>85</v>
      </c>
      <c r="CJ2273" s="66" t="s">
        <v>85</v>
      </c>
      <c r="CK2273" s="66" t="s">
        <v>85</v>
      </c>
      <c r="CL2273" s="66" t="s">
        <v>85</v>
      </c>
      <c r="CM2273" s="69" t="s">
        <v>85</v>
      </c>
    </row>
    <row r="2274" spans="41:91" hidden="1" x14ac:dyDescent="0.25">
      <c r="AO2274" s="21" t="s">
        <v>115</v>
      </c>
      <c r="AP2274" s="51" t="s">
        <v>13</v>
      </c>
      <c r="AQ2274" s="21" t="str">
        <f t="shared" si="38"/>
        <v>Less than £15,0005 or more bedrooms</v>
      </c>
      <c r="AR2274" s="22">
        <v>4500</v>
      </c>
      <c r="AS2274" s="22">
        <v>5800</v>
      </c>
      <c r="AT2274" s="22">
        <v>7100</v>
      </c>
      <c r="AU2274" s="66">
        <v>4600</v>
      </c>
      <c r="AV2274" s="66">
        <v>5900</v>
      </c>
      <c r="AW2274" s="66">
        <v>7200</v>
      </c>
      <c r="AX2274" s="66" t="s">
        <v>85</v>
      </c>
      <c r="AY2274" s="66" t="s">
        <v>85</v>
      </c>
      <c r="AZ2274" s="66" t="s">
        <v>85</v>
      </c>
      <c r="BA2274" s="66" t="s">
        <v>85</v>
      </c>
      <c r="BB2274" s="66" t="s">
        <v>85</v>
      </c>
      <c r="BC2274" s="66" t="s">
        <v>85</v>
      </c>
      <c r="BD2274" s="66" t="s">
        <v>85</v>
      </c>
      <c r="BE2274" s="66" t="s">
        <v>85</v>
      </c>
      <c r="BF2274" s="66" t="s">
        <v>85</v>
      </c>
      <c r="BG2274" s="66" t="s">
        <v>85</v>
      </c>
      <c r="BH2274" s="66" t="s">
        <v>85</v>
      </c>
      <c r="BI2274" s="66" t="s">
        <v>85</v>
      </c>
      <c r="BJ2274" s="66" t="s">
        <v>85</v>
      </c>
      <c r="BK2274" s="66" t="s">
        <v>85</v>
      </c>
      <c r="BL2274" s="66" t="s">
        <v>85</v>
      </c>
      <c r="BM2274" s="66" t="s">
        <v>85</v>
      </c>
      <c r="BN2274" s="66" t="s">
        <v>85</v>
      </c>
      <c r="BO2274" s="88" t="s">
        <v>85</v>
      </c>
      <c r="BP2274" s="100">
        <v>21300</v>
      </c>
      <c r="BQ2274" s="66">
        <v>22600</v>
      </c>
      <c r="BR2274" s="66">
        <v>4760</v>
      </c>
      <c r="BS2274" s="66">
        <v>21100</v>
      </c>
      <c r="BT2274" s="66">
        <v>22500</v>
      </c>
      <c r="BU2274" s="66">
        <v>5010</v>
      </c>
      <c r="BV2274" s="66" t="s">
        <v>85</v>
      </c>
      <c r="BW2274" s="66" t="s">
        <v>85</v>
      </c>
      <c r="BX2274" s="66" t="s">
        <v>85</v>
      </c>
      <c r="BY2274" s="66" t="s">
        <v>85</v>
      </c>
      <c r="BZ2274" s="66" t="s">
        <v>85</v>
      </c>
      <c r="CA2274" s="66" t="s">
        <v>85</v>
      </c>
      <c r="CB2274" s="66" t="s">
        <v>85</v>
      </c>
      <c r="CC2274" s="66" t="s">
        <v>85</v>
      </c>
      <c r="CD2274" s="66" t="s">
        <v>85</v>
      </c>
      <c r="CE2274" s="66" t="s">
        <v>85</v>
      </c>
      <c r="CF2274" s="66" t="s">
        <v>85</v>
      </c>
      <c r="CG2274" s="66" t="s">
        <v>85</v>
      </c>
      <c r="CH2274" s="66" t="s">
        <v>85</v>
      </c>
      <c r="CI2274" s="66" t="s">
        <v>85</v>
      </c>
      <c r="CJ2274" s="66" t="s">
        <v>85</v>
      </c>
      <c r="CK2274" s="66" t="s">
        <v>85</v>
      </c>
      <c r="CL2274" s="66" t="s">
        <v>85</v>
      </c>
      <c r="CM2274" s="69" t="s">
        <v>85</v>
      </c>
    </row>
    <row r="2275" spans="41:91" hidden="1" x14ac:dyDescent="0.25">
      <c r="AO2275" s="21" t="s">
        <v>116</v>
      </c>
      <c r="AP2275" s="51" t="s">
        <v>14</v>
      </c>
      <c r="AQ2275" s="21" t="str">
        <f t="shared" si="38"/>
        <v>£15,000 - £19,9991 bedroom</v>
      </c>
      <c r="AR2275" s="22">
        <v>1900</v>
      </c>
      <c r="AS2275" s="22">
        <v>2900</v>
      </c>
      <c r="AT2275" s="22">
        <v>37590</v>
      </c>
      <c r="AU2275" s="66">
        <v>1900</v>
      </c>
      <c r="AV2275" s="66">
        <v>2800</v>
      </c>
      <c r="AW2275" s="66">
        <v>37990</v>
      </c>
      <c r="AX2275" s="66" t="s">
        <v>85</v>
      </c>
      <c r="AY2275" s="66" t="s">
        <v>85</v>
      </c>
      <c r="AZ2275" s="66" t="s">
        <v>85</v>
      </c>
      <c r="BA2275" s="66" t="s">
        <v>85</v>
      </c>
      <c r="BB2275" s="66" t="s">
        <v>85</v>
      </c>
      <c r="BC2275" s="66" t="s">
        <v>85</v>
      </c>
      <c r="BD2275" s="66" t="s">
        <v>85</v>
      </c>
      <c r="BE2275" s="66" t="s">
        <v>85</v>
      </c>
      <c r="BF2275" s="66" t="s">
        <v>85</v>
      </c>
      <c r="BG2275" s="66" t="s">
        <v>85</v>
      </c>
      <c r="BH2275" s="66" t="s">
        <v>85</v>
      </c>
      <c r="BI2275" s="66" t="s">
        <v>85</v>
      </c>
      <c r="BJ2275" s="66" t="s">
        <v>85</v>
      </c>
      <c r="BK2275" s="66" t="s">
        <v>85</v>
      </c>
      <c r="BL2275" s="66" t="s">
        <v>85</v>
      </c>
      <c r="BM2275" s="66" t="s">
        <v>85</v>
      </c>
      <c r="BN2275" s="66" t="s">
        <v>85</v>
      </c>
      <c r="BO2275" s="88" t="s">
        <v>85</v>
      </c>
      <c r="BP2275" s="100">
        <v>6400</v>
      </c>
      <c r="BQ2275" s="66">
        <v>7100</v>
      </c>
      <c r="BR2275" s="66">
        <v>20550</v>
      </c>
      <c r="BS2275" s="66">
        <v>6500</v>
      </c>
      <c r="BT2275" s="66">
        <v>7200</v>
      </c>
      <c r="BU2275" s="66">
        <v>21460</v>
      </c>
      <c r="BV2275" s="66" t="s">
        <v>85</v>
      </c>
      <c r="BW2275" s="66" t="s">
        <v>85</v>
      </c>
      <c r="BX2275" s="66" t="s">
        <v>85</v>
      </c>
      <c r="BY2275" s="66" t="s">
        <v>85</v>
      </c>
      <c r="BZ2275" s="66" t="s">
        <v>85</v>
      </c>
      <c r="CA2275" s="66" t="s">
        <v>85</v>
      </c>
      <c r="CB2275" s="66" t="s">
        <v>85</v>
      </c>
      <c r="CC2275" s="66" t="s">
        <v>85</v>
      </c>
      <c r="CD2275" s="66" t="s">
        <v>85</v>
      </c>
      <c r="CE2275" s="66" t="s">
        <v>85</v>
      </c>
      <c r="CF2275" s="66" t="s">
        <v>85</v>
      </c>
      <c r="CG2275" s="66" t="s">
        <v>85</v>
      </c>
      <c r="CH2275" s="66" t="s">
        <v>85</v>
      </c>
      <c r="CI2275" s="66" t="s">
        <v>85</v>
      </c>
      <c r="CJ2275" s="66" t="s">
        <v>85</v>
      </c>
      <c r="CK2275" s="66" t="s">
        <v>85</v>
      </c>
      <c r="CL2275" s="66" t="s">
        <v>85</v>
      </c>
      <c r="CM2275" s="69" t="s">
        <v>85</v>
      </c>
    </row>
    <row r="2276" spans="41:91" hidden="1" x14ac:dyDescent="0.25">
      <c r="AO2276" s="21" t="s">
        <v>116</v>
      </c>
      <c r="AP2276" s="51" t="s">
        <v>10</v>
      </c>
      <c r="AQ2276" s="21" t="str">
        <f t="shared" si="38"/>
        <v>£15,000 - £19,9992 bedrooms</v>
      </c>
      <c r="AR2276" s="22">
        <v>2600</v>
      </c>
      <c r="AS2276" s="22">
        <v>3400</v>
      </c>
      <c r="AT2276" s="22">
        <v>87540</v>
      </c>
      <c r="AU2276" s="66">
        <v>2600</v>
      </c>
      <c r="AV2276" s="66">
        <v>3400</v>
      </c>
      <c r="AW2276" s="66">
        <v>88330</v>
      </c>
      <c r="AX2276" s="66" t="s">
        <v>85</v>
      </c>
      <c r="AY2276" s="66" t="s">
        <v>85</v>
      </c>
      <c r="AZ2276" s="66" t="s">
        <v>85</v>
      </c>
      <c r="BA2276" s="66" t="s">
        <v>85</v>
      </c>
      <c r="BB2276" s="66" t="s">
        <v>85</v>
      </c>
      <c r="BC2276" s="66" t="s">
        <v>85</v>
      </c>
      <c r="BD2276" s="66" t="s">
        <v>85</v>
      </c>
      <c r="BE2276" s="66" t="s">
        <v>85</v>
      </c>
      <c r="BF2276" s="66" t="s">
        <v>85</v>
      </c>
      <c r="BG2276" s="66" t="s">
        <v>85</v>
      </c>
      <c r="BH2276" s="66" t="s">
        <v>85</v>
      </c>
      <c r="BI2276" s="66" t="s">
        <v>85</v>
      </c>
      <c r="BJ2276" s="66" t="s">
        <v>85</v>
      </c>
      <c r="BK2276" s="66" t="s">
        <v>85</v>
      </c>
      <c r="BL2276" s="66" t="s">
        <v>85</v>
      </c>
      <c r="BM2276" s="66" t="s">
        <v>85</v>
      </c>
      <c r="BN2276" s="66" t="s">
        <v>85</v>
      </c>
      <c r="BO2276" s="88" t="s">
        <v>85</v>
      </c>
      <c r="BP2276" s="100">
        <v>10000</v>
      </c>
      <c r="BQ2276" s="66">
        <v>10800</v>
      </c>
      <c r="BR2276" s="66">
        <v>67690</v>
      </c>
      <c r="BS2276" s="66">
        <v>10100</v>
      </c>
      <c r="BT2276" s="66">
        <v>10900</v>
      </c>
      <c r="BU2276" s="66">
        <v>70680</v>
      </c>
      <c r="BV2276" s="66" t="s">
        <v>85</v>
      </c>
      <c r="BW2276" s="66" t="s">
        <v>85</v>
      </c>
      <c r="BX2276" s="66" t="s">
        <v>85</v>
      </c>
      <c r="BY2276" s="66" t="s">
        <v>85</v>
      </c>
      <c r="BZ2276" s="66" t="s">
        <v>85</v>
      </c>
      <c r="CA2276" s="66" t="s">
        <v>85</v>
      </c>
      <c r="CB2276" s="66" t="s">
        <v>85</v>
      </c>
      <c r="CC2276" s="66" t="s">
        <v>85</v>
      </c>
      <c r="CD2276" s="66" t="s">
        <v>85</v>
      </c>
      <c r="CE2276" s="66" t="s">
        <v>85</v>
      </c>
      <c r="CF2276" s="66" t="s">
        <v>85</v>
      </c>
      <c r="CG2276" s="66" t="s">
        <v>85</v>
      </c>
      <c r="CH2276" s="66" t="s">
        <v>85</v>
      </c>
      <c r="CI2276" s="66" t="s">
        <v>85</v>
      </c>
      <c r="CJ2276" s="66" t="s">
        <v>85</v>
      </c>
      <c r="CK2276" s="66" t="s">
        <v>85</v>
      </c>
      <c r="CL2276" s="66" t="s">
        <v>85</v>
      </c>
      <c r="CM2276" s="69" t="s">
        <v>85</v>
      </c>
    </row>
    <row r="2277" spans="41:91" hidden="1" x14ac:dyDescent="0.25">
      <c r="AO2277" s="21" t="s">
        <v>116</v>
      </c>
      <c r="AP2277" s="51" t="s">
        <v>11</v>
      </c>
      <c r="AQ2277" s="21" t="str">
        <f t="shared" si="38"/>
        <v>£15,000 - £19,9993 bedrooms</v>
      </c>
      <c r="AR2277" s="22">
        <v>3100</v>
      </c>
      <c r="AS2277" s="22">
        <v>3700</v>
      </c>
      <c r="AT2277" s="22">
        <v>129820</v>
      </c>
      <c r="AU2277" s="66">
        <v>3200</v>
      </c>
      <c r="AV2277" s="66">
        <v>3800</v>
      </c>
      <c r="AW2277" s="66">
        <v>130830</v>
      </c>
      <c r="AX2277" s="66" t="s">
        <v>85</v>
      </c>
      <c r="AY2277" s="66" t="s">
        <v>85</v>
      </c>
      <c r="AZ2277" s="66" t="s">
        <v>85</v>
      </c>
      <c r="BA2277" s="66" t="s">
        <v>85</v>
      </c>
      <c r="BB2277" s="66" t="s">
        <v>85</v>
      </c>
      <c r="BC2277" s="66" t="s">
        <v>85</v>
      </c>
      <c r="BD2277" s="66" t="s">
        <v>85</v>
      </c>
      <c r="BE2277" s="66" t="s">
        <v>85</v>
      </c>
      <c r="BF2277" s="66" t="s">
        <v>85</v>
      </c>
      <c r="BG2277" s="66" t="s">
        <v>85</v>
      </c>
      <c r="BH2277" s="66" t="s">
        <v>85</v>
      </c>
      <c r="BI2277" s="66" t="s">
        <v>85</v>
      </c>
      <c r="BJ2277" s="66" t="s">
        <v>85</v>
      </c>
      <c r="BK2277" s="66" t="s">
        <v>85</v>
      </c>
      <c r="BL2277" s="66" t="s">
        <v>85</v>
      </c>
      <c r="BM2277" s="66" t="s">
        <v>85</v>
      </c>
      <c r="BN2277" s="66" t="s">
        <v>85</v>
      </c>
      <c r="BO2277" s="88" t="s">
        <v>85</v>
      </c>
      <c r="BP2277" s="100">
        <v>12900</v>
      </c>
      <c r="BQ2277" s="66">
        <v>13700</v>
      </c>
      <c r="BR2277" s="66">
        <v>111930</v>
      </c>
      <c r="BS2277" s="66">
        <v>12900</v>
      </c>
      <c r="BT2277" s="66">
        <v>13700</v>
      </c>
      <c r="BU2277" s="66">
        <v>116790</v>
      </c>
      <c r="BV2277" s="66" t="s">
        <v>85</v>
      </c>
      <c r="BW2277" s="66" t="s">
        <v>85</v>
      </c>
      <c r="BX2277" s="66" t="s">
        <v>85</v>
      </c>
      <c r="BY2277" s="66" t="s">
        <v>85</v>
      </c>
      <c r="BZ2277" s="66" t="s">
        <v>85</v>
      </c>
      <c r="CA2277" s="66" t="s">
        <v>85</v>
      </c>
      <c r="CB2277" s="66" t="s">
        <v>85</v>
      </c>
      <c r="CC2277" s="66" t="s">
        <v>85</v>
      </c>
      <c r="CD2277" s="66" t="s">
        <v>85</v>
      </c>
      <c r="CE2277" s="66" t="s">
        <v>85</v>
      </c>
      <c r="CF2277" s="66" t="s">
        <v>85</v>
      </c>
      <c r="CG2277" s="66" t="s">
        <v>85</v>
      </c>
      <c r="CH2277" s="66" t="s">
        <v>85</v>
      </c>
      <c r="CI2277" s="66" t="s">
        <v>85</v>
      </c>
      <c r="CJ2277" s="66" t="s">
        <v>85</v>
      </c>
      <c r="CK2277" s="66" t="s">
        <v>85</v>
      </c>
      <c r="CL2277" s="66" t="s">
        <v>85</v>
      </c>
      <c r="CM2277" s="69" t="s">
        <v>85</v>
      </c>
    </row>
    <row r="2278" spans="41:91" hidden="1" x14ac:dyDescent="0.25">
      <c r="AO2278" s="21" t="s">
        <v>116</v>
      </c>
      <c r="AP2278" s="51" t="s">
        <v>12</v>
      </c>
      <c r="AQ2278" s="21" t="str">
        <f t="shared" si="38"/>
        <v>£15,000 - £19,9994 bedrooms</v>
      </c>
      <c r="AR2278" s="22">
        <v>3800</v>
      </c>
      <c r="AS2278" s="22">
        <v>4500</v>
      </c>
      <c r="AT2278" s="22">
        <v>22450</v>
      </c>
      <c r="AU2278" s="66">
        <v>3900</v>
      </c>
      <c r="AV2278" s="66">
        <v>4600</v>
      </c>
      <c r="AW2278" s="66">
        <v>22600</v>
      </c>
      <c r="AX2278" s="66" t="s">
        <v>85</v>
      </c>
      <c r="AY2278" s="66" t="s">
        <v>85</v>
      </c>
      <c r="AZ2278" s="66" t="s">
        <v>85</v>
      </c>
      <c r="BA2278" s="66" t="s">
        <v>85</v>
      </c>
      <c r="BB2278" s="66" t="s">
        <v>85</v>
      </c>
      <c r="BC2278" s="66" t="s">
        <v>85</v>
      </c>
      <c r="BD2278" s="66" t="s">
        <v>85</v>
      </c>
      <c r="BE2278" s="66" t="s">
        <v>85</v>
      </c>
      <c r="BF2278" s="66" t="s">
        <v>85</v>
      </c>
      <c r="BG2278" s="66" t="s">
        <v>85</v>
      </c>
      <c r="BH2278" s="66" t="s">
        <v>85</v>
      </c>
      <c r="BI2278" s="66" t="s">
        <v>85</v>
      </c>
      <c r="BJ2278" s="66" t="s">
        <v>85</v>
      </c>
      <c r="BK2278" s="66" t="s">
        <v>85</v>
      </c>
      <c r="BL2278" s="66" t="s">
        <v>85</v>
      </c>
      <c r="BM2278" s="66" t="s">
        <v>85</v>
      </c>
      <c r="BN2278" s="66" t="s">
        <v>85</v>
      </c>
      <c r="BO2278" s="88" t="s">
        <v>85</v>
      </c>
      <c r="BP2278" s="100">
        <v>17100</v>
      </c>
      <c r="BQ2278" s="66">
        <v>18200</v>
      </c>
      <c r="BR2278" s="66">
        <v>18050</v>
      </c>
      <c r="BS2278" s="66">
        <v>16900</v>
      </c>
      <c r="BT2278" s="66">
        <v>18100</v>
      </c>
      <c r="BU2278" s="66">
        <v>19030</v>
      </c>
      <c r="BV2278" s="66" t="s">
        <v>85</v>
      </c>
      <c r="BW2278" s="66" t="s">
        <v>85</v>
      </c>
      <c r="BX2278" s="66" t="s">
        <v>85</v>
      </c>
      <c r="BY2278" s="66" t="s">
        <v>85</v>
      </c>
      <c r="BZ2278" s="66" t="s">
        <v>85</v>
      </c>
      <c r="CA2278" s="66" t="s">
        <v>85</v>
      </c>
      <c r="CB2278" s="66" t="s">
        <v>85</v>
      </c>
      <c r="CC2278" s="66" t="s">
        <v>85</v>
      </c>
      <c r="CD2278" s="66" t="s">
        <v>85</v>
      </c>
      <c r="CE2278" s="66" t="s">
        <v>85</v>
      </c>
      <c r="CF2278" s="66" t="s">
        <v>85</v>
      </c>
      <c r="CG2278" s="66" t="s">
        <v>85</v>
      </c>
      <c r="CH2278" s="66" t="s">
        <v>85</v>
      </c>
      <c r="CI2278" s="66" t="s">
        <v>85</v>
      </c>
      <c r="CJ2278" s="66" t="s">
        <v>85</v>
      </c>
      <c r="CK2278" s="66" t="s">
        <v>85</v>
      </c>
      <c r="CL2278" s="66" t="s">
        <v>85</v>
      </c>
      <c r="CM2278" s="69" t="s">
        <v>85</v>
      </c>
    </row>
    <row r="2279" spans="41:91" hidden="1" x14ac:dyDescent="0.25">
      <c r="AO2279" s="21" t="s">
        <v>116</v>
      </c>
      <c r="AP2279" s="51" t="s">
        <v>13</v>
      </c>
      <c r="AQ2279" s="21" t="str">
        <f t="shared" si="38"/>
        <v>£15,000 - £19,9995 or more bedrooms</v>
      </c>
      <c r="AR2279" s="22">
        <v>4800</v>
      </c>
      <c r="AS2279" s="22">
        <v>6000</v>
      </c>
      <c r="AT2279" s="22">
        <v>4170</v>
      </c>
      <c r="AU2279" s="66">
        <v>4900</v>
      </c>
      <c r="AV2279" s="66">
        <v>6100</v>
      </c>
      <c r="AW2279" s="66">
        <v>4210</v>
      </c>
      <c r="AX2279" s="66" t="s">
        <v>85</v>
      </c>
      <c r="AY2279" s="66" t="s">
        <v>85</v>
      </c>
      <c r="AZ2279" s="66" t="s">
        <v>85</v>
      </c>
      <c r="BA2279" s="66" t="s">
        <v>85</v>
      </c>
      <c r="BB2279" s="66" t="s">
        <v>85</v>
      </c>
      <c r="BC2279" s="66" t="s">
        <v>85</v>
      </c>
      <c r="BD2279" s="66" t="s">
        <v>85</v>
      </c>
      <c r="BE2279" s="66" t="s">
        <v>85</v>
      </c>
      <c r="BF2279" s="66" t="s">
        <v>85</v>
      </c>
      <c r="BG2279" s="66" t="s">
        <v>85</v>
      </c>
      <c r="BH2279" s="66" t="s">
        <v>85</v>
      </c>
      <c r="BI2279" s="66" t="s">
        <v>85</v>
      </c>
      <c r="BJ2279" s="66" t="s">
        <v>85</v>
      </c>
      <c r="BK2279" s="66" t="s">
        <v>85</v>
      </c>
      <c r="BL2279" s="66" t="s">
        <v>85</v>
      </c>
      <c r="BM2279" s="66" t="s">
        <v>85</v>
      </c>
      <c r="BN2279" s="66" t="s">
        <v>85</v>
      </c>
      <c r="BO2279" s="88" t="s">
        <v>85</v>
      </c>
      <c r="BP2279" s="100">
        <v>22500</v>
      </c>
      <c r="BQ2279" s="66">
        <v>23400</v>
      </c>
      <c r="BR2279" s="66">
        <v>2830</v>
      </c>
      <c r="BS2279" s="66">
        <v>22300</v>
      </c>
      <c r="BT2279" s="66">
        <v>23300</v>
      </c>
      <c r="BU2279" s="66">
        <v>2970</v>
      </c>
      <c r="BV2279" s="66" t="s">
        <v>85</v>
      </c>
      <c r="BW2279" s="66" t="s">
        <v>85</v>
      </c>
      <c r="BX2279" s="66" t="s">
        <v>85</v>
      </c>
      <c r="BY2279" s="66" t="s">
        <v>85</v>
      </c>
      <c r="BZ2279" s="66" t="s">
        <v>85</v>
      </c>
      <c r="CA2279" s="66" t="s">
        <v>85</v>
      </c>
      <c r="CB2279" s="66" t="s">
        <v>85</v>
      </c>
      <c r="CC2279" s="66" t="s">
        <v>85</v>
      </c>
      <c r="CD2279" s="66" t="s">
        <v>85</v>
      </c>
      <c r="CE2279" s="66" t="s">
        <v>85</v>
      </c>
      <c r="CF2279" s="66" t="s">
        <v>85</v>
      </c>
      <c r="CG2279" s="66" t="s">
        <v>85</v>
      </c>
      <c r="CH2279" s="66" t="s">
        <v>85</v>
      </c>
      <c r="CI2279" s="66" t="s">
        <v>85</v>
      </c>
      <c r="CJ2279" s="66" t="s">
        <v>85</v>
      </c>
      <c r="CK2279" s="66" t="s">
        <v>85</v>
      </c>
      <c r="CL2279" s="66" t="s">
        <v>85</v>
      </c>
      <c r="CM2279" s="69" t="s">
        <v>85</v>
      </c>
    </row>
    <row r="2280" spans="41:91" hidden="1" x14ac:dyDescent="0.25">
      <c r="AO2280" s="21" t="s">
        <v>117</v>
      </c>
      <c r="AP2280" s="51" t="s">
        <v>14</v>
      </c>
      <c r="AQ2280" s="21" t="str">
        <f t="shared" si="38"/>
        <v>£20,000 - £29,9991 bedroom</v>
      </c>
      <c r="AR2280" s="22">
        <v>2200</v>
      </c>
      <c r="AS2280" s="22">
        <v>3200</v>
      </c>
      <c r="AT2280" s="22">
        <v>65020</v>
      </c>
      <c r="AU2280" s="66">
        <v>2200</v>
      </c>
      <c r="AV2280" s="66">
        <v>3200</v>
      </c>
      <c r="AW2280" s="66">
        <v>65680</v>
      </c>
      <c r="AX2280" s="66" t="s">
        <v>85</v>
      </c>
      <c r="AY2280" s="66" t="s">
        <v>85</v>
      </c>
      <c r="AZ2280" s="66" t="s">
        <v>85</v>
      </c>
      <c r="BA2280" s="66" t="s">
        <v>85</v>
      </c>
      <c r="BB2280" s="66" t="s">
        <v>85</v>
      </c>
      <c r="BC2280" s="66" t="s">
        <v>85</v>
      </c>
      <c r="BD2280" s="66" t="s">
        <v>85</v>
      </c>
      <c r="BE2280" s="66" t="s">
        <v>85</v>
      </c>
      <c r="BF2280" s="66" t="s">
        <v>85</v>
      </c>
      <c r="BG2280" s="66" t="s">
        <v>85</v>
      </c>
      <c r="BH2280" s="66" t="s">
        <v>85</v>
      </c>
      <c r="BI2280" s="66" t="s">
        <v>85</v>
      </c>
      <c r="BJ2280" s="66" t="s">
        <v>85</v>
      </c>
      <c r="BK2280" s="66" t="s">
        <v>85</v>
      </c>
      <c r="BL2280" s="66" t="s">
        <v>85</v>
      </c>
      <c r="BM2280" s="66" t="s">
        <v>85</v>
      </c>
      <c r="BN2280" s="66" t="s">
        <v>85</v>
      </c>
      <c r="BO2280" s="88" t="s">
        <v>85</v>
      </c>
      <c r="BP2280" s="100">
        <v>6300</v>
      </c>
      <c r="BQ2280" s="66">
        <v>7100</v>
      </c>
      <c r="BR2280" s="66">
        <v>35470</v>
      </c>
      <c r="BS2280" s="66">
        <v>6300</v>
      </c>
      <c r="BT2280" s="66">
        <v>7200</v>
      </c>
      <c r="BU2280" s="66">
        <v>37080</v>
      </c>
      <c r="BV2280" s="66" t="s">
        <v>85</v>
      </c>
      <c r="BW2280" s="66" t="s">
        <v>85</v>
      </c>
      <c r="BX2280" s="66" t="s">
        <v>85</v>
      </c>
      <c r="BY2280" s="66" t="s">
        <v>85</v>
      </c>
      <c r="BZ2280" s="66" t="s">
        <v>85</v>
      </c>
      <c r="CA2280" s="66" t="s">
        <v>85</v>
      </c>
      <c r="CB2280" s="66" t="s">
        <v>85</v>
      </c>
      <c r="CC2280" s="66" t="s">
        <v>85</v>
      </c>
      <c r="CD2280" s="66" t="s">
        <v>85</v>
      </c>
      <c r="CE2280" s="66" t="s">
        <v>85</v>
      </c>
      <c r="CF2280" s="66" t="s">
        <v>85</v>
      </c>
      <c r="CG2280" s="66" t="s">
        <v>85</v>
      </c>
      <c r="CH2280" s="66" t="s">
        <v>85</v>
      </c>
      <c r="CI2280" s="66" t="s">
        <v>85</v>
      </c>
      <c r="CJ2280" s="66" t="s">
        <v>85</v>
      </c>
      <c r="CK2280" s="66" t="s">
        <v>85</v>
      </c>
      <c r="CL2280" s="66" t="s">
        <v>85</v>
      </c>
      <c r="CM2280" s="69" t="s">
        <v>85</v>
      </c>
    </row>
    <row r="2281" spans="41:91" hidden="1" x14ac:dyDescent="0.25">
      <c r="AO2281" s="21" t="s">
        <v>117</v>
      </c>
      <c r="AP2281" s="51" t="s">
        <v>10</v>
      </c>
      <c r="AQ2281" s="21" t="str">
        <f t="shared" si="38"/>
        <v>£20,000 - £29,9992 bedrooms</v>
      </c>
      <c r="AR2281" s="22">
        <v>2700</v>
      </c>
      <c r="AS2281" s="22">
        <v>3500</v>
      </c>
      <c r="AT2281" s="22">
        <v>222310</v>
      </c>
      <c r="AU2281" s="66">
        <v>2800</v>
      </c>
      <c r="AV2281" s="66">
        <v>3500</v>
      </c>
      <c r="AW2281" s="66">
        <v>224190</v>
      </c>
      <c r="AX2281" s="66" t="s">
        <v>85</v>
      </c>
      <c r="AY2281" s="66" t="s">
        <v>85</v>
      </c>
      <c r="AZ2281" s="66" t="s">
        <v>85</v>
      </c>
      <c r="BA2281" s="66" t="s">
        <v>85</v>
      </c>
      <c r="BB2281" s="66" t="s">
        <v>85</v>
      </c>
      <c r="BC2281" s="66" t="s">
        <v>85</v>
      </c>
      <c r="BD2281" s="66" t="s">
        <v>85</v>
      </c>
      <c r="BE2281" s="66" t="s">
        <v>85</v>
      </c>
      <c r="BF2281" s="66" t="s">
        <v>85</v>
      </c>
      <c r="BG2281" s="66" t="s">
        <v>85</v>
      </c>
      <c r="BH2281" s="66" t="s">
        <v>85</v>
      </c>
      <c r="BI2281" s="66" t="s">
        <v>85</v>
      </c>
      <c r="BJ2281" s="66" t="s">
        <v>85</v>
      </c>
      <c r="BK2281" s="66" t="s">
        <v>85</v>
      </c>
      <c r="BL2281" s="66" t="s">
        <v>85</v>
      </c>
      <c r="BM2281" s="66" t="s">
        <v>85</v>
      </c>
      <c r="BN2281" s="66" t="s">
        <v>85</v>
      </c>
      <c r="BO2281" s="88" t="s">
        <v>85</v>
      </c>
      <c r="BP2281" s="100">
        <v>10100</v>
      </c>
      <c r="BQ2281" s="66">
        <v>10900</v>
      </c>
      <c r="BR2281" s="66">
        <v>173160</v>
      </c>
      <c r="BS2281" s="66">
        <v>10100</v>
      </c>
      <c r="BT2281" s="66">
        <v>11000</v>
      </c>
      <c r="BU2281" s="66">
        <v>181040</v>
      </c>
      <c r="BV2281" s="66" t="s">
        <v>85</v>
      </c>
      <c r="BW2281" s="66" t="s">
        <v>85</v>
      </c>
      <c r="BX2281" s="66" t="s">
        <v>85</v>
      </c>
      <c r="BY2281" s="66" t="s">
        <v>85</v>
      </c>
      <c r="BZ2281" s="66" t="s">
        <v>85</v>
      </c>
      <c r="CA2281" s="66" t="s">
        <v>85</v>
      </c>
      <c r="CB2281" s="66" t="s">
        <v>85</v>
      </c>
      <c r="CC2281" s="66" t="s">
        <v>85</v>
      </c>
      <c r="CD2281" s="66" t="s">
        <v>85</v>
      </c>
      <c r="CE2281" s="66" t="s">
        <v>85</v>
      </c>
      <c r="CF2281" s="66" t="s">
        <v>85</v>
      </c>
      <c r="CG2281" s="66" t="s">
        <v>85</v>
      </c>
      <c r="CH2281" s="66" t="s">
        <v>85</v>
      </c>
      <c r="CI2281" s="66" t="s">
        <v>85</v>
      </c>
      <c r="CJ2281" s="66" t="s">
        <v>85</v>
      </c>
      <c r="CK2281" s="66" t="s">
        <v>85</v>
      </c>
      <c r="CL2281" s="66" t="s">
        <v>85</v>
      </c>
      <c r="CM2281" s="69" t="s">
        <v>85</v>
      </c>
    </row>
    <row r="2282" spans="41:91" hidden="1" x14ac:dyDescent="0.25">
      <c r="AO2282" s="21" t="s">
        <v>117</v>
      </c>
      <c r="AP2282" s="51" t="s">
        <v>11</v>
      </c>
      <c r="AQ2282" s="21" t="str">
        <f t="shared" si="38"/>
        <v>£20,000 - £29,9993 bedrooms</v>
      </c>
      <c r="AR2282" s="22">
        <v>3200</v>
      </c>
      <c r="AS2282" s="22">
        <v>3900</v>
      </c>
      <c r="AT2282" s="22">
        <v>325840</v>
      </c>
      <c r="AU2282" s="66">
        <v>3300</v>
      </c>
      <c r="AV2282" s="66">
        <v>3900</v>
      </c>
      <c r="AW2282" s="66">
        <v>328120</v>
      </c>
      <c r="AX2282" s="66" t="s">
        <v>85</v>
      </c>
      <c r="AY2282" s="66" t="s">
        <v>85</v>
      </c>
      <c r="AZ2282" s="66" t="s">
        <v>85</v>
      </c>
      <c r="BA2282" s="66" t="s">
        <v>85</v>
      </c>
      <c r="BB2282" s="66" t="s">
        <v>85</v>
      </c>
      <c r="BC2282" s="66" t="s">
        <v>85</v>
      </c>
      <c r="BD2282" s="66" t="s">
        <v>85</v>
      </c>
      <c r="BE2282" s="66" t="s">
        <v>85</v>
      </c>
      <c r="BF2282" s="66" t="s">
        <v>85</v>
      </c>
      <c r="BG2282" s="66" t="s">
        <v>85</v>
      </c>
      <c r="BH2282" s="66" t="s">
        <v>85</v>
      </c>
      <c r="BI2282" s="66" t="s">
        <v>85</v>
      </c>
      <c r="BJ2282" s="66" t="s">
        <v>85</v>
      </c>
      <c r="BK2282" s="66" t="s">
        <v>85</v>
      </c>
      <c r="BL2282" s="66" t="s">
        <v>85</v>
      </c>
      <c r="BM2282" s="66" t="s">
        <v>85</v>
      </c>
      <c r="BN2282" s="66" t="s">
        <v>85</v>
      </c>
      <c r="BO2282" s="88" t="s">
        <v>85</v>
      </c>
      <c r="BP2282" s="100">
        <v>13000</v>
      </c>
      <c r="BQ2282" s="66">
        <v>13800</v>
      </c>
      <c r="BR2282" s="66">
        <v>280120</v>
      </c>
      <c r="BS2282" s="66">
        <v>13000</v>
      </c>
      <c r="BT2282" s="66">
        <v>13800</v>
      </c>
      <c r="BU2282" s="66">
        <v>292370</v>
      </c>
      <c r="BV2282" s="66" t="s">
        <v>85</v>
      </c>
      <c r="BW2282" s="66" t="s">
        <v>85</v>
      </c>
      <c r="BX2282" s="66" t="s">
        <v>85</v>
      </c>
      <c r="BY2282" s="66" t="s">
        <v>85</v>
      </c>
      <c r="BZ2282" s="66" t="s">
        <v>85</v>
      </c>
      <c r="CA2282" s="66" t="s">
        <v>85</v>
      </c>
      <c r="CB2282" s="66" t="s">
        <v>85</v>
      </c>
      <c r="CC2282" s="66" t="s">
        <v>85</v>
      </c>
      <c r="CD2282" s="66" t="s">
        <v>85</v>
      </c>
      <c r="CE2282" s="66" t="s">
        <v>85</v>
      </c>
      <c r="CF2282" s="66" t="s">
        <v>85</v>
      </c>
      <c r="CG2282" s="66" t="s">
        <v>85</v>
      </c>
      <c r="CH2282" s="66" t="s">
        <v>85</v>
      </c>
      <c r="CI2282" s="66" t="s">
        <v>85</v>
      </c>
      <c r="CJ2282" s="66" t="s">
        <v>85</v>
      </c>
      <c r="CK2282" s="66" t="s">
        <v>85</v>
      </c>
      <c r="CL2282" s="66" t="s">
        <v>85</v>
      </c>
      <c r="CM2282" s="69" t="s">
        <v>85</v>
      </c>
    </row>
    <row r="2283" spans="41:91" hidden="1" x14ac:dyDescent="0.25">
      <c r="AO2283" s="21" t="s">
        <v>117</v>
      </c>
      <c r="AP2283" s="51" t="s">
        <v>12</v>
      </c>
      <c r="AQ2283" s="21" t="str">
        <f t="shared" si="38"/>
        <v>£20,000 - £29,9994 bedrooms</v>
      </c>
      <c r="AR2283" s="22">
        <v>4000</v>
      </c>
      <c r="AS2283" s="22">
        <v>4700</v>
      </c>
      <c r="AT2283" s="22">
        <v>56150</v>
      </c>
      <c r="AU2283" s="66">
        <v>4100</v>
      </c>
      <c r="AV2283" s="66">
        <v>4800</v>
      </c>
      <c r="AW2283" s="66">
        <v>56480</v>
      </c>
      <c r="AX2283" s="66" t="s">
        <v>85</v>
      </c>
      <c r="AY2283" s="66" t="s">
        <v>85</v>
      </c>
      <c r="AZ2283" s="66" t="s">
        <v>85</v>
      </c>
      <c r="BA2283" s="66" t="s">
        <v>85</v>
      </c>
      <c r="BB2283" s="66" t="s">
        <v>85</v>
      </c>
      <c r="BC2283" s="66" t="s">
        <v>85</v>
      </c>
      <c r="BD2283" s="66" t="s">
        <v>85</v>
      </c>
      <c r="BE2283" s="66" t="s">
        <v>85</v>
      </c>
      <c r="BF2283" s="66" t="s">
        <v>85</v>
      </c>
      <c r="BG2283" s="66" t="s">
        <v>85</v>
      </c>
      <c r="BH2283" s="66" t="s">
        <v>85</v>
      </c>
      <c r="BI2283" s="66" t="s">
        <v>85</v>
      </c>
      <c r="BJ2283" s="66" t="s">
        <v>85</v>
      </c>
      <c r="BK2283" s="66" t="s">
        <v>85</v>
      </c>
      <c r="BL2283" s="66" t="s">
        <v>85</v>
      </c>
      <c r="BM2283" s="66" t="s">
        <v>85</v>
      </c>
      <c r="BN2283" s="66" t="s">
        <v>85</v>
      </c>
      <c r="BO2283" s="88" t="s">
        <v>85</v>
      </c>
      <c r="BP2283" s="100">
        <v>17400</v>
      </c>
      <c r="BQ2283" s="66">
        <v>18600</v>
      </c>
      <c r="BR2283" s="66">
        <v>45820</v>
      </c>
      <c r="BS2283" s="66">
        <v>17300</v>
      </c>
      <c r="BT2283" s="66">
        <v>18500</v>
      </c>
      <c r="BU2283" s="66">
        <v>47970</v>
      </c>
      <c r="BV2283" s="66" t="s">
        <v>85</v>
      </c>
      <c r="BW2283" s="66" t="s">
        <v>85</v>
      </c>
      <c r="BX2283" s="66" t="s">
        <v>85</v>
      </c>
      <c r="BY2283" s="66" t="s">
        <v>85</v>
      </c>
      <c r="BZ2283" s="66" t="s">
        <v>85</v>
      </c>
      <c r="CA2283" s="66" t="s">
        <v>85</v>
      </c>
      <c r="CB2283" s="66" t="s">
        <v>85</v>
      </c>
      <c r="CC2283" s="66" t="s">
        <v>85</v>
      </c>
      <c r="CD2283" s="66" t="s">
        <v>85</v>
      </c>
      <c r="CE2283" s="66" t="s">
        <v>85</v>
      </c>
      <c r="CF2283" s="66" t="s">
        <v>85</v>
      </c>
      <c r="CG2283" s="66" t="s">
        <v>85</v>
      </c>
      <c r="CH2283" s="66" t="s">
        <v>85</v>
      </c>
      <c r="CI2283" s="66" t="s">
        <v>85</v>
      </c>
      <c r="CJ2283" s="66" t="s">
        <v>85</v>
      </c>
      <c r="CK2283" s="66" t="s">
        <v>85</v>
      </c>
      <c r="CL2283" s="66" t="s">
        <v>85</v>
      </c>
      <c r="CM2283" s="69" t="s">
        <v>85</v>
      </c>
    </row>
    <row r="2284" spans="41:91" hidden="1" x14ac:dyDescent="0.25">
      <c r="AO2284" s="21" t="s">
        <v>117</v>
      </c>
      <c r="AP2284" s="51" t="s">
        <v>13</v>
      </c>
      <c r="AQ2284" s="21" t="str">
        <f t="shared" si="38"/>
        <v>£20,000 - £29,9995 or more bedrooms</v>
      </c>
      <c r="AR2284" s="22">
        <v>5000</v>
      </c>
      <c r="AS2284" s="22">
        <v>6200</v>
      </c>
      <c r="AT2284" s="22">
        <v>10930</v>
      </c>
      <c r="AU2284" s="66">
        <v>5200</v>
      </c>
      <c r="AV2284" s="66">
        <v>6400</v>
      </c>
      <c r="AW2284" s="66">
        <v>11050</v>
      </c>
      <c r="AX2284" s="66" t="s">
        <v>85</v>
      </c>
      <c r="AY2284" s="66" t="s">
        <v>85</v>
      </c>
      <c r="AZ2284" s="66" t="s">
        <v>85</v>
      </c>
      <c r="BA2284" s="66" t="s">
        <v>85</v>
      </c>
      <c r="BB2284" s="66" t="s">
        <v>85</v>
      </c>
      <c r="BC2284" s="66" t="s">
        <v>85</v>
      </c>
      <c r="BD2284" s="66" t="s">
        <v>85</v>
      </c>
      <c r="BE2284" s="66" t="s">
        <v>85</v>
      </c>
      <c r="BF2284" s="66" t="s">
        <v>85</v>
      </c>
      <c r="BG2284" s="66" t="s">
        <v>85</v>
      </c>
      <c r="BH2284" s="66" t="s">
        <v>85</v>
      </c>
      <c r="BI2284" s="66" t="s">
        <v>85</v>
      </c>
      <c r="BJ2284" s="66" t="s">
        <v>85</v>
      </c>
      <c r="BK2284" s="66" t="s">
        <v>85</v>
      </c>
      <c r="BL2284" s="66" t="s">
        <v>85</v>
      </c>
      <c r="BM2284" s="66" t="s">
        <v>85</v>
      </c>
      <c r="BN2284" s="66" t="s">
        <v>85</v>
      </c>
      <c r="BO2284" s="88" t="s">
        <v>85</v>
      </c>
      <c r="BP2284" s="100">
        <v>23000</v>
      </c>
      <c r="BQ2284" s="66">
        <v>23900</v>
      </c>
      <c r="BR2284" s="66">
        <v>7650</v>
      </c>
      <c r="BS2284" s="66">
        <v>22600</v>
      </c>
      <c r="BT2284" s="66">
        <v>23700</v>
      </c>
      <c r="BU2284" s="66">
        <v>8030</v>
      </c>
      <c r="BV2284" s="66" t="s">
        <v>85</v>
      </c>
      <c r="BW2284" s="66" t="s">
        <v>85</v>
      </c>
      <c r="BX2284" s="66" t="s">
        <v>85</v>
      </c>
      <c r="BY2284" s="66" t="s">
        <v>85</v>
      </c>
      <c r="BZ2284" s="66" t="s">
        <v>85</v>
      </c>
      <c r="CA2284" s="66" t="s">
        <v>85</v>
      </c>
      <c r="CB2284" s="66" t="s">
        <v>85</v>
      </c>
      <c r="CC2284" s="66" t="s">
        <v>85</v>
      </c>
      <c r="CD2284" s="66" t="s">
        <v>85</v>
      </c>
      <c r="CE2284" s="66" t="s">
        <v>85</v>
      </c>
      <c r="CF2284" s="66" t="s">
        <v>85</v>
      </c>
      <c r="CG2284" s="66" t="s">
        <v>85</v>
      </c>
      <c r="CH2284" s="66" t="s">
        <v>85</v>
      </c>
      <c r="CI2284" s="66" t="s">
        <v>85</v>
      </c>
      <c r="CJ2284" s="66" t="s">
        <v>85</v>
      </c>
      <c r="CK2284" s="66" t="s">
        <v>85</v>
      </c>
      <c r="CL2284" s="66" t="s">
        <v>85</v>
      </c>
      <c r="CM2284" s="69" t="s">
        <v>85</v>
      </c>
    </row>
    <row r="2285" spans="41:91" hidden="1" x14ac:dyDescent="0.25">
      <c r="AO2285" s="21" t="s">
        <v>118</v>
      </c>
      <c r="AP2285" s="51" t="s">
        <v>14</v>
      </c>
      <c r="AQ2285" s="21" t="str">
        <f t="shared" si="38"/>
        <v>£30,000 - £39,9991 bedroom</v>
      </c>
      <c r="AR2285" s="22">
        <v>2400</v>
      </c>
      <c r="AS2285" s="22">
        <v>3400</v>
      </c>
      <c r="AT2285" s="22">
        <v>37320</v>
      </c>
      <c r="AU2285" s="66">
        <v>2400</v>
      </c>
      <c r="AV2285" s="66">
        <v>3400</v>
      </c>
      <c r="AW2285" s="66">
        <v>37760</v>
      </c>
      <c r="AX2285" s="66" t="s">
        <v>85</v>
      </c>
      <c r="AY2285" s="66" t="s">
        <v>85</v>
      </c>
      <c r="AZ2285" s="66" t="s">
        <v>85</v>
      </c>
      <c r="BA2285" s="66" t="s">
        <v>85</v>
      </c>
      <c r="BB2285" s="66" t="s">
        <v>85</v>
      </c>
      <c r="BC2285" s="66" t="s">
        <v>85</v>
      </c>
      <c r="BD2285" s="66" t="s">
        <v>85</v>
      </c>
      <c r="BE2285" s="66" t="s">
        <v>85</v>
      </c>
      <c r="BF2285" s="66" t="s">
        <v>85</v>
      </c>
      <c r="BG2285" s="66" t="s">
        <v>85</v>
      </c>
      <c r="BH2285" s="66" t="s">
        <v>85</v>
      </c>
      <c r="BI2285" s="66" t="s">
        <v>85</v>
      </c>
      <c r="BJ2285" s="66" t="s">
        <v>85</v>
      </c>
      <c r="BK2285" s="66" t="s">
        <v>85</v>
      </c>
      <c r="BL2285" s="66" t="s">
        <v>85</v>
      </c>
      <c r="BM2285" s="66" t="s">
        <v>85</v>
      </c>
      <c r="BN2285" s="66" t="s">
        <v>85</v>
      </c>
      <c r="BO2285" s="88" t="s">
        <v>85</v>
      </c>
      <c r="BP2285" s="100">
        <v>6500</v>
      </c>
      <c r="BQ2285" s="66">
        <v>7400</v>
      </c>
      <c r="BR2285" s="66">
        <v>20100</v>
      </c>
      <c r="BS2285" s="66">
        <v>6500</v>
      </c>
      <c r="BT2285" s="66">
        <v>7500</v>
      </c>
      <c r="BU2285" s="66">
        <v>21090</v>
      </c>
      <c r="BV2285" s="66" t="s">
        <v>85</v>
      </c>
      <c r="BW2285" s="66" t="s">
        <v>85</v>
      </c>
      <c r="BX2285" s="66" t="s">
        <v>85</v>
      </c>
      <c r="BY2285" s="66" t="s">
        <v>85</v>
      </c>
      <c r="BZ2285" s="66" t="s">
        <v>85</v>
      </c>
      <c r="CA2285" s="66" t="s">
        <v>85</v>
      </c>
      <c r="CB2285" s="66" t="s">
        <v>85</v>
      </c>
      <c r="CC2285" s="66" t="s">
        <v>85</v>
      </c>
      <c r="CD2285" s="66" t="s">
        <v>85</v>
      </c>
      <c r="CE2285" s="66" t="s">
        <v>85</v>
      </c>
      <c r="CF2285" s="66" t="s">
        <v>85</v>
      </c>
      <c r="CG2285" s="66" t="s">
        <v>85</v>
      </c>
      <c r="CH2285" s="66" t="s">
        <v>85</v>
      </c>
      <c r="CI2285" s="66" t="s">
        <v>85</v>
      </c>
      <c r="CJ2285" s="66" t="s">
        <v>85</v>
      </c>
      <c r="CK2285" s="66" t="s">
        <v>85</v>
      </c>
      <c r="CL2285" s="66" t="s">
        <v>85</v>
      </c>
      <c r="CM2285" s="69" t="s">
        <v>85</v>
      </c>
    </row>
    <row r="2286" spans="41:91" hidden="1" x14ac:dyDescent="0.25">
      <c r="AO2286" s="21" t="s">
        <v>118</v>
      </c>
      <c r="AP2286" s="51" t="s">
        <v>10</v>
      </c>
      <c r="AQ2286" s="21" t="str">
        <f t="shared" si="38"/>
        <v>£30,000 - £39,9992 bedrooms</v>
      </c>
      <c r="AR2286" s="22">
        <v>2900</v>
      </c>
      <c r="AS2286" s="22">
        <v>3800</v>
      </c>
      <c r="AT2286" s="22">
        <v>155670</v>
      </c>
      <c r="AU2286" s="66">
        <v>3000</v>
      </c>
      <c r="AV2286" s="66">
        <v>3800</v>
      </c>
      <c r="AW2286" s="66">
        <v>156780</v>
      </c>
      <c r="AX2286" s="66" t="s">
        <v>85</v>
      </c>
      <c r="AY2286" s="66" t="s">
        <v>85</v>
      </c>
      <c r="AZ2286" s="66" t="s">
        <v>85</v>
      </c>
      <c r="BA2286" s="66" t="s">
        <v>85</v>
      </c>
      <c r="BB2286" s="66" t="s">
        <v>85</v>
      </c>
      <c r="BC2286" s="66" t="s">
        <v>85</v>
      </c>
      <c r="BD2286" s="66" t="s">
        <v>85</v>
      </c>
      <c r="BE2286" s="66" t="s">
        <v>85</v>
      </c>
      <c r="BF2286" s="66" t="s">
        <v>85</v>
      </c>
      <c r="BG2286" s="66" t="s">
        <v>85</v>
      </c>
      <c r="BH2286" s="66" t="s">
        <v>85</v>
      </c>
      <c r="BI2286" s="66" t="s">
        <v>85</v>
      </c>
      <c r="BJ2286" s="66" t="s">
        <v>85</v>
      </c>
      <c r="BK2286" s="66" t="s">
        <v>85</v>
      </c>
      <c r="BL2286" s="66" t="s">
        <v>85</v>
      </c>
      <c r="BM2286" s="66" t="s">
        <v>85</v>
      </c>
      <c r="BN2286" s="66" t="s">
        <v>85</v>
      </c>
      <c r="BO2286" s="88" t="s">
        <v>85</v>
      </c>
      <c r="BP2286" s="100">
        <v>10600</v>
      </c>
      <c r="BQ2286" s="66">
        <v>11500</v>
      </c>
      <c r="BR2286" s="66">
        <v>119040</v>
      </c>
      <c r="BS2286" s="66">
        <v>10600</v>
      </c>
      <c r="BT2286" s="66">
        <v>11500</v>
      </c>
      <c r="BU2286" s="66">
        <v>124550</v>
      </c>
      <c r="BV2286" s="66" t="s">
        <v>85</v>
      </c>
      <c r="BW2286" s="66" t="s">
        <v>85</v>
      </c>
      <c r="BX2286" s="66" t="s">
        <v>85</v>
      </c>
      <c r="BY2286" s="66" t="s">
        <v>85</v>
      </c>
      <c r="BZ2286" s="66" t="s">
        <v>85</v>
      </c>
      <c r="CA2286" s="66" t="s">
        <v>85</v>
      </c>
      <c r="CB2286" s="66" t="s">
        <v>85</v>
      </c>
      <c r="CC2286" s="66" t="s">
        <v>85</v>
      </c>
      <c r="CD2286" s="66" t="s">
        <v>85</v>
      </c>
      <c r="CE2286" s="66" t="s">
        <v>85</v>
      </c>
      <c r="CF2286" s="66" t="s">
        <v>85</v>
      </c>
      <c r="CG2286" s="66" t="s">
        <v>85</v>
      </c>
      <c r="CH2286" s="66" t="s">
        <v>85</v>
      </c>
      <c r="CI2286" s="66" t="s">
        <v>85</v>
      </c>
      <c r="CJ2286" s="66" t="s">
        <v>85</v>
      </c>
      <c r="CK2286" s="66" t="s">
        <v>85</v>
      </c>
      <c r="CL2286" s="66" t="s">
        <v>85</v>
      </c>
      <c r="CM2286" s="69" t="s">
        <v>85</v>
      </c>
    </row>
    <row r="2287" spans="41:91" hidden="1" x14ac:dyDescent="0.25">
      <c r="AO2287" s="21" t="s">
        <v>118</v>
      </c>
      <c r="AP2287" s="51" t="s">
        <v>11</v>
      </c>
      <c r="AQ2287" s="21" t="str">
        <f t="shared" si="38"/>
        <v>£30,000 - £39,9993 bedrooms</v>
      </c>
      <c r="AR2287" s="22">
        <v>3500</v>
      </c>
      <c r="AS2287" s="22">
        <v>4100</v>
      </c>
      <c r="AT2287" s="22">
        <v>296850</v>
      </c>
      <c r="AU2287" s="66">
        <v>3700</v>
      </c>
      <c r="AV2287" s="66">
        <v>4200</v>
      </c>
      <c r="AW2287" s="66">
        <v>298790</v>
      </c>
      <c r="AX2287" s="66" t="s">
        <v>85</v>
      </c>
      <c r="AY2287" s="66" t="s">
        <v>85</v>
      </c>
      <c r="AZ2287" s="66" t="s">
        <v>85</v>
      </c>
      <c r="BA2287" s="66" t="s">
        <v>85</v>
      </c>
      <c r="BB2287" s="66" t="s">
        <v>85</v>
      </c>
      <c r="BC2287" s="66" t="s">
        <v>85</v>
      </c>
      <c r="BD2287" s="66" t="s">
        <v>85</v>
      </c>
      <c r="BE2287" s="66" t="s">
        <v>85</v>
      </c>
      <c r="BF2287" s="66" t="s">
        <v>85</v>
      </c>
      <c r="BG2287" s="66" t="s">
        <v>85</v>
      </c>
      <c r="BH2287" s="66" t="s">
        <v>85</v>
      </c>
      <c r="BI2287" s="66" t="s">
        <v>85</v>
      </c>
      <c r="BJ2287" s="66" t="s">
        <v>85</v>
      </c>
      <c r="BK2287" s="66" t="s">
        <v>85</v>
      </c>
      <c r="BL2287" s="66" t="s">
        <v>85</v>
      </c>
      <c r="BM2287" s="66" t="s">
        <v>85</v>
      </c>
      <c r="BN2287" s="66" t="s">
        <v>85</v>
      </c>
      <c r="BO2287" s="88" t="s">
        <v>85</v>
      </c>
      <c r="BP2287" s="100">
        <v>13600</v>
      </c>
      <c r="BQ2287" s="66">
        <v>14400</v>
      </c>
      <c r="BR2287" s="66">
        <v>255680</v>
      </c>
      <c r="BS2287" s="66">
        <v>13600</v>
      </c>
      <c r="BT2287" s="66">
        <v>14400</v>
      </c>
      <c r="BU2287" s="66">
        <v>267580</v>
      </c>
      <c r="BV2287" s="66" t="s">
        <v>85</v>
      </c>
      <c r="BW2287" s="66" t="s">
        <v>85</v>
      </c>
      <c r="BX2287" s="66" t="s">
        <v>85</v>
      </c>
      <c r="BY2287" s="66" t="s">
        <v>85</v>
      </c>
      <c r="BZ2287" s="66" t="s">
        <v>85</v>
      </c>
      <c r="CA2287" s="66" t="s">
        <v>85</v>
      </c>
      <c r="CB2287" s="66" t="s">
        <v>85</v>
      </c>
      <c r="CC2287" s="66" t="s">
        <v>85</v>
      </c>
      <c r="CD2287" s="66" t="s">
        <v>85</v>
      </c>
      <c r="CE2287" s="66" t="s">
        <v>85</v>
      </c>
      <c r="CF2287" s="66" t="s">
        <v>85</v>
      </c>
      <c r="CG2287" s="66" t="s">
        <v>85</v>
      </c>
      <c r="CH2287" s="66" t="s">
        <v>85</v>
      </c>
      <c r="CI2287" s="66" t="s">
        <v>85</v>
      </c>
      <c r="CJ2287" s="66" t="s">
        <v>85</v>
      </c>
      <c r="CK2287" s="66" t="s">
        <v>85</v>
      </c>
      <c r="CL2287" s="66" t="s">
        <v>85</v>
      </c>
      <c r="CM2287" s="69" t="s">
        <v>85</v>
      </c>
    </row>
    <row r="2288" spans="41:91" hidden="1" x14ac:dyDescent="0.25">
      <c r="AO2288" s="21" t="s">
        <v>118</v>
      </c>
      <c r="AP2288" s="51" t="s">
        <v>12</v>
      </c>
      <c r="AQ2288" s="21" t="str">
        <f t="shared" si="38"/>
        <v>£30,000 - £39,9994 bedrooms</v>
      </c>
      <c r="AR2288" s="22">
        <v>4200</v>
      </c>
      <c r="AS2288" s="22">
        <v>4900</v>
      </c>
      <c r="AT2288" s="22">
        <v>56920</v>
      </c>
      <c r="AU2288" s="66">
        <v>4400</v>
      </c>
      <c r="AV2288" s="66">
        <v>5100</v>
      </c>
      <c r="AW2288" s="66">
        <v>57270</v>
      </c>
      <c r="AX2288" s="66" t="s">
        <v>85</v>
      </c>
      <c r="AY2288" s="66" t="s">
        <v>85</v>
      </c>
      <c r="AZ2288" s="66" t="s">
        <v>85</v>
      </c>
      <c r="BA2288" s="66" t="s">
        <v>85</v>
      </c>
      <c r="BB2288" s="66" t="s">
        <v>85</v>
      </c>
      <c r="BC2288" s="66" t="s">
        <v>85</v>
      </c>
      <c r="BD2288" s="66" t="s">
        <v>85</v>
      </c>
      <c r="BE2288" s="66" t="s">
        <v>85</v>
      </c>
      <c r="BF2288" s="66" t="s">
        <v>85</v>
      </c>
      <c r="BG2288" s="66" t="s">
        <v>85</v>
      </c>
      <c r="BH2288" s="66" t="s">
        <v>85</v>
      </c>
      <c r="BI2288" s="66" t="s">
        <v>85</v>
      </c>
      <c r="BJ2288" s="66" t="s">
        <v>85</v>
      </c>
      <c r="BK2288" s="66" t="s">
        <v>85</v>
      </c>
      <c r="BL2288" s="66" t="s">
        <v>85</v>
      </c>
      <c r="BM2288" s="66" t="s">
        <v>85</v>
      </c>
      <c r="BN2288" s="66" t="s">
        <v>85</v>
      </c>
      <c r="BO2288" s="88" t="s">
        <v>85</v>
      </c>
      <c r="BP2288" s="100">
        <v>17700</v>
      </c>
      <c r="BQ2288" s="66">
        <v>18800</v>
      </c>
      <c r="BR2288" s="66">
        <v>46350</v>
      </c>
      <c r="BS2288" s="66">
        <v>17400</v>
      </c>
      <c r="BT2288" s="66">
        <v>18700</v>
      </c>
      <c r="BU2288" s="66">
        <v>48650</v>
      </c>
      <c r="BV2288" s="66" t="s">
        <v>85</v>
      </c>
      <c r="BW2288" s="66" t="s">
        <v>85</v>
      </c>
      <c r="BX2288" s="66" t="s">
        <v>85</v>
      </c>
      <c r="BY2288" s="66" t="s">
        <v>85</v>
      </c>
      <c r="BZ2288" s="66" t="s">
        <v>85</v>
      </c>
      <c r="CA2288" s="66" t="s">
        <v>85</v>
      </c>
      <c r="CB2288" s="66" t="s">
        <v>85</v>
      </c>
      <c r="CC2288" s="66" t="s">
        <v>85</v>
      </c>
      <c r="CD2288" s="66" t="s">
        <v>85</v>
      </c>
      <c r="CE2288" s="66" t="s">
        <v>85</v>
      </c>
      <c r="CF2288" s="66" t="s">
        <v>85</v>
      </c>
      <c r="CG2288" s="66" t="s">
        <v>85</v>
      </c>
      <c r="CH2288" s="66" t="s">
        <v>85</v>
      </c>
      <c r="CI2288" s="66" t="s">
        <v>85</v>
      </c>
      <c r="CJ2288" s="66" t="s">
        <v>85</v>
      </c>
      <c r="CK2288" s="66" t="s">
        <v>85</v>
      </c>
      <c r="CL2288" s="66" t="s">
        <v>85</v>
      </c>
      <c r="CM2288" s="69" t="s">
        <v>85</v>
      </c>
    </row>
    <row r="2289" spans="41:91" hidden="1" x14ac:dyDescent="0.25">
      <c r="AO2289" s="21" t="s">
        <v>118</v>
      </c>
      <c r="AP2289" s="51" t="s">
        <v>13</v>
      </c>
      <c r="AQ2289" s="21" t="str">
        <f t="shared" si="38"/>
        <v>£30,000 - £39,9995 or more bedrooms</v>
      </c>
      <c r="AR2289" s="22">
        <v>5400</v>
      </c>
      <c r="AS2289" s="22">
        <v>6600</v>
      </c>
      <c r="AT2289" s="22">
        <v>11290</v>
      </c>
      <c r="AU2289" s="66">
        <v>5500</v>
      </c>
      <c r="AV2289" s="66">
        <v>6700</v>
      </c>
      <c r="AW2289" s="66">
        <v>11390</v>
      </c>
      <c r="AX2289" s="66" t="s">
        <v>85</v>
      </c>
      <c r="AY2289" s="66" t="s">
        <v>85</v>
      </c>
      <c r="AZ2289" s="66" t="s">
        <v>85</v>
      </c>
      <c r="BA2289" s="66" t="s">
        <v>85</v>
      </c>
      <c r="BB2289" s="66" t="s">
        <v>85</v>
      </c>
      <c r="BC2289" s="66" t="s">
        <v>85</v>
      </c>
      <c r="BD2289" s="66" t="s">
        <v>85</v>
      </c>
      <c r="BE2289" s="66" t="s">
        <v>85</v>
      </c>
      <c r="BF2289" s="66" t="s">
        <v>85</v>
      </c>
      <c r="BG2289" s="66" t="s">
        <v>85</v>
      </c>
      <c r="BH2289" s="66" t="s">
        <v>85</v>
      </c>
      <c r="BI2289" s="66" t="s">
        <v>85</v>
      </c>
      <c r="BJ2289" s="66" t="s">
        <v>85</v>
      </c>
      <c r="BK2289" s="66" t="s">
        <v>85</v>
      </c>
      <c r="BL2289" s="66" t="s">
        <v>85</v>
      </c>
      <c r="BM2289" s="66" t="s">
        <v>85</v>
      </c>
      <c r="BN2289" s="66" t="s">
        <v>85</v>
      </c>
      <c r="BO2289" s="88" t="s">
        <v>85</v>
      </c>
      <c r="BP2289" s="100">
        <v>23400</v>
      </c>
      <c r="BQ2289" s="66">
        <v>24400</v>
      </c>
      <c r="BR2289" s="66">
        <v>7910</v>
      </c>
      <c r="BS2289" s="66">
        <v>22900</v>
      </c>
      <c r="BT2289" s="66">
        <v>24100</v>
      </c>
      <c r="BU2289" s="66">
        <v>8250</v>
      </c>
      <c r="BV2289" s="66" t="s">
        <v>85</v>
      </c>
      <c r="BW2289" s="66" t="s">
        <v>85</v>
      </c>
      <c r="BX2289" s="66" t="s">
        <v>85</v>
      </c>
      <c r="BY2289" s="66" t="s">
        <v>85</v>
      </c>
      <c r="BZ2289" s="66" t="s">
        <v>85</v>
      </c>
      <c r="CA2289" s="66" t="s">
        <v>85</v>
      </c>
      <c r="CB2289" s="66" t="s">
        <v>85</v>
      </c>
      <c r="CC2289" s="66" t="s">
        <v>85</v>
      </c>
      <c r="CD2289" s="66" t="s">
        <v>85</v>
      </c>
      <c r="CE2289" s="66" t="s">
        <v>85</v>
      </c>
      <c r="CF2289" s="66" t="s">
        <v>85</v>
      </c>
      <c r="CG2289" s="66" t="s">
        <v>85</v>
      </c>
      <c r="CH2289" s="66" t="s">
        <v>85</v>
      </c>
      <c r="CI2289" s="66" t="s">
        <v>85</v>
      </c>
      <c r="CJ2289" s="66" t="s">
        <v>85</v>
      </c>
      <c r="CK2289" s="66" t="s">
        <v>85</v>
      </c>
      <c r="CL2289" s="66" t="s">
        <v>85</v>
      </c>
      <c r="CM2289" s="69" t="s">
        <v>85</v>
      </c>
    </row>
    <row r="2290" spans="41:91" hidden="1" x14ac:dyDescent="0.25">
      <c r="AO2290" s="21" t="s">
        <v>119</v>
      </c>
      <c r="AP2290" s="51" t="s">
        <v>14</v>
      </c>
      <c r="AQ2290" s="21" t="str">
        <f t="shared" si="38"/>
        <v>£40,000 - £49,9991 bedroom</v>
      </c>
      <c r="AR2290" s="22">
        <v>2400</v>
      </c>
      <c r="AS2290" s="22">
        <v>3500</v>
      </c>
      <c r="AT2290" s="22">
        <v>22590</v>
      </c>
      <c r="AU2290" s="66">
        <v>2500</v>
      </c>
      <c r="AV2290" s="66">
        <v>3400</v>
      </c>
      <c r="AW2290" s="66">
        <v>22860</v>
      </c>
      <c r="AX2290" s="66" t="s">
        <v>85</v>
      </c>
      <c r="AY2290" s="66" t="s">
        <v>85</v>
      </c>
      <c r="AZ2290" s="66" t="s">
        <v>85</v>
      </c>
      <c r="BA2290" s="66" t="s">
        <v>85</v>
      </c>
      <c r="BB2290" s="66" t="s">
        <v>85</v>
      </c>
      <c r="BC2290" s="66" t="s">
        <v>85</v>
      </c>
      <c r="BD2290" s="66" t="s">
        <v>85</v>
      </c>
      <c r="BE2290" s="66" t="s">
        <v>85</v>
      </c>
      <c r="BF2290" s="66" t="s">
        <v>85</v>
      </c>
      <c r="BG2290" s="66" t="s">
        <v>85</v>
      </c>
      <c r="BH2290" s="66" t="s">
        <v>85</v>
      </c>
      <c r="BI2290" s="66" t="s">
        <v>85</v>
      </c>
      <c r="BJ2290" s="66" t="s">
        <v>85</v>
      </c>
      <c r="BK2290" s="66" t="s">
        <v>85</v>
      </c>
      <c r="BL2290" s="66" t="s">
        <v>85</v>
      </c>
      <c r="BM2290" s="66" t="s">
        <v>85</v>
      </c>
      <c r="BN2290" s="66" t="s">
        <v>85</v>
      </c>
      <c r="BO2290" s="88" t="s">
        <v>85</v>
      </c>
      <c r="BP2290" s="100">
        <v>6700</v>
      </c>
      <c r="BQ2290" s="66">
        <v>7800</v>
      </c>
      <c r="BR2290" s="66">
        <v>12260</v>
      </c>
      <c r="BS2290" s="66">
        <v>6800</v>
      </c>
      <c r="BT2290" s="66">
        <v>8000</v>
      </c>
      <c r="BU2290" s="66">
        <v>12900</v>
      </c>
      <c r="BV2290" s="66" t="s">
        <v>85</v>
      </c>
      <c r="BW2290" s="66" t="s">
        <v>85</v>
      </c>
      <c r="BX2290" s="66" t="s">
        <v>85</v>
      </c>
      <c r="BY2290" s="66" t="s">
        <v>85</v>
      </c>
      <c r="BZ2290" s="66" t="s">
        <v>85</v>
      </c>
      <c r="CA2290" s="66" t="s">
        <v>85</v>
      </c>
      <c r="CB2290" s="66" t="s">
        <v>85</v>
      </c>
      <c r="CC2290" s="66" t="s">
        <v>85</v>
      </c>
      <c r="CD2290" s="66" t="s">
        <v>85</v>
      </c>
      <c r="CE2290" s="66" t="s">
        <v>85</v>
      </c>
      <c r="CF2290" s="66" t="s">
        <v>85</v>
      </c>
      <c r="CG2290" s="66" t="s">
        <v>85</v>
      </c>
      <c r="CH2290" s="66" t="s">
        <v>85</v>
      </c>
      <c r="CI2290" s="66" t="s">
        <v>85</v>
      </c>
      <c r="CJ2290" s="66" t="s">
        <v>85</v>
      </c>
      <c r="CK2290" s="66" t="s">
        <v>85</v>
      </c>
      <c r="CL2290" s="66" t="s">
        <v>85</v>
      </c>
      <c r="CM2290" s="69" t="s">
        <v>85</v>
      </c>
    </row>
    <row r="2291" spans="41:91" hidden="1" x14ac:dyDescent="0.25">
      <c r="AO2291" s="21" t="s">
        <v>119</v>
      </c>
      <c r="AP2291" s="51" t="s">
        <v>10</v>
      </c>
      <c r="AQ2291" s="21" t="str">
        <f t="shared" si="38"/>
        <v>£40,000 - £49,9992 bedrooms</v>
      </c>
      <c r="AR2291" s="22">
        <v>3100</v>
      </c>
      <c r="AS2291" s="22">
        <v>4000</v>
      </c>
      <c r="AT2291" s="22">
        <v>105590</v>
      </c>
      <c r="AU2291" s="66">
        <v>3200</v>
      </c>
      <c r="AV2291" s="66">
        <v>4000</v>
      </c>
      <c r="AW2291" s="66">
        <v>106420</v>
      </c>
      <c r="AX2291" s="66" t="s">
        <v>85</v>
      </c>
      <c r="AY2291" s="66" t="s">
        <v>85</v>
      </c>
      <c r="AZ2291" s="66" t="s">
        <v>85</v>
      </c>
      <c r="BA2291" s="66" t="s">
        <v>85</v>
      </c>
      <c r="BB2291" s="66" t="s">
        <v>85</v>
      </c>
      <c r="BC2291" s="66" t="s">
        <v>85</v>
      </c>
      <c r="BD2291" s="66" t="s">
        <v>85</v>
      </c>
      <c r="BE2291" s="66" t="s">
        <v>85</v>
      </c>
      <c r="BF2291" s="66" t="s">
        <v>85</v>
      </c>
      <c r="BG2291" s="66" t="s">
        <v>85</v>
      </c>
      <c r="BH2291" s="66" t="s">
        <v>85</v>
      </c>
      <c r="BI2291" s="66" t="s">
        <v>85</v>
      </c>
      <c r="BJ2291" s="66" t="s">
        <v>85</v>
      </c>
      <c r="BK2291" s="66" t="s">
        <v>85</v>
      </c>
      <c r="BL2291" s="66" t="s">
        <v>85</v>
      </c>
      <c r="BM2291" s="66" t="s">
        <v>85</v>
      </c>
      <c r="BN2291" s="66" t="s">
        <v>85</v>
      </c>
      <c r="BO2291" s="88" t="s">
        <v>85</v>
      </c>
      <c r="BP2291" s="100">
        <v>11200</v>
      </c>
      <c r="BQ2291" s="66">
        <v>12100</v>
      </c>
      <c r="BR2291" s="66">
        <v>81470</v>
      </c>
      <c r="BS2291" s="66">
        <v>11200</v>
      </c>
      <c r="BT2291" s="66">
        <v>12100</v>
      </c>
      <c r="BU2291" s="66">
        <v>85420</v>
      </c>
      <c r="BV2291" s="66" t="s">
        <v>85</v>
      </c>
      <c r="BW2291" s="66" t="s">
        <v>85</v>
      </c>
      <c r="BX2291" s="66" t="s">
        <v>85</v>
      </c>
      <c r="BY2291" s="66" t="s">
        <v>85</v>
      </c>
      <c r="BZ2291" s="66" t="s">
        <v>85</v>
      </c>
      <c r="CA2291" s="66" t="s">
        <v>85</v>
      </c>
      <c r="CB2291" s="66" t="s">
        <v>85</v>
      </c>
      <c r="CC2291" s="66" t="s">
        <v>85</v>
      </c>
      <c r="CD2291" s="66" t="s">
        <v>85</v>
      </c>
      <c r="CE2291" s="66" t="s">
        <v>85</v>
      </c>
      <c r="CF2291" s="66" t="s">
        <v>85</v>
      </c>
      <c r="CG2291" s="66" t="s">
        <v>85</v>
      </c>
      <c r="CH2291" s="66" t="s">
        <v>85</v>
      </c>
      <c r="CI2291" s="66" t="s">
        <v>85</v>
      </c>
      <c r="CJ2291" s="66" t="s">
        <v>85</v>
      </c>
      <c r="CK2291" s="66" t="s">
        <v>85</v>
      </c>
      <c r="CL2291" s="66" t="s">
        <v>85</v>
      </c>
      <c r="CM2291" s="69" t="s">
        <v>85</v>
      </c>
    </row>
    <row r="2292" spans="41:91" hidden="1" x14ac:dyDescent="0.25">
      <c r="AO2292" s="21" t="s">
        <v>119</v>
      </c>
      <c r="AP2292" s="51" t="s">
        <v>11</v>
      </c>
      <c r="AQ2292" s="21" t="str">
        <f t="shared" si="38"/>
        <v>£40,000 - £49,9993 bedrooms</v>
      </c>
      <c r="AR2292" s="22">
        <v>3800</v>
      </c>
      <c r="AS2292" s="22">
        <v>4400</v>
      </c>
      <c r="AT2292" s="22">
        <v>235140</v>
      </c>
      <c r="AU2292" s="66">
        <v>4000</v>
      </c>
      <c r="AV2292" s="66">
        <v>4500</v>
      </c>
      <c r="AW2292" s="66">
        <v>236830</v>
      </c>
      <c r="AX2292" s="66" t="s">
        <v>85</v>
      </c>
      <c r="AY2292" s="66" t="s">
        <v>85</v>
      </c>
      <c r="AZ2292" s="66" t="s">
        <v>85</v>
      </c>
      <c r="BA2292" s="66" t="s">
        <v>85</v>
      </c>
      <c r="BB2292" s="66" t="s">
        <v>85</v>
      </c>
      <c r="BC2292" s="66" t="s">
        <v>85</v>
      </c>
      <c r="BD2292" s="66" t="s">
        <v>85</v>
      </c>
      <c r="BE2292" s="66" t="s">
        <v>85</v>
      </c>
      <c r="BF2292" s="66" t="s">
        <v>85</v>
      </c>
      <c r="BG2292" s="66" t="s">
        <v>85</v>
      </c>
      <c r="BH2292" s="66" t="s">
        <v>85</v>
      </c>
      <c r="BI2292" s="66" t="s">
        <v>85</v>
      </c>
      <c r="BJ2292" s="66" t="s">
        <v>85</v>
      </c>
      <c r="BK2292" s="66" t="s">
        <v>85</v>
      </c>
      <c r="BL2292" s="66" t="s">
        <v>85</v>
      </c>
      <c r="BM2292" s="66" t="s">
        <v>85</v>
      </c>
      <c r="BN2292" s="66" t="s">
        <v>85</v>
      </c>
      <c r="BO2292" s="88" t="s">
        <v>85</v>
      </c>
      <c r="BP2292" s="100">
        <v>14400</v>
      </c>
      <c r="BQ2292" s="66">
        <v>15200</v>
      </c>
      <c r="BR2292" s="66">
        <v>204290</v>
      </c>
      <c r="BS2292" s="66">
        <v>14300</v>
      </c>
      <c r="BT2292" s="66">
        <v>15200</v>
      </c>
      <c r="BU2292" s="66">
        <v>213930</v>
      </c>
      <c r="BV2292" s="66" t="s">
        <v>85</v>
      </c>
      <c r="BW2292" s="66" t="s">
        <v>85</v>
      </c>
      <c r="BX2292" s="66" t="s">
        <v>85</v>
      </c>
      <c r="BY2292" s="66" t="s">
        <v>85</v>
      </c>
      <c r="BZ2292" s="66" t="s">
        <v>85</v>
      </c>
      <c r="CA2292" s="66" t="s">
        <v>85</v>
      </c>
      <c r="CB2292" s="66" t="s">
        <v>85</v>
      </c>
      <c r="CC2292" s="66" t="s">
        <v>85</v>
      </c>
      <c r="CD2292" s="66" t="s">
        <v>85</v>
      </c>
      <c r="CE2292" s="66" t="s">
        <v>85</v>
      </c>
      <c r="CF2292" s="66" t="s">
        <v>85</v>
      </c>
      <c r="CG2292" s="66" t="s">
        <v>85</v>
      </c>
      <c r="CH2292" s="66" t="s">
        <v>85</v>
      </c>
      <c r="CI2292" s="66" t="s">
        <v>85</v>
      </c>
      <c r="CJ2292" s="66" t="s">
        <v>85</v>
      </c>
      <c r="CK2292" s="66" t="s">
        <v>85</v>
      </c>
      <c r="CL2292" s="66" t="s">
        <v>85</v>
      </c>
      <c r="CM2292" s="69" t="s">
        <v>85</v>
      </c>
    </row>
    <row r="2293" spans="41:91" hidden="1" x14ac:dyDescent="0.25">
      <c r="AO2293" s="21" t="s">
        <v>119</v>
      </c>
      <c r="AP2293" s="51" t="s">
        <v>12</v>
      </c>
      <c r="AQ2293" s="21" t="str">
        <f t="shared" si="38"/>
        <v>£40,000 - £49,9994 bedrooms</v>
      </c>
      <c r="AR2293" s="22">
        <v>4400</v>
      </c>
      <c r="AS2293" s="22">
        <v>5100</v>
      </c>
      <c r="AT2293" s="22">
        <v>54150</v>
      </c>
      <c r="AU2293" s="66">
        <v>4600</v>
      </c>
      <c r="AV2293" s="66">
        <v>5300</v>
      </c>
      <c r="AW2293" s="66">
        <v>54480</v>
      </c>
      <c r="AX2293" s="66" t="s">
        <v>85</v>
      </c>
      <c r="AY2293" s="66" t="s">
        <v>85</v>
      </c>
      <c r="AZ2293" s="66" t="s">
        <v>85</v>
      </c>
      <c r="BA2293" s="66" t="s">
        <v>85</v>
      </c>
      <c r="BB2293" s="66" t="s">
        <v>85</v>
      </c>
      <c r="BC2293" s="66" t="s">
        <v>85</v>
      </c>
      <c r="BD2293" s="66" t="s">
        <v>85</v>
      </c>
      <c r="BE2293" s="66" t="s">
        <v>85</v>
      </c>
      <c r="BF2293" s="66" t="s">
        <v>85</v>
      </c>
      <c r="BG2293" s="66" t="s">
        <v>85</v>
      </c>
      <c r="BH2293" s="66" t="s">
        <v>85</v>
      </c>
      <c r="BI2293" s="66" t="s">
        <v>85</v>
      </c>
      <c r="BJ2293" s="66" t="s">
        <v>85</v>
      </c>
      <c r="BK2293" s="66" t="s">
        <v>85</v>
      </c>
      <c r="BL2293" s="66" t="s">
        <v>85</v>
      </c>
      <c r="BM2293" s="66" t="s">
        <v>85</v>
      </c>
      <c r="BN2293" s="66" t="s">
        <v>85</v>
      </c>
      <c r="BO2293" s="88" t="s">
        <v>85</v>
      </c>
      <c r="BP2293" s="100">
        <v>18000</v>
      </c>
      <c r="BQ2293" s="66">
        <v>19200</v>
      </c>
      <c r="BR2293" s="66">
        <v>44390</v>
      </c>
      <c r="BS2293" s="66">
        <v>17800</v>
      </c>
      <c r="BT2293" s="66">
        <v>19000</v>
      </c>
      <c r="BU2293" s="66">
        <v>46730</v>
      </c>
      <c r="BV2293" s="66" t="s">
        <v>85</v>
      </c>
      <c r="BW2293" s="66" t="s">
        <v>85</v>
      </c>
      <c r="BX2293" s="66" t="s">
        <v>85</v>
      </c>
      <c r="BY2293" s="66" t="s">
        <v>85</v>
      </c>
      <c r="BZ2293" s="66" t="s">
        <v>85</v>
      </c>
      <c r="CA2293" s="66" t="s">
        <v>85</v>
      </c>
      <c r="CB2293" s="66" t="s">
        <v>85</v>
      </c>
      <c r="CC2293" s="66" t="s">
        <v>85</v>
      </c>
      <c r="CD2293" s="66" t="s">
        <v>85</v>
      </c>
      <c r="CE2293" s="66" t="s">
        <v>85</v>
      </c>
      <c r="CF2293" s="66" t="s">
        <v>85</v>
      </c>
      <c r="CG2293" s="66" t="s">
        <v>85</v>
      </c>
      <c r="CH2293" s="66" t="s">
        <v>85</v>
      </c>
      <c r="CI2293" s="66" t="s">
        <v>85</v>
      </c>
      <c r="CJ2293" s="66" t="s">
        <v>85</v>
      </c>
      <c r="CK2293" s="66" t="s">
        <v>85</v>
      </c>
      <c r="CL2293" s="66" t="s">
        <v>85</v>
      </c>
      <c r="CM2293" s="69" t="s">
        <v>85</v>
      </c>
    </row>
    <row r="2294" spans="41:91" hidden="1" x14ac:dyDescent="0.25">
      <c r="AO2294" s="21" t="s">
        <v>119</v>
      </c>
      <c r="AP2294" s="51" t="s">
        <v>13</v>
      </c>
      <c r="AQ2294" s="21" t="str">
        <f t="shared" si="38"/>
        <v>£40,000 - £49,9995 or more bedrooms</v>
      </c>
      <c r="AR2294" s="22">
        <v>5600</v>
      </c>
      <c r="AS2294" s="22">
        <v>6700</v>
      </c>
      <c r="AT2294" s="22">
        <v>10240</v>
      </c>
      <c r="AU2294" s="66">
        <v>5700</v>
      </c>
      <c r="AV2294" s="66">
        <v>6900</v>
      </c>
      <c r="AW2294" s="66">
        <v>10390</v>
      </c>
      <c r="AX2294" s="66" t="s">
        <v>85</v>
      </c>
      <c r="AY2294" s="66" t="s">
        <v>85</v>
      </c>
      <c r="AZ2294" s="66" t="s">
        <v>85</v>
      </c>
      <c r="BA2294" s="66" t="s">
        <v>85</v>
      </c>
      <c r="BB2294" s="66" t="s">
        <v>85</v>
      </c>
      <c r="BC2294" s="66" t="s">
        <v>85</v>
      </c>
      <c r="BD2294" s="66" t="s">
        <v>85</v>
      </c>
      <c r="BE2294" s="66" t="s">
        <v>85</v>
      </c>
      <c r="BF2294" s="66" t="s">
        <v>85</v>
      </c>
      <c r="BG2294" s="66" t="s">
        <v>85</v>
      </c>
      <c r="BH2294" s="66" t="s">
        <v>85</v>
      </c>
      <c r="BI2294" s="66" t="s">
        <v>85</v>
      </c>
      <c r="BJ2294" s="66" t="s">
        <v>85</v>
      </c>
      <c r="BK2294" s="66" t="s">
        <v>85</v>
      </c>
      <c r="BL2294" s="66" t="s">
        <v>85</v>
      </c>
      <c r="BM2294" s="66" t="s">
        <v>85</v>
      </c>
      <c r="BN2294" s="66" t="s">
        <v>85</v>
      </c>
      <c r="BO2294" s="88" t="s">
        <v>85</v>
      </c>
      <c r="BP2294" s="100">
        <v>23300</v>
      </c>
      <c r="BQ2294" s="66">
        <v>24400</v>
      </c>
      <c r="BR2294" s="66">
        <v>7290</v>
      </c>
      <c r="BS2294" s="66">
        <v>23200</v>
      </c>
      <c r="BT2294" s="66">
        <v>24300</v>
      </c>
      <c r="BU2294" s="66">
        <v>7680</v>
      </c>
      <c r="BV2294" s="66" t="s">
        <v>85</v>
      </c>
      <c r="BW2294" s="66" t="s">
        <v>85</v>
      </c>
      <c r="BX2294" s="66" t="s">
        <v>85</v>
      </c>
      <c r="BY2294" s="66" t="s">
        <v>85</v>
      </c>
      <c r="BZ2294" s="66" t="s">
        <v>85</v>
      </c>
      <c r="CA2294" s="66" t="s">
        <v>85</v>
      </c>
      <c r="CB2294" s="66" t="s">
        <v>85</v>
      </c>
      <c r="CC2294" s="66" t="s">
        <v>85</v>
      </c>
      <c r="CD2294" s="66" t="s">
        <v>85</v>
      </c>
      <c r="CE2294" s="66" t="s">
        <v>85</v>
      </c>
      <c r="CF2294" s="66" t="s">
        <v>85</v>
      </c>
      <c r="CG2294" s="66" t="s">
        <v>85</v>
      </c>
      <c r="CH2294" s="66" t="s">
        <v>85</v>
      </c>
      <c r="CI2294" s="66" t="s">
        <v>85</v>
      </c>
      <c r="CJ2294" s="66" t="s">
        <v>85</v>
      </c>
      <c r="CK2294" s="66" t="s">
        <v>85</v>
      </c>
      <c r="CL2294" s="66" t="s">
        <v>85</v>
      </c>
      <c r="CM2294" s="69" t="s">
        <v>85</v>
      </c>
    </row>
    <row r="2295" spans="41:91" hidden="1" x14ac:dyDescent="0.25">
      <c r="AO2295" s="21" t="s">
        <v>120</v>
      </c>
      <c r="AP2295" s="51" t="s">
        <v>14</v>
      </c>
      <c r="AQ2295" s="21" t="str">
        <f t="shared" si="38"/>
        <v>£50,000 - £59,9991 bedroom</v>
      </c>
      <c r="AR2295" s="22">
        <v>2600</v>
      </c>
      <c r="AS2295" s="22">
        <v>3700</v>
      </c>
      <c r="AT2295" s="22">
        <v>11400</v>
      </c>
      <c r="AU2295" s="66">
        <v>2700</v>
      </c>
      <c r="AV2295" s="66">
        <v>3600</v>
      </c>
      <c r="AW2295" s="66">
        <v>11510</v>
      </c>
      <c r="AX2295" s="66" t="s">
        <v>85</v>
      </c>
      <c r="AY2295" s="66" t="s">
        <v>85</v>
      </c>
      <c r="AZ2295" s="66" t="s">
        <v>85</v>
      </c>
      <c r="BA2295" s="66" t="s">
        <v>85</v>
      </c>
      <c r="BB2295" s="66" t="s">
        <v>85</v>
      </c>
      <c r="BC2295" s="66" t="s">
        <v>85</v>
      </c>
      <c r="BD2295" s="66" t="s">
        <v>85</v>
      </c>
      <c r="BE2295" s="66" t="s">
        <v>85</v>
      </c>
      <c r="BF2295" s="66" t="s">
        <v>85</v>
      </c>
      <c r="BG2295" s="66" t="s">
        <v>85</v>
      </c>
      <c r="BH2295" s="66" t="s">
        <v>85</v>
      </c>
      <c r="BI2295" s="66" t="s">
        <v>85</v>
      </c>
      <c r="BJ2295" s="66" t="s">
        <v>85</v>
      </c>
      <c r="BK2295" s="66" t="s">
        <v>85</v>
      </c>
      <c r="BL2295" s="66" t="s">
        <v>85</v>
      </c>
      <c r="BM2295" s="66" t="s">
        <v>85</v>
      </c>
      <c r="BN2295" s="66" t="s">
        <v>85</v>
      </c>
      <c r="BO2295" s="88" t="s">
        <v>85</v>
      </c>
      <c r="BP2295" s="100">
        <v>7200</v>
      </c>
      <c r="BQ2295" s="66">
        <v>8400</v>
      </c>
      <c r="BR2295" s="66">
        <v>6060</v>
      </c>
      <c r="BS2295" s="66">
        <v>7400</v>
      </c>
      <c r="BT2295" s="66">
        <v>8500</v>
      </c>
      <c r="BU2295" s="66">
        <v>6330</v>
      </c>
      <c r="BV2295" s="66" t="s">
        <v>85</v>
      </c>
      <c r="BW2295" s="66" t="s">
        <v>85</v>
      </c>
      <c r="BX2295" s="66" t="s">
        <v>85</v>
      </c>
      <c r="BY2295" s="66" t="s">
        <v>85</v>
      </c>
      <c r="BZ2295" s="66" t="s">
        <v>85</v>
      </c>
      <c r="CA2295" s="66" t="s">
        <v>85</v>
      </c>
      <c r="CB2295" s="66" t="s">
        <v>85</v>
      </c>
      <c r="CC2295" s="66" t="s">
        <v>85</v>
      </c>
      <c r="CD2295" s="66" t="s">
        <v>85</v>
      </c>
      <c r="CE2295" s="66" t="s">
        <v>85</v>
      </c>
      <c r="CF2295" s="66" t="s">
        <v>85</v>
      </c>
      <c r="CG2295" s="66" t="s">
        <v>85</v>
      </c>
      <c r="CH2295" s="66" t="s">
        <v>85</v>
      </c>
      <c r="CI2295" s="66" t="s">
        <v>85</v>
      </c>
      <c r="CJ2295" s="66" t="s">
        <v>85</v>
      </c>
      <c r="CK2295" s="66" t="s">
        <v>85</v>
      </c>
      <c r="CL2295" s="66" t="s">
        <v>85</v>
      </c>
      <c r="CM2295" s="69" t="s">
        <v>85</v>
      </c>
    </row>
    <row r="2296" spans="41:91" hidden="1" x14ac:dyDescent="0.25">
      <c r="AO2296" s="21" t="s">
        <v>120</v>
      </c>
      <c r="AP2296" s="51" t="s">
        <v>10</v>
      </c>
      <c r="AQ2296" s="21" t="str">
        <f t="shared" si="38"/>
        <v>£50,000 - £59,9992 bedrooms</v>
      </c>
      <c r="AR2296" s="22">
        <v>3200</v>
      </c>
      <c r="AS2296" s="22">
        <v>4100</v>
      </c>
      <c r="AT2296" s="22">
        <v>57660</v>
      </c>
      <c r="AU2296" s="66">
        <v>3300</v>
      </c>
      <c r="AV2296" s="66">
        <v>4200</v>
      </c>
      <c r="AW2296" s="66">
        <v>58170</v>
      </c>
      <c r="AX2296" s="66" t="s">
        <v>85</v>
      </c>
      <c r="AY2296" s="66" t="s">
        <v>85</v>
      </c>
      <c r="AZ2296" s="66" t="s">
        <v>85</v>
      </c>
      <c r="BA2296" s="66" t="s">
        <v>85</v>
      </c>
      <c r="BB2296" s="66" t="s">
        <v>85</v>
      </c>
      <c r="BC2296" s="66" t="s">
        <v>85</v>
      </c>
      <c r="BD2296" s="66" t="s">
        <v>85</v>
      </c>
      <c r="BE2296" s="66" t="s">
        <v>85</v>
      </c>
      <c r="BF2296" s="66" t="s">
        <v>85</v>
      </c>
      <c r="BG2296" s="66" t="s">
        <v>85</v>
      </c>
      <c r="BH2296" s="66" t="s">
        <v>85</v>
      </c>
      <c r="BI2296" s="66" t="s">
        <v>85</v>
      </c>
      <c r="BJ2296" s="66" t="s">
        <v>85</v>
      </c>
      <c r="BK2296" s="66" t="s">
        <v>85</v>
      </c>
      <c r="BL2296" s="66" t="s">
        <v>85</v>
      </c>
      <c r="BM2296" s="66" t="s">
        <v>85</v>
      </c>
      <c r="BN2296" s="66" t="s">
        <v>85</v>
      </c>
      <c r="BO2296" s="88" t="s">
        <v>85</v>
      </c>
      <c r="BP2296" s="100">
        <v>11400</v>
      </c>
      <c r="BQ2296" s="66">
        <v>12400</v>
      </c>
      <c r="BR2296" s="66">
        <v>43190</v>
      </c>
      <c r="BS2296" s="66">
        <v>11300</v>
      </c>
      <c r="BT2296" s="66">
        <v>12400</v>
      </c>
      <c r="BU2296" s="66">
        <v>45310</v>
      </c>
      <c r="BV2296" s="66" t="s">
        <v>85</v>
      </c>
      <c r="BW2296" s="66" t="s">
        <v>85</v>
      </c>
      <c r="BX2296" s="66" t="s">
        <v>85</v>
      </c>
      <c r="BY2296" s="66" t="s">
        <v>85</v>
      </c>
      <c r="BZ2296" s="66" t="s">
        <v>85</v>
      </c>
      <c r="CA2296" s="66" t="s">
        <v>85</v>
      </c>
      <c r="CB2296" s="66" t="s">
        <v>85</v>
      </c>
      <c r="CC2296" s="66" t="s">
        <v>85</v>
      </c>
      <c r="CD2296" s="66" t="s">
        <v>85</v>
      </c>
      <c r="CE2296" s="66" t="s">
        <v>85</v>
      </c>
      <c r="CF2296" s="66" t="s">
        <v>85</v>
      </c>
      <c r="CG2296" s="66" t="s">
        <v>85</v>
      </c>
      <c r="CH2296" s="66" t="s">
        <v>85</v>
      </c>
      <c r="CI2296" s="66" t="s">
        <v>85</v>
      </c>
      <c r="CJ2296" s="66" t="s">
        <v>85</v>
      </c>
      <c r="CK2296" s="66" t="s">
        <v>85</v>
      </c>
      <c r="CL2296" s="66" t="s">
        <v>85</v>
      </c>
      <c r="CM2296" s="69" t="s">
        <v>85</v>
      </c>
    </row>
    <row r="2297" spans="41:91" hidden="1" x14ac:dyDescent="0.25">
      <c r="AO2297" s="21" t="s">
        <v>120</v>
      </c>
      <c r="AP2297" s="51" t="s">
        <v>11</v>
      </c>
      <c r="AQ2297" s="21" t="str">
        <f t="shared" si="38"/>
        <v>£50,000 - £59,9993 bedrooms</v>
      </c>
      <c r="AR2297" s="22">
        <v>3900</v>
      </c>
      <c r="AS2297" s="22">
        <v>4500</v>
      </c>
      <c r="AT2297" s="22">
        <v>132750</v>
      </c>
      <c r="AU2297" s="66">
        <v>4100</v>
      </c>
      <c r="AV2297" s="66">
        <v>4600</v>
      </c>
      <c r="AW2297" s="66">
        <v>133880</v>
      </c>
      <c r="AX2297" s="66" t="s">
        <v>85</v>
      </c>
      <c r="AY2297" s="66" t="s">
        <v>85</v>
      </c>
      <c r="AZ2297" s="66" t="s">
        <v>85</v>
      </c>
      <c r="BA2297" s="66" t="s">
        <v>85</v>
      </c>
      <c r="BB2297" s="66" t="s">
        <v>85</v>
      </c>
      <c r="BC2297" s="66" t="s">
        <v>85</v>
      </c>
      <c r="BD2297" s="66" t="s">
        <v>85</v>
      </c>
      <c r="BE2297" s="66" t="s">
        <v>85</v>
      </c>
      <c r="BF2297" s="66" t="s">
        <v>85</v>
      </c>
      <c r="BG2297" s="66" t="s">
        <v>85</v>
      </c>
      <c r="BH2297" s="66" t="s">
        <v>85</v>
      </c>
      <c r="BI2297" s="66" t="s">
        <v>85</v>
      </c>
      <c r="BJ2297" s="66" t="s">
        <v>85</v>
      </c>
      <c r="BK2297" s="66" t="s">
        <v>85</v>
      </c>
      <c r="BL2297" s="66" t="s">
        <v>85</v>
      </c>
      <c r="BM2297" s="66" t="s">
        <v>85</v>
      </c>
      <c r="BN2297" s="66" t="s">
        <v>85</v>
      </c>
      <c r="BO2297" s="88" t="s">
        <v>85</v>
      </c>
      <c r="BP2297" s="100">
        <v>14800</v>
      </c>
      <c r="BQ2297" s="66">
        <v>15700</v>
      </c>
      <c r="BR2297" s="66">
        <v>114080</v>
      </c>
      <c r="BS2297" s="66">
        <v>14700</v>
      </c>
      <c r="BT2297" s="66">
        <v>15600</v>
      </c>
      <c r="BU2297" s="66">
        <v>119780</v>
      </c>
      <c r="BV2297" s="66" t="s">
        <v>85</v>
      </c>
      <c r="BW2297" s="66" t="s">
        <v>85</v>
      </c>
      <c r="BX2297" s="66" t="s">
        <v>85</v>
      </c>
      <c r="BY2297" s="66" t="s">
        <v>85</v>
      </c>
      <c r="BZ2297" s="66" t="s">
        <v>85</v>
      </c>
      <c r="CA2297" s="66" t="s">
        <v>85</v>
      </c>
      <c r="CB2297" s="66" t="s">
        <v>85</v>
      </c>
      <c r="CC2297" s="66" t="s">
        <v>85</v>
      </c>
      <c r="CD2297" s="66" t="s">
        <v>85</v>
      </c>
      <c r="CE2297" s="66" t="s">
        <v>85</v>
      </c>
      <c r="CF2297" s="66" t="s">
        <v>85</v>
      </c>
      <c r="CG2297" s="66" t="s">
        <v>85</v>
      </c>
      <c r="CH2297" s="66" t="s">
        <v>85</v>
      </c>
      <c r="CI2297" s="66" t="s">
        <v>85</v>
      </c>
      <c r="CJ2297" s="66" t="s">
        <v>85</v>
      </c>
      <c r="CK2297" s="66" t="s">
        <v>85</v>
      </c>
      <c r="CL2297" s="66" t="s">
        <v>85</v>
      </c>
      <c r="CM2297" s="69" t="s">
        <v>85</v>
      </c>
    </row>
    <row r="2298" spans="41:91" hidden="1" x14ac:dyDescent="0.25">
      <c r="AO2298" s="21" t="s">
        <v>120</v>
      </c>
      <c r="AP2298" s="51" t="s">
        <v>12</v>
      </c>
      <c r="AQ2298" s="21" t="str">
        <f t="shared" si="38"/>
        <v>£50,000 - £59,9994 bedrooms</v>
      </c>
      <c r="AR2298" s="22">
        <v>4600</v>
      </c>
      <c r="AS2298" s="22">
        <v>5300</v>
      </c>
      <c r="AT2298" s="22">
        <v>42320</v>
      </c>
      <c r="AU2298" s="66">
        <v>4800</v>
      </c>
      <c r="AV2298" s="66">
        <v>5400</v>
      </c>
      <c r="AW2298" s="66">
        <v>42610</v>
      </c>
      <c r="AX2298" s="66" t="s">
        <v>85</v>
      </c>
      <c r="AY2298" s="66" t="s">
        <v>85</v>
      </c>
      <c r="AZ2298" s="66" t="s">
        <v>85</v>
      </c>
      <c r="BA2298" s="66" t="s">
        <v>85</v>
      </c>
      <c r="BB2298" s="66" t="s">
        <v>85</v>
      </c>
      <c r="BC2298" s="66" t="s">
        <v>85</v>
      </c>
      <c r="BD2298" s="66" t="s">
        <v>85</v>
      </c>
      <c r="BE2298" s="66" t="s">
        <v>85</v>
      </c>
      <c r="BF2298" s="66" t="s">
        <v>85</v>
      </c>
      <c r="BG2298" s="66" t="s">
        <v>85</v>
      </c>
      <c r="BH2298" s="66" t="s">
        <v>85</v>
      </c>
      <c r="BI2298" s="66" t="s">
        <v>85</v>
      </c>
      <c r="BJ2298" s="66" t="s">
        <v>85</v>
      </c>
      <c r="BK2298" s="66" t="s">
        <v>85</v>
      </c>
      <c r="BL2298" s="66" t="s">
        <v>85</v>
      </c>
      <c r="BM2298" s="66" t="s">
        <v>85</v>
      </c>
      <c r="BN2298" s="66" t="s">
        <v>85</v>
      </c>
      <c r="BO2298" s="88" t="s">
        <v>85</v>
      </c>
      <c r="BP2298" s="100">
        <v>18400</v>
      </c>
      <c r="BQ2298" s="66">
        <v>19700</v>
      </c>
      <c r="BR2298" s="66">
        <v>34480</v>
      </c>
      <c r="BS2298" s="66">
        <v>18200</v>
      </c>
      <c r="BT2298" s="66">
        <v>19500</v>
      </c>
      <c r="BU2298" s="66">
        <v>36430</v>
      </c>
      <c r="BV2298" s="66" t="s">
        <v>85</v>
      </c>
      <c r="BW2298" s="66" t="s">
        <v>85</v>
      </c>
      <c r="BX2298" s="66" t="s">
        <v>85</v>
      </c>
      <c r="BY2298" s="66" t="s">
        <v>85</v>
      </c>
      <c r="BZ2298" s="66" t="s">
        <v>85</v>
      </c>
      <c r="CA2298" s="66" t="s">
        <v>85</v>
      </c>
      <c r="CB2298" s="66" t="s">
        <v>85</v>
      </c>
      <c r="CC2298" s="66" t="s">
        <v>85</v>
      </c>
      <c r="CD2298" s="66" t="s">
        <v>85</v>
      </c>
      <c r="CE2298" s="66" t="s">
        <v>85</v>
      </c>
      <c r="CF2298" s="66" t="s">
        <v>85</v>
      </c>
      <c r="CG2298" s="66" t="s">
        <v>85</v>
      </c>
      <c r="CH2298" s="66" t="s">
        <v>85</v>
      </c>
      <c r="CI2298" s="66" t="s">
        <v>85</v>
      </c>
      <c r="CJ2298" s="66" t="s">
        <v>85</v>
      </c>
      <c r="CK2298" s="66" t="s">
        <v>85</v>
      </c>
      <c r="CL2298" s="66" t="s">
        <v>85</v>
      </c>
      <c r="CM2298" s="69" t="s">
        <v>85</v>
      </c>
    </row>
    <row r="2299" spans="41:91" hidden="1" x14ac:dyDescent="0.25">
      <c r="AO2299" s="21" t="s">
        <v>120</v>
      </c>
      <c r="AP2299" s="51" t="s">
        <v>13</v>
      </c>
      <c r="AQ2299" s="21" t="str">
        <f t="shared" si="38"/>
        <v>£50,000 - £59,9995 or more bedrooms</v>
      </c>
      <c r="AR2299" s="22">
        <v>5700</v>
      </c>
      <c r="AS2299" s="22">
        <v>6800</v>
      </c>
      <c r="AT2299" s="22">
        <v>8550</v>
      </c>
      <c r="AU2299" s="66">
        <v>5900</v>
      </c>
      <c r="AV2299" s="66">
        <v>7000</v>
      </c>
      <c r="AW2299" s="66">
        <v>8600</v>
      </c>
      <c r="AX2299" s="66" t="s">
        <v>85</v>
      </c>
      <c r="AY2299" s="66" t="s">
        <v>85</v>
      </c>
      <c r="AZ2299" s="66" t="s">
        <v>85</v>
      </c>
      <c r="BA2299" s="66" t="s">
        <v>85</v>
      </c>
      <c r="BB2299" s="66" t="s">
        <v>85</v>
      </c>
      <c r="BC2299" s="66" t="s">
        <v>85</v>
      </c>
      <c r="BD2299" s="66" t="s">
        <v>85</v>
      </c>
      <c r="BE2299" s="66" t="s">
        <v>85</v>
      </c>
      <c r="BF2299" s="66" t="s">
        <v>85</v>
      </c>
      <c r="BG2299" s="66" t="s">
        <v>85</v>
      </c>
      <c r="BH2299" s="66" t="s">
        <v>85</v>
      </c>
      <c r="BI2299" s="66" t="s">
        <v>85</v>
      </c>
      <c r="BJ2299" s="66" t="s">
        <v>85</v>
      </c>
      <c r="BK2299" s="66" t="s">
        <v>85</v>
      </c>
      <c r="BL2299" s="66" t="s">
        <v>85</v>
      </c>
      <c r="BM2299" s="66" t="s">
        <v>85</v>
      </c>
      <c r="BN2299" s="66" t="s">
        <v>85</v>
      </c>
      <c r="BO2299" s="88" t="s">
        <v>85</v>
      </c>
      <c r="BP2299" s="100">
        <v>24200</v>
      </c>
      <c r="BQ2299" s="66">
        <v>25100</v>
      </c>
      <c r="BR2299" s="66">
        <v>6070</v>
      </c>
      <c r="BS2299" s="66">
        <v>23800</v>
      </c>
      <c r="BT2299" s="66">
        <v>24900</v>
      </c>
      <c r="BU2299" s="66">
        <v>6400</v>
      </c>
      <c r="BV2299" s="66" t="s">
        <v>85</v>
      </c>
      <c r="BW2299" s="66" t="s">
        <v>85</v>
      </c>
      <c r="BX2299" s="66" t="s">
        <v>85</v>
      </c>
      <c r="BY2299" s="66" t="s">
        <v>85</v>
      </c>
      <c r="BZ2299" s="66" t="s">
        <v>85</v>
      </c>
      <c r="CA2299" s="66" t="s">
        <v>85</v>
      </c>
      <c r="CB2299" s="66" t="s">
        <v>85</v>
      </c>
      <c r="CC2299" s="66" t="s">
        <v>85</v>
      </c>
      <c r="CD2299" s="66" t="s">
        <v>85</v>
      </c>
      <c r="CE2299" s="66" t="s">
        <v>85</v>
      </c>
      <c r="CF2299" s="66" t="s">
        <v>85</v>
      </c>
      <c r="CG2299" s="66" t="s">
        <v>85</v>
      </c>
      <c r="CH2299" s="66" t="s">
        <v>85</v>
      </c>
      <c r="CI2299" s="66" t="s">
        <v>85</v>
      </c>
      <c r="CJ2299" s="66" t="s">
        <v>85</v>
      </c>
      <c r="CK2299" s="66" t="s">
        <v>85</v>
      </c>
      <c r="CL2299" s="66" t="s">
        <v>85</v>
      </c>
      <c r="CM2299" s="69" t="s">
        <v>85</v>
      </c>
    </row>
    <row r="2300" spans="41:91" hidden="1" x14ac:dyDescent="0.25">
      <c r="AO2300" s="21" t="s">
        <v>121</v>
      </c>
      <c r="AP2300" s="51" t="s">
        <v>14</v>
      </c>
      <c r="AQ2300" s="21" t="str">
        <f t="shared" si="38"/>
        <v>£60,000 - £69,9991 bedroom</v>
      </c>
      <c r="AR2300" s="22">
        <v>2800</v>
      </c>
      <c r="AS2300" s="22">
        <v>3900</v>
      </c>
      <c r="AT2300" s="22">
        <v>6770</v>
      </c>
      <c r="AU2300" s="66">
        <v>2900</v>
      </c>
      <c r="AV2300" s="66">
        <v>3900</v>
      </c>
      <c r="AW2300" s="66">
        <v>6840</v>
      </c>
      <c r="AX2300" s="66" t="s">
        <v>85</v>
      </c>
      <c r="AY2300" s="66" t="s">
        <v>85</v>
      </c>
      <c r="AZ2300" s="66" t="s">
        <v>85</v>
      </c>
      <c r="BA2300" s="66" t="s">
        <v>85</v>
      </c>
      <c r="BB2300" s="66" t="s">
        <v>85</v>
      </c>
      <c r="BC2300" s="66" t="s">
        <v>85</v>
      </c>
      <c r="BD2300" s="66" t="s">
        <v>85</v>
      </c>
      <c r="BE2300" s="66" t="s">
        <v>85</v>
      </c>
      <c r="BF2300" s="66" t="s">
        <v>85</v>
      </c>
      <c r="BG2300" s="66" t="s">
        <v>85</v>
      </c>
      <c r="BH2300" s="66" t="s">
        <v>85</v>
      </c>
      <c r="BI2300" s="66" t="s">
        <v>85</v>
      </c>
      <c r="BJ2300" s="66" t="s">
        <v>85</v>
      </c>
      <c r="BK2300" s="66" t="s">
        <v>85</v>
      </c>
      <c r="BL2300" s="66" t="s">
        <v>85</v>
      </c>
      <c r="BM2300" s="66" t="s">
        <v>85</v>
      </c>
      <c r="BN2300" s="66" t="s">
        <v>85</v>
      </c>
      <c r="BO2300" s="88" t="s">
        <v>85</v>
      </c>
      <c r="BP2300" s="100">
        <v>7500</v>
      </c>
      <c r="BQ2300" s="66">
        <v>8800</v>
      </c>
      <c r="BR2300" s="66">
        <v>3560</v>
      </c>
      <c r="BS2300" s="66">
        <v>7600</v>
      </c>
      <c r="BT2300" s="66">
        <v>8800</v>
      </c>
      <c r="BU2300" s="66">
        <v>3710</v>
      </c>
      <c r="BV2300" s="66" t="s">
        <v>85</v>
      </c>
      <c r="BW2300" s="66" t="s">
        <v>85</v>
      </c>
      <c r="BX2300" s="66" t="s">
        <v>85</v>
      </c>
      <c r="BY2300" s="66" t="s">
        <v>85</v>
      </c>
      <c r="BZ2300" s="66" t="s">
        <v>85</v>
      </c>
      <c r="CA2300" s="66" t="s">
        <v>85</v>
      </c>
      <c r="CB2300" s="66" t="s">
        <v>85</v>
      </c>
      <c r="CC2300" s="66" t="s">
        <v>85</v>
      </c>
      <c r="CD2300" s="66" t="s">
        <v>85</v>
      </c>
      <c r="CE2300" s="66" t="s">
        <v>85</v>
      </c>
      <c r="CF2300" s="66" t="s">
        <v>85</v>
      </c>
      <c r="CG2300" s="66" t="s">
        <v>85</v>
      </c>
      <c r="CH2300" s="66" t="s">
        <v>85</v>
      </c>
      <c r="CI2300" s="66" t="s">
        <v>85</v>
      </c>
      <c r="CJ2300" s="66" t="s">
        <v>85</v>
      </c>
      <c r="CK2300" s="66" t="s">
        <v>85</v>
      </c>
      <c r="CL2300" s="66" t="s">
        <v>85</v>
      </c>
      <c r="CM2300" s="69" t="s">
        <v>85</v>
      </c>
    </row>
    <row r="2301" spans="41:91" hidden="1" x14ac:dyDescent="0.25">
      <c r="AO2301" s="21" t="s">
        <v>121</v>
      </c>
      <c r="AP2301" s="51" t="s">
        <v>10</v>
      </c>
      <c r="AQ2301" s="21" t="str">
        <f t="shared" si="38"/>
        <v>£60,000 - £69,9992 bedrooms</v>
      </c>
      <c r="AR2301" s="22">
        <v>3300</v>
      </c>
      <c r="AS2301" s="22">
        <v>4200</v>
      </c>
      <c r="AT2301" s="22">
        <v>33580</v>
      </c>
      <c r="AU2301" s="66">
        <v>3400</v>
      </c>
      <c r="AV2301" s="66">
        <v>4300</v>
      </c>
      <c r="AW2301" s="66">
        <v>33900</v>
      </c>
      <c r="AX2301" s="66" t="s">
        <v>85</v>
      </c>
      <c r="AY2301" s="66" t="s">
        <v>85</v>
      </c>
      <c r="AZ2301" s="66" t="s">
        <v>85</v>
      </c>
      <c r="BA2301" s="66" t="s">
        <v>85</v>
      </c>
      <c r="BB2301" s="66" t="s">
        <v>85</v>
      </c>
      <c r="BC2301" s="66" t="s">
        <v>85</v>
      </c>
      <c r="BD2301" s="66" t="s">
        <v>85</v>
      </c>
      <c r="BE2301" s="66" t="s">
        <v>85</v>
      </c>
      <c r="BF2301" s="66" t="s">
        <v>85</v>
      </c>
      <c r="BG2301" s="66" t="s">
        <v>85</v>
      </c>
      <c r="BH2301" s="66" t="s">
        <v>85</v>
      </c>
      <c r="BI2301" s="66" t="s">
        <v>85</v>
      </c>
      <c r="BJ2301" s="66" t="s">
        <v>85</v>
      </c>
      <c r="BK2301" s="66" t="s">
        <v>85</v>
      </c>
      <c r="BL2301" s="66" t="s">
        <v>85</v>
      </c>
      <c r="BM2301" s="66" t="s">
        <v>85</v>
      </c>
      <c r="BN2301" s="66" t="s">
        <v>85</v>
      </c>
      <c r="BO2301" s="88" t="s">
        <v>85</v>
      </c>
      <c r="BP2301" s="100">
        <v>11400</v>
      </c>
      <c r="BQ2301" s="66">
        <v>12600</v>
      </c>
      <c r="BR2301" s="66">
        <v>24690</v>
      </c>
      <c r="BS2301" s="66">
        <v>11500</v>
      </c>
      <c r="BT2301" s="66">
        <v>12600</v>
      </c>
      <c r="BU2301" s="66">
        <v>25890</v>
      </c>
      <c r="BV2301" s="66" t="s">
        <v>85</v>
      </c>
      <c r="BW2301" s="66" t="s">
        <v>85</v>
      </c>
      <c r="BX2301" s="66" t="s">
        <v>85</v>
      </c>
      <c r="BY2301" s="66" t="s">
        <v>85</v>
      </c>
      <c r="BZ2301" s="66" t="s">
        <v>85</v>
      </c>
      <c r="CA2301" s="66" t="s">
        <v>85</v>
      </c>
      <c r="CB2301" s="66" t="s">
        <v>85</v>
      </c>
      <c r="CC2301" s="66" t="s">
        <v>85</v>
      </c>
      <c r="CD2301" s="66" t="s">
        <v>85</v>
      </c>
      <c r="CE2301" s="66" t="s">
        <v>85</v>
      </c>
      <c r="CF2301" s="66" t="s">
        <v>85</v>
      </c>
      <c r="CG2301" s="66" t="s">
        <v>85</v>
      </c>
      <c r="CH2301" s="66" t="s">
        <v>85</v>
      </c>
      <c r="CI2301" s="66" t="s">
        <v>85</v>
      </c>
      <c r="CJ2301" s="66" t="s">
        <v>85</v>
      </c>
      <c r="CK2301" s="66" t="s">
        <v>85</v>
      </c>
      <c r="CL2301" s="66" t="s">
        <v>85</v>
      </c>
      <c r="CM2301" s="69" t="s">
        <v>85</v>
      </c>
    </row>
    <row r="2302" spans="41:91" hidden="1" x14ac:dyDescent="0.25">
      <c r="AO2302" s="21" t="s">
        <v>121</v>
      </c>
      <c r="AP2302" s="51" t="s">
        <v>11</v>
      </c>
      <c r="AQ2302" s="21" t="str">
        <f t="shared" si="38"/>
        <v>£60,000 - £69,9993 bedrooms</v>
      </c>
      <c r="AR2302" s="22">
        <v>4000</v>
      </c>
      <c r="AS2302" s="22">
        <v>4600</v>
      </c>
      <c r="AT2302" s="22">
        <v>78340</v>
      </c>
      <c r="AU2302" s="66">
        <v>4100</v>
      </c>
      <c r="AV2302" s="66">
        <v>4700</v>
      </c>
      <c r="AW2302" s="66">
        <v>78870</v>
      </c>
      <c r="AX2302" s="66" t="s">
        <v>85</v>
      </c>
      <c r="AY2302" s="66" t="s">
        <v>85</v>
      </c>
      <c r="AZ2302" s="66" t="s">
        <v>85</v>
      </c>
      <c r="BA2302" s="66" t="s">
        <v>85</v>
      </c>
      <c r="BB2302" s="66" t="s">
        <v>85</v>
      </c>
      <c r="BC2302" s="66" t="s">
        <v>85</v>
      </c>
      <c r="BD2302" s="66" t="s">
        <v>85</v>
      </c>
      <c r="BE2302" s="66" t="s">
        <v>85</v>
      </c>
      <c r="BF2302" s="66" t="s">
        <v>85</v>
      </c>
      <c r="BG2302" s="66" t="s">
        <v>85</v>
      </c>
      <c r="BH2302" s="66" t="s">
        <v>85</v>
      </c>
      <c r="BI2302" s="66" t="s">
        <v>85</v>
      </c>
      <c r="BJ2302" s="66" t="s">
        <v>85</v>
      </c>
      <c r="BK2302" s="66" t="s">
        <v>85</v>
      </c>
      <c r="BL2302" s="66" t="s">
        <v>85</v>
      </c>
      <c r="BM2302" s="66" t="s">
        <v>85</v>
      </c>
      <c r="BN2302" s="66" t="s">
        <v>85</v>
      </c>
      <c r="BO2302" s="88" t="s">
        <v>85</v>
      </c>
      <c r="BP2302" s="100">
        <v>15300</v>
      </c>
      <c r="BQ2302" s="66">
        <v>16300</v>
      </c>
      <c r="BR2302" s="66">
        <v>66420</v>
      </c>
      <c r="BS2302" s="66">
        <v>15200</v>
      </c>
      <c r="BT2302" s="66">
        <v>16200</v>
      </c>
      <c r="BU2302" s="66">
        <v>70000</v>
      </c>
      <c r="BV2302" s="66" t="s">
        <v>85</v>
      </c>
      <c r="BW2302" s="66" t="s">
        <v>85</v>
      </c>
      <c r="BX2302" s="66" t="s">
        <v>85</v>
      </c>
      <c r="BY2302" s="66" t="s">
        <v>85</v>
      </c>
      <c r="BZ2302" s="66" t="s">
        <v>85</v>
      </c>
      <c r="CA2302" s="66" t="s">
        <v>85</v>
      </c>
      <c r="CB2302" s="66" t="s">
        <v>85</v>
      </c>
      <c r="CC2302" s="66" t="s">
        <v>85</v>
      </c>
      <c r="CD2302" s="66" t="s">
        <v>85</v>
      </c>
      <c r="CE2302" s="66" t="s">
        <v>85</v>
      </c>
      <c r="CF2302" s="66" t="s">
        <v>85</v>
      </c>
      <c r="CG2302" s="66" t="s">
        <v>85</v>
      </c>
      <c r="CH2302" s="66" t="s">
        <v>85</v>
      </c>
      <c r="CI2302" s="66" t="s">
        <v>85</v>
      </c>
      <c r="CJ2302" s="66" t="s">
        <v>85</v>
      </c>
      <c r="CK2302" s="66" t="s">
        <v>85</v>
      </c>
      <c r="CL2302" s="66" t="s">
        <v>85</v>
      </c>
      <c r="CM2302" s="69" t="s">
        <v>85</v>
      </c>
    </row>
    <row r="2303" spans="41:91" hidden="1" x14ac:dyDescent="0.25">
      <c r="AO2303" s="21" t="s">
        <v>121</v>
      </c>
      <c r="AP2303" s="51" t="s">
        <v>12</v>
      </c>
      <c r="AQ2303" s="21" t="str">
        <f t="shared" si="38"/>
        <v>£60,000 - £69,9994 bedrooms</v>
      </c>
      <c r="AR2303" s="22">
        <v>4700</v>
      </c>
      <c r="AS2303" s="22">
        <v>5400</v>
      </c>
      <c r="AT2303" s="22">
        <v>33100</v>
      </c>
      <c r="AU2303" s="66">
        <v>4900</v>
      </c>
      <c r="AV2303" s="66">
        <v>5500</v>
      </c>
      <c r="AW2303" s="66">
        <v>33300</v>
      </c>
      <c r="AX2303" s="66" t="s">
        <v>85</v>
      </c>
      <c r="AY2303" s="66" t="s">
        <v>85</v>
      </c>
      <c r="AZ2303" s="66" t="s">
        <v>85</v>
      </c>
      <c r="BA2303" s="66" t="s">
        <v>85</v>
      </c>
      <c r="BB2303" s="66" t="s">
        <v>85</v>
      </c>
      <c r="BC2303" s="66" t="s">
        <v>85</v>
      </c>
      <c r="BD2303" s="66" t="s">
        <v>85</v>
      </c>
      <c r="BE2303" s="66" t="s">
        <v>85</v>
      </c>
      <c r="BF2303" s="66" t="s">
        <v>85</v>
      </c>
      <c r="BG2303" s="66" t="s">
        <v>85</v>
      </c>
      <c r="BH2303" s="66" t="s">
        <v>85</v>
      </c>
      <c r="BI2303" s="66" t="s">
        <v>85</v>
      </c>
      <c r="BJ2303" s="66" t="s">
        <v>85</v>
      </c>
      <c r="BK2303" s="66" t="s">
        <v>85</v>
      </c>
      <c r="BL2303" s="66" t="s">
        <v>85</v>
      </c>
      <c r="BM2303" s="66" t="s">
        <v>85</v>
      </c>
      <c r="BN2303" s="66" t="s">
        <v>85</v>
      </c>
      <c r="BO2303" s="88" t="s">
        <v>85</v>
      </c>
      <c r="BP2303" s="100">
        <v>18700</v>
      </c>
      <c r="BQ2303" s="66">
        <v>20000</v>
      </c>
      <c r="BR2303" s="66">
        <v>27070</v>
      </c>
      <c r="BS2303" s="66">
        <v>18500</v>
      </c>
      <c r="BT2303" s="66">
        <v>19800</v>
      </c>
      <c r="BU2303" s="66">
        <v>28540</v>
      </c>
      <c r="BV2303" s="66" t="s">
        <v>85</v>
      </c>
      <c r="BW2303" s="66" t="s">
        <v>85</v>
      </c>
      <c r="BX2303" s="66" t="s">
        <v>85</v>
      </c>
      <c r="BY2303" s="66" t="s">
        <v>85</v>
      </c>
      <c r="BZ2303" s="66" t="s">
        <v>85</v>
      </c>
      <c r="CA2303" s="66" t="s">
        <v>85</v>
      </c>
      <c r="CB2303" s="66" t="s">
        <v>85</v>
      </c>
      <c r="CC2303" s="66" t="s">
        <v>85</v>
      </c>
      <c r="CD2303" s="66" t="s">
        <v>85</v>
      </c>
      <c r="CE2303" s="66" t="s">
        <v>85</v>
      </c>
      <c r="CF2303" s="66" t="s">
        <v>85</v>
      </c>
      <c r="CG2303" s="66" t="s">
        <v>85</v>
      </c>
      <c r="CH2303" s="66" t="s">
        <v>85</v>
      </c>
      <c r="CI2303" s="66" t="s">
        <v>85</v>
      </c>
      <c r="CJ2303" s="66" t="s">
        <v>85</v>
      </c>
      <c r="CK2303" s="66" t="s">
        <v>85</v>
      </c>
      <c r="CL2303" s="66" t="s">
        <v>85</v>
      </c>
      <c r="CM2303" s="69" t="s">
        <v>85</v>
      </c>
    </row>
    <row r="2304" spans="41:91" hidden="1" x14ac:dyDescent="0.25">
      <c r="AO2304" s="21" t="s">
        <v>121</v>
      </c>
      <c r="AP2304" s="51" t="s">
        <v>13</v>
      </c>
      <c r="AQ2304" s="21" t="str">
        <f t="shared" si="38"/>
        <v>£60,000 - £69,9995 or more bedrooms</v>
      </c>
      <c r="AR2304" s="22">
        <v>5800</v>
      </c>
      <c r="AS2304" s="22">
        <v>6900</v>
      </c>
      <c r="AT2304" s="22">
        <v>7060</v>
      </c>
      <c r="AU2304" s="66">
        <v>6000</v>
      </c>
      <c r="AV2304" s="66">
        <v>7100</v>
      </c>
      <c r="AW2304" s="66">
        <v>7100</v>
      </c>
      <c r="AX2304" s="66" t="s">
        <v>85</v>
      </c>
      <c r="AY2304" s="66" t="s">
        <v>85</v>
      </c>
      <c r="AZ2304" s="66" t="s">
        <v>85</v>
      </c>
      <c r="BA2304" s="66" t="s">
        <v>85</v>
      </c>
      <c r="BB2304" s="66" t="s">
        <v>85</v>
      </c>
      <c r="BC2304" s="66" t="s">
        <v>85</v>
      </c>
      <c r="BD2304" s="66" t="s">
        <v>85</v>
      </c>
      <c r="BE2304" s="66" t="s">
        <v>85</v>
      </c>
      <c r="BF2304" s="66" t="s">
        <v>85</v>
      </c>
      <c r="BG2304" s="66" t="s">
        <v>85</v>
      </c>
      <c r="BH2304" s="66" t="s">
        <v>85</v>
      </c>
      <c r="BI2304" s="66" t="s">
        <v>85</v>
      </c>
      <c r="BJ2304" s="66" t="s">
        <v>85</v>
      </c>
      <c r="BK2304" s="66" t="s">
        <v>85</v>
      </c>
      <c r="BL2304" s="66" t="s">
        <v>85</v>
      </c>
      <c r="BM2304" s="66" t="s">
        <v>85</v>
      </c>
      <c r="BN2304" s="66" t="s">
        <v>85</v>
      </c>
      <c r="BO2304" s="88" t="s">
        <v>85</v>
      </c>
      <c r="BP2304" s="100">
        <v>24800</v>
      </c>
      <c r="BQ2304" s="66">
        <v>25700</v>
      </c>
      <c r="BR2304" s="66">
        <v>5000</v>
      </c>
      <c r="BS2304" s="66">
        <v>24400</v>
      </c>
      <c r="BT2304" s="66">
        <v>25400</v>
      </c>
      <c r="BU2304" s="66">
        <v>5230</v>
      </c>
      <c r="BV2304" s="66" t="s">
        <v>85</v>
      </c>
      <c r="BW2304" s="66" t="s">
        <v>85</v>
      </c>
      <c r="BX2304" s="66" t="s">
        <v>85</v>
      </c>
      <c r="BY2304" s="66" t="s">
        <v>85</v>
      </c>
      <c r="BZ2304" s="66" t="s">
        <v>85</v>
      </c>
      <c r="CA2304" s="66" t="s">
        <v>85</v>
      </c>
      <c r="CB2304" s="66" t="s">
        <v>85</v>
      </c>
      <c r="CC2304" s="66" t="s">
        <v>85</v>
      </c>
      <c r="CD2304" s="66" t="s">
        <v>85</v>
      </c>
      <c r="CE2304" s="66" t="s">
        <v>85</v>
      </c>
      <c r="CF2304" s="66" t="s">
        <v>85</v>
      </c>
      <c r="CG2304" s="66" t="s">
        <v>85</v>
      </c>
      <c r="CH2304" s="66" t="s">
        <v>85</v>
      </c>
      <c r="CI2304" s="66" t="s">
        <v>85</v>
      </c>
      <c r="CJ2304" s="66" t="s">
        <v>85</v>
      </c>
      <c r="CK2304" s="66" t="s">
        <v>85</v>
      </c>
      <c r="CL2304" s="66" t="s">
        <v>85</v>
      </c>
      <c r="CM2304" s="69" t="s">
        <v>85</v>
      </c>
    </row>
    <row r="2305" spans="41:91" hidden="1" x14ac:dyDescent="0.25">
      <c r="AO2305" s="21" t="s">
        <v>122</v>
      </c>
      <c r="AP2305" s="51" t="s">
        <v>14</v>
      </c>
      <c r="AQ2305" s="21" t="str">
        <f t="shared" si="38"/>
        <v>£70,000 - £99,9991 bedroom</v>
      </c>
      <c r="AR2305" s="22">
        <v>2700</v>
      </c>
      <c r="AS2305" s="22">
        <v>3900</v>
      </c>
      <c r="AT2305" s="22">
        <v>9930</v>
      </c>
      <c r="AU2305" s="66">
        <v>2800</v>
      </c>
      <c r="AV2305" s="66">
        <v>3800</v>
      </c>
      <c r="AW2305" s="66">
        <v>10050</v>
      </c>
      <c r="AX2305" s="66" t="s">
        <v>85</v>
      </c>
      <c r="AY2305" s="66" t="s">
        <v>85</v>
      </c>
      <c r="AZ2305" s="66" t="s">
        <v>85</v>
      </c>
      <c r="BA2305" s="66" t="s">
        <v>85</v>
      </c>
      <c r="BB2305" s="66" t="s">
        <v>85</v>
      </c>
      <c r="BC2305" s="66" t="s">
        <v>85</v>
      </c>
      <c r="BD2305" s="66" t="s">
        <v>85</v>
      </c>
      <c r="BE2305" s="66" t="s">
        <v>85</v>
      </c>
      <c r="BF2305" s="66" t="s">
        <v>85</v>
      </c>
      <c r="BG2305" s="66" t="s">
        <v>85</v>
      </c>
      <c r="BH2305" s="66" t="s">
        <v>85</v>
      </c>
      <c r="BI2305" s="66" t="s">
        <v>85</v>
      </c>
      <c r="BJ2305" s="66" t="s">
        <v>85</v>
      </c>
      <c r="BK2305" s="66" t="s">
        <v>85</v>
      </c>
      <c r="BL2305" s="66" t="s">
        <v>85</v>
      </c>
      <c r="BM2305" s="66" t="s">
        <v>85</v>
      </c>
      <c r="BN2305" s="66" t="s">
        <v>85</v>
      </c>
      <c r="BO2305" s="88" t="s">
        <v>85</v>
      </c>
      <c r="BP2305" s="100">
        <v>7600</v>
      </c>
      <c r="BQ2305" s="66">
        <v>8900</v>
      </c>
      <c r="BR2305" s="66">
        <v>5190</v>
      </c>
      <c r="BS2305" s="66">
        <v>7700</v>
      </c>
      <c r="BT2305" s="66">
        <v>9100</v>
      </c>
      <c r="BU2305" s="66">
        <v>5500</v>
      </c>
      <c r="BV2305" s="66" t="s">
        <v>85</v>
      </c>
      <c r="BW2305" s="66" t="s">
        <v>85</v>
      </c>
      <c r="BX2305" s="66" t="s">
        <v>85</v>
      </c>
      <c r="BY2305" s="66" t="s">
        <v>85</v>
      </c>
      <c r="BZ2305" s="66" t="s">
        <v>85</v>
      </c>
      <c r="CA2305" s="66" t="s">
        <v>85</v>
      </c>
      <c r="CB2305" s="66" t="s">
        <v>85</v>
      </c>
      <c r="CC2305" s="66" t="s">
        <v>85</v>
      </c>
      <c r="CD2305" s="66" t="s">
        <v>85</v>
      </c>
      <c r="CE2305" s="66" t="s">
        <v>85</v>
      </c>
      <c r="CF2305" s="66" t="s">
        <v>85</v>
      </c>
      <c r="CG2305" s="66" t="s">
        <v>85</v>
      </c>
      <c r="CH2305" s="66" t="s">
        <v>85</v>
      </c>
      <c r="CI2305" s="66" t="s">
        <v>85</v>
      </c>
      <c r="CJ2305" s="66" t="s">
        <v>85</v>
      </c>
      <c r="CK2305" s="66" t="s">
        <v>85</v>
      </c>
      <c r="CL2305" s="66" t="s">
        <v>85</v>
      </c>
      <c r="CM2305" s="69" t="s">
        <v>85</v>
      </c>
    </row>
    <row r="2306" spans="41:91" hidden="1" x14ac:dyDescent="0.25">
      <c r="AO2306" s="21" t="s">
        <v>122</v>
      </c>
      <c r="AP2306" s="51" t="s">
        <v>10</v>
      </c>
      <c r="AQ2306" s="21" t="str">
        <f t="shared" si="38"/>
        <v>£70,000 - £99,9992 bedrooms</v>
      </c>
      <c r="AR2306" s="22">
        <v>3400</v>
      </c>
      <c r="AS2306" s="22">
        <v>4400</v>
      </c>
      <c r="AT2306" s="22">
        <v>42820</v>
      </c>
      <c r="AU2306" s="66">
        <v>3500</v>
      </c>
      <c r="AV2306" s="66">
        <v>4400</v>
      </c>
      <c r="AW2306" s="66">
        <v>43290</v>
      </c>
      <c r="AX2306" s="66" t="s">
        <v>85</v>
      </c>
      <c r="AY2306" s="66" t="s">
        <v>85</v>
      </c>
      <c r="AZ2306" s="66" t="s">
        <v>85</v>
      </c>
      <c r="BA2306" s="66" t="s">
        <v>85</v>
      </c>
      <c r="BB2306" s="66" t="s">
        <v>85</v>
      </c>
      <c r="BC2306" s="66" t="s">
        <v>85</v>
      </c>
      <c r="BD2306" s="66" t="s">
        <v>85</v>
      </c>
      <c r="BE2306" s="66" t="s">
        <v>85</v>
      </c>
      <c r="BF2306" s="66" t="s">
        <v>85</v>
      </c>
      <c r="BG2306" s="66" t="s">
        <v>85</v>
      </c>
      <c r="BH2306" s="66" t="s">
        <v>85</v>
      </c>
      <c r="BI2306" s="66" t="s">
        <v>85</v>
      </c>
      <c r="BJ2306" s="66" t="s">
        <v>85</v>
      </c>
      <c r="BK2306" s="66" t="s">
        <v>85</v>
      </c>
      <c r="BL2306" s="66" t="s">
        <v>85</v>
      </c>
      <c r="BM2306" s="66" t="s">
        <v>85</v>
      </c>
      <c r="BN2306" s="66" t="s">
        <v>85</v>
      </c>
      <c r="BO2306" s="88" t="s">
        <v>85</v>
      </c>
      <c r="BP2306" s="100">
        <v>11800</v>
      </c>
      <c r="BQ2306" s="66">
        <v>13000</v>
      </c>
      <c r="BR2306" s="66">
        <v>30690</v>
      </c>
      <c r="BS2306" s="66">
        <v>11800</v>
      </c>
      <c r="BT2306" s="66">
        <v>13000</v>
      </c>
      <c r="BU2306" s="66">
        <v>32230</v>
      </c>
      <c r="BV2306" s="66" t="s">
        <v>85</v>
      </c>
      <c r="BW2306" s="66" t="s">
        <v>85</v>
      </c>
      <c r="BX2306" s="66" t="s">
        <v>85</v>
      </c>
      <c r="BY2306" s="66" t="s">
        <v>85</v>
      </c>
      <c r="BZ2306" s="66" t="s">
        <v>85</v>
      </c>
      <c r="CA2306" s="66" t="s">
        <v>85</v>
      </c>
      <c r="CB2306" s="66" t="s">
        <v>85</v>
      </c>
      <c r="CC2306" s="66" t="s">
        <v>85</v>
      </c>
      <c r="CD2306" s="66" t="s">
        <v>85</v>
      </c>
      <c r="CE2306" s="66" t="s">
        <v>85</v>
      </c>
      <c r="CF2306" s="66" t="s">
        <v>85</v>
      </c>
      <c r="CG2306" s="66" t="s">
        <v>85</v>
      </c>
      <c r="CH2306" s="66" t="s">
        <v>85</v>
      </c>
      <c r="CI2306" s="66" t="s">
        <v>85</v>
      </c>
      <c r="CJ2306" s="66" t="s">
        <v>85</v>
      </c>
      <c r="CK2306" s="66" t="s">
        <v>85</v>
      </c>
      <c r="CL2306" s="66" t="s">
        <v>85</v>
      </c>
      <c r="CM2306" s="69" t="s">
        <v>85</v>
      </c>
    </row>
    <row r="2307" spans="41:91" hidden="1" x14ac:dyDescent="0.25">
      <c r="AO2307" s="21" t="s">
        <v>122</v>
      </c>
      <c r="AP2307" s="51" t="s">
        <v>11</v>
      </c>
      <c r="AQ2307" s="21" t="str">
        <f t="shared" si="38"/>
        <v>£70,000 - £99,9993 bedrooms</v>
      </c>
      <c r="AR2307" s="22">
        <v>4100</v>
      </c>
      <c r="AS2307" s="22">
        <v>4800</v>
      </c>
      <c r="AT2307" s="22">
        <v>98900</v>
      </c>
      <c r="AU2307" s="66">
        <v>4300</v>
      </c>
      <c r="AV2307" s="66">
        <v>4900</v>
      </c>
      <c r="AW2307" s="66">
        <v>99810</v>
      </c>
      <c r="AX2307" s="66" t="s">
        <v>85</v>
      </c>
      <c r="AY2307" s="66" t="s">
        <v>85</v>
      </c>
      <c r="AZ2307" s="66" t="s">
        <v>85</v>
      </c>
      <c r="BA2307" s="66" t="s">
        <v>85</v>
      </c>
      <c r="BB2307" s="66" t="s">
        <v>85</v>
      </c>
      <c r="BC2307" s="66" t="s">
        <v>85</v>
      </c>
      <c r="BD2307" s="66" t="s">
        <v>85</v>
      </c>
      <c r="BE2307" s="66" t="s">
        <v>85</v>
      </c>
      <c r="BF2307" s="66" t="s">
        <v>85</v>
      </c>
      <c r="BG2307" s="66" t="s">
        <v>85</v>
      </c>
      <c r="BH2307" s="66" t="s">
        <v>85</v>
      </c>
      <c r="BI2307" s="66" t="s">
        <v>85</v>
      </c>
      <c r="BJ2307" s="66" t="s">
        <v>85</v>
      </c>
      <c r="BK2307" s="66" t="s">
        <v>85</v>
      </c>
      <c r="BL2307" s="66" t="s">
        <v>85</v>
      </c>
      <c r="BM2307" s="66" t="s">
        <v>85</v>
      </c>
      <c r="BN2307" s="66" t="s">
        <v>85</v>
      </c>
      <c r="BO2307" s="88" t="s">
        <v>85</v>
      </c>
      <c r="BP2307" s="100">
        <v>16100</v>
      </c>
      <c r="BQ2307" s="66">
        <v>17200</v>
      </c>
      <c r="BR2307" s="66">
        <v>83360</v>
      </c>
      <c r="BS2307" s="66">
        <v>16000</v>
      </c>
      <c r="BT2307" s="66">
        <v>17100</v>
      </c>
      <c r="BU2307" s="66">
        <v>87630</v>
      </c>
      <c r="BV2307" s="66" t="s">
        <v>85</v>
      </c>
      <c r="BW2307" s="66" t="s">
        <v>85</v>
      </c>
      <c r="BX2307" s="66" t="s">
        <v>85</v>
      </c>
      <c r="BY2307" s="66" t="s">
        <v>85</v>
      </c>
      <c r="BZ2307" s="66" t="s">
        <v>85</v>
      </c>
      <c r="CA2307" s="66" t="s">
        <v>85</v>
      </c>
      <c r="CB2307" s="66" t="s">
        <v>85</v>
      </c>
      <c r="CC2307" s="66" t="s">
        <v>85</v>
      </c>
      <c r="CD2307" s="66" t="s">
        <v>85</v>
      </c>
      <c r="CE2307" s="66" t="s">
        <v>85</v>
      </c>
      <c r="CF2307" s="66" t="s">
        <v>85</v>
      </c>
      <c r="CG2307" s="66" t="s">
        <v>85</v>
      </c>
      <c r="CH2307" s="66" t="s">
        <v>85</v>
      </c>
      <c r="CI2307" s="66" t="s">
        <v>85</v>
      </c>
      <c r="CJ2307" s="66" t="s">
        <v>85</v>
      </c>
      <c r="CK2307" s="66" t="s">
        <v>85</v>
      </c>
      <c r="CL2307" s="66" t="s">
        <v>85</v>
      </c>
      <c r="CM2307" s="69" t="s">
        <v>85</v>
      </c>
    </row>
    <row r="2308" spans="41:91" hidden="1" x14ac:dyDescent="0.25">
      <c r="AO2308" s="21" t="s">
        <v>122</v>
      </c>
      <c r="AP2308" s="51" t="s">
        <v>12</v>
      </c>
      <c r="AQ2308" s="21" t="str">
        <f t="shared" si="38"/>
        <v>£70,000 - £99,9994 bedrooms</v>
      </c>
      <c r="AR2308" s="22">
        <v>4900</v>
      </c>
      <c r="AS2308" s="22">
        <v>5600</v>
      </c>
      <c r="AT2308" s="22">
        <v>55370</v>
      </c>
      <c r="AU2308" s="66">
        <v>5100</v>
      </c>
      <c r="AV2308" s="66">
        <v>5800</v>
      </c>
      <c r="AW2308" s="66">
        <v>55770</v>
      </c>
      <c r="AX2308" s="66" t="s">
        <v>85</v>
      </c>
      <c r="AY2308" s="66" t="s">
        <v>85</v>
      </c>
      <c r="AZ2308" s="66" t="s">
        <v>85</v>
      </c>
      <c r="BA2308" s="66" t="s">
        <v>85</v>
      </c>
      <c r="BB2308" s="66" t="s">
        <v>85</v>
      </c>
      <c r="BC2308" s="66" t="s">
        <v>85</v>
      </c>
      <c r="BD2308" s="66" t="s">
        <v>85</v>
      </c>
      <c r="BE2308" s="66" t="s">
        <v>85</v>
      </c>
      <c r="BF2308" s="66" t="s">
        <v>85</v>
      </c>
      <c r="BG2308" s="66" t="s">
        <v>85</v>
      </c>
      <c r="BH2308" s="66" t="s">
        <v>85</v>
      </c>
      <c r="BI2308" s="66" t="s">
        <v>85</v>
      </c>
      <c r="BJ2308" s="66" t="s">
        <v>85</v>
      </c>
      <c r="BK2308" s="66" t="s">
        <v>85</v>
      </c>
      <c r="BL2308" s="66" t="s">
        <v>85</v>
      </c>
      <c r="BM2308" s="66" t="s">
        <v>85</v>
      </c>
      <c r="BN2308" s="66" t="s">
        <v>85</v>
      </c>
      <c r="BO2308" s="88" t="s">
        <v>85</v>
      </c>
      <c r="BP2308" s="100">
        <v>19600</v>
      </c>
      <c r="BQ2308" s="66">
        <v>20900</v>
      </c>
      <c r="BR2308" s="66">
        <v>45140</v>
      </c>
      <c r="BS2308" s="66">
        <v>19400</v>
      </c>
      <c r="BT2308" s="66">
        <v>20800</v>
      </c>
      <c r="BU2308" s="66">
        <v>47640</v>
      </c>
      <c r="BV2308" s="66" t="s">
        <v>85</v>
      </c>
      <c r="BW2308" s="66" t="s">
        <v>85</v>
      </c>
      <c r="BX2308" s="66" t="s">
        <v>85</v>
      </c>
      <c r="BY2308" s="66" t="s">
        <v>85</v>
      </c>
      <c r="BZ2308" s="66" t="s">
        <v>85</v>
      </c>
      <c r="CA2308" s="66" t="s">
        <v>85</v>
      </c>
      <c r="CB2308" s="66" t="s">
        <v>85</v>
      </c>
      <c r="CC2308" s="66" t="s">
        <v>85</v>
      </c>
      <c r="CD2308" s="66" t="s">
        <v>85</v>
      </c>
      <c r="CE2308" s="66" t="s">
        <v>85</v>
      </c>
      <c r="CF2308" s="66" t="s">
        <v>85</v>
      </c>
      <c r="CG2308" s="66" t="s">
        <v>85</v>
      </c>
      <c r="CH2308" s="66" t="s">
        <v>85</v>
      </c>
      <c r="CI2308" s="66" t="s">
        <v>85</v>
      </c>
      <c r="CJ2308" s="66" t="s">
        <v>85</v>
      </c>
      <c r="CK2308" s="66" t="s">
        <v>85</v>
      </c>
      <c r="CL2308" s="66" t="s">
        <v>85</v>
      </c>
      <c r="CM2308" s="69" t="s">
        <v>85</v>
      </c>
    </row>
    <row r="2309" spans="41:91" hidden="1" x14ac:dyDescent="0.25">
      <c r="AO2309" s="21" t="s">
        <v>122</v>
      </c>
      <c r="AP2309" s="51" t="s">
        <v>13</v>
      </c>
      <c r="AQ2309" s="21" t="str">
        <f t="shared" si="38"/>
        <v>£70,000 - £99,9995 or more bedrooms</v>
      </c>
      <c r="AR2309" s="22">
        <v>6100</v>
      </c>
      <c r="AS2309" s="22">
        <v>7300</v>
      </c>
      <c r="AT2309" s="22">
        <v>13500</v>
      </c>
      <c r="AU2309" s="66">
        <v>6300</v>
      </c>
      <c r="AV2309" s="66">
        <v>7400</v>
      </c>
      <c r="AW2309" s="66">
        <v>13600</v>
      </c>
      <c r="AX2309" s="66" t="s">
        <v>85</v>
      </c>
      <c r="AY2309" s="66" t="s">
        <v>85</v>
      </c>
      <c r="AZ2309" s="66" t="s">
        <v>85</v>
      </c>
      <c r="BA2309" s="66" t="s">
        <v>85</v>
      </c>
      <c r="BB2309" s="66" t="s">
        <v>85</v>
      </c>
      <c r="BC2309" s="66" t="s">
        <v>85</v>
      </c>
      <c r="BD2309" s="66" t="s">
        <v>85</v>
      </c>
      <c r="BE2309" s="66" t="s">
        <v>85</v>
      </c>
      <c r="BF2309" s="66" t="s">
        <v>85</v>
      </c>
      <c r="BG2309" s="66" t="s">
        <v>85</v>
      </c>
      <c r="BH2309" s="66" t="s">
        <v>85</v>
      </c>
      <c r="BI2309" s="66" t="s">
        <v>85</v>
      </c>
      <c r="BJ2309" s="66" t="s">
        <v>85</v>
      </c>
      <c r="BK2309" s="66" t="s">
        <v>85</v>
      </c>
      <c r="BL2309" s="66" t="s">
        <v>85</v>
      </c>
      <c r="BM2309" s="66" t="s">
        <v>85</v>
      </c>
      <c r="BN2309" s="66" t="s">
        <v>85</v>
      </c>
      <c r="BO2309" s="88" t="s">
        <v>85</v>
      </c>
      <c r="BP2309" s="100">
        <v>25500</v>
      </c>
      <c r="BQ2309" s="66">
        <v>26500</v>
      </c>
      <c r="BR2309" s="66">
        <v>9390</v>
      </c>
      <c r="BS2309" s="66">
        <v>25300</v>
      </c>
      <c r="BT2309" s="66">
        <v>26400</v>
      </c>
      <c r="BU2309" s="66">
        <v>9990</v>
      </c>
      <c r="BV2309" s="66" t="s">
        <v>85</v>
      </c>
      <c r="BW2309" s="66" t="s">
        <v>85</v>
      </c>
      <c r="BX2309" s="66" t="s">
        <v>85</v>
      </c>
      <c r="BY2309" s="66" t="s">
        <v>85</v>
      </c>
      <c r="BZ2309" s="66" t="s">
        <v>85</v>
      </c>
      <c r="CA2309" s="66" t="s">
        <v>85</v>
      </c>
      <c r="CB2309" s="66" t="s">
        <v>85</v>
      </c>
      <c r="CC2309" s="66" t="s">
        <v>85</v>
      </c>
      <c r="CD2309" s="66" t="s">
        <v>85</v>
      </c>
      <c r="CE2309" s="66" t="s">
        <v>85</v>
      </c>
      <c r="CF2309" s="66" t="s">
        <v>85</v>
      </c>
      <c r="CG2309" s="66" t="s">
        <v>85</v>
      </c>
      <c r="CH2309" s="66" t="s">
        <v>85</v>
      </c>
      <c r="CI2309" s="66" t="s">
        <v>85</v>
      </c>
      <c r="CJ2309" s="66" t="s">
        <v>85</v>
      </c>
      <c r="CK2309" s="66" t="s">
        <v>85</v>
      </c>
      <c r="CL2309" s="66" t="s">
        <v>85</v>
      </c>
      <c r="CM2309" s="69" t="s">
        <v>85</v>
      </c>
    </row>
    <row r="2310" spans="41:91" hidden="1" x14ac:dyDescent="0.25">
      <c r="AO2310" s="21" t="s">
        <v>123</v>
      </c>
      <c r="AP2310" s="51" t="s">
        <v>14</v>
      </c>
      <c r="AQ2310" s="21" t="str">
        <f t="shared" si="38"/>
        <v>£100,000 - £149,9991 bedroom</v>
      </c>
      <c r="AR2310" s="22">
        <v>2900</v>
      </c>
      <c r="AS2310" s="22">
        <v>4000</v>
      </c>
      <c r="AT2310" s="22">
        <v>3350</v>
      </c>
      <c r="AU2310" s="66">
        <v>2900</v>
      </c>
      <c r="AV2310" s="66">
        <v>4100</v>
      </c>
      <c r="AW2310" s="66">
        <v>3390</v>
      </c>
      <c r="AX2310" s="66" t="s">
        <v>85</v>
      </c>
      <c r="AY2310" s="66" t="s">
        <v>85</v>
      </c>
      <c r="AZ2310" s="66" t="s">
        <v>85</v>
      </c>
      <c r="BA2310" s="66" t="s">
        <v>85</v>
      </c>
      <c r="BB2310" s="66" t="s">
        <v>85</v>
      </c>
      <c r="BC2310" s="66" t="s">
        <v>85</v>
      </c>
      <c r="BD2310" s="66" t="s">
        <v>85</v>
      </c>
      <c r="BE2310" s="66" t="s">
        <v>85</v>
      </c>
      <c r="BF2310" s="66" t="s">
        <v>85</v>
      </c>
      <c r="BG2310" s="66" t="s">
        <v>85</v>
      </c>
      <c r="BH2310" s="66" t="s">
        <v>85</v>
      </c>
      <c r="BI2310" s="66" t="s">
        <v>85</v>
      </c>
      <c r="BJ2310" s="66" t="s">
        <v>85</v>
      </c>
      <c r="BK2310" s="66" t="s">
        <v>85</v>
      </c>
      <c r="BL2310" s="66" t="s">
        <v>85</v>
      </c>
      <c r="BM2310" s="66" t="s">
        <v>85</v>
      </c>
      <c r="BN2310" s="66" t="s">
        <v>85</v>
      </c>
      <c r="BO2310" s="88" t="s">
        <v>85</v>
      </c>
      <c r="BP2310" s="100">
        <v>8000</v>
      </c>
      <c r="BQ2310" s="66">
        <v>9800</v>
      </c>
      <c r="BR2310" s="66">
        <v>1650</v>
      </c>
      <c r="BS2310" s="66">
        <v>8300</v>
      </c>
      <c r="BT2310" s="66">
        <v>10000</v>
      </c>
      <c r="BU2310" s="66">
        <v>1740</v>
      </c>
      <c r="BV2310" s="66" t="s">
        <v>85</v>
      </c>
      <c r="BW2310" s="66" t="s">
        <v>85</v>
      </c>
      <c r="BX2310" s="66" t="s">
        <v>85</v>
      </c>
      <c r="BY2310" s="66" t="s">
        <v>85</v>
      </c>
      <c r="BZ2310" s="66" t="s">
        <v>85</v>
      </c>
      <c r="CA2310" s="66" t="s">
        <v>85</v>
      </c>
      <c r="CB2310" s="66" t="s">
        <v>85</v>
      </c>
      <c r="CC2310" s="66" t="s">
        <v>85</v>
      </c>
      <c r="CD2310" s="66" t="s">
        <v>85</v>
      </c>
      <c r="CE2310" s="66" t="s">
        <v>85</v>
      </c>
      <c r="CF2310" s="66" t="s">
        <v>85</v>
      </c>
      <c r="CG2310" s="66" t="s">
        <v>85</v>
      </c>
      <c r="CH2310" s="66" t="s">
        <v>85</v>
      </c>
      <c r="CI2310" s="66" t="s">
        <v>85</v>
      </c>
      <c r="CJ2310" s="66" t="s">
        <v>85</v>
      </c>
      <c r="CK2310" s="66" t="s">
        <v>85</v>
      </c>
      <c r="CL2310" s="66" t="s">
        <v>85</v>
      </c>
      <c r="CM2310" s="69" t="s">
        <v>85</v>
      </c>
    </row>
    <row r="2311" spans="41:91" hidden="1" x14ac:dyDescent="0.25">
      <c r="AO2311" s="21" t="s">
        <v>123</v>
      </c>
      <c r="AP2311" s="51" t="s">
        <v>10</v>
      </c>
      <c r="AQ2311" s="21" t="str">
        <f t="shared" si="38"/>
        <v>£100,000 - £149,9992 bedrooms</v>
      </c>
      <c r="AR2311" s="22">
        <v>3700</v>
      </c>
      <c r="AS2311" s="22">
        <v>4800</v>
      </c>
      <c r="AT2311" s="22">
        <v>14950</v>
      </c>
      <c r="AU2311" s="66">
        <v>3800</v>
      </c>
      <c r="AV2311" s="66">
        <v>4800</v>
      </c>
      <c r="AW2311" s="66">
        <v>15100</v>
      </c>
      <c r="AX2311" s="66" t="s">
        <v>85</v>
      </c>
      <c r="AY2311" s="66" t="s">
        <v>85</v>
      </c>
      <c r="AZ2311" s="66" t="s">
        <v>85</v>
      </c>
      <c r="BA2311" s="66" t="s">
        <v>85</v>
      </c>
      <c r="BB2311" s="66" t="s">
        <v>85</v>
      </c>
      <c r="BC2311" s="66" t="s">
        <v>85</v>
      </c>
      <c r="BD2311" s="66" t="s">
        <v>85</v>
      </c>
      <c r="BE2311" s="66" t="s">
        <v>85</v>
      </c>
      <c r="BF2311" s="66" t="s">
        <v>85</v>
      </c>
      <c r="BG2311" s="66" t="s">
        <v>85</v>
      </c>
      <c r="BH2311" s="66" t="s">
        <v>85</v>
      </c>
      <c r="BI2311" s="66" t="s">
        <v>85</v>
      </c>
      <c r="BJ2311" s="66" t="s">
        <v>85</v>
      </c>
      <c r="BK2311" s="66" t="s">
        <v>85</v>
      </c>
      <c r="BL2311" s="66" t="s">
        <v>85</v>
      </c>
      <c r="BM2311" s="66" t="s">
        <v>85</v>
      </c>
      <c r="BN2311" s="66" t="s">
        <v>85</v>
      </c>
      <c r="BO2311" s="88" t="s">
        <v>85</v>
      </c>
      <c r="BP2311" s="100">
        <v>12800</v>
      </c>
      <c r="BQ2311" s="66">
        <v>14400</v>
      </c>
      <c r="BR2311" s="66">
        <v>10080</v>
      </c>
      <c r="BS2311" s="66">
        <v>12700</v>
      </c>
      <c r="BT2311" s="66">
        <v>14300</v>
      </c>
      <c r="BU2311" s="66">
        <v>10580</v>
      </c>
      <c r="BV2311" s="66" t="s">
        <v>85</v>
      </c>
      <c r="BW2311" s="66" t="s">
        <v>85</v>
      </c>
      <c r="BX2311" s="66" t="s">
        <v>85</v>
      </c>
      <c r="BY2311" s="66" t="s">
        <v>85</v>
      </c>
      <c r="BZ2311" s="66" t="s">
        <v>85</v>
      </c>
      <c r="CA2311" s="66" t="s">
        <v>85</v>
      </c>
      <c r="CB2311" s="66" t="s">
        <v>85</v>
      </c>
      <c r="CC2311" s="66" t="s">
        <v>85</v>
      </c>
      <c r="CD2311" s="66" t="s">
        <v>85</v>
      </c>
      <c r="CE2311" s="66" t="s">
        <v>85</v>
      </c>
      <c r="CF2311" s="66" t="s">
        <v>85</v>
      </c>
      <c r="CG2311" s="66" t="s">
        <v>85</v>
      </c>
      <c r="CH2311" s="66" t="s">
        <v>85</v>
      </c>
      <c r="CI2311" s="66" t="s">
        <v>85</v>
      </c>
      <c r="CJ2311" s="66" t="s">
        <v>85</v>
      </c>
      <c r="CK2311" s="66" t="s">
        <v>85</v>
      </c>
      <c r="CL2311" s="66" t="s">
        <v>85</v>
      </c>
      <c r="CM2311" s="69" t="s">
        <v>85</v>
      </c>
    </row>
    <row r="2312" spans="41:91" hidden="1" x14ac:dyDescent="0.25">
      <c r="AO2312" s="21" t="s">
        <v>123</v>
      </c>
      <c r="AP2312" s="51" t="s">
        <v>11</v>
      </c>
      <c r="AQ2312" s="21" t="str">
        <f t="shared" si="38"/>
        <v>£100,000 - £149,9993 bedrooms</v>
      </c>
      <c r="AR2312" s="22">
        <v>4500</v>
      </c>
      <c r="AS2312" s="22">
        <v>5300</v>
      </c>
      <c r="AT2312" s="22">
        <v>41220</v>
      </c>
      <c r="AU2312" s="66">
        <v>4700</v>
      </c>
      <c r="AV2312" s="66">
        <v>5400</v>
      </c>
      <c r="AW2312" s="66">
        <v>41710</v>
      </c>
      <c r="AX2312" s="66" t="s">
        <v>85</v>
      </c>
      <c r="AY2312" s="66" t="s">
        <v>85</v>
      </c>
      <c r="AZ2312" s="66" t="s">
        <v>85</v>
      </c>
      <c r="BA2312" s="66" t="s">
        <v>85</v>
      </c>
      <c r="BB2312" s="66" t="s">
        <v>85</v>
      </c>
      <c r="BC2312" s="66" t="s">
        <v>85</v>
      </c>
      <c r="BD2312" s="66" t="s">
        <v>85</v>
      </c>
      <c r="BE2312" s="66" t="s">
        <v>85</v>
      </c>
      <c r="BF2312" s="66" t="s">
        <v>85</v>
      </c>
      <c r="BG2312" s="66" t="s">
        <v>85</v>
      </c>
      <c r="BH2312" s="66" t="s">
        <v>85</v>
      </c>
      <c r="BI2312" s="66" t="s">
        <v>85</v>
      </c>
      <c r="BJ2312" s="66" t="s">
        <v>85</v>
      </c>
      <c r="BK2312" s="66" t="s">
        <v>85</v>
      </c>
      <c r="BL2312" s="66" t="s">
        <v>85</v>
      </c>
      <c r="BM2312" s="66" t="s">
        <v>85</v>
      </c>
      <c r="BN2312" s="66" t="s">
        <v>85</v>
      </c>
      <c r="BO2312" s="88" t="s">
        <v>85</v>
      </c>
      <c r="BP2312" s="100">
        <v>17800</v>
      </c>
      <c r="BQ2312" s="66">
        <v>18900</v>
      </c>
      <c r="BR2312" s="66">
        <v>33800</v>
      </c>
      <c r="BS2312" s="66">
        <v>17600</v>
      </c>
      <c r="BT2312" s="66">
        <v>18800</v>
      </c>
      <c r="BU2312" s="66">
        <v>35670</v>
      </c>
      <c r="BV2312" s="66" t="s">
        <v>85</v>
      </c>
      <c r="BW2312" s="66" t="s">
        <v>85</v>
      </c>
      <c r="BX2312" s="66" t="s">
        <v>85</v>
      </c>
      <c r="BY2312" s="66" t="s">
        <v>85</v>
      </c>
      <c r="BZ2312" s="66" t="s">
        <v>85</v>
      </c>
      <c r="CA2312" s="66" t="s">
        <v>85</v>
      </c>
      <c r="CB2312" s="66" t="s">
        <v>85</v>
      </c>
      <c r="CC2312" s="66" t="s">
        <v>85</v>
      </c>
      <c r="CD2312" s="66" t="s">
        <v>85</v>
      </c>
      <c r="CE2312" s="66" t="s">
        <v>85</v>
      </c>
      <c r="CF2312" s="66" t="s">
        <v>85</v>
      </c>
      <c r="CG2312" s="66" t="s">
        <v>85</v>
      </c>
      <c r="CH2312" s="66" t="s">
        <v>85</v>
      </c>
      <c r="CI2312" s="66" t="s">
        <v>85</v>
      </c>
      <c r="CJ2312" s="66" t="s">
        <v>85</v>
      </c>
      <c r="CK2312" s="66" t="s">
        <v>85</v>
      </c>
      <c r="CL2312" s="66" t="s">
        <v>85</v>
      </c>
      <c r="CM2312" s="69" t="s">
        <v>85</v>
      </c>
    </row>
    <row r="2313" spans="41:91" hidden="1" x14ac:dyDescent="0.25">
      <c r="AO2313" s="21" t="s">
        <v>123</v>
      </c>
      <c r="AP2313" s="51" t="s">
        <v>12</v>
      </c>
      <c r="AQ2313" s="21" t="str">
        <f t="shared" si="38"/>
        <v>£100,000 - £149,9994 bedrooms</v>
      </c>
      <c r="AR2313" s="22">
        <v>5400</v>
      </c>
      <c r="AS2313" s="22">
        <v>6200</v>
      </c>
      <c r="AT2313" s="22">
        <v>34640</v>
      </c>
      <c r="AU2313" s="66">
        <v>5600</v>
      </c>
      <c r="AV2313" s="66">
        <v>6400</v>
      </c>
      <c r="AW2313" s="66">
        <v>34920</v>
      </c>
      <c r="AX2313" s="66" t="s">
        <v>85</v>
      </c>
      <c r="AY2313" s="66" t="s">
        <v>85</v>
      </c>
      <c r="AZ2313" s="66" t="s">
        <v>85</v>
      </c>
      <c r="BA2313" s="66" t="s">
        <v>85</v>
      </c>
      <c r="BB2313" s="66" t="s">
        <v>85</v>
      </c>
      <c r="BC2313" s="66" t="s">
        <v>85</v>
      </c>
      <c r="BD2313" s="66" t="s">
        <v>85</v>
      </c>
      <c r="BE2313" s="66" t="s">
        <v>85</v>
      </c>
      <c r="BF2313" s="66" t="s">
        <v>85</v>
      </c>
      <c r="BG2313" s="66" t="s">
        <v>85</v>
      </c>
      <c r="BH2313" s="66" t="s">
        <v>85</v>
      </c>
      <c r="BI2313" s="66" t="s">
        <v>85</v>
      </c>
      <c r="BJ2313" s="66" t="s">
        <v>85</v>
      </c>
      <c r="BK2313" s="66" t="s">
        <v>85</v>
      </c>
      <c r="BL2313" s="66" t="s">
        <v>85</v>
      </c>
      <c r="BM2313" s="66" t="s">
        <v>85</v>
      </c>
      <c r="BN2313" s="66" t="s">
        <v>85</v>
      </c>
      <c r="BO2313" s="88" t="s">
        <v>85</v>
      </c>
      <c r="BP2313" s="100">
        <v>21300</v>
      </c>
      <c r="BQ2313" s="66">
        <v>22700</v>
      </c>
      <c r="BR2313" s="66">
        <v>27230</v>
      </c>
      <c r="BS2313" s="66">
        <v>20900</v>
      </c>
      <c r="BT2313" s="66">
        <v>22400</v>
      </c>
      <c r="BU2313" s="66">
        <v>28830</v>
      </c>
      <c r="BV2313" s="66" t="s">
        <v>85</v>
      </c>
      <c r="BW2313" s="66" t="s">
        <v>85</v>
      </c>
      <c r="BX2313" s="66" t="s">
        <v>85</v>
      </c>
      <c r="BY2313" s="66" t="s">
        <v>85</v>
      </c>
      <c r="BZ2313" s="66" t="s">
        <v>85</v>
      </c>
      <c r="CA2313" s="66" t="s">
        <v>85</v>
      </c>
      <c r="CB2313" s="66" t="s">
        <v>85</v>
      </c>
      <c r="CC2313" s="66" t="s">
        <v>85</v>
      </c>
      <c r="CD2313" s="66" t="s">
        <v>85</v>
      </c>
      <c r="CE2313" s="66" t="s">
        <v>85</v>
      </c>
      <c r="CF2313" s="66" t="s">
        <v>85</v>
      </c>
      <c r="CG2313" s="66" t="s">
        <v>85</v>
      </c>
      <c r="CH2313" s="66" t="s">
        <v>85</v>
      </c>
      <c r="CI2313" s="66" t="s">
        <v>85</v>
      </c>
      <c r="CJ2313" s="66" t="s">
        <v>85</v>
      </c>
      <c r="CK2313" s="66" t="s">
        <v>85</v>
      </c>
      <c r="CL2313" s="66" t="s">
        <v>85</v>
      </c>
      <c r="CM2313" s="69" t="s">
        <v>85</v>
      </c>
    </row>
    <row r="2314" spans="41:91" hidden="1" x14ac:dyDescent="0.25">
      <c r="AO2314" s="21" t="s">
        <v>123</v>
      </c>
      <c r="AP2314" s="51" t="s">
        <v>13</v>
      </c>
      <c r="AQ2314" s="21" t="str">
        <f t="shared" si="38"/>
        <v>£100,000 - £149,9995 or more bedrooms</v>
      </c>
      <c r="AR2314" s="22">
        <v>6700</v>
      </c>
      <c r="AS2314" s="22">
        <v>7900</v>
      </c>
      <c r="AT2314" s="22">
        <v>12210</v>
      </c>
      <c r="AU2314" s="66">
        <v>6900</v>
      </c>
      <c r="AV2314" s="66">
        <v>8100</v>
      </c>
      <c r="AW2314" s="66">
        <v>12350</v>
      </c>
      <c r="AX2314" s="66" t="s">
        <v>85</v>
      </c>
      <c r="AY2314" s="66" t="s">
        <v>85</v>
      </c>
      <c r="AZ2314" s="66" t="s">
        <v>85</v>
      </c>
      <c r="BA2314" s="66" t="s">
        <v>85</v>
      </c>
      <c r="BB2314" s="66" t="s">
        <v>85</v>
      </c>
      <c r="BC2314" s="66" t="s">
        <v>85</v>
      </c>
      <c r="BD2314" s="66" t="s">
        <v>85</v>
      </c>
      <c r="BE2314" s="66" t="s">
        <v>85</v>
      </c>
      <c r="BF2314" s="66" t="s">
        <v>85</v>
      </c>
      <c r="BG2314" s="66" t="s">
        <v>85</v>
      </c>
      <c r="BH2314" s="66" t="s">
        <v>85</v>
      </c>
      <c r="BI2314" s="66" t="s">
        <v>85</v>
      </c>
      <c r="BJ2314" s="66" t="s">
        <v>85</v>
      </c>
      <c r="BK2314" s="66" t="s">
        <v>85</v>
      </c>
      <c r="BL2314" s="66" t="s">
        <v>85</v>
      </c>
      <c r="BM2314" s="66" t="s">
        <v>85</v>
      </c>
      <c r="BN2314" s="66" t="s">
        <v>85</v>
      </c>
      <c r="BO2314" s="88" t="s">
        <v>85</v>
      </c>
      <c r="BP2314" s="100">
        <v>27700</v>
      </c>
      <c r="BQ2314" s="66">
        <v>28300</v>
      </c>
      <c r="BR2314" s="66">
        <v>8000</v>
      </c>
      <c r="BS2314" s="66">
        <v>27400</v>
      </c>
      <c r="BT2314" s="66">
        <v>28100</v>
      </c>
      <c r="BU2314" s="66">
        <v>8520</v>
      </c>
      <c r="BV2314" s="66" t="s">
        <v>85</v>
      </c>
      <c r="BW2314" s="66" t="s">
        <v>85</v>
      </c>
      <c r="BX2314" s="66" t="s">
        <v>85</v>
      </c>
      <c r="BY2314" s="66" t="s">
        <v>85</v>
      </c>
      <c r="BZ2314" s="66" t="s">
        <v>85</v>
      </c>
      <c r="CA2314" s="66" t="s">
        <v>85</v>
      </c>
      <c r="CB2314" s="66" t="s">
        <v>85</v>
      </c>
      <c r="CC2314" s="66" t="s">
        <v>85</v>
      </c>
      <c r="CD2314" s="66" t="s">
        <v>85</v>
      </c>
      <c r="CE2314" s="66" t="s">
        <v>85</v>
      </c>
      <c r="CF2314" s="66" t="s">
        <v>85</v>
      </c>
      <c r="CG2314" s="66" t="s">
        <v>85</v>
      </c>
      <c r="CH2314" s="66" t="s">
        <v>85</v>
      </c>
      <c r="CI2314" s="66" t="s">
        <v>85</v>
      </c>
      <c r="CJ2314" s="66" t="s">
        <v>85</v>
      </c>
      <c r="CK2314" s="66" t="s">
        <v>85</v>
      </c>
      <c r="CL2314" s="66" t="s">
        <v>85</v>
      </c>
      <c r="CM2314" s="69" t="s">
        <v>85</v>
      </c>
    </row>
    <row r="2315" spans="41:91" hidden="1" x14ac:dyDescent="0.25">
      <c r="AO2315" s="21" t="s">
        <v>124</v>
      </c>
      <c r="AP2315" s="51" t="s">
        <v>14</v>
      </c>
      <c r="AQ2315" s="21" t="str">
        <f t="shared" si="38"/>
        <v>£150,000 and over1 bedroom</v>
      </c>
      <c r="AR2315" s="22">
        <v>3400</v>
      </c>
      <c r="AS2315" s="22">
        <v>4400</v>
      </c>
      <c r="AT2315" s="22">
        <v>830</v>
      </c>
      <c r="AU2315" s="66">
        <v>3300</v>
      </c>
      <c r="AV2315" s="66">
        <v>4300</v>
      </c>
      <c r="AW2315" s="66">
        <v>840</v>
      </c>
      <c r="AX2315" s="66" t="s">
        <v>85</v>
      </c>
      <c r="AY2315" s="66" t="s">
        <v>85</v>
      </c>
      <c r="AZ2315" s="66" t="s">
        <v>85</v>
      </c>
      <c r="BA2315" s="66" t="s">
        <v>85</v>
      </c>
      <c r="BB2315" s="66" t="s">
        <v>85</v>
      </c>
      <c r="BC2315" s="66" t="s">
        <v>85</v>
      </c>
      <c r="BD2315" s="66" t="s">
        <v>85</v>
      </c>
      <c r="BE2315" s="66" t="s">
        <v>85</v>
      </c>
      <c r="BF2315" s="66" t="s">
        <v>85</v>
      </c>
      <c r="BG2315" s="66" t="s">
        <v>85</v>
      </c>
      <c r="BH2315" s="66" t="s">
        <v>85</v>
      </c>
      <c r="BI2315" s="66" t="s">
        <v>85</v>
      </c>
      <c r="BJ2315" s="66" t="s">
        <v>85</v>
      </c>
      <c r="BK2315" s="66" t="s">
        <v>85</v>
      </c>
      <c r="BL2315" s="66" t="s">
        <v>85</v>
      </c>
      <c r="BM2315" s="66" t="s">
        <v>85</v>
      </c>
      <c r="BN2315" s="66" t="s">
        <v>85</v>
      </c>
      <c r="BO2315" s="88" t="s">
        <v>85</v>
      </c>
      <c r="BP2315" s="100">
        <v>9300</v>
      </c>
      <c r="BQ2315" s="66">
        <v>11200</v>
      </c>
      <c r="BR2315" s="66">
        <v>440</v>
      </c>
      <c r="BS2315" s="66">
        <v>9500</v>
      </c>
      <c r="BT2315" s="66">
        <v>11300</v>
      </c>
      <c r="BU2315" s="66">
        <v>460</v>
      </c>
      <c r="BV2315" s="66" t="s">
        <v>85</v>
      </c>
      <c r="BW2315" s="66" t="s">
        <v>85</v>
      </c>
      <c r="BX2315" s="66" t="s">
        <v>85</v>
      </c>
      <c r="BY2315" s="66" t="s">
        <v>85</v>
      </c>
      <c r="BZ2315" s="66" t="s">
        <v>85</v>
      </c>
      <c r="CA2315" s="66" t="s">
        <v>85</v>
      </c>
      <c r="CB2315" s="66" t="s">
        <v>85</v>
      </c>
      <c r="CC2315" s="66" t="s">
        <v>85</v>
      </c>
      <c r="CD2315" s="66" t="s">
        <v>85</v>
      </c>
      <c r="CE2315" s="66" t="s">
        <v>85</v>
      </c>
      <c r="CF2315" s="66" t="s">
        <v>85</v>
      </c>
      <c r="CG2315" s="66" t="s">
        <v>85</v>
      </c>
      <c r="CH2315" s="66" t="s">
        <v>85</v>
      </c>
      <c r="CI2315" s="66" t="s">
        <v>85</v>
      </c>
      <c r="CJ2315" s="66" t="s">
        <v>85</v>
      </c>
      <c r="CK2315" s="66" t="s">
        <v>85</v>
      </c>
      <c r="CL2315" s="66" t="s">
        <v>85</v>
      </c>
      <c r="CM2315" s="69" t="s">
        <v>85</v>
      </c>
    </row>
    <row r="2316" spans="41:91" hidden="1" x14ac:dyDescent="0.25">
      <c r="AO2316" s="21" t="s">
        <v>124</v>
      </c>
      <c r="AP2316" s="51" t="s">
        <v>10</v>
      </c>
      <c r="AQ2316" s="21" t="str">
        <f t="shared" si="38"/>
        <v>£150,000 and over2 bedrooms</v>
      </c>
      <c r="AR2316" s="22">
        <v>3800</v>
      </c>
      <c r="AS2316" s="22">
        <v>5000</v>
      </c>
      <c r="AT2316" s="22">
        <v>4730</v>
      </c>
      <c r="AU2316" s="66">
        <v>3900</v>
      </c>
      <c r="AV2316" s="66">
        <v>5000</v>
      </c>
      <c r="AW2316" s="66">
        <v>4790</v>
      </c>
      <c r="AX2316" s="66" t="s">
        <v>85</v>
      </c>
      <c r="AY2316" s="66" t="s">
        <v>85</v>
      </c>
      <c r="AZ2316" s="66" t="s">
        <v>85</v>
      </c>
      <c r="BA2316" s="66" t="s">
        <v>85</v>
      </c>
      <c r="BB2316" s="66" t="s">
        <v>85</v>
      </c>
      <c r="BC2316" s="66" t="s">
        <v>85</v>
      </c>
      <c r="BD2316" s="66" t="s">
        <v>85</v>
      </c>
      <c r="BE2316" s="66" t="s">
        <v>85</v>
      </c>
      <c r="BF2316" s="66" t="s">
        <v>85</v>
      </c>
      <c r="BG2316" s="66" t="s">
        <v>85</v>
      </c>
      <c r="BH2316" s="66" t="s">
        <v>85</v>
      </c>
      <c r="BI2316" s="66" t="s">
        <v>85</v>
      </c>
      <c r="BJ2316" s="66" t="s">
        <v>85</v>
      </c>
      <c r="BK2316" s="66" t="s">
        <v>85</v>
      </c>
      <c r="BL2316" s="66" t="s">
        <v>85</v>
      </c>
      <c r="BM2316" s="66" t="s">
        <v>85</v>
      </c>
      <c r="BN2316" s="66" t="s">
        <v>85</v>
      </c>
      <c r="BO2316" s="88" t="s">
        <v>85</v>
      </c>
      <c r="BP2316" s="100">
        <v>13700</v>
      </c>
      <c r="BQ2316" s="66">
        <v>14800</v>
      </c>
      <c r="BR2316" s="66">
        <v>3240</v>
      </c>
      <c r="BS2316" s="66">
        <v>13700</v>
      </c>
      <c r="BT2316" s="66">
        <v>14900</v>
      </c>
      <c r="BU2316" s="66">
        <v>3430</v>
      </c>
      <c r="BV2316" s="66" t="s">
        <v>85</v>
      </c>
      <c r="BW2316" s="66" t="s">
        <v>85</v>
      </c>
      <c r="BX2316" s="66" t="s">
        <v>85</v>
      </c>
      <c r="BY2316" s="66" t="s">
        <v>85</v>
      </c>
      <c r="BZ2316" s="66" t="s">
        <v>85</v>
      </c>
      <c r="CA2316" s="66" t="s">
        <v>85</v>
      </c>
      <c r="CB2316" s="66" t="s">
        <v>85</v>
      </c>
      <c r="CC2316" s="66" t="s">
        <v>85</v>
      </c>
      <c r="CD2316" s="66" t="s">
        <v>85</v>
      </c>
      <c r="CE2316" s="66" t="s">
        <v>85</v>
      </c>
      <c r="CF2316" s="66" t="s">
        <v>85</v>
      </c>
      <c r="CG2316" s="66" t="s">
        <v>85</v>
      </c>
      <c r="CH2316" s="66" t="s">
        <v>85</v>
      </c>
      <c r="CI2316" s="66" t="s">
        <v>85</v>
      </c>
      <c r="CJ2316" s="66" t="s">
        <v>85</v>
      </c>
      <c r="CK2316" s="66" t="s">
        <v>85</v>
      </c>
      <c r="CL2316" s="66" t="s">
        <v>85</v>
      </c>
      <c r="CM2316" s="69" t="s">
        <v>85</v>
      </c>
    </row>
    <row r="2317" spans="41:91" hidden="1" x14ac:dyDescent="0.25">
      <c r="AO2317" s="21" t="s">
        <v>124</v>
      </c>
      <c r="AP2317" s="51" t="s">
        <v>11</v>
      </c>
      <c r="AQ2317" s="21" t="str">
        <f t="shared" si="38"/>
        <v>£150,000 and over3 bedrooms</v>
      </c>
      <c r="AR2317" s="22">
        <v>4600</v>
      </c>
      <c r="AS2317" s="22">
        <v>5500</v>
      </c>
      <c r="AT2317" s="22">
        <v>13570</v>
      </c>
      <c r="AU2317" s="66">
        <v>4800</v>
      </c>
      <c r="AV2317" s="66">
        <v>5700</v>
      </c>
      <c r="AW2317" s="66">
        <v>13730</v>
      </c>
      <c r="AX2317" s="66" t="s">
        <v>85</v>
      </c>
      <c r="AY2317" s="66" t="s">
        <v>85</v>
      </c>
      <c r="AZ2317" s="66" t="s">
        <v>85</v>
      </c>
      <c r="BA2317" s="66" t="s">
        <v>85</v>
      </c>
      <c r="BB2317" s="66" t="s">
        <v>85</v>
      </c>
      <c r="BC2317" s="66" t="s">
        <v>85</v>
      </c>
      <c r="BD2317" s="66" t="s">
        <v>85</v>
      </c>
      <c r="BE2317" s="66" t="s">
        <v>85</v>
      </c>
      <c r="BF2317" s="66" t="s">
        <v>85</v>
      </c>
      <c r="BG2317" s="66" t="s">
        <v>85</v>
      </c>
      <c r="BH2317" s="66" t="s">
        <v>85</v>
      </c>
      <c r="BI2317" s="66" t="s">
        <v>85</v>
      </c>
      <c r="BJ2317" s="66" t="s">
        <v>85</v>
      </c>
      <c r="BK2317" s="66" t="s">
        <v>85</v>
      </c>
      <c r="BL2317" s="66" t="s">
        <v>85</v>
      </c>
      <c r="BM2317" s="66" t="s">
        <v>85</v>
      </c>
      <c r="BN2317" s="66" t="s">
        <v>85</v>
      </c>
      <c r="BO2317" s="88" t="s">
        <v>85</v>
      </c>
      <c r="BP2317" s="100">
        <v>18100</v>
      </c>
      <c r="BQ2317" s="66">
        <v>19400</v>
      </c>
      <c r="BR2317" s="66">
        <v>11190</v>
      </c>
      <c r="BS2317" s="66">
        <v>17800</v>
      </c>
      <c r="BT2317" s="66">
        <v>19200</v>
      </c>
      <c r="BU2317" s="66">
        <v>11820</v>
      </c>
      <c r="BV2317" s="66" t="s">
        <v>85</v>
      </c>
      <c r="BW2317" s="66" t="s">
        <v>85</v>
      </c>
      <c r="BX2317" s="66" t="s">
        <v>85</v>
      </c>
      <c r="BY2317" s="66" t="s">
        <v>85</v>
      </c>
      <c r="BZ2317" s="66" t="s">
        <v>85</v>
      </c>
      <c r="CA2317" s="66" t="s">
        <v>85</v>
      </c>
      <c r="CB2317" s="66" t="s">
        <v>85</v>
      </c>
      <c r="CC2317" s="66" t="s">
        <v>85</v>
      </c>
      <c r="CD2317" s="66" t="s">
        <v>85</v>
      </c>
      <c r="CE2317" s="66" t="s">
        <v>85</v>
      </c>
      <c r="CF2317" s="66" t="s">
        <v>85</v>
      </c>
      <c r="CG2317" s="66" t="s">
        <v>85</v>
      </c>
      <c r="CH2317" s="66" t="s">
        <v>85</v>
      </c>
      <c r="CI2317" s="66" t="s">
        <v>85</v>
      </c>
      <c r="CJ2317" s="66" t="s">
        <v>85</v>
      </c>
      <c r="CK2317" s="66" t="s">
        <v>85</v>
      </c>
      <c r="CL2317" s="66" t="s">
        <v>85</v>
      </c>
      <c r="CM2317" s="69" t="s">
        <v>85</v>
      </c>
    </row>
    <row r="2318" spans="41:91" hidden="1" x14ac:dyDescent="0.25">
      <c r="AO2318" s="21" t="s">
        <v>124</v>
      </c>
      <c r="AP2318" s="51" t="s">
        <v>12</v>
      </c>
      <c r="AQ2318" s="21" t="str">
        <f t="shared" si="38"/>
        <v>£150,000 and over4 bedrooms</v>
      </c>
      <c r="AR2318" s="22">
        <v>5900</v>
      </c>
      <c r="AS2318" s="22">
        <v>6900</v>
      </c>
      <c r="AT2318" s="22">
        <v>10660</v>
      </c>
      <c r="AU2318" s="66">
        <v>6000</v>
      </c>
      <c r="AV2318" s="66">
        <v>7100</v>
      </c>
      <c r="AW2318" s="66">
        <v>10780</v>
      </c>
      <c r="AX2318" s="66" t="s">
        <v>85</v>
      </c>
      <c r="AY2318" s="66" t="s">
        <v>85</v>
      </c>
      <c r="AZ2318" s="66" t="s">
        <v>85</v>
      </c>
      <c r="BA2318" s="66" t="s">
        <v>85</v>
      </c>
      <c r="BB2318" s="66" t="s">
        <v>85</v>
      </c>
      <c r="BC2318" s="66" t="s">
        <v>85</v>
      </c>
      <c r="BD2318" s="66" t="s">
        <v>85</v>
      </c>
      <c r="BE2318" s="66" t="s">
        <v>85</v>
      </c>
      <c r="BF2318" s="66" t="s">
        <v>85</v>
      </c>
      <c r="BG2318" s="66" t="s">
        <v>85</v>
      </c>
      <c r="BH2318" s="66" t="s">
        <v>85</v>
      </c>
      <c r="BI2318" s="66" t="s">
        <v>85</v>
      </c>
      <c r="BJ2318" s="66" t="s">
        <v>85</v>
      </c>
      <c r="BK2318" s="66" t="s">
        <v>85</v>
      </c>
      <c r="BL2318" s="66" t="s">
        <v>85</v>
      </c>
      <c r="BM2318" s="66" t="s">
        <v>85</v>
      </c>
      <c r="BN2318" s="66" t="s">
        <v>85</v>
      </c>
      <c r="BO2318" s="88" t="s">
        <v>85</v>
      </c>
      <c r="BP2318" s="100">
        <v>23000</v>
      </c>
      <c r="BQ2318" s="66">
        <v>24500</v>
      </c>
      <c r="BR2318" s="66">
        <v>8000</v>
      </c>
      <c r="BS2318" s="66">
        <v>22700</v>
      </c>
      <c r="BT2318" s="66">
        <v>24300</v>
      </c>
      <c r="BU2318" s="66">
        <v>8450</v>
      </c>
      <c r="BV2318" s="66" t="s">
        <v>85</v>
      </c>
      <c r="BW2318" s="66" t="s">
        <v>85</v>
      </c>
      <c r="BX2318" s="66" t="s">
        <v>85</v>
      </c>
      <c r="BY2318" s="66" t="s">
        <v>85</v>
      </c>
      <c r="BZ2318" s="66" t="s">
        <v>85</v>
      </c>
      <c r="CA2318" s="66" t="s">
        <v>85</v>
      </c>
      <c r="CB2318" s="66" t="s">
        <v>85</v>
      </c>
      <c r="CC2318" s="66" t="s">
        <v>85</v>
      </c>
      <c r="CD2318" s="66" t="s">
        <v>85</v>
      </c>
      <c r="CE2318" s="66" t="s">
        <v>85</v>
      </c>
      <c r="CF2318" s="66" t="s">
        <v>85</v>
      </c>
      <c r="CG2318" s="66" t="s">
        <v>85</v>
      </c>
      <c r="CH2318" s="66" t="s">
        <v>85</v>
      </c>
      <c r="CI2318" s="66" t="s">
        <v>85</v>
      </c>
      <c r="CJ2318" s="66" t="s">
        <v>85</v>
      </c>
      <c r="CK2318" s="66" t="s">
        <v>85</v>
      </c>
      <c r="CL2318" s="66" t="s">
        <v>85</v>
      </c>
      <c r="CM2318" s="69" t="s">
        <v>85</v>
      </c>
    </row>
    <row r="2319" spans="41:91" hidden="1" x14ac:dyDescent="0.25">
      <c r="AO2319" s="21" t="s">
        <v>124</v>
      </c>
      <c r="AP2319" s="51" t="s">
        <v>13</v>
      </c>
      <c r="AQ2319" s="21" t="str">
        <f t="shared" si="38"/>
        <v>£150,000 and over5 or more bedrooms</v>
      </c>
      <c r="AR2319" s="22">
        <v>8100</v>
      </c>
      <c r="AS2319" s="22">
        <v>9300</v>
      </c>
      <c r="AT2319" s="22">
        <v>6690</v>
      </c>
      <c r="AU2319" s="66">
        <v>8400</v>
      </c>
      <c r="AV2319" s="66">
        <v>9500</v>
      </c>
      <c r="AW2319" s="66">
        <v>6780</v>
      </c>
      <c r="AX2319" s="66" t="s">
        <v>85</v>
      </c>
      <c r="AY2319" s="66" t="s">
        <v>85</v>
      </c>
      <c r="AZ2319" s="66" t="s">
        <v>85</v>
      </c>
      <c r="BA2319" s="66" t="s">
        <v>85</v>
      </c>
      <c r="BB2319" s="66" t="s">
        <v>85</v>
      </c>
      <c r="BC2319" s="66" t="s">
        <v>85</v>
      </c>
      <c r="BD2319" s="66" t="s">
        <v>85</v>
      </c>
      <c r="BE2319" s="66" t="s">
        <v>85</v>
      </c>
      <c r="BF2319" s="66" t="s">
        <v>85</v>
      </c>
      <c r="BG2319" s="66" t="s">
        <v>85</v>
      </c>
      <c r="BH2319" s="66" t="s">
        <v>85</v>
      </c>
      <c r="BI2319" s="66" t="s">
        <v>85</v>
      </c>
      <c r="BJ2319" s="66" t="s">
        <v>85</v>
      </c>
      <c r="BK2319" s="66" t="s">
        <v>85</v>
      </c>
      <c r="BL2319" s="66" t="s">
        <v>85</v>
      </c>
      <c r="BM2319" s="66" t="s">
        <v>85</v>
      </c>
      <c r="BN2319" s="66" t="s">
        <v>85</v>
      </c>
      <c r="BO2319" s="88" t="s">
        <v>85</v>
      </c>
      <c r="BP2319" s="100">
        <v>31200</v>
      </c>
      <c r="BQ2319" s="66">
        <v>31000</v>
      </c>
      <c r="BR2319" s="66">
        <v>3950</v>
      </c>
      <c r="BS2319" s="66">
        <v>30700</v>
      </c>
      <c r="BT2319" s="66">
        <v>30600</v>
      </c>
      <c r="BU2319" s="66">
        <v>4170</v>
      </c>
      <c r="BV2319" s="66" t="s">
        <v>85</v>
      </c>
      <c r="BW2319" s="66" t="s">
        <v>85</v>
      </c>
      <c r="BX2319" s="66" t="s">
        <v>85</v>
      </c>
      <c r="BY2319" s="66" t="s">
        <v>85</v>
      </c>
      <c r="BZ2319" s="66" t="s">
        <v>85</v>
      </c>
      <c r="CA2319" s="66" t="s">
        <v>85</v>
      </c>
      <c r="CB2319" s="66" t="s">
        <v>85</v>
      </c>
      <c r="CC2319" s="66" t="s">
        <v>85</v>
      </c>
      <c r="CD2319" s="66" t="s">
        <v>85</v>
      </c>
      <c r="CE2319" s="66" t="s">
        <v>85</v>
      </c>
      <c r="CF2319" s="66" t="s">
        <v>85</v>
      </c>
      <c r="CG2319" s="66" t="s">
        <v>85</v>
      </c>
      <c r="CH2319" s="66" t="s">
        <v>85</v>
      </c>
      <c r="CI2319" s="66" t="s">
        <v>85</v>
      </c>
      <c r="CJ2319" s="66" t="s">
        <v>85</v>
      </c>
      <c r="CK2319" s="66" t="s">
        <v>85</v>
      </c>
      <c r="CL2319" s="66" t="s">
        <v>85</v>
      </c>
      <c r="CM2319" s="69" t="s">
        <v>85</v>
      </c>
    </row>
    <row r="2320" spans="41:91" hidden="1" x14ac:dyDescent="0.25">
      <c r="AO2320" s="21" t="s">
        <v>70</v>
      </c>
      <c r="AP2320" s="51" t="s">
        <v>14</v>
      </c>
      <c r="AQ2320" s="21" t="str">
        <f t="shared" si="38"/>
        <v>North East1 bedroom</v>
      </c>
      <c r="AR2320" s="22">
        <v>1800</v>
      </c>
      <c r="AS2320" s="22">
        <v>2500</v>
      </c>
      <c r="AT2320" s="22">
        <v>15360</v>
      </c>
      <c r="AU2320" s="66">
        <v>1800</v>
      </c>
      <c r="AV2320" s="66">
        <v>2500</v>
      </c>
      <c r="AW2320" s="66">
        <v>15550</v>
      </c>
      <c r="AX2320" s="66">
        <v>1800</v>
      </c>
      <c r="AY2320" s="66">
        <v>2500</v>
      </c>
      <c r="AZ2320" s="66">
        <v>16080</v>
      </c>
      <c r="BA2320" s="66">
        <v>1700</v>
      </c>
      <c r="BB2320" s="66">
        <v>2500</v>
      </c>
      <c r="BC2320" s="66">
        <v>15920</v>
      </c>
      <c r="BD2320" s="66">
        <v>1700</v>
      </c>
      <c r="BE2320" s="66">
        <v>2500</v>
      </c>
      <c r="BF2320" s="66">
        <v>15940</v>
      </c>
      <c r="BG2320" s="66">
        <v>1800</v>
      </c>
      <c r="BH2320" s="66">
        <v>2600</v>
      </c>
      <c r="BI2320" s="66">
        <v>15880</v>
      </c>
      <c r="BJ2320" s="66">
        <v>1800</v>
      </c>
      <c r="BK2320" s="66">
        <v>2600</v>
      </c>
      <c r="BL2320" s="66">
        <v>15900</v>
      </c>
      <c r="BM2320" s="66">
        <v>1800</v>
      </c>
      <c r="BN2320" s="66">
        <v>2700</v>
      </c>
      <c r="BO2320" s="88">
        <v>15730</v>
      </c>
      <c r="BP2320" s="100">
        <v>8000</v>
      </c>
      <c r="BQ2320" s="66">
        <v>8700</v>
      </c>
      <c r="BR2320" s="66">
        <v>10140</v>
      </c>
      <c r="BS2320" s="66">
        <v>8100</v>
      </c>
      <c r="BT2320" s="66">
        <v>8900</v>
      </c>
      <c r="BU2320" s="66">
        <v>10430</v>
      </c>
      <c r="BV2320" s="66">
        <v>8800</v>
      </c>
      <c r="BW2320" s="66">
        <v>9500</v>
      </c>
      <c r="BX2320" s="66">
        <v>10560</v>
      </c>
      <c r="BY2320" s="66">
        <v>9000</v>
      </c>
      <c r="BZ2320" s="66">
        <v>9800</v>
      </c>
      <c r="CA2320" s="66">
        <v>11600</v>
      </c>
      <c r="CB2320" s="66">
        <v>10300</v>
      </c>
      <c r="CC2320" s="66">
        <v>11100</v>
      </c>
      <c r="CD2320" s="66">
        <v>10260</v>
      </c>
      <c r="CE2320" s="66">
        <v>11000</v>
      </c>
      <c r="CF2320" s="66">
        <v>11800</v>
      </c>
      <c r="CG2320" s="66">
        <v>10250</v>
      </c>
      <c r="CH2320" s="66">
        <v>11400</v>
      </c>
      <c r="CI2320" s="66">
        <v>12100</v>
      </c>
      <c r="CJ2320" s="66">
        <v>9930</v>
      </c>
      <c r="CK2320" s="66">
        <v>12200</v>
      </c>
      <c r="CL2320" s="66">
        <v>12900</v>
      </c>
      <c r="CM2320" s="69">
        <v>9630</v>
      </c>
    </row>
    <row r="2321" spans="41:91" hidden="1" x14ac:dyDescent="0.25">
      <c r="AO2321" s="21" t="s">
        <v>70</v>
      </c>
      <c r="AP2321" s="51" t="s">
        <v>10</v>
      </c>
      <c r="AQ2321" s="21" t="str">
        <f t="shared" si="38"/>
        <v>North East2 bedrooms</v>
      </c>
      <c r="AR2321" s="22">
        <v>2500</v>
      </c>
      <c r="AS2321" s="22">
        <v>3100</v>
      </c>
      <c r="AT2321" s="22">
        <v>57700</v>
      </c>
      <c r="AU2321" s="66">
        <v>2600</v>
      </c>
      <c r="AV2321" s="66">
        <v>3200</v>
      </c>
      <c r="AW2321" s="66">
        <v>58330</v>
      </c>
      <c r="AX2321" s="66">
        <v>2600</v>
      </c>
      <c r="AY2321" s="66">
        <v>3100</v>
      </c>
      <c r="AZ2321" s="66">
        <v>61180</v>
      </c>
      <c r="BA2321" s="66">
        <v>2500</v>
      </c>
      <c r="BB2321" s="66">
        <v>3100</v>
      </c>
      <c r="BC2321" s="66">
        <v>60480</v>
      </c>
      <c r="BD2321" s="66">
        <v>2500</v>
      </c>
      <c r="BE2321" s="66">
        <v>3200</v>
      </c>
      <c r="BF2321" s="66">
        <v>60220</v>
      </c>
      <c r="BG2321" s="66">
        <v>2600</v>
      </c>
      <c r="BH2321" s="66">
        <v>3300</v>
      </c>
      <c r="BI2321" s="66">
        <v>60090</v>
      </c>
      <c r="BJ2321" s="66">
        <v>2700</v>
      </c>
      <c r="BK2321" s="66">
        <v>3300</v>
      </c>
      <c r="BL2321" s="66">
        <v>60040</v>
      </c>
      <c r="BM2321" s="66">
        <v>2700</v>
      </c>
      <c r="BN2321" s="66">
        <v>3400</v>
      </c>
      <c r="BO2321" s="88">
        <v>59470</v>
      </c>
      <c r="BP2321" s="100">
        <v>11500</v>
      </c>
      <c r="BQ2321" s="66">
        <v>12100</v>
      </c>
      <c r="BR2321" s="66">
        <v>48550</v>
      </c>
      <c r="BS2321" s="66">
        <v>11400</v>
      </c>
      <c r="BT2321" s="66">
        <v>12100</v>
      </c>
      <c r="BU2321" s="66">
        <v>50420</v>
      </c>
      <c r="BV2321" s="66">
        <v>12300</v>
      </c>
      <c r="BW2321" s="66">
        <v>13000</v>
      </c>
      <c r="BX2321" s="66">
        <v>51230</v>
      </c>
      <c r="BY2321" s="66">
        <v>12600</v>
      </c>
      <c r="BZ2321" s="66">
        <v>13300</v>
      </c>
      <c r="CA2321" s="66">
        <v>55210</v>
      </c>
      <c r="CB2321" s="66">
        <v>14100</v>
      </c>
      <c r="CC2321" s="66">
        <v>14800</v>
      </c>
      <c r="CD2321" s="66">
        <v>49920</v>
      </c>
      <c r="CE2321" s="66">
        <v>14800</v>
      </c>
      <c r="CF2321" s="66">
        <v>15500</v>
      </c>
      <c r="CG2321" s="66">
        <v>49570</v>
      </c>
      <c r="CH2321" s="66">
        <v>15500</v>
      </c>
      <c r="CI2321" s="66">
        <v>16100</v>
      </c>
      <c r="CJ2321" s="66">
        <v>47940</v>
      </c>
      <c r="CK2321" s="66">
        <v>16500</v>
      </c>
      <c r="CL2321" s="66">
        <v>17100</v>
      </c>
      <c r="CM2321" s="69">
        <v>47310</v>
      </c>
    </row>
    <row r="2322" spans="41:91" hidden="1" x14ac:dyDescent="0.25">
      <c r="AO2322" s="21" t="s">
        <v>70</v>
      </c>
      <c r="AP2322" s="51" t="s">
        <v>11</v>
      </c>
      <c r="AQ2322" s="21" t="str">
        <f t="shared" si="38"/>
        <v>North East3 bedrooms</v>
      </c>
      <c r="AR2322" s="22">
        <v>3200</v>
      </c>
      <c r="AS2322" s="22">
        <v>3700</v>
      </c>
      <c r="AT2322" s="22">
        <v>83950</v>
      </c>
      <c r="AU2322" s="66">
        <v>3400</v>
      </c>
      <c r="AV2322" s="66">
        <v>3800</v>
      </c>
      <c r="AW2322" s="66">
        <v>84670</v>
      </c>
      <c r="AX2322" s="66">
        <v>3300</v>
      </c>
      <c r="AY2322" s="66">
        <v>3800</v>
      </c>
      <c r="AZ2322" s="66">
        <v>88940</v>
      </c>
      <c r="BA2322" s="66">
        <v>3300</v>
      </c>
      <c r="BB2322" s="66">
        <v>3800</v>
      </c>
      <c r="BC2322" s="66">
        <v>88140</v>
      </c>
      <c r="BD2322" s="66">
        <v>3300</v>
      </c>
      <c r="BE2322" s="66">
        <v>3800</v>
      </c>
      <c r="BF2322" s="66">
        <v>87480</v>
      </c>
      <c r="BG2322" s="66">
        <v>3500</v>
      </c>
      <c r="BH2322" s="66">
        <v>4000</v>
      </c>
      <c r="BI2322" s="66">
        <v>87560</v>
      </c>
      <c r="BJ2322" s="66">
        <v>3600</v>
      </c>
      <c r="BK2322" s="66">
        <v>4100</v>
      </c>
      <c r="BL2322" s="66">
        <v>87520</v>
      </c>
      <c r="BM2322" s="66">
        <v>3600</v>
      </c>
      <c r="BN2322" s="66">
        <v>4100</v>
      </c>
      <c r="BO2322" s="88">
        <v>86910</v>
      </c>
      <c r="BP2322" s="100">
        <v>14400</v>
      </c>
      <c r="BQ2322" s="66">
        <v>15100</v>
      </c>
      <c r="BR2322" s="66">
        <v>75310</v>
      </c>
      <c r="BS2322" s="66">
        <v>14200</v>
      </c>
      <c r="BT2322" s="66">
        <v>14900</v>
      </c>
      <c r="BU2322" s="66">
        <v>78210</v>
      </c>
      <c r="BV2322" s="66">
        <v>15200</v>
      </c>
      <c r="BW2322" s="66">
        <v>16000</v>
      </c>
      <c r="BX2322" s="66">
        <v>79210</v>
      </c>
      <c r="BY2322" s="66">
        <v>15600</v>
      </c>
      <c r="BZ2322" s="66">
        <v>16300</v>
      </c>
      <c r="CA2322" s="66">
        <v>84110</v>
      </c>
      <c r="CB2322" s="66">
        <v>17300</v>
      </c>
      <c r="CC2322" s="66">
        <v>18100</v>
      </c>
      <c r="CD2322" s="66">
        <v>77720</v>
      </c>
      <c r="CE2322" s="66">
        <v>18000</v>
      </c>
      <c r="CF2322" s="66">
        <v>18800</v>
      </c>
      <c r="CG2322" s="66">
        <v>76520</v>
      </c>
      <c r="CH2322" s="66">
        <v>18900</v>
      </c>
      <c r="CI2322" s="66">
        <v>19600</v>
      </c>
      <c r="CJ2322" s="66">
        <v>74080</v>
      </c>
      <c r="CK2322" s="66">
        <v>20000</v>
      </c>
      <c r="CL2322" s="66">
        <v>20600</v>
      </c>
      <c r="CM2322" s="69">
        <v>73660</v>
      </c>
    </row>
    <row r="2323" spans="41:91" hidden="1" x14ac:dyDescent="0.25">
      <c r="AO2323" s="21" t="s">
        <v>70</v>
      </c>
      <c r="AP2323" s="51" t="s">
        <v>12</v>
      </c>
      <c r="AQ2323" s="21" t="str">
        <f t="shared" si="38"/>
        <v>North East4 bedrooms</v>
      </c>
      <c r="AR2323" s="22">
        <v>4200</v>
      </c>
      <c r="AS2323" s="22">
        <v>4700</v>
      </c>
      <c r="AT2323" s="22">
        <v>17580</v>
      </c>
      <c r="AU2323" s="66">
        <v>4300</v>
      </c>
      <c r="AV2323" s="66">
        <v>4900</v>
      </c>
      <c r="AW2323" s="66">
        <v>17660</v>
      </c>
      <c r="AX2323" s="66">
        <v>4300</v>
      </c>
      <c r="AY2323" s="66">
        <v>4900</v>
      </c>
      <c r="AZ2323" s="66">
        <v>18320</v>
      </c>
      <c r="BA2323" s="66">
        <v>4300</v>
      </c>
      <c r="BB2323" s="66">
        <v>4900</v>
      </c>
      <c r="BC2323" s="66">
        <v>18160</v>
      </c>
      <c r="BD2323" s="66">
        <v>4400</v>
      </c>
      <c r="BE2323" s="66">
        <v>4900</v>
      </c>
      <c r="BF2323" s="66">
        <v>17940</v>
      </c>
      <c r="BG2323" s="66">
        <v>4600</v>
      </c>
      <c r="BH2323" s="66">
        <v>5100</v>
      </c>
      <c r="BI2323" s="66">
        <v>17970</v>
      </c>
      <c r="BJ2323" s="66">
        <v>4700</v>
      </c>
      <c r="BK2323" s="66">
        <v>5300</v>
      </c>
      <c r="BL2323" s="66">
        <v>17780</v>
      </c>
      <c r="BM2323" s="66">
        <v>4800</v>
      </c>
      <c r="BN2323" s="66">
        <v>5300</v>
      </c>
      <c r="BO2323" s="88">
        <v>17440</v>
      </c>
      <c r="BP2323" s="100">
        <v>18900</v>
      </c>
      <c r="BQ2323" s="66">
        <v>20100</v>
      </c>
      <c r="BR2323" s="66">
        <v>14990</v>
      </c>
      <c r="BS2323" s="66">
        <v>18500</v>
      </c>
      <c r="BT2323" s="66">
        <v>19700</v>
      </c>
      <c r="BU2323" s="66">
        <v>15670</v>
      </c>
      <c r="BV2323" s="66">
        <v>19900</v>
      </c>
      <c r="BW2323" s="66">
        <v>21000</v>
      </c>
      <c r="BX2323" s="66">
        <v>15100</v>
      </c>
      <c r="BY2323" s="66">
        <v>20200</v>
      </c>
      <c r="BZ2323" s="66">
        <v>21200</v>
      </c>
      <c r="CA2323" s="66">
        <v>15820</v>
      </c>
      <c r="CB2323" s="66">
        <v>21900</v>
      </c>
      <c r="CC2323" s="66">
        <v>22900</v>
      </c>
      <c r="CD2323" s="66">
        <v>15270</v>
      </c>
      <c r="CE2323" s="66">
        <v>22900</v>
      </c>
      <c r="CF2323" s="66">
        <v>23800</v>
      </c>
      <c r="CG2323" s="66">
        <v>14580</v>
      </c>
      <c r="CH2323" s="66">
        <v>24000</v>
      </c>
      <c r="CI2323" s="66">
        <v>24800</v>
      </c>
      <c r="CJ2323" s="66">
        <v>13530</v>
      </c>
      <c r="CK2323" s="66">
        <v>24300</v>
      </c>
      <c r="CL2323" s="66">
        <v>25600</v>
      </c>
      <c r="CM2323" s="69">
        <v>14010</v>
      </c>
    </row>
    <row r="2324" spans="41:91" hidden="1" x14ac:dyDescent="0.25">
      <c r="AO2324" s="21" t="s">
        <v>70</v>
      </c>
      <c r="AP2324" s="51" t="s">
        <v>13</v>
      </c>
      <c r="AQ2324" s="21" t="str">
        <f t="shared" si="38"/>
        <v>North East5 or more bedrooms</v>
      </c>
      <c r="AR2324" s="22">
        <v>5000</v>
      </c>
      <c r="AS2324" s="22">
        <v>6000</v>
      </c>
      <c r="AT2324" s="22">
        <v>3520</v>
      </c>
      <c r="AU2324" s="66">
        <v>5200</v>
      </c>
      <c r="AV2324" s="66">
        <v>6100</v>
      </c>
      <c r="AW2324" s="66">
        <v>3590</v>
      </c>
      <c r="AX2324" s="66">
        <v>5300</v>
      </c>
      <c r="AY2324" s="66">
        <v>6100</v>
      </c>
      <c r="AZ2324" s="66">
        <v>3710</v>
      </c>
      <c r="BA2324" s="66">
        <v>5300</v>
      </c>
      <c r="BB2324" s="66">
        <v>6200</v>
      </c>
      <c r="BC2324" s="66">
        <v>3660</v>
      </c>
      <c r="BD2324" s="66">
        <v>5300</v>
      </c>
      <c r="BE2324" s="66">
        <v>6200</v>
      </c>
      <c r="BF2324" s="66">
        <v>3590</v>
      </c>
      <c r="BG2324" s="66">
        <v>5600</v>
      </c>
      <c r="BH2324" s="66">
        <v>6500</v>
      </c>
      <c r="BI2324" s="66">
        <v>3580</v>
      </c>
      <c r="BJ2324" s="66">
        <v>5800</v>
      </c>
      <c r="BK2324" s="66">
        <v>6600</v>
      </c>
      <c r="BL2324" s="66">
        <v>3560</v>
      </c>
      <c r="BM2324" s="66">
        <v>5900</v>
      </c>
      <c r="BN2324" s="66">
        <v>6700</v>
      </c>
      <c r="BO2324" s="88">
        <v>3460</v>
      </c>
      <c r="BP2324" s="100">
        <v>24200</v>
      </c>
      <c r="BQ2324" s="66">
        <v>24800</v>
      </c>
      <c r="BR2324" s="66">
        <v>2650</v>
      </c>
      <c r="BS2324" s="66">
        <v>23600</v>
      </c>
      <c r="BT2324" s="66">
        <v>24500</v>
      </c>
      <c r="BU2324" s="66">
        <v>2780</v>
      </c>
      <c r="BV2324" s="66">
        <v>24900</v>
      </c>
      <c r="BW2324" s="66">
        <v>25700</v>
      </c>
      <c r="BX2324" s="66">
        <v>2700</v>
      </c>
      <c r="BY2324" s="66">
        <v>24900</v>
      </c>
      <c r="BZ2324" s="66">
        <v>25800</v>
      </c>
      <c r="CA2324" s="66">
        <v>2850</v>
      </c>
      <c r="CB2324" s="66">
        <v>27100</v>
      </c>
      <c r="CC2324" s="66">
        <v>27600</v>
      </c>
      <c r="CD2324" s="66">
        <v>2600</v>
      </c>
      <c r="CE2324" s="66">
        <v>27500</v>
      </c>
      <c r="CF2324" s="66">
        <v>28100</v>
      </c>
      <c r="CG2324" s="66">
        <v>2440</v>
      </c>
      <c r="CH2324" s="66">
        <v>28300</v>
      </c>
      <c r="CI2324" s="66">
        <v>28700</v>
      </c>
      <c r="CJ2324" s="66">
        <v>2310</v>
      </c>
      <c r="CK2324" s="66">
        <v>29600</v>
      </c>
      <c r="CL2324" s="66">
        <v>30000</v>
      </c>
      <c r="CM2324" s="69">
        <v>2320</v>
      </c>
    </row>
    <row r="2325" spans="41:91" hidden="1" x14ac:dyDescent="0.25">
      <c r="AO2325" s="21" t="s">
        <v>71</v>
      </c>
      <c r="AP2325" s="51" t="s">
        <v>14</v>
      </c>
      <c r="AQ2325" s="21" t="str">
        <f t="shared" ref="AQ2325:AQ2388" si="39">CONCATENATE(AO2325,AP2325)</f>
        <v>North West1 bedroom</v>
      </c>
      <c r="AR2325" s="22">
        <v>1900</v>
      </c>
      <c r="AS2325" s="22">
        <v>2900</v>
      </c>
      <c r="AT2325" s="22">
        <v>36180</v>
      </c>
      <c r="AU2325" s="66">
        <v>2000</v>
      </c>
      <c r="AV2325" s="66">
        <v>2900</v>
      </c>
      <c r="AW2325" s="66">
        <v>36740</v>
      </c>
      <c r="AX2325" s="66">
        <v>1900</v>
      </c>
      <c r="AY2325" s="66">
        <v>2900</v>
      </c>
      <c r="AZ2325" s="66">
        <v>36100</v>
      </c>
      <c r="BA2325" s="66">
        <v>1900</v>
      </c>
      <c r="BB2325" s="66">
        <v>2900</v>
      </c>
      <c r="BC2325" s="66">
        <v>35580</v>
      </c>
      <c r="BD2325" s="66">
        <v>2000</v>
      </c>
      <c r="BE2325" s="66">
        <v>3000</v>
      </c>
      <c r="BF2325" s="66">
        <v>35000</v>
      </c>
      <c r="BG2325" s="66">
        <v>2000</v>
      </c>
      <c r="BH2325" s="66">
        <v>3100</v>
      </c>
      <c r="BI2325" s="66">
        <v>35380</v>
      </c>
      <c r="BJ2325" s="66">
        <v>2000</v>
      </c>
      <c r="BK2325" s="66">
        <v>3100</v>
      </c>
      <c r="BL2325" s="66">
        <v>35090</v>
      </c>
      <c r="BM2325" s="66">
        <v>2000</v>
      </c>
      <c r="BN2325" s="66">
        <v>3100</v>
      </c>
      <c r="BO2325" s="88">
        <v>19180</v>
      </c>
      <c r="BP2325" s="100">
        <v>6400</v>
      </c>
      <c r="BQ2325" s="66">
        <v>7200</v>
      </c>
      <c r="BR2325" s="66">
        <v>20750</v>
      </c>
      <c r="BS2325" s="66">
        <v>6500</v>
      </c>
      <c r="BT2325" s="66">
        <v>7400</v>
      </c>
      <c r="BU2325" s="66">
        <v>21510</v>
      </c>
      <c r="BV2325" s="66">
        <v>7100</v>
      </c>
      <c r="BW2325" s="66">
        <v>8000</v>
      </c>
      <c r="BX2325" s="66">
        <v>20690</v>
      </c>
      <c r="BY2325" s="66">
        <v>7300</v>
      </c>
      <c r="BZ2325" s="66">
        <v>8200</v>
      </c>
      <c r="CA2325" s="66">
        <v>22590</v>
      </c>
      <c r="CB2325" s="66">
        <v>8300</v>
      </c>
      <c r="CC2325" s="66">
        <v>9200</v>
      </c>
      <c r="CD2325" s="66">
        <v>20010</v>
      </c>
      <c r="CE2325" s="66">
        <v>8700</v>
      </c>
      <c r="CF2325" s="66">
        <v>9600</v>
      </c>
      <c r="CG2325" s="66">
        <v>20010</v>
      </c>
      <c r="CH2325" s="66">
        <v>9100</v>
      </c>
      <c r="CI2325" s="66">
        <v>10000</v>
      </c>
      <c r="CJ2325" s="66">
        <v>19350</v>
      </c>
      <c r="CK2325" s="66">
        <v>9900</v>
      </c>
      <c r="CL2325" s="66">
        <v>10800</v>
      </c>
      <c r="CM2325" s="69">
        <v>18780</v>
      </c>
    </row>
    <row r="2326" spans="41:91" hidden="1" x14ac:dyDescent="0.25">
      <c r="AO2326" s="21" t="s">
        <v>71</v>
      </c>
      <c r="AP2326" s="51" t="s">
        <v>10</v>
      </c>
      <c r="AQ2326" s="21" t="str">
        <f t="shared" si="39"/>
        <v>North West2 bedrooms</v>
      </c>
      <c r="AR2326" s="22">
        <v>2800</v>
      </c>
      <c r="AS2326" s="22">
        <v>3500</v>
      </c>
      <c r="AT2326" s="22">
        <v>134980</v>
      </c>
      <c r="AU2326" s="66">
        <v>2800</v>
      </c>
      <c r="AV2326" s="66">
        <v>3500</v>
      </c>
      <c r="AW2326" s="66">
        <v>136310</v>
      </c>
      <c r="AX2326" s="66">
        <v>2800</v>
      </c>
      <c r="AY2326" s="66">
        <v>3500</v>
      </c>
      <c r="AZ2326" s="66">
        <v>141200</v>
      </c>
      <c r="BA2326" s="66">
        <v>2800</v>
      </c>
      <c r="BB2326" s="66">
        <v>3500</v>
      </c>
      <c r="BC2326" s="66">
        <v>139120</v>
      </c>
      <c r="BD2326" s="66">
        <v>2800</v>
      </c>
      <c r="BE2326" s="66">
        <v>3600</v>
      </c>
      <c r="BF2326" s="66">
        <v>137190</v>
      </c>
      <c r="BG2326" s="66">
        <v>2900</v>
      </c>
      <c r="BH2326" s="66">
        <v>3700</v>
      </c>
      <c r="BI2326" s="66">
        <v>138690</v>
      </c>
      <c r="BJ2326" s="66">
        <v>3000</v>
      </c>
      <c r="BK2326" s="66">
        <v>3700</v>
      </c>
      <c r="BL2326" s="66">
        <v>137850</v>
      </c>
      <c r="BM2326" s="66">
        <v>3100</v>
      </c>
      <c r="BN2326" s="66">
        <v>3900</v>
      </c>
      <c r="BO2326" s="88">
        <v>82090</v>
      </c>
      <c r="BP2326" s="100">
        <v>10600</v>
      </c>
      <c r="BQ2326" s="66">
        <v>11500</v>
      </c>
      <c r="BR2326" s="66">
        <v>111000</v>
      </c>
      <c r="BS2326" s="66">
        <v>10700</v>
      </c>
      <c r="BT2326" s="66">
        <v>11600</v>
      </c>
      <c r="BU2326" s="66">
        <v>115700</v>
      </c>
      <c r="BV2326" s="66">
        <v>11600</v>
      </c>
      <c r="BW2326" s="66">
        <v>12400</v>
      </c>
      <c r="BX2326" s="66">
        <v>116480</v>
      </c>
      <c r="BY2326" s="66">
        <v>11800</v>
      </c>
      <c r="BZ2326" s="66">
        <v>12600</v>
      </c>
      <c r="CA2326" s="66">
        <v>125250</v>
      </c>
      <c r="CB2326" s="66">
        <v>13100</v>
      </c>
      <c r="CC2326" s="66">
        <v>14000</v>
      </c>
      <c r="CD2326" s="66">
        <v>113930</v>
      </c>
      <c r="CE2326" s="66">
        <v>13700</v>
      </c>
      <c r="CF2326" s="66">
        <v>14700</v>
      </c>
      <c r="CG2326" s="66">
        <v>113260</v>
      </c>
      <c r="CH2326" s="66">
        <v>14300</v>
      </c>
      <c r="CI2326" s="66">
        <v>15200</v>
      </c>
      <c r="CJ2326" s="66">
        <v>109430</v>
      </c>
      <c r="CK2326" s="66">
        <v>15000</v>
      </c>
      <c r="CL2326" s="66">
        <v>15900</v>
      </c>
      <c r="CM2326" s="69">
        <v>108450</v>
      </c>
    </row>
    <row r="2327" spans="41:91" hidden="1" x14ac:dyDescent="0.25">
      <c r="AO2327" s="21" t="s">
        <v>71</v>
      </c>
      <c r="AP2327" s="51" t="s">
        <v>11</v>
      </c>
      <c r="AQ2327" s="21" t="str">
        <f t="shared" si="39"/>
        <v>North West3 bedrooms</v>
      </c>
      <c r="AR2327" s="22">
        <v>3500</v>
      </c>
      <c r="AS2327" s="22">
        <v>4000</v>
      </c>
      <c r="AT2327" s="22">
        <v>234120</v>
      </c>
      <c r="AU2327" s="66">
        <v>3600</v>
      </c>
      <c r="AV2327" s="66">
        <v>4100</v>
      </c>
      <c r="AW2327" s="66">
        <v>235820</v>
      </c>
      <c r="AX2327" s="66">
        <v>3600</v>
      </c>
      <c r="AY2327" s="66">
        <v>4100</v>
      </c>
      <c r="AZ2327" s="66">
        <v>248260</v>
      </c>
      <c r="BA2327" s="66">
        <v>3600</v>
      </c>
      <c r="BB2327" s="66">
        <v>4100</v>
      </c>
      <c r="BC2327" s="66">
        <v>245550</v>
      </c>
      <c r="BD2327" s="66">
        <v>3600</v>
      </c>
      <c r="BE2327" s="66">
        <v>4100</v>
      </c>
      <c r="BF2327" s="66">
        <v>241470</v>
      </c>
      <c r="BG2327" s="66">
        <v>3800</v>
      </c>
      <c r="BH2327" s="66">
        <v>4400</v>
      </c>
      <c r="BI2327" s="66">
        <v>245050</v>
      </c>
      <c r="BJ2327" s="66">
        <v>3800</v>
      </c>
      <c r="BK2327" s="66">
        <v>4400</v>
      </c>
      <c r="BL2327" s="66">
        <v>244910</v>
      </c>
      <c r="BM2327" s="66">
        <v>3900</v>
      </c>
      <c r="BN2327" s="66">
        <v>4600</v>
      </c>
      <c r="BO2327" s="88">
        <v>163840</v>
      </c>
      <c r="BP2327" s="100">
        <v>13600</v>
      </c>
      <c r="BQ2327" s="66">
        <v>14500</v>
      </c>
      <c r="BR2327" s="66">
        <v>211300</v>
      </c>
      <c r="BS2327" s="66">
        <v>13600</v>
      </c>
      <c r="BT2327" s="66">
        <v>14500</v>
      </c>
      <c r="BU2327" s="66">
        <v>219620</v>
      </c>
      <c r="BV2327" s="66">
        <v>14800</v>
      </c>
      <c r="BW2327" s="66">
        <v>15600</v>
      </c>
      <c r="BX2327" s="66">
        <v>223000</v>
      </c>
      <c r="BY2327" s="66">
        <v>15100</v>
      </c>
      <c r="BZ2327" s="66">
        <v>16000</v>
      </c>
      <c r="CA2327" s="66">
        <v>235350</v>
      </c>
      <c r="CB2327" s="66">
        <v>16800</v>
      </c>
      <c r="CC2327" s="66">
        <v>17600</v>
      </c>
      <c r="CD2327" s="66">
        <v>219180</v>
      </c>
      <c r="CE2327" s="66">
        <v>17400</v>
      </c>
      <c r="CF2327" s="66">
        <v>18300</v>
      </c>
      <c r="CG2327" s="66">
        <v>216740</v>
      </c>
      <c r="CH2327" s="66">
        <v>18200</v>
      </c>
      <c r="CI2327" s="66">
        <v>19000</v>
      </c>
      <c r="CJ2327" s="66">
        <v>209660</v>
      </c>
      <c r="CK2327" s="66">
        <v>19000</v>
      </c>
      <c r="CL2327" s="66">
        <v>19800</v>
      </c>
      <c r="CM2327" s="69">
        <v>209190</v>
      </c>
    </row>
    <row r="2328" spans="41:91" hidden="1" x14ac:dyDescent="0.25">
      <c r="AO2328" s="21" t="s">
        <v>71</v>
      </c>
      <c r="AP2328" s="51" t="s">
        <v>12</v>
      </c>
      <c r="AQ2328" s="21" t="str">
        <f t="shared" si="39"/>
        <v>North West4 bedrooms</v>
      </c>
      <c r="AR2328" s="22">
        <v>4500</v>
      </c>
      <c r="AS2328" s="22">
        <v>5100</v>
      </c>
      <c r="AT2328" s="22">
        <v>49300</v>
      </c>
      <c r="AU2328" s="66">
        <v>4700</v>
      </c>
      <c r="AV2328" s="66">
        <v>5300</v>
      </c>
      <c r="AW2328" s="66">
        <v>49570</v>
      </c>
      <c r="AX2328" s="66">
        <v>4700</v>
      </c>
      <c r="AY2328" s="66">
        <v>5300</v>
      </c>
      <c r="AZ2328" s="66">
        <v>51130</v>
      </c>
      <c r="BA2328" s="66">
        <v>4700</v>
      </c>
      <c r="BB2328" s="66">
        <v>5400</v>
      </c>
      <c r="BC2328" s="66">
        <v>50670</v>
      </c>
      <c r="BD2328" s="66">
        <v>4700</v>
      </c>
      <c r="BE2328" s="66">
        <v>5400</v>
      </c>
      <c r="BF2328" s="66">
        <v>49780</v>
      </c>
      <c r="BG2328" s="66">
        <v>5000</v>
      </c>
      <c r="BH2328" s="66">
        <v>5600</v>
      </c>
      <c r="BI2328" s="66">
        <v>50340</v>
      </c>
      <c r="BJ2328" s="66">
        <v>5100</v>
      </c>
      <c r="BK2328" s="66">
        <v>5700</v>
      </c>
      <c r="BL2328" s="66">
        <v>49910</v>
      </c>
      <c r="BM2328" s="66">
        <v>5200</v>
      </c>
      <c r="BN2328" s="66">
        <v>6000</v>
      </c>
      <c r="BO2328" s="88">
        <v>32070</v>
      </c>
      <c r="BP2328" s="100">
        <v>18700</v>
      </c>
      <c r="BQ2328" s="66">
        <v>19900</v>
      </c>
      <c r="BR2328" s="66">
        <v>42470</v>
      </c>
      <c r="BS2328" s="66">
        <v>18600</v>
      </c>
      <c r="BT2328" s="66">
        <v>19800</v>
      </c>
      <c r="BU2328" s="66">
        <v>44730</v>
      </c>
      <c r="BV2328" s="66">
        <v>20100</v>
      </c>
      <c r="BW2328" s="66">
        <v>21200</v>
      </c>
      <c r="BX2328" s="66">
        <v>42640</v>
      </c>
      <c r="BY2328" s="66">
        <v>20600</v>
      </c>
      <c r="BZ2328" s="66">
        <v>21600</v>
      </c>
      <c r="CA2328" s="66">
        <v>44640</v>
      </c>
      <c r="CB2328" s="66">
        <v>22400</v>
      </c>
      <c r="CC2328" s="66">
        <v>23400</v>
      </c>
      <c r="CD2328" s="66">
        <v>43350</v>
      </c>
      <c r="CE2328" s="66">
        <v>23000</v>
      </c>
      <c r="CF2328" s="66">
        <v>24000</v>
      </c>
      <c r="CG2328" s="66">
        <v>41350</v>
      </c>
      <c r="CH2328" s="66">
        <v>24000</v>
      </c>
      <c r="CI2328" s="66">
        <v>24900</v>
      </c>
      <c r="CJ2328" s="66">
        <v>38930</v>
      </c>
      <c r="CK2328" s="66">
        <v>24300</v>
      </c>
      <c r="CL2328" s="66">
        <v>25500</v>
      </c>
      <c r="CM2328" s="69">
        <v>40600</v>
      </c>
    </row>
    <row r="2329" spans="41:91" hidden="1" x14ac:dyDescent="0.25">
      <c r="AO2329" s="21" t="s">
        <v>71</v>
      </c>
      <c r="AP2329" s="51" t="s">
        <v>13</v>
      </c>
      <c r="AQ2329" s="21" t="str">
        <f t="shared" si="39"/>
        <v>North West5 or more bedrooms</v>
      </c>
      <c r="AR2329" s="22">
        <v>5700</v>
      </c>
      <c r="AS2329" s="22">
        <v>6700</v>
      </c>
      <c r="AT2329" s="22">
        <v>9640</v>
      </c>
      <c r="AU2329" s="66">
        <v>5900</v>
      </c>
      <c r="AV2329" s="66">
        <v>6900</v>
      </c>
      <c r="AW2329" s="66">
        <v>9690</v>
      </c>
      <c r="AX2329" s="66">
        <v>5900</v>
      </c>
      <c r="AY2329" s="66">
        <v>6900</v>
      </c>
      <c r="AZ2329" s="66">
        <v>9830</v>
      </c>
      <c r="BA2329" s="66">
        <v>5900</v>
      </c>
      <c r="BB2329" s="66">
        <v>6900</v>
      </c>
      <c r="BC2329" s="66">
        <v>9720</v>
      </c>
      <c r="BD2329" s="66">
        <v>5900</v>
      </c>
      <c r="BE2329" s="66">
        <v>6900</v>
      </c>
      <c r="BF2329" s="66">
        <v>9550</v>
      </c>
      <c r="BG2329" s="66">
        <v>6300</v>
      </c>
      <c r="BH2329" s="66">
        <v>7200</v>
      </c>
      <c r="BI2329" s="66">
        <v>9660</v>
      </c>
      <c r="BJ2329" s="66">
        <v>6300</v>
      </c>
      <c r="BK2329" s="66">
        <v>7300</v>
      </c>
      <c r="BL2329" s="66">
        <v>9590</v>
      </c>
      <c r="BM2329" s="66">
        <v>6500</v>
      </c>
      <c r="BN2329" s="66">
        <v>7500</v>
      </c>
      <c r="BO2329" s="88">
        <v>6040</v>
      </c>
      <c r="BP2329" s="100">
        <v>24400</v>
      </c>
      <c r="BQ2329" s="66">
        <v>25200</v>
      </c>
      <c r="BR2329" s="66">
        <v>7180</v>
      </c>
      <c r="BS2329" s="66">
        <v>24200</v>
      </c>
      <c r="BT2329" s="66">
        <v>25100</v>
      </c>
      <c r="BU2329" s="66">
        <v>7590</v>
      </c>
      <c r="BV2329" s="66">
        <v>25700</v>
      </c>
      <c r="BW2329" s="66">
        <v>26500</v>
      </c>
      <c r="BX2329" s="66">
        <v>7170</v>
      </c>
      <c r="BY2329" s="66">
        <v>26100</v>
      </c>
      <c r="BZ2329" s="66">
        <v>26500</v>
      </c>
      <c r="CA2329" s="66">
        <v>7530</v>
      </c>
      <c r="CB2329" s="66">
        <v>28200</v>
      </c>
      <c r="CC2329" s="66">
        <v>28300</v>
      </c>
      <c r="CD2329" s="66">
        <v>6770</v>
      </c>
      <c r="CE2329" s="66">
        <v>28700</v>
      </c>
      <c r="CF2329" s="66">
        <v>28600</v>
      </c>
      <c r="CG2329" s="66">
        <v>6460</v>
      </c>
      <c r="CH2329" s="66">
        <v>29700</v>
      </c>
      <c r="CI2329" s="66">
        <v>29400</v>
      </c>
      <c r="CJ2329" s="66">
        <v>6020</v>
      </c>
      <c r="CK2329" s="66">
        <v>30600</v>
      </c>
      <c r="CL2329" s="66">
        <v>30200</v>
      </c>
      <c r="CM2329" s="69">
        <v>6120</v>
      </c>
    </row>
    <row r="2330" spans="41:91" hidden="1" x14ac:dyDescent="0.25">
      <c r="AO2330" s="21" t="s">
        <v>72</v>
      </c>
      <c r="AP2330" s="51" t="s">
        <v>14</v>
      </c>
      <c r="AQ2330" s="21" t="str">
        <f t="shared" si="39"/>
        <v>Yorks &amp; Humber1 bedroom</v>
      </c>
      <c r="AR2330" s="22">
        <v>1900</v>
      </c>
      <c r="AS2330" s="22">
        <v>2900</v>
      </c>
      <c r="AT2330" s="22">
        <v>30120</v>
      </c>
      <c r="AU2330" s="66">
        <v>2000</v>
      </c>
      <c r="AV2330" s="66">
        <v>2800</v>
      </c>
      <c r="AW2330" s="66">
        <v>30500</v>
      </c>
      <c r="AX2330" s="66">
        <v>1900</v>
      </c>
      <c r="AY2330" s="66">
        <v>2900</v>
      </c>
      <c r="AZ2330" s="66">
        <v>30400</v>
      </c>
      <c r="BA2330" s="66">
        <v>1900</v>
      </c>
      <c r="BB2330" s="66">
        <v>2900</v>
      </c>
      <c r="BC2330" s="66">
        <v>30090</v>
      </c>
      <c r="BD2330" s="66">
        <v>1900</v>
      </c>
      <c r="BE2330" s="66">
        <v>3000</v>
      </c>
      <c r="BF2330" s="66">
        <v>29880</v>
      </c>
      <c r="BG2330" s="66">
        <v>2000</v>
      </c>
      <c r="BH2330" s="66">
        <v>3100</v>
      </c>
      <c r="BI2330" s="66">
        <v>29570</v>
      </c>
      <c r="BJ2330" s="66">
        <v>2000</v>
      </c>
      <c r="BK2330" s="66">
        <v>3100</v>
      </c>
      <c r="BL2330" s="66">
        <v>29370</v>
      </c>
      <c r="BM2330" s="66">
        <v>2100</v>
      </c>
      <c r="BN2330" s="66">
        <v>3300</v>
      </c>
      <c r="BO2330" s="88">
        <v>29100</v>
      </c>
      <c r="BP2330" s="100">
        <v>7200</v>
      </c>
      <c r="BQ2330" s="66">
        <v>8000</v>
      </c>
      <c r="BR2330" s="66">
        <v>18750</v>
      </c>
      <c r="BS2330" s="66">
        <v>7300</v>
      </c>
      <c r="BT2330" s="66">
        <v>8200</v>
      </c>
      <c r="BU2330" s="66">
        <v>19580</v>
      </c>
      <c r="BV2330" s="66">
        <v>7900</v>
      </c>
      <c r="BW2330" s="66">
        <v>8600</v>
      </c>
      <c r="BX2330" s="66">
        <v>19380</v>
      </c>
      <c r="BY2330" s="66">
        <v>8000</v>
      </c>
      <c r="BZ2330" s="66">
        <v>8800</v>
      </c>
      <c r="CA2330" s="66">
        <v>21220</v>
      </c>
      <c r="CB2330" s="66">
        <v>8900</v>
      </c>
      <c r="CC2330" s="66">
        <v>9700</v>
      </c>
      <c r="CD2330" s="66">
        <v>18890</v>
      </c>
      <c r="CE2330" s="66">
        <v>9500</v>
      </c>
      <c r="CF2330" s="66">
        <v>10300</v>
      </c>
      <c r="CG2330" s="66">
        <v>18740</v>
      </c>
      <c r="CH2330" s="66">
        <v>9700</v>
      </c>
      <c r="CI2330" s="66">
        <v>10600</v>
      </c>
      <c r="CJ2330" s="66">
        <v>18180</v>
      </c>
      <c r="CK2330" s="66">
        <v>10300</v>
      </c>
      <c r="CL2330" s="66">
        <v>11100</v>
      </c>
      <c r="CM2330" s="69">
        <v>17130</v>
      </c>
    </row>
    <row r="2331" spans="41:91" hidden="1" x14ac:dyDescent="0.25">
      <c r="AO2331" s="21" t="s">
        <v>72</v>
      </c>
      <c r="AP2331" s="51" t="s">
        <v>10</v>
      </c>
      <c r="AQ2331" s="21" t="str">
        <f t="shared" si="39"/>
        <v>Yorks &amp; Humber2 bedrooms</v>
      </c>
      <c r="AR2331" s="22">
        <v>2600</v>
      </c>
      <c r="AS2331" s="22">
        <v>3400</v>
      </c>
      <c r="AT2331" s="22">
        <v>100300</v>
      </c>
      <c r="AU2331" s="66">
        <v>2700</v>
      </c>
      <c r="AV2331" s="66">
        <v>3400</v>
      </c>
      <c r="AW2331" s="66">
        <v>101270</v>
      </c>
      <c r="AX2331" s="66">
        <v>2700</v>
      </c>
      <c r="AY2331" s="66">
        <v>3400</v>
      </c>
      <c r="AZ2331" s="66">
        <v>105120</v>
      </c>
      <c r="BA2331" s="66">
        <v>2700</v>
      </c>
      <c r="BB2331" s="66">
        <v>3400</v>
      </c>
      <c r="BC2331" s="66">
        <v>104330</v>
      </c>
      <c r="BD2331" s="66">
        <v>2700</v>
      </c>
      <c r="BE2331" s="66">
        <v>3500</v>
      </c>
      <c r="BF2331" s="66">
        <v>103650</v>
      </c>
      <c r="BG2331" s="66">
        <v>2800</v>
      </c>
      <c r="BH2331" s="66">
        <v>3600</v>
      </c>
      <c r="BI2331" s="66">
        <v>102900</v>
      </c>
      <c r="BJ2331" s="66">
        <v>2900</v>
      </c>
      <c r="BK2331" s="66">
        <v>3700</v>
      </c>
      <c r="BL2331" s="66">
        <v>102460</v>
      </c>
      <c r="BM2331" s="66">
        <v>2900</v>
      </c>
      <c r="BN2331" s="66">
        <v>3800</v>
      </c>
      <c r="BO2331" s="88">
        <v>101420</v>
      </c>
      <c r="BP2331" s="100">
        <v>11100</v>
      </c>
      <c r="BQ2331" s="66">
        <v>11900</v>
      </c>
      <c r="BR2331" s="66">
        <v>81110</v>
      </c>
      <c r="BS2331" s="66">
        <v>11200</v>
      </c>
      <c r="BT2331" s="66">
        <v>12000</v>
      </c>
      <c r="BU2331" s="66">
        <v>84850</v>
      </c>
      <c r="BV2331" s="66">
        <v>12000</v>
      </c>
      <c r="BW2331" s="66">
        <v>12700</v>
      </c>
      <c r="BX2331" s="66">
        <v>86560</v>
      </c>
      <c r="BY2331" s="66">
        <v>12100</v>
      </c>
      <c r="BZ2331" s="66">
        <v>12900</v>
      </c>
      <c r="CA2331" s="66">
        <v>92620</v>
      </c>
      <c r="CB2331" s="66">
        <v>13300</v>
      </c>
      <c r="CC2331" s="66">
        <v>14100</v>
      </c>
      <c r="CD2331" s="66">
        <v>84140</v>
      </c>
      <c r="CE2331" s="66">
        <v>13900</v>
      </c>
      <c r="CF2331" s="66">
        <v>14800</v>
      </c>
      <c r="CG2331" s="66">
        <v>83440</v>
      </c>
      <c r="CH2331" s="66">
        <v>14500</v>
      </c>
      <c r="CI2331" s="66">
        <v>15300</v>
      </c>
      <c r="CJ2331" s="66">
        <v>80580</v>
      </c>
      <c r="CK2331" s="66">
        <v>15100</v>
      </c>
      <c r="CL2331" s="66">
        <v>15900</v>
      </c>
      <c r="CM2331" s="69">
        <v>77360</v>
      </c>
    </row>
    <row r="2332" spans="41:91" hidden="1" x14ac:dyDescent="0.25">
      <c r="AO2332" s="21" t="s">
        <v>72</v>
      </c>
      <c r="AP2332" s="51" t="s">
        <v>11</v>
      </c>
      <c r="AQ2332" s="21" t="str">
        <f t="shared" si="39"/>
        <v>Yorks &amp; Humber3 bedrooms</v>
      </c>
      <c r="AR2332" s="22">
        <v>3300</v>
      </c>
      <c r="AS2332" s="22">
        <v>3800</v>
      </c>
      <c r="AT2332" s="22">
        <v>168320</v>
      </c>
      <c r="AU2332" s="66">
        <v>3400</v>
      </c>
      <c r="AV2332" s="66">
        <v>3900</v>
      </c>
      <c r="AW2332" s="66">
        <v>169500</v>
      </c>
      <c r="AX2332" s="66">
        <v>3400</v>
      </c>
      <c r="AY2332" s="66">
        <v>3900</v>
      </c>
      <c r="AZ2332" s="66">
        <v>178600</v>
      </c>
      <c r="BA2332" s="66">
        <v>3400</v>
      </c>
      <c r="BB2332" s="66">
        <v>3900</v>
      </c>
      <c r="BC2332" s="66">
        <v>177380</v>
      </c>
      <c r="BD2332" s="66">
        <v>3400</v>
      </c>
      <c r="BE2332" s="66">
        <v>3900</v>
      </c>
      <c r="BF2332" s="66">
        <v>176170</v>
      </c>
      <c r="BG2332" s="66">
        <v>3600</v>
      </c>
      <c r="BH2332" s="66">
        <v>4200</v>
      </c>
      <c r="BI2332" s="66">
        <v>175630</v>
      </c>
      <c r="BJ2332" s="66">
        <v>3700</v>
      </c>
      <c r="BK2332" s="66">
        <v>4300</v>
      </c>
      <c r="BL2332" s="66">
        <v>175630</v>
      </c>
      <c r="BM2332" s="66">
        <v>3700</v>
      </c>
      <c r="BN2332" s="66">
        <v>4400</v>
      </c>
      <c r="BO2332" s="88">
        <v>174810</v>
      </c>
      <c r="BP2332" s="100">
        <v>14200</v>
      </c>
      <c r="BQ2332" s="66">
        <v>15000</v>
      </c>
      <c r="BR2332" s="66">
        <v>148210</v>
      </c>
      <c r="BS2332" s="66">
        <v>14300</v>
      </c>
      <c r="BT2332" s="66">
        <v>15100</v>
      </c>
      <c r="BU2332" s="66">
        <v>154840</v>
      </c>
      <c r="BV2332" s="66">
        <v>15300</v>
      </c>
      <c r="BW2332" s="66">
        <v>16000</v>
      </c>
      <c r="BX2332" s="66">
        <v>158680</v>
      </c>
      <c r="BY2332" s="66">
        <v>15400</v>
      </c>
      <c r="BZ2332" s="66">
        <v>16200</v>
      </c>
      <c r="CA2332" s="66">
        <v>167620</v>
      </c>
      <c r="CB2332" s="66">
        <v>17000</v>
      </c>
      <c r="CC2332" s="66">
        <v>17700</v>
      </c>
      <c r="CD2332" s="66">
        <v>153700</v>
      </c>
      <c r="CE2332" s="66">
        <v>17700</v>
      </c>
      <c r="CF2332" s="66">
        <v>18500</v>
      </c>
      <c r="CG2332" s="66">
        <v>151380</v>
      </c>
      <c r="CH2332" s="66">
        <v>18400</v>
      </c>
      <c r="CI2332" s="66">
        <v>19200</v>
      </c>
      <c r="CJ2332" s="66">
        <v>147330</v>
      </c>
      <c r="CK2332" s="66">
        <v>19300</v>
      </c>
      <c r="CL2332" s="66">
        <v>20000</v>
      </c>
      <c r="CM2332" s="69">
        <v>141670</v>
      </c>
    </row>
    <row r="2333" spans="41:91" hidden="1" x14ac:dyDescent="0.25">
      <c r="AO2333" s="21" t="s">
        <v>72</v>
      </c>
      <c r="AP2333" s="51" t="s">
        <v>12</v>
      </c>
      <c r="AQ2333" s="21" t="str">
        <f t="shared" si="39"/>
        <v>Yorks &amp; Humber4 bedrooms</v>
      </c>
      <c r="AR2333" s="22">
        <v>4200</v>
      </c>
      <c r="AS2333" s="22">
        <v>4900</v>
      </c>
      <c r="AT2333" s="22">
        <v>37410</v>
      </c>
      <c r="AU2333" s="66">
        <v>4400</v>
      </c>
      <c r="AV2333" s="66">
        <v>5000</v>
      </c>
      <c r="AW2333" s="66">
        <v>37610</v>
      </c>
      <c r="AX2333" s="66">
        <v>4400</v>
      </c>
      <c r="AY2333" s="66">
        <v>5100</v>
      </c>
      <c r="AZ2333" s="66">
        <v>38760</v>
      </c>
      <c r="BA2333" s="66">
        <v>4400</v>
      </c>
      <c r="BB2333" s="66">
        <v>5100</v>
      </c>
      <c r="BC2333" s="66">
        <v>38440</v>
      </c>
      <c r="BD2333" s="66">
        <v>4400</v>
      </c>
      <c r="BE2333" s="66">
        <v>5000</v>
      </c>
      <c r="BF2333" s="66">
        <v>38090</v>
      </c>
      <c r="BG2333" s="66">
        <v>4700</v>
      </c>
      <c r="BH2333" s="66">
        <v>5300</v>
      </c>
      <c r="BI2333" s="66">
        <v>37880</v>
      </c>
      <c r="BJ2333" s="66">
        <v>4800</v>
      </c>
      <c r="BK2333" s="66">
        <v>5500</v>
      </c>
      <c r="BL2333" s="66">
        <v>37510</v>
      </c>
      <c r="BM2333" s="66">
        <v>4900</v>
      </c>
      <c r="BN2333" s="66">
        <v>5500</v>
      </c>
      <c r="BO2333" s="88">
        <v>36840</v>
      </c>
      <c r="BP2333" s="100">
        <v>19200</v>
      </c>
      <c r="BQ2333" s="66">
        <v>20400</v>
      </c>
      <c r="BR2333" s="66">
        <v>30380</v>
      </c>
      <c r="BS2333" s="66">
        <v>19100</v>
      </c>
      <c r="BT2333" s="66">
        <v>20400</v>
      </c>
      <c r="BU2333" s="66">
        <v>31880</v>
      </c>
      <c r="BV2333" s="66">
        <v>20200</v>
      </c>
      <c r="BW2333" s="66">
        <v>21400</v>
      </c>
      <c r="BX2333" s="66">
        <v>31910</v>
      </c>
      <c r="BY2333" s="66">
        <v>20300</v>
      </c>
      <c r="BZ2333" s="66">
        <v>21400</v>
      </c>
      <c r="CA2333" s="66">
        <v>33450</v>
      </c>
      <c r="CB2333" s="66">
        <v>22000</v>
      </c>
      <c r="CC2333" s="66">
        <v>23100</v>
      </c>
      <c r="CD2333" s="66">
        <v>31110</v>
      </c>
      <c r="CE2333" s="66">
        <v>22600</v>
      </c>
      <c r="CF2333" s="66">
        <v>23700</v>
      </c>
      <c r="CG2333" s="66">
        <v>30270</v>
      </c>
      <c r="CH2333" s="66">
        <v>23700</v>
      </c>
      <c r="CI2333" s="66">
        <v>24700</v>
      </c>
      <c r="CJ2333" s="66">
        <v>28180</v>
      </c>
      <c r="CK2333" s="66">
        <v>23900</v>
      </c>
      <c r="CL2333" s="66">
        <v>25200</v>
      </c>
      <c r="CM2333" s="69">
        <v>28150</v>
      </c>
    </row>
    <row r="2334" spans="41:91" hidden="1" x14ac:dyDescent="0.25">
      <c r="AO2334" s="21" t="s">
        <v>72</v>
      </c>
      <c r="AP2334" s="51" t="s">
        <v>13</v>
      </c>
      <c r="AQ2334" s="21" t="str">
        <f t="shared" si="39"/>
        <v>Yorks &amp; Humber5 or more bedrooms</v>
      </c>
      <c r="AR2334" s="22">
        <v>5300</v>
      </c>
      <c r="AS2334" s="22">
        <v>6400</v>
      </c>
      <c r="AT2334" s="22">
        <v>8130</v>
      </c>
      <c r="AU2334" s="66">
        <v>5500</v>
      </c>
      <c r="AV2334" s="66">
        <v>6500</v>
      </c>
      <c r="AW2334" s="66">
        <v>8220</v>
      </c>
      <c r="AX2334" s="66">
        <v>5500</v>
      </c>
      <c r="AY2334" s="66">
        <v>6500</v>
      </c>
      <c r="AZ2334" s="66">
        <v>8340</v>
      </c>
      <c r="BA2334" s="66">
        <v>5500</v>
      </c>
      <c r="BB2334" s="66">
        <v>6500</v>
      </c>
      <c r="BC2334" s="66">
        <v>8260</v>
      </c>
      <c r="BD2334" s="66">
        <v>5500</v>
      </c>
      <c r="BE2334" s="66">
        <v>6500</v>
      </c>
      <c r="BF2334" s="66">
        <v>8150</v>
      </c>
      <c r="BG2334" s="66">
        <v>5800</v>
      </c>
      <c r="BH2334" s="66">
        <v>6800</v>
      </c>
      <c r="BI2334" s="66">
        <v>8100</v>
      </c>
      <c r="BJ2334" s="66">
        <v>6000</v>
      </c>
      <c r="BK2334" s="66">
        <v>7000</v>
      </c>
      <c r="BL2334" s="66">
        <v>8050</v>
      </c>
      <c r="BM2334" s="66">
        <v>6100</v>
      </c>
      <c r="BN2334" s="66">
        <v>7000</v>
      </c>
      <c r="BO2334" s="88">
        <v>7880</v>
      </c>
      <c r="BP2334" s="100">
        <v>25400</v>
      </c>
      <c r="BQ2334" s="66">
        <v>25900</v>
      </c>
      <c r="BR2334" s="66">
        <v>5670</v>
      </c>
      <c r="BS2334" s="66">
        <v>25300</v>
      </c>
      <c r="BT2334" s="66">
        <v>26000</v>
      </c>
      <c r="BU2334" s="66">
        <v>5920</v>
      </c>
      <c r="BV2334" s="66">
        <v>26500</v>
      </c>
      <c r="BW2334" s="66">
        <v>27100</v>
      </c>
      <c r="BX2334" s="66">
        <v>5780</v>
      </c>
      <c r="BY2334" s="66">
        <v>26400</v>
      </c>
      <c r="BZ2334" s="66">
        <v>26900</v>
      </c>
      <c r="CA2334" s="66">
        <v>6110</v>
      </c>
      <c r="CB2334" s="66">
        <v>28000</v>
      </c>
      <c r="CC2334" s="66">
        <v>28200</v>
      </c>
      <c r="CD2334" s="66">
        <v>5330</v>
      </c>
      <c r="CE2334" s="66">
        <v>28400</v>
      </c>
      <c r="CF2334" s="66">
        <v>28500</v>
      </c>
      <c r="CG2334" s="66">
        <v>5070</v>
      </c>
      <c r="CH2334" s="66">
        <v>29800</v>
      </c>
      <c r="CI2334" s="66">
        <v>29600</v>
      </c>
      <c r="CJ2334" s="66">
        <v>4700</v>
      </c>
      <c r="CK2334" s="66">
        <v>30800</v>
      </c>
      <c r="CL2334" s="66">
        <v>30200</v>
      </c>
      <c r="CM2334" s="69">
        <v>4590</v>
      </c>
    </row>
    <row r="2335" spans="41:91" hidden="1" x14ac:dyDescent="0.25">
      <c r="AO2335" s="21" t="s">
        <v>73</v>
      </c>
      <c r="AP2335" s="51" t="s">
        <v>14</v>
      </c>
      <c r="AQ2335" s="21" t="str">
        <f t="shared" si="39"/>
        <v>East Midlands1 bedroom</v>
      </c>
      <c r="AR2335" s="22">
        <v>1900</v>
      </c>
      <c r="AS2335" s="22">
        <v>2900</v>
      </c>
      <c r="AT2335" s="22">
        <v>19570</v>
      </c>
      <c r="AU2335" s="66">
        <v>2000</v>
      </c>
      <c r="AV2335" s="66">
        <v>3000</v>
      </c>
      <c r="AW2335" s="66">
        <v>19860</v>
      </c>
      <c r="AX2335" s="66">
        <v>2000</v>
      </c>
      <c r="AY2335" s="66">
        <v>3000</v>
      </c>
      <c r="AZ2335" s="66">
        <v>19970</v>
      </c>
      <c r="BA2335" s="66">
        <v>1900</v>
      </c>
      <c r="BB2335" s="66">
        <v>3000</v>
      </c>
      <c r="BC2335" s="66">
        <v>19810</v>
      </c>
      <c r="BD2335" s="66">
        <v>2000</v>
      </c>
      <c r="BE2335" s="66">
        <v>3100</v>
      </c>
      <c r="BF2335" s="66">
        <v>19770</v>
      </c>
      <c r="BG2335" s="66">
        <v>2000</v>
      </c>
      <c r="BH2335" s="66">
        <v>3200</v>
      </c>
      <c r="BI2335" s="66">
        <v>19790</v>
      </c>
      <c r="BJ2335" s="66">
        <v>2000</v>
      </c>
      <c r="BK2335" s="66">
        <v>3200</v>
      </c>
      <c r="BL2335" s="66">
        <v>19600</v>
      </c>
      <c r="BM2335" s="66">
        <v>2000</v>
      </c>
      <c r="BN2335" s="66">
        <v>3200</v>
      </c>
      <c r="BO2335" s="88">
        <v>19080</v>
      </c>
      <c r="BP2335" s="100">
        <v>6800</v>
      </c>
      <c r="BQ2335" s="66">
        <v>7500</v>
      </c>
      <c r="BR2335" s="66">
        <v>12290</v>
      </c>
      <c r="BS2335" s="66">
        <v>6900</v>
      </c>
      <c r="BT2335" s="66">
        <v>7800</v>
      </c>
      <c r="BU2335" s="66">
        <v>12760</v>
      </c>
      <c r="BV2335" s="66">
        <v>7500</v>
      </c>
      <c r="BW2335" s="66">
        <v>8200</v>
      </c>
      <c r="BX2335" s="66">
        <v>12260</v>
      </c>
      <c r="BY2335" s="66">
        <v>7600</v>
      </c>
      <c r="BZ2335" s="66">
        <v>8400</v>
      </c>
      <c r="CA2335" s="66">
        <v>13360</v>
      </c>
      <c r="CB2335" s="66">
        <v>8400</v>
      </c>
      <c r="CC2335" s="66">
        <v>9200</v>
      </c>
      <c r="CD2335" s="66">
        <v>11780</v>
      </c>
      <c r="CE2335" s="66">
        <v>9000</v>
      </c>
      <c r="CF2335" s="66">
        <v>9800</v>
      </c>
      <c r="CG2335" s="66">
        <v>12120</v>
      </c>
      <c r="CH2335" s="66">
        <v>9200</v>
      </c>
      <c r="CI2335" s="66">
        <v>10000</v>
      </c>
      <c r="CJ2335" s="66">
        <v>11410</v>
      </c>
      <c r="CK2335" s="66">
        <v>10000</v>
      </c>
      <c r="CL2335" s="66">
        <v>10800</v>
      </c>
      <c r="CM2335" s="69">
        <v>11130</v>
      </c>
    </row>
    <row r="2336" spans="41:91" hidden="1" x14ac:dyDescent="0.25">
      <c r="AO2336" s="21" t="s">
        <v>73</v>
      </c>
      <c r="AP2336" s="51" t="s">
        <v>10</v>
      </c>
      <c r="AQ2336" s="21" t="str">
        <f t="shared" si="39"/>
        <v>East Midlands2 bedrooms</v>
      </c>
      <c r="AR2336" s="22">
        <v>2700</v>
      </c>
      <c r="AS2336" s="22">
        <v>3600</v>
      </c>
      <c r="AT2336" s="22">
        <v>78050</v>
      </c>
      <c r="AU2336" s="66">
        <v>2800</v>
      </c>
      <c r="AV2336" s="66">
        <v>3600</v>
      </c>
      <c r="AW2336" s="66">
        <v>78590</v>
      </c>
      <c r="AX2336" s="66">
        <v>2800</v>
      </c>
      <c r="AY2336" s="66">
        <v>3600</v>
      </c>
      <c r="AZ2336" s="66">
        <v>81680</v>
      </c>
      <c r="BA2336" s="66">
        <v>2800</v>
      </c>
      <c r="BB2336" s="66">
        <v>3700</v>
      </c>
      <c r="BC2336" s="66">
        <v>81070</v>
      </c>
      <c r="BD2336" s="66">
        <v>2800</v>
      </c>
      <c r="BE2336" s="66">
        <v>3700</v>
      </c>
      <c r="BF2336" s="66">
        <v>80750</v>
      </c>
      <c r="BG2336" s="66">
        <v>2900</v>
      </c>
      <c r="BH2336" s="66">
        <v>3900</v>
      </c>
      <c r="BI2336" s="66">
        <v>80820</v>
      </c>
      <c r="BJ2336" s="66">
        <v>2900</v>
      </c>
      <c r="BK2336" s="66">
        <v>3900</v>
      </c>
      <c r="BL2336" s="66">
        <v>80090</v>
      </c>
      <c r="BM2336" s="66">
        <v>3000</v>
      </c>
      <c r="BN2336" s="66">
        <v>4000</v>
      </c>
      <c r="BO2336" s="88">
        <v>78040</v>
      </c>
      <c r="BP2336" s="100">
        <v>10900</v>
      </c>
      <c r="BQ2336" s="66">
        <v>11800</v>
      </c>
      <c r="BR2336" s="66">
        <v>62740</v>
      </c>
      <c r="BS2336" s="66">
        <v>11000</v>
      </c>
      <c r="BT2336" s="66">
        <v>11900</v>
      </c>
      <c r="BU2336" s="66">
        <v>65540</v>
      </c>
      <c r="BV2336" s="66">
        <v>11900</v>
      </c>
      <c r="BW2336" s="66">
        <v>12800</v>
      </c>
      <c r="BX2336" s="66">
        <v>65760</v>
      </c>
      <c r="BY2336" s="66">
        <v>11900</v>
      </c>
      <c r="BZ2336" s="66">
        <v>12800</v>
      </c>
      <c r="CA2336" s="66">
        <v>70400</v>
      </c>
      <c r="CB2336" s="66">
        <v>13100</v>
      </c>
      <c r="CC2336" s="66">
        <v>14000</v>
      </c>
      <c r="CD2336" s="66">
        <v>63910</v>
      </c>
      <c r="CE2336" s="66">
        <v>13700</v>
      </c>
      <c r="CF2336" s="66">
        <v>14600</v>
      </c>
      <c r="CG2336" s="66">
        <v>64140</v>
      </c>
      <c r="CH2336" s="66">
        <v>14200</v>
      </c>
      <c r="CI2336" s="66">
        <v>15100</v>
      </c>
      <c r="CJ2336" s="66">
        <v>60940</v>
      </c>
      <c r="CK2336" s="66">
        <v>15000</v>
      </c>
      <c r="CL2336" s="66">
        <v>16000</v>
      </c>
      <c r="CM2336" s="69">
        <v>60370</v>
      </c>
    </row>
    <row r="2337" spans="41:91" hidden="1" x14ac:dyDescent="0.25">
      <c r="AO2337" s="21" t="s">
        <v>73</v>
      </c>
      <c r="AP2337" s="51" t="s">
        <v>11</v>
      </c>
      <c r="AQ2337" s="21" t="str">
        <f t="shared" si="39"/>
        <v>East Midlands3 bedrooms</v>
      </c>
      <c r="AR2337" s="22">
        <v>3400</v>
      </c>
      <c r="AS2337" s="22">
        <v>4000</v>
      </c>
      <c r="AT2337" s="22">
        <v>147490</v>
      </c>
      <c r="AU2337" s="66">
        <v>3500</v>
      </c>
      <c r="AV2337" s="66">
        <v>4100</v>
      </c>
      <c r="AW2337" s="66">
        <v>148340</v>
      </c>
      <c r="AX2337" s="66">
        <v>3500</v>
      </c>
      <c r="AY2337" s="66">
        <v>4200</v>
      </c>
      <c r="AZ2337" s="66">
        <v>155550</v>
      </c>
      <c r="BA2337" s="66">
        <v>3500</v>
      </c>
      <c r="BB2337" s="66">
        <v>4200</v>
      </c>
      <c r="BC2337" s="66">
        <v>154490</v>
      </c>
      <c r="BD2337" s="66">
        <v>3500</v>
      </c>
      <c r="BE2337" s="66">
        <v>4200</v>
      </c>
      <c r="BF2337" s="66">
        <v>153940</v>
      </c>
      <c r="BG2337" s="66">
        <v>3700</v>
      </c>
      <c r="BH2337" s="66">
        <v>4400</v>
      </c>
      <c r="BI2337" s="66">
        <v>154160</v>
      </c>
      <c r="BJ2337" s="66">
        <v>3800</v>
      </c>
      <c r="BK2337" s="66">
        <v>4500</v>
      </c>
      <c r="BL2337" s="66">
        <v>153710</v>
      </c>
      <c r="BM2337" s="66">
        <v>3800</v>
      </c>
      <c r="BN2337" s="66">
        <v>4500</v>
      </c>
      <c r="BO2337" s="88">
        <v>151570</v>
      </c>
      <c r="BP2337" s="100">
        <v>13900</v>
      </c>
      <c r="BQ2337" s="66">
        <v>14700</v>
      </c>
      <c r="BR2337" s="66">
        <v>126700</v>
      </c>
      <c r="BS2337" s="66">
        <v>13900</v>
      </c>
      <c r="BT2337" s="66">
        <v>14700</v>
      </c>
      <c r="BU2337" s="66">
        <v>132430</v>
      </c>
      <c r="BV2337" s="66">
        <v>14900</v>
      </c>
      <c r="BW2337" s="66">
        <v>15700</v>
      </c>
      <c r="BX2337" s="66">
        <v>134230</v>
      </c>
      <c r="BY2337" s="66">
        <v>15000</v>
      </c>
      <c r="BZ2337" s="66">
        <v>15700</v>
      </c>
      <c r="CA2337" s="66">
        <v>142330</v>
      </c>
      <c r="CB2337" s="66">
        <v>16500</v>
      </c>
      <c r="CC2337" s="66">
        <v>17300</v>
      </c>
      <c r="CD2337" s="66">
        <v>130320</v>
      </c>
      <c r="CE2337" s="66">
        <v>17100</v>
      </c>
      <c r="CF2337" s="66">
        <v>17900</v>
      </c>
      <c r="CG2337" s="66">
        <v>130100</v>
      </c>
      <c r="CH2337" s="66">
        <v>17900</v>
      </c>
      <c r="CI2337" s="66">
        <v>18600</v>
      </c>
      <c r="CJ2337" s="66">
        <v>123990</v>
      </c>
      <c r="CK2337" s="66">
        <v>18800</v>
      </c>
      <c r="CL2337" s="66">
        <v>19600</v>
      </c>
      <c r="CM2337" s="69">
        <v>123100</v>
      </c>
    </row>
    <row r="2338" spans="41:91" hidden="1" x14ac:dyDescent="0.25">
      <c r="AO2338" s="21" t="s">
        <v>73</v>
      </c>
      <c r="AP2338" s="51" t="s">
        <v>12</v>
      </c>
      <c r="AQ2338" s="21" t="str">
        <f t="shared" si="39"/>
        <v>East Midlands4 bedrooms</v>
      </c>
      <c r="AR2338" s="22">
        <v>4300</v>
      </c>
      <c r="AS2338" s="22">
        <v>5100</v>
      </c>
      <c r="AT2338" s="22">
        <v>35250</v>
      </c>
      <c r="AU2338" s="66">
        <v>4500</v>
      </c>
      <c r="AV2338" s="66">
        <v>5200</v>
      </c>
      <c r="AW2338" s="66">
        <v>35340</v>
      </c>
      <c r="AX2338" s="66">
        <v>4500</v>
      </c>
      <c r="AY2338" s="66">
        <v>5200</v>
      </c>
      <c r="AZ2338" s="66">
        <v>36760</v>
      </c>
      <c r="BA2338" s="66">
        <v>4500</v>
      </c>
      <c r="BB2338" s="66">
        <v>5300</v>
      </c>
      <c r="BC2338" s="66">
        <v>36510</v>
      </c>
      <c r="BD2338" s="66">
        <v>4600</v>
      </c>
      <c r="BE2338" s="66">
        <v>5300</v>
      </c>
      <c r="BF2338" s="66">
        <v>36360</v>
      </c>
      <c r="BG2338" s="66">
        <v>4800</v>
      </c>
      <c r="BH2338" s="66">
        <v>5500</v>
      </c>
      <c r="BI2338" s="66">
        <v>36370</v>
      </c>
      <c r="BJ2338" s="66">
        <v>4900</v>
      </c>
      <c r="BK2338" s="66">
        <v>5600</v>
      </c>
      <c r="BL2338" s="66">
        <v>35970</v>
      </c>
      <c r="BM2338" s="66">
        <v>5000</v>
      </c>
      <c r="BN2338" s="66">
        <v>5700</v>
      </c>
      <c r="BO2338" s="88">
        <v>35070</v>
      </c>
      <c r="BP2338" s="100">
        <v>18000</v>
      </c>
      <c r="BQ2338" s="66">
        <v>19100</v>
      </c>
      <c r="BR2338" s="66">
        <v>28650</v>
      </c>
      <c r="BS2338" s="66">
        <v>17800</v>
      </c>
      <c r="BT2338" s="66">
        <v>19000</v>
      </c>
      <c r="BU2338" s="66">
        <v>30060</v>
      </c>
      <c r="BV2338" s="66">
        <v>19000</v>
      </c>
      <c r="BW2338" s="66">
        <v>20200</v>
      </c>
      <c r="BX2338" s="66">
        <v>30290</v>
      </c>
      <c r="BY2338" s="66">
        <v>19000</v>
      </c>
      <c r="BZ2338" s="66">
        <v>20200</v>
      </c>
      <c r="CA2338" s="66">
        <v>31820</v>
      </c>
      <c r="CB2338" s="66">
        <v>20600</v>
      </c>
      <c r="CC2338" s="66">
        <v>21800</v>
      </c>
      <c r="CD2338" s="66">
        <v>29770</v>
      </c>
      <c r="CE2338" s="66">
        <v>21400</v>
      </c>
      <c r="CF2338" s="66">
        <v>22400</v>
      </c>
      <c r="CG2338" s="66">
        <v>29380</v>
      </c>
      <c r="CH2338" s="66">
        <v>22300</v>
      </c>
      <c r="CI2338" s="66">
        <v>23400</v>
      </c>
      <c r="CJ2338" s="66">
        <v>26660</v>
      </c>
      <c r="CK2338" s="66">
        <v>22500</v>
      </c>
      <c r="CL2338" s="66">
        <v>24100</v>
      </c>
      <c r="CM2338" s="69">
        <v>27840</v>
      </c>
    </row>
    <row r="2339" spans="41:91" hidden="1" x14ac:dyDescent="0.25">
      <c r="AO2339" s="21" t="s">
        <v>73</v>
      </c>
      <c r="AP2339" s="51" t="s">
        <v>13</v>
      </c>
      <c r="AQ2339" s="21" t="str">
        <f t="shared" si="39"/>
        <v>East Midlands5 or more bedrooms</v>
      </c>
      <c r="AR2339" s="22">
        <v>5500</v>
      </c>
      <c r="AS2339" s="22">
        <v>6800</v>
      </c>
      <c r="AT2339" s="22">
        <v>6390</v>
      </c>
      <c r="AU2339" s="66">
        <v>5700</v>
      </c>
      <c r="AV2339" s="66">
        <v>6900</v>
      </c>
      <c r="AW2339" s="66">
        <v>6400</v>
      </c>
      <c r="AX2339" s="66">
        <v>5800</v>
      </c>
      <c r="AY2339" s="66">
        <v>6900</v>
      </c>
      <c r="AZ2339" s="66">
        <v>6510</v>
      </c>
      <c r="BA2339" s="66">
        <v>5700</v>
      </c>
      <c r="BB2339" s="66">
        <v>6900</v>
      </c>
      <c r="BC2339" s="66">
        <v>6460</v>
      </c>
      <c r="BD2339" s="66">
        <v>5800</v>
      </c>
      <c r="BE2339" s="66">
        <v>6900</v>
      </c>
      <c r="BF2339" s="66">
        <v>6410</v>
      </c>
      <c r="BG2339" s="66">
        <v>6100</v>
      </c>
      <c r="BH2339" s="66">
        <v>7100</v>
      </c>
      <c r="BI2339" s="66">
        <v>6410</v>
      </c>
      <c r="BJ2339" s="66">
        <v>6200</v>
      </c>
      <c r="BK2339" s="66">
        <v>7300</v>
      </c>
      <c r="BL2339" s="66">
        <v>6320</v>
      </c>
      <c r="BM2339" s="66">
        <v>6200</v>
      </c>
      <c r="BN2339" s="66">
        <v>7300</v>
      </c>
      <c r="BO2339" s="88">
        <v>6130</v>
      </c>
      <c r="BP2339" s="100">
        <v>23300</v>
      </c>
      <c r="BQ2339" s="66">
        <v>24600</v>
      </c>
      <c r="BR2339" s="66">
        <v>4390</v>
      </c>
      <c r="BS2339" s="66">
        <v>23300</v>
      </c>
      <c r="BT2339" s="66">
        <v>24500</v>
      </c>
      <c r="BU2339" s="66">
        <v>4560</v>
      </c>
      <c r="BV2339" s="66">
        <v>24400</v>
      </c>
      <c r="BW2339" s="66">
        <v>25500</v>
      </c>
      <c r="BX2339" s="66">
        <v>4390</v>
      </c>
      <c r="BY2339" s="66">
        <v>24500</v>
      </c>
      <c r="BZ2339" s="66">
        <v>25300</v>
      </c>
      <c r="CA2339" s="66">
        <v>4660</v>
      </c>
      <c r="CB2339" s="66">
        <v>26300</v>
      </c>
      <c r="CC2339" s="66">
        <v>26900</v>
      </c>
      <c r="CD2339" s="66">
        <v>4170</v>
      </c>
      <c r="CE2339" s="66">
        <v>26900</v>
      </c>
      <c r="CF2339" s="66">
        <v>27500</v>
      </c>
      <c r="CG2339" s="66">
        <v>4100</v>
      </c>
      <c r="CH2339" s="66">
        <v>27900</v>
      </c>
      <c r="CI2339" s="66">
        <v>28300</v>
      </c>
      <c r="CJ2339" s="66">
        <v>3530</v>
      </c>
      <c r="CK2339" s="66">
        <v>29600</v>
      </c>
      <c r="CL2339" s="66">
        <v>29100</v>
      </c>
      <c r="CM2339" s="69">
        <v>3840</v>
      </c>
    </row>
    <row r="2340" spans="41:91" hidden="1" x14ac:dyDescent="0.25">
      <c r="AO2340" s="21" t="s">
        <v>74</v>
      </c>
      <c r="AP2340" s="51" t="s">
        <v>14</v>
      </c>
      <c r="AQ2340" s="21" t="str">
        <f t="shared" si="39"/>
        <v>West Midlands1 bedroom</v>
      </c>
      <c r="AR2340" s="22">
        <v>2100</v>
      </c>
      <c r="AS2340" s="22">
        <v>3200</v>
      </c>
      <c r="AT2340" s="22">
        <v>27740</v>
      </c>
      <c r="AU2340" s="66">
        <v>2200</v>
      </c>
      <c r="AV2340" s="66">
        <v>3200</v>
      </c>
      <c r="AW2340" s="66">
        <v>28110</v>
      </c>
      <c r="AX2340" s="66">
        <v>2200</v>
      </c>
      <c r="AY2340" s="66">
        <v>3300</v>
      </c>
      <c r="AZ2340" s="66">
        <v>28260</v>
      </c>
      <c r="BA2340" s="66">
        <v>2200</v>
      </c>
      <c r="BB2340" s="66">
        <v>3300</v>
      </c>
      <c r="BC2340" s="66">
        <v>28000</v>
      </c>
      <c r="BD2340" s="66">
        <v>2200</v>
      </c>
      <c r="BE2340" s="66">
        <v>3400</v>
      </c>
      <c r="BF2340" s="66">
        <v>27860</v>
      </c>
      <c r="BG2340" s="66">
        <v>2300</v>
      </c>
      <c r="BH2340" s="66">
        <v>3500</v>
      </c>
      <c r="BI2340" s="66">
        <v>27850</v>
      </c>
      <c r="BJ2340" s="66">
        <v>2300</v>
      </c>
      <c r="BK2340" s="66">
        <v>3500</v>
      </c>
      <c r="BL2340" s="66">
        <v>27900</v>
      </c>
      <c r="BM2340" s="66">
        <v>2400</v>
      </c>
      <c r="BN2340" s="66">
        <v>3700</v>
      </c>
      <c r="BO2340" s="88">
        <v>13090</v>
      </c>
      <c r="BP2340" s="100">
        <v>6600</v>
      </c>
      <c r="BQ2340" s="66">
        <v>7300</v>
      </c>
      <c r="BR2340" s="66">
        <v>16360</v>
      </c>
      <c r="BS2340" s="66">
        <v>6800</v>
      </c>
      <c r="BT2340" s="66">
        <v>7500</v>
      </c>
      <c r="BU2340" s="66">
        <v>17020</v>
      </c>
      <c r="BV2340" s="66">
        <v>7400</v>
      </c>
      <c r="BW2340" s="66">
        <v>8000</v>
      </c>
      <c r="BX2340" s="66">
        <v>16630</v>
      </c>
      <c r="BY2340" s="66">
        <v>7400</v>
      </c>
      <c r="BZ2340" s="66">
        <v>8100</v>
      </c>
      <c r="CA2340" s="66">
        <v>18010</v>
      </c>
      <c r="CB2340" s="66">
        <v>8200</v>
      </c>
      <c r="CC2340" s="66">
        <v>9000</v>
      </c>
      <c r="CD2340" s="66">
        <v>16110</v>
      </c>
      <c r="CE2340" s="66">
        <v>8600</v>
      </c>
      <c r="CF2340" s="66">
        <v>9500</v>
      </c>
      <c r="CG2340" s="66">
        <v>16210</v>
      </c>
      <c r="CH2340" s="66">
        <v>9000</v>
      </c>
      <c r="CI2340" s="66">
        <v>9700</v>
      </c>
      <c r="CJ2340" s="66">
        <v>15650</v>
      </c>
      <c r="CK2340" s="66">
        <v>9700</v>
      </c>
      <c r="CL2340" s="66">
        <v>10400</v>
      </c>
      <c r="CM2340" s="69">
        <v>15200</v>
      </c>
    </row>
    <row r="2341" spans="41:91" hidden="1" x14ac:dyDescent="0.25">
      <c r="AO2341" s="21" t="s">
        <v>74</v>
      </c>
      <c r="AP2341" s="51" t="s">
        <v>10</v>
      </c>
      <c r="AQ2341" s="21" t="str">
        <f t="shared" si="39"/>
        <v>West Midlands2 bedrooms</v>
      </c>
      <c r="AR2341" s="22">
        <v>2900</v>
      </c>
      <c r="AS2341" s="22">
        <v>3800</v>
      </c>
      <c r="AT2341" s="22">
        <v>85840</v>
      </c>
      <c r="AU2341" s="66">
        <v>2900</v>
      </c>
      <c r="AV2341" s="66">
        <v>3800</v>
      </c>
      <c r="AW2341" s="66">
        <v>86740</v>
      </c>
      <c r="AX2341" s="66">
        <v>3000</v>
      </c>
      <c r="AY2341" s="66">
        <v>3800</v>
      </c>
      <c r="AZ2341" s="66">
        <v>89990</v>
      </c>
      <c r="BA2341" s="66">
        <v>2900</v>
      </c>
      <c r="BB2341" s="66">
        <v>3800</v>
      </c>
      <c r="BC2341" s="66">
        <v>89330</v>
      </c>
      <c r="BD2341" s="66">
        <v>3000</v>
      </c>
      <c r="BE2341" s="66">
        <v>3900</v>
      </c>
      <c r="BF2341" s="66">
        <v>88700</v>
      </c>
      <c r="BG2341" s="66">
        <v>3100</v>
      </c>
      <c r="BH2341" s="66">
        <v>4100</v>
      </c>
      <c r="BI2341" s="66">
        <v>88700</v>
      </c>
      <c r="BJ2341" s="66">
        <v>3100</v>
      </c>
      <c r="BK2341" s="66">
        <v>4100</v>
      </c>
      <c r="BL2341" s="66">
        <v>88700</v>
      </c>
      <c r="BM2341" s="66">
        <v>3300</v>
      </c>
      <c r="BN2341" s="66">
        <v>4300</v>
      </c>
      <c r="BO2341" s="88">
        <v>47520</v>
      </c>
      <c r="BP2341" s="100">
        <v>10500</v>
      </c>
      <c r="BQ2341" s="66">
        <v>11400</v>
      </c>
      <c r="BR2341" s="66">
        <v>67750</v>
      </c>
      <c r="BS2341" s="66">
        <v>10600</v>
      </c>
      <c r="BT2341" s="66">
        <v>11500</v>
      </c>
      <c r="BU2341" s="66">
        <v>70870</v>
      </c>
      <c r="BV2341" s="66">
        <v>11400</v>
      </c>
      <c r="BW2341" s="66">
        <v>12300</v>
      </c>
      <c r="BX2341" s="66">
        <v>71530</v>
      </c>
      <c r="BY2341" s="66">
        <v>11500</v>
      </c>
      <c r="BZ2341" s="66">
        <v>12400</v>
      </c>
      <c r="CA2341" s="66">
        <v>76510</v>
      </c>
      <c r="CB2341" s="66">
        <v>12700</v>
      </c>
      <c r="CC2341" s="66">
        <v>13700</v>
      </c>
      <c r="CD2341" s="66">
        <v>69410</v>
      </c>
      <c r="CE2341" s="66">
        <v>13200</v>
      </c>
      <c r="CF2341" s="66">
        <v>14200</v>
      </c>
      <c r="CG2341" s="66">
        <v>69410</v>
      </c>
      <c r="CH2341" s="66">
        <v>13700</v>
      </c>
      <c r="CI2341" s="66">
        <v>14700</v>
      </c>
      <c r="CJ2341" s="66">
        <v>66490</v>
      </c>
      <c r="CK2341" s="66">
        <v>14400</v>
      </c>
      <c r="CL2341" s="66">
        <v>15400</v>
      </c>
      <c r="CM2341" s="69">
        <v>65600</v>
      </c>
    </row>
    <row r="2342" spans="41:91" hidden="1" x14ac:dyDescent="0.25">
      <c r="AO2342" s="21" t="s">
        <v>74</v>
      </c>
      <c r="AP2342" s="51" t="s">
        <v>11</v>
      </c>
      <c r="AQ2342" s="21" t="str">
        <f t="shared" si="39"/>
        <v>West Midlands3 bedrooms</v>
      </c>
      <c r="AR2342" s="22">
        <v>3500</v>
      </c>
      <c r="AS2342" s="22">
        <v>4100</v>
      </c>
      <c r="AT2342" s="22">
        <v>186920</v>
      </c>
      <c r="AU2342" s="66">
        <v>3600</v>
      </c>
      <c r="AV2342" s="66">
        <v>4200</v>
      </c>
      <c r="AW2342" s="66">
        <v>188360</v>
      </c>
      <c r="AX2342" s="66">
        <v>3600</v>
      </c>
      <c r="AY2342" s="66">
        <v>4200</v>
      </c>
      <c r="AZ2342" s="66">
        <v>197900</v>
      </c>
      <c r="BA2342" s="66">
        <v>3600</v>
      </c>
      <c r="BB2342" s="66">
        <v>4200</v>
      </c>
      <c r="BC2342" s="66">
        <v>196510</v>
      </c>
      <c r="BD2342" s="66">
        <v>3600</v>
      </c>
      <c r="BE2342" s="66">
        <v>4300</v>
      </c>
      <c r="BF2342" s="66">
        <v>195040</v>
      </c>
      <c r="BG2342" s="66">
        <v>3800</v>
      </c>
      <c r="BH2342" s="66">
        <v>4500</v>
      </c>
      <c r="BI2342" s="66">
        <v>196310</v>
      </c>
      <c r="BJ2342" s="66">
        <v>3900</v>
      </c>
      <c r="BK2342" s="66">
        <v>4500</v>
      </c>
      <c r="BL2342" s="66">
        <v>197000</v>
      </c>
      <c r="BM2342" s="66">
        <v>4100</v>
      </c>
      <c r="BN2342" s="66">
        <v>4900</v>
      </c>
      <c r="BO2342" s="88">
        <v>110550</v>
      </c>
      <c r="BP2342" s="100">
        <v>13700</v>
      </c>
      <c r="BQ2342" s="66">
        <v>14500</v>
      </c>
      <c r="BR2342" s="66">
        <v>166060</v>
      </c>
      <c r="BS2342" s="66">
        <v>13800</v>
      </c>
      <c r="BT2342" s="66">
        <v>14600</v>
      </c>
      <c r="BU2342" s="66">
        <v>173450</v>
      </c>
      <c r="BV2342" s="66">
        <v>14700</v>
      </c>
      <c r="BW2342" s="66">
        <v>15500</v>
      </c>
      <c r="BX2342" s="66">
        <v>177830</v>
      </c>
      <c r="BY2342" s="66">
        <v>14900</v>
      </c>
      <c r="BZ2342" s="66">
        <v>15700</v>
      </c>
      <c r="CA2342" s="66">
        <v>187880</v>
      </c>
      <c r="CB2342" s="66">
        <v>16500</v>
      </c>
      <c r="CC2342" s="66">
        <v>17300</v>
      </c>
      <c r="CD2342" s="66">
        <v>172590</v>
      </c>
      <c r="CE2342" s="66">
        <v>17000</v>
      </c>
      <c r="CF2342" s="66">
        <v>17900</v>
      </c>
      <c r="CG2342" s="66">
        <v>171980</v>
      </c>
      <c r="CH2342" s="66">
        <v>17800</v>
      </c>
      <c r="CI2342" s="66">
        <v>18500</v>
      </c>
      <c r="CJ2342" s="66">
        <v>166970</v>
      </c>
      <c r="CK2342" s="66">
        <v>18600</v>
      </c>
      <c r="CL2342" s="66">
        <v>19300</v>
      </c>
      <c r="CM2342" s="69">
        <v>163290</v>
      </c>
    </row>
    <row r="2343" spans="41:91" hidden="1" x14ac:dyDescent="0.25">
      <c r="AO2343" s="21" t="s">
        <v>74</v>
      </c>
      <c r="AP2343" s="51" t="s">
        <v>12</v>
      </c>
      <c r="AQ2343" s="21" t="str">
        <f t="shared" si="39"/>
        <v>West Midlands4 bedrooms</v>
      </c>
      <c r="AR2343" s="22">
        <v>4400</v>
      </c>
      <c r="AS2343" s="22">
        <v>5100</v>
      </c>
      <c r="AT2343" s="22">
        <v>36520</v>
      </c>
      <c r="AU2343" s="66">
        <v>4500</v>
      </c>
      <c r="AV2343" s="66">
        <v>5300</v>
      </c>
      <c r="AW2343" s="66">
        <v>36740</v>
      </c>
      <c r="AX2343" s="66">
        <v>4600</v>
      </c>
      <c r="AY2343" s="66">
        <v>5300</v>
      </c>
      <c r="AZ2343" s="66">
        <v>38030</v>
      </c>
      <c r="BA2343" s="66">
        <v>4600</v>
      </c>
      <c r="BB2343" s="66">
        <v>5300</v>
      </c>
      <c r="BC2343" s="66">
        <v>37780</v>
      </c>
      <c r="BD2343" s="66">
        <v>4600</v>
      </c>
      <c r="BE2343" s="66">
        <v>5300</v>
      </c>
      <c r="BF2343" s="66">
        <v>37420</v>
      </c>
      <c r="BG2343" s="66">
        <v>4900</v>
      </c>
      <c r="BH2343" s="66">
        <v>5600</v>
      </c>
      <c r="BI2343" s="66">
        <v>37640</v>
      </c>
      <c r="BJ2343" s="66">
        <v>5000</v>
      </c>
      <c r="BK2343" s="66">
        <v>5700</v>
      </c>
      <c r="BL2343" s="66">
        <v>37570</v>
      </c>
      <c r="BM2343" s="66">
        <v>5300</v>
      </c>
      <c r="BN2343" s="66">
        <v>6100</v>
      </c>
      <c r="BO2343" s="88">
        <v>19680</v>
      </c>
      <c r="BP2343" s="100">
        <v>18000</v>
      </c>
      <c r="BQ2343" s="66">
        <v>19300</v>
      </c>
      <c r="BR2343" s="66">
        <v>30430</v>
      </c>
      <c r="BS2343" s="66">
        <v>17900</v>
      </c>
      <c r="BT2343" s="66">
        <v>19200</v>
      </c>
      <c r="BU2343" s="66">
        <v>32050</v>
      </c>
      <c r="BV2343" s="66">
        <v>19100</v>
      </c>
      <c r="BW2343" s="66">
        <v>20300</v>
      </c>
      <c r="BX2343" s="66">
        <v>32220</v>
      </c>
      <c r="BY2343" s="66">
        <v>19300</v>
      </c>
      <c r="BZ2343" s="66">
        <v>20500</v>
      </c>
      <c r="CA2343" s="66">
        <v>33770</v>
      </c>
      <c r="CB2343" s="66">
        <v>21100</v>
      </c>
      <c r="CC2343" s="66">
        <v>22300</v>
      </c>
      <c r="CD2343" s="66">
        <v>31090</v>
      </c>
      <c r="CE2343" s="66">
        <v>21700</v>
      </c>
      <c r="CF2343" s="66">
        <v>22900</v>
      </c>
      <c r="CG2343" s="66">
        <v>30880</v>
      </c>
      <c r="CH2343" s="66">
        <v>22600</v>
      </c>
      <c r="CI2343" s="66">
        <v>23700</v>
      </c>
      <c r="CJ2343" s="66">
        <v>28850</v>
      </c>
      <c r="CK2343" s="66">
        <v>23100</v>
      </c>
      <c r="CL2343" s="66">
        <v>24400</v>
      </c>
      <c r="CM2343" s="69">
        <v>29340</v>
      </c>
    </row>
    <row r="2344" spans="41:91" hidden="1" x14ac:dyDescent="0.25">
      <c r="AO2344" s="21" t="s">
        <v>74</v>
      </c>
      <c r="AP2344" s="51" t="s">
        <v>13</v>
      </c>
      <c r="AQ2344" s="21" t="str">
        <f t="shared" si="39"/>
        <v>West Midlands5 or more bedrooms</v>
      </c>
      <c r="AR2344" s="22">
        <v>5700</v>
      </c>
      <c r="AS2344" s="22">
        <v>6900</v>
      </c>
      <c r="AT2344" s="22">
        <v>6840</v>
      </c>
      <c r="AU2344" s="66">
        <v>5900</v>
      </c>
      <c r="AV2344" s="66">
        <v>7000</v>
      </c>
      <c r="AW2344" s="66">
        <v>6890</v>
      </c>
      <c r="AX2344" s="66">
        <v>5900</v>
      </c>
      <c r="AY2344" s="66">
        <v>7100</v>
      </c>
      <c r="AZ2344" s="66">
        <v>6860</v>
      </c>
      <c r="BA2344" s="66">
        <v>6000</v>
      </c>
      <c r="BB2344" s="66">
        <v>7100</v>
      </c>
      <c r="BC2344" s="66">
        <v>6770</v>
      </c>
      <c r="BD2344" s="66">
        <v>6100</v>
      </c>
      <c r="BE2344" s="66">
        <v>7200</v>
      </c>
      <c r="BF2344" s="66">
        <v>6710</v>
      </c>
      <c r="BG2344" s="66">
        <v>6300</v>
      </c>
      <c r="BH2344" s="66">
        <v>7400</v>
      </c>
      <c r="BI2344" s="66">
        <v>6740</v>
      </c>
      <c r="BJ2344" s="66">
        <v>6500</v>
      </c>
      <c r="BK2344" s="66">
        <v>7500</v>
      </c>
      <c r="BL2344" s="66">
        <v>6750</v>
      </c>
      <c r="BM2344" s="66">
        <v>6700</v>
      </c>
      <c r="BN2344" s="66">
        <v>8000</v>
      </c>
      <c r="BO2344" s="88">
        <v>3260</v>
      </c>
      <c r="BP2344" s="100">
        <v>24100</v>
      </c>
      <c r="BQ2344" s="66">
        <v>25100</v>
      </c>
      <c r="BR2344" s="66">
        <v>4530</v>
      </c>
      <c r="BS2344" s="66">
        <v>24000</v>
      </c>
      <c r="BT2344" s="66">
        <v>25100</v>
      </c>
      <c r="BU2344" s="66">
        <v>4790</v>
      </c>
      <c r="BV2344" s="66">
        <v>25400</v>
      </c>
      <c r="BW2344" s="66">
        <v>26200</v>
      </c>
      <c r="BX2344" s="66">
        <v>4590</v>
      </c>
      <c r="BY2344" s="66">
        <v>25300</v>
      </c>
      <c r="BZ2344" s="66">
        <v>26200</v>
      </c>
      <c r="CA2344" s="66">
        <v>4890</v>
      </c>
      <c r="CB2344" s="66">
        <v>27400</v>
      </c>
      <c r="CC2344" s="66">
        <v>27800</v>
      </c>
      <c r="CD2344" s="66">
        <v>4270</v>
      </c>
      <c r="CE2344" s="66">
        <v>27700</v>
      </c>
      <c r="CF2344" s="66">
        <v>28200</v>
      </c>
      <c r="CG2344" s="66">
        <v>4150</v>
      </c>
      <c r="CH2344" s="66">
        <v>28600</v>
      </c>
      <c r="CI2344" s="66">
        <v>29000</v>
      </c>
      <c r="CJ2344" s="66">
        <v>3690</v>
      </c>
      <c r="CK2344" s="66">
        <v>29700</v>
      </c>
      <c r="CL2344" s="66">
        <v>29400</v>
      </c>
      <c r="CM2344" s="69">
        <v>3970</v>
      </c>
    </row>
    <row r="2345" spans="41:91" hidden="1" x14ac:dyDescent="0.25">
      <c r="AO2345" s="21" t="s">
        <v>75</v>
      </c>
      <c r="AP2345" s="51" t="s">
        <v>14</v>
      </c>
      <c r="AQ2345" s="21" t="str">
        <f t="shared" si="39"/>
        <v>East of England1 bedroom</v>
      </c>
      <c r="AR2345" s="22">
        <v>2200</v>
      </c>
      <c r="AS2345" s="22">
        <v>3300</v>
      </c>
      <c r="AT2345" s="22">
        <v>35270</v>
      </c>
      <c r="AU2345" s="66">
        <v>2200</v>
      </c>
      <c r="AV2345" s="66">
        <v>3300</v>
      </c>
      <c r="AW2345" s="66">
        <v>35450</v>
      </c>
      <c r="AX2345" s="66">
        <v>2200</v>
      </c>
      <c r="AY2345" s="66">
        <v>3300</v>
      </c>
      <c r="AZ2345" s="66">
        <v>35550</v>
      </c>
      <c r="BA2345" s="66">
        <v>2200</v>
      </c>
      <c r="BB2345" s="66">
        <v>3400</v>
      </c>
      <c r="BC2345" s="66">
        <v>35140</v>
      </c>
      <c r="BD2345" s="66">
        <v>2200</v>
      </c>
      <c r="BE2345" s="66">
        <v>3500</v>
      </c>
      <c r="BF2345" s="66">
        <v>34860</v>
      </c>
      <c r="BG2345" s="66">
        <v>2400</v>
      </c>
      <c r="BH2345" s="66">
        <v>3600</v>
      </c>
      <c r="BI2345" s="66">
        <v>34630</v>
      </c>
      <c r="BJ2345" s="66">
        <v>2400</v>
      </c>
      <c r="BK2345" s="66">
        <v>3600</v>
      </c>
      <c r="BL2345" s="66">
        <v>34280</v>
      </c>
      <c r="BM2345" s="66">
        <v>2400</v>
      </c>
      <c r="BN2345" s="66">
        <v>3700</v>
      </c>
      <c r="BO2345" s="88">
        <v>33750</v>
      </c>
      <c r="BP2345" s="100">
        <v>6300</v>
      </c>
      <c r="BQ2345" s="66">
        <v>7100</v>
      </c>
      <c r="BR2345" s="66">
        <v>18730</v>
      </c>
      <c r="BS2345" s="66">
        <v>6400</v>
      </c>
      <c r="BT2345" s="66">
        <v>7200</v>
      </c>
      <c r="BU2345" s="66">
        <v>19570</v>
      </c>
      <c r="BV2345" s="66">
        <v>7000</v>
      </c>
      <c r="BW2345" s="66">
        <v>7700</v>
      </c>
      <c r="BX2345" s="66">
        <v>18810</v>
      </c>
      <c r="BY2345" s="66">
        <v>7000</v>
      </c>
      <c r="BZ2345" s="66">
        <v>7800</v>
      </c>
      <c r="CA2345" s="66">
        <v>20560</v>
      </c>
      <c r="CB2345" s="66">
        <v>7700</v>
      </c>
      <c r="CC2345" s="66">
        <v>8500</v>
      </c>
      <c r="CD2345" s="66">
        <v>18370</v>
      </c>
      <c r="CE2345" s="66">
        <v>8200</v>
      </c>
      <c r="CF2345" s="66">
        <v>9000</v>
      </c>
      <c r="CG2345" s="66">
        <v>18270</v>
      </c>
      <c r="CH2345" s="66">
        <v>8400</v>
      </c>
      <c r="CI2345" s="66">
        <v>9200</v>
      </c>
      <c r="CJ2345" s="66">
        <v>17710</v>
      </c>
      <c r="CK2345" s="66">
        <v>9200</v>
      </c>
      <c r="CL2345" s="66">
        <v>9900</v>
      </c>
      <c r="CM2345" s="69">
        <v>17240</v>
      </c>
    </row>
    <row r="2346" spans="41:91" hidden="1" x14ac:dyDescent="0.25">
      <c r="AO2346" s="21" t="s">
        <v>75</v>
      </c>
      <c r="AP2346" s="51" t="s">
        <v>10</v>
      </c>
      <c r="AQ2346" s="21" t="str">
        <f t="shared" si="39"/>
        <v>East of England2 bedrooms</v>
      </c>
      <c r="AR2346" s="22">
        <v>2900</v>
      </c>
      <c r="AS2346" s="22">
        <v>4000</v>
      </c>
      <c r="AT2346" s="22">
        <v>98180</v>
      </c>
      <c r="AU2346" s="66">
        <v>3000</v>
      </c>
      <c r="AV2346" s="66">
        <v>4000</v>
      </c>
      <c r="AW2346" s="66">
        <v>98930</v>
      </c>
      <c r="AX2346" s="66">
        <v>3000</v>
      </c>
      <c r="AY2346" s="66">
        <v>4100</v>
      </c>
      <c r="AZ2346" s="66">
        <v>101950</v>
      </c>
      <c r="BA2346" s="66">
        <v>3000</v>
      </c>
      <c r="BB2346" s="66">
        <v>4100</v>
      </c>
      <c r="BC2346" s="66">
        <v>100950</v>
      </c>
      <c r="BD2346" s="66">
        <v>3000</v>
      </c>
      <c r="BE2346" s="66">
        <v>4200</v>
      </c>
      <c r="BF2346" s="66">
        <v>100160</v>
      </c>
      <c r="BG2346" s="66">
        <v>3100</v>
      </c>
      <c r="BH2346" s="66">
        <v>4300</v>
      </c>
      <c r="BI2346" s="66">
        <v>99700</v>
      </c>
      <c r="BJ2346" s="66">
        <v>3200</v>
      </c>
      <c r="BK2346" s="66">
        <v>4400</v>
      </c>
      <c r="BL2346" s="66">
        <v>98420</v>
      </c>
      <c r="BM2346" s="66">
        <v>3200</v>
      </c>
      <c r="BN2346" s="66">
        <v>4500</v>
      </c>
      <c r="BO2346" s="88">
        <v>96950</v>
      </c>
      <c r="BP2346" s="100">
        <v>10300</v>
      </c>
      <c r="BQ2346" s="66">
        <v>11200</v>
      </c>
      <c r="BR2346" s="66">
        <v>69590</v>
      </c>
      <c r="BS2346" s="66">
        <v>10300</v>
      </c>
      <c r="BT2346" s="66">
        <v>11200</v>
      </c>
      <c r="BU2346" s="66">
        <v>72710</v>
      </c>
      <c r="BV2346" s="66">
        <v>11200</v>
      </c>
      <c r="BW2346" s="66">
        <v>12100</v>
      </c>
      <c r="BX2346" s="66">
        <v>72170</v>
      </c>
      <c r="BY2346" s="66">
        <v>11200</v>
      </c>
      <c r="BZ2346" s="66">
        <v>12100</v>
      </c>
      <c r="CA2346" s="66">
        <v>76930</v>
      </c>
      <c r="CB2346" s="66">
        <v>12200</v>
      </c>
      <c r="CC2346" s="66">
        <v>13200</v>
      </c>
      <c r="CD2346" s="66">
        <v>71600</v>
      </c>
      <c r="CE2346" s="66">
        <v>12800</v>
      </c>
      <c r="CF2346" s="66">
        <v>13800</v>
      </c>
      <c r="CG2346" s="66">
        <v>70450</v>
      </c>
      <c r="CH2346" s="66">
        <v>13300</v>
      </c>
      <c r="CI2346" s="66">
        <v>14200</v>
      </c>
      <c r="CJ2346" s="66">
        <v>67320</v>
      </c>
      <c r="CK2346" s="66">
        <v>13900</v>
      </c>
      <c r="CL2346" s="66">
        <v>14900</v>
      </c>
      <c r="CM2346" s="69">
        <v>67420</v>
      </c>
    </row>
    <row r="2347" spans="41:91" hidden="1" x14ac:dyDescent="0.25">
      <c r="AO2347" s="21" t="s">
        <v>75</v>
      </c>
      <c r="AP2347" s="51" t="s">
        <v>11</v>
      </c>
      <c r="AQ2347" s="21" t="str">
        <f t="shared" si="39"/>
        <v>East of England3 bedrooms</v>
      </c>
      <c r="AR2347" s="22">
        <v>3600</v>
      </c>
      <c r="AS2347" s="22">
        <v>4400</v>
      </c>
      <c r="AT2347" s="22">
        <v>172610</v>
      </c>
      <c r="AU2347" s="66">
        <v>3700</v>
      </c>
      <c r="AV2347" s="66">
        <v>4400</v>
      </c>
      <c r="AW2347" s="66">
        <v>173840</v>
      </c>
      <c r="AX2347" s="66">
        <v>3700</v>
      </c>
      <c r="AY2347" s="66">
        <v>4500</v>
      </c>
      <c r="AZ2347" s="66">
        <v>182280</v>
      </c>
      <c r="BA2347" s="66">
        <v>3700</v>
      </c>
      <c r="BB2347" s="66">
        <v>4500</v>
      </c>
      <c r="BC2347" s="66">
        <v>180740</v>
      </c>
      <c r="BD2347" s="66">
        <v>3700</v>
      </c>
      <c r="BE2347" s="66">
        <v>4500</v>
      </c>
      <c r="BF2347" s="66">
        <v>179750</v>
      </c>
      <c r="BG2347" s="66">
        <v>3900</v>
      </c>
      <c r="BH2347" s="66">
        <v>4700</v>
      </c>
      <c r="BI2347" s="66">
        <v>179690</v>
      </c>
      <c r="BJ2347" s="66">
        <v>4000</v>
      </c>
      <c r="BK2347" s="66">
        <v>4800</v>
      </c>
      <c r="BL2347" s="66">
        <v>179300</v>
      </c>
      <c r="BM2347" s="66">
        <v>4000</v>
      </c>
      <c r="BN2347" s="66">
        <v>4900</v>
      </c>
      <c r="BO2347" s="88">
        <v>178280</v>
      </c>
      <c r="BP2347" s="100">
        <v>13500</v>
      </c>
      <c r="BQ2347" s="66">
        <v>14400</v>
      </c>
      <c r="BR2347" s="66">
        <v>140700</v>
      </c>
      <c r="BS2347" s="66">
        <v>13500</v>
      </c>
      <c r="BT2347" s="66">
        <v>14400</v>
      </c>
      <c r="BU2347" s="66">
        <v>147190</v>
      </c>
      <c r="BV2347" s="66">
        <v>14600</v>
      </c>
      <c r="BW2347" s="66">
        <v>15500</v>
      </c>
      <c r="BX2347" s="66">
        <v>148210</v>
      </c>
      <c r="BY2347" s="66">
        <v>14600</v>
      </c>
      <c r="BZ2347" s="66">
        <v>15500</v>
      </c>
      <c r="CA2347" s="66">
        <v>156850</v>
      </c>
      <c r="CB2347" s="66">
        <v>15900</v>
      </c>
      <c r="CC2347" s="66">
        <v>16800</v>
      </c>
      <c r="CD2347" s="66">
        <v>147210</v>
      </c>
      <c r="CE2347" s="66">
        <v>16500</v>
      </c>
      <c r="CF2347" s="66">
        <v>17400</v>
      </c>
      <c r="CG2347" s="66">
        <v>144230</v>
      </c>
      <c r="CH2347" s="66">
        <v>17100</v>
      </c>
      <c r="CI2347" s="66">
        <v>18000</v>
      </c>
      <c r="CJ2347" s="66">
        <v>139590</v>
      </c>
      <c r="CK2347" s="66">
        <v>18000</v>
      </c>
      <c r="CL2347" s="66">
        <v>18800</v>
      </c>
      <c r="CM2347" s="69">
        <v>139440</v>
      </c>
    </row>
    <row r="2348" spans="41:91" hidden="1" x14ac:dyDescent="0.25">
      <c r="AO2348" s="21" t="s">
        <v>75</v>
      </c>
      <c r="AP2348" s="51" t="s">
        <v>12</v>
      </c>
      <c r="AQ2348" s="21" t="str">
        <f t="shared" si="39"/>
        <v>East of England4 bedrooms</v>
      </c>
      <c r="AR2348" s="22">
        <v>4500</v>
      </c>
      <c r="AS2348" s="22">
        <v>5300</v>
      </c>
      <c r="AT2348" s="22">
        <v>52290</v>
      </c>
      <c r="AU2348" s="66">
        <v>4700</v>
      </c>
      <c r="AV2348" s="66">
        <v>5500</v>
      </c>
      <c r="AW2348" s="66">
        <v>52590</v>
      </c>
      <c r="AX2348" s="66">
        <v>4700</v>
      </c>
      <c r="AY2348" s="66">
        <v>5500</v>
      </c>
      <c r="AZ2348" s="66">
        <v>54490</v>
      </c>
      <c r="BA2348" s="66">
        <v>4700</v>
      </c>
      <c r="BB2348" s="66">
        <v>5500</v>
      </c>
      <c r="BC2348" s="66">
        <v>54030</v>
      </c>
      <c r="BD2348" s="66">
        <v>4700</v>
      </c>
      <c r="BE2348" s="66">
        <v>5500</v>
      </c>
      <c r="BF2348" s="66">
        <v>53760</v>
      </c>
      <c r="BG2348" s="66">
        <v>5000</v>
      </c>
      <c r="BH2348" s="66">
        <v>5800</v>
      </c>
      <c r="BI2348" s="66">
        <v>53720</v>
      </c>
      <c r="BJ2348" s="66">
        <v>5100</v>
      </c>
      <c r="BK2348" s="66">
        <v>5900</v>
      </c>
      <c r="BL2348" s="66">
        <v>53310</v>
      </c>
      <c r="BM2348" s="66">
        <v>5100</v>
      </c>
      <c r="BN2348" s="66">
        <v>5900</v>
      </c>
      <c r="BO2348" s="88">
        <v>52740</v>
      </c>
      <c r="BP2348" s="100">
        <v>18000</v>
      </c>
      <c r="BQ2348" s="66">
        <v>19300</v>
      </c>
      <c r="BR2348" s="66">
        <v>40770</v>
      </c>
      <c r="BS2348" s="66">
        <v>17900</v>
      </c>
      <c r="BT2348" s="66">
        <v>19200</v>
      </c>
      <c r="BU2348" s="66">
        <v>42720</v>
      </c>
      <c r="BV2348" s="66">
        <v>19300</v>
      </c>
      <c r="BW2348" s="66">
        <v>20600</v>
      </c>
      <c r="BX2348" s="66">
        <v>41740</v>
      </c>
      <c r="BY2348" s="66">
        <v>19300</v>
      </c>
      <c r="BZ2348" s="66">
        <v>20600</v>
      </c>
      <c r="CA2348" s="66">
        <v>43930</v>
      </c>
      <c r="CB2348" s="66">
        <v>20700</v>
      </c>
      <c r="CC2348" s="66">
        <v>21900</v>
      </c>
      <c r="CD2348" s="66">
        <v>42320</v>
      </c>
      <c r="CE2348" s="66">
        <v>21500</v>
      </c>
      <c r="CF2348" s="66">
        <v>22600</v>
      </c>
      <c r="CG2348" s="66">
        <v>40440</v>
      </c>
      <c r="CH2348" s="66">
        <v>22100</v>
      </c>
      <c r="CI2348" s="66">
        <v>23200</v>
      </c>
      <c r="CJ2348" s="66">
        <v>38240</v>
      </c>
      <c r="CK2348" s="66">
        <v>22500</v>
      </c>
      <c r="CL2348" s="66">
        <v>24000</v>
      </c>
      <c r="CM2348" s="69">
        <v>39850</v>
      </c>
    </row>
    <row r="2349" spans="41:91" hidden="1" x14ac:dyDescent="0.25">
      <c r="AO2349" s="21" t="s">
        <v>75</v>
      </c>
      <c r="AP2349" s="51" t="s">
        <v>13</v>
      </c>
      <c r="AQ2349" s="21" t="str">
        <f t="shared" si="39"/>
        <v>East of England5 or more bedrooms</v>
      </c>
      <c r="AR2349" s="22">
        <v>6000</v>
      </c>
      <c r="AS2349" s="22">
        <v>7300</v>
      </c>
      <c r="AT2349" s="22">
        <v>10860</v>
      </c>
      <c r="AU2349" s="66">
        <v>6200</v>
      </c>
      <c r="AV2349" s="66">
        <v>7500</v>
      </c>
      <c r="AW2349" s="66">
        <v>10960</v>
      </c>
      <c r="AX2349" s="66">
        <v>6200</v>
      </c>
      <c r="AY2349" s="66">
        <v>7400</v>
      </c>
      <c r="AZ2349" s="66">
        <v>10880</v>
      </c>
      <c r="BA2349" s="66">
        <v>6200</v>
      </c>
      <c r="BB2349" s="66">
        <v>7400</v>
      </c>
      <c r="BC2349" s="66">
        <v>10810</v>
      </c>
      <c r="BD2349" s="66">
        <v>6200</v>
      </c>
      <c r="BE2349" s="66">
        <v>7400</v>
      </c>
      <c r="BF2349" s="66">
        <v>10770</v>
      </c>
      <c r="BG2349" s="66">
        <v>6600</v>
      </c>
      <c r="BH2349" s="66">
        <v>7700</v>
      </c>
      <c r="BI2349" s="66">
        <v>10720</v>
      </c>
      <c r="BJ2349" s="66">
        <v>6800</v>
      </c>
      <c r="BK2349" s="66">
        <v>7900</v>
      </c>
      <c r="BL2349" s="66">
        <v>10640</v>
      </c>
      <c r="BM2349" s="66">
        <v>6700</v>
      </c>
      <c r="BN2349" s="66">
        <v>7900</v>
      </c>
      <c r="BO2349" s="88">
        <v>10540</v>
      </c>
      <c r="BP2349" s="100">
        <v>24700</v>
      </c>
      <c r="BQ2349" s="66">
        <v>25800</v>
      </c>
      <c r="BR2349" s="66">
        <v>7020</v>
      </c>
      <c r="BS2349" s="66">
        <v>24400</v>
      </c>
      <c r="BT2349" s="66">
        <v>25600</v>
      </c>
      <c r="BU2349" s="66">
        <v>7320</v>
      </c>
      <c r="BV2349" s="66">
        <v>26100</v>
      </c>
      <c r="BW2349" s="66">
        <v>26900</v>
      </c>
      <c r="BX2349" s="66">
        <v>6760</v>
      </c>
      <c r="BY2349" s="66">
        <v>25900</v>
      </c>
      <c r="BZ2349" s="66">
        <v>26800</v>
      </c>
      <c r="CA2349" s="66">
        <v>7130</v>
      </c>
      <c r="CB2349" s="66">
        <v>27400</v>
      </c>
      <c r="CC2349" s="66">
        <v>27900</v>
      </c>
      <c r="CD2349" s="66">
        <v>6590</v>
      </c>
      <c r="CE2349" s="66">
        <v>28100</v>
      </c>
      <c r="CF2349" s="66">
        <v>28500</v>
      </c>
      <c r="CG2349" s="66">
        <v>6200</v>
      </c>
      <c r="CH2349" s="66">
        <v>28800</v>
      </c>
      <c r="CI2349" s="66">
        <v>29100</v>
      </c>
      <c r="CJ2349" s="66">
        <v>5720</v>
      </c>
      <c r="CK2349" s="66">
        <v>29900</v>
      </c>
      <c r="CL2349" s="66">
        <v>29700</v>
      </c>
      <c r="CM2349" s="69">
        <v>5990</v>
      </c>
    </row>
    <row r="2350" spans="41:91" hidden="1" x14ac:dyDescent="0.25">
      <c r="AO2350" s="21" t="s">
        <v>76</v>
      </c>
      <c r="AP2350" s="51" t="s">
        <v>14</v>
      </c>
      <c r="AQ2350" s="21" t="str">
        <f t="shared" si="39"/>
        <v>London1 bedroom</v>
      </c>
      <c r="AR2350" s="22">
        <v>2000</v>
      </c>
      <c r="AS2350" s="22">
        <v>2900</v>
      </c>
      <c r="AT2350" s="22">
        <v>80880</v>
      </c>
      <c r="AU2350" s="66">
        <v>2100</v>
      </c>
      <c r="AV2350" s="66">
        <v>2900</v>
      </c>
      <c r="AW2350" s="66">
        <v>82170</v>
      </c>
      <c r="AX2350" s="66">
        <v>2100</v>
      </c>
      <c r="AY2350" s="66">
        <v>3000</v>
      </c>
      <c r="AZ2350" s="66">
        <v>76110</v>
      </c>
      <c r="BA2350" s="66">
        <v>2000</v>
      </c>
      <c r="BB2350" s="66">
        <v>3000</v>
      </c>
      <c r="BC2350" s="66">
        <v>75200</v>
      </c>
      <c r="BD2350" s="66">
        <v>2100</v>
      </c>
      <c r="BE2350" s="66">
        <v>3000</v>
      </c>
      <c r="BF2350" s="66">
        <v>75060</v>
      </c>
      <c r="BG2350" s="66">
        <v>2100</v>
      </c>
      <c r="BH2350" s="66">
        <v>3100</v>
      </c>
      <c r="BI2350" s="66">
        <v>74390</v>
      </c>
      <c r="BJ2350" s="66">
        <v>2200</v>
      </c>
      <c r="BK2350" s="66">
        <v>3100</v>
      </c>
      <c r="BL2350" s="66">
        <v>73420</v>
      </c>
      <c r="BM2350" s="66">
        <v>2200</v>
      </c>
      <c r="BN2350" s="66">
        <v>3200</v>
      </c>
      <c r="BO2350" s="88">
        <v>72360</v>
      </c>
      <c r="BP2350" s="100">
        <v>6400</v>
      </c>
      <c r="BQ2350" s="66">
        <v>7400</v>
      </c>
      <c r="BR2350" s="66">
        <v>48550</v>
      </c>
      <c r="BS2350" s="66">
        <v>6500</v>
      </c>
      <c r="BT2350" s="66">
        <v>7500</v>
      </c>
      <c r="BU2350" s="66">
        <v>51130</v>
      </c>
      <c r="BV2350" s="66">
        <v>7000</v>
      </c>
      <c r="BW2350" s="66">
        <v>7900</v>
      </c>
      <c r="BX2350" s="66">
        <v>41860</v>
      </c>
      <c r="BY2350" s="66">
        <v>6900</v>
      </c>
      <c r="BZ2350" s="66">
        <v>7900</v>
      </c>
      <c r="CA2350" s="66">
        <v>48950</v>
      </c>
      <c r="CB2350" s="66">
        <v>7600</v>
      </c>
      <c r="CC2350" s="66">
        <v>8700</v>
      </c>
      <c r="CD2350" s="66">
        <v>40920</v>
      </c>
      <c r="CE2350" s="66">
        <v>8000</v>
      </c>
      <c r="CF2350" s="66">
        <v>9100</v>
      </c>
      <c r="CG2350" s="66">
        <v>40490</v>
      </c>
      <c r="CH2350" s="66">
        <v>8200</v>
      </c>
      <c r="CI2350" s="66">
        <v>9200</v>
      </c>
      <c r="CJ2350" s="66">
        <v>39980</v>
      </c>
      <c r="CK2350" s="66">
        <v>8900</v>
      </c>
      <c r="CL2350" s="66">
        <v>9900</v>
      </c>
      <c r="CM2350" s="69">
        <v>38540</v>
      </c>
    </row>
    <row r="2351" spans="41:91" hidden="1" x14ac:dyDescent="0.25">
      <c r="AO2351" s="21" t="s">
        <v>76</v>
      </c>
      <c r="AP2351" s="51" t="s">
        <v>10</v>
      </c>
      <c r="AQ2351" s="21" t="str">
        <f t="shared" si="39"/>
        <v>London2 bedrooms</v>
      </c>
      <c r="AR2351" s="22">
        <v>2800</v>
      </c>
      <c r="AS2351" s="22">
        <v>3700</v>
      </c>
      <c r="AT2351" s="22">
        <v>134770</v>
      </c>
      <c r="AU2351" s="66">
        <v>2900</v>
      </c>
      <c r="AV2351" s="66">
        <v>3700</v>
      </c>
      <c r="AW2351" s="66">
        <v>136480</v>
      </c>
      <c r="AX2351" s="66">
        <v>2900</v>
      </c>
      <c r="AY2351" s="66">
        <v>3800</v>
      </c>
      <c r="AZ2351" s="66">
        <v>134990</v>
      </c>
      <c r="BA2351" s="66">
        <v>2900</v>
      </c>
      <c r="BB2351" s="66">
        <v>3800</v>
      </c>
      <c r="BC2351" s="66">
        <v>133610</v>
      </c>
      <c r="BD2351" s="66">
        <v>2900</v>
      </c>
      <c r="BE2351" s="66">
        <v>3800</v>
      </c>
      <c r="BF2351" s="66">
        <v>133290</v>
      </c>
      <c r="BG2351" s="66">
        <v>3000</v>
      </c>
      <c r="BH2351" s="66">
        <v>3900</v>
      </c>
      <c r="BI2351" s="66">
        <v>132430</v>
      </c>
      <c r="BJ2351" s="66">
        <v>3000</v>
      </c>
      <c r="BK2351" s="66">
        <v>3900</v>
      </c>
      <c r="BL2351" s="66">
        <v>130970</v>
      </c>
      <c r="BM2351" s="66">
        <v>3100</v>
      </c>
      <c r="BN2351" s="66">
        <v>4000</v>
      </c>
      <c r="BO2351" s="88">
        <v>129030</v>
      </c>
      <c r="BP2351" s="100">
        <v>10200</v>
      </c>
      <c r="BQ2351" s="66">
        <v>11100</v>
      </c>
      <c r="BR2351" s="66">
        <v>105020</v>
      </c>
      <c r="BS2351" s="66">
        <v>10300</v>
      </c>
      <c r="BT2351" s="66">
        <v>11200</v>
      </c>
      <c r="BU2351" s="66">
        <v>110070</v>
      </c>
      <c r="BV2351" s="66">
        <v>11100</v>
      </c>
      <c r="BW2351" s="66">
        <v>12000</v>
      </c>
      <c r="BX2351" s="66">
        <v>102570</v>
      </c>
      <c r="BY2351" s="66">
        <v>11100</v>
      </c>
      <c r="BZ2351" s="66">
        <v>12000</v>
      </c>
      <c r="CA2351" s="66">
        <v>114400</v>
      </c>
      <c r="CB2351" s="66">
        <v>12100</v>
      </c>
      <c r="CC2351" s="66">
        <v>13000</v>
      </c>
      <c r="CD2351" s="66">
        <v>99980</v>
      </c>
      <c r="CE2351" s="66">
        <v>12600</v>
      </c>
      <c r="CF2351" s="66">
        <v>13500</v>
      </c>
      <c r="CG2351" s="66">
        <v>97920</v>
      </c>
      <c r="CH2351" s="66">
        <v>13000</v>
      </c>
      <c r="CI2351" s="66">
        <v>13900</v>
      </c>
      <c r="CJ2351" s="66">
        <v>96460</v>
      </c>
      <c r="CK2351" s="66">
        <v>13600</v>
      </c>
      <c r="CL2351" s="66">
        <v>14500</v>
      </c>
      <c r="CM2351" s="69">
        <v>94750</v>
      </c>
    </row>
    <row r="2352" spans="41:91" hidden="1" x14ac:dyDescent="0.25">
      <c r="AO2352" s="21" t="s">
        <v>76</v>
      </c>
      <c r="AP2352" s="51" t="s">
        <v>11</v>
      </c>
      <c r="AQ2352" s="21" t="str">
        <f t="shared" si="39"/>
        <v>London3 bedrooms</v>
      </c>
      <c r="AR2352" s="22">
        <v>3600</v>
      </c>
      <c r="AS2352" s="22">
        <v>4300</v>
      </c>
      <c r="AT2352" s="22">
        <v>179400</v>
      </c>
      <c r="AU2352" s="66">
        <v>3700</v>
      </c>
      <c r="AV2352" s="66">
        <v>4400</v>
      </c>
      <c r="AW2352" s="66">
        <v>181490</v>
      </c>
      <c r="AX2352" s="66">
        <v>3700</v>
      </c>
      <c r="AY2352" s="66">
        <v>4400</v>
      </c>
      <c r="AZ2352" s="66">
        <v>189630</v>
      </c>
      <c r="BA2352" s="66">
        <v>3700</v>
      </c>
      <c r="BB2352" s="66">
        <v>4400</v>
      </c>
      <c r="BC2352" s="66">
        <v>187440</v>
      </c>
      <c r="BD2352" s="66">
        <v>3700</v>
      </c>
      <c r="BE2352" s="66">
        <v>4400</v>
      </c>
      <c r="BF2352" s="66">
        <v>187390</v>
      </c>
      <c r="BG2352" s="66">
        <v>3900</v>
      </c>
      <c r="BH2352" s="66">
        <v>4600</v>
      </c>
      <c r="BI2352" s="66">
        <v>187430</v>
      </c>
      <c r="BJ2352" s="66">
        <v>3900</v>
      </c>
      <c r="BK2352" s="66">
        <v>4600</v>
      </c>
      <c r="BL2352" s="66">
        <v>187120</v>
      </c>
      <c r="BM2352" s="66">
        <v>4000</v>
      </c>
      <c r="BN2352" s="66">
        <v>4700</v>
      </c>
      <c r="BO2352" s="88">
        <v>186160</v>
      </c>
      <c r="BP2352" s="100">
        <v>15400</v>
      </c>
      <c r="BQ2352" s="66">
        <v>16200</v>
      </c>
      <c r="BR2352" s="66">
        <v>162510</v>
      </c>
      <c r="BS2352" s="66">
        <v>15300</v>
      </c>
      <c r="BT2352" s="66">
        <v>16200</v>
      </c>
      <c r="BU2352" s="66">
        <v>170800</v>
      </c>
      <c r="BV2352" s="66">
        <v>16600</v>
      </c>
      <c r="BW2352" s="66">
        <v>17400</v>
      </c>
      <c r="BX2352" s="66">
        <v>170600</v>
      </c>
      <c r="BY2352" s="66">
        <v>16600</v>
      </c>
      <c r="BZ2352" s="66">
        <v>17400</v>
      </c>
      <c r="CA2352" s="66">
        <v>184780</v>
      </c>
      <c r="CB2352" s="66">
        <v>18100</v>
      </c>
      <c r="CC2352" s="66">
        <v>18800</v>
      </c>
      <c r="CD2352" s="66">
        <v>166530</v>
      </c>
      <c r="CE2352" s="66">
        <v>18600</v>
      </c>
      <c r="CF2352" s="66">
        <v>19300</v>
      </c>
      <c r="CG2352" s="66">
        <v>163370</v>
      </c>
      <c r="CH2352" s="66">
        <v>19200</v>
      </c>
      <c r="CI2352" s="66">
        <v>19900</v>
      </c>
      <c r="CJ2352" s="66">
        <v>161780</v>
      </c>
      <c r="CK2352" s="66">
        <v>20100</v>
      </c>
      <c r="CL2352" s="66">
        <v>20700</v>
      </c>
      <c r="CM2352" s="69">
        <v>159880</v>
      </c>
    </row>
    <row r="2353" spans="41:91" hidden="1" x14ac:dyDescent="0.25">
      <c r="AO2353" s="21" t="s">
        <v>76</v>
      </c>
      <c r="AP2353" s="51" t="s">
        <v>12</v>
      </c>
      <c r="AQ2353" s="21" t="str">
        <f t="shared" si="39"/>
        <v>London4 bedrooms</v>
      </c>
      <c r="AR2353" s="22">
        <v>4700</v>
      </c>
      <c r="AS2353" s="22">
        <v>5500</v>
      </c>
      <c r="AT2353" s="22">
        <v>37950</v>
      </c>
      <c r="AU2353" s="66">
        <v>4800</v>
      </c>
      <c r="AV2353" s="66">
        <v>5600</v>
      </c>
      <c r="AW2353" s="66">
        <v>38430</v>
      </c>
      <c r="AX2353" s="66">
        <v>4800</v>
      </c>
      <c r="AY2353" s="66">
        <v>5600</v>
      </c>
      <c r="AZ2353" s="66">
        <v>39850</v>
      </c>
      <c r="BA2353" s="66">
        <v>4800</v>
      </c>
      <c r="BB2353" s="66">
        <v>5600</v>
      </c>
      <c r="BC2353" s="66">
        <v>39410</v>
      </c>
      <c r="BD2353" s="66">
        <v>4800</v>
      </c>
      <c r="BE2353" s="66">
        <v>5700</v>
      </c>
      <c r="BF2353" s="66">
        <v>39440</v>
      </c>
      <c r="BG2353" s="66">
        <v>5000</v>
      </c>
      <c r="BH2353" s="66">
        <v>5800</v>
      </c>
      <c r="BI2353" s="66">
        <v>39390</v>
      </c>
      <c r="BJ2353" s="66">
        <v>5100</v>
      </c>
      <c r="BK2353" s="66">
        <v>5900</v>
      </c>
      <c r="BL2353" s="66">
        <v>39290</v>
      </c>
      <c r="BM2353" s="66">
        <v>5100</v>
      </c>
      <c r="BN2353" s="66">
        <v>6000</v>
      </c>
      <c r="BO2353" s="88">
        <v>39090</v>
      </c>
      <c r="BP2353" s="100">
        <v>21200</v>
      </c>
      <c r="BQ2353" s="66">
        <v>22100</v>
      </c>
      <c r="BR2353" s="66">
        <v>33150</v>
      </c>
      <c r="BS2353" s="66">
        <v>20900</v>
      </c>
      <c r="BT2353" s="66">
        <v>21900</v>
      </c>
      <c r="BU2353" s="66">
        <v>35070</v>
      </c>
      <c r="BV2353" s="66">
        <v>22600</v>
      </c>
      <c r="BW2353" s="66">
        <v>23300</v>
      </c>
      <c r="BX2353" s="66">
        <v>34500</v>
      </c>
      <c r="BY2353" s="66">
        <v>22500</v>
      </c>
      <c r="BZ2353" s="66">
        <v>23300</v>
      </c>
      <c r="CA2353" s="66">
        <v>37550</v>
      </c>
      <c r="CB2353" s="66">
        <v>24400</v>
      </c>
      <c r="CC2353" s="66">
        <v>24900</v>
      </c>
      <c r="CD2353" s="66">
        <v>33450</v>
      </c>
      <c r="CE2353" s="66">
        <v>24700</v>
      </c>
      <c r="CF2353" s="66">
        <v>25300</v>
      </c>
      <c r="CG2353" s="66">
        <v>32380</v>
      </c>
      <c r="CH2353" s="66">
        <v>25500</v>
      </c>
      <c r="CI2353" s="66">
        <v>25900</v>
      </c>
      <c r="CJ2353" s="66">
        <v>31800</v>
      </c>
      <c r="CK2353" s="66">
        <v>26400</v>
      </c>
      <c r="CL2353" s="66">
        <v>26600</v>
      </c>
      <c r="CM2353" s="69">
        <v>31160</v>
      </c>
    </row>
    <row r="2354" spans="41:91" hidden="1" x14ac:dyDescent="0.25">
      <c r="AO2354" s="21" t="s">
        <v>76</v>
      </c>
      <c r="AP2354" s="51" t="s">
        <v>13</v>
      </c>
      <c r="AQ2354" s="21" t="str">
        <f t="shared" si="39"/>
        <v>London5 or more bedrooms</v>
      </c>
      <c r="AR2354" s="22">
        <v>6300</v>
      </c>
      <c r="AS2354" s="22">
        <v>7500</v>
      </c>
      <c r="AT2354" s="22">
        <v>13700</v>
      </c>
      <c r="AU2354" s="66">
        <v>6400</v>
      </c>
      <c r="AV2354" s="66">
        <v>7600</v>
      </c>
      <c r="AW2354" s="66">
        <v>13860</v>
      </c>
      <c r="AX2354" s="66">
        <v>6300</v>
      </c>
      <c r="AY2354" s="66">
        <v>7500</v>
      </c>
      <c r="AZ2354" s="66">
        <v>14420</v>
      </c>
      <c r="BA2354" s="66">
        <v>6400</v>
      </c>
      <c r="BB2354" s="66">
        <v>7500</v>
      </c>
      <c r="BC2354" s="66">
        <v>14300</v>
      </c>
      <c r="BD2354" s="66">
        <v>6300</v>
      </c>
      <c r="BE2354" s="66">
        <v>7500</v>
      </c>
      <c r="BF2354" s="66">
        <v>14310</v>
      </c>
      <c r="BG2354" s="66">
        <v>6600</v>
      </c>
      <c r="BH2354" s="66">
        <v>7700</v>
      </c>
      <c r="BI2354" s="66">
        <v>14320</v>
      </c>
      <c r="BJ2354" s="66">
        <v>6700</v>
      </c>
      <c r="BK2354" s="66">
        <v>7800</v>
      </c>
      <c r="BL2354" s="66">
        <v>14270</v>
      </c>
      <c r="BM2354" s="66">
        <v>6800</v>
      </c>
      <c r="BN2354" s="66">
        <v>7900</v>
      </c>
      <c r="BO2354" s="88">
        <v>14190</v>
      </c>
      <c r="BP2354" s="100">
        <v>27500</v>
      </c>
      <c r="BQ2354" s="66">
        <v>27600</v>
      </c>
      <c r="BR2354" s="66">
        <v>10460</v>
      </c>
      <c r="BS2354" s="66">
        <v>27200</v>
      </c>
      <c r="BT2354" s="66">
        <v>27300</v>
      </c>
      <c r="BU2354" s="66">
        <v>11110</v>
      </c>
      <c r="BV2354" s="66">
        <v>28800</v>
      </c>
      <c r="BW2354" s="66">
        <v>28600</v>
      </c>
      <c r="BX2354" s="66">
        <v>10700</v>
      </c>
      <c r="BY2354" s="66">
        <v>28700</v>
      </c>
      <c r="BZ2354" s="66">
        <v>28300</v>
      </c>
      <c r="CA2354" s="66">
        <v>11750</v>
      </c>
      <c r="CB2354" s="66">
        <v>30100</v>
      </c>
      <c r="CC2354" s="66">
        <v>29400</v>
      </c>
      <c r="CD2354" s="66">
        <v>9800</v>
      </c>
      <c r="CE2354" s="66">
        <v>30400</v>
      </c>
      <c r="CF2354" s="66">
        <v>29800</v>
      </c>
      <c r="CG2354" s="66">
        <v>9500</v>
      </c>
      <c r="CH2354" s="66">
        <v>31100</v>
      </c>
      <c r="CI2354" s="66">
        <v>30300</v>
      </c>
      <c r="CJ2354" s="66">
        <v>9200</v>
      </c>
      <c r="CK2354" s="66">
        <v>31800</v>
      </c>
      <c r="CL2354" s="66">
        <v>30800</v>
      </c>
      <c r="CM2354" s="69">
        <v>8760</v>
      </c>
    </row>
    <row r="2355" spans="41:91" hidden="1" x14ac:dyDescent="0.25">
      <c r="AO2355" s="21" t="s">
        <v>77</v>
      </c>
      <c r="AP2355" s="51" t="s">
        <v>14</v>
      </c>
      <c r="AQ2355" s="21" t="str">
        <f t="shared" si="39"/>
        <v>South East1 bedroom</v>
      </c>
      <c r="AR2355" s="22">
        <v>2300</v>
      </c>
      <c r="AS2355" s="22">
        <v>3400</v>
      </c>
      <c r="AT2355" s="22">
        <v>54680</v>
      </c>
      <c r="AU2355" s="66">
        <v>2400</v>
      </c>
      <c r="AV2355" s="66">
        <v>3400</v>
      </c>
      <c r="AW2355" s="66">
        <v>55260</v>
      </c>
      <c r="AX2355" s="66">
        <v>2400</v>
      </c>
      <c r="AY2355" s="66">
        <v>3500</v>
      </c>
      <c r="AZ2355" s="66">
        <v>54080</v>
      </c>
      <c r="BA2355" s="66">
        <v>2400</v>
      </c>
      <c r="BB2355" s="66">
        <v>3500</v>
      </c>
      <c r="BC2355" s="66">
        <v>53520</v>
      </c>
      <c r="BD2355" s="66">
        <v>2400</v>
      </c>
      <c r="BE2355" s="66">
        <v>3600</v>
      </c>
      <c r="BF2355" s="66">
        <v>53360</v>
      </c>
      <c r="BG2355" s="66">
        <v>2500</v>
      </c>
      <c r="BH2355" s="66">
        <v>3600</v>
      </c>
      <c r="BI2355" s="66">
        <v>52390</v>
      </c>
      <c r="BJ2355" s="66">
        <v>2500</v>
      </c>
      <c r="BK2355" s="66">
        <v>3600</v>
      </c>
      <c r="BL2355" s="66">
        <v>52170</v>
      </c>
      <c r="BM2355" s="66">
        <v>2600</v>
      </c>
      <c r="BN2355" s="66">
        <v>3800</v>
      </c>
      <c r="BO2355" s="88">
        <v>51180</v>
      </c>
      <c r="BP2355" s="100">
        <v>6200</v>
      </c>
      <c r="BQ2355" s="66">
        <v>7100</v>
      </c>
      <c r="BR2355" s="66">
        <v>26460</v>
      </c>
      <c r="BS2355" s="66">
        <v>6200</v>
      </c>
      <c r="BT2355" s="66">
        <v>7100</v>
      </c>
      <c r="BU2355" s="66">
        <v>27820</v>
      </c>
      <c r="BV2355" s="66">
        <v>6800</v>
      </c>
      <c r="BW2355" s="66">
        <v>7600</v>
      </c>
      <c r="BX2355" s="66">
        <v>25330</v>
      </c>
      <c r="BY2355" s="66">
        <v>6700</v>
      </c>
      <c r="BZ2355" s="66">
        <v>7700</v>
      </c>
      <c r="CA2355" s="66">
        <v>28240</v>
      </c>
      <c r="CB2355" s="66">
        <v>7500</v>
      </c>
      <c r="CC2355" s="66">
        <v>8400</v>
      </c>
      <c r="CD2355" s="66">
        <v>24710</v>
      </c>
      <c r="CE2355" s="66">
        <v>8000</v>
      </c>
      <c r="CF2355" s="66">
        <v>8900</v>
      </c>
      <c r="CG2355" s="66">
        <v>23480</v>
      </c>
      <c r="CH2355" s="66">
        <v>8200</v>
      </c>
      <c r="CI2355" s="66">
        <v>9100</v>
      </c>
      <c r="CJ2355" s="66">
        <v>23610</v>
      </c>
      <c r="CK2355" s="66">
        <v>8900</v>
      </c>
      <c r="CL2355" s="66">
        <v>9700</v>
      </c>
      <c r="CM2355" s="69">
        <v>22940</v>
      </c>
    </row>
    <row r="2356" spans="41:91" hidden="1" x14ac:dyDescent="0.25">
      <c r="AO2356" s="21" t="s">
        <v>77</v>
      </c>
      <c r="AP2356" s="51" t="s">
        <v>10</v>
      </c>
      <c r="AQ2356" s="21" t="str">
        <f t="shared" si="39"/>
        <v>South East2 bedrooms</v>
      </c>
      <c r="AR2356" s="22">
        <v>2900</v>
      </c>
      <c r="AS2356" s="22">
        <v>3900</v>
      </c>
      <c r="AT2356" s="22">
        <v>143720</v>
      </c>
      <c r="AU2356" s="66">
        <v>3000</v>
      </c>
      <c r="AV2356" s="66">
        <v>3900</v>
      </c>
      <c r="AW2356" s="66">
        <v>144710</v>
      </c>
      <c r="AX2356" s="66">
        <v>3000</v>
      </c>
      <c r="AY2356" s="66">
        <v>4000</v>
      </c>
      <c r="AZ2356" s="66">
        <v>147460</v>
      </c>
      <c r="BA2356" s="66">
        <v>3000</v>
      </c>
      <c r="BB2356" s="66">
        <v>4000</v>
      </c>
      <c r="BC2356" s="66">
        <v>145870</v>
      </c>
      <c r="BD2356" s="66">
        <v>3000</v>
      </c>
      <c r="BE2356" s="66">
        <v>4000</v>
      </c>
      <c r="BF2356" s="66">
        <v>145220</v>
      </c>
      <c r="BG2356" s="66">
        <v>3100</v>
      </c>
      <c r="BH2356" s="66">
        <v>4200</v>
      </c>
      <c r="BI2356" s="66">
        <v>142780</v>
      </c>
      <c r="BJ2356" s="66">
        <v>3200</v>
      </c>
      <c r="BK2356" s="66">
        <v>4200</v>
      </c>
      <c r="BL2356" s="66">
        <v>142560</v>
      </c>
      <c r="BM2356" s="66">
        <v>3200</v>
      </c>
      <c r="BN2356" s="66">
        <v>4300</v>
      </c>
      <c r="BO2356" s="88">
        <v>139970</v>
      </c>
      <c r="BP2356" s="100">
        <v>10100</v>
      </c>
      <c r="BQ2356" s="66">
        <v>11100</v>
      </c>
      <c r="BR2356" s="66">
        <v>106770</v>
      </c>
      <c r="BS2356" s="66">
        <v>10100</v>
      </c>
      <c r="BT2356" s="66">
        <v>11100</v>
      </c>
      <c r="BU2356" s="66">
        <v>112210</v>
      </c>
      <c r="BV2356" s="66">
        <v>10900</v>
      </c>
      <c r="BW2356" s="66">
        <v>11900</v>
      </c>
      <c r="BX2356" s="66">
        <v>110250</v>
      </c>
      <c r="BY2356" s="66">
        <v>11000</v>
      </c>
      <c r="BZ2356" s="66">
        <v>12000</v>
      </c>
      <c r="CA2356" s="66">
        <v>119230</v>
      </c>
      <c r="CB2356" s="66">
        <v>12100</v>
      </c>
      <c r="CC2356" s="66">
        <v>13100</v>
      </c>
      <c r="CD2356" s="66">
        <v>107040</v>
      </c>
      <c r="CE2356" s="66">
        <v>12700</v>
      </c>
      <c r="CF2356" s="66">
        <v>13800</v>
      </c>
      <c r="CG2356" s="66">
        <v>102490</v>
      </c>
      <c r="CH2356" s="66">
        <v>13100</v>
      </c>
      <c r="CI2356" s="66">
        <v>14200</v>
      </c>
      <c r="CJ2356" s="66">
        <v>102000</v>
      </c>
      <c r="CK2356" s="66">
        <v>13600</v>
      </c>
      <c r="CL2356" s="66">
        <v>14800</v>
      </c>
      <c r="CM2356" s="69">
        <v>101100</v>
      </c>
    </row>
    <row r="2357" spans="41:91" hidden="1" x14ac:dyDescent="0.25">
      <c r="AO2357" s="21" t="s">
        <v>77</v>
      </c>
      <c r="AP2357" s="51" t="s">
        <v>11</v>
      </c>
      <c r="AQ2357" s="21" t="str">
        <f t="shared" si="39"/>
        <v>South East3 bedrooms</v>
      </c>
      <c r="AR2357" s="22">
        <v>3600</v>
      </c>
      <c r="AS2357" s="22">
        <v>4300</v>
      </c>
      <c r="AT2357" s="22">
        <v>242530</v>
      </c>
      <c r="AU2357" s="66">
        <v>3800</v>
      </c>
      <c r="AV2357" s="66">
        <v>4400</v>
      </c>
      <c r="AW2357" s="66">
        <v>244320</v>
      </c>
      <c r="AX2357" s="66">
        <v>3800</v>
      </c>
      <c r="AY2357" s="66">
        <v>4500</v>
      </c>
      <c r="AZ2357" s="66">
        <v>255670</v>
      </c>
      <c r="BA2357" s="66">
        <v>3800</v>
      </c>
      <c r="BB2357" s="66">
        <v>4500</v>
      </c>
      <c r="BC2357" s="66">
        <v>252850</v>
      </c>
      <c r="BD2357" s="66">
        <v>3800</v>
      </c>
      <c r="BE2357" s="66">
        <v>4500</v>
      </c>
      <c r="BF2357" s="66">
        <v>251970</v>
      </c>
      <c r="BG2357" s="66">
        <v>4000</v>
      </c>
      <c r="BH2357" s="66">
        <v>4700</v>
      </c>
      <c r="BI2357" s="66">
        <v>249510</v>
      </c>
      <c r="BJ2357" s="66">
        <v>4000</v>
      </c>
      <c r="BK2357" s="66">
        <v>4800</v>
      </c>
      <c r="BL2357" s="66">
        <v>251130</v>
      </c>
      <c r="BM2357" s="66">
        <v>4100</v>
      </c>
      <c r="BN2357" s="66">
        <v>4800</v>
      </c>
      <c r="BO2357" s="88">
        <v>248930</v>
      </c>
      <c r="BP2357" s="100">
        <v>13400</v>
      </c>
      <c r="BQ2357" s="66">
        <v>14400</v>
      </c>
      <c r="BR2357" s="66">
        <v>207800</v>
      </c>
      <c r="BS2357" s="66">
        <v>13300</v>
      </c>
      <c r="BT2357" s="66">
        <v>14300</v>
      </c>
      <c r="BU2357" s="66">
        <v>218700</v>
      </c>
      <c r="BV2357" s="66">
        <v>14400</v>
      </c>
      <c r="BW2357" s="66">
        <v>15300</v>
      </c>
      <c r="BX2357" s="66">
        <v>220060</v>
      </c>
      <c r="BY2357" s="66">
        <v>14500</v>
      </c>
      <c r="BZ2357" s="66">
        <v>15500</v>
      </c>
      <c r="CA2357" s="66">
        <v>235570</v>
      </c>
      <c r="CB2357" s="66">
        <v>15900</v>
      </c>
      <c r="CC2357" s="66">
        <v>16900</v>
      </c>
      <c r="CD2357" s="66">
        <v>213790</v>
      </c>
      <c r="CE2357" s="66">
        <v>16600</v>
      </c>
      <c r="CF2357" s="66">
        <v>17600</v>
      </c>
      <c r="CG2357" s="66">
        <v>206170</v>
      </c>
      <c r="CH2357" s="66">
        <v>17200</v>
      </c>
      <c r="CI2357" s="66">
        <v>18100</v>
      </c>
      <c r="CJ2357" s="66">
        <v>205670</v>
      </c>
      <c r="CK2357" s="66">
        <v>17800</v>
      </c>
      <c r="CL2357" s="66">
        <v>18800</v>
      </c>
      <c r="CM2357" s="69">
        <v>203270</v>
      </c>
    </row>
    <row r="2358" spans="41:91" hidden="1" x14ac:dyDescent="0.25">
      <c r="AO2358" s="21" t="s">
        <v>77</v>
      </c>
      <c r="AP2358" s="51" t="s">
        <v>12</v>
      </c>
      <c r="AQ2358" s="21" t="str">
        <f t="shared" si="39"/>
        <v>South East4 bedrooms</v>
      </c>
      <c r="AR2358" s="22">
        <v>4600</v>
      </c>
      <c r="AS2358" s="22">
        <v>5400</v>
      </c>
      <c r="AT2358" s="22">
        <v>75840</v>
      </c>
      <c r="AU2358" s="66">
        <v>4800</v>
      </c>
      <c r="AV2358" s="66">
        <v>5500</v>
      </c>
      <c r="AW2358" s="66">
        <v>76410</v>
      </c>
      <c r="AX2358" s="66">
        <v>4800</v>
      </c>
      <c r="AY2358" s="66">
        <v>5600</v>
      </c>
      <c r="AZ2358" s="66">
        <v>79460</v>
      </c>
      <c r="BA2358" s="66">
        <v>4800</v>
      </c>
      <c r="BB2358" s="66">
        <v>5600</v>
      </c>
      <c r="BC2358" s="66">
        <v>78660</v>
      </c>
      <c r="BD2358" s="66">
        <v>4800</v>
      </c>
      <c r="BE2358" s="66">
        <v>5600</v>
      </c>
      <c r="BF2358" s="66">
        <v>78280</v>
      </c>
      <c r="BG2358" s="66">
        <v>5100</v>
      </c>
      <c r="BH2358" s="66">
        <v>5900</v>
      </c>
      <c r="BI2358" s="66">
        <v>77550</v>
      </c>
      <c r="BJ2358" s="66">
        <v>5200</v>
      </c>
      <c r="BK2358" s="66">
        <v>5900</v>
      </c>
      <c r="BL2358" s="66">
        <v>77950</v>
      </c>
      <c r="BM2358" s="66">
        <v>5200</v>
      </c>
      <c r="BN2358" s="66">
        <v>6000</v>
      </c>
      <c r="BO2358" s="88">
        <v>76850</v>
      </c>
      <c r="BP2358" s="100">
        <v>18500</v>
      </c>
      <c r="BQ2358" s="66">
        <v>19900</v>
      </c>
      <c r="BR2358" s="66">
        <v>62420</v>
      </c>
      <c r="BS2358" s="66">
        <v>18300</v>
      </c>
      <c r="BT2358" s="66">
        <v>19700</v>
      </c>
      <c r="BU2358" s="66">
        <v>65780</v>
      </c>
      <c r="BV2358" s="66">
        <v>19600</v>
      </c>
      <c r="BW2358" s="66">
        <v>20900</v>
      </c>
      <c r="BX2358" s="66">
        <v>65550</v>
      </c>
      <c r="BY2358" s="66">
        <v>19700</v>
      </c>
      <c r="BZ2358" s="66">
        <v>21000</v>
      </c>
      <c r="CA2358" s="66">
        <v>69460</v>
      </c>
      <c r="CB2358" s="66">
        <v>21400</v>
      </c>
      <c r="CC2358" s="66">
        <v>22700</v>
      </c>
      <c r="CD2358" s="66">
        <v>63780</v>
      </c>
      <c r="CE2358" s="66">
        <v>22200</v>
      </c>
      <c r="CF2358" s="66">
        <v>23400</v>
      </c>
      <c r="CG2358" s="66">
        <v>60880</v>
      </c>
      <c r="CH2358" s="66">
        <v>22900</v>
      </c>
      <c r="CI2358" s="66">
        <v>24000</v>
      </c>
      <c r="CJ2358" s="66">
        <v>59570</v>
      </c>
      <c r="CK2358" s="66">
        <v>23300</v>
      </c>
      <c r="CL2358" s="66">
        <v>24600</v>
      </c>
      <c r="CM2358" s="69">
        <v>59990</v>
      </c>
    </row>
    <row r="2359" spans="41:91" hidden="1" x14ac:dyDescent="0.25">
      <c r="AO2359" s="21" t="s">
        <v>77</v>
      </c>
      <c r="AP2359" s="51" t="s">
        <v>13</v>
      </c>
      <c r="AQ2359" s="21" t="str">
        <f t="shared" si="39"/>
        <v>South East5 or more bedrooms</v>
      </c>
      <c r="AR2359" s="22">
        <v>6200</v>
      </c>
      <c r="AS2359" s="22">
        <v>7500</v>
      </c>
      <c r="AT2359" s="22">
        <v>19770</v>
      </c>
      <c r="AU2359" s="66">
        <v>6400</v>
      </c>
      <c r="AV2359" s="66">
        <v>7600</v>
      </c>
      <c r="AW2359" s="66">
        <v>20000</v>
      </c>
      <c r="AX2359" s="66">
        <v>6400</v>
      </c>
      <c r="AY2359" s="66">
        <v>7600</v>
      </c>
      <c r="AZ2359" s="66">
        <v>20550</v>
      </c>
      <c r="BA2359" s="66">
        <v>6400</v>
      </c>
      <c r="BB2359" s="66">
        <v>7600</v>
      </c>
      <c r="BC2359" s="66">
        <v>20330</v>
      </c>
      <c r="BD2359" s="66">
        <v>6400</v>
      </c>
      <c r="BE2359" s="66">
        <v>7700</v>
      </c>
      <c r="BF2359" s="66">
        <v>20180</v>
      </c>
      <c r="BG2359" s="66">
        <v>6700</v>
      </c>
      <c r="BH2359" s="66">
        <v>7900</v>
      </c>
      <c r="BI2359" s="66">
        <v>20010</v>
      </c>
      <c r="BJ2359" s="66">
        <v>6800</v>
      </c>
      <c r="BK2359" s="66">
        <v>8000</v>
      </c>
      <c r="BL2359" s="66">
        <v>20080</v>
      </c>
      <c r="BM2359" s="66">
        <v>6900</v>
      </c>
      <c r="BN2359" s="66">
        <v>8100</v>
      </c>
      <c r="BO2359" s="88">
        <v>19740</v>
      </c>
      <c r="BP2359" s="100">
        <v>25400</v>
      </c>
      <c r="BQ2359" s="66">
        <v>26300</v>
      </c>
      <c r="BR2359" s="66">
        <v>13290</v>
      </c>
      <c r="BS2359" s="66">
        <v>24900</v>
      </c>
      <c r="BT2359" s="66">
        <v>26000</v>
      </c>
      <c r="BU2359" s="66">
        <v>14020</v>
      </c>
      <c r="BV2359" s="66">
        <v>26400</v>
      </c>
      <c r="BW2359" s="66">
        <v>27200</v>
      </c>
      <c r="BX2359" s="66">
        <v>13680</v>
      </c>
      <c r="BY2359" s="66">
        <v>26300</v>
      </c>
      <c r="BZ2359" s="66">
        <v>27100</v>
      </c>
      <c r="CA2359" s="66">
        <v>14570</v>
      </c>
      <c r="CB2359" s="66">
        <v>28200</v>
      </c>
      <c r="CC2359" s="66">
        <v>28700</v>
      </c>
      <c r="CD2359" s="66">
        <v>12760</v>
      </c>
      <c r="CE2359" s="66">
        <v>28900</v>
      </c>
      <c r="CF2359" s="66">
        <v>29100</v>
      </c>
      <c r="CG2359" s="66">
        <v>11830</v>
      </c>
      <c r="CH2359" s="66">
        <v>29800</v>
      </c>
      <c r="CI2359" s="66">
        <v>29800</v>
      </c>
      <c r="CJ2359" s="66">
        <v>11490</v>
      </c>
      <c r="CK2359" s="66">
        <v>30400</v>
      </c>
      <c r="CL2359" s="66">
        <v>30400</v>
      </c>
      <c r="CM2359" s="69">
        <v>11480</v>
      </c>
    </row>
    <row r="2360" spans="41:91" hidden="1" x14ac:dyDescent="0.25">
      <c r="AO2360" s="21" t="s">
        <v>78</v>
      </c>
      <c r="AP2360" s="51" t="s">
        <v>14</v>
      </c>
      <c r="AQ2360" s="21" t="str">
        <f t="shared" si="39"/>
        <v>South West1 bedroom</v>
      </c>
      <c r="AR2360" s="22">
        <v>2500</v>
      </c>
      <c r="AS2360" s="22">
        <v>3500</v>
      </c>
      <c r="AT2360" s="22">
        <v>30260</v>
      </c>
      <c r="AU2360" s="66">
        <v>2500</v>
      </c>
      <c r="AV2360" s="66">
        <v>3500</v>
      </c>
      <c r="AW2360" s="66">
        <v>30550</v>
      </c>
      <c r="AX2360" s="66">
        <v>2600</v>
      </c>
      <c r="AY2360" s="66">
        <v>3600</v>
      </c>
      <c r="AZ2360" s="66">
        <v>28950</v>
      </c>
      <c r="BA2360" s="66">
        <v>2600</v>
      </c>
      <c r="BB2360" s="66">
        <v>3700</v>
      </c>
      <c r="BC2360" s="66">
        <v>28780</v>
      </c>
      <c r="BD2360" s="66">
        <v>2600</v>
      </c>
      <c r="BE2360" s="66">
        <v>3700</v>
      </c>
      <c r="BF2360" s="66">
        <v>28720</v>
      </c>
      <c r="BG2360" s="66">
        <v>2700</v>
      </c>
      <c r="BH2360" s="66">
        <v>3900</v>
      </c>
      <c r="BI2360" s="66">
        <v>28030</v>
      </c>
      <c r="BJ2360" s="66">
        <v>2800</v>
      </c>
      <c r="BK2360" s="66">
        <v>3800</v>
      </c>
      <c r="BL2360" s="66">
        <v>27990</v>
      </c>
      <c r="BM2360" s="66">
        <v>2900</v>
      </c>
      <c r="BN2360" s="66">
        <v>4000</v>
      </c>
      <c r="BO2360" s="88">
        <v>25320</v>
      </c>
      <c r="BP2360" s="100">
        <v>5600</v>
      </c>
      <c r="BQ2360" s="66">
        <v>6700</v>
      </c>
      <c r="BR2360" s="66">
        <v>13220</v>
      </c>
      <c r="BS2360" s="66">
        <v>5600</v>
      </c>
      <c r="BT2360" s="66">
        <v>6700</v>
      </c>
      <c r="BU2360" s="66">
        <v>13840</v>
      </c>
      <c r="BV2360" s="66">
        <v>6200</v>
      </c>
      <c r="BW2360" s="66">
        <v>7100</v>
      </c>
      <c r="BX2360" s="66">
        <v>12400</v>
      </c>
      <c r="BY2360" s="66">
        <v>6300</v>
      </c>
      <c r="BZ2360" s="66">
        <v>7300</v>
      </c>
      <c r="CA2360" s="66">
        <v>13650</v>
      </c>
      <c r="CB2360" s="66">
        <v>7000</v>
      </c>
      <c r="CC2360" s="66">
        <v>8000</v>
      </c>
      <c r="CD2360" s="66">
        <v>11980</v>
      </c>
      <c r="CE2360" s="66">
        <v>7400</v>
      </c>
      <c r="CF2360" s="66">
        <v>8400</v>
      </c>
      <c r="CG2360" s="66">
        <v>11730</v>
      </c>
      <c r="CH2360" s="66">
        <v>7700</v>
      </c>
      <c r="CI2360" s="66">
        <v>8700</v>
      </c>
      <c r="CJ2360" s="66">
        <v>11530</v>
      </c>
      <c r="CK2360" s="66">
        <v>8300</v>
      </c>
      <c r="CL2360" s="66">
        <v>9200</v>
      </c>
      <c r="CM2360" s="69">
        <v>10910</v>
      </c>
    </row>
    <row r="2361" spans="41:91" hidden="1" x14ac:dyDescent="0.25">
      <c r="AO2361" s="21" t="s">
        <v>78</v>
      </c>
      <c r="AP2361" s="51" t="s">
        <v>10</v>
      </c>
      <c r="AQ2361" s="21" t="str">
        <f t="shared" si="39"/>
        <v>South West2 bedrooms</v>
      </c>
      <c r="AR2361" s="22">
        <v>3000</v>
      </c>
      <c r="AS2361" s="22">
        <v>4100</v>
      </c>
      <c r="AT2361" s="22">
        <v>95890</v>
      </c>
      <c r="AU2361" s="66">
        <v>3100</v>
      </c>
      <c r="AV2361" s="66">
        <v>4100</v>
      </c>
      <c r="AW2361" s="66">
        <v>96800</v>
      </c>
      <c r="AX2361" s="66">
        <v>3100</v>
      </c>
      <c r="AY2361" s="66">
        <v>4200</v>
      </c>
      <c r="AZ2361" s="66">
        <v>97260</v>
      </c>
      <c r="BA2361" s="66">
        <v>3100</v>
      </c>
      <c r="BB2361" s="66">
        <v>4200</v>
      </c>
      <c r="BC2361" s="66">
        <v>96580</v>
      </c>
      <c r="BD2361" s="66">
        <v>3100</v>
      </c>
      <c r="BE2361" s="66">
        <v>4200</v>
      </c>
      <c r="BF2361" s="66">
        <v>95960</v>
      </c>
      <c r="BG2361" s="66">
        <v>3200</v>
      </c>
      <c r="BH2361" s="66">
        <v>4400</v>
      </c>
      <c r="BI2361" s="66">
        <v>94470</v>
      </c>
      <c r="BJ2361" s="66">
        <v>3300</v>
      </c>
      <c r="BK2361" s="66">
        <v>4400</v>
      </c>
      <c r="BL2361" s="66">
        <v>94740</v>
      </c>
      <c r="BM2361" s="66">
        <v>3400</v>
      </c>
      <c r="BN2361" s="66">
        <v>4600</v>
      </c>
      <c r="BO2361" s="88">
        <v>87270</v>
      </c>
      <c r="BP2361" s="100">
        <v>9000</v>
      </c>
      <c r="BQ2361" s="66">
        <v>9900</v>
      </c>
      <c r="BR2361" s="66">
        <v>63130</v>
      </c>
      <c r="BS2361" s="66">
        <v>8900</v>
      </c>
      <c r="BT2361" s="66">
        <v>9800</v>
      </c>
      <c r="BU2361" s="66">
        <v>66390</v>
      </c>
      <c r="BV2361" s="66">
        <v>9800</v>
      </c>
      <c r="BW2361" s="66">
        <v>10700</v>
      </c>
      <c r="BX2361" s="66">
        <v>65330</v>
      </c>
      <c r="BY2361" s="66">
        <v>9900</v>
      </c>
      <c r="BZ2361" s="66">
        <v>10800</v>
      </c>
      <c r="CA2361" s="66">
        <v>69510</v>
      </c>
      <c r="CB2361" s="66">
        <v>11000</v>
      </c>
      <c r="CC2361" s="66">
        <v>12000</v>
      </c>
      <c r="CD2361" s="66">
        <v>62900</v>
      </c>
      <c r="CE2361" s="66">
        <v>11500</v>
      </c>
      <c r="CF2361" s="66">
        <v>12600</v>
      </c>
      <c r="CG2361" s="66">
        <v>61610</v>
      </c>
      <c r="CH2361" s="66">
        <v>12100</v>
      </c>
      <c r="CI2361" s="66">
        <v>13100</v>
      </c>
      <c r="CJ2361" s="66">
        <v>60330</v>
      </c>
      <c r="CK2361" s="66">
        <v>12700</v>
      </c>
      <c r="CL2361" s="66">
        <v>13800</v>
      </c>
      <c r="CM2361" s="69">
        <v>58050</v>
      </c>
    </row>
    <row r="2362" spans="41:91" hidden="1" x14ac:dyDescent="0.25">
      <c r="AO2362" s="21" t="s">
        <v>78</v>
      </c>
      <c r="AP2362" s="51" t="s">
        <v>11</v>
      </c>
      <c r="AQ2362" s="21" t="str">
        <f t="shared" si="39"/>
        <v>South West3 bedrooms</v>
      </c>
      <c r="AR2362" s="22">
        <v>3600</v>
      </c>
      <c r="AS2362" s="22">
        <v>4400</v>
      </c>
      <c r="AT2362" s="22">
        <v>155790</v>
      </c>
      <c r="AU2362" s="66">
        <v>3700</v>
      </c>
      <c r="AV2362" s="66">
        <v>4500</v>
      </c>
      <c r="AW2362" s="66">
        <v>157050</v>
      </c>
      <c r="AX2362" s="66">
        <v>3700</v>
      </c>
      <c r="AY2362" s="66">
        <v>4500</v>
      </c>
      <c r="AZ2362" s="66">
        <v>162660</v>
      </c>
      <c r="BA2362" s="66">
        <v>3700</v>
      </c>
      <c r="BB2362" s="66">
        <v>4600</v>
      </c>
      <c r="BC2362" s="66">
        <v>161520</v>
      </c>
      <c r="BD2362" s="66">
        <v>3700</v>
      </c>
      <c r="BE2362" s="66">
        <v>4600</v>
      </c>
      <c r="BF2362" s="66">
        <v>160570</v>
      </c>
      <c r="BG2362" s="66">
        <v>3900</v>
      </c>
      <c r="BH2362" s="66">
        <v>4800</v>
      </c>
      <c r="BI2362" s="66">
        <v>158770</v>
      </c>
      <c r="BJ2362" s="66">
        <v>4000</v>
      </c>
      <c r="BK2362" s="66">
        <v>4900</v>
      </c>
      <c r="BL2362" s="66">
        <v>160270</v>
      </c>
      <c r="BM2362" s="66">
        <v>4100</v>
      </c>
      <c r="BN2362" s="66">
        <v>5000</v>
      </c>
      <c r="BO2362" s="88">
        <v>147700</v>
      </c>
      <c r="BP2362" s="100">
        <v>11800</v>
      </c>
      <c r="BQ2362" s="66">
        <v>12600</v>
      </c>
      <c r="BR2362" s="66">
        <v>117650</v>
      </c>
      <c r="BS2362" s="66">
        <v>11600</v>
      </c>
      <c r="BT2362" s="66">
        <v>12500</v>
      </c>
      <c r="BU2362" s="66">
        <v>123330</v>
      </c>
      <c r="BV2362" s="66">
        <v>12800</v>
      </c>
      <c r="BW2362" s="66">
        <v>13600</v>
      </c>
      <c r="BX2362" s="66">
        <v>125270</v>
      </c>
      <c r="BY2362" s="66">
        <v>12900</v>
      </c>
      <c r="BZ2362" s="66">
        <v>13800</v>
      </c>
      <c r="CA2362" s="66">
        <v>132100</v>
      </c>
      <c r="CB2362" s="66">
        <v>14400</v>
      </c>
      <c r="CC2362" s="66">
        <v>15300</v>
      </c>
      <c r="CD2362" s="66">
        <v>121120</v>
      </c>
      <c r="CE2362" s="66">
        <v>15000</v>
      </c>
      <c r="CF2362" s="66">
        <v>15900</v>
      </c>
      <c r="CG2362" s="66">
        <v>118230</v>
      </c>
      <c r="CH2362" s="66">
        <v>15700</v>
      </c>
      <c r="CI2362" s="66">
        <v>16500</v>
      </c>
      <c r="CJ2362" s="66">
        <v>116450</v>
      </c>
      <c r="CK2362" s="66">
        <v>16500</v>
      </c>
      <c r="CL2362" s="66">
        <v>17400</v>
      </c>
      <c r="CM2362" s="69">
        <v>112910</v>
      </c>
    </row>
    <row r="2363" spans="41:91" hidden="1" x14ac:dyDescent="0.25">
      <c r="AO2363" s="21" t="s">
        <v>78</v>
      </c>
      <c r="AP2363" s="51" t="s">
        <v>12</v>
      </c>
      <c r="AQ2363" s="21" t="str">
        <f t="shared" si="39"/>
        <v>South West4 bedrooms</v>
      </c>
      <c r="AR2363" s="22">
        <v>4300</v>
      </c>
      <c r="AS2363" s="22">
        <v>5200</v>
      </c>
      <c r="AT2363" s="22">
        <v>44990</v>
      </c>
      <c r="AU2363" s="66">
        <v>4500</v>
      </c>
      <c r="AV2363" s="66">
        <v>5300</v>
      </c>
      <c r="AW2363" s="66">
        <v>45350</v>
      </c>
      <c r="AX2363" s="66">
        <v>4500</v>
      </c>
      <c r="AY2363" s="66">
        <v>5400</v>
      </c>
      <c r="AZ2363" s="66">
        <v>46070</v>
      </c>
      <c r="BA2363" s="66">
        <v>4500</v>
      </c>
      <c r="BB2363" s="66">
        <v>5400</v>
      </c>
      <c r="BC2363" s="66">
        <v>45870</v>
      </c>
      <c r="BD2363" s="66">
        <v>4500</v>
      </c>
      <c r="BE2363" s="66">
        <v>5400</v>
      </c>
      <c r="BF2363" s="66">
        <v>45480</v>
      </c>
      <c r="BG2363" s="66">
        <v>4800</v>
      </c>
      <c r="BH2363" s="66">
        <v>5700</v>
      </c>
      <c r="BI2363" s="66">
        <v>44890</v>
      </c>
      <c r="BJ2363" s="66">
        <v>4900</v>
      </c>
      <c r="BK2363" s="66">
        <v>5800</v>
      </c>
      <c r="BL2363" s="66">
        <v>45190</v>
      </c>
      <c r="BM2363" s="66">
        <v>5000</v>
      </c>
      <c r="BN2363" s="66">
        <v>5900</v>
      </c>
      <c r="BO2363" s="88">
        <v>40970</v>
      </c>
      <c r="BP2363" s="100">
        <v>15900</v>
      </c>
      <c r="BQ2363" s="66">
        <v>17100</v>
      </c>
      <c r="BR2363" s="66">
        <v>31900</v>
      </c>
      <c r="BS2363" s="66">
        <v>15600</v>
      </c>
      <c r="BT2363" s="66">
        <v>16800</v>
      </c>
      <c r="BU2363" s="66">
        <v>33660</v>
      </c>
      <c r="BV2363" s="66">
        <v>16900</v>
      </c>
      <c r="BW2363" s="66">
        <v>18200</v>
      </c>
      <c r="BX2363" s="66">
        <v>33720</v>
      </c>
      <c r="BY2363" s="66">
        <v>17100</v>
      </c>
      <c r="BZ2363" s="66">
        <v>18300</v>
      </c>
      <c r="CA2363" s="66">
        <v>35220</v>
      </c>
      <c r="CB2363" s="66">
        <v>18800</v>
      </c>
      <c r="CC2363" s="66">
        <v>20100</v>
      </c>
      <c r="CD2363" s="66">
        <v>32460</v>
      </c>
      <c r="CE2363" s="66">
        <v>19500</v>
      </c>
      <c r="CF2363" s="66">
        <v>20700</v>
      </c>
      <c r="CG2363" s="66">
        <v>31860</v>
      </c>
      <c r="CH2363" s="66">
        <v>20500</v>
      </c>
      <c r="CI2363" s="66">
        <v>21600</v>
      </c>
      <c r="CJ2363" s="66">
        <v>30160</v>
      </c>
      <c r="CK2363" s="66">
        <v>20900</v>
      </c>
      <c r="CL2363" s="66">
        <v>22400</v>
      </c>
      <c r="CM2363" s="69">
        <v>30090</v>
      </c>
    </row>
    <row r="2364" spans="41:91" hidden="1" x14ac:dyDescent="0.25">
      <c r="AO2364" s="21" t="s">
        <v>78</v>
      </c>
      <c r="AP2364" s="51" t="s">
        <v>13</v>
      </c>
      <c r="AQ2364" s="21" t="str">
        <f t="shared" si="39"/>
        <v>South West5 or more bedrooms</v>
      </c>
      <c r="AR2364" s="22">
        <v>5700</v>
      </c>
      <c r="AS2364" s="22">
        <v>7100</v>
      </c>
      <c r="AT2364" s="22">
        <v>10710</v>
      </c>
      <c r="AU2364" s="66">
        <v>5800</v>
      </c>
      <c r="AV2364" s="66">
        <v>7200</v>
      </c>
      <c r="AW2364" s="66">
        <v>10840</v>
      </c>
      <c r="AX2364" s="66">
        <v>5900</v>
      </c>
      <c r="AY2364" s="66">
        <v>7200</v>
      </c>
      <c r="AZ2364" s="66">
        <v>10640</v>
      </c>
      <c r="BA2364" s="66">
        <v>5900</v>
      </c>
      <c r="BB2364" s="66">
        <v>7200</v>
      </c>
      <c r="BC2364" s="66">
        <v>10530</v>
      </c>
      <c r="BD2364" s="66">
        <v>5900</v>
      </c>
      <c r="BE2364" s="66">
        <v>7200</v>
      </c>
      <c r="BF2364" s="66">
        <v>10480</v>
      </c>
      <c r="BG2364" s="66">
        <v>6200</v>
      </c>
      <c r="BH2364" s="66">
        <v>7500</v>
      </c>
      <c r="BI2364" s="66">
        <v>10380</v>
      </c>
      <c r="BJ2364" s="66">
        <v>6400</v>
      </c>
      <c r="BK2364" s="66">
        <v>7600</v>
      </c>
      <c r="BL2364" s="66">
        <v>10460</v>
      </c>
      <c r="BM2364" s="66">
        <v>6400</v>
      </c>
      <c r="BN2364" s="66">
        <v>7700</v>
      </c>
      <c r="BO2364" s="88">
        <v>9590</v>
      </c>
      <c r="BP2364" s="100">
        <v>21500</v>
      </c>
      <c r="BQ2364" s="66">
        <v>23000</v>
      </c>
      <c r="BR2364" s="66">
        <v>6030</v>
      </c>
      <c r="BS2364" s="66">
        <v>21100</v>
      </c>
      <c r="BT2364" s="66">
        <v>22600</v>
      </c>
      <c r="BU2364" s="66">
        <v>6390</v>
      </c>
      <c r="BV2364" s="66">
        <v>23100</v>
      </c>
      <c r="BW2364" s="66">
        <v>24400</v>
      </c>
      <c r="BX2364" s="66">
        <v>6160</v>
      </c>
      <c r="BY2364" s="66">
        <v>23100</v>
      </c>
      <c r="BZ2364" s="66">
        <v>24300</v>
      </c>
      <c r="CA2364" s="66">
        <v>6520</v>
      </c>
      <c r="CB2364" s="66">
        <v>25000</v>
      </c>
      <c r="CC2364" s="66">
        <v>25900</v>
      </c>
      <c r="CD2364" s="66">
        <v>5730</v>
      </c>
      <c r="CE2364" s="66">
        <v>25600</v>
      </c>
      <c r="CF2364" s="66">
        <v>26300</v>
      </c>
      <c r="CG2364" s="66">
        <v>5480</v>
      </c>
      <c r="CH2364" s="66">
        <v>26900</v>
      </c>
      <c r="CI2364" s="66">
        <v>27300</v>
      </c>
      <c r="CJ2364" s="66">
        <v>5230</v>
      </c>
      <c r="CK2364" s="66">
        <v>27800</v>
      </c>
      <c r="CL2364" s="66">
        <v>28100</v>
      </c>
      <c r="CM2364" s="69">
        <v>5070</v>
      </c>
    </row>
    <row r="2365" spans="41:91" hidden="1" x14ac:dyDescent="0.25">
      <c r="AO2365" s="21" t="s">
        <v>127</v>
      </c>
      <c r="AP2365" s="51" t="s">
        <v>14</v>
      </c>
      <c r="AQ2365" s="21" t="str">
        <f t="shared" si="39"/>
        <v>Wales1 bedroom</v>
      </c>
      <c r="AR2365" s="22">
        <v>1900</v>
      </c>
      <c r="AS2365" s="22">
        <v>2800</v>
      </c>
      <c r="AT2365" s="22">
        <v>11050</v>
      </c>
      <c r="AU2365" s="66">
        <v>1900</v>
      </c>
      <c r="AV2365" s="66">
        <v>2800</v>
      </c>
      <c r="AW2365" s="66">
        <v>11120</v>
      </c>
      <c r="AX2365" s="66" t="s">
        <v>85</v>
      </c>
      <c r="AY2365" s="66" t="s">
        <v>85</v>
      </c>
      <c r="AZ2365" s="66" t="s">
        <v>85</v>
      </c>
      <c r="BA2365" s="66" t="s">
        <v>85</v>
      </c>
      <c r="BB2365" s="66" t="s">
        <v>85</v>
      </c>
      <c r="BC2365" s="66" t="s">
        <v>85</v>
      </c>
      <c r="BD2365" s="66" t="s">
        <v>85</v>
      </c>
      <c r="BE2365" s="66" t="s">
        <v>85</v>
      </c>
      <c r="BF2365" s="66" t="s">
        <v>85</v>
      </c>
      <c r="BG2365" s="66" t="s">
        <v>85</v>
      </c>
      <c r="BH2365" s="66" t="s">
        <v>85</v>
      </c>
      <c r="BI2365" s="66" t="s">
        <v>85</v>
      </c>
      <c r="BJ2365" s="66" t="s">
        <v>85</v>
      </c>
      <c r="BK2365" s="66" t="s">
        <v>85</v>
      </c>
      <c r="BL2365" s="66" t="s">
        <v>85</v>
      </c>
      <c r="BM2365" s="66" t="s">
        <v>85</v>
      </c>
      <c r="BN2365" s="66" t="s">
        <v>85</v>
      </c>
      <c r="BO2365" s="88" t="s">
        <v>85</v>
      </c>
      <c r="BP2365" s="100">
        <v>5900</v>
      </c>
      <c r="BQ2365" s="66">
        <v>6800</v>
      </c>
      <c r="BR2365" s="66">
        <v>6590</v>
      </c>
      <c r="BS2365" s="66">
        <v>5900</v>
      </c>
      <c r="BT2365" s="66">
        <v>7000</v>
      </c>
      <c r="BU2365" s="66">
        <v>6910</v>
      </c>
      <c r="BV2365" s="66" t="s">
        <v>85</v>
      </c>
      <c r="BW2365" s="66" t="s">
        <v>85</v>
      </c>
      <c r="BX2365" s="66" t="s">
        <v>85</v>
      </c>
      <c r="BY2365" s="66" t="s">
        <v>85</v>
      </c>
      <c r="BZ2365" s="66" t="s">
        <v>85</v>
      </c>
      <c r="CA2365" s="66" t="s">
        <v>85</v>
      </c>
      <c r="CB2365" s="66" t="s">
        <v>85</v>
      </c>
      <c r="CC2365" s="66" t="s">
        <v>85</v>
      </c>
      <c r="CD2365" s="66" t="s">
        <v>85</v>
      </c>
      <c r="CE2365" s="66" t="s">
        <v>85</v>
      </c>
      <c r="CF2365" s="66" t="s">
        <v>85</v>
      </c>
      <c r="CG2365" s="66" t="s">
        <v>85</v>
      </c>
      <c r="CH2365" s="66" t="s">
        <v>85</v>
      </c>
      <c r="CI2365" s="66" t="s">
        <v>85</v>
      </c>
      <c r="CJ2365" s="66" t="s">
        <v>85</v>
      </c>
      <c r="CK2365" s="66" t="s">
        <v>85</v>
      </c>
      <c r="CL2365" s="66" t="s">
        <v>85</v>
      </c>
      <c r="CM2365" s="69" t="s">
        <v>85</v>
      </c>
    </row>
    <row r="2366" spans="41:91" hidden="1" x14ac:dyDescent="0.25">
      <c r="AO2366" s="21" t="s">
        <v>127</v>
      </c>
      <c r="AP2366" s="51" t="s">
        <v>10</v>
      </c>
      <c r="AQ2366" s="21" t="str">
        <f t="shared" si="39"/>
        <v>Wales2 bedrooms</v>
      </c>
      <c r="AR2366" s="22">
        <v>2700</v>
      </c>
      <c r="AS2366" s="22">
        <v>3500</v>
      </c>
      <c r="AT2366" s="22">
        <v>44700</v>
      </c>
      <c r="AU2366" s="66">
        <v>2700</v>
      </c>
      <c r="AV2366" s="66">
        <v>3500</v>
      </c>
      <c r="AW2366" s="66">
        <v>45090</v>
      </c>
      <c r="AX2366" s="66" t="s">
        <v>85</v>
      </c>
      <c r="AY2366" s="66" t="s">
        <v>85</v>
      </c>
      <c r="AZ2366" s="66" t="s">
        <v>85</v>
      </c>
      <c r="BA2366" s="66" t="s">
        <v>85</v>
      </c>
      <c r="BB2366" s="66" t="s">
        <v>85</v>
      </c>
      <c r="BC2366" s="66" t="s">
        <v>85</v>
      </c>
      <c r="BD2366" s="66" t="s">
        <v>85</v>
      </c>
      <c r="BE2366" s="66" t="s">
        <v>85</v>
      </c>
      <c r="BF2366" s="66" t="s">
        <v>85</v>
      </c>
      <c r="BG2366" s="66" t="s">
        <v>85</v>
      </c>
      <c r="BH2366" s="66" t="s">
        <v>85</v>
      </c>
      <c r="BI2366" s="66" t="s">
        <v>85</v>
      </c>
      <c r="BJ2366" s="66" t="s">
        <v>85</v>
      </c>
      <c r="BK2366" s="66" t="s">
        <v>85</v>
      </c>
      <c r="BL2366" s="66" t="s">
        <v>85</v>
      </c>
      <c r="BM2366" s="66" t="s">
        <v>85</v>
      </c>
      <c r="BN2366" s="66" t="s">
        <v>85</v>
      </c>
      <c r="BO2366" s="88" t="s">
        <v>85</v>
      </c>
      <c r="BP2366" s="100">
        <v>9900</v>
      </c>
      <c r="BQ2366" s="66">
        <v>10800</v>
      </c>
      <c r="BR2366" s="66">
        <v>32550</v>
      </c>
      <c r="BS2366" s="66">
        <v>10000</v>
      </c>
      <c r="BT2366" s="66">
        <v>10900</v>
      </c>
      <c r="BU2366" s="66">
        <v>34080</v>
      </c>
      <c r="BV2366" s="66" t="s">
        <v>85</v>
      </c>
      <c r="BW2366" s="66" t="s">
        <v>85</v>
      </c>
      <c r="BX2366" s="66" t="s">
        <v>85</v>
      </c>
      <c r="BY2366" s="66" t="s">
        <v>85</v>
      </c>
      <c r="BZ2366" s="66" t="s">
        <v>85</v>
      </c>
      <c r="CA2366" s="66" t="s">
        <v>85</v>
      </c>
      <c r="CB2366" s="66" t="s">
        <v>85</v>
      </c>
      <c r="CC2366" s="66" t="s">
        <v>85</v>
      </c>
      <c r="CD2366" s="66" t="s">
        <v>85</v>
      </c>
      <c r="CE2366" s="66" t="s">
        <v>85</v>
      </c>
      <c r="CF2366" s="66" t="s">
        <v>85</v>
      </c>
      <c r="CG2366" s="66" t="s">
        <v>85</v>
      </c>
      <c r="CH2366" s="66" t="s">
        <v>85</v>
      </c>
      <c r="CI2366" s="66" t="s">
        <v>85</v>
      </c>
      <c r="CJ2366" s="66" t="s">
        <v>85</v>
      </c>
      <c r="CK2366" s="66" t="s">
        <v>85</v>
      </c>
      <c r="CL2366" s="66" t="s">
        <v>85</v>
      </c>
      <c r="CM2366" s="69" t="s">
        <v>85</v>
      </c>
    </row>
    <row r="2367" spans="41:91" hidden="1" x14ac:dyDescent="0.25">
      <c r="AO2367" s="21" t="s">
        <v>127</v>
      </c>
      <c r="AP2367" s="51" t="s">
        <v>11</v>
      </c>
      <c r="AQ2367" s="21" t="str">
        <f t="shared" si="39"/>
        <v>Wales3 bedrooms</v>
      </c>
      <c r="AR2367" s="22">
        <v>3300</v>
      </c>
      <c r="AS2367" s="22">
        <v>3900</v>
      </c>
      <c r="AT2367" s="22">
        <v>106500</v>
      </c>
      <c r="AU2367" s="66">
        <v>3400</v>
      </c>
      <c r="AV2367" s="66">
        <v>4000</v>
      </c>
      <c r="AW2367" s="66">
        <v>107260</v>
      </c>
      <c r="AX2367" s="66" t="s">
        <v>85</v>
      </c>
      <c r="AY2367" s="66" t="s">
        <v>85</v>
      </c>
      <c r="AZ2367" s="66" t="s">
        <v>85</v>
      </c>
      <c r="BA2367" s="66" t="s">
        <v>85</v>
      </c>
      <c r="BB2367" s="66" t="s">
        <v>85</v>
      </c>
      <c r="BC2367" s="66" t="s">
        <v>85</v>
      </c>
      <c r="BD2367" s="66" t="s">
        <v>85</v>
      </c>
      <c r="BE2367" s="66" t="s">
        <v>85</v>
      </c>
      <c r="BF2367" s="66" t="s">
        <v>85</v>
      </c>
      <c r="BG2367" s="66" t="s">
        <v>85</v>
      </c>
      <c r="BH2367" s="66" t="s">
        <v>85</v>
      </c>
      <c r="BI2367" s="66" t="s">
        <v>85</v>
      </c>
      <c r="BJ2367" s="66" t="s">
        <v>85</v>
      </c>
      <c r="BK2367" s="66" t="s">
        <v>85</v>
      </c>
      <c r="BL2367" s="66" t="s">
        <v>85</v>
      </c>
      <c r="BM2367" s="66" t="s">
        <v>85</v>
      </c>
      <c r="BN2367" s="66" t="s">
        <v>85</v>
      </c>
      <c r="BO2367" s="88" t="s">
        <v>85</v>
      </c>
      <c r="BP2367" s="100">
        <v>13100</v>
      </c>
      <c r="BQ2367" s="66">
        <v>13800</v>
      </c>
      <c r="BR2367" s="66">
        <v>85650</v>
      </c>
      <c r="BS2367" s="66">
        <v>13100</v>
      </c>
      <c r="BT2367" s="66">
        <v>13900</v>
      </c>
      <c r="BU2367" s="66">
        <v>89760</v>
      </c>
      <c r="BV2367" s="66" t="s">
        <v>85</v>
      </c>
      <c r="BW2367" s="66" t="s">
        <v>85</v>
      </c>
      <c r="BX2367" s="66" t="s">
        <v>85</v>
      </c>
      <c r="BY2367" s="66" t="s">
        <v>85</v>
      </c>
      <c r="BZ2367" s="66" t="s">
        <v>85</v>
      </c>
      <c r="CA2367" s="66" t="s">
        <v>85</v>
      </c>
      <c r="CB2367" s="66" t="s">
        <v>85</v>
      </c>
      <c r="CC2367" s="66" t="s">
        <v>85</v>
      </c>
      <c r="CD2367" s="66" t="s">
        <v>85</v>
      </c>
      <c r="CE2367" s="66" t="s">
        <v>85</v>
      </c>
      <c r="CF2367" s="66" t="s">
        <v>85</v>
      </c>
      <c r="CG2367" s="66" t="s">
        <v>85</v>
      </c>
      <c r="CH2367" s="66" t="s">
        <v>85</v>
      </c>
      <c r="CI2367" s="66" t="s">
        <v>85</v>
      </c>
      <c r="CJ2367" s="66" t="s">
        <v>85</v>
      </c>
      <c r="CK2367" s="66" t="s">
        <v>85</v>
      </c>
      <c r="CL2367" s="66" t="s">
        <v>85</v>
      </c>
      <c r="CM2367" s="69" t="s">
        <v>85</v>
      </c>
    </row>
    <row r="2368" spans="41:91" hidden="1" x14ac:dyDescent="0.25">
      <c r="AO2368" s="21" t="s">
        <v>127</v>
      </c>
      <c r="AP2368" s="51" t="s">
        <v>12</v>
      </c>
      <c r="AQ2368" s="21" t="str">
        <f t="shared" si="39"/>
        <v>Wales4 bedrooms</v>
      </c>
      <c r="AR2368" s="22">
        <v>4200</v>
      </c>
      <c r="AS2368" s="22">
        <v>4900</v>
      </c>
      <c r="AT2368" s="22">
        <v>24060</v>
      </c>
      <c r="AU2368" s="66">
        <v>4300</v>
      </c>
      <c r="AV2368" s="66">
        <v>5000</v>
      </c>
      <c r="AW2368" s="66">
        <v>24250</v>
      </c>
      <c r="AX2368" s="66" t="s">
        <v>85</v>
      </c>
      <c r="AY2368" s="66" t="s">
        <v>85</v>
      </c>
      <c r="AZ2368" s="66" t="s">
        <v>85</v>
      </c>
      <c r="BA2368" s="66" t="s">
        <v>85</v>
      </c>
      <c r="BB2368" s="66" t="s">
        <v>85</v>
      </c>
      <c r="BC2368" s="66" t="s">
        <v>85</v>
      </c>
      <c r="BD2368" s="66" t="s">
        <v>85</v>
      </c>
      <c r="BE2368" s="66" t="s">
        <v>85</v>
      </c>
      <c r="BF2368" s="66" t="s">
        <v>85</v>
      </c>
      <c r="BG2368" s="66" t="s">
        <v>85</v>
      </c>
      <c r="BH2368" s="66" t="s">
        <v>85</v>
      </c>
      <c r="BI2368" s="66" t="s">
        <v>85</v>
      </c>
      <c r="BJ2368" s="66" t="s">
        <v>85</v>
      </c>
      <c r="BK2368" s="66" t="s">
        <v>85</v>
      </c>
      <c r="BL2368" s="66" t="s">
        <v>85</v>
      </c>
      <c r="BM2368" s="66" t="s">
        <v>85</v>
      </c>
      <c r="BN2368" s="66" t="s">
        <v>85</v>
      </c>
      <c r="BO2368" s="88" t="s">
        <v>85</v>
      </c>
      <c r="BP2368" s="100">
        <v>17300</v>
      </c>
      <c r="BQ2368" s="66">
        <v>18300</v>
      </c>
      <c r="BR2368" s="66">
        <v>17140</v>
      </c>
      <c r="BS2368" s="66">
        <v>17100</v>
      </c>
      <c r="BT2368" s="66">
        <v>18100</v>
      </c>
      <c r="BU2368" s="66">
        <v>18300</v>
      </c>
      <c r="BV2368" s="66" t="s">
        <v>85</v>
      </c>
      <c r="BW2368" s="66" t="s">
        <v>85</v>
      </c>
      <c r="BX2368" s="66" t="s">
        <v>85</v>
      </c>
      <c r="BY2368" s="66" t="s">
        <v>85</v>
      </c>
      <c r="BZ2368" s="66" t="s">
        <v>85</v>
      </c>
      <c r="CA2368" s="66" t="s">
        <v>85</v>
      </c>
      <c r="CB2368" s="66" t="s">
        <v>85</v>
      </c>
      <c r="CC2368" s="66" t="s">
        <v>85</v>
      </c>
      <c r="CD2368" s="66" t="s">
        <v>85</v>
      </c>
      <c r="CE2368" s="66" t="s">
        <v>85</v>
      </c>
      <c r="CF2368" s="66" t="s">
        <v>85</v>
      </c>
      <c r="CG2368" s="66" t="s">
        <v>85</v>
      </c>
      <c r="CH2368" s="66" t="s">
        <v>85</v>
      </c>
      <c r="CI2368" s="66" t="s">
        <v>85</v>
      </c>
      <c r="CJ2368" s="66" t="s">
        <v>85</v>
      </c>
      <c r="CK2368" s="66" t="s">
        <v>85</v>
      </c>
      <c r="CL2368" s="66" t="s">
        <v>85</v>
      </c>
      <c r="CM2368" s="69" t="s">
        <v>85</v>
      </c>
    </row>
    <row r="2369" spans="41:91" hidden="1" x14ac:dyDescent="0.25">
      <c r="AO2369" s="21" t="s">
        <v>127</v>
      </c>
      <c r="AP2369" s="51" t="s">
        <v>13</v>
      </c>
      <c r="AQ2369" s="21" t="str">
        <f t="shared" si="39"/>
        <v>Wales5 or more bedrooms</v>
      </c>
      <c r="AR2369" s="22">
        <v>5200</v>
      </c>
      <c r="AS2369" s="22">
        <v>6400</v>
      </c>
      <c r="AT2369" s="22">
        <v>4430</v>
      </c>
      <c r="AU2369" s="66">
        <v>5400</v>
      </c>
      <c r="AV2369" s="66">
        <v>6600</v>
      </c>
      <c r="AW2369" s="66">
        <v>4490</v>
      </c>
      <c r="AX2369" s="66" t="s">
        <v>85</v>
      </c>
      <c r="AY2369" s="66" t="s">
        <v>85</v>
      </c>
      <c r="AZ2369" s="66" t="s">
        <v>85</v>
      </c>
      <c r="BA2369" s="66" t="s">
        <v>85</v>
      </c>
      <c r="BB2369" s="66" t="s">
        <v>85</v>
      </c>
      <c r="BC2369" s="66" t="s">
        <v>85</v>
      </c>
      <c r="BD2369" s="66" t="s">
        <v>85</v>
      </c>
      <c r="BE2369" s="66" t="s">
        <v>85</v>
      </c>
      <c r="BF2369" s="66" t="s">
        <v>85</v>
      </c>
      <c r="BG2369" s="66" t="s">
        <v>85</v>
      </c>
      <c r="BH2369" s="66" t="s">
        <v>85</v>
      </c>
      <c r="BI2369" s="66" t="s">
        <v>85</v>
      </c>
      <c r="BJ2369" s="66" t="s">
        <v>85</v>
      </c>
      <c r="BK2369" s="66" t="s">
        <v>85</v>
      </c>
      <c r="BL2369" s="66" t="s">
        <v>85</v>
      </c>
      <c r="BM2369" s="66" t="s">
        <v>85</v>
      </c>
      <c r="BN2369" s="66" t="s">
        <v>85</v>
      </c>
      <c r="BO2369" s="88" t="s">
        <v>85</v>
      </c>
      <c r="BP2369" s="100">
        <v>22000</v>
      </c>
      <c r="BQ2369" s="66">
        <v>23000</v>
      </c>
      <c r="BR2369" s="66">
        <v>2690</v>
      </c>
      <c r="BS2369" s="66">
        <v>21900</v>
      </c>
      <c r="BT2369" s="66">
        <v>22700</v>
      </c>
      <c r="BU2369" s="66">
        <v>2860</v>
      </c>
      <c r="BV2369" s="66" t="s">
        <v>85</v>
      </c>
      <c r="BW2369" s="66" t="s">
        <v>85</v>
      </c>
      <c r="BX2369" s="66" t="s">
        <v>85</v>
      </c>
      <c r="BY2369" s="66" t="s">
        <v>85</v>
      </c>
      <c r="BZ2369" s="66" t="s">
        <v>85</v>
      </c>
      <c r="CA2369" s="66" t="s">
        <v>85</v>
      </c>
      <c r="CB2369" s="66" t="s">
        <v>85</v>
      </c>
      <c r="CC2369" s="66" t="s">
        <v>85</v>
      </c>
      <c r="CD2369" s="66" t="s">
        <v>85</v>
      </c>
      <c r="CE2369" s="66" t="s">
        <v>85</v>
      </c>
      <c r="CF2369" s="66" t="s">
        <v>85</v>
      </c>
      <c r="CG2369" s="66" t="s">
        <v>85</v>
      </c>
      <c r="CH2369" s="66" t="s">
        <v>85</v>
      </c>
      <c r="CI2369" s="66" t="s">
        <v>85</v>
      </c>
      <c r="CJ2369" s="66" t="s">
        <v>85</v>
      </c>
      <c r="CK2369" s="66" t="s">
        <v>85</v>
      </c>
      <c r="CL2369" s="66" t="s">
        <v>85</v>
      </c>
      <c r="CM2369" s="69" t="s">
        <v>85</v>
      </c>
    </row>
    <row r="2370" spans="41:91" hidden="1" x14ac:dyDescent="0.25">
      <c r="AO2370" s="21" t="s">
        <v>67</v>
      </c>
      <c r="AP2370" s="51" t="s">
        <v>29</v>
      </c>
      <c r="AQ2370" s="21" t="str">
        <f t="shared" si="39"/>
        <v>Owner-occupied50 or less</v>
      </c>
      <c r="AR2370" s="22">
        <v>2500</v>
      </c>
      <c r="AS2370" s="22">
        <v>3700</v>
      </c>
      <c r="AT2370" s="22">
        <v>131270</v>
      </c>
      <c r="AU2370" s="66">
        <v>2600</v>
      </c>
      <c r="AV2370" s="66">
        <v>3600</v>
      </c>
      <c r="AW2370" s="66">
        <v>132600</v>
      </c>
      <c r="AX2370" s="66">
        <v>2900</v>
      </c>
      <c r="AY2370" s="66">
        <v>4100</v>
      </c>
      <c r="AZ2370" s="66">
        <v>82780</v>
      </c>
      <c r="BA2370" s="66">
        <v>2900</v>
      </c>
      <c r="BB2370" s="66">
        <v>4100</v>
      </c>
      <c r="BC2370" s="66">
        <v>82170</v>
      </c>
      <c r="BD2370" s="66">
        <v>3000</v>
      </c>
      <c r="BE2370" s="66">
        <v>4200</v>
      </c>
      <c r="BF2370" s="66">
        <v>81800</v>
      </c>
      <c r="BG2370" s="66">
        <v>3100</v>
      </c>
      <c r="BH2370" s="66">
        <v>4400</v>
      </c>
      <c r="BI2370" s="66">
        <v>80930</v>
      </c>
      <c r="BJ2370" s="66">
        <v>3100</v>
      </c>
      <c r="BK2370" s="66">
        <v>4300</v>
      </c>
      <c r="BL2370" s="66">
        <v>79540</v>
      </c>
      <c r="BM2370" s="66">
        <v>3100</v>
      </c>
      <c r="BN2370" s="66">
        <v>4400</v>
      </c>
      <c r="BO2370" s="88">
        <v>71700</v>
      </c>
      <c r="BP2370" s="100">
        <v>7000</v>
      </c>
      <c r="BQ2370" s="66">
        <v>7700</v>
      </c>
      <c r="BR2370" s="66">
        <v>68730</v>
      </c>
      <c r="BS2370" s="66">
        <v>7000</v>
      </c>
      <c r="BT2370" s="66">
        <v>7900</v>
      </c>
      <c r="BU2370" s="66">
        <v>72330</v>
      </c>
      <c r="BV2370" s="66">
        <v>7900</v>
      </c>
      <c r="BW2370" s="66">
        <v>8600</v>
      </c>
      <c r="BX2370" s="66">
        <v>44190</v>
      </c>
      <c r="BY2370" s="66">
        <v>8000</v>
      </c>
      <c r="BZ2370" s="66">
        <v>8800</v>
      </c>
      <c r="CA2370" s="66">
        <v>48610</v>
      </c>
      <c r="CB2370" s="66">
        <v>8700</v>
      </c>
      <c r="CC2370" s="66">
        <v>9600</v>
      </c>
      <c r="CD2370" s="66">
        <v>43520</v>
      </c>
      <c r="CE2370" s="66">
        <v>9200</v>
      </c>
      <c r="CF2370" s="66">
        <v>10000</v>
      </c>
      <c r="CG2370" s="66">
        <v>42560</v>
      </c>
      <c r="CH2370" s="66">
        <v>9600</v>
      </c>
      <c r="CI2370" s="66">
        <v>10300</v>
      </c>
      <c r="CJ2370" s="66">
        <v>40450</v>
      </c>
      <c r="CK2370" s="66">
        <v>10300</v>
      </c>
      <c r="CL2370" s="66">
        <v>10900</v>
      </c>
      <c r="CM2370" s="69">
        <v>40570</v>
      </c>
    </row>
    <row r="2371" spans="41:91" hidden="1" x14ac:dyDescent="0.25">
      <c r="AO2371" s="21" t="s">
        <v>67</v>
      </c>
      <c r="AP2371" s="51" t="s">
        <v>30</v>
      </c>
      <c r="AQ2371" s="21" t="str">
        <f t="shared" si="39"/>
        <v>Owner-occupied51 to 100</v>
      </c>
      <c r="AR2371" s="22">
        <v>3100</v>
      </c>
      <c r="AS2371" s="22">
        <v>3800</v>
      </c>
      <c r="AT2371" s="22">
        <v>1127850</v>
      </c>
      <c r="AU2371" s="66">
        <v>3200</v>
      </c>
      <c r="AV2371" s="66">
        <v>3900</v>
      </c>
      <c r="AW2371" s="66">
        <v>1135740</v>
      </c>
      <c r="AX2371" s="66">
        <v>3300</v>
      </c>
      <c r="AY2371" s="66">
        <v>3900</v>
      </c>
      <c r="AZ2371" s="66">
        <v>1061260</v>
      </c>
      <c r="BA2371" s="66">
        <v>3300</v>
      </c>
      <c r="BB2371" s="66">
        <v>4000</v>
      </c>
      <c r="BC2371" s="66">
        <v>1053300</v>
      </c>
      <c r="BD2371" s="66">
        <v>3300</v>
      </c>
      <c r="BE2371" s="66">
        <v>4000</v>
      </c>
      <c r="BF2371" s="66">
        <v>1047800</v>
      </c>
      <c r="BG2371" s="66">
        <v>3400</v>
      </c>
      <c r="BH2371" s="66">
        <v>4200</v>
      </c>
      <c r="BI2371" s="66">
        <v>1047310</v>
      </c>
      <c r="BJ2371" s="66">
        <v>3500</v>
      </c>
      <c r="BK2371" s="66">
        <v>4200</v>
      </c>
      <c r="BL2371" s="66">
        <v>1048840</v>
      </c>
      <c r="BM2371" s="66">
        <v>3500</v>
      </c>
      <c r="BN2371" s="66">
        <v>4400</v>
      </c>
      <c r="BO2371" s="88">
        <v>923050</v>
      </c>
      <c r="BP2371" s="100">
        <v>12300</v>
      </c>
      <c r="BQ2371" s="66">
        <v>12800</v>
      </c>
      <c r="BR2371" s="66">
        <v>962090</v>
      </c>
      <c r="BS2371" s="66">
        <v>12200</v>
      </c>
      <c r="BT2371" s="66">
        <v>12800</v>
      </c>
      <c r="BU2371" s="66">
        <v>1006860</v>
      </c>
      <c r="BV2371" s="66">
        <v>13300</v>
      </c>
      <c r="BW2371" s="66">
        <v>13800</v>
      </c>
      <c r="BX2371" s="66">
        <v>917170</v>
      </c>
      <c r="BY2371" s="66">
        <v>13400</v>
      </c>
      <c r="BZ2371" s="66">
        <v>14000</v>
      </c>
      <c r="CA2371" s="66">
        <v>973280</v>
      </c>
      <c r="CB2371" s="66">
        <v>14800</v>
      </c>
      <c r="CC2371" s="66">
        <v>15400</v>
      </c>
      <c r="CD2371" s="66">
        <v>898780</v>
      </c>
      <c r="CE2371" s="66">
        <v>15300</v>
      </c>
      <c r="CF2371" s="66">
        <v>16000</v>
      </c>
      <c r="CG2371" s="66">
        <v>883780</v>
      </c>
      <c r="CH2371" s="66">
        <v>16000</v>
      </c>
      <c r="CI2371" s="66">
        <v>16500</v>
      </c>
      <c r="CJ2371" s="66">
        <v>862030</v>
      </c>
      <c r="CK2371" s="66">
        <v>16700</v>
      </c>
      <c r="CL2371" s="66">
        <v>17300</v>
      </c>
      <c r="CM2371" s="69">
        <v>852810</v>
      </c>
    </row>
    <row r="2372" spans="41:91" hidden="1" x14ac:dyDescent="0.25">
      <c r="AO2372" s="21" t="s">
        <v>67</v>
      </c>
      <c r="AP2372" s="51" t="s">
        <v>31</v>
      </c>
      <c r="AQ2372" s="21" t="str">
        <f t="shared" si="39"/>
        <v>Owner-occupied101 to 150</v>
      </c>
      <c r="AR2372" s="22">
        <v>3800</v>
      </c>
      <c r="AS2372" s="22">
        <v>4400</v>
      </c>
      <c r="AT2372" s="22">
        <v>792890</v>
      </c>
      <c r="AU2372" s="66">
        <v>4000</v>
      </c>
      <c r="AV2372" s="66">
        <v>4600</v>
      </c>
      <c r="AW2372" s="66">
        <v>798530</v>
      </c>
      <c r="AX2372" s="66">
        <v>4000</v>
      </c>
      <c r="AY2372" s="66">
        <v>4700</v>
      </c>
      <c r="AZ2372" s="66">
        <v>708090</v>
      </c>
      <c r="BA2372" s="66">
        <v>4000</v>
      </c>
      <c r="BB2372" s="66">
        <v>4700</v>
      </c>
      <c r="BC2372" s="66">
        <v>702320</v>
      </c>
      <c r="BD2372" s="66">
        <v>4100</v>
      </c>
      <c r="BE2372" s="66">
        <v>4700</v>
      </c>
      <c r="BF2372" s="66">
        <v>697780</v>
      </c>
      <c r="BG2372" s="66">
        <v>4300</v>
      </c>
      <c r="BH2372" s="66">
        <v>4900</v>
      </c>
      <c r="BI2372" s="66">
        <v>697870</v>
      </c>
      <c r="BJ2372" s="66">
        <v>4400</v>
      </c>
      <c r="BK2372" s="66">
        <v>5000</v>
      </c>
      <c r="BL2372" s="66">
        <v>697320</v>
      </c>
      <c r="BM2372" s="66">
        <v>4400</v>
      </c>
      <c r="BN2372" s="66">
        <v>5100</v>
      </c>
      <c r="BO2372" s="88">
        <v>613840</v>
      </c>
      <c r="BP2372" s="100">
        <v>16500</v>
      </c>
      <c r="BQ2372" s="66">
        <v>17300</v>
      </c>
      <c r="BR2372" s="66">
        <v>672370</v>
      </c>
      <c r="BS2372" s="66">
        <v>16400</v>
      </c>
      <c r="BT2372" s="66">
        <v>17200</v>
      </c>
      <c r="BU2372" s="66">
        <v>706260</v>
      </c>
      <c r="BV2372" s="66">
        <v>17700</v>
      </c>
      <c r="BW2372" s="66">
        <v>18400</v>
      </c>
      <c r="BX2372" s="66">
        <v>609540</v>
      </c>
      <c r="BY2372" s="66">
        <v>17800</v>
      </c>
      <c r="BZ2372" s="66">
        <v>18600</v>
      </c>
      <c r="CA2372" s="66">
        <v>642950</v>
      </c>
      <c r="CB2372" s="66">
        <v>19600</v>
      </c>
      <c r="CC2372" s="66">
        <v>20400</v>
      </c>
      <c r="CD2372" s="66">
        <v>598740</v>
      </c>
      <c r="CE2372" s="66">
        <v>20300</v>
      </c>
      <c r="CF2372" s="66">
        <v>21100</v>
      </c>
      <c r="CG2372" s="66">
        <v>585640</v>
      </c>
      <c r="CH2372" s="66">
        <v>21100</v>
      </c>
      <c r="CI2372" s="66">
        <v>21800</v>
      </c>
      <c r="CJ2372" s="66">
        <v>565250</v>
      </c>
      <c r="CK2372" s="66">
        <v>22000</v>
      </c>
      <c r="CL2372" s="66">
        <v>22600</v>
      </c>
      <c r="CM2372" s="69">
        <v>564850</v>
      </c>
    </row>
    <row r="2373" spans="41:91" hidden="1" x14ac:dyDescent="0.25">
      <c r="AO2373" s="21" t="s">
        <v>67</v>
      </c>
      <c r="AP2373" s="51" t="s">
        <v>32</v>
      </c>
      <c r="AQ2373" s="21" t="str">
        <f t="shared" si="39"/>
        <v>Owner-occupied151 to 200</v>
      </c>
      <c r="AR2373" s="22">
        <v>4800</v>
      </c>
      <c r="AS2373" s="22">
        <v>5600</v>
      </c>
      <c r="AT2373" s="22">
        <v>177740</v>
      </c>
      <c r="AU2373" s="66">
        <v>5000</v>
      </c>
      <c r="AV2373" s="66">
        <v>5800</v>
      </c>
      <c r="AW2373" s="66">
        <v>179250</v>
      </c>
      <c r="AX2373" s="66">
        <v>5000</v>
      </c>
      <c r="AY2373" s="66">
        <v>5800</v>
      </c>
      <c r="AZ2373" s="66">
        <v>150130</v>
      </c>
      <c r="BA2373" s="66">
        <v>5100</v>
      </c>
      <c r="BB2373" s="66">
        <v>5800</v>
      </c>
      <c r="BC2373" s="66">
        <v>148770</v>
      </c>
      <c r="BD2373" s="66">
        <v>5100</v>
      </c>
      <c r="BE2373" s="66">
        <v>5900</v>
      </c>
      <c r="BF2373" s="66">
        <v>147720</v>
      </c>
      <c r="BG2373" s="66">
        <v>5400</v>
      </c>
      <c r="BH2373" s="66">
        <v>6100</v>
      </c>
      <c r="BI2373" s="66">
        <v>147470</v>
      </c>
      <c r="BJ2373" s="66">
        <v>5500</v>
      </c>
      <c r="BK2373" s="66">
        <v>6200</v>
      </c>
      <c r="BL2373" s="66">
        <v>147440</v>
      </c>
      <c r="BM2373" s="66">
        <v>5500</v>
      </c>
      <c r="BN2373" s="66">
        <v>6400</v>
      </c>
      <c r="BO2373" s="88">
        <v>130150</v>
      </c>
      <c r="BP2373" s="100">
        <v>22600</v>
      </c>
      <c r="BQ2373" s="66">
        <v>23400</v>
      </c>
      <c r="BR2373" s="66">
        <v>133990</v>
      </c>
      <c r="BS2373" s="66">
        <v>22200</v>
      </c>
      <c r="BT2373" s="66">
        <v>23200</v>
      </c>
      <c r="BU2373" s="66">
        <v>141240</v>
      </c>
      <c r="BV2373" s="66">
        <v>23800</v>
      </c>
      <c r="BW2373" s="66">
        <v>24700</v>
      </c>
      <c r="BX2373" s="66">
        <v>116790</v>
      </c>
      <c r="BY2373" s="66">
        <v>24000</v>
      </c>
      <c r="BZ2373" s="66">
        <v>24900</v>
      </c>
      <c r="CA2373" s="66">
        <v>122940</v>
      </c>
      <c r="CB2373" s="66">
        <v>26000</v>
      </c>
      <c r="CC2373" s="66">
        <v>26700</v>
      </c>
      <c r="CD2373" s="66">
        <v>113060</v>
      </c>
      <c r="CE2373" s="66">
        <v>26700</v>
      </c>
      <c r="CF2373" s="66">
        <v>27300</v>
      </c>
      <c r="CG2373" s="66">
        <v>108770</v>
      </c>
      <c r="CH2373" s="66">
        <v>27800</v>
      </c>
      <c r="CI2373" s="66">
        <v>28300</v>
      </c>
      <c r="CJ2373" s="66">
        <v>103080</v>
      </c>
      <c r="CK2373" s="66">
        <v>28400</v>
      </c>
      <c r="CL2373" s="66">
        <v>28900</v>
      </c>
      <c r="CM2373" s="69">
        <v>103880</v>
      </c>
    </row>
    <row r="2374" spans="41:91" hidden="1" x14ac:dyDescent="0.25">
      <c r="AO2374" s="21" t="s">
        <v>67</v>
      </c>
      <c r="AP2374" s="51" t="s">
        <v>125</v>
      </c>
      <c r="AQ2374" s="21" t="str">
        <f t="shared" si="39"/>
        <v>Owner-occupiedOver 200</v>
      </c>
      <c r="AR2374" s="22">
        <v>6400</v>
      </c>
      <c r="AS2374" s="22">
        <v>7600</v>
      </c>
      <c r="AT2374" s="22">
        <v>86460</v>
      </c>
      <c r="AU2374" s="66">
        <v>6600</v>
      </c>
      <c r="AV2374" s="66">
        <v>7800</v>
      </c>
      <c r="AW2374" s="66">
        <v>87360</v>
      </c>
      <c r="AX2374" s="66" t="s">
        <v>85</v>
      </c>
      <c r="AY2374" s="66" t="s">
        <v>85</v>
      </c>
      <c r="AZ2374" s="66" t="s">
        <v>85</v>
      </c>
      <c r="BA2374" s="66" t="s">
        <v>85</v>
      </c>
      <c r="BB2374" s="66" t="s">
        <v>85</v>
      </c>
      <c r="BC2374" s="66" t="s">
        <v>85</v>
      </c>
      <c r="BD2374" s="66" t="s">
        <v>85</v>
      </c>
      <c r="BE2374" s="66" t="s">
        <v>85</v>
      </c>
      <c r="BF2374" s="66" t="s">
        <v>85</v>
      </c>
      <c r="BG2374" s="66" t="s">
        <v>85</v>
      </c>
      <c r="BH2374" s="66" t="s">
        <v>85</v>
      </c>
      <c r="BI2374" s="66" t="s">
        <v>85</v>
      </c>
      <c r="BJ2374" s="66" t="s">
        <v>85</v>
      </c>
      <c r="BK2374" s="66" t="s">
        <v>85</v>
      </c>
      <c r="BL2374" s="66" t="s">
        <v>85</v>
      </c>
      <c r="BM2374" s="66" t="s">
        <v>85</v>
      </c>
      <c r="BN2374" s="66" t="s">
        <v>85</v>
      </c>
      <c r="BO2374" s="88" t="s">
        <v>85</v>
      </c>
      <c r="BP2374" s="100">
        <v>29000</v>
      </c>
      <c r="BQ2374" s="66">
        <v>29100</v>
      </c>
      <c r="BR2374" s="66">
        <v>47760</v>
      </c>
      <c r="BS2374" s="66">
        <v>28600</v>
      </c>
      <c r="BT2374" s="66">
        <v>28800</v>
      </c>
      <c r="BU2374" s="66">
        <v>50280</v>
      </c>
      <c r="BV2374" s="66" t="s">
        <v>85</v>
      </c>
      <c r="BW2374" s="66" t="s">
        <v>85</v>
      </c>
      <c r="BX2374" s="66" t="s">
        <v>85</v>
      </c>
      <c r="BY2374" s="66" t="s">
        <v>85</v>
      </c>
      <c r="BZ2374" s="66" t="s">
        <v>85</v>
      </c>
      <c r="CA2374" s="66" t="s">
        <v>85</v>
      </c>
      <c r="CB2374" s="66" t="s">
        <v>85</v>
      </c>
      <c r="CC2374" s="66" t="s">
        <v>85</v>
      </c>
      <c r="CD2374" s="66" t="s">
        <v>85</v>
      </c>
      <c r="CE2374" s="66" t="s">
        <v>85</v>
      </c>
      <c r="CF2374" s="66" t="s">
        <v>85</v>
      </c>
      <c r="CG2374" s="66" t="s">
        <v>85</v>
      </c>
      <c r="CH2374" s="66" t="s">
        <v>85</v>
      </c>
      <c r="CI2374" s="66" t="s">
        <v>85</v>
      </c>
      <c r="CJ2374" s="66" t="s">
        <v>85</v>
      </c>
      <c r="CK2374" s="66" t="s">
        <v>85</v>
      </c>
      <c r="CL2374" s="66" t="s">
        <v>85</v>
      </c>
      <c r="CM2374" s="69" t="s">
        <v>85</v>
      </c>
    </row>
    <row r="2375" spans="41:91" hidden="1" x14ac:dyDescent="0.25">
      <c r="AO2375" s="21" t="s">
        <v>68</v>
      </c>
      <c r="AP2375" s="51" t="s">
        <v>29</v>
      </c>
      <c r="AQ2375" s="21" t="str">
        <f t="shared" si="39"/>
        <v>Privately rented50 or less</v>
      </c>
      <c r="AR2375" s="22">
        <v>2400</v>
      </c>
      <c r="AS2375" s="22">
        <v>3600</v>
      </c>
      <c r="AT2375" s="22">
        <v>142600</v>
      </c>
      <c r="AU2375" s="66">
        <v>2500</v>
      </c>
      <c r="AV2375" s="66">
        <v>3500</v>
      </c>
      <c r="AW2375" s="66">
        <v>144210</v>
      </c>
      <c r="AX2375" s="66">
        <v>2800</v>
      </c>
      <c r="AY2375" s="66">
        <v>3900</v>
      </c>
      <c r="AZ2375" s="66">
        <v>54680</v>
      </c>
      <c r="BA2375" s="66">
        <v>2800</v>
      </c>
      <c r="BB2375" s="66">
        <v>4000</v>
      </c>
      <c r="BC2375" s="66">
        <v>53950</v>
      </c>
      <c r="BD2375" s="66">
        <v>2900</v>
      </c>
      <c r="BE2375" s="66">
        <v>4000</v>
      </c>
      <c r="BF2375" s="66">
        <v>53700</v>
      </c>
      <c r="BG2375" s="66">
        <v>2900</v>
      </c>
      <c r="BH2375" s="66">
        <v>4200</v>
      </c>
      <c r="BI2375" s="66">
        <v>52660</v>
      </c>
      <c r="BJ2375" s="66">
        <v>2900</v>
      </c>
      <c r="BK2375" s="66">
        <v>4100</v>
      </c>
      <c r="BL2375" s="66">
        <v>51250</v>
      </c>
      <c r="BM2375" s="66">
        <v>3100</v>
      </c>
      <c r="BN2375" s="66">
        <v>4300</v>
      </c>
      <c r="BO2375" s="88">
        <v>43640</v>
      </c>
      <c r="BP2375" s="100">
        <v>6600</v>
      </c>
      <c r="BQ2375" s="66">
        <v>7400</v>
      </c>
      <c r="BR2375" s="66">
        <v>67520</v>
      </c>
      <c r="BS2375" s="66">
        <v>6600</v>
      </c>
      <c r="BT2375" s="66">
        <v>7600</v>
      </c>
      <c r="BU2375" s="66">
        <v>70690</v>
      </c>
      <c r="BV2375" s="66">
        <v>7100</v>
      </c>
      <c r="BW2375" s="66">
        <v>7900</v>
      </c>
      <c r="BX2375" s="66">
        <v>24330</v>
      </c>
      <c r="BY2375" s="66">
        <v>7100</v>
      </c>
      <c r="BZ2375" s="66">
        <v>8000</v>
      </c>
      <c r="CA2375" s="66">
        <v>27360</v>
      </c>
      <c r="CB2375" s="66">
        <v>7800</v>
      </c>
      <c r="CC2375" s="66">
        <v>8700</v>
      </c>
      <c r="CD2375" s="66">
        <v>23700</v>
      </c>
      <c r="CE2375" s="66">
        <v>8300</v>
      </c>
      <c r="CF2375" s="66">
        <v>9200</v>
      </c>
      <c r="CG2375" s="66">
        <v>23230</v>
      </c>
      <c r="CH2375" s="66">
        <v>8600</v>
      </c>
      <c r="CI2375" s="66">
        <v>9500</v>
      </c>
      <c r="CJ2375" s="66">
        <v>22200</v>
      </c>
      <c r="CK2375" s="66">
        <v>9400</v>
      </c>
      <c r="CL2375" s="66">
        <v>10200</v>
      </c>
      <c r="CM2375" s="69">
        <v>21380</v>
      </c>
    </row>
    <row r="2376" spans="41:91" hidden="1" x14ac:dyDescent="0.25">
      <c r="AO2376" s="21" t="s">
        <v>68</v>
      </c>
      <c r="AP2376" s="51" t="s">
        <v>30</v>
      </c>
      <c r="AQ2376" s="21" t="str">
        <f t="shared" si="39"/>
        <v>Privately rented51 to 100</v>
      </c>
      <c r="AR2376" s="22">
        <v>2900</v>
      </c>
      <c r="AS2376" s="22">
        <v>3700</v>
      </c>
      <c r="AT2376" s="22">
        <v>249730</v>
      </c>
      <c r="AU2376" s="66">
        <v>2900</v>
      </c>
      <c r="AV2376" s="66">
        <v>3700</v>
      </c>
      <c r="AW2376" s="66">
        <v>252760</v>
      </c>
      <c r="AX2376" s="66">
        <v>3000</v>
      </c>
      <c r="AY2376" s="66">
        <v>3700</v>
      </c>
      <c r="AZ2376" s="66">
        <v>107020</v>
      </c>
      <c r="BA2376" s="66">
        <v>2900</v>
      </c>
      <c r="BB2376" s="66">
        <v>3700</v>
      </c>
      <c r="BC2376" s="66">
        <v>105740</v>
      </c>
      <c r="BD2376" s="66">
        <v>3000</v>
      </c>
      <c r="BE2376" s="66">
        <v>3800</v>
      </c>
      <c r="BF2376" s="66">
        <v>104910</v>
      </c>
      <c r="BG2376" s="66">
        <v>3000</v>
      </c>
      <c r="BH2376" s="66">
        <v>3900</v>
      </c>
      <c r="BI2376" s="66">
        <v>103870</v>
      </c>
      <c r="BJ2376" s="66">
        <v>3100</v>
      </c>
      <c r="BK2376" s="66">
        <v>3900</v>
      </c>
      <c r="BL2376" s="66">
        <v>103520</v>
      </c>
      <c r="BM2376" s="66">
        <v>3200</v>
      </c>
      <c r="BN2376" s="66">
        <v>4100</v>
      </c>
      <c r="BO2376" s="88">
        <v>89670</v>
      </c>
      <c r="BP2376" s="100">
        <v>10300</v>
      </c>
      <c r="BQ2376" s="66">
        <v>11000</v>
      </c>
      <c r="BR2376" s="66">
        <v>197160</v>
      </c>
      <c r="BS2376" s="66">
        <v>10400</v>
      </c>
      <c r="BT2376" s="66">
        <v>11200</v>
      </c>
      <c r="BU2376" s="66">
        <v>206260</v>
      </c>
      <c r="BV2376" s="66">
        <v>11300</v>
      </c>
      <c r="BW2376" s="66">
        <v>12000</v>
      </c>
      <c r="BX2376" s="66">
        <v>85650</v>
      </c>
      <c r="BY2376" s="66">
        <v>11400</v>
      </c>
      <c r="BZ2376" s="66">
        <v>12100</v>
      </c>
      <c r="CA2376" s="66">
        <v>93560</v>
      </c>
      <c r="CB2376" s="66">
        <v>12400</v>
      </c>
      <c r="CC2376" s="66">
        <v>13200</v>
      </c>
      <c r="CD2376" s="66">
        <v>83320</v>
      </c>
      <c r="CE2376" s="66">
        <v>13100</v>
      </c>
      <c r="CF2376" s="66">
        <v>13800</v>
      </c>
      <c r="CG2376" s="66">
        <v>81760</v>
      </c>
      <c r="CH2376" s="66">
        <v>13700</v>
      </c>
      <c r="CI2376" s="66">
        <v>14400</v>
      </c>
      <c r="CJ2376" s="66">
        <v>78990</v>
      </c>
      <c r="CK2376" s="66">
        <v>14600</v>
      </c>
      <c r="CL2376" s="66">
        <v>15300</v>
      </c>
      <c r="CM2376" s="69">
        <v>77670</v>
      </c>
    </row>
    <row r="2377" spans="41:91" hidden="1" x14ac:dyDescent="0.25">
      <c r="AO2377" s="21" t="s">
        <v>68</v>
      </c>
      <c r="AP2377" s="51" t="s">
        <v>31</v>
      </c>
      <c r="AQ2377" s="21" t="str">
        <f t="shared" si="39"/>
        <v>Privately rented101 to 150</v>
      </c>
      <c r="AR2377" s="22">
        <v>3700</v>
      </c>
      <c r="AS2377" s="22">
        <v>4400</v>
      </c>
      <c r="AT2377" s="22">
        <v>80210</v>
      </c>
      <c r="AU2377" s="66">
        <v>3800</v>
      </c>
      <c r="AV2377" s="66">
        <v>4500</v>
      </c>
      <c r="AW2377" s="66">
        <v>80950</v>
      </c>
      <c r="AX2377" s="66">
        <v>3800</v>
      </c>
      <c r="AY2377" s="66">
        <v>4400</v>
      </c>
      <c r="AZ2377" s="66">
        <v>33740</v>
      </c>
      <c r="BA2377" s="66">
        <v>3800</v>
      </c>
      <c r="BB2377" s="66">
        <v>4400</v>
      </c>
      <c r="BC2377" s="66">
        <v>33290</v>
      </c>
      <c r="BD2377" s="66">
        <v>3800</v>
      </c>
      <c r="BE2377" s="66">
        <v>4500</v>
      </c>
      <c r="BF2377" s="66">
        <v>33030</v>
      </c>
      <c r="BG2377" s="66">
        <v>4000</v>
      </c>
      <c r="BH2377" s="66">
        <v>4600</v>
      </c>
      <c r="BI2377" s="66">
        <v>32670</v>
      </c>
      <c r="BJ2377" s="66">
        <v>4100</v>
      </c>
      <c r="BK2377" s="66">
        <v>4700</v>
      </c>
      <c r="BL2377" s="66">
        <v>32630</v>
      </c>
      <c r="BM2377" s="66">
        <v>4200</v>
      </c>
      <c r="BN2377" s="66">
        <v>4900</v>
      </c>
      <c r="BO2377" s="88">
        <v>28560</v>
      </c>
      <c r="BP2377" s="100">
        <v>14500</v>
      </c>
      <c r="BQ2377" s="66">
        <v>15500</v>
      </c>
      <c r="BR2377" s="66">
        <v>65980</v>
      </c>
      <c r="BS2377" s="66">
        <v>14500</v>
      </c>
      <c r="BT2377" s="66">
        <v>15600</v>
      </c>
      <c r="BU2377" s="66">
        <v>69030</v>
      </c>
      <c r="BV2377" s="66">
        <v>15500</v>
      </c>
      <c r="BW2377" s="66">
        <v>16400</v>
      </c>
      <c r="BX2377" s="66">
        <v>28350</v>
      </c>
      <c r="BY2377" s="66">
        <v>15600</v>
      </c>
      <c r="BZ2377" s="66">
        <v>16500</v>
      </c>
      <c r="CA2377" s="66">
        <v>30660</v>
      </c>
      <c r="CB2377" s="66">
        <v>17200</v>
      </c>
      <c r="CC2377" s="66">
        <v>18000</v>
      </c>
      <c r="CD2377" s="66">
        <v>27630</v>
      </c>
      <c r="CE2377" s="66">
        <v>18000</v>
      </c>
      <c r="CF2377" s="66">
        <v>18800</v>
      </c>
      <c r="CG2377" s="66">
        <v>27040</v>
      </c>
      <c r="CH2377" s="66">
        <v>18700</v>
      </c>
      <c r="CI2377" s="66">
        <v>19400</v>
      </c>
      <c r="CJ2377" s="66">
        <v>26060</v>
      </c>
      <c r="CK2377" s="66">
        <v>19800</v>
      </c>
      <c r="CL2377" s="66">
        <v>20500</v>
      </c>
      <c r="CM2377" s="69">
        <v>25880</v>
      </c>
    </row>
    <row r="2378" spans="41:91" hidden="1" x14ac:dyDescent="0.25">
      <c r="AO2378" s="21" t="s">
        <v>68</v>
      </c>
      <c r="AP2378" s="51" t="s">
        <v>32</v>
      </c>
      <c r="AQ2378" s="21" t="str">
        <f t="shared" si="39"/>
        <v>Privately rented151 to 200</v>
      </c>
      <c r="AR2378" s="22">
        <v>4900</v>
      </c>
      <c r="AS2378" s="22">
        <v>5900</v>
      </c>
      <c r="AT2378" s="22">
        <v>13100</v>
      </c>
      <c r="AU2378" s="66">
        <v>5000</v>
      </c>
      <c r="AV2378" s="66">
        <v>6000</v>
      </c>
      <c r="AW2378" s="66">
        <v>13260</v>
      </c>
      <c r="AX2378" s="66">
        <v>5000</v>
      </c>
      <c r="AY2378" s="66">
        <v>5800</v>
      </c>
      <c r="AZ2378" s="66">
        <v>4650</v>
      </c>
      <c r="BA2378" s="66">
        <v>5000</v>
      </c>
      <c r="BB2378" s="66">
        <v>5900</v>
      </c>
      <c r="BC2378" s="66">
        <v>4640</v>
      </c>
      <c r="BD2378" s="66">
        <v>5100</v>
      </c>
      <c r="BE2378" s="66">
        <v>5900</v>
      </c>
      <c r="BF2378" s="66">
        <v>4550</v>
      </c>
      <c r="BG2378" s="66">
        <v>5400</v>
      </c>
      <c r="BH2378" s="66">
        <v>6200</v>
      </c>
      <c r="BI2378" s="66">
        <v>4530</v>
      </c>
      <c r="BJ2378" s="66">
        <v>5500</v>
      </c>
      <c r="BK2378" s="66">
        <v>6200</v>
      </c>
      <c r="BL2378" s="66">
        <v>4500</v>
      </c>
      <c r="BM2378" s="66">
        <v>5600</v>
      </c>
      <c r="BN2378" s="66">
        <v>6400</v>
      </c>
      <c r="BO2378" s="88">
        <v>3990</v>
      </c>
      <c r="BP2378" s="100">
        <v>21200</v>
      </c>
      <c r="BQ2378" s="66">
        <v>22100</v>
      </c>
      <c r="BR2378" s="66">
        <v>9620</v>
      </c>
      <c r="BS2378" s="66">
        <v>21100</v>
      </c>
      <c r="BT2378" s="66">
        <v>22000</v>
      </c>
      <c r="BU2378" s="66">
        <v>10060</v>
      </c>
      <c r="BV2378" s="66">
        <v>21600</v>
      </c>
      <c r="BW2378" s="66">
        <v>22600</v>
      </c>
      <c r="BX2378" s="66">
        <v>3660</v>
      </c>
      <c r="BY2378" s="66">
        <v>21800</v>
      </c>
      <c r="BZ2378" s="66">
        <v>22700</v>
      </c>
      <c r="CA2378" s="66">
        <v>3940</v>
      </c>
      <c r="CB2378" s="66">
        <v>23900</v>
      </c>
      <c r="CC2378" s="66">
        <v>24500</v>
      </c>
      <c r="CD2378" s="66">
        <v>3520</v>
      </c>
      <c r="CE2378" s="66">
        <v>24200</v>
      </c>
      <c r="CF2378" s="66">
        <v>24900</v>
      </c>
      <c r="CG2378" s="66">
        <v>3400</v>
      </c>
      <c r="CH2378" s="66">
        <v>25500</v>
      </c>
      <c r="CI2378" s="66">
        <v>25900</v>
      </c>
      <c r="CJ2378" s="66">
        <v>3230</v>
      </c>
      <c r="CK2378" s="66">
        <v>26900</v>
      </c>
      <c r="CL2378" s="66">
        <v>27300</v>
      </c>
      <c r="CM2378" s="69">
        <v>3200</v>
      </c>
    </row>
    <row r="2379" spans="41:91" hidden="1" x14ac:dyDescent="0.25">
      <c r="AO2379" s="21" t="s">
        <v>68</v>
      </c>
      <c r="AP2379" s="51" t="s">
        <v>125</v>
      </c>
      <c r="AQ2379" s="21" t="str">
        <f t="shared" si="39"/>
        <v>Privately rentedOver 200</v>
      </c>
      <c r="AR2379" s="22">
        <v>7200</v>
      </c>
      <c r="AS2379" s="22">
        <v>8600</v>
      </c>
      <c r="AT2379" s="22">
        <v>7270</v>
      </c>
      <c r="AU2379" s="66">
        <v>7400</v>
      </c>
      <c r="AV2379" s="66">
        <v>8700</v>
      </c>
      <c r="AW2379" s="66">
        <v>7400</v>
      </c>
      <c r="AX2379" s="66" t="s">
        <v>85</v>
      </c>
      <c r="AY2379" s="66" t="s">
        <v>85</v>
      </c>
      <c r="AZ2379" s="66" t="s">
        <v>85</v>
      </c>
      <c r="BA2379" s="66" t="s">
        <v>85</v>
      </c>
      <c r="BB2379" s="66" t="s">
        <v>85</v>
      </c>
      <c r="BC2379" s="66" t="s">
        <v>85</v>
      </c>
      <c r="BD2379" s="66" t="s">
        <v>85</v>
      </c>
      <c r="BE2379" s="66" t="s">
        <v>85</v>
      </c>
      <c r="BF2379" s="66" t="s">
        <v>85</v>
      </c>
      <c r="BG2379" s="66" t="s">
        <v>85</v>
      </c>
      <c r="BH2379" s="66" t="s">
        <v>85</v>
      </c>
      <c r="BI2379" s="66" t="s">
        <v>85</v>
      </c>
      <c r="BJ2379" s="66" t="s">
        <v>85</v>
      </c>
      <c r="BK2379" s="66" t="s">
        <v>85</v>
      </c>
      <c r="BL2379" s="66" t="s">
        <v>85</v>
      </c>
      <c r="BM2379" s="66" t="s">
        <v>85</v>
      </c>
      <c r="BN2379" s="66" t="s">
        <v>85</v>
      </c>
      <c r="BO2379" s="88" t="s">
        <v>85</v>
      </c>
      <c r="BP2379" s="100">
        <v>29100</v>
      </c>
      <c r="BQ2379" s="66">
        <v>28700</v>
      </c>
      <c r="BR2379" s="66">
        <v>3660</v>
      </c>
      <c r="BS2379" s="66">
        <v>28700</v>
      </c>
      <c r="BT2379" s="66">
        <v>28400</v>
      </c>
      <c r="BU2379" s="66">
        <v>3890</v>
      </c>
      <c r="BV2379" s="66" t="s">
        <v>85</v>
      </c>
      <c r="BW2379" s="66" t="s">
        <v>85</v>
      </c>
      <c r="BX2379" s="66" t="s">
        <v>85</v>
      </c>
      <c r="BY2379" s="66" t="s">
        <v>85</v>
      </c>
      <c r="BZ2379" s="66" t="s">
        <v>85</v>
      </c>
      <c r="CA2379" s="66" t="s">
        <v>85</v>
      </c>
      <c r="CB2379" s="66" t="s">
        <v>85</v>
      </c>
      <c r="CC2379" s="66" t="s">
        <v>85</v>
      </c>
      <c r="CD2379" s="66" t="s">
        <v>85</v>
      </c>
      <c r="CE2379" s="66" t="s">
        <v>85</v>
      </c>
      <c r="CF2379" s="66" t="s">
        <v>85</v>
      </c>
      <c r="CG2379" s="66" t="s">
        <v>85</v>
      </c>
      <c r="CH2379" s="66" t="s">
        <v>85</v>
      </c>
      <c r="CI2379" s="66" t="s">
        <v>85</v>
      </c>
      <c r="CJ2379" s="66" t="s">
        <v>85</v>
      </c>
      <c r="CK2379" s="66" t="s">
        <v>85</v>
      </c>
      <c r="CL2379" s="66" t="s">
        <v>85</v>
      </c>
      <c r="CM2379" s="69" t="s">
        <v>85</v>
      </c>
    </row>
    <row r="2380" spans="41:91" hidden="1" x14ac:dyDescent="0.25">
      <c r="AO2380" s="21" t="s">
        <v>69</v>
      </c>
      <c r="AP2380" s="51" t="s">
        <v>29</v>
      </c>
      <c r="AQ2380" s="21" t="str">
        <f t="shared" si="39"/>
        <v>Council/Housing Association50 or less</v>
      </c>
      <c r="AR2380" s="22">
        <v>2000</v>
      </c>
      <c r="AS2380" s="22">
        <v>2800</v>
      </c>
      <c r="AT2380" s="22">
        <v>150320</v>
      </c>
      <c r="AU2380" s="66">
        <v>2100</v>
      </c>
      <c r="AV2380" s="66">
        <v>2900</v>
      </c>
      <c r="AW2380" s="66">
        <v>152380</v>
      </c>
      <c r="AX2380" s="66">
        <v>2100</v>
      </c>
      <c r="AY2380" s="66">
        <v>3000</v>
      </c>
      <c r="AZ2380" s="66">
        <v>134960</v>
      </c>
      <c r="BA2380" s="66">
        <v>2100</v>
      </c>
      <c r="BB2380" s="66">
        <v>3000</v>
      </c>
      <c r="BC2380" s="66">
        <v>133820</v>
      </c>
      <c r="BD2380" s="66">
        <v>2100</v>
      </c>
      <c r="BE2380" s="66">
        <v>3100</v>
      </c>
      <c r="BF2380" s="66">
        <v>133380</v>
      </c>
      <c r="BG2380" s="66">
        <v>2200</v>
      </c>
      <c r="BH2380" s="66">
        <v>3200</v>
      </c>
      <c r="BI2380" s="66">
        <v>132030</v>
      </c>
      <c r="BJ2380" s="66">
        <v>2200</v>
      </c>
      <c r="BK2380" s="66">
        <v>3200</v>
      </c>
      <c r="BL2380" s="66">
        <v>130750</v>
      </c>
      <c r="BM2380" s="66">
        <v>2200</v>
      </c>
      <c r="BN2380" s="66">
        <v>3300</v>
      </c>
      <c r="BO2380" s="88">
        <v>112060</v>
      </c>
      <c r="BP2380" s="100">
        <v>6400</v>
      </c>
      <c r="BQ2380" s="66">
        <v>7000</v>
      </c>
      <c r="BR2380" s="66">
        <v>97960</v>
      </c>
      <c r="BS2380" s="66">
        <v>6600</v>
      </c>
      <c r="BT2380" s="66">
        <v>7200</v>
      </c>
      <c r="BU2380" s="66">
        <v>102320</v>
      </c>
      <c r="BV2380" s="66">
        <v>7000</v>
      </c>
      <c r="BW2380" s="66">
        <v>7600</v>
      </c>
      <c r="BX2380" s="66">
        <v>77760</v>
      </c>
      <c r="BY2380" s="66">
        <v>7100</v>
      </c>
      <c r="BZ2380" s="66">
        <v>7700</v>
      </c>
      <c r="CA2380" s="66">
        <v>86420</v>
      </c>
      <c r="CB2380" s="66">
        <v>7900</v>
      </c>
      <c r="CC2380" s="66">
        <v>8500</v>
      </c>
      <c r="CD2380" s="66">
        <v>75750</v>
      </c>
      <c r="CE2380" s="66">
        <v>8300</v>
      </c>
      <c r="CF2380" s="66">
        <v>9000</v>
      </c>
      <c r="CG2380" s="66">
        <v>75180</v>
      </c>
      <c r="CH2380" s="66">
        <v>8600</v>
      </c>
      <c r="CI2380" s="66">
        <v>9300</v>
      </c>
      <c r="CJ2380" s="66">
        <v>73030</v>
      </c>
      <c r="CK2380" s="66">
        <v>9400</v>
      </c>
      <c r="CL2380" s="66">
        <v>10000</v>
      </c>
      <c r="CM2380" s="69">
        <v>69880</v>
      </c>
    </row>
    <row r="2381" spans="41:91" hidden="1" x14ac:dyDescent="0.25">
      <c r="AO2381" s="21" t="s">
        <v>69</v>
      </c>
      <c r="AP2381" s="51" t="s">
        <v>30</v>
      </c>
      <c r="AQ2381" s="21" t="str">
        <f t="shared" si="39"/>
        <v>Council/Housing Association51 to 100</v>
      </c>
      <c r="AR2381" s="22">
        <v>3000</v>
      </c>
      <c r="AS2381" s="22">
        <v>3600</v>
      </c>
      <c r="AT2381" s="22">
        <v>386490</v>
      </c>
      <c r="AU2381" s="66">
        <v>3100</v>
      </c>
      <c r="AV2381" s="66">
        <v>3600</v>
      </c>
      <c r="AW2381" s="66">
        <v>389970</v>
      </c>
      <c r="AX2381" s="66">
        <v>3100</v>
      </c>
      <c r="AY2381" s="66">
        <v>3700</v>
      </c>
      <c r="AZ2381" s="66">
        <v>342960</v>
      </c>
      <c r="BA2381" s="66">
        <v>3100</v>
      </c>
      <c r="BB2381" s="66">
        <v>3700</v>
      </c>
      <c r="BC2381" s="66">
        <v>339900</v>
      </c>
      <c r="BD2381" s="66">
        <v>3100</v>
      </c>
      <c r="BE2381" s="66">
        <v>3800</v>
      </c>
      <c r="BF2381" s="66">
        <v>337810</v>
      </c>
      <c r="BG2381" s="66">
        <v>3200</v>
      </c>
      <c r="BH2381" s="66">
        <v>4000</v>
      </c>
      <c r="BI2381" s="66">
        <v>337000</v>
      </c>
      <c r="BJ2381" s="66">
        <v>3300</v>
      </c>
      <c r="BK2381" s="66">
        <v>4000</v>
      </c>
      <c r="BL2381" s="66">
        <v>336880</v>
      </c>
      <c r="BM2381" s="66">
        <v>3300</v>
      </c>
      <c r="BN2381" s="66">
        <v>4100</v>
      </c>
      <c r="BO2381" s="88">
        <v>294210</v>
      </c>
      <c r="BP2381" s="100">
        <v>10500</v>
      </c>
      <c r="BQ2381" s="66">
        <v>11000</v>
      </c>
      <c r="BR2381" s="66">
        <v>333010</v>
      </c>
      <c r="BS2381" s="66">
        <v>10700</v>
      </c>
      <c r="BT2381" s="66">
        <v>11200</v>
      </c>
      <c r="BU2381" s="66">
        <v>346240</v>
      </c>
      <c r="BV2381" s="66">
        <v>11400</v>
      </c>
      <c r="BW2381" s="66">
        <v>11800</v>
      </c>
      <c r="BX2381" s="66">
        <v>292730</v>
      </c>
      <c r="BY2381" s="66">
        <v>11600</v>
      </c>
      <c r="BZ2381" s="66">
        <v>12100</v>
      </c>
      <c r="CA2381" s="66">
        <v>313960</v>
      </c>
      <c r="CB2381" s="66">
        <v>12800</v>
      </c>
      <c r="CC2381" s="66">
        <v>13300</v>
      </c>
      <c r="CD2381" s="66">
        <v>283990</v>
      </c>
      <c r="CE2381" s="66">
        <v>13500</v>
      </c>
      <c r="CF2381" s="66">
        <v>14000</v>
      </c>
      <c r="CG2381" s="66">
        <v>279910</v>
      </c>
      <c r="CH2381" s="66">
        <v>13900</v>
      </c>
      <c r="CI2381" s="66">
        <v>14400</v>
      </c>
      <c r="CJ2381" s="66">
        <v>273440</v>
      </c>
      <c r="CK2381" s="66">
        <v>14800</v>
      </c>
      <c r="CL2381" s="66">
        <v>15300</v>
      </c>
      <c r="CM2381" s="69">
        <v>265210</v>
      </c>
    </row>
    <row r="2382" spans="41:91" hidden="1" x14ac:dyDescent="0.25">
      <c r="AO2382" s="21" t="s">
        <v>69</v>
      </c>
      <c r="AP2382" s="51" t="s">
        <v>31</v>
      </c>
      <c r="AQ2382" s="21" t="str">
        <f t="shared" si="39"/>
        <v>Council/Housing Association101 to 150</v>
      </c>
      <c r="AR2382" s="22">
        <v>3700</v>
      </c>
      <c r="AS2382" s="22">
        <v>4200</v>
      </c>
      <c r="AT2382" s="22">
        <v>81060</v>
      </c>
      <c r="AU2382" s="66">
        <v>3800</v>
      </c>
      <c r="AV2382" s="66">
        <v>4300</v>
      </c>
      <c r="AW2382" s="66">
        <v>81660</v>
      </c>
      <c r="AX2382" s="66">
        <v>3800</v>
      </c>
      <c r="AY2382" s="66">
        <v>4400</v>
      </c>
      <c r="AZ2382" s="66">
        <v>66190</v>
      </c>
      <c r="BA2382" s="66">
        <v>3800</v>
      </c>
      <c r="BB2382" s="66">
        <v>4400</v>
      </c>
      <c r="BC2382" s="66">
        <v>65600</v>
      </c>
      <c r="BD2382" s="66">
        <v>3800</v>
      </c>
      <c r="BE2382" s="66">
        <v>4400</v>
      </c>
      <c r="BF2382" s="66">
        <v>65140</v>
      </c>
      <c r="BG2382" s="66">
        <v>4000</v>
      </c>
      <c r="BH2382" s="66">
        <v>4700</v>
      </c>
      <c r="BI2382" s="66">
        <v>64960</v>
      </c>
      <c r="BJ2382" s="66">
        <v>4100</v>
      </c>
      <c r="BK2382" s="66">
        <v>4700</v>
      </c>
      <c r="BL2382" s="66">
        <v>64890</v>
      </c>
      <c r="BM2382" s="66">
        <v>4200</v>
      </c>
      <c r="BN2382" s="66">
        <v>4900</v>
      </c>
      <c r="BO2382" s="88">
        <v>56850</v>
      </c>
      <c r="BP2382" s="100">
        <v>13100</v>
      </c>
      <c r="BQ2382" s="66">
        <v>13800</v>
      </c>
      <c r="BR2382" s="66">
        <v>71220</v>
      </c>
      <c r="BS2382" s="66">
        <v>13200</v>
      </c>
      <c r="BT2382" s="66">
        <v>14000</v>
      </c>
      <c r="BU2382" s="66">
        <v>74240</v>
      </c>
      <c r="BV2382" s="66">
        <v>13900</v>
      </c>
      <c r="BW2382" s="66">
        <v>14500</v>
      </c>
      <c r="BX2382" s="66">
        <v>58690</v>
      </c>
      <c r="BY2382" s="66">
        <v>14100</v>
      </c>
      <c r="BZ2382" s="66">
        <v>14700</v>
      </c>
      <c r="CA2382" s="66">
        <v>62580</v>
      </c>
      <c r="CB2382" s="66">
        <v>15500</v>
      </c>
      <c r="CC2382" s="66">
        <v>16200</v>
      </c>
      <c r="CD2382" s="66">
        <v>56940</v>
      </c>
      <c r="CE2382" s="66">
        <v>16300</v>
      </c>
      <c r="CF2382" s="66">
        <v>17000</v>
      </c>
      <c r="CG2382" s="66">
        <v>56120</v>
      </c>
      <c r="CH2382" s="66">
        <v>17000</v>
      </c>
      <c r="CI2382" s="66">
        <v>17600</v>
      </c>
      <c r="CJ2382" s="66">
        <v>54630</v>
      </c>
      <c r="CK2382" s="66">
        <v>18000</v>
      </c>
      <c r="CL2382" s="66">
        <v>18600</v>
      </c>
      <c r="CM2382" s="69">
        <v>53400</v>
      </c>
    </row>
    <row r="2383" spans="41:91" hidden="1" x14ac:dyDescent="0.25">
      <c r="AO2383" s="21" t="s">
        <v>69</v>
      </c>
      <c r="AP2383" s="51" t="s">
        <v>32</v>
      </c>
      <c r="AQ2383" s="21" t="str">
        <f t="shared" si="39"/>
        <v>Council/Housing Association151 to 200</v>
      </c>
      <c r="AR2383" s="22">
        <v>4900</v>
      </c>
      <c r="AS2383" s="22">
        <v>5600</v>
      </c>
      <c r="AT2383" s="22">
        <v>3170</v>
      </c>
      <c r="AU2383" s="66">
        <v>4900</v>
      </c>
      <c r="AV2383" s="66">
        <v>5700</v>
      </c>
      <c r="AW2383" s="66">
        <v>3200</v>
      </c>
      <c r="AX2383" s="66">
        <v>5000</v>
      </c>
      <c r="AY2383" s="66">
        <v>5600</v>
      </c>
      <c r="AZ2383" s="66">
        <v>1430</v>
      </c>
      <c r="BA2383" s="66">
        <v>5000</v>
      </c>
      <c r="BB2383" s="66">
        <v>5700</v>
      </c>
      <c r="BC2383" s="66">
        <v>1410</v>
      </c>
      <c r="BD2383" s="66">
        <v>5000</v>
      </c>
      <c r="BE2383" s="66">
        <v>5700</v>
      </c>
      <c r="BF2383" s="66">
        <v>1390</v>
      </c>
      <c r="BG2383" s="66">
        <v>5200</v>
      </c>
      <c r="BH2383" s="66">
        <v>5800</v>
      </c>
      <c r="BI2383" s="66">
        <v>1370</v>
      </c>
      <c r="BJ2383" s="66">
        <v>5400</v>
      </c>
      <c r="BK2383" s="66">
        <v>6100</v>
      </c>
      <c r="BL2383" s="66">
        <v>1380</v>
      </c>
      <c r="BM2383" s="66">
        <v>5400</v>
      </c>
      <c r="BN2383" s="66">
        <v>6000</v>
      </c>
      <c r="BO2383" s="88">
        <v>1200</v>
      </c>
      <c r="BP2383" s="100">
        <v>20700</v>
      </c>
      <c r="BQ2383" s="66">
        <v>21300</v>
      </c>
      <c r="BR2383" s="66">
        <v>2510</v>
      </c>
      <c r="BS2383" s="66">
        <v>20600</v>
      </c>
      <c r="BT2383" s="66">
        <v>21300</v>
      </c>
      <c r="BU2383" s="66">
        <v>2610</v>
      </c>
      <c r="BV2383" s="66">
        <v>20000</v>
      </c>
      <c r="BW2383" s="66">
        <v>21000</v>
      </c>
      <c r="BX2383" s="66">
        <v>1150</v>
      </c>
      <c r="BY2383" s="66">
        <v>20100</v>
      </c>
      <c r="BZ2383" s="66">
        <v>21000</v>
      </c>
      <c r="CA2383" s="66">
        <v>1250</v>
      </c>
      <c r="CB2383" s="66">
        <v>21700</v>
      </c>
      <c r="CC2383" s="66">
        <v>22900</v>
      </c>
      <c r="CD2383" s="66">
        <v>1110</v>
      </c>
      <c r="CE2383" s="66">
        <v>23100</v>
      </c>
      <c r="CF2383" s="66">
        <v>23700</v>
      </c>
      <c r="CG2383" s="66">
        <v>1080</v>
      </c>
      <c r="CH2383" s="66">
        <v>24100</v>
      </c>
      <c r="CI2383" s="66">
        <v>24500</v>
      </c>
      <c r="CJ2383" s="66">
        <v>1070</v>
      </c>
      <c r="CK2383" s="66">
        <v>25200</v>
      </c>
      <c r="CL2383" s="66">
        <v>25800</v>
      </c>
      <c r="CM2383" s="69">
        <v>1010</v>
      </c>
    </row>
    <row r="2384" spans="41:91" hidden="1" x14ac:dyDescent="0.25">
      <c r="AO2384" s="21" t="s">
        <v>69</v>
      </c>
      <c r="AP2384" s="51" t="s">
        <v>125</v>
      </c>
      <c r="AQ2384" s="21" t="str">
        <f t="shared" si="39"/>
        <v>Council/Housing AssociationOver 200</v>
      </c>
      <c r="AR2384" s="22">
        <v>6400</v>
      </c>
      <c r="AS2384" s="22">
        <v>7700</v>
      </c>
      <c r="AT2384" s="22">
        <v>1060</v>
      </c>
      <c r="AU2384" s="66">
        <v>6600</v>
      </c>
      <c r="AV2384" s="66">
        <v>7800</v>
      </c>
      <c r="AW2384" s="66">
        <v>1060</v>
      </c>
      <c r="AX2384" s="66" t="s">
        <v>85</v>
      </c>
      <c r="AY2384" s="66" t="s">
        <v>85</v>
      </c>
      <c r="AZ2384" s="66" t="s">
        <v>85</v>
      </c>
      <c r="BA2384" s="66" t="s">
        <v>85</v>
      </c>
      <c r="BB2384" s="66" t="s">
        <v>85</v>
      </c>
      <c r="BC2384" s="66" t="s">
        <v>85</v>
      </c>
      <c r="BD2384" s="66" t="s">
        <v>85</v>
      </c>
      <c r="BE2384" s="66" t="s">
        <v>85</v>
      </c>
      <c r="BF2384" s="66" t="s">
        <v>85</v>
      </c>
      <c r="BG2384" s="66" t="s">
        <v>85</v>
      </c>
      <c r="BH2384" s="66" t="s">
        <v>85</v>
      </c>
      <c r="BI2384" s="66" t="s">
        <v>85</v>
      </c>
      <c r="BJ2384" s="66" t="s">
        <v>85</v>
      </c>
      <c r="BK2384" s="66" t="s">
        <v>85</v>
      </c>
      <c r="BL2384" s="66" t="s">
        <v>85</v>
      </c>
      <c r="BM2384" s="66" t="s">
        <v>85</v>
      </c>
      <c r="BN2384" s="66" t="s">
        <v>85</v>
      </c>
      <c r="BO2384" s="88" t="s">
        <v>85</v>
      </c>
      <c r="BP2384" s="100">
        <v>27800</v>
      </c>
      <c r="BQ2384" s="66">
        <v>27700</v>
      </c>
      <c r="BR2384" s="66">
        <v>670</v>
      </c>
      <c r="BS2384" s="66">
        <v>27700</v>
      </c>
      <c r="BT2384" s="66">
        <v>27400</v>
      </c>
      <c r="BU2384" s="66">
        <v>700</v>
      </c>
      <c r="BV2384" s="66" t="s">
        <v>85</v>
      </c>
      <c r="BW2384" s="66" t="s">
        <v>85</v>
      </c>
      <c r="BX2384" s="66" t="s">
        <v>85</v>
      </c>
      <c r="BY2384" s="66" t="s">
        <v>85</v>
      </c>
      <c r="BZ2384" s="66" t="s">
        <v>85</v>
      </c>
      <c r="CA2384" s="66" t="s">
        <v>85</v>
      </c>
      <c r="CB2384" s="66" t="s">
        <v>85</v>
      </c>
      <c r="CC2384" s="66" t="s">
        <v>85</v>
      </c>
      <c r="CD2384" s="66" t="s">
        <v>85</v>
      </c>
      <c r="CE2384" s="66" t="s">
        <v>85</v>
      </c>
      <c r="CF2384" s="66" t="s">
        <v>85</v>
      </c>
      <c r="CG2384" s="66" t="s">
        <v>85</v>
      </c>
      <c r="CH2384" s="66" t="s">
        <v>85</v>
      </c>
      <c r="CI2384" s="66" t="s">
        <v>85</v>
      </c>
      <c r="CJ2384" s="66" t="s">
        <v>85</v>
      </c>
      <c r="CK2384" s="66" t="s">
        <v>85</v>
      </c>
      <c r="CL2384" s="66" t="s">
        <v>85</v>
      </c>
      <c r="CM2384" s="69" t="s">
        <v>85</v>
      </c>
    </row>
    <row r="2385" spans="41:91" hidden="1" x14ac:dyDescent="0.25">
      <c r="AO2385" s="21" t="s">
        <v>115</v>
      </c>
      <c r="AP2385" s="51" t="s">
        <v>29</v>
      </c>
      <c r="AQ2385" s="21" t="str">
        <f t="shared" si="39"/>
        <v>Less than £15,00050 or less</v>
      </c>
      <c r="AR2385" s="22">
        <v>2000</v>
      </c>
      <c r="AS2385" s="22">
        <v>2900</v>
      </c>
      <c r="AT2385" s="22">
        <v>141010</v>
      </c>
      <c r="AU2385" s="66">
        <v>2000</v>
      </c>
      <c r="AV2385" s="66">
        <v>2900</v>
      </c>
      <c r="AW2385" s="66">
        <v>142990</v>
      </c>
      <c r="AX2385" s="66" t="s">
        <v>85</v>
      </c>
      <c r="AY2385" s="66" t="s">
        <v>85</v>
      </c>
      <c r="AZ2385" s="66" t="s">
        <v>85</v>
      </c>
      <c r="BA2385" s="66" t="s">
        <v>85</v>
      </c>
      <c r="BB2385" s="66" t="s">
        <v>85</v>
      </c>
      <c r="BC2385" s="66" t="s">
        <v>85</v>
      </c>
      <c r="BD2385" s="66" t="s">
        <v>85</v>
      </c>
      <c r="BE2385" s="66" t="s">
        <v>85</v>
      </c>
      <c r="BF2385" s="66" t="s">
        <v>85</v>
      </c>
      <c r="BG2385" s="66" t="s">
        <v>85</v>
      </c>
      <c r="BH2385" s="66" t="s">
        <v>85</v>
      </c>
      <c r="BI2385" s="66" t="s">
        <v>85</v>
      </c>
      <c r="BJ2385" s="66" t="s">
        <v>85</v>
      </c>
      <c r="BK2385" s="66" t="s">
        <v>85</v>
      </c>
      <c r="BL2385" s="66" t="s">
        <v>85</v>
      </c>
      <c r="BM2385" s="66" t="s">
        <v>85</v>
      </c>
      <c r="BN2385" s="66" t="s">
        <v>85</v>
      </c>
      <c r="BO2385" s="88" t="s">
        <v>85</v>
      </c>
      <c r="BP2385" s="100">
        <v>6100</v>
      </c>
      <c r="BQ2385" s="66">
        <v>6700</v>
      </c>
      <c r="BR2385" s="66">
        <v>80740</v>
      </c>
      <c r="BS2385" s="66">
        <v>6200</v>
      </c>
      <c r="BT2385" s="66">
        <v>6900</v>
      </c>
      <c r="BU2385" s="66">
        <v>84290</v>
      </c>
      <c r="BV2385" s="66" t="s">
        <v>85</v>
      </c>
      <c r="BW2385" s="66" t="s">
        <v>85</v>
      </c>
      <c r="BX2385" s="66" t="s">
        <v>85</v>
      </c>
      <c r="BY2385" s="66" t="s">
        <v>85</v>
      </c>
      <c r="BZ2385" s="66" t="s">
        <v>85</v>
      </c>
      <c r="CA2385" s="66" t="s">
        <v>85</v>
      </c>
      <c r="CB2385" s="66" t="s">
        <v>85</v>
      </c>
      <c r="CC2385" s="66" t="s">
        <v>85</v>
      </c>
      <c r="CD2385" s="66" t="s">
        <v>85</v>
      </c>
      <c r="CE2385" s="66" t="s">
        <v>85</v>
      </c>
      <c r="CF2385" s="66" t="s">
        <v>85</v>
      </c>
      <c r="CG2385" s="66" t="s">
        <v>85</v>
      </c>
      <c r="CH2385" s="66" t="s">
        <v>85</v>
      </c>
      <c r="CI2385" s="66" t="s">
        <v>85</v>
      </c>
      <c r="CJ2385" s="66" t="s">
        <v>85</v>
      </c>
      <c r="CK2385" s="66" t="s">
        <v>85</v>
      </c>
      <c r="CL2385" s="66" t="s">
        <v>85</v>
      </c>
      <c r="CM2385" s="69" t="s">
        <v>85</v>
      </c>
    </row>
    <row r="2386" spans="41:91" hidden="1" x14ac:dyDescent="0.25">
      <c r="AO2386" s="21" t="s">
        <v>115</v>
      </c>
      <c r="AP2386" s="51" t="s">
        <v>30</v>
      </c>
      <c r="AQ2386" s="21" t="str">
        <f t="shared" si="39"/>
        <v>Less than £15,00051 to 100</v>
      </c>
      <c r="AR2386" s="22">
        <v>2600</v>
      </c>
      <c r="AS2386" s="22">
        <v>3300</v>
      </c>
      <c r="AT2386" s="22">
        <v>414060</v>
      </c>
      <c r="AU2386" s="66">
        <v>2700</v>
      </c>
      <c r="AV2386" s="66">
        <v>3300</v>
      </c>
      <c r="AW2386" s="66">
        <v>418270</v>
      </c>
      <c r="AX2386" s="66" t="s">
        <v>85</v>
      </c>
      <c r="AY2386" s="66" t="s">
        <v>85</v>
      </c>
      <c r="AZ2386" s="66" t="s">
        <v>85</v>
      </c>
      <c r="BA2386" s="66" t="s">
        <v>85</v>
      </c>
      <c r="BB2386" s="66" t="s">
        <v>85</v>
      </c>
      <c r="BC2386" s="66" t="s">
        <v>85</v>
      </c>
      <c r="BD2386" s="66" t="s">
        <v>85</v>
      </c>
      <c r="BE2386" s="66" t="s">
        <v>85</v>
      </c>
      <c r="BF2386" s="66" t="s">
        <v>85</v>
      </c>
      <c r="BG2386" s="66" t="s">
        <v>85</v>
      </c>
      <c r="BH2386" s="66" t="s">
        <v>85</v>
      </c>
      <c r="BI2386" s="66" t="s">
        <v>85</v>
      </c>
      <c r="BJ2386" s="66" t="s">
        <v>85</v>
      </c>
      <c r="BK2386" s="66" t="s">
        <v>85</v>
      </c>
      <c r="BL2386" s="66" t="s">
        <v>85</v>
      </c>
      <c r="BM2386" s="66" t="s">
        <v>85</v>
      </c>
      <c r="BN2386" s="66" t="s">
        <v>85</v>
      </c>
      <c r="BO2386" s="88" t="s">
        <v>85</v>
      </c>
      <c r="BP2386" s="100">
        <v>10700</v>
      </c>
      <c r="BQ2386" s="66">
        <v>11200</v>
      </c>
      <c r="BR2386" s="66">
        <v>352880</v>
      </c>
      <c r="BS2386" s="66">
        <v>10800</v>
      </c>
      <c r="BT2386" s="66">
        <v>11300</v>
      </c>
      <c r="BU2386" s="66">
        <v>367570</v>
      </c>
      <c r="BV2386" s="66" t="s">
        <v>85</v>
      </c>
      <c r="BW2386" s="66" t="s">
        <v>85</v>
      </c>
      <c r="BX2386" s="66" t="s">
        <v>85</v>
      </c>
      <c r="BY2386" s="66" t="s">
        <v>85</v>
      </c>
      <c r="BZ2386" s="66" t="s">
        <v>85</v>
      </c>
      <c r="CA2386" s="66" t="s">
        <v>85</v>
      </c>
      <c r="CB2386" s="66" t="s">
        <v>85</v>
      </c>
      <c r="CC2386" s="66" t="s">
        <v>85</v>
      </c>
      <c r="CD2386" s="66" t="s">
        <v>85</v>
      </c>
      <c r="CE2386" s="66" t="s">
        <v>85</v>
      </c>
      <c r="CF2386" s="66" t="s">
        <v>85</v>
      </c>
      <c r="CG2386" s="66" t="s">
        <v>85</v>
      </c>
      <c r="CH2386" s="66" t="s">
        <v>85</v>
      </c>
      <c r="CI2386" s="66" t="s">
        <v>85</v>
      </c>
      <c r="CJ2386" s="66" t="s">
        <v>85</v>
      </c>
      <c r="CK2386" s="66" t="s">
        <v>85</v>
      </c>
      <c r="CL2386" s="66" t="s">
        <v>85</v>
      </c>
      <c r="CM2386" s="69" t="s">
        <v>85</v>
      </c>
    </row>
    <row r="2387" spans="41:91" hidden="1" x14ac:dyDescent="0.25">
      <c r="AO2387" s="21" t="s">
        <v>115</v>
      </c>
      <c r="AP2387" s="51" t="s">
        <v>31</v>
      </c>
      <c r="AQ2387" s="21" t="str">
        <f t="shared" si="39"/>
        <v>Less than £15,000101 to 150</v>
      </c>
      <c r="AR2387" s="22">
        <v>3000</v>
      </c>
      <c r="AS2387" s="22">
        <v>3700</v>
      </c>
      <c r="AT2387" s="22">
        <v>137020</v>
      </c>
      <c r="AU2387" s="66">
        <v>3100</v>
      </c>
      <c r="AV2387" s="66">
        <v>3800</v>
      </c>
      <c r="AW2387" s="66">
        <v>138190</v>
      </c>
      <c r="AX2387" s="66" t="s">
        <v>85</v>
      </c>
      <c r="AY2387" s="66" t="s">
        <v>85</v>
      </c>
      <c r="AZ2387" s="66" t="s">
        <v>85</v>
      </c>
      <c r="BA2387" s="66" t="s">
        <v>85</v>
      </c>
      <c r="BB2387" s="66" t="s">
        <v>85</v>
      </c>
      <c r="BC2387" s="66" t="s">
        <v>85</v>
      </c>
      <c r="BD2387" s="66" t="s">
        <v>85</v>
      </c>
      <c r="BE2387" s="66" t="s">
        <v>85</v>
      </c>
      <c r="BF2387" s="66" t="s">
        <v>85</v>
      </c>
      <c r="BG2387" s="66" t="s">
        <v>85</v>
      </c>
      <c r="BH2387" s="66" t="s">
        <v>85</v>
      </c>
      <c r="BI2387" s="66" t="s">
        <v>85</v>
      </c>
      <c r="BJ2387" s="66" t="s">
        <v>85</v>
      </c>
      <c r="BK2387" s="66" t="s">
        <v>85</v>
      </c>
      <c r="BL2387" s="66" t="s">
        <v>85</v>
      </c>
      <c r="BM2387" s="66" t="s">
        <v>85</v>
      </c>
      <c r="BN2387" s="66" t="s">
        <v>85</v>
      </c>
      <c r="BO2387" s="88" t="s">
        <v>85</v>
      </c>
      <c r="BP2387" s="100">
        <v>14300</v>
      </c>
      <c r="BQ2387" s="66">
        <v>15000</v>
      </c>
      <c r="BR2387" s="66">
        <v>116340</v>
      </c>
      <c r="BS2387" s="66">
        <v>14300</v>
      </c>
      <c r="BT2387" s="66">
        <v>15100</v>
      </c>
      <c r="BU2387" s="66">
        <v>121810</v>
      </c>
      <c r="BV2387" s="66" t="s">
        <v>85</v>
      </c>
      <c r="BW2387" s="66" t="s">
        <v>85</v>
      </c>
      <c r="BX2387" s="66" t="s">
        <v>85</v>
      </c>
      <c r="BY2387" s="66" t="s">
        <v>85</v>
      </c>
      <c r="BZ2387" s="66" t="s">
        <v>85</v>
      </c>
      <c r="CA2387" s="66" t="s">
        <v>85</v>
      </c>
      <c r="CB2387" s="66" t="s">
        <v>85</v>
      </c>
      <c r="CC2387" s="66" t="s">
        <v>85</v>
      </c>
      <c r="CD2387" s="66" t="s">
        <v>85</v>
      </c>
      <c r="CE2387" s="66" t="s">
        <v>85</v>
      </c>
      <c r="CF2387" s="66" t="s">
        <v>85</v>
      </c>
      <c r="CG2387" s="66" t="s">
        <v>85</v>
      </c>
      <c r="CH2387" s="66" t="s">
        <v>85</v>
      </c>
      <c r="CI2387" s="66" t="s">
        <v>85</v>
      </c>
      <c r="CJ2387" s="66" t="s">
        <v>85</v>
      </c>
      <c r="CK2387" s="66" t="s">
        <v>85</v>
      </c>
      <c r="CL2387" s="66" t="s">
        <v>85</v>
      </c>
      <c r="CM2387" s="69" t="s">
        <v>85</v>
      </c>
    </row>
    <row r="2388" spans="41:91" hidden="1" x14ac:dyDescent="0.25">
      <c r="AO2388" s="21" t="s">
        <v>115</v>
      </c>
      <c r="AP2388" s="51" t="s">
        <v>32</v>
      </c>
      <c r="AQ2388" s="21" t="str">
        <f t="shared" si="39"/>
        <v>Less than £15,000151 to 200</v>
      </c>
      <c r="AR2388" s="22">
        <v>3800</v>
      </c>
      <c r="AS2388" s="22">
        <v>4800</v>
      </c>
      <c r="AT2388" s="22">
        <v>17000</v>
      </c>
      <c r="AU2388" s="66">
        <v>3900</v>
      </c>
      <c r="AV2388" s="66">
        <v>4800</v>
      </c>
      <c r="AW2388" s="66">
        <v>17180</v>
      </c>
      <c r="AX2388" s="66" t="s">
        <v>85</v>
      </c>
      <c r="AY2388" s="66" t="s">
        <v>85</v>
      </c>
      <c r="AZ2388" s="66" t="s">
        <v>85</v>
      </c>
      <c r="BA2388" s="66" t="s">
        <v>85</v>
      </c>
      <c r="BB2388" s="66" t="s">
        <v>85</v>
      </c>
      <c r="BC2388" s="66" t="s">
        <v>85</v>
      </c>
      <c r="BD2388" s="66" t="s">
        <v>85</v>
      </c>
      <c r="BE2388" s="66" t="s">
        <v>85</v>
      </c>
      <c r="BF2388" s="66" t="s">
        <v>85</v>
      </c>
      <c r="BG2388" s="66" t="s">
        <v>85</v>
      </c>
      <c r="BH2388" s="66" t="s">
        <v>85</v>
      </c>
      <c r="BI2388" s="66" t="s">
        <v>85</v>
      </c>
      <c r="BJ2388" s="66" t="s">
        <v>85</v>
      </c>
      <c r="BK2388" s="66" t="s">
        <v>85</v>
      </c>
      <c r="BL2388" s="66" t="s">
        <v>85</v>
      </c>
      <c r="BM2388" s="66" t="s">
        <v>85</v>
      </c>
      <c r="BN2388" s="66" t="s">
        <v>85</v>
      </c>
      <c r="BO2388" s="88" t="s">
        <v>85</v>
      </c>
      <c r="BP2388" s="100">
        <v>21300</v>
      </c>
      <c r="BQ2388" s="66">
        <v>22100</v>
      </c>
      <c r="BR2388" s="66">
        <v>12100</v>
      </c>
      <c r="BS2388" s="66">
        <v>20900</v>
      </c>
      <c r="BT2388" s="66">
        <v>21900</v>
      </c>
      <c r="BU2388" s="66">
        <v>12720</v>
      </c>
      <c r="BV2388" s="66" t="s">
        <v>85</v>
      </c>
      <c r="BW2388" s="66" t="s">
        <v>85</v>
      </c>
      <c r="BX2388" s="66" t="s">
        <v>85</v>
      </c>
      <c r="BY2388" s="66" t="s">
        <v>85</v>
      </c>
      <c r="BZ2388" s="66" t="s">
        <v>85</v>
      </c>
      <c r="CA2388" s="66" t="s">
        <v>85</v>
      </c>
      <c r="CB2388" s="66" t="s">
        <v>85</v>
      </c>
      <c r="CC2388" s="66" t="s">
        <v>85</v>
      </c>
      <c r="CD2388" s="66" t="s">
        <v>85</v>
      </c>
      <c r="CE2388" s="66" t="s">
        <v>85</v>
      </c>
      <c r="CF2388" s="66" t="s">
        <v>85</v>
      </c>
      <c r="CG2388" s="66" t="s">
        <v>85</v>
      </c>
      <c r="CH2388" s="66" t="s">
        <v>85</v>
      </c>
      <c r="CI2388" s="66" t="s">
        <v>85</v>
      </c>
      <c r="CJ2388" s="66" t="s">
        <v>85</v>
      </c>
      <c r="CK2388" s="66" t="s">
        <v>85</v>
      </c>
      <c r="CL2388" s="66" t="s">
        <v>85</v>
      </c>
      <c r="CM2388" s="69" t="s">
        <v>85</v>
      </c>
    </row>
    <row r="2389" spans="41:91" hidden="1" x14ac:dyDescent="0.25">
      <c r="AO2389" s="21" t="s">
        <v>115</v>
      </c>
      <c r="AP2389" s="51" t="s">
        <v>125</v>
      </c>
      <c r="AQ2389" s="21" t="str">
        <f t="shared" ref="AQ2389:AQ2452" si="40">CONCATENATE(AO2389,AP2389)</f>
        <v>Less than £15,000Over 200</v>
      </c>
      <c r="AR2389" s="22">
        <v>5000</v>
      </c>
      <c r="AS2389" s="22">
        <v>6500</v>
      </c>
      <c r="AT2389" s="22">
        <v>7470</v>
      </c>
      <c r="AU2389" s="66">
        <v>5200</v>
      </c>
      <c r="AV2389" s="66">
        <v>6600</v>
      </c>
      <c r="AW2389" s="66">
        <v>7540</v>
      </c>
      <c r="AX2389" s="66" t="s">
        <v>85</v>
      </c>
      <c r="AY2389" s="66" t="s">
        <v>85</v>
      </c>
      <c r="AZ2389" s="66" t="s">
        <v>85</v>
      </c>
      <c r="BA2389" s="66" t="s">
        <v>85</v>
      </c>
      <c r="BB2389" s="66" t="s">
        <v>85</v>
      </c>
      <c r="BC2389" s="66" t="s">
        <v>85</v>
      </c>
      <c r="BD2389" s="66" t="s">
        <v>85</v>
      </c>
      <c r="BE2389" s="66" t="s">
        <v>85</v>
      </c>
      <c r="BF2389" s="66" t="s">
        <v>85</v>
      </c>
      <c r="BG2389" s="66" t="s">
        <v>85</v>
      </c>
      <c r="BH2389" s="66" t="s">
        <v>85</v>
      </c>
      <c r="BI2389" s="66" t="s">
        <v>85</v>
      </c>
      <c r="BJ2389" s="66" t="s">
        <v>85</v>
      </c>
      <c r="BK2389" s="66" t="s">
        <v>85</v>
      </c>
      <c r="BL2389" s="66" t="s">
        <v>85</v>
      </c>
      <c r="BM2389" s="66" t="s">
        <v>85</v>
      </c>
      <c r="BN2389" s="66" t="s">
        <v>85</v>
      </c>
      <c r="BO2389" s="88" t="s">
        <v>85</v>
      </c>
      <c r="BP2389" s="100">
        <v>27200</v>
      </c>
      <c r="BQ2389" s="66">
        <v>27400</v>
      </c>
      <c r="BR2389" s="66">
        <v>3780</v>
      </c>
      <c r="BS2389" s="66">
        <v>26700</v>
      </c>
      <c r="BT2389" s="66">
        <v>27100</v>
      </c>
      <c r="BU2389" s="66">
        <v>3980</v>
      </c>
      <c r="BV2389" s="66" t="s">
        <v>85</v>
      </c>
      <c r="BW2389" s="66" t="s">
        <v>85</v>
      </c>
      <c r="BX2389" s="66" t="s">
        <v>85</v>
      </c>
      <c r="BY2389" s="66" t="s">
        <v>85</v>
      </c>
      <c r="BZ2389" s="66" t="s">
        <v>85</v>
      </c>
      <c r="CA2389" s="66" t="s">
        <v>85</v>
      </c>
      <c r="CB2389" s="66" t="s">
        <v>85</v>
      </c>
      <c r="CC2389" s="66" t="s">
        <v>85</v>
      </c>
      <c r="CD2389" s="66" t="s">
        <v>85</v>
      </c>
      <c r="CE2389" s="66" t="s">
        <v>85</v>
      </c>
      <c r="CF2389" s="66" t="s">
        <v>85</v>
      </c>
      <c r="CG2389" s="66" t="s">
        <v>85</v>
      </c>
      <c r="CH2389" s="66" t="s">
        <v>85</v>
      </c>
      <c r="CI2389" s="66" t="s">
        <v>85</v>
      </c>
      <c r="CJ2389" s="66" t="s">
        <v>85</v>
      </c>
      <c r="CK2389" s="66" t="s">
        <v>85</v>
      </c>
      <c r="CL2389" s="66" t="s">
        <v>85</v>
      </c>
      <c r="CM2389" s="69" t="s">
        <v>85</v>
      </c>
    </row>
    <row r="2390" spans="41:91" hidden="1" x14ac:dyDescent="0.25">
      <c r="AO2390" s="21" t="s">
        <v>116</v>
      </c>
      <c r="AP2390" s="51" t="s">
        <v>29</v>
      </c>
      <c r="AQ2390" s="21" t="str">
        <f t="shared" si="40"/>
        <v>£15,000 - £19,99950 or less</v>
      </c>
      <c r="AR2390" s="22">
        <v>2100</v>
      </c>
      <c r="AS2390" s="22">
        <v>3100</v>
      </c>
      <c r="AT2390" s="22">
        <v>45750</v>
      </c>
      <c r="AU2390" s="66">
        <v>2100</v>
      </c>
      <c r="AV2390" s="66">
        <v>3000</v>
      </c>
      <c r="AW2390" s="66">
        <v>46200</v>
      </c>
      <c r="AX2390" s="66" t="s">
        <v>85</v>
      </c>
      <c r="AY2390" s="66" t="s">
        <v>85</v>
      </c>
      <c r="AZ2390" s="66" t="s">
        <v>85</v>
      </c>
      <c r="BA2390" s="66" t="s">
        <v>85</v>
      </c>
      <c r="BB2390" s="66" t="s">
        <v>85</v>
      </c>
      <c r="BC2390" s="66" t="s">
        <v>85</v>
      </c>
      <c r="BD2390" s="66" t="s">
        <v>85</v>
      </c>
      <c r="BE2390" s="66" t="s">
        <v>85</v>
      </c>
      <c r="BF2390" s="66" t="s">
        <v>85</v>
      </c>
      <c r="BG2390" s="66" t="s">
        <v>85</v>
      </c>
      <c r="BH2390" s="66" t="s">
        <v>85</v>
      </c>
      <c r="BI2390" s="66" t="s">
        <v>85</v>
      </c>
      <c r="BJ2390" s="66" t="s">
        <v>85</v>
      </c>
      <c r="BK2390" s="66" t="s">
        <v>85</v>
      </c>
      <c r="BL2390" s="66" t="s">
        <v>85</v>
      </c>
      <c r="BM2390" s="66" t="s">
        <v>85</v>
      </c>
      <c r="BN2390" s="66" t="s">
        <v>85</v>
      </c>
      <c r="BO2390" s="88" t="s">
        <v>85</v>
      </c>
      <c r="BP2390" s="100">
        <v>6400</v>
      </c>
      <c r="BQ2390" s="66">
        <v>7000</v>
      </c>
      <c r="BR2390" s="66">
        <v>24800</v>
      </c>
      <c r="BS2390" s="66">
        <v>6500</v>
      </c>
      <c r="BT2390" s="66">
        <v>7100</v>
      </c>
      <c r="BU2390" s="66">
        <v>25980</v>
      </c>
      <c r="BV2390" s="66" t="s">
        <v>85</v>
      </c>
      <c r="BW2390" s="66" t="s">
        <v>85</v>
      </c>
      <c r="BX2390" s="66" t="s">
        <v>85</v>
      </c>
      <c r="BY2390" s="66" t="s">
        <v>85</v>
      </c>
      <c r="BZ2390" s="66" t="s">
        <v>85</v>
      </c>
      <c r="CA2390" s="66" t="s">
        <v>85</v>
      </c>
      <c r="CB2390" s="66" t="s">
        <v>85</v>
      </c>
      <c r="CC2390" s="66" t="s">
        <v>85</v>
      </c>
      <c r="CD2390" s="66" t="s">
        <v>85</v>
      </c>
      <c r="CE2390" s="66" t="s">
        <v>85</v>
      </c>
      <c r="CF2390" s="66" t="s">
        <v>85</v>
      </c>
      <c r="CG2390" s="66" t="s">
        <v>85</v>
      </c>
      <c r="CH2390" s="66" t="s">
        <v>85</v>
      </c>
      <c r="CI2390" s="66" t="s">
        <v>85</v>
      </c>
      <c r="CJ2390" s="66" t="s">
        <v>85</v>
      </c>
      <c r="CK2390" s="66" t="s">
        <v>85</v>
      </c>
      <c r="CL2390" s="66" t="s">
        <v>85</v>
      </c>
      <c r="CM2390" s="69" t="s">
        <v>85</v>
      </c>
    </row>
    <row r="2391" spans="41:91" hidden="1" x14ac:dyDescent="0.25">
      <c r="AO2391" s="21" t="s">
        <v>116</v>
      </c>
      <c r="AP2391" s="51" t="s">
        <v>30</v>
      </c>
      <c r="AQ2391" s="21" t="str">
        <f t="shared" si="40"/>
        <v>£15,000 - £19,99951 to 100</v>
      </c>
      <c r="AR2391" s="22">
        <v>2700</v>
      </c>
      <c r="AS2391" s="22">
        <v>3400</v>
      </c>
      <c r="AT2391" s="22">
        <v>155800</v>
      </c>
      <c r="AU2391" s="66">
        <v>2800</v>
      </c>
      <c r="AV2391" s="66">
        <v>3500</v>
      </c>
      <c r="AW2391" s="66">
        <v>157130</v>
      </c>
      <c r="AX2391" s="66" t="s">
        <v>85</v>
      </c>
      <c r="AY2391" s="66" t="s">
        <v>85</v>
      </c>
      <c r="AZ2391" s="66" t="s">
        <v>85</v>
      </c>
      <c r="BA2391" s="66" t="s">
        <v>85</v>
      </c>
      <c r="BB2391" s="66" t="s">
        <v>85</v>
      </c>
      <c r="BC2391" s="66" t="s">
        <v>85</v>
      </c>
      <c r="BD2391" s="66" t="s">
        <v>85</v>
      </c>
      <c r="BE2391" s="66" t="s">
        <v>85</v>
      </c>
      <c r="BF2391" s="66" t="s">
        <v>85</v>
      </c>
      <c r="BG2391" s="66" t="s">
        <v>85</v>
      </c>
      <c r="BH2391" s="66" t="s">
        <v>85</v>
      </c>
      <c r="BI2391" s="66" t="s">
        <v>85</v>
      </c>
      <c r="BJ2391" s="66" t="s">
        <v>85</v>
      </c>
      <c r="BK2391" s="66" t="s">
        <v>85</v>
      </c>
      <c r="BL2391" s="66" t="s">
        <v>85</v>
      </c>
      <c r="BM2391" s="66" t="s">
        <v>85</v>
      </c>
      <c r="BN2391" s="66" t="s">
        <v>85</v>
      </c>
      <c r="BO2391" s="88" t="s">
        <v>85</v>
      </c>
      <c r="BP2391" s="100">
        <v>11100</v>
      </c>
      <c r="BQ2391" s="66">
        <v>11600</v>
      </c>
      <c r="BR2391" s="66">
        <v>131320</v>
      </c>
      <c r="BS2391" s="66">
        <v>11100</v>
      </c>
      <c r="BT2391" s="66">
        <v>11700</v>
      </c>
      <c r="BU2391" s="66">
        <v>136940</v>
      </c>
      <c r="BV2391" s="66" t="s">
        <v>85</v>
      </c>
      <c r="BW2391" s="66" t="s">
        <v>85</v>
      </c>
      <c r="BX2391" s="66" t="s">
        <v>85</v>
      </c>
      <c r="BY2391" s="66" t="s">
        <v>85</v>
      </c>
      <c r="BZ2391" s="66" t="s">
        <v>85</v>
      </c>
      <c r="CA2391" s="66" t="s">
        <v>85</v>
      </c>
      <c r="CB2391" s="66" t="s">
        <v>85</v>
      </c>
      <c r="CC2391" s="66" t="s">
        <v>85</v>
      </c>
      <c r="CD2391" s="66" t="s">
        <v>85</v>
      </c>
      <c r="CE2391" s="66" t="s">
        <v>85</v>
      </c>
      <c r="CF2391" s="66" t="s">
        <v>85</v>
      </c>
      <c r="CG2391" s="66" t="s">
        <v>85</v>
      </c>
      <c r="CH2391" s="66" t="s">
        <v>85</v>
      </c>
      <c r="CI2391" s="66" t="s">
        <v>85</v>
      </c>
      <c r="CJ2391" s="66" t="s">
        <v>85</v>
      </c>
      <c r="CK2391" s="66" t="s">
        <v>85</v>
      </c>
      <c r="CL2391" s="66" t="s">
        <v>85</v>
      </c>
      <c r="CM2391" s="69" t="s">
        <v>85</v>
      </c>
    </row>
    <row r="2392" spans="41:91" hidden="1" x14ac:dyDescent="0.25">
      <c r="AO2392" s="21" t="s">
        <v>116</v>
      </c>
      <c r="AP2392" s="51" t="s">
        <v>31</v>
      </c>
      <c r="AQ2392" s="21" t="str">
        <f t="shared" si="40"/>
        <v>£15,000 - £19,999101 to 150</v>
      </c>
      <c r="AR2392" s="22">
        <v>3300</v>
      </c>
      <c r="AS2392" s="22">
        <v>4000</v>
      </c>
      <c r="AT2392" s="22">
        <v>65800</v>
      </c>
      <c r="AU2392" s="66">
        <v>3400</v>
      </c>
      <c r="AV2392" s="66">
        <v>4100</v>
      </c>
      <c r="AW2392" s="66">
        <v>66280</v>
      </c>
      <c r="AX2392" s="66" t="s">
        <v>85</v>
      </c>
      <c r="AY2392" s="66" t="s">
        <v>85</v>
      </c>
      <c r="AZ2392" s="66" t="s">
        <v>85</v>
      </c>
      <c r="BA2392" s="66" t="s">
        <v>85</v>
      </c>
      <c r="BB2392" s="66" t="s">
        <v>85</v>
      </c>
      <c r="BC2392" s="66" t="s">
        <v>85</v>
      </c>
      <c r="BD2392" s="66" t="s">
        <v>85</v>
      </c>
      <c r="BE2392" s="66" t="s">
        <v>85</v>
      </c>
      <c r="BF2392" s="66" t="s">
        <v>85</v>
      </c>
      <c r="BG2392" s="66" t="s">
        <v>85</v>
      </c>
      <c r="BH2392" s="66" t="s">
        <v>85</v>
      </c>
      <c r="BI2392" s="66" t="s">
        <v>85</v>
      </c>
      <c r="BJ2392" s="66" t="s">
        <v>85</v>
      </c>
      <c r="BK2392" s="66" t="s">
        <v>85</v>
      </c>
      <c r="BL2392" s="66" t="s">
        <v>85</v>
      </c>
      <c r="BM2392" s="66" t="s">
        <v>85</v>
      </c>
      <c r="BN2392" s="66" t="s">
        <v>85</v>
      </c>
      <c r="BO2392" s="88" t="s">
        <v>85</v>
      </c>
      <c r="BP2392" s="100">
        <v>15200</v>
      </c>
      <c r="BQ2392" s="66">
        <v>15900</v>
      </c>
      <c r="BR2392" s="66">
        <v>55710</v>
      </c>
      <c r="BS2392" s="66">
        <v>15100</v>
      </c>
      <c r="BT2392" s="66">
        <v>15900</v>
      </c>
      <c r="BU2392" s="66">
        <v>58300</v>
      </c>
      <c r="BV2392" s="66" t="s">
        <v>85</v>
      </c>
      <c r="BW2392" s="66" t="s">
        <v>85</v>
      </c>
      <c r="BX2392" s="66" t="s">
        <v>85</v>
      </c>
      <c r="BY2392" s="66" t="s">
        <v>85</v>
      </c>
      <c r="BZ2392" s="66" t="s">
        <v>85</v>
      </c>
      <c r="CA2392" s="66" t="s">
        <v>85</v>
      </c>
      <c r="CB2392" s="66" t="s">
        <v>85</v>
      </c>
      <c r="CC2392" s="66" t="s">
        <v>85</v>
      </c>
      <c r="CD2392" s="66" t="s">
        <v>85</v>
      </c>
      <c r="CE2392" s="66" t="s">
        <v>85</v>
      </c>
      <c r="CF2392" s="66" t="s">
        <v>85</v>
      </c>
      <c r="CG2392" s="66" t="s">
        <v>85</v>
      </c>
      <c r="CH2392" s="66" t="s">
        <v>85</v>
      </c>
      <c r="CI2392" s="66" t="s">
        <v>85</v>
      </c>
      <c r="CJ2392" s="66" t="s">
        <v>85</v>
      </c>
      <c r="CK2392" s="66" t="s">
        <v>85</v>
      </c>
      <c r="CL2392" s="66" t="s">
        <v>85</v>
      </c>
      <c r="CM2392" s="69" t="s">
        <v>85</v>
      </c>
    </row>
    <row r="2393" spans="41:91" hidden="1" x14ac:dyDescent="0.25">
      <c r="AO2393" s="21" t="s">
        <v>116</v>
      </c>
      <c r="AP2393" s="51" t="s">
        <v>32</v>
      </c>
      <c r="AQ2393" s="21" t="str">
        <f t="shared" si="40"/>
        <v>£15,000 - £19,999151 to 200</v>
      </c>
      <c r="AR2393" s="22">
        <v>4100</v>
      </c>
      <c r="AS2393" s="22">
        <v>5100</v>
      </c>
      <c r="AT2393" s="22">
        <v>9340</v>
      </c>
      <c r="AU2393" s="66">
        <v>4200</v>
      </c>
      <c r="AV2393" s="66">
        <v>5100</v>
      </c>
      <c r="AW2393" s="66">
        <v>9430</v>
      </c>
      <c r="AX2393" s="66" t="s">
        <v>85</v>
      </c>
      <c r="AY2393" s="66" t="s">
        <v>85</v>
      </c>
      <c r="AZ2393" s="66" t="s">
        <v>85</v>
      </c>
      <c r="BA2393" s="66" t="s">
        <v>85</v>
      </c>
      <c r="BB2393" s="66" t="s">
        <v>85</v>
      </c>
      <c r="BC2393" s="66" t="s">
        <v>85</v>
      </c>
      <c r="BD2393" s="66" t="s">
        <v>85</v>
      </c>
      <c r="BE2393" s="66" t="s">
        <v>85</v>
      </c>
      <c r="BF2393" s="66" t="s">
        <v>85</v>
      </c>
      <c r="BG2393" s="66" t="s">
        <v>85</v>
      </c>
      <c r="BH2393" s="66" t="s">
        <v>85</v>
      </c>
      <c r="BI2393" s="66" t="s">
        <v>85</v>
      </c>
      <c r="BJ2393" s="66" t="s">
        <v>85</v>
      </c>
      <c r="BK2393" s="66" t="s">
        <v>85</v>
      </c>
      <c r="BL2393" s="66" t="s">
        <v>85</v>
      </c>
      <c r="BM2393" s="66" t="s">
        <v>85</v>
      </c>
      <c r="BN2393" s="66" t="s">
        <v>85</v>
      </c>
      <c r="BO2393" s="88" t="s">
        <v>85</v>
      </c>
      <c r="BP2393" s="100">
        <v>21500</v>
      </c>
      <c r="BQ2393" s="66">
        <v>22300</v>
      </c>
      <c r="BR2393" s="66">
        <v>6630</v>
      </c>
      <c r="BS2393" s="66">
        <v>21200</v>
      </c>
      <c r="BT2393" s="66">
        <v>22200</v>
      </c>
      <c r="BU2393" s="66">
        <v>6970</v>
      </c>
      <c r="BV2393" s="66" t="s">
        <v>85</v>
      </c>
      <c r="BW2393" s="66" t="s">
        <v>85</v>
      </c>
      <c r="BX2393" s="66" t="s">
        <v>85</v>
      </c>
      <c r="BY2393" s="66" t="s">
        <v>85</v>
      </c>
      <c r="BZ2393" s="66" t="s">
        <v>85</v>
      </c>
      <c r="CA2393" s="66" t="s">
        <v>85</v>
      </c>
      <c r="CB2393" s="66" t="s">
        <v>85</v>
      </c>
      <c r="CC2393" s="66" t="s">
        <v>85</v>
      </c>
      <c r="CD2393" s="66" t="s">
        <v>85</v>
      </c>
      <c r="CE2393" s="66" t="s">
        <v>85</v>
      </c>
      <c r="CF2393" s="66" t="s">
        <v>85</v>
      </c>
      <c r="CG2393" s="66" t="s">
        <v>85</v>
      </c>
      <c r="CH2393" s="66" t="s">
        <v>85</v>
      </c>
      <c r="CI2393" s="66" t="s">
        <v>85</v>
      </c>
      <c r="CJ2393" s="66" t="s">
        <v>85</v>
      </c>
      <c r="CK2393" s="66" t="s">
        <v>85</v>
      </c>
      <c r="CL2393" s="66" t="s">
        <v>85</v>
      </c>
      <c r="CM2393" s="69" t="s">
        <v>85</v>
      </c>
    </row>
    <row r="2394" spans="41:91" hidden="1" x14ac:dyDescent="0.25">
      <c r="AO2394" s="21" t="s">
        <v>116</v>
      </c>
      <c r="AP2394" s="51" t="s">
        <v>125</v>
      </c>
      <c r="AQ2394" s="21" t="str">
        <f t="shared" si="40"/>
        <v>£15,000 - £19,999Over 200</v>
      </c>
      <c r="AR2394" s="22">
        <v>5500</v>
      </c>
      <c r="AS2394" s="22">
        <v>6800</v>
      </c>
      <c r="AT2394" s="22">
        <v>4230</v>
      </c>
      <c r="AU2394" s="66">
        <v>5600</v>
      </c>
      <c r="AV2394" s="66">
        <v>6900</v>
      </c>
      <c r="AW2394" s="66">
        <v>4250</v>
      </c>
      <c r="AX2394" s="66" t="s">
        <v>85</v>
      </c>
      <c r="AY2394" s="66" t="s">
        <v>85</v>
      </c>
      <c r="AZ2394" s="66" t="s">
        <v>85</v>
      </c>
      <c r="BA2394" s="66" t="s">
        <v>85</v>
      </c>
      <c r="BB2394" s="66" t="s">
        <v>85</v>
      </c>
      <c r="BC2394" s="66" t="s">
        <v>85</v>
      </c>
      <c r="BD2394" s="66" t="s">
        <v>85</v>
      </c>
      <c r="BE2394" s="66" t="s">
        <v>85</v>
      </c>
      <c r="BF2394" s="66" t="s">
        <v>85</v>
      </c>
      <c r="BG2394" s="66" t="s">
        <v>85</v>
      </c>
      <c r="BH2394" s="66" t="s">
        <v>85</v>
      </c>
      <c r="BI2394" s="66" t="s">
        <v>85</v>
      </c>
      <c r="BJ2394" s="66" t="s">
        <v>85</v>
      </c>
      <c r="BK2394" s="66" t="s">
        <v>85</v>
      </c>
      <c r="BL2394" s="66" t="s">
        <v>85</v>
      </c>
      <c r="BM2394" s="66" t="s">
        <v>85</v>
      </c>
      <c r="BN2394" s="66" t="s">
        <v>85</v>
      </c>
      <c r="BO2394" s="88" t="s">
        <v>85</v>
      </c>
      <c r="BP2394" s="100">
        <v>28100</v>
      </c>
      <c r="BQ2394" s="66">
        <v>28000</v>
      </c>
      <c r="BR2394" s="66">
        <v>2150</v>
      </c>
      <c r="BS2394" s="66">
        <v>27600</v>
      </c>
      <c r="BT2394" s="66">
        <v>27700</v>
      </c>
      <c r="BU2394" s="66">
        <v>2270</v>
      </c>
      <c r="BV2394" s="66" t="s">
        <v>85</v>
      </c>
      <c r="BW2394" s="66" t="s">
        <v>85</v>
      </c>
      <c r="BX2394" s="66" t="s">
        <v>85</v>
      </c>
      <c r="BY2394" s="66" t="s">
        <v>85</v>
      </c>
      <c r="BZ2394" s="66" t="s">
        <v>85</v>
      </c>
      <c r="CA2394" s="66" t="s">
        <v>85</v>
      </c>
      <c r="CB2394" s="66" t="s">
        <v>85</v>
      </c>
      <c r="CC2394" s="66" t="s">
        <v>85</v>
      </c>
      <c r="CD2394" s="66" t="s">
        <v>85</v>
      </c>
      <c r="CE2394" s="66" t="s">
        <v>85</v>
      </c>
      <c r="CF2394" s="66" t="s">
        <v>85</v>
      </c>
      <c r="CG2394" s="66" t="s">
        <v>85</v>
      </c>
      <c r="CH2394" s="66" t="s">
        <v>85</v>
      </c>
      <c r="CI2394" s="66" t="s">
        <v>85</v>
      </c>
      <c r="CJ2394" s="66" t="s">
        <v>85</v>
      </c>
      <c r="CK2394" s="66" t="s">
        <v>85</v>
      </c>
      <c r="CL2394" s="66" t="s">
        <v>85</v>
      </c>
      <c r="CM2394" s="69" t="s">
        <v>85</v>
      </c>
    </row>
    <row r="2395" spans="41:91" hidden="1" x14ac:dyDescent="0.25">
      <c r="AO2395" s="21" t="s">
        <v>117</v>
      </c>
      <c r="AP2395" s="51" t="s">
        <v>29</v>
      </c>
      <c r="AQ2395" s="21" t="str">
        <f t="shared" si="40"/>
        <v>£20,000 - £29,99950 or less</v>
      </c>
      <c r="AR2395" s="22">
        <v>2400</v>
      </c>
      <c r="AS2395" s="22">
        <v>3500</v>
      </c>
      <c r="AT2395" s="22">
        <v>84560</v>
      </c>
      <c r="AU2395" s="66">
        <v>2400</v>
      </c>
      <c r="AV2395" s="66">
        <v>3400</v>
      </c>
      <c r="AW2395" s="66">
        <v>85450</v>
      </c>
      <c r="AX2395" s="66" t="s">
        <v>85</v>
      </c>
      <c r="AY2395" s="66" t="s">
        <v>85</v>
      </c>
      <c r="AZ2395" s="66" t="s">
        <v>85</v>
      </c>
      <c r="BA2395" s="66" t="s">
        <v>85</v>
      </c>
      <c r="BB2395" s="66" t="s">
        <v>85</v>
      </c>
      <c r="BC2395" s="66" t="s">
        <v>85</v>
      </c>
      <c r="BD2395" s="66" t="s">
        <v>85</v>
      </c>
      <c r="BE2395" s="66" t="s">
        <v>85</v>
      </c>
      <c r="BF2395" s="66" t="s">
        <v>85</v>
      </c>
      <c r="BG2395" s="66" t="s">
        <v>85</v>
      </c>
      <c r="BH2395" s="66" t="s">
        <v>85</v>
      </c>
      <c r="BI2395" s="66" t="s">
        <v>85</v>
      </c>
      <c r="BJ2395" s="66" t="s">
        <v>85</v>
      </c>
      <c r="BK2395" s="66" t="s">
        <v>85</v>
      </c>
      <c r="BL2395" s="66" t="s">
        <v>85</v>
      </c>
      <c r="BM2395" s="66" t="s">
        <v>85</v>
      </c>
      <c r="BN2395" s="66" t="s">
        <v>85</v>
      </c>
      <c r="BO2395" s="88" t="s">
        <v>85</v>
      </c>
      <c r="BP2395" s="100">
        <v>6300</v>
      </c>
      <c r="BQ2395" s="66">
        <v>7000</v>
      </c>
      <c r="BR2395" s="66">
        <v>44400</v>
      </c>
      <c r="BS2395" s="66">
        <v>6400</v>
      </c>
      <c r="BT2395" s="66">
        <v>7100</v>
      </c>
      <c r="BU2395" s="66">
        <v>46550</v>
      </c>
      <c r="BV2395" s="66" t="s">
        <v>85</v>
      </c>
      <c r="BW2395" s="66" t="s">
        <v>85</v>
      </c>
      <c r="BX2395" s="66" t="s">
        <v>85</v>
      </c>
      <c r="BY2395" s="66" t="s">
        <v>85</v>
      </c>
      <c r="BZ2395" s="66" t="s">
        <v>85</v>
      </c>
      <c r="CA2395" s="66" t="s">
        <v>85</v>
      </c>
      <c r="CB2395" s="66" t="s">
        <v>85</v>
      </c>
      <c r="CC2395" s="66" t="s">
        <v>85</v>
      </c>
      <c r="CD2395" s="66" t="s">
        <v>85</v>
      </c>
      <c r="CE2395" s="66" t="s">
        <v>85</v>
      </c>
      <c r="CF2395" s="66" t="s">
        <v>85</v>
      </c>
      <c r="CG2395" s="66" t="s">
        <v>85</v>
      </c>
      <c r="CH2395" s="66" t="s">
        <v>85</v>
      </c>
      <c r="CI2395" s="66" t="s">
        <v>85</v>
      </c>
      <c r="CJ2395" s="66" t="s">
        <v>85</v>
      </c>
      <c r="CK2395" s="66" t="s">
        <v>85</v>
      </c>
      <c r="CL2395" s="66" t="s">
        <v>85</v>
      </c>
      <c r="CM2395" s="69" t="s">
        <v>85</v>
      </c>
    </row>
    <row r="2396" spans="41:91" hidden="1" x14ac:dyDescent="0.25">
      <c r="AO2396" s="21" t="s">
        <v>117</v>
      </c>
      <c r="AP2396" s="51" t="s">
        <v>30</v>
      </c>
      <c r="AQ2396" s="21" t="str">
        <f t="shared" si="40"/>
        <v>£20,000 - £29,99951 to 100</v>
      </c>
      <c r="AR2396" s="22">
        <v>2900</v>
      </c>
      <c r="AS2396" s="22">
        <v>3600</v>
      </c>
      <c r="AT2396" s="22">
        <v>392760</v>
      </c>
      <c r="AU2396" s="66">
        <v>3000</v>
      </c>
      <c r="AV2396" s="66">
        <v>3600</v>
      </c>
      <c r="AW2396" s="66">
        <v>395600</v>
      </c>
      <c r="AX2396" s="66" t="s">
        <v>85</v>
      </c>
      <c r="AY2396" s="66" t="s">
        <v>85</v>
      </c>
      <c r="AZ2396" s="66" t="s">
        <v>85</v>
      </c>
      <c r="BA2396" s="66" t="s">
        <v>85</v>
      </c>
      <c r="BB2396" s="66" t="s">
        <v>85</v>
      </c>
      <c r="BC2396" s="66" t="s">
        <v>85</v>
      </c>
      <c r="BD2396" s="66" t="s">
        <v>85</v>
      </c>
      <c r="BE2396" s="66" t="s">
        <v>85</v>
      </c>
      <c r="BF2396" s="66" t="s">
        <v>85</v>
      </c>
      <c r="BG2396" s="66" t="s">
        <v>85</v>
      </c>
      <c r="BH2396" s="66" t="s">
        <v>85</v>
      </c>
      <c r="BI2396" s="66" t="s">
        <v>85</v>
      </c>
      <c r="BJ2396" s="66" t="s">
        <v>85</v>
      </c>
      <c r="BK2396" s="66" t="s">
        <v>85</v>
      </c>
      <c r="BL2396" s="66" t="s">
        <v>85</v>
      </c>
      <c r="BM2396" s="66" t="s">
        <v>85</v>
      </c>
      <c r="BN2396" s="66" t="s">
        <v>85</v>
      </c>
      <c r="BO2396" s="88" t="s">
        <v>85</v>
      </c>
      <c r="BP2396" s="100">
        <v>11200</v>
      </c>
      <c r="BQ2396" s="66">
        <v>11700</v>
      </c>
      <c r="BR2396" s="66">
        <v>332190</v>
      </c>
      <c r="BS2396" s="66">
        <v>11200</v>
      </c>
      <c r="BT2396" s="66">
        <v>11800</v>
      </c>
      <c r="BU2396" s="66">
        <v>346710</v>
      </c>
      <c r="BV2396" s="66" t="s">
        <v>85</v>
      </c>
      <c r="BW2396" s="66" t="s">
        <v>85</v>
      </c>
      <c r="BX2396" s="66" t="s">
        <v>85</v>
      </c>
      <c r="BY2396" s="66" t="s">
        <v>85</v>
      </c>
      <c r="BZ2396" s="66" t="s">
        <v>85</v>
      </c>
      <c r="CA2396" s="66" t="s">
        <v>85</v>
      </c>
      <c r="CB2396" s="66" t="s">
        <v>85</v>
      </c>
      <c r="CC2396" s="66" t="s">
        <v>85</v>
      </c>
      <c r="CD2396" s="66" t="s">
        <v>85</v>
      </c>
      <c r="CE2396" s="66" t="s">
        <v>85</v>
      </c>
      <c r="CF2396" s="66" t="s">
        <v>85</v>
      </c>
      <c r="CG2396" s="66" t="s">
        <v>85</v>
      </c>
      <c r="CH2396" s="66" t="s">
        <v>85</v>
      </c>
      <c r="CI2396" s="66" t="s">
        <v>85</v>
      </c>
      <c r="CJ2396" s="66" t="s">
        <v>85</v>
      </c>
      <c r="CK2396" s="66" t="s">
        <v>85</v>
      </c>
      <c r="CL2396" s="66" t="s">
        <v>85</v>
      </c>
      <c r="CM2396" s="69" t="s">
        <v>85</v>
      </c>
    </row>
    <row r="2397" spans="41:91" hidden="1" x14ac:dyDescent="0.25">
      <c r="AO2397" s="21" t="s">
        <v>117</v>
      </c>
      <c r="AP2397" s="51" t="s">
        <v>31</v>
      </c>
      <c r="AQ2397" s="21" t="str">
        <f t="shared" si="40"/>
        <v>£20,000 - £29,999101 to 150</v>
      </c>
      <c r="AR2397" s="22">
        <v>3500</v>
      </c>
      <c r="AS2397" s="22">
        <v>4100</v>
      </c>
      <c r="AT2397" s="22">
        <v>165860</v>
      </c>
      <c r="AU2397" s="66">
        <v>3600</v>
      </c>
      <c r="AV2397" s="66">
        <v>4200</v>
      </c>
      <c r="AW2397" s="66">
        <v>167060</v>
      </c>
      <c r="AX2397" s="66" t="s">
        <v>85</v>
      </c>
      <c r="AY2397" s="66" t="s">
        <v>85</v>
      </c>
      <c r="AZ2397" s="66" t="s">
        <v>85</v>
      </c>
      <c r="BA2397" s="66" t="s">
        <v>85</v>
      </c>
      <c r="BB2397" s="66" t="s">
        <v>85</v>
      </c>
      <c r="BC2397" s="66" t="s">
        <v>85</v>
      </c>
      <c r="BD2397" s="66" t="s">
        <v>85</v>
      </c>
      <c r="BE2397" s="66" t="s">
        <v>85</v>
      </c>
      <c r="BF2397" s="66" t="s">
        <v>85</v>
      </c>
      <c r="BG2397" s="66" t="s">
        <v>85</v>
      </c>
      <c r="BH2397" s="66" t="s">
        <v>85</v>
      </c>
      <c r="BI2397" s="66" t="s">
        <v>85</v>
      </c>
      <c r="BJ2397" s="66" t="s">
        <v>85</v>
      </c>
      <c r="BK2397" s="66" t="s">
        <v>85</v>
      </c>
      <c r="BL2397" s="66" t="s">
        <v>85</v>
      </c>
      <c r="BM2397" s="66" t="s">
        <v>85</v>
      </c>
      <c r="BN2397" s="66" t="s">
        <v>85</v>
      </c>
      <c r="BO2397" s="88" t="s">
        <v>85</v>
      </c>
      <c r="BP2397" s="100">
        <v>15200</v>
      </c>
      <c r="BQ2397" s="66">
        <v>15900</v>
      </c>
      <c r="BR2397" s="66">
        <v>140320</v>
      </c>
      <c r="BS2397" s="66">
        <v>15100</v>
      </c>
      <c r="BT2397" s="66">
        <v>15900</v>
      </c>
      <c r="BU2397" s="66">
        <v>146680</v>
      </c>
      <c r="BV2397" s="66" t="s">
        <v>85</v>
      </c>
      <c r="BW2397" s="66" t="s">
        <v>85</v>
      </c>
      <c r="BX2397" s="66" t="s">
        <v>85</v>
      </c>
      <c r="BY2397" s="66" t="s">
        <v>85</v>
      </c>
      <c r="BZ2397" s="66" t="s">
        <v>85</v>
      </c>
      <c r="CA2397" s="66" t="s">
        <v>85</v>
      </c>
      <c r="CB2397" s="66" t="s">
        <v>85</v>
      </c>
      <c r="CC2397" s="66" t="s">
        <v>85</v>
      </c>
      <c r="CD2397" s="66" t="s">
        <v>85</v>
      </c>
      <c r="CE2397" s="66" t="s">
        <v>85</v>
      </c>
      <c r="CF2397" s="66" t="s">
        <v>85</v>
      </c>
      <c r="CG2397" s="66" t="s">
        <v>85</v>
      </c>
      <c r="CH2397" s="66" t="s">
        <v>85</v>
      </c>
      <c r="CI2397" s="66" t="s">
        <v>85</v>
      </c>
      <c r="CJ2397" s="66" t="s">
        <v>85</v>
      </c>
      <c r="CK2397" s="66" t="s">
        <v>85</v>
      </c>
      <c r="CL2397" s="66" t="s">
        <v>85</v>
      </c>
      <c r="CM2397" s="69" t="s">
        <v>85</v>
      </c>
    </row>
    <row r="2398" spans="41:91" hidden="1" x14ac:dyDescent="0.25">
      <c r="AO2398" s="21" t="s">
        <v>117</v>
      </c>
      <c r="AP2398" s="51" t="s">
        <v>32</v>
      </c>
      <c r="AQ2398" s="21" t="str">
        <f t="shared" si="40"/>
        <v>£20,000 - £29,999151 to 200</v>
      </c>
      <c r="AR2398" s="22">
        <v>4300</v>
      </c>
      <c r="AS2398" s="22">
        <v>5200</v>
      </c>
      <c r="AT2398" s="22">
        <v>24860</v>
      </c>
      <c r="AU2398" s="66">
        <v>4400</v>
      </c>
      <c r="AV2398" s="66">
        <v>5300</v>
      </c>
      <c r="AW2398" s="66">
        <v>25060</v>
      </c>
      <c r="AX2398" s="66" t="s">
        <v>85</v>
      </c>
      <c r="AY2398" s="66" t="s">
        <v>85</v>
      </c>
      <c r="AZ2398" s="66" t="s">
        <v>85</v>
      </c>
      <c r="BA2398" s="66" t="s">
        <v>85</v>
      </c>
      <c r="BB2398" s="66" t="s">
        <v>85</v>
      </c>
      <c r="BC2398" s="66" t="s">
        <v>85</v>
      </c>
      <c r="BD2398" s="66" t="s">
        <v>85</v>
      </c>
      <c r="BE2398" s="66" t="s">
        <v>85</v>
      </c>
      <c r="BF2398" s="66" t="s">
        <v>85</v>
      </c>
      <c r="BG2398" s="66" t="s">
        <v>85</v>
      </c>
      <c r="BH2398" s="66" t="s">
        <v>85</v>
      </c>
      <c r="BI2398" s="66" t="s">
        <v>85</v>
      </c>
      <c r="BJ2398" s="66" t="s">
        <v>85</v>
      </c>
      <c r="BK2398" s="66" t="s">
        <v>85</v>
      </c>
      <c r="BL2398" s="66" t="s">
        <v>85</v>
      </c>
      <c r="BM2398" s="66" t="s">
        <v>85</v>
      </c>
      <c r="BN2398" s="66" t="s">
        <v>85</v>
      </c>
      <c r="BO2398" s="88" t="s">
        <v>85</v>
      </c>
      <c r="BP2398" s="100">
        <v>21700</v>
      </c>
      <c r="BQ2398" s="66">
        <v>22400</v>
      </c>
      <c r="BR2398" s="66">
        <v>18430</v>
      </c>
      <c r="BS2398" s="66">
        <v>21400</v>
      </c>
      <c r="BT2398" s="66">
        <v>22200</v>
      </c>
      <c r="BU2398" s="66">
        <v>19400</v>
      </c>
      <c r="BV2398" s="66" t="s">
        <v>85</v>
      </c>
      <c r="BW2398" s="66" t="s">
        <v>85</v>
      </c>
      <c r="BX2398" s="66" t="s">
        <v>85</v>
      </c>
      <c r="BY2398" s="66" t="s">
        <v>85</v>
      </c>
      <c r="BZ2398" s="66" t="s">
        <v>85</v>
      </c>
      <c r="CA2398" s="66" t="s">
        <v>85</v>
      </c>
      <c r="CB2398" s="66" t="s">
        <v>85</v>
      </c>
      <c r="CC2398" s="66" t="s">
        <v>85</v>
      </c>
      <c r="CD2398" s="66" t="s">
        <v>85</v>
      </c>
      <c r="CE2398" s="66" t="s">
        <v>85</v>
      </c>
      <c r="CF2398" s="66" t="s">
        <v>85</v>
      </c>
      <c r="CG2398" s="66" t="s">
        <v>85</v>
      </c>
      <c r="CH2398" s="66" t="s">
        <v>85</v>
      </c>
      <c r="CI2398" s="66" t="s">
        <v>85</v>
      </c>
      <c r="CJ2398" s="66" t="s">
        <v>85</v>
      </c>
      <c r="CK2398" s="66" t="s">
        <v>85</v>
      </c>
      <c r="CL2398" s="66" t="s">
        <v>85</v>
      </c>
      <c r="CM2398" s="69" t="s">
        <v>85</v>
      </c>
    </row>
    <row r="2399" spans="41:91" hidden="1" x14ac:dyDescent="0.25">
      <c r="AO2399" s="21" t="s">
        <v>117</v>
      </c>
      <c r="AP2399" s="51" t="s">
        <v>125</v>
      </c>
      <c r="AQ2399" s="21" t="str">
        <f t="shared" si="40"/>
        <v>£20,000 - £29,999Over 200</v>
      </c>
      <c r="AR2399" s="22">
        <v>5600</v>
      </c>
      <c r="AS2399" s="22">
        <v>6900</v>
      </c>
      <c r="AT2399" s="22">
        <v>11010</v>
      </c>
      <c r="AU2399" s="66">
        <v>5800</v>
      </c>
      <c r="AV2399" s="66">
        <v>7000</v>
      </c>
      <c r="AW2399" s="66">
        <v>11120</v>
      </c>
      <c r="AX2399" s="66" t="s">
        <v>85</v>
      </c>
      <c r="AY2399" s="66" t="s">
        <v>85</v>
      </c>
      <c r="AZ2399" s="66" t="s">
        <v>85</v>
      </c>
      <c r="BA2399" s="66" t="s">
        <v>85</v>
      </c>
      <c r="BB2399" s="66" t="s">
        <v>85</v>
      </c>
      <c r="BC2399" s="66" t="s">
        <v>85</v>
      </c>
      <c r="BD2399" s="66" t="s">
        <v>85</v>
      </c>
      <c r="BE2399" s="66" t="s">
        <v>85</v>
      </c>
      <c r="BF2399" s="66" t="s">
        <v>85</v>
      </c>
      <c r="BG2399" s="66" t="s">
        <v>85</v>
      </c>
      <c r="BH2399" s="66" t="s">
        <v>85</v>
      </c>
      <c r="BI2399" s="66" t="s">
        <v>85</v>
      </c>
      <c r="BJ2399" s="66" t="s">
        <v>85</v>
      </c>
      <c r="BK2399" s="66" t="s">
        <v>85</v>
      </c>
      <c r="BL2399" s="66" t="s">
        <v>85</v>
      </c>
      <c r="BM2399" s="66" t="s">
        <v>85</v>
      </c>
      <c r="BN2399" s="66" t="s">
        <v>85</v>
      </c>
      <c r="BO2399" s="88" t="s">
        <v>85</v>
      </c>
      <c r="BP2399" s="100">
        <v>28000</v>
      </c>
      <c r="BQ2399" s="66">
        <v>28100</v>
      </c>
      <c r="BR2399" s="66">
        <v>6090</v>
      </c>
      <c r="BS2399" s="66">
        <v>27600</v>
      </c>
      <c r="BT2399" s="66">
        <v>27800</v>
      </c>
      <c r="BU2399" s="66">
        <v>6330</v>
      </c>
      <c r="BV2399" s="66" t="s">
        <v>85</v>
      </c>
      <c r="BW2399" s="66" t="s">
        <v>85</v>
      </c>
      <c r="BX2399" s="66" t="s">
        <v>85</v>
      </c>
      <c r="BY2399" s="66" t="s">
        <v>85</v>
      </c>
      <c r="BZ2399" s="66" t="s">
        <v>85</v>
      </c>
      <c r="CA2399" s="66" t="s">
        <v>85</v>
      </c>
      <c r="CB2399" s="66" t="s">
        <v>85</v>
      </c>
      <c r="CC2399" s="66" t="s">
        <v>85</v>
      </c>
      <c r="CD2399" s="66" t="s">
        <v>85</v>
      </c>
      <c r="CE2399" s="66" t="s">
        <v>85</v>
      </c>
      <c r="CF2399" s="66" t="s">
        <v>85</v>
      </c>
      <c r="CG2399" s="66" t="s">
        <v>85</v>
      </c>
      <c r="CH2399" s="66" t="s">
        <v>85</v>
      </c>
      <c r="CI2399" s="66" t="s">
        <v>85</v>
      </c>
      <c r="CJ2399" s="66" t="s">
        <v>85</v>
      </c>
      <c r="CK2399" s="66" t="s">
        <v>85</v>
      </c>
      <c r="CL2399" s="66" t="s">
        <v>85</v>
      </c>
      <c r="CM2399" s="69" t="s">
        <v>85</v>
      </c>
    </row>
    <row r="2400" spans="41:91" hidden="1" x14ac:dyDescent="0.25">
      <c r="AO2400" s="21" t="s">
        <v>118</v>
      </c>
      <c r="AP2400" s="51" t="s">
        <v>29</v>
      </c>
      <c r="AQ2400" s="21" t="str">
        <f t="shared" si="40"/>
        <v>£30,000 - £39,99950 or less</v>
      </c>
      <c r="AR2400" s="22">
        <v>2500</v>
      </c>
      <c r="AS2400" s="22">
        <v>3600</v>
      </c>
      <c r="AT2400" s="22">
        <v>58790</v>
      </c>
      <c r="AU2400" s="66">
        <v>2600</v>
      </c>
      <c r="AV2400" s="66">
        <v>3600</v>
      </c>
      <c r="AW2400" s="66">
        <v>59440</v>
      </c>
      <c r="AX2400" s="66" t="s">
        <v>85</v>
      </c>
      <c r="AY2400" s="66" t="s">
        <v>85</v>
      </c>
      <c r="AZ2400" s="66" t="s">
        <v>85</v>
      </c>
      <c r="BA2400" s="66" t="s">
        <v>85</v>
      </c>
      <c r="BB2400" s="66" t="s">
        <v>85</v>
      </c>
      <c r="BC2400" s="66" t="s">
        <v>85</v>
      </c>
      <c r="BD2400" s="66" t="s">
        <v>85</v>
      </c>
      <c r="BE2400" s="66" t="s">
        <v>85</v>
      </c>
      <c r="BF2400" s="66" t="s">
        <v>85</v>
      </c>
      <c r="BG2400" s="66" t="s">
        <v>85</v>
      </c>
      <c r="BH2400" s="66" t="s">
        <v>85</v>
      </c>
      <c r="BI2400" s="66" t="s">
        <v>85</v>
      </c>
      <c r="BJ2400" s="66" t="s">
        <v>85</v>
      </c>
      <c r="BK2400" s="66" t="s">
        <v>85</v>
      </c>
      <c r="BL2400" s="66" t="s">
        <v>85</v>
      </c>
      <c r="BM2400" s="66" t="s">
        <v>85</v>
      </c>
      <c r="BN2400" s="66" t="s">
        <v>85</v>
      </c>
      <c r="BO2400" s="88" t="s">
        <v>85</v>
      </c>
      <c r="BP2400" s="100">
        <v>7000</v>
      </c>
      <c r="BQ2400" s="66">
        <v>7700</v>
      </c>
      <c r="BR2400" s="66">
        <v>32460</v>
      </c>
      <c r="BS2400" s="66">
        <v>7000</v>
      </c>
      <c r="BT2400" s="66">
        <v>7800</v>
      </c>
      <c r="BU2400" s="66">
        <v>34060</v>
      </c>
      <c r="BV2400" s="66" t="s">
        <v>85</v>
      </c>
      <c r="BW2400" s="66" t="s">
        <v>85</v>
      </c>
      <c r="BX2400" s="66" t="s">
        <v>85</v>
      </c>
      <c r="BY2400" s="66" t="s">
        <v>85</v>
      </c>
      <c r="BZ2400" s="66" t="s">
        <v>85</v>
      </c>
      <c r="CA2400" s="66" t="s">
        <v>85</v>
      </c>
      <c r="CB2400" s="66" t="s">
        <v>85</v>
      </c>
      <c r="CC2400" s="66" t="s">
        <v>85</v>
      </c>
      <c r="CD2400" s="66" t="s">
        <v>85</v>
      </c>
      <c r="CE2400" s="66" t="s">
        <v>85</v>
      </c>
      <c r="CF2400" s="66" t="s">
        <v>85</v>
      </c>
      <c r="CG2400" s="66" t="s">
        <v>85</v>
      </c>
      <c r="CH2400" s="66" t="s">
        <v>85</v>
      </c>
      <c r="CI2400" s="66" t="s">
        <v>85</v>
      </c>
      <c r="CJ2400" s="66" t="s">
        <v>85</v>
      </c>
      <c r="CK2400" s="66" t="s">
        <v>85</v>
      </c>
      <c r="CL2400" s="66" t="s">
        <v>85</v>
      </c>
      <c r="CM2400" s="69" t="s">
        <v>85</v>
      </c>
    </row>
    <row r="2401" spans="41:91" hidden="1" x14ac:dyDescent="0.25">
      <c r="AO2401" s="21" t="s">
        <v>118</v>
      </c>
      <c r="AP2401" s="51" t="s">
        <v>30</v>
      </c>
      <c r="AQ2401" s="21" t="str">
        <f t="shared" si="40"/>
        <v>£30,000 - £39,99951 to 100</v>
      </c>
      <c r="AR2401" s="22">
        <v>3200</v>
      </c>
      <c r="AS2401" s="22">
        <v>3900</v>
      </c>
      <c r="AT2401" s="22">
        <v>303310</v>
      </c>
      <c r="AU2401" s="66">
        <v>3300</v>
      </c>
      <c r="AV2401" s="66">
        <v>3900</v>
      </c>
      <c r="AW2401" s="66">
        <v>305290</v>
      </c>
      <c r="AX2401" s="66" t="s">
        <v>85</v>
      </c>
      <c r="AY2401" s="66" t="s">
        <v>85</v>
      </c>
      <c r="AZ2401" s="66" t="s">
        <v>85</v>
      </c>
      <c r="BA2401" s="66" t="s">
        <v>85</v>
      </c>
      <c r="BB2401" s="66" t="s">
        <v>85</v>
      </c>
      <c r="BC2401" s="66" t="s">
        <v>85</v>
      </c>
      <c r="BD2401" s="66" t="s">
        <v>85</v>
      </c>
      <c r="BE2401" s="66" t="s">
        <v>85</v>
      </c>
      <c r="BF2401" s="66" t="s">
        <v>85</v>
      </c>
      <c r="BG2401" s="66" t="s">
        <v>85</v>
      </c>
      <c r="BH2401" s="66" t="s">
        <v>85</v>
      </c>
      <c r="BI2401" s="66" t="s">
        <v>85</v>
      </c>
      <c r="BJ2401" s="66" t="s">
        <v>85</v>
      </c>
      <c r="BK2401" s="66" t="s">
        <v>85</v>
      </c>
      <c r="BL2401" s="66" t="s">
        <v>85</v>
      </c>
      <c r="BM2401" s="66" t="s">
        <v>85</v>
      </c>
      <c r="BN2401" s="66" t="s">
        <v>85</v>
      </c>
      <c r="BO2401" s="88" t="s">
        <v>85</v>
      </c>
      <c r="BP2401" s="100">
        <v>11900</v>
      </c>
      <c r="BQ2401" s="66">
        <v>12500</v>
      </c>
      <c r="BR2401" s="66">
        <v>256710</v>
      </c>
      <c r="BS2401" s="66">
        <v>11900</v>
      </c>
      <c r="BT2401" s="66">
        <v>12500</v>
      </c>
      <c r="BU2401" s="66">
        <v>268410</v>
      </c>
      <c r="BV2401" s="66" t="s">
        <v>85</v>
      </c>
      <c r="BW2401" s="66" t="s">
        <v>85</v>
      </c>
      <c r="BX2401" s="66" t="s">
        <v>85</v>
      </c>
      <c r="BY2401" s="66" t="s">
        <v>85</v>
      </c>
      <c r="BZ2401" s="66" t="s">
        <v>85</v>
      </c>
      <c r="CA2401" s="66" t="s">
        <v>85</v>
      </c>
      <c r="CB2401" s="66" t="s">
        <v>85</v>
      </c>
      <c r="CC2401" s="66" t="s">
        <v>85</v>
      </c>
      <c r="CD2401" s="66" t="s">
        <v>85</v>
      </c>
      <c r="CE2401" s="66" t="s">
        <v>85</v>
      </c>
      <c r="CF2401" s="66" t="s">
        <v>85</v>
      </c>
      <c r="CG2401" s="66" t="s">
        <v>85</v>
      </c>
      <c r="CH2401" s="66" t="s">
        <v>85</v>
      </c>
      <c r="CI2401" s="66" t="s">
        <v>85</v>
      </c>
      <c r="CJ2401" s="66" t="s">
        <v>85</v>
      </c>
      <c r="CK2401" s="66" t="s">
        <v>85</v>
      </c>
      <c r="CL2401" s="66" t="s">
        <v>85</v>
      </c>
      <c r="CM2401" s="69" t="s">
        <v>85</v>
      </c>
    </row>
    <row r="2402" spans="41:91" hidden="1" x14ac:dyDescent="0.25">
      <c r="AO2402" s="21" t="s">
        <v>118</v>
      </c>
      <c r="AP2402" s="51" t="s">
        <v>31</v>
      </c>
      <c r="AQ2402" s="21" t="str">
        <f t="shared" si="40"/>
        <v>£30,000 - £39,999101 to 150</v>
      </c>
      <c r="AR2402" s="22">
        <v>3800</v>
      </c>
      <c r="AS2402" s="22">
        <v>4400</v>
      </c>
      <c r="AT2402" s="22">
        <v>158660</v>
      </c>
      <c r="AU2402" s="66">
        <v>3900</v>
      </c>
      <c r="AV2402" s="66">
        <v>4500</v>
      </c>
      <c r="AW2402" s="66">
        <v>159640</v>
      </c>
      <c r="AX2402" s="66" t="s">
        <v>85</v>
      </c>
      <c r="AY2402" s="66" t="s">
        <v>85</v>
      </c>
      <c r="AZ2402" s="66" t="s">
        <v>85</v>
      </c>
      <c r="BA2402" s="66" t="s">
        <v>85</v>
      </c>
      <c r="BB2402" s="66" t="s">
        <v>85</v>
      </c>
      <c r="BC2402" s="66" t="s">
        <v>85</v>
      </c>
      <c r="BD2402" s="66" t="s">
        <v>85</v>
      </c>
      <c r="BE2402" s="66" t="s">
        <v>85</v>
      </c>
      <c r="BF2402" s="66" t="s">
        <v>85</v>
      </c>
      <c r="BG2402" s="66" t="s">
        <v>85</v>
      </c>
      <c r="BH2402" s="66" t="s">
        <v>85</v>
      </c>
      <c r="BI2402" s="66" t="s">
        <v>85</v>
      </c>
      <c r="BJ2402" s="66" t="s">
        <v>85</v>
      </c>
      <c r="BK2402" s="66" t="s">
        <v>85</v>
      </c>
      <c r="BL2402" s="66" t="s">
        <v>85</v>
      </c>
      <c r="BM2402" s="66" t="s">
        <v>85</v>
      </c>
      <c r="BN2402" s="66" t="s">
        <v>85</v>
      </c>
      <c r="BO2402" s="88" t="s">
        <v>85</v>
      </c>
      <c r="BP2402" s="100">
        <v>15700</v>
      </c>
      <c r="BQ2402" s="66">
        <v>16500</v>
      </c>
      <c r="BR2402" s="66">
        <v>134340</v>
      </c>
      <c r="BS2402" s="66">
        <v>15600</v>
      </c>
      <c r="BT2402" s="66">
        <v>16400</v>
      </c>
      <c r="BU2402" s="66">
        <v>140880</v>
      </c>
      <c r="BV2402" s="66" t="s">
        <v>85</v>
      </c>
      <c r="BW2402" s="66" t="s">
        <v>85</v>
      </c>
      <c r="BX2402" s="66" t="s">
        <v>85</v>
      </c>
      <c r="BY2402" s="66" t="s">
        <v>85</v>
      </c>
      <c r="BZ2402" s="66" t="s">
        <v>85</v>
      </c>
      <c r="CA2402" s="66" t="s">
        <v>85</v>
      </c>
      <c r="CB2402" s="66" t="s">
        <v>85</v>
      </c>
      <c r="CC2402" s="66" t="s">
        <v>85</v>
      </c>
      <c r="CD2402" s="66" t="s">
        <v>85</v>
      </c>
      <c r="CE2402" s="66" t="s">
        <v>85</v>
      </c>
      <c r="CF2402" s="66" t="s">
        <v>85</v>
      </c>
      <c r="CG2402" s="66" t="s">
        <v>85</v>
      </c>
      <c r="CH2402" s="66" t="s">
        <v>85</v>
      </c>
      <c r="CI2402" s="66" t="s">
        <v>85</v>
      </c>
      <c r="CJ2402" s="66" t="s">
        <v>85</v>
      </c>
      <c r="CK2402" s="66" t="s">
        <v>85</v>
      </c>
      <c r="CL2402" s="66" t="s">
        <v>85</v>
      </c>
      <c r="CM2402" s="69" t="s">
        <v>85</v>
      </c>
    </row>
    <row r="2403" spans="41:91" hidden="1" x14ac:dyDescent="0.25">
      <c r="AO2403" s="21" t="s">
        <v>118</v>
      </c>
      <c r="AP2403" s="51" t="s">
        <v>32</v>
      </c>
      <c r="AQ2403" s="21" t="str">
        <f t="shared" si="40"/>
        <v>£30,000 - £39,999151 to 200</v>
      </c>
      <c r="AR2403" s="22">
        <v>4600</v>
      </c>
      <c r="AS2403" s="22">
        <v>5400</v>
      </c>
      <c r="AT2403" s="22">
        <v>25090</v>
      </c>
      <c r="AU2403" s="66">
        <v>4700</v>
      </c>
      <c r="AV2403" s="66">
        <v>5500</v>
      </c>
      <c r="AW2403" s="66">
        <v>25290</v>
      </c>
      <c r="AX2403" s="66" t="s">
        <v>85</v>
      </c>
      <c r="AY2403" s="66" t="s">
        <v>85</v>
      </c>
      <c r="AZ2403" s="66" t="s">
        <v>85</v>
      </c>
      <c r="BA2403" s="66" t="s">
        <v>85</v>
      </c>
      <c r="BB2403" s="66" t="s">
        <v>85</v>
      </c>
      <c r="BC2403" s="66" t="s">
        <v>85</v>
      </c>
      <c r="BD2403" s="66" t="s">
        <v>85</v>
      </c>
      <c r="BE2403" s="66" t="s">
        <v>85</v>
      </c>
      <c r="BF2403" s="66" t="s">
        <v>85</v>
      </c>
      <c r="BG2403" s="66" t="s">
        <v>85</v>
      </c>
      <c r="BH2403" s="66" t="s">
        <v>85</v>
      </c>
      <c r="BI2403" s="66" t="s">
        <v>85</v>
      </c>
      <c r="BJ2403" s="66" t="s">
        <v>85</v>
      </c>
      <c r="BK2403" s="66" t="s">
        <v>85</v>
      </c>
      <c r="BL2403" s="66" t="s">
        <v>85</v>
      </c>
      <c r="BM2403" s="66" t="s">
        <v>85</v>
      </c>
      <c r="BN2403" s="66" t="s">
        <v>85</v>
      </c>
      <c r="BO2403" s="88" t="s">
        <v>85</v>
      </c>
      <c r="BP2403" s="100">
        <v>21900</v>
      </c>
      <c r="BQ2403" s="66">
        <v>22800</v>
      </c>
      <c r="BR2403" s="66">
        <v>18690</v>
      </c>
      <c r="BS2403" s="66">
        <v>21600</v>
      </c>
      <c r="BT2403" s="66">
        <v>22600</v>
      </c>
      <c r="BU2403" s="66">
        <v>19610</v>
      </c>
      <c r="BV2403" s="66" t="s">
        <v>85</v>
      </c>
      <c r="BW2403" s="66" t="s">
        <v>85</v>
      </c>
      <c r="BX2403" s="66" t="s">
        <v>85</v>
      </c>
      <c r="BY2403" s="66" t="s">
        <v>85</v>
      </c>
      <c r="BZ2403" s="66" t="s">
        <v>85</v>
      </c>
      <c r="CA2403" s="66" t="s">
        <v>85</v>
      </c>
      <c r="CB2403" s="66" t="s">
        <v>85</v>
      </c>
      <c r="CC2403" s="66" t="s">
        <v>85</v>
      </c>
      <c r="CD2403" s="66" t="s">
        <v>85</v>
      </c>
      <c r="CE2403" s="66" t="s">
        <v>85</v>
      </c>
      <c r="CF2403" s="66" t="s">
        <v>85</v>
      </c>
      <c r="CG2403" s="66" t="s">
        <v>85</v>
      </c>
      <c r="CH2403" s="66" t="s">
        <v>85</v>
      </c>
      <c r="CI2403" s="66" t="s">
        <v>85</v>
      </c>
      <c r="CJ2403" s="66" t="s">
        <v>85</v>
      </c>
      <c r="CK2403" s="66" t="s">
        <v>85</v>
      </c>
      <c r="CL2403" s="66" t="s">
        <v>85</v>
      </c>
      <c r="CM2403" s="69" t="s">
        <v>85</v>
      </c>
    </row>
    <row r="2404" spans="41:91" hidden="1" x14ac:dyDescent="0.25">
      <c r="AO2404" s="21" t="s">
        <v>118</v>
      </c>
      <c r="AP2404" s="51" t="s">
        <v>125</v>
      </c>
      <c r="AQ2404" s="21" t="str">
        <f t="shared" si="40"/>
        <v>£30,000 - £39,999Over 200</v>
      </c>
      <c r="AR2404" s="22">
        <v>6000</v>
      </c>
      <c r="AS2404" s="22">
        <v>7300</v>
      </c>
      <c r="AT2404" s="22">
        <v>11000</v>
      </c>
      <c r="AU2404" s="66">
        <v>6200</v>
      </c>
      <c r="AV2404" s="66">
        <v>7400</v>
      </c>
      <c r="AW2404" s="66">
        <v>11120</v>
      </c>
      <c r="AX2404" s="66" t="s">
        <v>85</v>
      </c>
      <c r="AY2404" s="66" t="s">
        <v>85</v>
      </c>
      <c r="AZ2404" s="66" t="s">
        <v>85</v>
      </c>
      <c r="BA2404" s="66" t="s">
        <v>85</v>
      </c>
      <c r="BB2404" s="66" t="s">
        <v>85</v>
      </c>
      <c r="BC2404" s="66" t="s">
        <v>85</v>
      </c>
      <c r="BD2404" s="66" t="s">
        <v>85</v>
      </c>
      <c r="BE2404" s="66" t="s">
        <v>85</v>
      </c>
      <c r="BF2404" s="66" t="s">
        <v>85</v>
      </c>
      <c r="BG2404" s="66" t="s">
        <v>85</v>
      </c>
      <c r="BH2404" s="66" t="s">
        <v>85</v>
      </c>
      <c r="BI2404" s="66" t="s">
        <v>85</v>
      </c>
      <c r="BJ2404" s="66" t="s">
        <v>85</v>
      </c>
      <c r="BK2404" s="66" t="s">
        <v>85</v>
      </c>
      <c r="BL2404" s="66" t="s">
        <v>85</v>
      </c>
      <c r="BM2404" s="66" t="s">
        <v>85</v>
      </c>
      <c r="BN2404" s="66" t="s">
        <v>85</v>
      </c>
      <c r="BO2404" s="88" t="s">
        <v>85</v>
      </c>
      <c r="BP2404" s="100">
        <v>28100</v>
      </c>
      <c r="BQ2404" s="66">
        <v>28200</v>
      </c>
      <c r="BR2404" s="66">
        <v>5990</v>
      </c>
      <c r="BS2404" s="66">
        <v>27700</v>
      </c>
      <c r="BT2404" s="66">
        <v>27800</v>
      </c>
      <c r="BU2404" s="66">
        <v>6260</v>
      </c>
      <c r="BV2404" s="66" t="s">
        <v>85</v>
      </c>
      <c r="BW2404" s="66" t="s">
        <v>85</v>
      </c>
      <c r="BX2404" s="66" t="s">
        <v>85</v>
      </c>
      <c r="BY2404" s="66" t="s">
        <v>85</v>
      </c>
      <c r="BZ2404" s="66" t="s">
        <v>85</v>
      </c>
      <c r="CA2404" s="66" t="s">
        <v>85</v>
      </c>
      <c r="CB2404" s="66" t="s">
        <v>85</v>
      </c>
      <c r="CC2404" s="66" t="s">
        <v>85</v>
      </c>
      <c r="CD2404" s="66" t="s">
        <v>85</v>
      </c>
      <c r="CE2404" s="66" t="s">
        <v>85</v>
      </c>
      <c r="CF2404" s="66" t="s">
        <v>85</v>
      </c>
      <c r="CG2404" s="66" t="s">
        <v>85</v>
      </c>
      <c r="CH2404" s="66" t="s">
        <v>85</v>
      </c>
      <c r="CI2404" s="66" t="s">
        <v>85</v>
      </c>
      <c r="CJ2404" s="66" t="s">
        <v>85</v>
      </c>
      <c r="CK2404" s="66" t="s">
        <v>85</v>
      </c>
      <c r="CL2404" s="66" t="s">
        <v>85</v>
      </c>
      <c r="CM2404" s="69" t="s">
        <v>85</v>
      </c>
    </row>
    <row r="2405" spans="41:91" hidden="1" x14ac:dyDescent="0.25">
      <c r="AO2405" s="21" t="s">
        <v>119</v>
      </c>
      <c r="AP2405" s="51" t="s">
        <v>29</v>
      </c>
      <c r="AQ2405" s="21" t="str">
        <f t="shared" si="40"/>
        <v>£40,000 - £49,99950 or less</v>
      </c>
      <c r="AR2405" s="22">
        <v>2600</v>
      </c>
      <c r="AS2405" s="22">
        <v>3700</v>
      </c>
      <c r="AT2405" s="22">
        <v>37520</v>
      </c>
      <c r="AU2405" s="66">
        <v>2600</v>
      </c>
      <c r="AV2405" s="66">
        <v>3600</v>
      </c>
      <c r="AW2405" s="66">
        <v>37950</v>
      </c>
      <c r="AX2405" s="66" t="s">
        <v>85</v>
      </c>
      <c r="AY2405" s="66" t="s">
        <v>85</v>
      </c>
      <c r="AZ2405" s="66" t="s">
        <v>85</v>
      </c>
      <c r="BA2405" s="66" t="s">
        <v>85</v>
      </c>
      <c r="BB2405" s="66" t="s">
        <v>85</v>
      </c>
      <c r="BC2405" s="66" t="s">
        <v>85</v>
      </c>
      <c r="BD2405" s="66" t="s">
        <v>85</v>
      </c>
      <c r="BE2405" s="66" t="s">
        <v>85</v>
      </c>
      <c r="BF2405" s="66" t="s">
        <v>85</v>
      </c>
      <c r="BG2405" s="66" t="s">
        <v>85</v>
      </c>
      <c r="BH2405" s="66" t="s">
        <v>85</v>
      </c>
      <c r="BI2405" s="66" t="s">
        <v>85</v>
      </c>
      <c r="BJ2405" s="66" t="s">
        <v>85</v>
      </c>
      <c r="BK2405" s="66" t="s">
        <v>85</v>
      </c>
      <c r="BL2405" s="66" t="s">
        <v>85</v>
      </c>
      <c r="BM2405" s="66" t="s">
        <v>85</v>
      </c>
      <c r="BN2405" s="66" t="s">
        <v>85</v>
      </c>
      <c r="BO2405" s="88" t="s">
        <v>85</v>
      </c>
      <c r="BP2405" s="100">
        <v>7300</v>
      </c>
      <c r="BQ2405" s="66">
        <v>8000</v>
      </c>
      <c r="BR2405" s="66">
        <v>20950</v>
      </c>
      <c r="BS2405" s="66">
        <v>7400</v>
      </c>
      <c r="BT2405" s="66">
        <v>8200</v>
      </c>
      <c r="BU2405" s="66">
        <v>22060</v>
      </c>
      <c r="BV2405" s="66" t="s">
        <v>85</v>
      </c>
      <c r="BW2405" s="66" t="s">
        <v>85</v>
      </c>
      <c r="BX2405" s="66" t="s">
        <v>85</v>
      </c>
      <c r="BY2405" s="66" t="s">
        <v>85</v>
      </c>
      <c r="BZ2405" s="66" t="s">
        <v>85</v>
      </c>
      <c r="CA2405" s="66" t="s">
        <v>85</v>
      </c>
      <c r="CB2405" s="66" t="s">
        <v>85</v>
      </c>
      <c r="CC2405" s="66" t="s">
        <v>85</v>
      </c>
      <c r="CD2405" s="66" t="s">
        <v>85</v>
      </c>
      <c r="CE2405" s="66" t="s">
        <v>85</v>
      </c>
      <c r="CF2405" s="66" t="s">
        <v>85</v>
      </c>
      <c r="CG2405" s="66" t="s">
        <v>85</v>
      </c>
      <c r="CH2405" s="66" t="s">
        <v>85</v>
      </c>
      <c r="CI2405" s="66" t="s">
        <v>85</v>
      </c>
      <c r="CJ2405" s="66" t="s">
        <v>85</v>
      </c>
      <c r="CK2405" s="66" t="s">
        <v>85</v>
      </c>
      <c r="CL2405" s="66" t="s">
        <v>85</v>
      </c>
      <c r="CM2405" s="69" t="s">
        <v>85</v>
      </c>
    </row>
    <row r="2406" spans="41:91" hidden="1" x14ac:dyDescent="0.25">
      <c r="AO2406" s="21" t="s">
        <v>119</v>
      </c>
      <c r="AP2406" s="51" t="s">
        <v>30</v>
      </c>
      <c r="AQ2406" s="21" t="str">
        <f t="shared" si="40"/>
        <v>£40,000 - £49,99951 to 100</v>
      </c>
      <c r="AR2406" s="22">
        <v>3500</v>
      </c>
      <c r="AS2406" s="22">
        <v>4100</v>
      </c>
      <c r="AT2406" s="22">
        <v>216490</v>
      </c>
      <c r="AU2406" s="66">
        <v>3600</v>
      </c>
      <c r="AV2406" s="66">
        <v>4200</v>
      </c>
      <c r="AW2406" s="66">
        <v>218070</v>
      </c>
      <c r="AX2406" s="66" t="s">
        <v>85</v>
      </c>
      <c r="AY2406" s="66" t="s">
        <v>85</v>
      </c>
      <c r="AZ2406" s="66" t="s">
        <v>85</v>
      </c>
      <c r="BA2406" s="66" t="s">
        <v>85</v>
      </c>
      <c r="BB2406" s="66" t="s">
        <v>85</v>
      </c>
      <c r="BC2406" s="66" t="s">
        <v>85</v>
      </c>
      <c r="BD2406" s="66" t="s">
        <v>85</v>
      </c>
      <c r="BE2406" s="66" t="s">
        <v>85</v>
      </c>
      <c r="BF2406" s="66" t="s">
        <v>85</v>
      </c>
      <c r="BG2406" s="66" t="s">
        <v>85</v>
      </c>
      <c r="BH2406" s="66" t="s">
        <v>85</v>
      </c>
      <c r="BI2406" s="66" t="s">
        <v>85</v>
      </c>
      <c r="BJ2406" s="66" t="s">
        <v>85</v>
      </c>
      <c r="BK2406" s="66" t="s">
        <v>85</v>
      </c>
      <c r="BL2406" s="66" t="s">
        <v>85</v>
      </c>
      <c r="BM2406" s="66" t="s">
        <v>85</v>
      </c>
      <c r="BN2406" s="66" t="s">
        <v>85</v>
      </c>
      <c r="BO2406" s="88" t="s">
        <v>85</v>
      </c>
      <c r="BP2406" s="100">
        <v>12600</v>
      </c>
      <c r="BQ2406" s="66">
        <v>13100</v>
      </c>
      <c r="BR2406" s="66">
        <v>185580</v>
      </c>
      <c r="BS2406" s="66">
        <v>12500</v>
      </c>
      <c r="BT2406" s="66">
        <v>13100</v>
      </c>
      <c r="BU2406" s="66">
        <v>194200</v>
      </c>
      <c r="BV2406" s="66" t="s">
        <v>85</v>
      </c>
      <c r="BW2406" s="66" t="s">
        <v>85</v>
      </c>
      <c r="BX2406" s="66" t="s">
        <v>85</v>
      </c>
      <c r="BY2406" s="66" t="s">
        <v>85</v>
      </c>
      <c r="BZ2406" s="66" t="s">
        <v>85</v>
      </c>
      <c r="CA2406" s="66" t="s">
        <v>85</v>
      </c>
      <c r="CB2406" s="66" t="s">
        <v>85</v>
      </c>
      <c r="CC2406" s="66" t="s">
        <v>85</v>
      </c>
      <c r="CD2406" s="66" t="s">
        <v>85</v>
      </c>
      <c r="CE2406" s="66" t="s">
        <v>85</v>
      </c>
      <c r="CF2406" s="66" t="s">
        <v>85</v>
      </c>
      <c r="CG2406" s="66" t="s">
        <v>85</v>
      </c>
      <c r="CH2406" s="66" t="s">
        <v>85</v>
      </c>
      <c r="CI2406" s="66" t="s">
        <v>85</v>
      </c>
      <c r="CJ2406" s="66" t="s">
        <v>85</v>
      </c>
      <c r="CK2406" s="66" t="s">
        <v>85</v>
      </c>
      <c r="CL2406" s="66" t="s">
        <v>85</v>
      </c>
      <c r="CM2406" s="69" t="s">
        <v>85</v>
      </c>
    </row>
    <row r="2407" spans="41:91" hidden="1" x14ac:dyDescent="0.25">
      <c r="AO2407" s="21" t="s">
        <v>119</v>
      </c>
      <c r="AP2407" s="51" t="s">
        <v>31</v>
      </c>
      <c r="AQ2407" s="21" t="str">
        <f t="shared" si="40"/>
        <v>£40,000 - £49,999101 to 150</v>
      </c>
      <c r="AR2407" s="22">
        <v>4000</v>
      </c>
      <c r="AS2407" s="22">
        <v>4600</v>
      </c>
      <c r="AT2407" s="22">
        <v>138780</v>
      </c>
      <c r="AU2407" s="66">
        <v>4200</v>
      </c>
      <c r="AV2407" s="66">
        <v>4700</v>
      </c>
      <c r="AW2407" s="66">
        <v>139640</v>
      </c>
      <c r="AX2407" s="66" t="s">
        <v>85</v>
      </c>
      <c r="AY2407" s="66" t="s">
        <v>85</v>
      </c>
      <c r="AZ2407" s="66" t="s">
        <v>85</v>
      </c>
      <c r="BA2407" s="66" t="s">
        <v>85</v>
      </c>
      <c r="BB2407" s="66" t="s">
        <v>85</v>
      </c>
      <c r="BC2407" s="66" t="s">
        <v>85</v>
      </c>
      <c r="BD2407" s="66" t="s">
        <v>85</v>
      </c>
      <c r="BE2407" s="66" t="s">
        <v>85</v>
      </c>
      <c r="BF2407" s="66" t="s">
        <v>85</v>
      </c>
      <c r="BG2407" s="66" t="s">
        <v>85</v>
      </c>
      <c r="BH2407" s="66" t="s">
        <v>85</v>
      </c>
      <c r="BI2407" s="66" t="s">
        <v>85</v>
      </c>
      <c r="BJ2407" s="66" t="s">
        <v>85</v>
      </c>
      <c r="BK2407" s="66" t="s">
        <v>85</v>
      </c>
      <c r="BL2407" s="66" t="s">
        <v>85</v>
      </c>
      <c r="BM2407" s="66" t="s">
        <v>85</v>
      </c>
      <c r="BN2407" s="66" t="s">
        <v>85</v>
      </c>
      <c r="BO2407" s="88" t="s">
        <v>85</v>
      </c>
      <c r="BP2407" s="100">
        <v>16400</v>
      </c>
      <c r="BQ2407" s="66">
        <v>17100</v>
      </c>
      <c r="BR2407" s="66">
        <v>118900</v>
      </c>
      <c r="BS2407" s="66">
        <v>16200</v>
      </c>
      <c r="BT2407" s="66">
        <v>17000</v>
      </c>
      <c r="BU2407" s="66">
        <v>124830</v>
      </c>
      <c r="BV2407" s="66" t="s">
        <v>85</v>
      </c>
      <c r="BW2407" s="66" t="s">
        <v>85</v>
      </c>
      <c r="BX2407" s="66" t="s">
        <v>85</v>
      </c>
      <c r="BY2407" s="66" t="s">
        <v>85</v>
      </c>
      <c r="BZ2407" s="66" t="s">
        <v>85</v>
      </c>
      <c r="CA2407" s="66" t="s">
        <v>85</v>
      </c>
      <c r="CB2407" s="66" t="s">
        <v>85</v>
      </c>
      <c r="CC2407" s="66" t="s">
        <v>85</v>
      </c>
      <c r="CD2407" s="66" t="s">
        <v>85</v>
      </c>
      <c r="CE2407" s="66" t="s">
        <v>85</v>
      </c>
      <c r="CF2407" s="66" t="s">
        <v>85</v>
      </c>
      <c r="CG2407" s="66" t="s">
        <v>85</v>
      </c>
      <c r="CH2407" s="66" t="s">
        <v>85</v>
      </c>
      <c r="CI2407" s="66" t="s">
        <v>85</v>
      </c>
      <c r="CJ2407" s="66" t="s">
        <v>85</v>
      </c>
      <c r="CK2407" s="66" t="s">
        <v>85</v>
      </c>
      <c r="CL2407" s="66" t="s">
        <v>85</v>
      </c>
      <c r="CM2407" s="69" t="s">
        <v>85</v>
      </c>
    </row>
    <row r="2408" spans="41:91" hidden="1" x14ac:dyDescent="0.25">
      <c r="AO2408" s="21" t="s">
        <v>119</v>
      </c>
      <c r="AP2408" s="51" t="s">
        <v>32</v>
      </c>
      <c r="AQ2408" s="21" t="str">
        <f t="shared" si="40"/>
        <v>£40,000 - £49,999151 to 200</v>
      </c>
      <c r="AR2408" s="22">
        <v>4800</v>
      </c>
      <c r="AS2408" s="22">
        <v>5600</v>
      </c>
      <c r="AT2408" s="22">
        <v>23880</v>
      </c>
      <c r="AU2408" s="66">
        <v>4900</v>
      </c>
      <c r="AV2408" s="66">
        <v>5700</v>
      </c>
      <c r="AW2408" s="66">
        <v>24120</v>
      </c>
      <c r="AX2408" s="66" t="s">
        <v>85</v>
      </c>
      <c r="AY2408" s="66" t="s">
        <v>85</v>
      </c>
      <c r="AZ2408" s="66" t="s">
        <v>85</v>
      </c>
      <c r="BA2408" s="66" t="s">
        <v>85</v>
      </c>
      <c r="BB2408" s="66" t="s">
        <v>85</v>
      </c>
      <c r="BC2408" s="66" t="s">
        <v>85</v>
      </c>
      <c r="BD2408" s="66" t="s">
        <v>85</v>
      </c>
      <c r="BE2408" s="66" t="s">
        <v>85</v>
      </c>
      <c r="BF2408" s="66" t="s">
        <v>85</v>
      </c>
      <c r="BG2408" s="66" t="s">
        <v>85</v>
      </c>
      <c r="BH2408" s="66" t="s">
        <v>85</v>
      </c>
      <c r="BI2408" s="66" t="s">
        <v>85</v>
      </c>
      <c r="BJ2408" s="66" t="s">
        <v>85</v>
      </c>
      <c r="BK2408" s="66" t="s">
        <v>85</v>
      </c>
      <c r="BL2408" s="66" t="s">
        <v>85</v>
      </c>
      <c r="BM2408" s="66" t="s">
        <v>85</v>
      </c>
      <c r="BN2408" s="66" t="s">
        <v>85</v>
      </c>
      <c r="BO2408" s="88" t="s">
        <v>85</v>
      </c>
      <c r="BP2408" s="100">
        <v>22000</v>
      </c>
      <c r="BQ2408" s="66">
        <v>22900</v>
      </c>
      <c r="BR2408" s="66">
        <v>18010</v>
      </c>
      <c r="BS2408" s="66">
        <v>21700</v>
      </c>
      <c r="BT2408" s="66">
        <v>22700</v>
      </c>
      <c r="BU2408" s="66">
        <v>18980</v>
      </c>
      <c r="BV2408" s="66" t="s">
        <v>85</v>
      </c>
      <c r="BW2408" s="66" t="s">
        <v>85</v>
      </c>
      <c r="BX2408" s="66" t="s">
        <v>85</v>
      </c>
      <c r="BY2408" s="66" t="s">
        <v>85</v>
      </c>
      <c r="BZ2408" s="66" t="s">
        <v>85</v>
      </c>
      <c r="CA2408" s="66" t="s">
        <v>85</v>
      </c>
      <c r="CB2408" s="66" t="s">
        <v>85</v>
      </c>
      <c r="CC2408" s="66" t="s">
        <v>85</v>
      </c>
      <c r="CD2408" s="66" t="s">
        <v>85</v>
      </c>
      <c r="CE2408" s="66" t="s">
        <v>85</v>
      </c>
      <c r="CF2408" s="66" t="s">
        <v>85</v>
      </c>
      <c r="CG2408" s="66" t="s">
        <v>85</v>
      </c>
      <c r="CH2408" s="66" t="s">
        <v>85</v>
      </c>
      <c r="CI2408" s="66" t="s">
        <v>85</v>
      </c>
      <c r="CJ2408" s="66" t="s">
        <v>85</v>
      </c>
      <c r="CK2408" s="66" t="s">
        <v>85</v>
      </c>
      <c r="CL2408" s="66" t="s">
        <v>85</v>
      </c>
      <c r="CM2408" s="69" t="s">
        <v>85</v>
      </c>
    </row>
    <row r="2409" spans="41:91" hidden="1" x14ac:dyDescent="0.25">
      <c r="AO2409" s="21" t="s">
        <v>119</v>
      </c>
      <c r="AP2409" s="51" t="s">
        <v>125</v>
      </c>
      <c r="AQ2409" s="21" t="str">
        <f t="shared" si="40"/>
        <v>£40,000 - £49,999Over 200</v>
      </c>
      <c r="AR2409" s="22">
        <v>6200</v>
      </c>
      <c r="AS2409" s="22">
        <v>7500</v>
      </c>
      <c r="AT2409" s="22">
        <v>9940</v>
      </c>
      <c r="AU2409" s="66">
        <v>6400</v>
      </c>
      <c r="AV2409" s="66">
        <v>7600</v>
      </c>
      <c r="AW2409" s="66">
        <v>10070</v>
      </c>
      <c r="AX2409" s="66" t="s">
        <v>85</v>
      </c>
      <c r="AY2409" s="66" t="s">
        <v>85</v>
      </c>
      <c r="AZ2409" s="66" t="s">
        <v>85</v>
      </c>
      <c r="BA2409" s="66" t="s">
        <v>85</v>
      </c>
      <c r="BB2409" s="66" t="s">
        <v>85</v>
      </c>
      <c r="BC2409" s="66" t="s">
        <v>85</v>
      </c>
      <c r="BD2409" s="66" t="s">
        <v>85</v>
      </c>
      <c r="BE2409" s="66" t="s">
        <v>85</v>
      </c>
      <c r="BF2409" s="66" t="s">
        <v>85</v>
      </c>
      <c r="BG2409" s="66" t="s">
        <v>85</v>
      </c>
      <c r="BH2409" s="66" t="s">
        <v>85</v>
      </c>
      <c r="BI2409" s="66" t="s">
        <v>85</v>
      </c>
      <c r="BJ2409" s="66" t="s">
        <v>85</v>
      </c>
      <c r="BK2409" s="66" t="s">
        <v>85</v>
      </c>
      <c r="BL2409" s="66" t="s">
        <v>85</v>
      </c>
      <c r="BM2409" s="66" t="s">
        <v>85</v>
      </c>
      <c r="BN2409" s="66" t="s">
        <v>85</v>
      </c>
      <c r="BO2409" s="88" t="s">
        <v>85</v>
      </c>
      <c r="BP2409" s="100">
        <v>27900</v>
      </c>
      <c r="BQ2409" s="66">
        <v>28100</v>
      </c>
      <c r="BR2409" s="66">
        <v>5450</v>
      </c>
      <c r="BS2409" s="66">
        <v>27700</v>
      </c>
      <c r="BT2409" s="66">
        <v>27800</v>
      </c>
      <c r="BU2409" s="66">
        <v>5740</v>
      </c>
      <c r="BV2409" s="66" t="s">
        <v>85</v>
      </c>
      <c r="BW2409" s="66" t="s">
        <v>85</v>
      </c>
      <c r="BX2409" s="66" t="s">
        <v>85</v>
      </c>
      <c r="BY2409" s="66" t="s">
        <v>85</v>
      </c>
      <c r="BZ2409" s="66" t="s">
        <v>85</v>
      </c>
      <c r="CA2409" s="66" t="s">
        <v>85</v>
      </c>
      <c r="CB2409" s="66" t="s">
        <v>85</v>
      </c>
      <c r="CC2409" s="66" t="s">
        <v>85</v>
      </c>
      <c r="CD2409" s="66" t="s">
        <v>85</v>
      </c>
      <c r="CE2409" s="66" t="s">
        <v>85</v>
      </c>
      <c r="CF2409" s="66" t="s">
        <v>85</v>
      </c>
      <c r="CG2409" s="66" t="s">
        <v>85</v>
      </c>
      <c r="CH2409" s="66" t="s">
        <v>85</v>
      </c>
      <c r="CI2409" s="66" t="s">
        <v>85</v>
      </c>
      <c r="CJ2409" s="66" t="s">
        <v>85</v>
      </c>
      <c r="CK2409" s="66" t="s">
        <v>85</v>
      </c>
      <c r="CL2409" s="66" t="s">
        <v>85</v>
      </c>
      <c r="CM2409" s="69" t="s">
        <v>85</v>
      </c>
    </row>
    <row r="2410" spans="41:91" hidden="1" x14ac:dyDescent="0.25">
      <c r="AO2410" s="21" t="s">
        <v>120</v>
      </c>
      <c r="AP2410" s="51" t="s">
        <v>29</v>
      </c>
      <c r="AQ2410" s="21" t="str">
        <f t="shared" si="40"/>
        <v>£50,000 - £59,99950 or less</v>
      </c>
      <c r="AR2410" s="22">
        <v>2700</v>
      </c>
      <c r="AS2410" s="22">
        <v>3900</v>
      </c>
      <c r="AT2410" s="22">
        <v>19340</v>
      </c>
      <c r="AU2410" s="66">
        <v>2800</v>
      </c>
      <c r="AV2410" s="66">
        <v>3800</v>
      </c>
      <c r="AW2410" s="66">
        <v>19520</v>
      </c>
      <c r="AX2410" s="66" t="s">
        <v>85</v>
      </c>
      <c r="AY2410" s="66" t="s">
        <v>85</v>
      </c>
      <c r="AZ2410" s="66" t="s">
        <v>85</v>
      </c>
      <c r="BA2410" s="66" t="s">
        <v>85</v>
      </c>
      <c r="BB2410" s="66" t="s">
        <v>85</v>
      </c>
      <c r="BC2410" s="66" t="s">
        <v>85</v>
      </c>
      <c r="BD2410" s="66" t="s">
        <v>85</v>
      </c>
      <c r="BE2410" s="66" t="s">
        <v>85</v>
      </c>
      <c r="BF2410" s="66" t="s">
        <v>85</v>
      </c>
      <c r="BG2410" s="66" t="s">
        <v>85</v>
      </c>
      <c r="BH2410" s="66" t="s">
        <v>85</v>
      </c>
      <c r="BI2410" s="66" t="s">
        <v>85</v>
      </c>
      <c r="BJ2410" s="66" t="s">
        <v>85</v>
      </c>
      <c r="BK2410" s="66" t="s">
        <v>85</v>
      </c>
      <c r="BL2410" s="66" t="s">
        <v>85</v>
      </c>
      <c r="BM2410" s="66" t="s">
        <v>85</v>
      </c>
      <c r="BN2410" s="66" t="s">
        <v>85</v>
      </c>
      <c r="BO2410" s="88" t="s">
        <v>85</v>
      </c>
      <c r="BP2410" s="100">
        <v>7500</v>
      </c>
      <c r="BQ2410" s="66">
        <v>8400</v>
      </c>
      <c r="BR2410" s="66">
        <v>10480</v>
      </c>
      <c r="BS2410" s="66">
        <v>7700</v>
      </c>
      <c r="BT2410" s="66">
        <v>8600</v>
      </c>
      <c r="BU2410" s="66">
        <v>10960</v>
      </c>
      <c r="BV2410" s="66" t="s">
        <v>85</v>
      </c>
      <c r="BW2410" s="66" t="s">
        <v>85</v>
      </c>
      <c r="BX2410" s="66" t="s">
        <v>85</v>
      </c>
      <c r="BY2410" s="66" t="s">
        <v>85</v>
      </c>
      <c r="BZ2410" s="66" t="s">
        <v>85</v>
      </c>
      <c r="CA2410" s="66" t="s">
        <v>85</v>
      </c>
      <c r="CB2410" s="66" t="s">
        <v>85</v>
      </c>
      <c r="CC2410" s="66" t="s">
        <v>85</v>
      </c>
      <c r="CD2410" s="66" t="s">
        <v>85</v>
      </c>
      <c r="CE2410" s="66" t="s">
        <v>85</v>
      </c>
      <c r="CF2410" s="66" t="s">
        <v>85</v>
      </c>
      <c r="CG2410" s="66" t="s">
        <v>85</v>
      </c>
      <c r="CH2410" s="66" t="s">
        <v>85</v>
      </c>
      <c r="CI2410" s="66" t="s">
        <v>85</v>
      </c>
      <c r="CJ2410" s="66" t="s">
        <v>85</v>
      </c>
      <c r="CK2410" s="66" t="s">
        <v>85</v>
      </c>
      <c r="CL2410" s="66" t="s">
        <v>85</v>
      </c>
      <c r="CM2410" s="69" t="s">
        <v>85</v>
      </c>
    </row>
    <row r="2411" spans="41:91" hidden="1" x14ac:dyDescent="0.25">
      <c r="AO2411" s="21" t="s">
        <v>120</v>
      </c>
      <c r="AP2411" s="51" t="s">
        <v>30</v>
      </c>
      <c r="AQ2411" s="21" t="str">
        <f t="shared" si="40"/>
        <v>£50,000 - £59,99951 to 100</v>
      </c>
      <c r="AR2411" s="22">
        <v>3500</v>
      </c>
      <c r="AS2411" s="22">
        <v>4200</v>
      </c>
      <c r="AT2411" s="22">
        <v>115170</v>
      </c>
      <c r="AU2411" s="66">
        <v>3700</v>
      </c>
      <c r="AV2411" s="66">
        <v>4300</v>
      </c>
      <c r="AW2411" s="66">
        <v>116140</v>
      </c>
      <c r="AX2411" s="66" t="s">
        <v>85</v>
      </c>
      <c r="AY2411" s="66" t="s">
        <v>85</v>
      </c>
      <c r="AZ2411" s="66" t="s">
        <v>85</v>
      </c>
      <c r="BA2411" s="66" t="s">
        <v>85</v>
      </c>
      <c r="BB2411" s="66" t="s">
        <v>85</v>
      </c>
      <c r="BC2411" s="66" t="s">
        <v>85</v>
      </c>
      <c r="BD2411" s="66" t="s">
        <v>85</v>
      </c>
      <c r="BE2411" s="66" t="s">
        <v>85</v>
      </c>
      <c r="BF2411" s="66" t="s">
        <v>85</v>
      </c>
      <c r="BG2411" s="66" t="s">
        <v>85</v>
      </c>
      <c r="BH2411" s="66" t="s">
        <v>85</v>
      </c>
      <c r="BI2411" s="66" t="s">
        <v>85</v>
      </c>
      <c r="BJ2411" s="66" t="s">
        <v>85</v>
      </c>
      <c r="BK2411" s="66" t="s">
        <v>85</v>
      </c>
      <c r="BL2411" s="66" t="s">
        <v>85</v>
      </c>
      <c r="BM2411" s="66" t="s">
        <v>85</v>
      </c>
      <c r="BN2411" s="66" t="s">
        <v>85</v>
      </c>
      <c r="BO2411" s="88" t="s">
        <v>85</v>
      </c>
      <c r="BP2411" s="100">
        <v>12600</v>
      </c>
      <c r="BQ2411" s="66">
        <v>13300</v>
      </c>
      <c r="BR2411" s="66">
        <v>97320</v>
      </c>
      <c r="BS2411" s="66">
        <v>12600</v>
      </c>
      <c r="BT2411" s="66">
        <v>13300</v>
      </c>
      <c r="BU2411" s="66">
        <v>102170</v>
      </c>
      <c r="BV2411" s="66" t="s">
        <v>85</v>
      </c>
      <c r="BW2411" s="66" t="s">
        <v>85</v>
      </c>
      <c r="BX2411" s="66" t="s">
        <v>85</v>
      </c>
      <c r="BY2411" s="66" t="s">
        <v>85</v>
      </c>
      <c r="BZ2411" s="66" t="s">
        <v>85</v>
      </c>
      <c r="CA2411" s="66" t="s">
        <v>85</v>
      </c>
      <c r="CB2411" s="66" t="s">
        <v>85</v>
      </c>
      <c r="CC2411" s="66" t="s">
        <v>85</v>
      </c>
      <c r="CD2411" s="66" t="s">
        <v>85</v>
      </c>
      <c r="CE2411" s="66" t="s">
        <v>85</v>
      </c>
      <c r="CF2411" s="66" t="s">
        <v>85</v>
      </c>
      <c r="CG2411" s="66" t="s">
        <v>85</v>
      </c>
      <c r="CH2411" s="66" t="s">
        <v>85</v>
      </c>
      <c r="CI2411" s="66" t="s">
        <v>85</v>
      </c>
      <c r="CJ2411" s="66" t="s">
        <v>85</v>
      </c>
      <c r="CK2411" s="66" t="s">
        <v>85</v>
      </c>
      <c r="CL2411" s="66" t="s">
        <v>85</v>
      </c>
      <c r="CM2411" s="69" t="s">
        <v>85</v>
      </c>
    </row>
    <row r="2412" spans="41:91" hidden="1" x14ac:dyDescent="0.25">
      <c r="AO2412" s="21" t="s">
        <v>120</v>
      </c>
      <c r="AP2412" s="51" t="s">
        <v>31</v>
      </c>
      <c r="AQ2412" s="21" t="str">
        <f t="shared" si="40"/>
        <v>£50,000 - £59,999101 to 150</v>
      </c>
      <c r="AR2412" s="22">
        <v>4100</v>
      </c>
      <c r="AS2412" s="22">
        <v>4700</v>
      </c>
      <c r="AT2412" s="22">
        <v>89510</v>
      </c>
      <c r="AU2412" s="66">
        <v>4300</v>
      </c>
      <c r="AV2412" s="66">
        <v>4900</v>
      </c>
      <c r="AW2412" s="66">
        <v>90190</v>
      </c>
      <c r="AX2412" s="66" t="s">
        <v>85</v>
      </c>
      <c r="AY2412" s="66" t="s">
        <v>85</v>
      </c>
      <c r="AZ2412" s="66" t="s">
        <v>85</v>
      </c>
      <c r="BA2412" s="66" t="s">
        <v>85</v>
      </c>
      <c r="BB2412" s="66" t="s">
        <v>85</v>
      </c>
      <c r="BC2412" s="66" t="s">
        <v>85</v>
      </c>
      <c r="BD2412" s="66" t="s">
        <v>85</v>
      </c>
      <c r="BE2412" s="66" t="s">
        <v>85</v>
      </c>
      <c r="BF2412" s="66" t="s">
        <v>85</v>
      </c>
      <c r="BG2412" s="66" t="s">
        <v>85</v>
      </c>
      <c r="BH2412" s="66" t="s">
        <v>85</v>
      </c>
      <c r="BI2412" s="66" t="s">
        <v>85</v>
      </c>
      <c r="BJ2412" s="66" t="s">
        <v>85</v>
      </c>
      <c r="BK2412" s="66" t="s">
        <v>85</v>
      </c>
      <c r="BL2412" s="66" t="s">
        <v>85</v>
      </c>
      <c r="BM2412" s="66" t="s">
        <v>85</v>
      </c>
      <c r="BN2412" s="66" t="s">
        <v>85</v>
      </c>
      <c r="BO2412" s="88" t="s">
        <v>85</v>
      </c>
      <c r="BP2412" s="100">
        <v>16800</v>
      </c>
      <c r="BQ2412" s="66">
        <v>17600</v>
      </c>
      <c r="BR2412" s="66">
        <v>75960</v>
      </c>
      <c r="BS2412" s="66">
        <v>16600</v>
      </c>
      <c r="BT2412" s="66">
        <v>17400</v>
      </c>
      <c r="BU2412" s="66">
        <v>79930</v>
      </c>
      <c r="BV2412" s="66" t="s">
        <v>85</v>
      </c>
      <c r="BW2412" s="66" t="s">
        <v>85</v>
      </c>
      <c r="BX2412" s="66" t="s">
        <v>85</v>
      </c>
      <c r="BY2412" s="66" t="s">
        <v>85</v>
      </c>
      <c r="BZ2412" s="66" t="s">
        <v>85</v>
      </c>
      <c r="CA2412" s="66" t="s">
        <v>85</v>
      </c>
      <c r="CB2412" s="66" t="s">
        <v>85</v>
      </c>
      <c r="CC2412" s="66" t="s">
        <v>85</v>
      </c>
      <c r="CD2412" s="66" t="s">
        <v>85</v>
      </c>
      <c r="CE2412" s="66" t="s">
        <v>85</v>
      </c>
      <c r="CF2412" s="66" t="s">
        <v>85</v>
      </c>
      <c r="CG2412" s="66" t="s">
        <v>85</v>
      </c>
      <c r="CH2412" s="66" t="s">
        <v>85</v>
      </c>
      <c r="CI2412" s="66" t="s">
        <v>85</v>
      </c>
      <c r="CJ2412" s="66" t="s">
        <v>85</v>
      </c>
      <c r="CK2412" s="66" t="s">
        <v>85</v>
      </c>
      <c r="CL2412" s="66" t="s">
        <v>85</v>
      </c>
      <c r="CM2412" s="69" t="s">
        <v>85</v>
      </c>
    </row>
    <row r="2413" spans="41:91" hidden="1" x14ac:dyDescent="0.25">
      <c r="AO2413" s="21" t="s">
        <v>120</v>
      </c>
      <c r="AP2413" s="51" t="s">
        <v>32</v>
      </c>
      <c r="AQ2413" s="21" t="str">
        <f t="shared" si="40"/>
        <v>£50,000 - £59,999151 to 200</v>
      </c>
      <c r="AR2413" s="22">
        <v>4900</v>
      </c>
      <c r="AS2413" s="22">
        <v>5700</v>
      </c>
      <c r="AT2413" s="22">
        <v>19570</v>
      </c>
      <c r="AU2413" s="66">
        <v>5100</v>
      </c>
      <c r="AV2413" s="66">
        <v>5800</v>
      </c>
      <c r="AW2413" s="66">
        <v>19730</v>
      </c>
      <c r="AX2413" s="66" t="s">
        <v>85</v>
      </c>
      <c r="AY2413" s="66" t="s">
        <v>85</v>
      </c>
      <c r="AZ2413" s="66" t="s">
        <v>85</v>
      </c>
      <c r="BA2413" s="66" t="s">
        <v>85</v>
      </c>
      <c r="BB2413" s="66" t="s">
        <v>85</v>
      </c>
      <c r="BC2413" s="66" t="s">
        <v>85</v>
      </c>
      <c r="BD2413" s="66" t="s">
        <v>85</v>
      </c>
      <c r="BE2413" s="66" t="s">
        <v>85</v>
      </c>
      <c r="BF2413" s="66" t="s">
        <v>85</v>
      </c>
      <c r="BG2413" s="66" t="s">
        <v>85</v>
      </c>
      <c r="BH2413" s="66" t="s">
        <v>85</v>
      </c>
      <c r="BI2413" s="66" t="s">
        <v>85</v>
      </c>
      <c r="BJ2413" s="66" t="s">
        <v>85</v>
      </c>
      <c r="BK2413" s="66" t="s">
        <v>85</v>
      </c>
      <c r="BL2413" s="66" t="s">
        <v>85</v>
      </c>
      <c r="BM2413" s="66" t="s">
        <v>85</v>
      </c>
      <c r="BN2413" s="66" t="s">
        <v>85</v>
      </c>
      <c r="BO2413" s="88" t="s">
        <v>85</v>
      </c>
      <c r="BP2413" s="100">
        <v>22200</v>
      </c>
      <c r="BQ2413" s="66">
        <v>23100</v>
      </c>
      <c r="BR2413" s="66">
        <v>14960</v>
      </c>
      <c r="BS2413" s="66">
        <v>22000</v>
      </c>
      <c r="BT2413" s="66">
        <v>22900</v>
      </c>
      <c r="BU2413" s="66">
        <v>15760</v>
      </c>
      <c r="BV2413" s="66" t="s">
        <v>85</v>
      </c>
      <c r="BW2413" s="66" t="s">
        <v>85</v>
      </c>
      <c r="BX2413" s="66" t="s">
        <v>85</v>
      </c>
      <c r="BY2413" s="66" t="s">
        <v>85</v>
      </c>
      <c r="BZ2413" s="66" t="s">
        <v>85</v>
      </c>
      <c r="CA2413" s="66" t="s">
        <v>85</v>
      </c>
      <c r="CB2413" s="66" t="s">
        <v>85</v>
      </c>
      <c r="CC2413" s="66" t="s">
        <v>85</v>
      </c>
      <c r="CD2413" s="66" t="s">
        <v>85</v>
      </c>
      <c r="CE2413" s="66" t="s">
        <v>85</v>
      </c>
      <c r="CF2413" s="66" t="s">
        <v>85</v>
      </c>
      <c r="CG2413" s="66" t="s">
        <v>85</v>
      </c>
      <c r="CH2413" s="66" t="s">
        <v>85</v>
      </c>
      <c r="CI2413" s="66" t="s">
        <v>85</v>
      </c>
      <c r="CJ2413" s="66" t="s">
        <v>85</v>
      </c>
      <c r="CK2413" s="66" t="s">
        <v>85</v>
      </c>
      <c r="CL2413" s="66" t="s">
        <v>85</v>
      </c>
      <c r="CM2413" s="69" t="s">
        <v>85</v>
      </c>
    </row>
    <row r="2414" spans="41:91" hidden="1" x14ac:dyDescent="0.25">
      <c r="AO2414" s="21" t="s">
        <v>120</v>
      </c>
      <c r="AP2414" s="51" t="s">
        <v>125</v>
      </c>
      <c r="AQ2414" s="21" t="str">
        <f t="shared" si="40"/>
        <v>£50,000 - £59,999Over 200</v>
      </c>
      <c r="AR2414" s="22">
        <v>6400</v>
      </c>
      <c r="AS2414" s="22">
        <v>7700</v>
      </c>
      <c r="AT2414" s="22">
        <v>8440</v>
      </c>
      <c r="AU2414" s="66">
        <v>6600</v>
      </c>
      <c r="AV2414" s="66">
        <v>7800</v>
      </c>
      <c r="AW2414" s="66">
        <v>8530</v>
      </c>
      <c r="AX2414" s="66" t="s">
        <v>85</v>
      </c>
      <c r="AY2414" s="66" t="s">
        <v>85</v>
      </c>
      <c r="AZ2414" s="66" t="s">
        <v>85</v>
      </c>
      <c r="BA2414" s="66" t="s">
        <v>85</v>
      </c>
      <c r="BB2414" s="66" t="s">
        <v>85</v>
      </c>
      <c r="BC2414" s="66" t="s">
        <v>85</v>
      </c>
      <c r="BD2414" s="66" t="s">
        <v>85</v>
      </c>
      <c r="BE2414" s="66" t="s">
        <v>85</v>
      </c>
      <c r="BF2414" s="66" t="s">
        <v>85</v>
      </c>
      <c r="BG2414" s="66" t="s">
        <v>85</v>
      </c>
      <c r="BH2414" s="66" t="s">
        <v>85</v>
      </c>
      <c r="BI2414" s="66" t="s">
        <v>85</v>
      </c>
      <c r="BJ2414" s="66" t="s">
        <v>85</v>
      </c>
      <c r="BK2414" s="66" t="s">
        <v>85</v>
      </c>
      <c r="BL2414" s="66" t="s">
        <v>85</v>
      </c>
      <c r="BM2414" s="66" t="s">
        <v>85</v>
      </c>
      <c r="BN2414" s="66" t="s">
        <v>85</v>
      </c>
      <c r="BO2414" s="88" t="s">
        <v>85</v>
      </c>
      <c r="BP2414" s="100">
        <v>28400</v>
      </c>
      <c r="BQ2414" s="66">
        <v>28500</v>
      </c>
      <c r="BR2414" s="66">
        <v>4710</v>
      </c>
      <c r="BS2414" s="66">
        <v>28000</v>
      </c>
      <c r="BT2414" s="66">
        <v>28300</v>
      </c>
      <c r="BU2414" s="66">
        <v>4960</v>
      </c>
      <c r="BV2414" s="66" t="s">
        <v>85</v>
      </c>
      <c r="BW2414" s="66" t="s">
        <v>85</v>
      </c>
      <c r="BX2414" s="66" t="s">
        <v>85</v>
      </c>
      <c r="BY2414" s="66" t="s">
        <v>85</v>
      </c>
      <c r="BZ2414" s="66" t="s">
        <v>85</v>
      </c>
      <c r="CA2414" s="66" t="s">
        <v>85</v>
      </c>
      <c r="CB2414" s="66" t="s">
        <v>85</v>
      </c>
      <c r="CC2414" s="66" t="s">
        <v>85</v>
      </c>
      <c r="CD2414" s="66" t="s">
        <v>85</v>
      </c>
      <c r="CE2414" s="66" t="s">
        <v>85</v>
      </c>
      <c r="CF2414" s="66" t="s">
        <v>85</v>
      </c>
      <c r="CG2414" s="66" t="s">
        <v>85</v>
      </c>
      <c r="CH2414" s="66" t="s">
        <v>85</v>
      </c>
      <c r="CI2414" s="66" t="s">
        <v>85</v>
      </c>
      <c r="CJ2414" s="66" t="s">
        <v>85</v>
      </c>
      <c r="CK2414" s="66" t="s">
        <v>85</v>
      </c>
      <c r="CL2414" s="66" t="s">
        <v>85</v>
      </c>
      <c r="CM2414" s="69" t="s">
        <v>85</v>
      </c>
    </row>
    <row r="2415" spans="41:91" hidden="1" x14ac:dyDescent="0.25">
      <c r="AO2415" s="21" t="s">
        <v>121</v>
      </c>
      <c r="AP2415" s="51" t="s">
        <v>29</v>
      </c>
      <c r="AQ2415" s="21" t="str">
        <f t="shared" si="40"/>
        <v>£60,000 - £69,99950 or less</v>
      </c>
      <c r="AR2415" s="22">
        <v>2900</v>
      </c>
      <c r="AS2415" s="22">
        <v>4000</v>
      </c>
      <c r="AT2415" s="22">
        <v>12170</v>
      </c>
      <c r="AU2415" s="66">
        <v>3000</v>
      </c>
      <c r="AV2415" s="66">
        <v>4100</v>
      </c>
      <c r="AW2415" s="66">
        <v>12280</v>
      </c>
      <c r="AX2415" s="66" t="s">
        <v>85</v>
      </c>
      <c r="AY2415" s="66" t="s">
        <v>85</v>
      </c>
      <c r="AZ2415" s="66" t="s">
        <v>85</v>
      </c>
      <c r="BA2415" s="66" t="s">
        <v>85</v>
      </c>
      <c r="BB2415" s="66" t="s">
        <v>85</v>
      </c>
      <c r="BC2415" s="66" t="s">
        <v>85</v>
      </c>
      <c r="BD2415" s="66" t="s">
        <v>85</v>
      </c>
      <c r="BE2415" s="66" t="s">
        <v>85</v>
      </c>
      <c r="BF2415" s="66" t="s">
        <v>85</v>
      </c>
      <c r="BG2415" s="66" t="s">
        <v>85</v>
      </c>
      <c r="BH2415" s="66" t="s">
        <v>85</v>
      </c>
      <c r="BI2415" s="66" t="s">
        <v>85</v>
      </c>
      <c r="BJ2415" s="66" t="s">
        <v>85</v>
      </c>
      <c r="BK2415" s="66" t="s">
        <v>85</v>
      </c>
      <c r="BL2415" s="66" t="s">
        <v>85</v>
      </c>
      <c r="BM2415" s="66" t="s">
        <v>85</v>
      </c>
      <c r="BN2415" s="66" t="s">
        <v>85</v>
      </c>
      <c r="BO2415" s="88" t="s">
        <v>85</v>
      </c>
      <c r="BP2415" s="100">
        <v>7800</v>
      </c>
      <c r="BQ2415" s="66">
        <v>8700</v>
      </c>
      <c r="BR2415" s="66">
        <v>6600</v>
      </c>
      <c r="BS2415" s="66">
        <v>7900</v>
      </c>
      <c r="BT2415" s="66">
        <v>8800</v>
      </c>
      <c r="BU2415" s="66">
        <v>6900</v>
      </c>
      <c r="BV2415" s="66" t="s">
        <v>85</v>
      </c>
      <c r="BW2415" s="66" t="s">
        <v>85</v>
      </c>
      <c r="BX2415" s="66" t="s">
        <v>85</v>
      </c>
      <c r="BY2415" s="66" t="s">
        <v>85</v>
      </c>
      <c r="BZ2415" s="66" t="s">
        <v>85</v>
      </c>
      <c r="CA2415" s="66" t="s">
        <v>85</v>
      </c>
      <c r="CB2415" s="66" t="s">
        <v>85</v>
      </c>
      <c r="CC2415" s="66" t="s">
        <v>85</v>
      </c>
      <c r="CD2415" s="66" t="s">
        <v>85</v>
      </c>
      <c r="CE2415" s="66" t="s">
        <v>85</v>
      </c>
      <c r="CF2415" s="66" t="s">
        <v>85</v>
      </c>
      <c r="CG2415" s="66" t="s">
        <v>85</v>
      </c>
      <c r="CH2415" s="66" t="s">
        <v>85</v>
      </c>
      <c r="CI2415" s="66" t="s">
        <v>85</v>
      </c>
      <c r="CJ2415" s="66" t="s">
        <v>85</v>
      </c>
      <c r="CK2415" s="66" t="s">
        <v>85</v>
      </c>
      <c r="CL2415" s="66" t="s">
        <v>85</v>
      </c>
      <c r="CM2415" s="69" t="s">
        <v>85</v>
      </c>
    </row>
    <row r="2416" spans="41:91" hidden="1" x14ac:dyDescent="0.25">
      <c r="AO2416" s="21" t="s">
        <v>121</v>
      </c>
      <c r="AP2416" s="51" t="s">
        <v>30</v>
      </c>
      <c r="AQ2416" s="21" t="str">
        <f t="shared" si="40"/>
        <v>£60,000 - £69,99951 to 100</v>
      </c>
      <c r="AR2416" s="22">
        <v>3600</v>
      </c>
      <c r="AS2416" s="22">
        <v>4200</v>
      </c>
      <c r="AT2416" s="22">
        <v>62830</v>
      </c>
      <c r="AU2416" s="66">
        <v>3700</v>
      </c>
      <c r="AV2416" s="66">
        <v>4300</v>
      </c>
      <c r="AW2416" s="66">
        <v>63270</v>
      </c>
      <c r="AX2416" s="66" t="s">
        <v>85</v>
      </c>
      <c r="AY2416" s="66" t="s">
        <v>85</v>
      </c>
      <c r="AZ2416" s="66" t="s">
        <v>85</v>
      </c>
      <c r="BA2416" s="66" t="s">
        <v>85</v>
      </c>
      <c r="BB2416" s="66" t="s">
        <v>85</v>
      </c>
      <c r="BC2416" s="66" t="s">
        <v>85</v>
      </c>
      <c r="BD2416" s="66" t="s">
        <v>85</v>
      </c>
      <c r="BE2416" s="66" t="s">
        <v>85</v>
      </c>
      <c r="BF2416" s="66" t="s">
        <v>85</v>
      </c>
      <c r="BG2416" s="66" t="s">
        <v>85</v>
      </c>
      <c r="BH2416" s="66" t="s">
        <v>85</v>
      </c>
      <c r="BI2416" s="66" t="s">
        <v>85</v>
      </c>
      <c r="BJ2416" s="66" t="s">
        <v>85</v>
      </c>
      <c r="BK2416" s="66" t="s">
        <v>85</v>
      </c>
      <c r="BL2416" s="66" t="s">
        <v>85</v>
      </c>
      <c r="BM2416" s="66" t="s">
        <v>85</v>
      </c>
      <c r="BN2416" s="66" t="s">
        <v>85</v>
      </c>
      <c r="BO2416" s="88" t="s">
        <v>85</v>
      </c>
      <c r="BP2416" s="100">
        <v>12800</v>
      </c>
      <c r="BQ2416" s="66">
        <v>13500</v>
      </c>
      <c r="BR2416" s="66">
        <v>52310</v>
      </c>
      <c r="BS2416" s="66">
        <v>12800</v>
      </c>
      <c r="BT2416" s="66">
        <v>13500</v>
      </c>
      <c r="BU2416" s="66">
        <v>55060</v>
      </c>
      <c r="BV2416" s="66" t="s">
        <v>85</v>
      </c>
      <c r="BW2416" s="66" t="s">
        <v>85</v>
      </c>
      <c r="BX2416" s="66" t="s">
        <v>85</v>
      </c>
      <c r="BY2416" s="66" t="s">
        <v>85</v>
      </c>
      <c r="BZ2416" s="66" t="s">
        <v>85</v>
      </c>
      <c r="CA2416" s="66" t="s">
        <v>85</v>
      </c>
      <c r="CB2416" s="66" t="s">
        <v>85</v>
      </c>
      <c r="CC2416" s="66" t="s">
        <v>85</v>
      </c>
      <c r="CD2416" s="66" t="s">
        <v>85</v>
      </c>
      <c r="CE2416" s="66" t="s">
        <v>85</v>
      </c>
      <c r="CF2416" s="66" t="s">
        <v>85</v>
      </c>
      <c r="CG2416" s="66" t="s">
        <v>85</v>
      </c>
      <c r="CH2416" s="66" t="s">
        <v>85</v>
      </c>
      <c r="CI2416" s="66" t="s">
        <v>85</v>
      </c>
      <c r="CJ2416" s="66" t="s">
        <v>85</v>
      </c>
      <c r="CK2416" s="66" t="s">
        <v>85</v>
      </c>
      <c r="CL2416" s="66" t="s">
        <v>85</v>
      </c>
      <c r="CM2416" s="69" t="s">
        <v>85</v>
      </c>
    </row>
    <row r="2417" spans="41:91" hidden="1" x14ac:dyDescent="0.25">
      <c r="AO2417" s="21" t="s">
        <v>121</v>
      </c>
      <c r="AP2417" s="51" t="s">
        <v>31</v>
      </c>
      <c r="AQ2417" s="21" t="str">
        <f t="shared" si="40"/>
        <v>£60,000 - £69,999101 to 150</v>
      </c>
      <c r="AR2417" s="22">
        <v>4300</v>
      </c>
      <c r="AS2417" s="22">
        <v>4900</v>
      </c>
      <c r="AT2417" s="22">
        <v>60390</v>
      </c>
      <c r="AU2417" s="66">
        <v>4400</v>
      </c>
      <c r="AV2417" s="66">
        <v>5000</v>
      </c>
      <c r="AW2417" s="66">
        <v>60810</v>
      </c>
      <c r="AX2417" s="66" t="s">
        <v>85</v>
      </c>
      <c r="AY2417" s="66" t="s">
        <v>85</v>
      </c>
      <c r="AZ2417" s="66" t="s">
        <v>85</v>
      </c>
      <c r="BA2417" s="66" t="s">
        <v>85</v>
      </c>
      <c r="BB2417" s="66" t="s">
        <v>85</v>
      </c>
      <c r="BC2417" s="66" t="s">
        <v>85</v>
      </c>
      <c r="BD2417" s="66" t="s">
        <v>85</v>
      </c>
      <c r="BE2417" s="66" t="s">
        <v>85</v>
      </c>
      <c r="BF2417" s="66" t="s">
        <v>85</v>
      </c>
      <c r="BG2417" s="66" t="s">
        <v>85</v>
      </c>
      <c r="BH2417" s="66" t="s">
        <v>85</v>
      </c>
      <c r="BI2417" s="66" t="s">
        <v>85</v>
      </c>
      <c r="BJ2417" s="66" t="s">
        <v>85</v>
      </c>
      <c r="BK2417" s="66" t="s">
        <v>85</v>
      </c>
      <c r="BL2417" s="66" t="s">
        <v>85</v>
      </c>
      <c r="BM2417" s="66" t="s">
        <v>85</v>
      </c>
      <c r="BN2417" s="66" t="s">
        <v>85</v>
      </c>
      <c r="BO2417" s="88" t="s">
        <v>85</v>
      </c>
      <c r="BP2417" s="100">
        <v>17200</v>
      </c>
      <c r="BQ2417" s="66">
        <v>18000</v>
      </c>
      <c r="BR2417" s="66">
        <v>51100</v>
      </c>
      <c r="BS2417" s="66">
        <v>17000</v>
      </c>
      <c r="BT2417" s="66">
        <v>17900</v>
      </c>
      <c r="BU2417" s="66">
        <v>53870</v>
      </c>
      <c r="BV2417" s="66" t="s">
        <v>85</v>
      </c>
      <c r="BW2417" s="66" t="s">
        <v>85</v>
      </c>
      <c r="BX2417" s="66" t="s">
        <v>85</v>
      </c>
      <c r="BY2417" s="66" t="s">
        <v>85</v>
      </c>
      <c r="BZ2417" s="66" t="s">
        <v>85</v>
      </c>
      <c r="CA2417" s="66" t="s">
        <v>85</v>
      </c>
      <c r="CB2417" s="66" t="s">
        <v>85</v>
      </c>
      <c r="CC2417" s="66" t="s">
        <v>85</v>
      </c>
      <c r="CD2417" s="66" t="s">
        <v>85</v>
      </c>
      <c r="CE2417" s="66" t="s">
        <v>85</v>
      </c>
      <c r="CF2417" s="66" t="s">
        <v>85</v>
      </c>
      <c r="CG2417" s="66" t="s">
        <v>85</v>
      </c>
      <c r="CH2417" s="66" t="s">
        <v>85</v>
      </c>
      <c r="CI2417" s="66" t="s">
        <v>85</v>
      </c>
      <c r="CJ2417" s="66" t="s">
        <v>85</v>
      </c>
      <c r="CK2417" s="66" t="s">
        <v>85</v>
      </c>
      <c r="CL2417" s="66" t="s">
        <v>85</v>
      </c>
      <c r="CM2417" s="69" t="s">
        <v>85</v>
      </c>
    </row>
    <row r="2418" spans="41:91" hidden="1" x14ac:dyDescent="0.25">
      <c r="AO2418" s="21" t="s">
        <v>121</v>
      </c>
      <c r="AP2418" s="51" t="s">
        <v>32</v>
      </c>
      <c r="AQ2418" s="21" t="str">
        <f t="shared" si="40"/>
        <v>£60,000 - £69,999151 to 200</v>
      </c>
      <c r="AR2418" s="22">
        <v>5000</v>
      </c>
      <c r="AS2418" s="22">
        <v>5700</v>
      </c>
      <c r="AT2418" s="22">
        <v>15920</v>
      </c>
      <c r="AU2418" s="66">
        <v>5200</v>
      </c>
      <c r="AV2418" s="66">
        <v>5900</v>
      </c>
      <c r="AW2418" s="66">
        <v>16040</v>
      </c>
      <c r="AX2418" s="66" t="s">
        <v>85</v>
      </c>
      <c r="AY2418" s="66" t="s">
        <v>85</v>
      </c>
      <c r="AZ2418" s="66" t="s">
        <v>85</v>
      </c>
      <c r="BA2418" s="66" t="s">
        <v>85</v>
      </c>
      <c r="BB2418" s="66" t="s">
        <v>85</v>
      </c>
      <c r="BC2418" s="66" t="s">
        <v>85</v>
      </c>
      <c r="BD2418" s="66" t="s">
        <v>85</v>
      </c>
      <c r="BE2418" s="66" t="s">
        <v>85</v>
      </c>
      <c r="BF2418" s="66" t="s">
        <v>85</v>
      </c>
      <c r="BG2418" s="66" t="s">
        <v>85</v>
      </c>
      <c r="BH2418" s="66" t="s">
        <v>85</v>
      </c>
      <c r="BI2418" s="66" t="s">
        <v>85</v>
      </c>
      <c r="BJ2418" s="66" t="s">
        <v>85</v>
      </c>
      <c r="BK2418" s="66" t="s">
        <v>85</v>
      </c>
      <c r="BL2418" s="66" t="s">
        <v>85</v>
      </c>
      <c r="BM2418" s="66" t="s">
        <v>85</v>
      </c>
      <c r="BN2418" s="66" t="s">
        <v>85</v>
      </c>
      <c r="BO2418" s="88" t="s">
        <v>85</v>
      </c>
      <c r="BP2418" s="100">
        <v>22500</v>
      </c>
      <c r="BQ2418" s="66">
        <v>23400</v>
      </c>
      <c r="BR2418" s="66">
        <v>12270</v>
      </c>
      <c r="BS2418" s="66">
        <v>22100</v>
      </c>
      <c r="BT2418" s="66">
        <v>23100</v>
      </c>
      <c r="BU2418" s="66">
        <v>12880</v>
      </c>
      <c r="BV2418" s="66" t="s">
        <v>85</v>
      </c>
      <c r="BW2418" s="66" t="s">
        <v>85</v>
      </c>
      <c r="BX2418" s="66" t="s">
        <v>85</v>
      </c>
      <c r="BY2418" s="66" t="s">
        <v>85</v>
      </c>
      <c r="BZ2418" s="66" t="s">
        <v>85</v>
      </c>
      <c r="CA2418" s="66" t="s">
        <v>85</v>
      </c>
      <c r="CB2418" s="66" t="s">
        <v>85</v>
      </c>
      <c r="CC2418" s="66" t="s">
        <v>85</v>
      </c>
      <c r="CD2418" s="66" t="s">
        <v>85</v>
      </c>
      <c r="CE2418" s="66" t="s">
        <v>85</v>
      </c>
      <c r="CF2418" s="66" t="s">
        <v>85</v>
      </c>
      <c r="CG2418" s="66" t="s">
        <v>85</v>
      </c>
      <c r="CH2418" s="66" t="s">
        <v>85</v>
      </c>
      <c r="CI2418" s="66" t="s">
        <v>85</v>
      </c>
      <c r="CJ2418" s="66" t="s">
        <v>85</v>
      </c>
      <c r="CK2418" s="66" t="s">
        <v>85</v>
      </c>
      <c r="CL2418" s="66" t="s">
        <v>85</v>
      </c>
      <c r="CM2418" s="69" t="s">
        <v>85</v>
      </c>
    </row>
    <row r="2419" spans="41:91" hidden="1" x14ac:dyDescent="0.25">
      <c r="AO2419" s="21" t="s">
        <v>121</v>
      </c>
      <c r="AP2419" s="51" t="s">
        <v>125</v>
      </c>
      <c r="AQ2419" s="21" t="str">
        <f t="shared" si="40"/>
        <v>£60,000 - £69,999Over 200</v>
      </c>
      <c r="AR2419" s="22">
        <v>6400</v>
      </c>
      <c r="AS2419" s="22">
        <v>7700</v>
      </c>
      <c r="AT2419" s="22">
        <v>7020</v>
      </c>
      <c r="AU2419" s="66">
        <v>6700</v>
      </c>
      <c r="AV2419" s="66">
        <v>7800</v>
      </c>
      <c r="AW2419" s="66">
        <v>7080</v>
      </c>
      <c r="AX2419" s="66" t="s">
        <v>85</v>
      </c>
      <c r="AY2419" s="66" t="s">
        <v>85</v>
      </c>
      <c r="AZ2419" s="66" t="s">
        <v>85</v>
      </c>
      <c r="BA2419" s="66" t="s">
        <v>85</v>
      </c>
      <c r="BB2419" s="66" t="s">
        <v>85</v>
      </c>
      <c r="BC2419" s="66" t="s">
        <v>85</v>
      </c>
      <c r="BD2419" s="66" t="s">
        <v>85</v>
      </c>
      <c r="BE2419" s="66" t="s">
        <v>85</v>
      </c>
      <c r="BF2419" s="66" t="s">
        <v>85</v>
      </c>
      <c r="BG2419" s="66" t="s">
        <v>85</v>
      </c>
      <c r="BH2419" s="66" t="s">
        <v>85</v>
      </c>
      <c r="BI2419" s="66" t="s">
        <v>85</v>
      </c>
      <c r="BJ2419" s="66" t="s">
        <v>85</v>
      </c>
      <c r="BK2419" s="66" t="s">
        <v>85</v>
      </c>
      <c r="BL2419" s="66" t="s">
        <v>85</v>
      </c>
      <c r="BM2419" s="66" t="s">
        <v>85</v>
      </c>
      <c r="BN2419" s="66" t="s">
        <v>85</v>
      </c>
      <c r="BO2419" s="88" t="s">
        <v>85</v>
      </c>
      <c r="BP2419" s="100">
        <v>28300</v>
      </c>
      <c r="BQ2419" s="66">
        <v>28600</v>
      </c>
      <c r="BR2419" s="66">
        <v>4070</v>
      </c>
      <c r="BS2419" s="66">
        <v>27900</v>
      </c>
      <c r="BT2419" s="66">
        <v>28200</v>
      </c>
      <c r="BU2419" s="66">
        <v>4250</v>
      </c>
      <c r="BV2419" s="66" t="s">
        <v>85</v>
      </c>
      <c r="BW2419" s="66" t="s">
        <v>85</v>
      </c>
      <c r="BX2419" s="66" t="s">
        <v>85</v>
      </c>
      <c r="BY2419" s="66" t="s">
        <v>85</v>
      </c>
      <c r="BZ2419" s="66" t="s">
        <v>85</v>
      </c>
      <c r="CA2419" s="66" t="s">
        <v>85</v>
      </c>
      <c r="CB2419" s="66" t="s">
        <v>85</v>
      </c>
      <c r="CC2419" s="66" t="s">
        <v>85</v>
      </c>
      <c r="CD2419" s="66" t="s">
        <v>85</v>
      </c>
      <c r="CE2419" s="66" t="s">
        <v>85</v>
      </c>
      <c r="CF2419" s="66" t="s">
        <v>85</v>
      </c>
      <c r="CG2419" s="66" t="s">
        <v>85</v>
      </c>
      <c r="CH2419" s="66" t="s">
        <v>85</v>
      </c>
      <c r="CI2419" s="66" t="s">
        <v>85</v>
      </c>
      <c r="CJ2419" s="66" t="s">
        <v>85</v>
      </c>
      <c r="CK2419" s="66" t="s">
        <v>85</v>
      </c>
      <c r="CL2419" s="66" t="s">
        <v>85</v>
      </c>
      <c r="CM2419" s="69" t="s">
        <v>85</v>
      </c>
    </row>
    <row r="2420" spans="41:91" hidden="1" x14ac:dyDescent="0.25">
      <c r="AO2420" s="21" t="s">
        <v>122</v>
      </c>
      <c r="AP2420" s="51" t="s">
        <v>29</v>
      </c>
      <c r="AQ2420" s="21" t="str">
        <f t="shared" si="40"/>
        <v>£70,000 - £99,99950 or less</v>
      </c>
      <c r="AR2420" s="22">
        <v>2900</v>
      </c>
      <c r="AS2420" s="22">
        <v>4000</v>
      </c>
      <c r="AT2420" s="22">
        <v>18330</v>
      </c>
      <c r="AU2420" s="66">
        <v>2900</v>
      </c>
      <c r="AV2420" s="66">
        <v>3900</v>
      </c>
      <c r="AW2420" s="66">
        <v>18540</v>
      </c>
      <c r="AX2420" s="66" t="s">
        <v>85</v>
      </c>
      <c r="AY2420" s="66" t="s">
        <v>85</v>
      </c>
      <c r="AZ2420" s="66" t="s">
        <v>85</v>
      </c>
      <c r="BA2420" s="66" t="s">
        <v>85</v>
      </c>
      <c r="BB2420" s="66" t="s">
        <v>85</v>
      </c>
      <c r="BC2420" s="66" t="s">
        <v>85</v>
      </c>
      <c r="BD2420" s="66" t="s">
        <v>85</v>
      </c>
      <c r="BE2420" s="66" t="s">
        <v>85</v>
      </c>
      <c r="BF2420" s="66" t="s">
        <v>85</v>
      </c>
      <c r="BG2420" s="66" t="s">
        <v>85</v>
      </c>
      <c r="BH2420" s="66" t="s">
        <v>85</v>
      </c>
      <c r="BI2420" s="66" t="s">
        <v>85</v>
      </c>
      <c r="BJ2420" s="66" t="s">
        <v>85</v>
      </c>
      <c r="BK2420" s="66" t="s">
        <v>85</v>
      </c>
      <c r="BL2420" s="66" t="s">
        <v>85</v>
      </c>
      <c r="BM2420" s="66" t="s">
        <v>85</v>
      </c>
      <c r="BN2420" s="66" t="s">
        <v>85</v>
      </c>
      <c r="BO2420" s="88" t="s">
        <v>85</v>
      </c>
      <c r="BP2420" s="100">
        <v>8300</v>
      </c>
      <c r="BQ2420" s="66">
        <v>9100</v>
      </c>
      <c r="BR2420" s="66">
        <v>10230</v>
      </c>
      <c r="BS2420" s="66">
        <v>8300</v>
      </c>
      <c r="BT2420" s="66">
        <v>9200</v>
      </c>
      <c r="BU2420" s="66">
        <v>10790</v>
      </c>
      <c r="BV2420" s="66" t="s">
        <v>85</v>
      </c>
      <c r="BW2420" s="66" t="s">
        <v>85</v>
      </c>
      <c r="BX2420" s="66" t="s">
        <v>85</v>
      </c>
      <c r="BY2420" s="66" t="s">
        <v>85</v>
      </c>
      <c r="BZ2420" s="66" t="s">
        <v>85</v>
      </c>
      <c r="CA2420" s="66" t="s">
        <v>85</v>
      </c>
      <c r="CB2420" s="66" t="s">
        <v>85</v>
      </c>
      <c r="CC2420" s="66" t="s">
        <v>85</v>
      </c>
      <c r="CD2420" s="66" t="s">
        <v>85</v>
      </c>
      <c r="CE2420" s="66" t="s">
        <v>85</v>
      </c>
      <c r="CF2420" s="66" t="s">
        <v>85</v>
      </c>
      <c r="CG2420" s="66" t="s">
        <v>85</v>
      </c>
      <c r="CH2420" s="66" t="s">
        <v>85</v>
      </c>
      <c r="CI2420" s="66" t="s">
        <v>85</v>
      </c>
      <c r="CJ2420" s="66" t="s">
        <v>85</v>
      </c>
      <c r="CK2420" s="66" t="s">
        <v>85</v>
      </c>
      <c r="CL2420" s="66" t="s">
        <v>85</v>
      </c>
      <c r="CM2420" s="69" t="s">
        <v>85</v>
      </c>
    </row>
    <row r="2421" spans="41:91" hidden="1" x14ac:dyDescent="0.25">
      <c r="AO2421" s="21" t="s">
        <v>122</v>
      </c>
      <c r="AP2421" s="51" t="s">
        <v>30</v>
      </c>
      <c r="AQ2421" s="21" t="str">
        <f t="shared" si="40"/>
        <v>£70,000 - £99,99951 to 100</v>
      </c>
      <c r="AR2421" s="22">
        <v>3600</v>
      </c>
      <c r="AS2421" s="22">
        <v>4300</v>
      </c>
      <c r="AT2421" s="22">
        <v>71690</v>
      </c>
      <c r="AU2421" s="66">
        <v>3700</v>
      </c>
      <c r="AV2421" s="66">
        <v>4400</v>
      </c>
      <c r="AW2421" s="66">
        <v>72410</v>
      </c>
      <c r="AX2421" s="66" t="s">
        <v>85</v>
      </c>
      <c r="AY2421" s="66" t="s">
        <v>85</v>
      </c>
      <c r="AZ2421" s="66" t="s">
        <v>85</v>
      </c>
      <c r="BA2421" s="66" t="s">
        <v>85</v>
      </c>
      <c r="BB2421" s="66" t="s">
        <v>85</v>
      </c>
      <c r="BC2421" s="66" t="s">
        <v>85</v>
      </c>
      <c r="BD2421" s="66" t="s">
        <v>85</v>
      </c>
      <c r="BE2421" s="66" t="s">
        <v>85</v>
      </c>
      <c r="BF2421" s="66" t="s">
        <v>85</v>
      </c>
      <c r="BG2421" s="66" t="s">
        <v>85</v>
      </c>
      <c r="BH2421" s="66" t="s">
        <v>85</v>
      </c>
      <c r="BI2421" s="66" t="s">
        <v>85</v>
      </c>
      <c r="BJ2421" s="66" t="s">
        <v>85</v>
      </c>
      <c r="BK2421" s="66" t="s">
        <v>85</v>
      </c>
      <c r="BL2421" s="66" t="s">
        <v>85</v>
      </c>
      <c r="BM2421" s="66" t="s">
        <v>85</v>
      </c>
      <c r="BN2421" s="66" t="s">
        <v>85</v>
      </c>
      <c r="BO2421" s="88" t="s">
        <v>85</v>
      </c>
      <c r="BP2421" s="100">
        <v>13100</v>
      </c>
      <c r="BQ2421" s="66">
        <v>13800</v>
      </c>
      <c r="BR2421" s="66">
        <v>58780</v>
      </c>
      <c r="BS2421" s="66">
        <v>13100</v>
      </c>
      <c r="BT2421" s="66">
        <v>13800</v>
      </c>
      <c r="BU2421" s="66">
        <v>61860</v>
      </c>
      <c r="BV2421" s="66" t="s">
        <v>85</v>
      </c>
      <c r="BW2421" s="66" t="s">
        <v>85</v>
      </c>
      <c r="BX2421" s="66" t="s">
        <v>85</v>
      </c>
      <c r="BY2421" s="66" t="s">
        <v>85</v>
      </c>
      <c r="BZ2421" s="66" t="s">
        <v>85</v>
      </c>
      <c r="CA2421" s="66" t="s">
        <v>85</v>
      </c>
      <c r="CB2421" s="66" t="s">
        <v>85</v>
      </c>
      <c r="CC2421" s="66" t="s">
        <v>85</v>
      </c>
      <c r="CD2421" s="66" t="s">
        <v>85</v>
      </c>
      <c r="CE2421" s="66" t="s">
        <v>85</v>
      </c>
      <c r="CF2421" s="66" t="s">
        <v>85</v>
      </c>
      <c r="CG2421" s="66" t="s">
        <v>85</v>
      </c>
      <c r="CH2421" s="66" t="s">
        <v>85</v>
      </c>
      <c r="CI2421" s="66" t="s">
        <v>85</v>
      </c>
      <c r="CJ2421" s="66" t="s">
        <v>85</v>
      </c>
      <c r="CK2421" s="66" t="s">
        <v>85</v>
      </c>
      <c r="CL2421" s="66" t="s">
        <v>85</v>
      </c>
      <c r="CM2421" s="69" t="s">
        <v>85</v>
      </c>
    </row>
    <row r="2422" spans="41:91" hidden="1" x14ac:dyDescent="0.25">
      <c r="AO2422" s="21" t="s">
        <v>122</v>
      </c>
      <c r="AP2422" s="51" t="s">
        <v>31</v>
      </c>
      <c r="AQ2422" s="21" t="str">
        <f t="shared" si="40"/>
        <v>£70,000 - £99,999101 to 150</v>
      </c>
      <c r="AR2422" s="22">
        <v>4400</v>
      </c>
      <c r="AS2422" s="22">
        <v>5100</v>
      </c>
      <c r="AT2422" s="22">
        <v>85900</v>
      </c>
      <c r="AU2422" s="66">
        <v>4600</v>
      </c>
      <c r="AV2422" s="66">
        <v>5200</v>
      </c>
      <c r="AW2422" s="66">
        <v>86570</v>
      </c>
      <c r="AX2422" s="66" t="s">
        <v>85</v>
      </c>
      <c r="AY2422" s="66" t="s">
        <v>85</v>
      </c>
      <c r="AZ2422" s="66" t="s">
        <v>85</v>
      </c>
      <c r="BA2422" s="66" t="s">
        <v>85</v>
      </c>
      <c r="BB2422" s="66" t="s">
        <v>85</v>
      </c>
      <c r="BC2422" s="66" t="s">
        <v>85</v>
      </c>
      <c r="BD2422" s="66" t="s">
        <v>85</v>
      </c>
      <c r="BE2422" s="66" t="s">
        <v>85</v>
      </c>
      <c r="BF2422" s="66" t="s">
        <v>85</v>
      </c>
      <c r="BG2422" s="66" t="s">
        <v>85</v>
      </c>
      <c r="BH2422" s="66" t="s">
        <v>85</v>
      </c>
      <c r="BI2422" s="66" t="s">
        <v>85</v>
      </c>
      <c r="BJ2422" s="66" t="s">
        <v>85</v>
      </c>
      <c r="BK2422" s="66" t="s">
        <v>85</v>
      </c>
      <c r="BL2422" s="66" t="s">
        <v>85</v>
      </c>
      <c r="BM2422" s="66" t="s">
        <v>85</v>
      </c>
      <c r="BN2422" s="66" t="s">
        <v>85</v>
      </c>
      <c r="BO2422" s="88" t="s">
        <v>85</v>
      </c>
      <c r="BP2422" s="100">
        <v>18000</v>
      </c>
      <c r="BQ2422" s="66">
        <v>18800</v>
      </c>
      <c r="BR2422" s="66">
        <v>73000</v>
      </c>
      <c r="BS2422" s="66">
        <v>17700</v>
      </c>
      <c r="BT2422" s="66">
        <v>18700</v>
      </c>
      <c r="BU2422" s="66">
        <v>76770</v>
      </c>
      <c r="BV2422" s="66" t="s">
        <v>85</v>
      </c>
      <c r="BW2422" s="66" t="s">
        <v>85</v>
      </c>
      <c r="BX2422" s="66" t="s">
        <v>85</v>
      </c>
      <c r="BY2422" s="66" t="s">
        <v>85</v>
      </c>
      <c r="BZ2422" s="66" t="s">
        <v>85</v>
      </c>
      <c r="CA2422" s="66" t="s">
        <v>85</v>
      </c>
      <c r="CB2422" s="66" t="s">
        <v>85</v>
      </c>
      <c r="CC2422" s="66" t="s">
        <v>85</v>
      </c>
      <c r="CD2422" s="66" t="s">
        <v>85</v>
      </c>
      <c r="CE2422" s="66" t="s">
        <v>85</v>
      </c>
      <c r="CF2422" s="66" t="s">
        <v>85</v>
      </c>
      <c r="CG2422" s="66" t="s">
        <v>85</v>
      </c>
      <c r="CH2422" s="66" t="s">
        <v>85</v>
      </c>
      <c r="CI2422" s="66" t="s">
        <v>85</v>
      </c>
      <c r="CJ2422" s="66" t="s">
        <v>85</v>
      </c>
      <c r="CK2422" s="66" t="s">
        <v>85</v>
      </c>
      <c r="CL2422" s="66" t="s">
        <v>85</v>
      </c>
      <c r="CM2422" s="69" t="s">
        <v>85</v>
      </c>
    </row>
    <row r="2423" spans="41:91" hidden="1" x14ac:dyDescent="0.25">
      <c r="AO2423" s="21" t="s">
        <v>122</v>
      </c>
      <c r="AP2423" s="51" t="s">
        <v>32</v>
      </c>
      <c r="AQ2423" s="21" t="str">
        <f t="shared" si="40"/>
        <v>£70,000 - £99,999151 to 200</v>
      </c>
      <c r="AR2423" s="22">
        <v>5200</v>
      </c>
      <c r="AS2423" s="22">
        <v>6000</v>
      </c>
      <c r="AT2423" s="22">
        <v>29590</v>
      </c>
      <c r="AU2423" s="66">
        <v>5400</v>
      </c>
      <c r="AV2423" s="66">
        <v>6200</v>
      </c>
      <c r="AW2423" s="66">
        <v>29860</v>
      </c>
      <c r="AX2423" s="66" t="s">
        <v>85</v>
      </c>
      <c r="AY2423" s="66" t="s">
        <v>85</v>
      </c>
      <c r="AZ2423" s="66" t="s">
        <v>85</v>
      </c>
      <c r="BA2423" s="66" t="s">
        <v>85</v>
      </c>
      <c r="BB2423" s="66" t="s">
        <v>85</v>
      </c>
      <c r="BC2423" s="66" t="s">
        <v>85</v>
      </c>
      <c r="BD2423" s="66" t="s">
        <v>85</v>
      </c>
      <c r="BE2423" s="66" t="s">
        <v>85</v>
      </c>
      <c r="BF2423" s="66" t="s">
        <v>85</v>
      </c>
      <c r="BG2423" s="66" t="s">
        <v>85</v>
      </c>
      <c r="BH2423" s="66" t="s">
        <v>85</v>
      </c>
      <c r="BI2423" s="66" t="s">
        <v>85</v>
      </c>
      <c r="BJ2423" s="66" t="s">
        <v>85</v>
      </c>
      <c r="BK2423" s="66" t="s">
        <v>85</v>
      </c>
      <c r="BL2423" s="66" t="s">
        <v>85</v>
      </c>
      <c r="BM2423" s="66" t="s">
        <v>85</v>
      </c>
      <c r="BN2423" s="66" t="s">
        <v>85</v>
      </c>
      <c r="BO2423" s="88" t="s">
        <v>85</v>
      </c>
      <c r="BP2423" s="100">
        <v>23000</v>
      </c>
      <c r="BQ2423" s="66">
        <v>23800</v>
      </c>
      <c r="BR2423" s="66">
        <v>23010</v>
      </c>
      <c r="BS2423" s="66">
        <v>22600</v>
      </c>
      <c r="BT2423" s="66">
        <v>23600</v>
      </c>
      <c r="BU2423" s="66">
        <v>24300</v>
      </c>
      <c r="BV2423" s="66" t="s">
        <v>85</v>
      </c>
      <c r="BW2423" s="66" t="s">
        <v>85</v>
      </c>
      <c r="BX2423" s="66" t="s">
        <v>85</v>
      </c>
      <c r="BY2423" s="66" t="s">
        <v>85</v>
      </c>
      <c r="BZ2423" s="66" t="s">
        <v>85</v>
      </c>
      <c r="CA2423" s="66" t="s">
        <v>85</v>
      </c>
      <c r="CB2423" s="66" t="s">
        <v>85</v>
      </c>
      <c r="CC2423" s="66" t="s">
        <v>85</v>
      </c>
      <c r="CD2423" s="66" t="s">
        <v>85</v>
      </c>
      <c r="CE2423" s="66" t="s">
        <v>85</v>
      </c>
      <c r="CF2423" s="66" t="s">
        <v>85</v>
      </c>
      <c r="CG2423" s="66" t="s">
        <v>85</v>
      </c>
      <c r="CH2423" s="66" t="s">
        <v>85</v>
      </c>
      <c r="CI2423" s="66" t="s">
        <v>85</v>
      </c>
      <c r="CJ2423" s="66" t="s">
        <v>85</v>
      </c>
      <c r="CK2423" s="66" t="s">
        <v>85</v>
      </c>
      <c r="CL2423" s="66" t="s">
        <v>85</v>
      </c>
      <c r="CM2423" s="69" t="s">
        <v>85</v>
      </c>
    </row>
    <row r="2424" spans="41:91" hidden="1" x14ac:dyDescent="0.25">
      <c r="AO2424" s="21" t="s">
        <v>122</v>
      </c>
      <c r="AP2424" s="51" t="s">
        <v>125</v>
      </c>
      <c r="AQ2424" s="21" t="str">
        <f t="shared" si="40"/>
        <v>£70,000 - £99,999Over 200</v>
      </c>
      <c r="AR2424" s="22">
        <v>6700</v>
      </c>
      <c r="AS2424" s="22">
        <v>7900</v>
      </c>
      <c r="AT2424" s="22">
        <v>13970</v>
      </c>
      <c r="AU2424" s="66">
        <v>6900</v>
      </c>
      <c r="AV2424" s="66">
        <v>8000</v>
      </c>
      <c r="AW2424" s="66">
        <v>14080</v>
      </c>
      <c r="AX2424" s="66" t="s">
        <v>85</v>
      </c>
      <c r="AY2424" s="66" t="s">
        <v>85</v>
      </c>
      <c r="AZ2424" s="66" t="s">
        <v>85</v>
      </c>
      <c r="BA2424" s="66" t="s">
        <v>85</v>
      </c>
      <c r="BB2424" s="66" t="s">
        <v>85</v>
      </c>
      <c r="BC2424" s="66" t="s">
        <v>85</v>
      </c>
      <c r="BD2424" s="66" t="s">
        <v>85</v>
      </c>
      <c r="BE2424" s="66" t="s">
        <v>85</v>
      </c>
      <c r="BF2424" s="66" t="s">
        <v>85</v>
      </c>
      <c r="BG2424" s="66" t="s">
        <v>85</v>
      </c>
      <c r="BH2424" s="66" t="s">
        <v>85</v>
      </c>
      <c r="BI2424" s="66" t="s">
        <v>85</v>
      </c>
      <c r="BJ2424" s="66" t="s">
        <v>85</v>
      </c>
      <c r="BK2424" s="66" t="s">
        <v>85</v>
      </c>
      <c r="BL2424" s="66" t="s">
        <v>85</v>
      </c>
      <c r="BM2424" s="66" t="s">
        <v>85</v>
      </c>
      <c r="BN2424" s="66" t="s">
        <v>85</v>
      </c>
      <c r="BO2424" s="88" t="s">
        <v>85</v>
      </c>
      <c r="BP2424" s="100">
        <v>29000</v>
      </c>
      <c r="BQ2424" s="66">
        <v>29300</v>
      </c>
      <c r="BR2424" s="66">
        <v>8010</v>
      </c>
      <c r="BS2424" s="66">
        <v>28700</v>
      </c>
      <c r="BT2424" s="66">
        <v>29100</v>
      </c>
      <c r="BU2424" s="66">
        <v>8510</v>
      </c>
      <c r="BV2424" s="66" t="s">
        <v>85</v>
      </c>
      <c r="BW2424" s="66" t="s">
        <v>85</v>
      </c>
      <c r="BX2424" s="66" t="s">
        <v>85</v>
      </c>
      <c r="BY2424" s="66" t="s">
        <v>85</v>
      </c>
      <c r="BZ2424" s="66" t="s">
        <v>85</v>
      </c>
      <c r="CA2424" s="66" t="s">
        <v>85</v>
      </c>
      <c r="CB2424" s="66" t="s">
        <v>85</v>
      </c>
      <c r="CC2424" s="66" t="s">
        <v>85</v>
      </c>
      <c r="CD2424" s="66" t="s">
        <v>85</v>
      </c>
      <c r="CE2424" s="66" t="s">
        <v>85</v>
      </c>
      <c r="CF2424" s="66" t="s">
        <v>85</v>
      </c>
      <c r="CG2424" s="66" t="s">
        <v>85</v>
      </c>
      <c r="CH2424" s="66" t="s">
        <v>85</v>
      </c>
      <c r="CI2424" s="66" t="s">
        <v>85</v>
      </c>
      <c r="CJ2424" s="66" t="s">
        <v>85</v>
      </c>
      <c r="CK2424" s="66" t="s">
        <v>85</v>
      </c>
      <c r="CL2424" s="66" t="s">
        <v>85</v>
      </c>
      <c r="CM2424" s="69" t="s">
        <v>85</v>
      </c>
    </row>
    <row r="2425" spans="41:91" hidden="1" x14ac:dyDescent="0.25">
      <c r="AO2425" s="21" t="s">
        <v>123</v>
      </c>
      <c r="AP2425" s="51" t="s">
        <v>29</v>
      </c>
      <c r="AQ2425" s="21" t="str">
        <f t="shared" si="40"/>
        <v>£100,000 - £149,99950 or less</v>
      </c>
      <c r="AR2425" s="22">
        <v>2900</v>
      </c>
      <c r="AS2425" s="22">
        <v>4000</v>
      </c>
      <c r="AT2425" s="22">
        <v>5500</v>
      </c>
      <c r="AU2425" s="66">
        <v>2900</v>
      </c>
      <c r="AV2425" s="66">
        <v>4000</v>
      </c>
      <c r="AW2425" s="66">
        <v>5580</v>
      </c>
      <c r="AX2425" s="66" t="s">
        <v>85</v>
      </c>
      <c r="AY2425" s="66" t="s">
        <v>85</v>
      </c>
      <c r="AZ2425" s="66" t="s">
        <v>85</v>
      </c>
      <c r="BA2425" s="66" t="s">
        <v>85</v>
      </c>
      <c r="BB2425" s="66" t="s">
        <v>85</v>
      </c>
      <c r="BC2425" s="66" t="s">
        <v>85</v>
      </c>
      <c r="BD2425" s="66" t="s">
        <v>85</v>
      </c>
      <c r="BE2425" s="66" t="s">
        <v>85</v>
      </c>
      <c r="BF2425" s="66" t="s">
        <v>85</v>
      </c>
      <c r="BG2425" s="66" t="s">
        <v>85</v>
      </c>
      <c r="BH2425" s="66" t="s">
        <v>85</v>
      </c>
      <c r="BI2425" s="66" t="s">
        <v>85</v>
      </c>
      <c r="BJ2425" s="66" t="s">
        <v>85</v>
      </c>
      <c r="BK2425" s="66" t="s">
        <v>85</v>
      </c>
      <c r="BL2425" s="66" t="s">
        <v>85</v>
      </c>
      <c r="BM2425" s="66" t="s">
        <v>85</v>
      </c>
      <c r="BN2425" s="66" t="s">
        <v>85</v>
      </c>
      <c r="BO2425" s="88" t="s">
        <v>85</v>
      </c>
      <c r="BP2425" s="100">
        <v>8300</v>
      </c>
      <c r="BQ2425" s="66">
        <v>9300</v>
      </c>
      <c r="BR2425" s="66">
        <v>2910</v>
      </c>
      <c r="BS2425" s="66">
        <v>8500</v>
      </c>
      <c r="BT2425" s="66">
        <v>9500</v>
      </c>
      <c r="BU2425" s="66">
        <v>3080</v>
      </c>
      <c r="BV2425" s="66" t="s">
        <v>85</v>
      </c>
      <c r="BW2425" s="66" t="s">
        <v>85</v>
      </c>
      <c r="BX2425" s="66" t="s">
        <v>85</v>
      </c>
      <c r="BY2425" s="66" t="s">
        <v>85</v>
      </c>
      <c r="BZ2425" s="66" t="s">
        <v>85</v>
      </c>
      <c r="CA2425" s="66" t="s">
        <v>85</v>
      </c>
      <c r="CB2425" s="66" t="s">
        <v>85</v>
      </c>
      <c r="CC2425" s="66" t="s">
        <v>85</v>
      </c>
      <c r="CD2425" s="66" t="s">
        <v>85</v>
      </c>
      <c r="CE2425" s="66" t="s">
        <v>85</v>
      </c>
      <c r="CF2425" s="66" t="s">
        <v>85</v>
      </c>
      <c r="CG2425" s="66" t="s">
        <v>85</v>
      </c>
      <c r="CH2425" s="66" t="s">
        <v>85</v>
      </c>
      <c r="CI2425" s="66" t="s">
        <v>85</v>
      </c>
      <c r="CJ2425" s="66" t="s">
        <v>85</v>
      </c>
      <c r="CK2425" s="66" t="s">
        <v>85</v>
      </c>
      <c r="CL2425" s="66" t="s">
        <v>85</v>
      </c>
      <c r="CM2425" s="69" t="s">
        <v>85</v>
      </c>
    </row>
    <row r="2426" spans="41:91" hidden="1" x14ac:dyDescent="0.25">
      <c r="AO2426" s="21" t="s">
        <v>123</v>
      </c>
      <c r="AP2426" s="51" t="s">
        <v>30</v>
      </c>
      <c r="AQ2426" s="21" t="str">
        <f t="shared" si="40"/>
        <v>£100,000 - £149,99951 to 100</v>
      </c>
      <c r="AR2426" s="22">
        <v>3800</v>
      </c>
      <c r="AS2426" s="22">
        <v>4600</v>
      </c>
      <c r="AT2426" s="22">
        <v>24050</v>
      </c>
      <c r="AU2426" s="66">
        <v>3900</v>
      </c>
      <c r="AV2426" s="66">
        <v>4700</v>
      </c>
      <c r="AW2426" s="66">
        <v>24300</v>
      </c>
      <c r="AX2426" s="66" t="s">
        <v>85</v>
      </c>
      <c r="AY2426" s="66" t="s">
        <v>85</v>
      </c>
      <c r="AZ2426" s="66" t="s">
        <v>85</v>
      </c>
      <c r="BA2426" s="66" t="s">
        <v>85</v>
      </c>
      <c r="BB2426" s="66" t="s">
        <v>85</v>
      </c>
      <c r="BC2426" s="66" t="s">
        <v>85</v>
      </c>
      <c r="BD2426" s="66" t="s">
        <v>85</v>
      </c>
      <c r="BE2426" s="66" t="s">
        <v>85</v>
      </c>
      <c r="BF2426" s="66" t="s">
        <v>85</v>
      </c>
      <c r="BG2426" s="66" t="s">
        <v>85</v>
      </c>
      <c r="BH2426" s="66" t="s">
        <v>85</v>
      </c>
      <c r="BI2426" s="66" t="s">
        <v>85</v>
      </c>
      <c r="BJ2426" s="66" t="s">
        <v>85</v>
      </c>
      <c r="BK2426" s="66" t="s">
        <v>85</v>
      </c>
      <c r="BL2426" s="66" t="s">
        <v>85</v>
      </c>
      <c r="BM2426" s="66" t="s">
        <v>85</v>
      </c>
      <c r="BN2426" s="66" t="s">
        <v>85</v>
      </c>
      <c r="BO2426" s="88" t="s">
        <v>85</v>
      </c>
      <c r="BP2426" s="100">
        <v>13600</v>
      </c>
      <c r="BQ2426" s="66">
        <v>14400</v>
      </c>
      <c r="BR2426" s="66">
        <v>18950</v>
      </c>
      <c r="BS2426" s="66">
        <v>13600</v>
      </c>
      <c r="BT2426" s="66">
        <v>14400</v>
      </c>
      <c r="BU2426" s="66">
        <v>19890</v>
      </c>
      <c r="BV2426" s="66" t="s">
        <v>85</v>
      </c>
      <c r="BW2426" s="66" t="s">
        <v>85</v>
      </c>
      <c r="BX2426" s="66" t="s">
        <v>85</v>
      </c>
      <c r="BY2426" s="66" t="s">
        <v>85</v>
      </c>
      <c r="BZ2426" s="66" t="s">
        <v>85</v>
      </c>
      <c r="CA2426" s="66" t="s">
        <v>85</v>
      </c>
      <c r="CB2426" s="66" t="s">
        <v>85</v>
      </c>
      <c r="CC2426" s="66" t="s">
        <v>85</v>
      </c>
      <c r="CD2426" s="66" t="s">
        <v>85</v>
      </c>
      <c r="CE2426" s="66" t="s">
        <v>85</v>
      </c>
      <c r="CF2426" s="66" t="s">
        <v>85</v>
      </c>
      <c r="CG2426" s="66" t="s">
        <v>85</v>
      </c>
      <c r="CH2426" s="66" t="s">
        <v>85</v>
      </c>
      <c r="CI2426" s="66" t="s">
        <v>85</v>
      </c>
      <c r="CJ2426" s="66" t="s">
        <v>85</v>
      </c>
      <c r="CK2426" s="66" t="s">
        <v>85</v>
      </c>
      <c r="CL2426" s="66" t="s">
        <v>85</v>
      </c>
      <c r="CM2426" s="69" t="s">
        <v>85</v>
      </c>
    </row>
    <row r="2427" spans="41:91" hidden="1" x14ac:dyDescent="0.25">
      <c r="AO2427" s="21" t="s">
        <v>123</v>
      </c>
      <c r="AP2427" s="51" t="s">
        <v>31</v>
      </c>
      <c r="AQ2427" s="21" t="str">
        <f t="shared" si="40"/>
        <v>£100,000 - £149,999101 to 150</v>
      </c>
      <c r="AR2427" s="22">
        <v>4800</v>
      </c>
      <c r="AS2427" s="22">
        <v>5500</v>
      </c>
      <c r="AT2427" s="22">
        <v>40360</v>
      </c>
      <c r="AU2427" s="66">
        <v>4900</v>
      </c>
      <c r="AV2427" s="66">
        <v>5600</v>
      </c>
      <c r="AW2427" s="66">
        <v>40740</v>
      </c>
      <c r="AX2427" s="66" t="s">
        <v>85</v>
      </c>
      <c r="AY2427" s="66" t="s">
        <v>85</v>
      </c>
      <c r="AZ2427" s="66" t="s">
        <v>85</v>
      </c>
      <c r="BA2427" s="66" t="s">
        <v>85</v>
      </c>
      <c r="BB2427" s="66" t="s">
        <v>85</v>
      </c>
      <c r="BC2427" s="66" t="s">
        <v>85</v>
      </c>
      <c r="BD2427" s="66" t="s">
        <v>85</v>
      </c>
      <c r="BE2427" s="66" t="s">
        <v>85</v>
      </c>
      <c r="BF2427" s="66" t="s">
        <v>85</v>
      </c>
      <c r="BG2427" s="66" t="s">
        <v>85</v>
      </c>
      <c r="BH2427" s="66" t="s">
        <v>85</v>
      </c>
      <c r="BI2427" s="66" t="s">
        <v>85</v>
      </c>
      <c r="BJ2427" s="66" t="s">
        <v>85</v>
      </c>
      <c r="BK2427" s="66" t="s">
        <v>85</v>
      </c>
      <c r="BL2427" s="66" t="s">
        <v>85</v>
      </c>
      <c r="BM2427" s="66" t="s">
        <v>85</v>
      </c>
      <c r="BN2427" s="66" t="s">
        <v>85</v>
      </c>
      <c r="BO2427" s="88" t="s">
        <v>85</v>
      </c>
      <c r="BP2427" s="100">
        <v>19100</v>
      </c>
      <c r="BQ2427" s="66">
        <v>20000</v>
      </c>
      <c r="BR2427" s="66">
        <v>33850</v>
      </c>
      <c r="BS2427" s="66">
        <v>18900</v>
      </c>
      <c r="BT2427" s="66">
        <v>19800</v>
      </c>
      <c r="BU2427" s="66">
        <v>35790</v>
      </c>
      <c r="BV2427" s="66" t="s">
        <v>85</v>
      </c>
      <c r="BW2427" s="66" t="s">
        <v>85</v>
      </c>
      <c r="BX2427" s="66" t="s">
        <v>85</v>
      </c>
      <c r="BY2427" s="66" t="s">
        <v>85</v>
      </c>
      <c r="BZ2427" s="66" t="s">
        <v>85</v>
      </c>
      <c r="CA2427" s="66" t="s">
        <v>85</v>
      </c>
      <c r="CB2427" s="66" t="s">
        <v>85</v>
      </c>
      <c r="CC2427" s="66" t="s">
        <v>85</v>
      </c>
      <c r="CD2427" s="66" t="s">
        <v>85</v>
      </c>
      <c r="CE2427" s="66" t="s">
        <v>85</v>
      </c>
      <c r="CF2427" s="66" t="s">
        <v>85</v>
      </c>
      <c r="CG2427" s="66" t="s">
        <v>85</v>
      </c>
      <c r="CH2427" s="66" t="s">
        <v>85</v>
      </c>
      <c r="CI2427" s="66" t="s">
        <v>85</v>
      </c>
      <c r="CJ2427" s="66" t="s">
        <v>85</v>
      </c>
      <c r="CK2427" s="66" t="s">
        <v>85</v>
      </c>
      <c r="CL2427" s="66" t="s">
        <v>85</v>
      </c>
      <c r="CM2427" s="69" t="s">
        <v>85</v>
      </c>
    </row>
    <row r="2428" spans="41:91" hidden="1" x14ac:dyDescent="0.25">
      <c r="AO2428" s="21" t="s">
        <v>123</v>
      </c>
      <c r="AP2428" s="51" t="s">
        <v>32</v>
      </c>
      <c r="AQ2428" s="21" t="str">
        <f t="shared" si="40"/>
        <v>£100,000 - £149,999151 to 200</v>
      </c>
      <c r="AR2428" s="22">
        <v>5600</v>
      </c>
      <c r="AS2428" s="22">
        <v>6500</v>
      </c>
      <c r="AT2428" s="22">
        <v>21840</v>
      </c>
      <c r="AU2428" s="66">
        <v>5800</v>
      </c>
      <c r="AV2428" s="66">
        <v>6600</v>
      </c>
      <c r="AW2428" s="66">
        <v>22010</v>
      </c>
      <c r="AX2428" s="66" t="s">
        <v>85</v>
      </c>
      <c r="AY2428" s="66" t="s">
        <v>85</v>
      </c>
      <c r="AZ2428" s="66" t="s">
        <v>85</v>
      </c>
      <c r="BA2428" s="66" t="s">
        <v>85</v>
      </c>
      <c r="BB2428" s="66" t="s">
        <v>85</v>
      </c>
      <c r="BC2428" s="66" t="s">
        <v>85</v>
      </c>
      <c r="BD2428" s="66" t="s">
        <v>85</v>
      </c>
      <c r="BE2428" s="66" t="s">
        <v>85</v>
      </c>
      <c r="BF2428" s="66" t="s">
        <v>85</v>
      </c>
      <c r="BG2428" s="66" t="s">
        <v>85</v>
      </c>
      <c r="BH2428" s="66" t="s">
        <v>85</v>
      </c>
      <c r="BI2428" s="66" t="s">
        <v>85</v>
      </c>
      <c r="BJ2428" s="66" t="s">
        <v>85</v>
      </c>
      <c r="BK2428" s="66" t="s">
        <v>85</v>
      </c>
      <c r="BL2428" s="66" t="s">
        <v>85</v>
      </c>
      <c r="BM2428" s="66" t="s">
        <v>85</v>
      </c>
      <c r="BN2428" s="66" t="s">
        <v>85</v>
      </c>
      <c r="BO2428" s="88" t="s">
        <v>85</v>
      </c>
      <c r="BP2428" s="100">
        <v>24000</v>
      </c>
      <c r="BQ2428" s="66">
        <v>25000</v>
      </c>
      <c r="BR2428" s="66">
        <v>16780</v>
      </c>
      <c r="BS2428" s="66">
        <v>23600</v>
      </c>
      <c r="BT2428" s="66">
        <v>24600</v>
      </c>
      <c r="BU2428" s="66">
        <v>17740</v>
      </c>
      <c r="BV2428" s="66" t="s">
        <v>85</v>
      </c>
      <c r="BW2428" s="66" t="s">
        <v>85</v>
      </c>
      <c r="BX2428" s="66" t="s">
        <v>85</v>
      </c>
      <c r="BY2428" s="66" t="s">
        <v>85</v>
      </c>
      <c r="BZ2428" s="66" t="s">
        <v>85</v>
      </c>
      <c r="CA2428" s="66" t="s">
        <v>85</v>
      </c>
      <c r="CB2428" s="66" t="s">
        <v>85</v>
      </c>
      <c r="CC2428" s="66" t="s">
        <v>85</v>
      </c>
      <c r="CD2428" s="66" t="s">
        <v>85</v>
      </c>
      <c r="CE2428" s="66" t="s">
        <v>85</v>
      </c>
      <c r="CF2428" s="66" t="s">
        <v>85</v>
      </c>
      <c r="CG2428" s="66" t="s">
        <v>85</v>
      </c>
      <c r="CH2428" s="66" t="s">
        <v>85</v>
      </c>
      <c r="CI2428" s="66" t="s">
        <v>85</v>
      </c>
      <c r="CJ2428" s="66" t="s">
        <v>85</v>
      </c>
      <c r="CK2428" s="66" t="s">
        <v>85</v>
      </c>
      <c r="CL2428" s="66" t="s">
        <v>85</v>
      </c>
      <c r="CM2428" s="69" t="s">
        <v>85</v>
      </c>
    </row>
    <row r="2429" spans="41:91" hidden="1" x14ac:dyDescent="0.25">
      <c r="AO2429" s="21" t="s">
        <v>123</v>
      </c>
      <c r="AP2429" s="51" t="s">
        <v>125</v>
      </c>
      <c r="AQ2429" s="21" t="str">
        <f t="shared" si="40"/>
        <v>£100,000 - £149,999Over 200</v>
      </c>
      <c r="AR2429" s="22">
        <v>7200</v>
      </c>
      <c r="AS2429" s="22">
        <v>8500</v>
      </c>
      <c r="AT2429" s="22">
        <v>13810</v>
      </c>
      <c r="AU2429" s="66">
        <v>7500</v>
      </c>
      <c r="AV2429" s="66">
        <v>8600</v>
      </c>
      <c r="AW2429" s="66">
        <v>14010</v>
      </c>
      <c r="AX2429" s="66" t="s">
        <v>85</v>
      </c>
      <c r="AY2429" s="66" t="s">
        <v>85</v>
      </c>
      <c r="AZ2429" s="66" t="s">
        <v>85</v>
      </c>
      <c r="BA2429" s="66" t="s">
        <v>85</v>
      </c>
      <c r="BB2429" s="66" t="s">
        <v>85</v>
      </c>
      <c r="BC2429" s="66" t="s">
        <v>85</v>
      </c>
      <c r="BD2429" s="66" t="s">
        <v>85</v>
      </c>
      <c r="BE2429" s="66" t="s">
        <v>85</v>
      </c>
      <c r="BF2429" s="66" t="s">
        <v>85</v>
      </c>
      <c r="BG2429" s="66" t="s">
        <v>85</v>
      </c>
      <c r="BH2429" s="66" t="s">
        <v>85</v>
      </c>
      <c r="BI2429" s="66" t="s">
        <v>85</v>
      </c>
      <c r="BJ2429" s="66" t="s">
        <v>85</v>
      </c>
      <c r="BK2429" s="66" t="s">
        <v>85</v>
      </c>
      <c r="BL2429" s="66" t="s">
        <v>85</v>
      </c>
      <c r="BM2429" s="66" t="s">
        <v>85</v>
      </c>
      <c r="BN2429" s="66" t="s">
        <v>85</v>
      </c>
      <c r="BO2429" s="88" t="s">
        <v>85</v>
      </c>
      <c r="BP2429" s="100">
        <v>30500</v>
      </c>
      <c r="BQ2429" s="66">
        <v>30500</v>
      </c>
      <c r="BR2429" s="66">
        <v>7690</v>
      </c>
      <c r="BS2429" s="66">
        <v>30000</v>
      </c>
      <c r="BT2429" s="66">
        <v>30200</v>
      </c>
      <c r="BU2429" s="66">
        <v>8200</v>
      </c>
      <c r="BV2429" s="66" t="s">
        <v>85</v>
      </c>
      <c r="BW2429" s="66" t="s">
        <v>85</v>
      </c>
      <c r="BX2429" s="66" t="s">
        <v>85</v>
      </c>
      <c r="BY2429" s="66" t="s">
        <v>85</v>
      </c>
      <c r="BZ2429" s="66" t="s">
        <v>85</v>
      </c>
      <c r="CA2429" s="66" t="s">
        <v>85</v>
      </c>
      <c r="CB2429" s="66" t="s">
        <v>85</v>
      </c>
      <c r="CC2429" s="66" t="s">
        <v>85</v>
      </c>
      <c r="CD2429" s="66" t="s">
        <v>85</v>
      </c>
      <c r="CE2429" s="66" t="s">
        <v>85</v>
      </c>
      <c r="CF2429" s="66" t="s">
        <v>85</v>
      </c>
      <c r="CG2429" s="66" t="s">
        <v>85</v>
      </c>
      <c r="CH2429" s="66" t="s">
        <v>85</v>
      </c>
      <c r="CI2429" s="66" t="s">
        <v>85</v>
      </c>
      <c r="CJ2429" s="66" t="s">
        <v>85</v>
      </c>
      <c r="CK2429" s="66" t="s">
        <v>85</v>
      </c>
      <c r="CL2429" s="66" t="s">
        <v>85</v>
      </c>
      <c r="CM2429" s="69" t="s">
        <v>85</v>
      </c>
    </row>
    <row r="2430" spans="41:91" hidden="1" x14ac:dyDescent="0.25">
      <c r="AO2430" s="21" t="s">
        <v>124</v>
      </c>
      <c r="AP2430" s="51" t="s">
        <v>29</v>
      </c>
      <c r="AQ2430" s="21" t="str">
        <f t="shared" si="40"/>
        <v>£150,000 and over50 or less</v>
      </c>
      <c r="AR2430" s="22">
        <v>3200</v>
      </c>
      <c r="AS2430" s="22">
        <v>4300</v>
      </c>
      <c r="AT2430" s="22">
        <v>1230</v>
      </c>
      <c r="AU2430" s="66">
        <v>3100</v>
      </c>
      <c r="AV2430" s="66">
        <v>4100</v>
      </c>
      <c r="AW2430" s="66">
        <v>1240</v>
      </c>
      <c r="AX2430" s="66" t="s">
        <v>85</v>
      </c>
      <c r="AY2430" s="66" t="s">
        <v>85</v>
      </c>
      <c r="AZ2430" s="66" t="s">
        <v>85</v>
      </c>
      <c r="BA2430" s="66" t="s">
        <v>85</v>
      </c>
      <c r="BB2430" s="66" t="s">
        <v>85</v>
      </c>
      <c r="BC2430" s="66" t="s">
        <v>85</v>
      </c>
      <c r="BD2430" s="66" t="s">
        <v>85</v>
      </c>
      <c r="BE2430" s="66" t="s">
        <v>85</v>
      </c>
      <c r="BF2430" s="66" t="s">
        <v>85</v>
      </c>
      <c r="BG2430" s="66" t="s">
        <v>85</v>
      </c>
      <c r="BH2430" s="66" t="s">
        <v>85</v>
      </c>
      <c r="BI2430" s="66" t="s">
        <v>85</v>
      </c>
      <c r="BJ2430" s="66" t="s">
        <v>85</v>
      </c>
      <c r="BK2430" s="66" t="s">
        <v>85</v>
      </c>
      <c r="BL2430" s="66" t="s">
        <v>85</v>
      </c>
      <c r="BM2430" s="66" t="s">
        <v>85</v>
      </c>
      <c r="BN2430" s="66" t="s">
        <v>85</v>
      </c>
      <c r="BO2430" s="88" t="s">
        <v>85</v>
      </c>
      <c r="BP2430" s="100">
        <v>8900</v>
      </c>
      <c r="BQ2430" s="66">
        <v>9800</v>
      </c>
      <c r="BR2430" s="66">
        <v>640</v>
      </c>
      <c r="BS2430" s="66">
        <v>9000</v>
      </c>
      <c r="BT2430" s="66">
        <v>10000</v>
      </c>
      <c r="BU2430" s="66">
        <v>670</v>
      </c>
      <c r="BV2430" s="66" t="s">
        <v>85</v>
      </c>
      <c r="BW2430" s="66" t="s">
        <v>85</v>
      </c>
      <c r="BX2430" s="66" t="s">
        <v>85</v>
      </c>
      <c r="BY2430" s="66" t="s">
        <v>85</v>
      </c>
      <c r="BZ2430" s="66" t="s">
        <v>85</v>
      </c>
      <c r="CA2430" s="66" t="s">
        <v>85</v>
      </c>
      <c r="CB2430" s="66" t="s">
        <v>85</v>
      </c>
      <c r="CC2430" s="66" t="s">
        <v>85</v>
      </c>
      <c r="CD2430" s="66" t="s">
        <v>85</v>
      </c>
      <c r="CE2430" s="66" t="s">
        <v>85</v>
      </c>
      <c r="CF2430" s="66" t="s">
        <v>85</v>
      </c>
      <c r="CG2430" s="66" t="s">
        <v>85</v>
      </c>
      <c r="CH2430" s="66" t="s">
        <v>85</v>
      </c>
      <c r="CI2430" s="66" t="s">
        <v>85</v>
      </c>
      <c r="CJ2430" s="66" t="s">
        <v>85</v>
      </c>
      <c r="CK2430" s="66" t="s">
        <v>85</v>
      </c>
      <c r="CL2430" s="66" t="s">
        <v>85</v>
      </c>
      <c r="CM2430" s="69" t="s">
        <v>85</v>
      </c>
    </row>
    <row r="2431" spans="41:91" hidden="1" x14ac:dyDescent="0.25">
      <c r="AO2431" s="21" t="s">
        <v>124</v>
      </c>
      <c r="AP2431" s="51" t="s">
        <v>30</v>
      </c>
      <c r="AQ2431" s="21" t="str">
        <f t="shared" si="40"/>
        <v>£150,000 and over51 to 100</v>
      </c>
      <c r="AR2431" s="22">
        <v>3900</v>
      </c>
      <c r="AS2431" s="22">
        <v>4700</v>
      </c>
      <c r="AT2431" s="22">
        <v>7900</v>
      </c>
      <c r="AU2431" s="66">
        <v>4000</v>
      </c>
      <c r="AV2431" s="66">
        <v>4800</v>
      </c>
      <c r="AW2431" s="66">
        <v>7990</v>
      </c>
      <c r="AX2431" s="66" t="s">
        <v>85</v>
      </c>
      <c r="AY2431" s="66" t="s">
        <v>85</v>
      </c>
      <c r="AZ2431" s="66" t="s">
        <v>85</v>
      </c>
      <c r="BA2431" s="66" t="s">
        <v>85</v>
      </c>
      <c r="BB2431" s="66" t="s">
        <v>85</v>
      </c>
      <c r="BC2431" s="66" t="s">
        <v>85</v>
      </c>
      <c r="BD2431" s="66" t="s">
        <v>85</v>
      </c>
      <c r="BE2431" s="66" t="s">
        <v>85</v>
      </c>
      <c r="BF2431" s="66" t="s">
        <v>85</v>
      </c>
      <c r="BG2431" s="66" t="s">
        <v>85</v>
      </c>
      <c r="BH2431" s="66" t="s">
        <v>85</v>
      </c>
      <c r="BI2431" s="66" t="s">
        <v>85</v>
      </c>
      <c r="BJ2431" s="66" t="s">
        <v>85</v>
      </c>
      <c r="BK2431" s="66" t="s">
        <v>85</v>
      </c>
      <c r="BL2431" s="66" t="s">
        <v>85</v>
      </c>
      <c r="BM2431" s="66" t="s">
        <v>85</v>
      </c>
      <c r="BN2431" s="66" t="s">
        <v>85</v>
      </c>
      <c r="BO2431" s="88" t="s">
        <v>85</v>
      </c>
      <c r="BP2431" s="100">
        <v>14200</v>
      </c>
      <c r="BQ2431" s="66">
        <v>14900</v>
      </c>
      <c r="BR2431" s="66">
        <v>6230</v>
      </c>
      <c r="BS2431" s="66">
        <v>14100</v>
      </c>
      <c r="BT2431" s="66">
        <v>14900</v>
      </c>
      <c r="BU2431" s="66">
        <v>6550</v>
      </c>
      <c r="BV2431" s="66" t="s">
        <v>85</v>
      </c>
      <c r="BW2431" s="66" t="s">
        <v>85</v>
      </c>
      <c r="BX2431" s="66" t="s">
        <v>85</v>
      </c>
      <c r="BY2431" s="66" t="s">
        <v>85</v>
      </c>
      <c r="BZ2431" s="66" t="s">
        <v>85</v>
      </c>
      <c r="CA2431" s="66" t="s">
        <v>85</v>
      </c>
      <c r="CB2431" s="66" t="s">
        <v>85</v>
      </c>
      <c r="CC2431" s="66" t="s">
        <v>85</v>
      </c>
      <c r="CD2431" s="66" t="s">
        <v>85</v>
      </c>
      <c r="CE2431" s="66" t="s">
        <v>85</v>
      </c>
      <c r="CF2431" s="66" t="s">
        <v>85</v>
      </c>
      <c r="CG2431" s="66" t="s">
        <v>85</v>
      </c>
      <c r="CH2431" s="66" t="s">
        <v>85</v>
      </c>
      <c r="CI2431" s="66" t="s">
        <v>85</v>
      </c>
      <c r="CJ2431" s="66" t="s">
        <v>85</v>
      </c>
      <c r="CK2431" s="66" t="s">
        <v>85</v>
      </c>
      <c r="CL2431" s="66" t="s">
        <v>85</v>
      </c>
      <c r="CM2431" s="69" t="s">
        <v>85</v>
      </c>
    </row>
    <row r="2432" spans="41:91" hidden="1" x14ac:dyDescent="0.25">
      <c r="AO2432" s="21" t="s">
        <v>124</v>
      </c>
      <c r="AP2432" s="51" t="s">
        <v>31</v>
      </c>
      <c r="AQ2432" s="21" t="str">
        <f t="shared" si="40"/>
        <v>£150,000 and over101 to 150</v>
      </c>
      <c r="AR2432" s="22">
        <v>4800</v>
      </c>
      <c r="AS2432" s="22">
        <v>5600</v>
      </c>
      <c r="AT2432" s="22">
        <v>11890</v>
      </c>
      <c r="AU2432" s="66">
        <v>5000</v>
      </c>
      <c r="AV2432" s="66">
        <v>5700</v>
      </c>
      <c r="AW2432" s="66">
        <v>12010</v>
      </c>
      <c r="AX2432" s="66" t="s">
        <v>85</v>
      </c>
      <c r="AY2432" s="66" t="s">
        <v>85</v>
      </c>
      <c r="AZ2432" s="66" t="s">
        <v>85</v>
      </c>
      <c r="BA2432" s="66" t="s">
        <v>85</v>
      </c>
      <c r="BB2432" s="66" t="s">
        <v>85</v>
      </c>
      <c r="BC2432" s="66" t="s">
        <v>85</v>
      </c>
      <c r="BD2432" s="66" t="s">
        <v>85</v>
      </c>
      <c r="BE2432" s="66" t="s">
        <v>85</v>
      </c>
      <c r="BF2432" s="66" t="s">
        <v>85</v>
      </c>
      <c r="BG2432" s="66" t="s">
        <v>85</v>
      </c>
      <c r="BH2432" s="66" t="s">
        <v>85</v>
      </c>
      <c r="BI2432" s="66" t="s">
        <v>85</v>
      </c>
      <c r="BJ2432" s="66" t="s">
        <v>85</v>
      </c>
      <c r="BK2432" s="66" t="s">
        <v>85</v>
      </c>
      <c r="BL2432" s="66" t="s">
        <v>85</v>
      </c>
      <c r="BM2432" s="66" t="s">
        <v>85</v>
      </c>
      <c r="BN2432" s="66" t="s">
        <v>85</v>
      </c>
      <c r="BO2432" s="88" t="s">
        <v>85</v>
      </c>
      <c r="BP2432" s="100">
        <v>19200</v>
      </c>
      <c r="BQ2432" s="66">
        <v>20200</v>
      </c>
      <c r="BR2432" s="66">
        <v>10060</v>
      </c>
      <c r="BS2432" s="66">
        <v>18900</v>
      </c>
      <c r="BT2432" s="66">
        <v>20000</v>
      </c>
      <c r="BU2432" s="66">
        <v>10650</v>
      </c>
      <c r="BV2432" s="66" t="s">
        <v>85</v>
      </c>
      <c r="BW2432" s="66" t="s">
        <v>85</v>
      </c>
      <c r="BX2432" s="66" t="s">
        <v>85</v>
      </c>
      <c r="BY2432" s="66" t="s">
        <v>85</v>
      </c>
      <c r="BZ2432" s="66" t="s">
        <v>85</v>
      </c>
      <c r="CA2432" s="66" t="s">
        <v>85</v>
      </c>
      <c r="CB2432" s="66" t="s">
        <v>85</v>
      </c>
      <c r="CC2432" s="66" t="s">
        <v>85</v>
      </c>
      <c r="CD2432" s="66" t="s">
        <v>85</v>
      </c>
      <c r="CE2432" s="66" t="s">
        <v>85</v>
      </c>
      <c r="CF2432" s="66" t="s">
        <v>85</v>
      </c>
      <c r="CG2432" s="66" t="s">
        <v>85</v>
      </c>
      <c r="CH2432" s="66" t="s">
        <v>85</v>
      </c>
      <c r="CI2432" s="66" t="s">
        <v>85</v>
      </c>
      <c r="CJ2432" s="66" t="s">
        <v>85</v>
      </c>
      <c r="CK2432" s="66" t="s">
        <v>85</v>
      </c>
      <c r="CL2432" s="66" t="s">
        <v>85</v>
      </c>
      <c r="CM2432" s="69" t="s">
        <v>85</v>
      </c>
    </row>
    <row r="2433" spans="41:91" hidden="1" x14ac:dyDescent="0.25">
      <c r="AO2433" s="21" t="s">
        <v>124</v>
      </c>
      <c r="AP2433" s="51" t="s">
        <v>32</v>
      </c>
      <c r="AQ2433" s="21" t="str">
        <f t="shared" si="40"/>
        <v>£150,000 and over151 to 200</v>
      </c>
      <c r="AR2433" s="22">
        <v>6000</v>
      </c>
      <c r="AS2433" s="22">
        <v>7000</v>
      </c>
      <c r="AT2433" s="22">
        <v>6930</v>
      </c>
      <c r="AU2433" s="66">
        <v>6200</v>
      </c>
      <c r="AV2433" s="66">
        <v>7200</v>
      </c>
      <c r="AW2433" s="66">
        <v>7000</v>
      </c>
      <c r="AX2433" s="66" t="s">
        <v>85</v>
      </c>
      <c r="AY2433" s="66" t="s">
        <v>85</v>
      </c>
      <c r="AZ2433" s="66" t="s">
        <v>85</v>
      </c>
      <c r="BA2433" s="66" t="s">
        <v>85</v>
      </c>
      <c r="BB2433" s="66" t="s">
        <v>85</v>
      </c>
      <c r="BC2433" s="66" t="s">
        <v>85</v>
      </c>
      <c r="BD2433" s="66" t="s">
        <v>85</v>
      </c>
      <c r="BE2433" s="66" t="s">
        <v>85</v>
      </c>
      <c r="BF2433" s="66" t="s">
        <v>85</v>
      </c>
      <c r="BG2433" s="66" t="s">
        <v>85</v>
      </c>
      <c r="BH2433" s="66" t="s">
        <v>85</v>
      </c>
      <c r="BI2433" s="66" t="s">
        <v>85</v>
      </c>
      <c r="BJ2433" s="66" t="s">
        <v>85</v>
      </c>
      <c r="BK2433" s="66" t="s">
        <v>85</v>
      </c>
      <c r="BL2433" s="66" t="s">
        <v>85</v>
      </c>
      <c r="BM2433" s="66" t="s">
        <v>85</v>
      </c>
      <c r="BN2433" s="66" t="s">
        <v>85</v>
      </c>
      <c r="BO2433" s="88" t="s">
        <v>85</v>
      </c>
      <c r="BP2433" s="100">
        <v>25400</v>
      </c>
      <c r="BQ2433" s="66">
        <v>26300</v>
      </c>
      <c r="BR2433" s="66">
        <v>5250</v>
      </c>
      <c r="BS2433" s="66">
        <v>25000</v>
      </c>
      <c r="BT2433" s="66">
        <v>26000</v>
      </c>
      <c r="BU2433" s="66">
        <v>5560</v>
      </c>
      <c r="BV2433" s="66" t="s">
        <v>85</v>
      </c>
      <c r="BW2433" s="66" t="s">
        <v>85</v>
      </c>
      <c r="BX2433" s="66" t="s">
        <v>85</v>
      </c>
      <c r="BY2433" s="66" t="s">
        <v>85</v>
      </c>
      <c r="BZ2433" s="66" t="s">
        <v>85</v>
      </c>
      <c r="CA2433" s="66" t="s">
        <v>85</v>
      </c>
      <c r="CB2433" s="66" t="s">
        <v>85</v>
      </c>
      <c r="CC2433" s="66" t="s">
        <v>85</v>
      </c>
      <c r="CD2433" s="66" t="s">
        <v>85</v>
      </c>
      <c r="CE2433" s="66" t="s">
        <v>85</v>
      </c>
      <c r="CF2433" s="66" t="s">
        <v>85</v>
      </c>
      <c r="CG2433" s="66" t="s">
        <v>85</v>
      </c>
      <c r="CH2433" s="66" t="s">
        <v>85</v>
      </c>
      <c r="CI2433" s="66" t="s">
        <v>85</v>
      </c>
      <c r="CJ2433" s="66" t="s">
        <v>85</v>
      </c>
      <c r="CK2433" s="66" t="s">
        <v>85</v>
      </c>
      <c r="CL2433" s="66" t="s">
        <v>85</v>
      </c>
      <c r="CM2433" s="69" t="s">
        <v>85</v>
      </c>
    </row>
    <row r="2434" spans="41:91" hidden="1" x14ac:dyDescent="0.25">
      <c r="AO2434" s="21" t="s">
        <v>124</v>
      </c>
      <c r="AP2434" s="51" t="s">
        <v>125</v>
      </c>
      <c r="AQ2434" s="21" t="str">
        <f t="shared" si="40"/>
        <v>£150,000 and overOver 200</v>
      </c>
      <c r="AR2434" s="22">
        <v>8500</v>
      </c>
      <c r="AS2434" s="22">
        <v>9600</v>
      </c>
      <c r="AT2434" s="22">
        <v>7920</v>
      </c>
      <c r="AU2434" s="66">
        <v>8800</v>
      </c>
      <c r="AV2434" s="66">
        <v>9800</v>
      </c>
      <c r="AW2434" s="66">
        <v>8030</v>
      </c>
      <c r="AX2434" s="66" t="s">
        <v>85</v>
      </c>
      <c r="AY2434" s="66" t="s">
        <v>85</v>
      </c>
      <c r="AZ2434" s="66" t="s">
        <v>85</v>
      </c>
      <c r="BA2434" s="66" t="s">
        <v>85</v>
      </c>
      <c r="BB2434" s="66" t="s">
        <v>85</v>
      </c>
      <c r="BC2434" s="66" t="s">
        <v>85</v>
      </c>
      <c r="BD2434" s="66" t="s">
        <v>85</v>
      </c>
      <c r="BE2434" s="66" t="s">
        <v>85</v>
      </c>
      <c r="BF2434" s="66" t="s">
        <v>85</v>
      </c>
      <c r="BG2434" s="66" t="s">
        <v>85</v>
      </c>
      <c r="BH2434" s="66" t="s">
        <v>85</v>
      </c>
      <c r="BI2434" s="66" t="s">
        <v>85</v>
      </c>
      <c r="BJ2434" s="66" t="s">
        <v>85</v>
      </c>
      <c r="BK2434" s="66" t="s">
        <v>85</v>
      </c>
      <c r="BL2434" s="66" t="s">
        <v>85</v>
      </c>
      <c r="BM2434" s="66" t="s">
        <v>85</v>
      </c>
      <c r="BN2434" s="66" t="s">
        <v>85</v>
      </c>
      <c r="BO2434" s="88" t="s">
        <v>85</v>
      </c>
      <c r="BP2434" s="100">
        <v>33600</v>
      </c>
      <c r="BQ2434" s="66">
        <v>32900</v>
      </c>
      <c r="BR2434" s="66">
        <v>4160</v>
      </c>
      <c r="BS2434" s="66">
        <v>33100</v>
      </c>
      <c r="BT2434" s="66">
        <v>32500</v>
      </c>
      <c r="BU2434" s="66">
        <v>4380</v>
      </c>
      <c r="BV2434" s="66" t="s">
        <v>85</v>
      </c>
      <c r="BW2434" s="66" t="s">
        <v>85</v>
      </c>
      <c r="BX2434" s="66" t="s">
        <v>85</v>
      </c>
      <c r="BY2434" s="66" t="s">
        <v>85</v>
      </c>
      <c r="BZ2434" s="66" t="s">
        <v>85</v>
      </c>
      <c r="CA2434" s="66" t="s">
        <v>85</v>
      </c>
      <c r="CB2434" s="66" t="s">
        <v>85</v>
      </c>
      <c r="CC2434" s="66" t="s">
        <v>85</v>
      </c>
      <c r="CD2434" s="66" t="s">
        <v>85</v>
      </c>
      <c r="CE2434" s="66" t="s">
        <v>85</v>
      </c>
      <c r="CF2434" s="66" t="s">
        <v>85</v>
      </c>
      <c r="CG2434" s="66" t="s">
        <v>85</v>
      </c>
      <c r="CH2434" s="66" t="s">
        <v>85</v>
      </c>
      <c r="CI2434" s="66" t="s">
        <v>85</v>
      </c>
      <c r="CJ2434" s="66" t="s">
        <v>85</v>
      </c>
      <c r="CK2434" s="66" t="s">
        <v>85</v>
      </c>
      <c r="CL2434" s="66" t="s">
        <v>85</v>
      </c>
      <c r="CM2434" s="69" t="s">
        <v>85</v>
      </c>
    </row>
    <row r="2435" spans="41:91" hidden="1" x14ac:dyDescent="0.25">
      <c r="AO2435" s="21" t="s">
        <v>70</v>
      </c>
      <c r="AP2435" s="51" t="s">
        <v>29</v>
      </c>
      <c r="AQ2435" s="21" t="str">
        <f t="shared" si="40"/>
        <v>North East50 or less</v>
      </c>
      <c r="AR2435" s="22">
        <v>1800</v>
      </c>
      <c r="AS2435" s="22">
        <v>2700</v>
      </c>
      <c r="AT2435" s="22">
        <v>17530</v>
      </c>
      <c r="AU2435" s="66">
        <v>1900</v>
      </c>
      <c r="AV2435" s="66">
        <v>2700</v>
      </c>
      <c r="AW2435" s="66">
        <v>17830</v>
      </c>
      <c r="AX2435" s="66">
        <v>1900</v>
      </c>
      <c r="AY2435" s="66">
        <v>2700</v>
      </c>
      <c r="AZ2435" s="66">
        <v>18350</v>
      </c>
      <c r="BA2435" s="66">
        <v>1900</v>
      </c>
      <c r="BB2435" s="66">
        <v>2700</v>
      </c>
      <c r="BC2435" s="66">
        <v>18140</v>
      </c>
      <c r="BD2435" s="66">
        <v>1900</v>
      </c>
      <c r="BE2435" s="66">
        <v>2800</v>
      </c>
      <c r="BF2435" s="66">
        <v>18110</v>
      </c>
      <c r="BG2435" s="66">
        <v>1900</v>
      </c>
      <c r="BH2435" s="66">
        <v>2800</v>
      </c>
      <c r="BI2435" s="66">
        <v>18060</v>
      </c>
      <c r="BJ2435" s="66">
        <v>1900</v>
      </c>
      <c r="BK2435" s="66">
        <v>2900</v>
      </c>
      <c r="BL2435" s="66">
        <v>17910</v>
      </c>
      <c r="BM2435" s="66">
        <v>1900</v>
      </c>
      <c r="BN2435" s="66">
        <v>2900</v>
      </c>
      <c r="BO2435" s="88">
        <v>17640</v>
      </c>
      <c r="BP2435" s="100">
        <v>7400</v>
      </c>
      <c r="BQ2435" s="66">
        <v>8000</v>
      </c>
      <c r="BR2435" s="66">
        <v>11050</v>
      </c>
      <c r="BS2435" s="66">
        <v>7500</v>
      </c>
      <c r="BT2435" s="66">
        <v>8300</v>
      </c>
      <c r="BU2435" s="66">
        <v>11420</v>
      </c>
      <c r="BV2435" s="66">
        <v>8200</v>
      </c>
      <c r="BW2435" s="66">
        <v>8900</v>
      </c>
      <c r="BX2435" s="66">
        <v>11410</v>
      </c>
      <c r="BY2435" s="66">
        <v>8400</v>
      </c>
      <c r="BZ2435" s="66">
        <v>9100</v>
      </c>
      <c r="CA2435" s="66">
        <v>12720</v>
      </c>
      <c r="CB2435" s="66">
        <v>9400</v>
      </c>
      <c r="CC2435" s="66">
        <v>10300</v>
      </c>
      <c r="CD2435" s="66">
        <v>11180</v>
      </c>
      <c r="CE2435" s="66">
        <v>10100</v>
      </c>
      <c r="CF2435" s="66">
        <v>10900</v>
      </c>
      <c r="CG2435" s="66">
        <v>11060</v>
      </c>
      <c r="CH2435" s="66">
        <v>10500</v>
      </c>
      <c r="CI2435" s="66">
        <v>11300</v>
      </c>
      <c r="CJ2435" s="66">
        <v>10680</v>
      </c>
      <c r="CK2435" s="66">
        <v>11500</v>
      </c>
      <c r="CL2435" s="66">
        <v>12100</v>
      </c>
      <c r="CM2435" s="69">
        <v>10440</v>
      </c>
    </row>
    <row r="2436" spans="41:91" hidden="1" x14ac:dyDescent="0.25">
      <c r="AO2436" s="21" t="s">
        <v>70</v>
      </c>
      <c r="AP2436" s="51" t="s">
        <v>30</v>
      </c>
      <c r="AQ2436" s="21" t="str">
        <f t="shared" si="40"/>
        <v>North East51 to 100</v>
      </c>
      <c r="AR2436" s="22">
        <v>2800</v>
      </c>
      <c r="AS2436" s="22">
        <v>3200</v>
      </c>
      <c r="AT2436" s="22">
        <v>99470</v>
      </c>
      <c r="AU2436" s="66">
        <v>2900</v>
      </c>
      <c r="AV2436" s="66">
        <v>3300</v>
      </c>
      <c r="AW2436" s="66">
        <v>100330</v>
      </c>
      <c r="AX2436" s="66">
        <v>2800</v>
      </c>
      <c r="AY2436" s="66">
        <v>3300</v>
      </c>
      <c r="AZ2436" s="66">
        <v>105480</v>
      </c>
      <c r="BA2436" s="66">
        <v>2800</v>
      </c>
      <c r="BB2436" s="66">
        <v>3300</v>
      </c>
      <c r="BC2436" s="66">
        <v>104430</v>
      </c>
      <c r="BD2436" s="66">
        <v>2800</v>
      </c>
      <c r="BE2436" s="66">
        <v>3300</v>
      </c>
      <c r="BF2436" s="66">
        <v>103880</v>
      </c>
      <c r="BG2436" s="66">
        <v>2900</v>
      </c>
      <c r="BH2436" s="66">
        <v>3400</v>
      </c>
      <c r="BI2436" s="66">
        <v>103860</v>
      </c>
      <c r="BJ2436" s="66">
        <v>3000</v>
      </c>
      <c r="BK2436" s="66">
        <v>3500</v>
      </c>
      <c r="BL2436" s="66">
        <v>103870</v>
      </c>
      <c r="BM2436" s="66">
        <v>3000</v>
      </c>
      <c r="BN2436" s="66">
        <v>3600</v>
      </c>
      <c r="BO2436" s="88">
        <v>103150</v>
      </c>
      <c r="BP2436" s="100">
        <v>12300</v>
      </c>
      <c r="BQ2436" s="66">
        <v>12700</v>
      </c>
      <c r="BR2436" s="66">
        <v>88150</v>
      </c>
      <c r="BS2436" s="66">
        <v>12200</v>
      </c>
      <c r="BT2436" s="66">
        <v>12700</v>
      </c>
      <c r="BU2436" s="66">
        <v>91440</v>
      </c>
      <c r="BV2436" s="66">
        <v>13100</v>
      </c>
      <c r="BW2436" s="66">
        <v>13500</v>
      </c>
      <c r="BX2436" s="66">
        <v>92790</v>
      </c>
      <c r="BY2436" s="66">
        <v>13400</v>
      </c>
      <c r="BZ2436" s="66">
        <v>13900</v>
      </c>
      <c r="CA2436" s="66">
        <v>99250</v>
      </c>
      <c r="CB2436" s="66">
        <v>15000</v>
      </c>
      <c r="CC2436" s="66">
        <v>15500</v>
      </c>
      <c r="CD2436" s="66">
        <v>90770</v>
      </c>
      <c r="CE2436" s="66">
        <v>15800</v>
      </c>
      <c r="CF2436" s="66">
        <v>16300</v>
      </c>
      <c r="CG2436" s="66">
        <v>89850</v>
      </c>
      <c r="CH2436" s="66">
        <v>16400</v>
      </c>
      <c r="CI2436" s="66">
        <v>16900</v>
      </c>
      <c r="CJ2436" s="66">
        <v>87040</v>
      </c>
      <c r="CK2436" s="66">
        <v>17500</v>
      </c>
      <c r="CL2436" s="66">
        <v>17900</v>
      </c>
      <c r="CM2436" s="69">
        <v>86320</v>
      </c>
    </row>
    <row r="2437" spans="41:91" hidden="1" x14ac:dyDescent="0.25">
      <c r="AO2437" s="21" t="s">
        <v>70</v>
      </c>
      <c r="AP2437" s="51" t="s">
        <v>31</v>
      </c>
      <c r="AQ2437" s="21" t="str">
        <f t="shared" si="40"/>
        <v>North East101 to 150</v>
      </c>
      <c r="AR2437" s="22">
        <v>3500</v>
      </c>
      <c r="AS2437" s="22">
        <v>4000</v>
      </c>
      <c r="AT2437" s="22">
        <v>49540</v>
      </c>
      <c r="AU2437" s="66">
        <v>3600</v>
      </c>
      <c r="AV2437" s="66">
        <v>4100</v>
      </c>
      <c r="AW2437" s="66">
        <v>49940</v>
      </c>
      <c r="AX2437" s="66">
        <v>3600</v>
      </c>
      <c r="AY2437" s="66">
        <v>4100</v>
      </c>
      <c r="AZ2437" s="66">
        <v>52480</v>
      </c>
      <c r="BA2437" s="66">
        <v>3600</v>
      </c>
      <c r="BB2437" s="66">
        <v>4100</v>
      </c>
      <c r="BC2437" s="66">
        <v>52010</v>
      </c>
      <c r="BD2437" s="66">
        <v>3600</v>
      </c>
      <c r="BE2437" s="66">
        <v>4100</v>
      </c>
      <c r="BF2437" s="66">
        <v>51540</v>
      </c>
      <c r="BG2437" s="66">
        <v>3800</v>
      </c>
      <c r="BH2437" s="66">
        <v>4300</v>
      </c>
      <c r="BI2437" s="66">
        <v>51570</v>
      </c>
      <c r="BJ2437" s="66">
        <v>3900</v>
      </c>
      <c r="BK2437" s="66">
        <v>4400</v>
      </c>
      <c r="BL2437" s="66">
        <v>51460</v>
      </c>
      <c r="BM2437" s="66">
        <v>4000</v>
      </c>
      <c r="BN2437" s="66">
        <v>4500</v>
      </c>
      <c r="BO2437" s="88">
        <v>50920</v>
      </c>
      <c r="BP2437" s="100">
        <v>16600</v>
      </c>
      <c r="BQ2437" s="66">
        <v>17200</v>
      </c>
      <c r="BR2437" s="66">
        <v>43830</v>
      </c>
      <c r="BS2437" s="66">
        <v>16300</v>
      </c>
      <c r="BT2437" s="66">
        <v>16900</v>
      </c>
      <c r="BU2437" s="66">
        <v>45680</v>
      </c>
      <c r="BV2437" s="66">
        <v>17500</v>
      </c>
      <c r="BW2437" s="66">
        <v>18000</v>
      </c>
      <c r="BX2437" s="66">
        <v>45880</v>
      </c>
      <c r="BY2437" s="66">
        <v>17700</v>
      </c>
      <c r="BZ2437" s="66">
        <v>18300</v>
      </c>
      <c r="CA2437" s="66">
        <v>48440</v>
      </c>
      <c r="CB2437" s="66">
        <v>19600</v>
      </c>
      <c r="CC2437" s="66">
        <v>20200</v>
      </c>
      <c r="CD2437" s="66">
        <v>45480</v>
      </c>
      <c r="CE2437" s="66">
        <v>20400</v>
      </c>
      <c r="CF2437" s="66">
        <v>21000</v>
      </c>
      <c r="CG2437" s="66">
        <v>44430</v>
      </c>
      <c r="CH2437" s="66">
        <v>21400</v>
      </c>
      <c r="CI2437" s="66">
        <v>21900</v>
      </c>
      <c r="CJ2437" s="66">
        <v>42570</v>
      </c>
      <c r="CK2437" s="66">
        <v>22600</v>
      </c>
      <c r="CL2437" s="66">
        <v>23000</v>
      </c>
      <c r="CM2437" s="69">
        <v>42740</v>
      </c>
    </row>
    <row r="2438" spans="41:91" hidden="1" x14ac:dyDescent="0.25">
      <c r="AO2438" s="21" t="s">
        <v>70</v>
      </c>
      <c r="AP2438" s="51" t="s">
        <v>32</v>
      </c>
      <c r="AQ2438" s="21" t="str">
        <f t="shared" si="40"/>
        <v>North East151 to 200</v>
      </c>
      <c r="AR2438" s="22">
        <v>4400</v>
      </c>
      <c r="AS2438" s="22">
        <v>5100</v>
      </c>
      <c r="AT2438" s="22">
        <v>7990</v>
      </c>
      <c r="AU2438" s="66">
        <v>4500</v>
      </c>
      <c r="AV2438" s="66">
        <v>5100</v>
      </c>
      <c r="AW2438" s="66">
        <v>8070</v>
      </c>
      <c r="AX2438" s="66">
        <v>4600</v>
      </c>
      <c r="AY2438" s="66">
        <v>5200</v>
      </c>
      <c r="AZ2438" s="66">
        <v>8280</v>
      </c>
      <c r="BA2438" s="66">
        <v>4600</v>
      </c>
      <c r="BB2438" s="66">
        <v>5300</v>
      </c>
      <c r="BC2438" s="66">
        <v>8220</v>
      </c>
      <c r="BD2438" s="66">
        <v>4700</v>
      </c>
      <c r="BE2438" s="66">
        <v>5300</v>
      </c>
      <c r="BF2438" s="66">
        <v>8130</v>
      </c>
      <c r="BG2438" s="66">
        <v>4900</v>
      </c>
      <c r="BH2438" s="66">
        <v>5500</v>
      </c>
      <c r="BI2438" s="66">
        <v>8110</v>
      </c>
      <c r="BJ2438" s="66">
        <v>5000</v>
      </c>
      <c r="BK2438" s="66">
        <v>5600</v>
      </c>
      <c r="BL2438" s="66">
        <v>8070</v>
      </c>
      <c r="BM2438" s="66">
        <v>5100</v>
      </c>
      <c r="BN2438" s="66">
        <v>5700</v>
      </c>
      <c r="BO2438" s="88">
        <v>7930</v>
      </c>
      <c r="BP2438" s="100">
        <v>23500</v>
      </c>
      <c r="BQ2438" s="66">
        <v>24000</v>
      </c>
      <c r="BR2438" s="66">
        <v>6480</v>
      </c>
      <c r="BS2438" s="66">
        <v>22800</v>
      </c>
      <c r="BT2438" s="66">
        <v>23500</v>
      </c>
      <c r="BU2438" s="66">
        <v>6760</v>
      </c>
      <c r="BV2438" s="66">
        <v>24400</v>
      </c>
      <c r="BW2438" s="66">
        <v>25000</v>
      </c>
      <c r="BX2438" s="66">
        <v>6660</v>
      </c>
      <c r="BY2438" s="66">
        <v>24700</v>
      </c>
      <c r="BZ2438" s="66">
        <v>25200</v>
      </c>
      <c r="CA2438" s="66">
        <v>6970</v>
      </c>
      <c r="CB2438" s="66">
        <v>27100</v>
      </c>
      <c r="CC2438" s="66">
        <v>27400</v>
      </c>
      <c r="CD2438" s="66">
        <v>6440</v>
      </c>
      <c r="CE2438" s="66">
        <v>27700</v>
      </c>
      <c r="CF2438" s="66">
        <v>28000</v>
      </c>
      <c r="CG2438" s="66">
        <v>6260</v>
      </c>
      <c r="CH2438" s="66">
        <v>28800</v>
      </c>
      <c r="CI2438" s="66">
        <v>29000</v>
      </c>
      <c r="CJ2438" s="66">
        <v>5870</v>
      </c>
      <c r="CK2438" s="66">
        <v>29600</v>
      </c>
      <c r="CL2438" s="66">
        <v>29900</v>
      </c>
      <c r="CM2438" s="69">
        <v>5830</v>
      </c>
    </row>
    <row r="2439" spans="41:91" hidden="1" x14ac:dyDescent="0.25">
      <c r="AO2439" s="21" t="s">
        <v>70</v>
      </c>
      <c r="AP2439" s="51" t="s">
        <v>125</v>
      </c>
      <c r="AQ2439" s="21" t="str">
        <f t="shared" si="40"/>
        <v>North EastOver 200</v>
      </c>
      <c r="AR2439" s="22">
        <v>5700</v>
      </c>
      <c r="AS2439" s="22">
        <v>6800</v>
      </c>
      <c r="AT2439" s="22">
        <v>3560</v>
      </c>
      <c r="AU2439" s="66">
        <v>5900</v>
      </c>
      <c r="AV2439" s="66">
        <v>6900</v>
      </c>
      <c r="AW2439" s="66">
        <v>3620</v>
      </c>
      <c r="AX2439" s="66" t="s">
        <v>85</v>
      </c>
      <c r="AY2439" s="66" t="s">
        <v>85</v>
      </c>
      <c r="AZ2439" s="66" t="s">
        <v>85</v>
      </c>
      <c r="BA2439" s="66" t="s">
        <v>85</v>
      </c>
      <c r="BB2439" s="66" t="s">
        <v>85</v>
      </c>
      <c r="BC2439" s="66" t="s">
        <v>85</v>
      </c>
      <c r="BD2439" s="66" t="s">
        <v>85</v>
      </c>
      <c r="BE2439" s="66" t="s">
        <v>85</v>
      </c>
      <c r="BF2439" s="66" t="s">
        <v>85</v>
      </c>
      <c r="BG2439" s="66" t="s">
        <v>85</v>
      </c>
      <c r="BH2439" s="66" t="s">
        <v>85</v>
      </c>
      <c r="BI2439" s="66" t="s">
        <v>85</v>
      </c>
      <c r="BJ2439" s="66" t="s">
        <v>85</v>
      </c>
      <c r="BK2439" s="66" t="s">
        <v>85</v>
      </c>
      <c r="BL2439" s="66" t="s">
        <v>85</v>
      </c>
      <c r="BM2439" s="66" t="s">
        <v>85</v>
      </c>
      <c r="BN2439" s="66" t="s">
        <v>85</v>
      </c>
      <c r="BO2439" s="88" t="s">
        <v>85</v>
      </c>
      <c r="BP2439" s="100">
        <v>29100</v>
      </c>
      <c r="BQ2439" s="66">
        <v>29200</v>
      </c>
      <c r="BR2439" s="66">
        <v>2120</v>
      </c>
      <c r="BS2439" s="66">
        <v>28700</v>
      </c>
      <c r="BT2439" s="66">
        <v>28700</v>
      </c>
      <c r="BU2439" s="66">
        <v>2210</v>
      </c>
      <c r="BV2439" s="66" t="s">
        <v>85</v>
      </c>
      <c r="BW2439" s="66" t="s">
        <v>85</v>
      </c>
      <c r="BX2439" s="66" t="s">
        <v>85</v>
      </c>
      <c r="BY2439" s="66" t="s">
        <v>85</v>
      </c>
      <c r="BZ2439" s="66" t="s">
        <v>85</v>
      </c>
      <c r="CA2439" s="66" t="s">
        <v>85</v>
      </c>
      <c r="CB2439" s="66" t="s">
        <v>85</v>
      </c>
      <c r="CC2439" s="66" t="s">
        <v>85</v>
      </c>
      <c r="CD2439" s="66" t="s">
        <v>85</v>
      </c>
      <c r="CE2439" s="66" t="s">
        <v>85</v>
      </c>
      <c r="CF2439" s="66" t="s">
        <v>85</v>
      </c>
      <c r="CG2439" s="66" t="s">
        <v>85</v>
      </c>
      <c r="CH2439" s="66" t="s">
        <v>85</v>
      </c>
      <c r="CI2439" s="66" t="s">
        <v>85</v>
      </c>
      <c r="CJ2439" s="66" t="s">
        <v>85</v>
      </c>
      <c r="CK2439" s="66" t="s">
        <v>85</v>
      </c>
      <c r="CL2439" s="66" t="s">
        <v>85</v>
      </c>
      <c r="CM2439" s="69" t="s">
        <v>85</v>
      </c>
    </row>
    <row r="2440" spans="41:91" hidden="1" x14ac:dyDescent="0.25">
      <c r="AO2440" s="21" t="s">
        <v>71</v>
      </c>
      <c r="AP2440" s="51" t="s">
        <v>29</v>
      </c>
      <c r="AQ2440" s="21" t="str">
        <f t="shared" si="40"/>
        <v>North West50 or less</v>
      </c>
      <c r="AR2440" s="22">
        <v>2100</v>
      </c>
      <c r="AS2440" s="22">
        <v>3200</v>
      </c>
      <c r="AT2440" s="22">
        <v>43400</v>
      </c>
      <c r="AU2440" s="66">
        <v>2100</v>
      </c>
      <c r="AV2440" s="66">
        <v>3200</v>
      </c>
      <c r="AW2440" s="66">
        <v>44030</v>
      </c>
      <c r="AX2440" s="66">
        <v>2100</v>
      </c>
      <c r="AY2440" s="66">
        <v>3200</v>
      </c>
      <c r="AZ2440" s="66">
        <v>42700</v>
      </c>
      <c r="BA2440" s="66">
        <v>2100</v>
      </c>
      <c r="BB2440" s="66">
        <v>3200</v>
      </c>
      <c r="BC2440" s="66">
        <v>42030</v>
      </c>
      <c r="BD2440" s="66">
        <v>2100</v>
      </c>
      <c r="BE2440" s="66">
        <v>3300</v>
      </c>
      <c r="BF2440" s="66">
        <v>41330</v>
      </c>
      <c r="BG2440" s="66">
        <v>2200</v>
      </c>
      <c r="BH2440" s="66">
        <v>3400</v>
      </c>
      <c r="BI2440" s="66">
        <v>41480</v>
      </c>
      <c r="BJ2440" s="66">
        <v>2200</v>
      </c>
      <c r="BK2440" s="66">
        <v>3400</v>
      </c>
      <c r="BL2440" s="66">
        <v>40600</v>
      </c>
      <c r="BM2440" s="66">
        <v>2100</v>
      </c>
      <c r="BN2440" s="66">
        <v>3300</v>
      </c>
      <c r="BO2440" s="88">
        <v>21030</v>
      </c>
      <c r="BP2440" s="100">
        <v>6100</v>
      </c>
      <c r="BQ2440" s="66">
        <v>6800</v>
      </c>
      <c r="BR2440" s="66">
        <v>22670</v>
      </c>
      <c r="BS2440" s="66">
        <v>6200</v>
      </c>
      <c r="BT2440" s="66">
        <v>7100</v>
      </c>
      <c r="BU2440" s="66">
        <v>23590</v>
      </c>
      <c r="BV2440" s="66">
        <v>6800</v>
      </c>
      <c r="BW2440" s="66">
        <v>7500</v>
      </c>
      <c r="BX2440" s="66">
        <v>22230</v>
      </c>
      <c r="BY2440" s="66">
        <v>6900</v>
      </c>
      <c r="BZ2440" s="66">
        <v>7700</v>
      </c>
      <c r="CA2440" s="66">
        <v>24400</v>
      </c>
      <c r="CB2440" s="66">
        <v>7800</v>
      </c>
      <c r="CC2440" s="66">
        <v>8600</v>
      </c>
      <c r="CD2440" s="66">
        <v>21860</v>
      </c>
      <c r="CE2440" s="66">
        <v>8300</v>
      </c>
      <c r="CF2440" s="66">
        <v>9100</v>
      </c>
      <c r="CG2440" s="66">
        <v>21640</v>
      </c>
      <c r="CH2440" s="66">
        <v>8700</v>
      </c>
      <c r="CI2440" s="66">
        <v>9400</v>
      </c>
      <c r="CJ2440" s="66">
        <v>20660</v>
      </c>
      <c r="CK2440" s="66">
        <v>9700</v>
      </c>
      <c r="CL2440" s="66">
        <v>10200</v>
      </c>
      <c r="CM2440" s="69">
        <v>20280</v>
      </c>
    </row>
    <row r="2441" spans="41:91" hidden="1" x14ac:dyDescent="0.25">
      <c r="AO2441" s="21" t="s">
        <v>71</v>
      </c>
      <c r="AP2441" s="51" t="s">
        <v>30</v>
      </c>
      <c r="AQ2441" s="21" t="str">
        <f t="shared" si="40"/>
        <v>North West51 to 100</v>
      </c>
      <c r="AR2441" s="22">
        <v>3000</v>
      </c>
      <c r="AS2441" s="22">
        <v>3600</v>
      </c>
      <c r="AT2441" s="22">
        <v>254980</v>
      </c>
      <c r="AU2441" s="66">
        <v>3100</v>
      </c>
      <c r="AV2441" s="66">
        <v>3600</v>
      </c>
      <c r="AW2441" s="66">
        <v>257200</v>
      </c>
      <c r="AX2441" s="66">
        <v>3100</v>
      </c>
      <c r="AY2441" s="66">
        <v>3600</v>
      </c>
      <c r="AZ2441" s="66">
        <v>270800</v>
      </c>
      <c r="BA2441" s="66">
        <v>3100</v>
      </c>
      <c r="BB2441" s="66">
        <v>3700</v>
      </c>
      <c r="BC2441" s="66">
        <v>267320</v>
      </c>
      <c r="BD2441" s="66">
        <v>3100</v>
      </c>
      <c r="BE2441" s="66">
        <v>3700</v>
      </c>
      <c r="BF2441" s="66">
        <v>263280</v>
      </c>
      <c r="BG2441" s="66">
        <v>3200</v>
      </c>
      <c r="BH2441" s="66">
        <v>3900</v>
      </c>
      <c r="BI2441" s="66">
        <v>266960</v>
      </c>
      <c r="BJ2441" s="66">
        <v>3300</v>
      </c>
      <c r="BK2441" s="66">
        <v>3900</v>
      </c>
      <c r="BL2441" s="66">
        <v>266670</v>
      </c>
      <c r="BM2441" s="66">
        <v>3400</v>
      </c>
      <c r="BN2441" s="66">
        <v>4100</v>
      </c>
      <c r="BO2441" s="88">
        <v>172850</v>
      </c>
      <c r="BP2441" s="100">
        <v>11500</v>
      </c>
      <c r="BQ2441" s="66">
        <v>12000</v>
      </c>
      <c r="BR2441" s="66">
        <v>226320</v>
      </c>
      <c r="BS2441" s="66">
        <v>11600</v>
      </c>
      <c r="BT2441" s="66">
        <v>12200</v>
      </c>
      <c r="BU2441" s="66">
        <v>235400</v>
      </c>
      <c r="BV2441" s="66">
        <v>12600</v>
      </c>
      <c r="BW2441" s="66">
        <v>13100</v>
      </c>
      <c r="BX2441" s="66">
        <v>239260</v>
      </c>
      <c r="BY2441" s="66">
        <v>12800</v>
      </c>
      <c r="BZ2441" s="66">
        <v>13400</v>
      </c>
      <c r="CA2441" s="66">
        <v>254610</v>
      </c>
      <c r="CB2441" s="66">
        <v>14300</v>
      </c>
      <c r="CC2441" s="66">
        <v>14900</v>
      </c>
      <c r="CD2441" s="66">
        <v>235240</v>
      </c>
      <c r="CE2441" s="66">
        <v>14900</v>
      </c>
      <c r="CF2441" s="66">
        <v>15500</v>
      </c>
      <c r="CG2441" s="66">
        <v>233120</v>
      </c>
      <c r="CH2441" s="66">
        <v>15600</v>
      </c>
      <c r="CI2441" s="66">
        <v>16100</v>
      </c>
      <c r="CJ2441" s="66">
        <v>225930</v>
      </c>
      <c r="CK2441" s="66">
        <v>16300</v>
      </c>
      <c r="CL2441" s="66">
        <v>16900</v>
      </c>
      <c r="CM2441" s="69">
        <v>224540</v>
      </c>
    </row>
    <row r="2442" spans="41:91" hidden="1" x14ac:dyDescent="0.25">
      <c r="AO2442" s="21" t="s">
        <v>71</v>
      </c>
      <c r="AP2442" s="51" t="s">
        <v>31</v>
      </c>
      <c r="AQ2442" s="21" t="str">
        <f t="shared" si="40"/>
        <v>North West101 to 150</v>
      </c>
      <c r="AR2442" s="22">
        <v>3800</v>
      </c>
      <c r="AS2442" s="22">
        <v>4300</v>
      </c>
      <c r="AT2442" s="22">
        <v>132430</v>
      </c>
      <c r="AU2442" s="66">
        <v>3900</v>
      </c>
      <c r="AV2442" s="66">
        <v>4400</v>
      </c>
      <c r="AW2442" s="66">
        <v>133270</v>
      </c>
      <c r="AX2442" s="66">
        <v>3900</v>
      </c>
      <c r="AY2442" s="66">
        <v>4500</v>
      </c>
      <c r="AZ2442" s="66">
        <v>139550</v>
      </c>
      <c r="BA2442" s="66">
        <v>3900</v>
      </c>
      <c r="BB2442" s="66">
        <v>4500</v>
      </c>
      <c r="BC2442" s="66">
        <v>138150</v>
      </c>
      <c r="BD2442" s="66">
        <v>3900</v>
      </c>
      <c r="BE2442" s="66">
        <v>4500</v>
      </c>
      <c r="BF2442" s="66">
        <v>135870</v>
      </c>
      <c r="BG2442" s="66">
        <v>4100</v>
      </c>
      <c r="BH2442" s="66">
        <v>4700</v>
      </c>
      <c r="BI2442" s="66">
        <v>137770</v>
      </c>
      <c r="BJ2442" s="66">
        <v>4200</v>
      </c>
      <c r="BK2442" s="66">
        <v>4800</v>
      </c>
      <c r="BL2442" s="66">
        <v>137290</v>
      </c>
      <c r="BM2442" s="66">
        <v>4300</v>
      </c>
      <c r="BN2442" s="66">
        <v>5000</v>
      </c>
      <c r="BO2442" s="88">
        <v>89390</v>
      </c>
      <c r="BP2442" s="100">
        <v>16100</v>
      </c>
      <c r="BQ2442" s="66">
        <v>16800</v>
      </c>
      <c r="BR2442" s="66">
        <v>118560</v>
      </c>
      <c r="BS2442" s="66">
        <v>16100</v>
      </c>
      <c r="BT2442" s="66">
        <v>16800</v>
      </c>
      <c r="BU2442" s="66">
        <v>123770</v>
      </c>
      <c r="BV2442" s="66">
        <v>17400</v>
      </c>
      <c r="BW2442" s="66">
        <v>18000</v>
      </c>
      <c r="BX2442" s="66">
        <v>123710</v>
      </c>
      <c r="BY2442" s="66">
        <v>17800</v>
      </c>
      <c r="BZ2442" s="66">
        <v>18400</v>
      </c>
      <c r="CA2442" s="66">
        <v>130350</v>
      </c>
      <c r="CB2442" s="66">
        <v>19700</v>
      </c>
      <c r="CC2442" s="66">
        <v>20300</v>
      </c>
      <c r="CD2442" s="66">
        <v>122420</v>
      </c>
      <c r="CE2442" s="66">
        <v>20300</v>
      </c>
      <c r="CF2442" s="66">
        <v>20900</v>
      </c>
      <c r="CG2442" s="66">
        <v>120440</v>
      </c>
      <c r="CH2442" s="66">
        <v>21300</v>
      </c>
      <c r="CI2442" s="66">
        <v>21800</v>
      </c>
      <c r="CJ2442" s="66">
        <v>115550</v>
      </c>
      <c r="CK2442" s="66">
        <v>22200</v>
      </c>
      <c r="CL2442" s="66">
        <v>22600</v>
      </c>
      <c r="CM2442" s="69">
        <v>116820</v>
      </c>
    </row>
    <row r="2443" spans="41:91" hidden="1" x14ac:dyDescent="0.25">
      <c r="AO2443" s="21" t="s">
        <v>71</v>
      </c>
      <c r="AP2443" s="51" t="s">
        <v>32</v>
      </c>
      <c r="AQ2443" s="21" t="str">
        <f t="shared" si="40"/>
        <v>North West151 to 200</v>
      </c>
      <c r="AR2443" s="22">
        <v>4800</v>
      </c>
      <c r="AS2443" s="22">
        <v>5600</v>
      </c>
      <c r="AT2443" s="22">
        <v>22500</v>
      </c>
      <c r="AU2443" s="66">
        <v>5000</v>
      </c>
      <c r="AV2443" s="66">
        <v>5700</v>
      </c>
      <c r="AW2443" s="66">
        <v>22630</v>
      </c>
      <c r="AX2443" s="66">
        <v>5000</v>
      </c>
      <c r="AY2443" s="66">
        <v>5800</v>
      </c>
      <c r="AZ2443" s="66">
        <v>23410</v>
      </c>
      <c r="BA2443" s="66">
        <v>5100</v>
      </c>
      <c r="BB2443" s="66">
        <v>5800</v>
      </c>
      <c r="BC2443" s="66">
        <v>23190</v>
      </c>
      <c r="BD2443" s="66">
        <v>5100</v>
      </c>
      <c r="BE2443" s="66">
        <v>5800</v>
      </c>
      <c r="BF2443" s="66">
        <v>22740</v>
      </c>
      <c r="BG2443" s="66">
        <v>5400</v>
      </c>
      <c r="BH2443" s="66">
        <v>6100</v>
      </c>
      <c r="BI2443" s="66">
        <v>23040</v>
      </c>
      <c r="BJ2443" s="66">
        <v>5500</v>
      </c>
      <c r="BK2443" s="66">
        <v>6200</v>
      </c>
      <c r="BL2443" s="66">
        <v>23010</v>
      </c>
      <c r="BM2443" s="66">
        <v>5600</v>
      </c>
      <c r="BN2443" s="66">
        <v>6400</v>
      </c>
      <c r="BO2443" s="88">
        <v>14170</v>
      </c>
      <c r="BP2443" s="100">
        <v>23100</v>
      </c>
      <c r="BQ2443" s="66">
        <v>23700</v>
      </c>
      <c r="BR2443" s="66">
        <v>18380</v>
      </c>
      <c r="BS2443" s="66">
        <v>22700</v>
      </c>
      <c r="BT2443" s="66">
        <v>23500</v>
      </c>
      <c r="BU2443" s="66">
        <v>19330</v>
      </c>
      <c r="BV2443" s="66">
        <v>24500</v>
      </c>
      <c r="BW2443" s="66">
        <v>25100</v>
      </c>
      <c r="BX2443" s="66">
        <v>18940</v>
      </c>
      <c r="BY2443" s="66">
        <v>24900</v>
      </c>
      <c r="BZ2443" s="66">
        <v>25400</v>
      </c>
      <c r="CA2443" s="66">
        <v>19900</v>
      </c>
      <c r="CB2443" s="66">
        <v>27100</v>
      </c>
      <c r="CC2443" s="66">
        <v>27300</v>
      </c>
      <c r="CD2443" s="66">
        <v>18480</v>
      </c>
      <c r="CE2443" s="66">
        <v>27900</v>
      </c>
      <c r="CF2443" s="66">
        <v>28000</v>
      </c>
      <c r="CG2443" s="66">
        <v>17760</v>
      </c>
      <c r="CH2443" s="66">
        <v>29000</v>
      </c>
      <c r="CI2443" s="66">
        <v>29000</v>
      </c>
      <c r="CJ2443" s="66">
        <v>16780</v>
      </c>
      <c r="CK2443" s="66">
        <v>29600</v>
      </c>
      <c r="CL2443" s="66">
        <v>29600</v>
      </c>
      <c r="CM2443" s="69">
        <v>17040</v>
      </c>
    </row>
    <row r="2444" spans="41:91" hidden="1" x14ac:dyDescent="0.25">
      <c r="AO2444" s="21" t="s">
        <v>71</v>
      </c>
      <c r="AP2444" s="51" t="s">
        <v>125</v>
      </c>
      <c r="AQ2444" s="21" t="str">
        <f t="shared" si="40"/>
        <v>North WestOver 200</v>
      </c>
      <c r="AR2444" s="22">
        <v>6300</v>
      </c>
      <c r="AS2444" s="22">
        <v>7500</v>
      </c>
      <c r="AT2444" s="22">
        <v>10450</v>
      </c>
      <c r="AU2444" s="66">
        <v>6500</v>
      </c>
      <c r="AV2444" s="66">
        <v>7700</v>
      </c>
      <c r="AW2444" s="66">
        <v>10530</v>
      </c>
      <c r="AX2444" s="66" t="s">
        <v>85</v>
      </c>
      <c r="AY2444" s="66" t="s">
        <v>85</v>
      </c>
      <c r="AZ2444" s="66" t="s">
        <v>85</v>
      </c>
      <c r="BA2444" s="66" t="s">
        <v>85</v>
      </c>
      <c r="BB2444" s="66" t="s">
        <v>85</v>
      </c>
      <c r="BC2444" s="66" t="s">
        <v>85</v>
      </c>
      <c r="BD2444" s="66" t="s">
        <v>85</v>
      </c>
      <c r="BE2444" s="66" t="s">
        <v>85</v>
      </c>
      <c r="BF2444" s="66" t="s">
        <v>85</v>
      </c>
      <c r="BG2444" s="66" t="s">
        <v>85</v>
      </c>
      <c r="BH2444" s="66" t="s">
        <v>85</v>
      </c>
      <c r="BI2444" s="66" t="s">
        <v>85</v>
      </c>
      <c r="BJ2444" s="66" t="s">
        <v>85</v>
      </c>
      <c r="BK2444" s="66" t="s">
        <v>85</v>
      </c>
      <c r="BL2444" s="66" t="s">
        <v>85</v>
      </c>
      <c r="BM2444" s="66" t="s">
        <v>85</v>
      </c>
      <c r="BN2444" s="66" t="s">
        <v>85</v>
      </c>
      <c r="BO2444" s="88" t="s">
        <v>85</v>
      </c>
      <c r="BP2444" s="100">
        <v>29300</v>
      </c>
      <c r="BQ2444" s="66">
        <v>29100</v>
      </c>
      <c r="BR2444" s="66">
        <v>6550</v>
      </c>
      <c r="BS2444" s="66">
        <v>29100</v>
      </c>
      <c r="BT2444" s="66">
        <v>28900</v>
      </c>
      <c r="BU2444" s="66">
        <v>6840</v>
      </c>
      <c r="BV2444" s="66"/>
      <c r="BW2444" s="66"/>
      <c r="BX2444" s="66"/>
      <c r="BY2444" s="66"/>
      <c r="BZ2444" s="66"/>
      <c r="CA2444" s="66"/>
      <c r="CB2444" s="66"/>
      <c r="CC2444" s="66"/>
      <c r="CD2444" s="66"/>
      <c r="CE2444" s="66"/>
      <c r="CF2444" s="66"/>
      <c r="CG2444" s="66"/>
      <c r="CH2444" s="66"/>
      <c r="CI2444" s="66"/>
      <c r="CJ2444" s="66"/>
      <c r="CK2444" s="66"/>
      <c r="CL2444" s="66"/>
      <c r="CM2444" s="69"/>
    </row>
    <row r="2445" spans="41:91" hidden="1" x14ac:dyDescent="0.25">
      <c r="AO2445" s="21" t="s">
        <v>72</v>
      </c>
      <c r="AP2445" s="51" t="s">
        <v>29</v>
      </c>
      <c r="AQ2445" s="21" t="str">
        <f t="shared" si="40"/>
        <v>Yorks &amp; Humber50 or less</v>
      </c>
      <c r="AR2445" s="22">
        <v>2100</v>
      </c>
      <c r="AS2445" s="22">
        <v>3200</v>
      </c>
      <c r="AT2445" s="22">
        <v>30780</v>
      </c>
      <c r="AU2445" s="66">
        <v>2100</v>
      </c>
      <c r="AV2445" s="66">
        <v>3200</v>
      </c>
      <c r="AW2445" s="66">
        <v>31160</v>
      </c>
      <c r="AX2445" s="66">
        <v>2100</v>
      </c>
      <c r="AY2445" s="66">
        <v>3200</v>
      </c>
      <c r="AZ2445" s="66">
        <v>30250</v>
      </c>
      <c r="BA2445" s="66">
        <v>2000</v>
      </c>
      <c r="BB2445" s="66">
        <v>3300</v>
      </c>
      <c r="BC2445" s="66">
        <v>29960</v>
      </c>
      <c r="BD2445" s="66">
        <v>2000</v>
      </c>
      <c r="BE2445" s="66">
        <v>3300</v>
      </c>
      <c r="BF2445" s="66">
        <v>29720</v>
      </c>
      <c r="BG2445" s="66">
        <v>2100</v>
      </c>
      <c r="BH2445" s="66">
        <v>3400</v>
      </c>
      <c r="BI2445" s="66">
        <v>29230</v>
      </c>
      <c r="BJ2445" s="66">
        <v>2100</v>
      </c>
      <c r="BK2445" s="66">
        <v>3400</v>
      </c>
      <c r="BL2445" s="66">
        <v>28420</v>
      </c>
      <c r="BM2445" s="66">
        <v>2200</v>
      </c>
      <c r="BN2445" s="66">
        <v>3500</v>
      </c>
      <c r="BO2445" s="88">
        <v>27870</v>
      </c>
      <c r="BP2445" s="100">
        <v>6600</v>
      </c>
      <c r="BQ2445" s="66">
        <v>7300</v>
      </c>
      <c r="BR2445" s="66">
        <v>16220</v>
      </c>
      <c r="BS2445" s="66">
        <v>6700</v>
      </c>
      <c r="BT2445" s="66">
        <v>7500</v>
      </c>
      <c r="BU2445" s="66">
        <v>17030</v>
      </c>
      <c r="BV2445" s="66">
        <v>7200</v>
      </c>
      <c r="BW2445" s="66">
        <v>7900</v>
      </c>
      <c r="BX2445" s="66">
        <v>16660</v>
      </c>
      <c r="BY2445" s="66">
        <v>7400</v>
      </c>
      <c r="BZ2445" s="66">
        <v>8100</v>
      </c>
      <c r="CA2445" s="66">
        <v>18300</v>
      </c>
      <c r="CB2445" s="66">
        <v>8200</v>
      </c>
      <c r="CC2445" s="66">
        <v>8900</v>
      </c>
      <c r="CD2445" s="66">
        <v>16300</v>
      </c>
      <c r="CE2445" s="66">
        <v>8800</v>
      </c>
      <c r="CF2445" s="66">
        <v>9500</v>
      </c>
      <c r="CG2445" s="66">
        <v>16280</v>
      </c>
      <c r="CH2445" s="66">
        <v>9100</v>
      </c>
      <c r="CI2445" s="66">
        <v>9800</v>
      </c>
      <c r="CJ2445" s="66">
        <v>15570</v>
      </c>
      <c r="CK2445" s="66">
        <v>9700</v>
      </c>
      <c r="CL2445" s="66">
        <v>10400</v>
      </c>
      <c r="CM2445" s="69">
        <v>14830</v>
      </c>
    </row>
    <row r="2446" spans="41:91" hidden="1" x14ac:dyDescent="0.25">
      <c r="AO2446" s="21" t="s">
        <v>72</v>
      </c>
      <c r="AP2446" s="51" t="s">
        <v>30</v>
      </c>
      <c r="AQ2446" s="21" t="str">
        <f t="shared" si="40"/>
        <v>Yorks &amp; Humber51 to 100</v>
      </c>
      <c r="AR2446" s="22">
        <v>2900</v>
      </c>
      <c r="AS2446" s="22">
        <v>3400</v>
      </c>
      <c r="AT2446" s="22">
        <v>204330</v>
      </c>
      <c r="AU2446" s="66">
        <v>2900</v>
      </c>
      <c r="AV2446" s="66">
        <v>3500</v>
      </c>
      <c r="AW2446" s="66">
        <v>205950</v>
      </c>
      <c r="AX2446" s="66">
        <v>3000</v>
      </c>
      <c r="AY2446" s="66">
        <v>3500</v>
      </c>
      <c r="AZ2446" s="66">
        <v>216890</v>
      </c>
      <c r="BA2446" s="66">
        <v>2900</v>
      </c>
      <c r="BB2446" s="66">
        <v>3500</v>
      </c>
      <c r="BC2446" s="66">
        <v>215350</v>
      </c>
      <c r="BD2446" s="66">
        <v>2900</v>
      </c>
      <c r="BE2446" s="66">
        <v>3500</v>
      </c>
      <c r="BF2446" s="66">
        <v>213990</v>
      </c>
      <c r="BG2446" s="66">
        <v>3100</v>
      </c>
      <c r="BH2446" s="66">
        <v>3700</v>
      </c>
      <c r="BI2446" s="66">
        <v>213120</v>
      </c>
      <c r="BJ2446" s="66">
        <v>3200</v>
      </c>
      <c r="BK2446" s="66">
        <v>3800</v>
      </c>
      <c r="BL2446" s="66">
        <v>213490</v>
      </c>
      <c r="BM2446" s="66">
        <v>3200</v>
      </c>
      <c r="BN2446" s="66">
        <v>3900</v>
      </c>
      <c r="BO2446" s="88">
        <v>212510</v>
      </c>
      <c r="BP2446" s="100">
        <v>12200</v>
      </c>
      <c r="BQ2446" s="66">
        <v>12700</v>
      </c>
      <c r="BR2446" s="66">
        <v>178600</v>
      </c>
      <c r="BS2446" s="66">
        <v>12300</v>
      </c>
      <c r="BT2446" s="66">
        <v>12900</v>
      </c>
      <c r="BU2446" s="66">
        <v>186520</v>
      </c>
      <c r="BV2446" s="66">
        <v>13100</v>
      </c>
      <c r="BW2446" s="66">
        <v>13700</v>
      </c>
      <c r="BX2446" s="66">
        <v>191170</v>
      </c>
      <c r="BY2446" s="66">
        <v>13200</v>
      </c>
      <c r="BZ2446" s="66">
        <v>13800</v>
      </c>
      <c r="CA2446" s="66">
        <v>203250</v>
      </c>
      <c r="CB2446" s="66">
        <v>14600</v>
      </c>
      <c r="CC2446" s="66">
        <v>15200</v>
      </c>
      <c r="CD2446" s="66">
        <v>185700</v>
      </c>
      <c r="CE2446" s="66">
        <v>15300</v>
      </c>
      <c r="CF2446" s="66">
        <v>15900</v>
      </c>
      <c r="CG2446" s="66">
        <v>183260</v>
      </c>
      <c r="CH2446" s="66">
        <v>15900</v>
      </c>
      <c r="CI2446" s="66">
        <v>16400</v>
      </c>
      <c r="CJ2446" s="66">
        <v>178290</v>
      </c>
      <c r="CK2446" s="66">
        <v>16700</v>
      </c>
      <c r="CL2446" s="66">
        <v>17200</v>
      </c>
      <c r="CM2446" s="69">
        <v>171540</v>
      </c>
    </row>
    <row r="2447" spans="41:91" hidden="1" x14ac:dyDescent="0.25">
      <c r="AO2447" s="21" t="s">
        <v>72</v>
      </c>
      <c r="AP2447" s="51" t="s">
        <v>31</v>
      </c>
      <c r="AQ2447" s="21" t="str">
        <f t="shared" si="40"/>
        <v>Yorks &amp; Humber101 to 150</v>
      </c>
      <c r="AR2447" s="22">
        <v>3700</v>
      </c>
      <c r="AS2447" s="22">
        <v>4200</v>
      </c>
      <c r="AT2447" s="22">
        <v>84610</v>
      </c>
      <c r="AU2447" s="66">
        <v>3800</v>
      </c>
      <c r="AV2447" s="66">
        <v>4300</v>
      </c>
      <c r="AW2447" s="66">
        <v>85220</v>
      </c>
      <c r="AX2447" s="66">
        <v>3800</v>
      </c>
      <c r="AY2447" s="66">
        <v>4400</v>
      </c>
      <c r="AZ2447" s="66">
        <v>89440</v>
      </c>
      <c r="BA2447" s="66">
        <v>3800</v>
      </c>
      <c r="BB2447" s="66">
        <v>4300</v>
      </c>
      <c r="BC2447" s="66">
        <v>88770</v>
      </c>
      <c r="BD2447" s="66">
        <v>3800</v>
      </c>
      <c r="BE2447" s="66">
        <v>4300</v>
      </c>
      <c r="BF2447" s="66">
        <v>88060</v>
      </c>
      <c r="BG2447" s="66">
        <v>4000</v>
      </c>
      <c r="BH2447" s="66">
        <v>4600</v>
      </c>
      <c r="BI2447" s="66">
        <v>87760</v>
      </c>
      <c r="BJ2447" s="66">
        <v>4100</v>
      </c>
      <c r="BK2447" s="66">
        <v>4700</v>
      </c>
      <c r="BL2447" s="66">
        <v>87280</v>
      </c>
      <c r="BM2447" s="66">
        <v>4200</v>
      </c>
      <c r="BN2447" s="66">
        <v>4800</v>
      </c>
      <c r="BO2447" s="88">
        <v>86410</v>
      </c>
      <c r="BP2447" s="100">
        <v>17000</v>
      </c>
      <c r="BQ2447" s="66">
        <v>17700</v>
      </c>
      <c r="BR2447" s="66">
        <v>72650</v>
      </c>
      <c r="BS2447" s="66">
        <v>17000</v>
      </c>
      <c r="BT2447" s="66">
        <v>17800</v>
      </c>
      <c r="BU2447" s="66">
        <v>76060</v>
      </c>
      <c r="BV2447" s="66">
        <v>18100</v>
      </c>
      <c r="BW2447" s="66">
        <v>18800</v>
      </c>
      <c r="BX2447" s="66">
        <v>77650</v>
      </c>
      <c r="BY2447" s="66">
        <v>18100</v>
      </c>
      <c r="BZ2447" s="66">
        <v>18900</v>
      </c>
      <c r="CA2447" s="66">
        <v>81760</v>
      </c>
      <c r="CB2447" s="66">
        <v>20000</v>
      </c>
      <c r="CC2447" s="66">
        <v>20600</v>
      </c>
      <c r="CD2447" s="66">
        <v>75470</v>
      </c>
      <c r="CE2447" s="66">
        <v>20700</v>
      </c>
      <c r="CF2447" s="66">
        <v>21400</v>
      </c>
      <c r="CG2447" s="66">
        <v>74180</v>
      </c>
      <c r="CH2447" s="66">
        <v>21600</v>
      </c>
      <c r="CI2447" s="66">
        <v>22200</v>
      </c>
      <c r="CJ2447" s="66">
        <v>71110</v>
      </c>
      <c r="CK2447" s="66">
        <v>22500</v>
      </c>
      <c r="CL2447" s="66">
        <v>23000</v>
      </c>
      <c r="CM2447" s="69">
        <v>68960</v>
      </c>
    </row>
    <row r="2448" spans="41:91" hidden="1" x14ac:dyDescent="0.25">
      <c r="AO2448" s="21" t="s">
        <v>72</v>
      </c>
      <c r="AP2448" s="51" t="s">
        <v>32</v>
      </c>
      <c r="AQ2448" s="21" t="str">
        <f t="shared" si="40"/>
        <v>Yorks &amp; Humber151 to 200</v>
      </c>
      <c r="AR2448" s="22">
        <v>4600</v>
      </c>
      <c r="AS2448" s="22">
        <v>5400</v>
      </c>
      <c r="AT2448" s="22">
        <v>16160</v>
      </c>
      <c r="AU2448" s="66">
        <v>4800</v>
      </c>
      <c r="AV2448" s="66">
        <v>5500</v>
      </c>
      <c r="AW2448" s="66">
        <v>16280</v>
      </c>
      <c r="AX2448" s="66">
        <v>4800</v>
      </c>
      <c r="AY2448" s="66">
        <v>5600</v>
      </c>
      <c r="AZ2448" s="66">
        <v>16770</v>
      </c>
      <c r="BA2448" s="66">
        <v>4800</v>
      </c>
      <c r="BB2448" s="66">
        <v>5600</v>
      </c>
      <c r="BC2448" s="66">
        <v>16610</v>
      </c>
      <c r="BD2448" s="66">
        <v>4800</v>
      </c>
      <c r="BE2448" s="66">
        <v>5500</v>
      </c>
      <c r="BF2448" s="66">
        <v>16440</v>
      </c>
      <c r="BG2448" s="66">
        <v>5100</v>
      </c>
      <c r="BH2448" s="66">
        <v>5800</v>
      </c>
      <c r="BI2448" s="66">
        <v>16360</v>
      </c>
      <c r="BJ2448" s="66">
        <v>5300</v>
      </c>
      <c r="BK2448" s="66">
        <v>6000</v>
      </c>
      <c r="BL2448" s="66">
        <v>16250</v>
      </c>
      <c r="BM2448" s="66">
        <v>5300</v>
      </c>
      <c r="BN2448" s="66">
        <v>6100</v>
      </c>
      <c r="BO2448" s="88">
        <v>15900</v>
      </c>
      <c r="BP2448" s="100">
        <v>23600</v>
      </c>
      <c r="BQ2448" s="66">
        <v>24400</v>
      </c>
      <c r="BR2448" s="66">
        <v>12150</v>
      </c>
      <c r="BS2448" s="66">
        <v>23500</v>
      </c>
      <c r="BT2448" s="66">
        <v>24400</v>
      </c>
      <c r="BU2448" s="66">
        <v>12730</v>
      </c>
      <c r="BV2448" s="66">
        <v>24900</v>
      </c>
      <c r="BW2448" s="66">
        <v>25600</v>
      </c>
      <c r="BX2448" s="66">
        <v>12750</v>
      </c>
      <c r="BY2448" s="66">
        <v>24900</v>
      </c>
      <c r="BZ2448" s="66">
        <v>25600</v>
      </c>
      <c r="CA2448" s="66">
        <v>13390</v>
      </c>
      <c r="CB2448" s="66">
        <v>26900</v>
      </c>
      <c r="CC2448" s="66">
        <v>27400</v>
      </c>
      <c r="CD2448" s="66">
        <v>12150</v>
      </c>
      <c r="CE2448" s="66">
        <v>27600</v>
      </c>
      <c r="CF2448" s="66">
        <v>28000</v>
      </c>
      <c r="CG2448" s="66">
        <v>11820</v>
      </c>
      <c r="CH2448" s="66">
        <v>28900</v>
      </c>
      <c r="CI2448" s="66">
        <v>29000</v>
      </c>
      <c r="CJ2448" s="66">
        <v>10940</v>
      </c>
      <c r="CK2448" s="66">
        <v>29300</v>
      </c>
      <c r="CL2448" s="66">
        <v>29500</v>
      </c>
      <c r="CM2448" s="69">
        <v>10710</v>
      </c>
    </row>
    <row r="2449" spans="41:91" hidden="1" x14ac:dyDescent="0.25">
      <c r="AO2449" s="21" t="s">
        <v>72</v>
      </c>
      <c r="AP2449" s="51" t="s">
        <v>125</v>
      </c>
      <c r="AQ2449" s="21" t="str">
        <f t="shared" si="40"/>
        <v>Yorks &amp; HumberOver 200</v>
      </c>
      <c r="AR2449" s="22">
        <v>6200</v>
      </c>
      <c r="AS2449" s="22">
        <v>7300</v>
      </c>
      <c r="AT2449" s="22">
        <v>7850</v>
      </c>
      <c r="AU2449" s="66">
        <v>6300</v>
      </c>
      <c r="AV2449" s="66">
        <v>7500</v>
      </c>
      <c r="AW2449" s="66">
        <v>7940</v>
      </c>
      <c r="AX2449" s="66" t="s">
        <v>85</v>
      </c>
      <c r="AY2449" s="66" t="s">
        <v>85</v>
      </c>
      <c r="AZ2449" s="66" t="s">
        <v>85</v>
      </c>
      <c r="BA2449" s="66" t="s">
        <v>85</v>
      </c>
      <c r="BB2449" s="66" t="s">
        <v>85</v>
      </c>
      <c r="BC2449" s="66" t="s">
        <v>85</v>
      </c>
      <c r="BD2449" s="66" t="s">
        <v>85</v>
      </c>
      <c r="BE2449" s="66" t="s">
        <v>85</v>
      </c>
      <c r="BF2449" s="66" t="s">
        <v>85</v>
      </c>
      <c r="BG2449" s="66" t="s">
        <v>85</v>
      </c>
      <c r="BH2449" s="66" t="s">
        <v>85</v>
      </c>
      <c r="BI2449" s="66" t="s">
        <v>85</v>
      </c>
      <c r="BJ2449" s="66" t="s">
        <v>85</v>
      </c>
      <c r="BK2449" s="66" t="s">
        <v>85</v>
      </c>
      <c r="BL2449" s="66" t="s">
        <v>85</v>
      </c>
      <c r="BM2449" s="66" t="s">
        <v>85</v>
      </c>
      <c r="BN2449" s="66" t="s">
        <v>85</v>
      </c>
      <c r="BO2449" s="88" t="s">
        <v>85</v>
      </c>
      <c r="BP2449" s="100">
        <v>29700</v>
      </c>
      <c r="BQ2449" s="66">
        <v>29500</v>
      </c>
      <c r="BR2449" s="66">
        <v>4200</v>
      </c>
      <c r="BS2449" s="66">
        <v>29900</v>
      </c>
      <c r="BT2449" s="66">
        <v>29700</v>
      </c>
      <c r="BU2449" s="66">
        <v>4420</v>
      </c>
      <c r="BV2449" s="66" t="s">
        <v>85</v>
      </c>
      <c r="BW2449" s="66" t="s">
        <v>85</v>
      </c>
      <c r="BX2449" s="66" t="s">
        <v>85</v>
      </c>
      <c r="BY2449" s="66" t="s">
        <v>85</v>
      </c>
      <c r="BZ2449" s="66" t="s">
        <v>85</v>
      </c>
      <c r="CA2449" s="66" t="s">
        <v>85</v>
      </c>
      <c r="CB2449" s="66" t="s">
        <v>85</v>
      </c>
      <c r="CC2449" s="66" t="s">
        <v>85</v>
      </c>
      <c r="CD2449" s="66" t="s">
        <v>85</v>
      </c>
      <c r="CE2449" s="66" t="s">
        <v>85</v>
      </c>
      <c r="CF2449" s="66" t="s">
        <v>85</v>
      </c>
      <c r="CG2449" s="66" t="s">
        <v>85</v>
      </c>
      <c r="CH2449" s="66" t="s">
        <v>85</v>
      </c>
      <c r="CI2449" s="66" t="s">
        <v>85</v>
      </c>
      <c r="CJ2449" s="66" t="s">
        <v>85</v>
      </c>
      <c r="CK2449" s="66" t="s">
        <v>85</v>
      </c>
      <c r="CL2449" s="66" t="s">
        <v>85</v>
      </c>
      <c r="CM2449" s="69" t="s">
        <v>85</v>
      </c>
    </row>
    <row r="2450" spans="41:91" hidden="1" x14ac:dyDescent="0.25">
      <c r="AO2450" s="21" t="s">
        <v>73</v>
      </c>
      <c r="AP2450" s="51" t="s">
        <v>29</v>
      </c>
      <c r="AQ2450" s="21" t="str">
        <f t="shared" si="40"/>
        <v>East Midlands50 or less</v>
      </c>
      <c r="AR2450" s="22">
        <v>2100</v>
      </c>
      <c r="AS2450" s="22">
        <v>3200</v>
      </c>
      <c r="AT2450" s="22">
        <v>20480</v>
      </c>
      <c r="AU2450" s="66">
        <v>2100</v>
      </c>
      <c r="AV2450" s="66">
        <v>3200</v>
      </c>
      <c r="AW2450" s="66">
        <v>20760</v>
      </c>
      <c r="AX2450" s="66">
        <v>2100</v>
      </c>
      <c r="AY2450" s="66">
        <v>3200</v>
      </c>
      <c r="AZ2450" s="66">
        <v>20560</v>
      </c>
      <c r="BA2450" s="66">
        <v>2100</v>
      </c>
      <c r="BB2450" s="66">
        <v>3200</v>
      </c>
      <c r="BC2450" s="66">
        <v>20360</v>
      </c>
      <c r="BD2450" s="66">
        <v>2100</v>
      </c>
      <c r="BE2450" s="66">
        <v>3300</v>
      </c>
      <c r="BF2450" s="66">
        <v>20260</v>
      </c>
      <c r="BG2450" s="66">
        <v>2100</v>
      </c>
      <c r="BH2450" s="66">
        <v>3400</v>
      </c>
      <c r="BI2450" s="66">
        <v>20230</v>
      </c>
      <c r="BJ2450" s="66">
        <v>2200</v>
      </c>
      <c r="BK2450" s="66">
        <v>3400</v>
      </c>
      <c r="BL2450" s="66">
        <v>19680</v>
      </c>
      <c r="BM2450" s="66">
        <v>2200</v>
      </c>
      <c r="BN2450" s="66">
        <v>3500</v>
      </c>
      <c r="BO2450" s="88">
        <v>18940</v>
      </c>
      <c r="BP2450" s="100">
        <v>6300</v>
      </c>
      <c r="BQ2450" s="66">
        <v>7000</v>
      </c>
      <c r="BR2450" s="66">
        <v>11830</v>
      </c>
      <c r="BS2450" s="66">
        <v>6400</v>
      </c>
      <c r="BT2450" s="66">
        <v>7200</v>
      </c>
      <c r="BU2450" s="66">
        <v>12350</v>
      </c>
      <c r="BV2450" s="66">
        <v>7000</v>
      </c>
      <c r="BW2450" s="66">
        <v>7600</v>
      </c>
      <c r="BX2450" s="66">
        <v>11570</v>
      </c>
      <c r="BY2450" s="66">
        <v>7000</v>
      </c>
      <c r="BZ2450" s="66">
        <v>7700</v>
      </c>
      <c r="CA2450" s="66">
        <v>12710</v>
      </c>
      <c r="CB2450" s="66">
        <v>7800</v>
      </c>
      <c r="CC2450" s="66">
        <v>8400</v>
      </c>
      <c r="CD2450" s="66">
        <v>11240</v>
      </c>
      <c r="CE2450" s="66">
        <v>8300</v>
      </c>
      <c r="CF2450" s="66">
        <v>9000</v>
      </c>
      <c r="CG2450" s="66">
        <v>11620</v>
      </c>
      <c r="CH2450" s="66">
        <v>8600</v>
      </c>
      <c r="CI2450" s="66">
        <v>9200</v>
      </c>
      <c r="CJ2450" s="66">
        <v>10700</v>
      </c>
      <c r="CK2450" s="66">
        <v>9500</v>
      </c>
      <c r="CL2450" s="66">
        <v>10000</v>
      </c>
      <c r="CM2450" s="69">
        <v>10440</v>
      </c>
    </row>
    <row r="2451" spans="41:91" hidden="1" x14ac:dyDescent="0.25">
      <c r="AO2451" s="21" t="s">
        <v>73</v>
      </c>
      <c r="AP2451" s="51" t="s">
        <v>30</v>
      </c>
      <c r="AQ2451" s="21" t="str">
        <f t="shared" si="40"/>
        <v>East Midlands51 to 100</v>
      </c>
      <c r="AR2451" s="22">
        <v>3000</v>
      </c>
      <c r="AS2451" s="22">
        <v>3600</v>
      </c>
      <c r="AT2451" s="22">
        <v>160850</v>
      </c>
      <c r="AU2451" s="66">
        <v>3100</v>
      </c>
      <c r="AV2451" s="66">
        <v>3700</v>
      </c>
      <c r="AW2451" s="66">
        <v>161850</v>
      </c>
      <c r="AX2451" s="66">
        <v>3100</v>
      </c>
      <c r="AY2451" s="66">
        <v>3700</v>
      </c>
      <c r="AZ2451" s="66">
        <v>169940</v>
      </c>
      <c r="BA2451" s="66">
        <v>3000</v>
      </c>
      <c r="BB2451" s="66">
        <v>3700</v>
      </c>
      <c r="BC2451" s="66">
        <v>168860</v>
      </c>
      <c r="BD2451" s="66">
        <v>3100</v>
      </c>
      <c r="BE2451" s="66">
        <v>3800</v>
      </c>
      <c r="BF2451" s="66">
        <v>168190</v>
      </c>
      <c r="BG2451" s="66">
        <v>3200</v>
      </c>
      <c r="BH2451" s="66">
        <v>4000</v>
      </c>
      <c r="BI2451" s="66">
        <v>168510</v>
      </c>
      <c r="BJ2451" s="66">
        <v>3200</v>
      </c>
      <c r="BK2451" s="66">
        <v>4000</v>
      </c>
      <c r="BL2451" s="66">
        <v>167920</v>
      </c>
      <c r="BM2451" s="66">
        <v>3300</v>
      </c>
      <c r="BN2451" s="66">
        <v>4100</v>
      </c>
      <c r="BO2451" s="88">
        <v>165150</v>
      </c>
      <c r="BP2451" s="100">
        <v>11900</v>
      </c>
      <c r="BQ2451" s="66">
        <v>12400</v>
      </c>
      <c r="BR2451" s="66">
        <v>137430</v>
      </c>
      <c r="BS2451" s="66">
        <v>12000</v>
      </c>
      <c r="BT2451" s="66">
        <v>12500</v>
      </c>
      <c r="BU2451" s="66">
        <v>143420</v>
      </c>
      <c r="BV2451" s="66">
        <v>12900</v>
      </c>
      <c r="BW2451" s="66">
        <v>13400</v>
      </c>
      <c r="BX2451" s="66">
        <v>145340</v>
      </c>
      <c r="BY2451" s="66">
        <v>12900</v>
      </c>
      <c r="BZ2451" s="66">
        <v>13500</v>
      </c>
      <c r="CA2451" s="66">
        <v>154580</v>
      </c>
      <c r="CB2451" s="66">
        <v>14300</v>
      </c>
      <c r="CC2451" s="66">
        <v>14800</v>
      </c>
      <c r="CD2451" s="66">
        <v>141370</v>
      </c>
      <c r="CE2451" s="66">
        <v>14900</v>
      </c>
      <c r="CF2451" s="66">
        <v>15400</v>
      </c>
      <c r="CG2451" s="66">
        <v>141380</v>
      </c>
      <c r="CH2451" s="66">
        <v>15500</v>
      </c>
      <c r="CI2451" s="66">
        <v>16000</v>
      </c>
      <c r="CJ2451" s="66">
        <v>135040</v>
      </c>
      <c r="CK2451" s="66">
        <v>16300</v>
      </c>
      <c r="CL2451" s="66">
        <v>16900</v>
      </c>
      <c r="CM2451" s="69">
        <v>133930</v>
      </c>
    </row>
    <row r="2452" spans="41:91" hidden="1" x14ac:dyDescent="0.25">
      <c r="AO2452" s="21" t="s">
        <v>73</v>
      </c>
      <c r="AP2452" s="51" t="s">
        <v>31</v>
      </c>
      <c r="AQ2452" s="21" t="str">
        <f t="shared" si="40"/>
        <v>East Midlands101 to 150</v>
      </c>
      <c r="AR2452" s="22">
        <v>3700</v>
      </c>
      <c r="AS2452" s="22">
        <v>4400</v>
      </c>
      <c r="AT2452" s="22">
        <v>82350</v>
      </c>
      <c r="AU2452" s="66">
        <v>3900</v>
      </c>
      <c r="AV2452" s="66">
        <v>4500</v>
      </c>
      <c r="AW2452" s="66">
        <v>82750</v>
      </c>
      <c r="AX2452" s="66">
        <v>3900</v>
      </c>
      <c r="AY2452" s="66">
        <v>4500</v>
      </c>
      <c r="AZ2452" s="66">
        <v>86860</v>
      </c>
      <c r="BA2452" s="66">
        <v>3900</v>
      </c>
      <c r="BB2452" s="66">
        <v>4500</v>
      </c>
      <c r="BC2452" s="66">
        <v>86210</v>
      </c>
      <c r="BD2452" s="66">
        <v>3900</v>
      </c>
      <c r="BE2452" s="66">
        <v>4600</v>
      </c>
      <c r="BF2452" s="66">
        <v>85930</v>
      </c>
      <c r="BG2452" s="66">
        <v>4100</v>
      </c>
      <c r="BH2452" s="66">
        <v>4800</v>
      </c>
      <c r="BI2452" s="66">
        <v>86050</v>
      </c>
      <c r="BJ2452" s="66">
        <v>4200</v>
      </c>
      <c r="BK2452" s="66">
        <v>4900</v>
      </c>
      <c r="BL2452" s="66">
        <v>85540</v>
      </c>
      <c r="BM2452" s="66">
        <v>4200</v>
      </c>
      <c r="BN2452" s="66">
        <v>5000</v>
      </c>
      <c r="BO2452" s="88">
        <v>83900</v>
      </c>
      <c r="BP2452" s="100">
        <v>16200</v>
      </c>
      <c r="BQ2452" s="66">
        <v>16900</v>
      </c>
      <c r="BR2452" s="66">
        <v>69710</v>
      </c>
      <c r="BS2452" s="66">
        <v>16100</v>
      </c>
      <c r="BT2452" s="66">
        <v>16800</v>
      </c>
      <c r="BU2452" s="66">
        <v>73000</v>
      </c>
      <c r="BV2452" s="66">
        <v>17300</v>
      </c>
      <c r="BW2452" s="66">
        <v>18000</v>
      </c>
      <c r="BX2452" s="66">
        <v>73970</v>
      </c>
      <c r="BY2452" s="66">
        <v>17400</v>
      </c>
      <c r="BZ2452" s="66">
        <v>18000</v>
      </c>
      <c r="CA2452" s="66">
        <v>78270</v>
      </c>
      <c r="CB2452" s="66">
        <v>19100</v>
      </c>
      <c r="CC2452" s="66">
        <v>19700</v>
      </c>
      <c r="CD2452" s="66">
        <v>72110</v>
      </c>
      <c r="CE2452" s="66">
        <v>19800</v>
      </c>
      <c r="CF2452" s="66">
        <v>20500</v>
      </c>
      <c r="CG2452" s="66">
        <v>71860</v>
      </c>
      <c r="CH2452" s="66">
        <v>20700</v>
      </c>
      <c r="CI2452" s="66">
        <v>21200</v>
      </c>
      <c r="CJ2452" s="66">
        <v>67400</v>
      </c>
      <c r="CK2452" s="66">
        <v>21600</v>
      </c>
      <c r="CL2452" s="66">
        <v>22200</v>
      </c>
      <c r="CM2452" s="69">
        <v>68070</v>
      </c>
    </row>
    <row r="2453" spans="41:91" hidden="1" x14ac:dyDescent="0.25">
      <c r="AO2453" s="21" t="s">
        <v>73</v>
      </c>
      <c r="AP2453" s="51" t="s">
        <v>32</v>
      </c>
      <c r="AQ2453" s="21" t="str">
        <f t="shared" ref="AQ2453:AQ2516" si="41">CONCATENATE(AO2453,AP2453)</f>
        <v>East Midlands151 to 200</v>
      </c>
      <c r="AR2453" s="22">
        <v>4800</v>
      </c>
      <c r="AS2453" s="22">
        <v>5600</v>
      </c>
      <c r="AT2453" s="22">
        <v>15480</v>
      </c>
      <c r="AU2453" s="66">
        <v>5000</v>
      </c>
      <c r="AV2453" s="66">
        <v>5800</v>
      </c>
      <c r="AW2453" s="66">
        <v>15540</v>
      </c>
      <c r="AX2453" s="66">
        <v>5000</v>
      </c>
      <c r="AY2453" s="66">
        <v>5800</v>
      </c>
      <c r="AZ2453" s="66">
        <v>16000</v>
      </c>
      <c r="BA2453" s="66">
        <v>5000</v>
      </c>
      <c r="BB2453" s="66">
        <v>5800</v>
      </c>
      <c r="BC2453" s="66">
        <v>15880</v>
      </c>
      <c r="BD2453" s="66">
        <v>5000</v>
      </c>
      <c r="BE2453" s="66">
        <v>5800</v>
      </c>
      <c r="BF2453" s="66">
        <v>15830</v>
      </c>
      <c r="BG2453" s="66">
        <v>5300</v>
      </c>
      <c r="BH2453" s="66">
        <v>6100</v>
      </c>
      <c r="BI2453" s="66">
        <v>15770</v>
      </c>
      <c r="BJ2453" s="66">
        <v>5400</v>
      </c>
      <c r="BK2453" s="66">
        <v>6200</v>
      </c>
      <c r="BL2453" s="66">
        <v>15620</v>
      </c>
      <c r="BM2453" s="66">
        <v>5400</v>
      </c>
      <c r="BN2453" s="66">
        <v>6300</v>
      </c>
      <c r="BO2453" s="88">
        <v>15180</v>
      </c>
      <c r="BP2453" s="100">
        <v>21900</v>
      </c>
      <c r="BQ2453" s="66">
        <v>22900</v>
      </c>
      <c r="BR2453" s="66">
        <v>11670</v>
      </c>
      <c r="BS2453" s="66">
        <v>21700</v>
      </c>
      <c r="BT2453" s="66">
        <v>22700</v>
      </c>
      <c r="BU2453" s="66">
        <v>12270</v>
      </c>
      <c r="BV2453" s="66">
        <v>22900</v>
      </c>
      <c r="BW2453" s="66">
        <v>23900</v>
      </c>
      <c r="BX2453" s="66">
        <v>12120</v>
      </c>
      <c r="BY2453" s="66">
        <v>22900</v>
      </c>
      <c r="BZ2453" s="66">
        <v>23900</v>
      </c>
      <c r="CA2453" s="66">
        <v>12790</v>
      </c>
      <c r="CB2453" s="66">
        <v>24900</v>
      </c>
      <c r="CC2453" s="66">
        <v>25700</v>
      </c>
      <c r="CD2453" s="66">
        <v>11710</v>
      </c>
      <c r="CE2453" s="66">
        <v>25500</v>
      </c>
      <c r="CF2453" s="66">
        <v>26300</v>
      </c>
      <c r="CG2453" s="66">
        <v>11530</v>
      </c>
      <c r="CH2453" s="66">
        <v>26800</v>
      </c>
      <c r="CI2453" s="66">
        <v>27400</v>
      </c>
      <c r="CJ2453" s="66">
        <v>10400</v>
      </c>
      <c r="CK2453" s="66">
        <v>27500</v>
      </c>
      <c r="CL2453" s="66">
        <v>28100</v>
      </c>
      <c r="CM2453" s="69">
        <v>10770</v>
      </c>
    </row>
    <row r="2454" spans="41:91" hidden="1" x14ac:dyDescent="0.25">
      <c r="AO2454" s="21" t="s">
        <v>73</v>
      </c>
      <c r="AP2454" s="51" t="s">
        <v>125</v>
      </c>
      <c r="AQ2454" s="21" t="str">
        <f t="shared" si="41"/>
        <v>East MidlandsOver 200</v>
      </c>
      <c r="AR2454" s="22">
        <v>6200</v>
      </c>
      <c r="AS2454" s="22">
        <v>7600</v>
      </c>
      <c r="AT2454" s="22">
        <v>6950</v>
      </c>
      <c r="AU2454" s="66">
        <v>6500</v>
      </c>
      <c r="AV2454" s="66">
        <v>7700</v>
      </c>
      <c r="AW2454" s="66">
        <v>7000</v>
      </c>
      <c r="AX2454" s="66" t="s">
        <v>85</v>
      </c>
      <c r="AY2454" s="66" t="s">
        <v>85</v>
      </c>
      <c r="AZ2454" s="66" t="s">
        <v>85</v>
      </c>
      <c r="BA2454" s="66" t="s">
        <v>85</v>
      </c>
      <c r="BB2454" s="66" t="s">
        <v>85</v>
      </c>
      <c r="BC2454" s="66" t="s">
        <v>85</v>
      </c>
      <c r="BD2454" s="66" t="s">
        <v>85</v>
      </c>
      <c r="BE2454" s="66" t="s">
        <v>85</v>
      </c>
      <c r="BF2454" s="66" t="s">
        <v>85</v>
      </c>
      <c r="BG2454" s="66" t="s">
        <v>85</v>
      </c>
      <c r="BH2454" s="66" t="s">
        <v>85</v>
      </c>
      <c r="BI2454" s="66" t="s">
        <v>85</v>
      </c>
      <c r="BJ2454" s="66" t="s">
        <v>85</v>
      </c>
      <c r="BK2454" s="66" t="s">
        <v>85</v>
      </c>
      <c r="BL2454" s="66" t="s">
        <v>85</v>
      </c>
      <c r="BM2454" s="66" t="s">
        <v>85</v>
      </c>
      <c r="BN2454" s="66" t="s">
        <v>85</v>
      </c>
      <c r="BO2454" s="88" t="s">
        <v>85</v>
      </c>
      <c r="BP2454" s="100">
        <v>27900</v>
      </c>
      <c r="BQ2454" s="66">
        <v>28400</v>
      </c>
      <c r="BR2454" s="66">
        <v>3740</v>
      </c>
      <c r="BS2454" s="66">
        <v>27600</v>
      </c>
      <c r="BT2454" s="66">
        <v>28100</v>
      </c>
      <c r="BU2454" s="66">
        <v>3900</v>
      </c>
      <c r="BV2454" s="66" t="s">
        <v>85</v>
      </c>
      <c r="BW2454" s="66" t="s">
        <v>85</v>
      </c>
      <c r="BX2454" s="66" t="s">
        <v>85</v>
      </c>
      <c r="BY2454" s="66" t="s">
        <v>85</v>
      </c>
      <c r="BZ2454" s="66" t="s">
        <v>85</v>
      </c>
      <c r="CA2454" s="66" t="s">
        <v>85</v>
      </c>
      <c r="CB2454" s="66" t="s">
        <v>85</v>
      </c>
      <c r="CC2454" s="66" t="s">
        <v>85</v>
      </c>
      <c r="CD2454" s="66" t="s">
        <v>85</v>
      </c>
      <c r="CE2454" s="66" t="s">
        <v>85</v>
      </c>
      <c r="CF2454" s="66" t="s">
        <v>85</v>
      </c>
      <c r="CG2454" s="66" t="s">
        <v>85</v>
      </c>
      <c r="CH2454" s="66" t="s">
        <v>85</v>
      </c>
      <c r="CI2454" s="66" t="s">
        <v>85</v>
      </c>
      <c r="CJ2454" s="66" t="s">
        <v>85</v>
      </c>
      <c r="CK2454" s="66" t="s">
        <v>85</v>
      </c>
      <c r="CL2454" s="66" t="s">
        <v>85</v>
      </c>
      <c r="CM2454" s="69" t="s">
        <v>85</v>
      </c>
    </row>
    <row r="2455" spans="41:91" hidden="1" x14ac:dyDescent="0.25">
      <c r="AO2455" s="21" t="s">
        <v>74</v>
      </c>
      <c r="AP2455" s="51" t="s">
        <v>29</v>
      </c>
      <c r="AQ2455" s="21" t="str">
        <f t="shared" si="41"/>
        <v>West Midlands50 or less</v>
      </c>
      <c r="AR2455" s="22">
        <v>2300</v>
      </c>
      <c r="AS2455" s="22">
        <v>3500</v>
      </c>
      <c r="AT2455" s="22">
        <v>30030</v>
      </c>
      <c r="AU2455" s="66">
        <v>2400</v>
      </c>
      <c r="AV2455" s="66">
        <v>3500</v>
      </c>
      <c r="AW2455" s="66">
        <v>30380</v>
      </c>
      <c r="AX2455" s="66">
        <v>2400</v>
      </c>
      <c r="AY2455" s="66">
        <v>3500</v>
      </c>
      <c r="AZ2455" s="66">
        <v>30470</v>
      </c>
      <c r="BA2455" s="66">
        <v>2400</v>
      </c>
      <c r="BB2455" s="66">
        <v>3600</v>
      </c>
      <c r="BC2455" s="66">
        <v>30200</v>
      </c>
      <c r="BD2455" s="66">
        <v>2400</v>
      </c>
      <c r="BE2455" s="66">
        <v>3600</v>
      </c>
      <c r="BF2455" s="66">
        <v>30000</v>
      </c>
      <c r="BG2455" s="66">
        <v>2500</v>
      </c>
      <c r="BH2455" s="66">
        <v>3800</v>
      </c>
      <c r="BI2455" s="66">
        <v>29860</v>
      </c>
      <c r="BJ2455" s="66">
        <v>2500</v>
      </c>
      <c r="BK2455" s="66">
        <v>3700</v>
      </c>
      <c r="BL2455" s="66">
        <v>29590</v>
      </c>
      <c r="BM2455" s="66">
        <v>2700</v>
      </c>
      <c r="BN2455" s="66">
        <v>4000</v>
      </c>
      <c r="BO2455" s="88">
        <v>13890</v>
      </c>
      <c r="BP2455" s="100">
        <v>6300</v>
      </c>
      <c r="BQ2455" s="66">
        <v>7000</v>
      </c>
      <c r="BR2455" s="66">
        <v>16710</v>
      </c>
      <c r="BS2455" s="66">
        <v>6500</v>
      </c>
      <c r="BT2455" s="66">
        <v>7200</v>
      </c>
      <c r="BU2455" s="66">
        <v>17400</v>
      </c>
      <c r="BV2455" s="66">
        <v>7000</v>
      </c>
      <c r="BW2455" s="66">
        <v>7600</v>
      </c>
      <c r="BX2455" s="66">
        <v>16690</v>
      </c>
      <c r="BY2455" s="66">
        <v>7000</v>
      </c>
      <c r="BZ2455" s="66">
        <v>7700</v>
      </c>
      <c r="CA2455" s="66">
        <v>18290</v>
      </c>
      <c r="CB2455" s="66">
        <v>7800</v>
      </c>
      <c r="CC2455" s="66">
        <v>8500</v>
      </c>
      <c r="CD2455" s="66">
        <v>16120</v>
      </c>
      <c r="CE2455" s="66">
        <v>8200</v>
      </c>
      <c r="CF2455" s="66">
        <v>9000</v>
      </c>
      <c r="CG2455" s="66">
        <v>16350</v>
      </c>
      <c r="CH2455" s="66">
        <v>8500</v>
      </c>
      <c r="CI2455" s="66">
        <v>9300</v>
      </c>
      <c r="CJ2455" s="66">
        <v>15390</v>
      </c>
      <c r="CK2455" s="66">
        <v>9400</v>
      </c>
      <c r="CL2455" s="66">
        <v>10000</v>
      </c>
      <c r="CM2455" s="69">
        <v>15090</v>
      </c>
    </row>
    <row r="2456" spans="41:91" hidden="1" x14ac:dyDescent="0.25">
      <c r="AO2456" s="21" t="s">
        <v>74</v>
      </c>
      <c r="AP2456" s="51" t="s">
        <v>30</v>
      </c>
      <c r="AQ2456" s="21" t="str">
        <f t="shared" si="41"/>
        <v>West Midlands51 to 100</v>
      </c>
      <c r="AR2456" s="22">
        <v>3100</v>
      </c>
      <c r="AS2456" s="22">
        <v>3800</v>
      </c>
      <c r="AT2456" s="22">
        <v>196220</v>
      </c>
      <c r="AU2456" s="66">
        <v>3200</v>
      </c>
      <c r="AV2456" s="66">
        <v>3900</v>
      </c>
      <c r="AW2456" s="66">
        <v>198020</v>
      </c>
      <c r="AX2456" s="66">
        <v>3200</v>
      </c>
      <c r="AY2456" s="66">
        <v>3900</v>
      </c>
      <c r="AZ2456" s="66">
        <v>208110</v>
      </c>
      <c r="BA2456" s="66">
        <v>3200</v>
      </c>
      <c r="BB2456" s="66">
        <v>3900</v>
      </c>
      <c r="BC2456" s="66">
        <v>206660</v>
      </c>
      <c r="BD2456" s="66">
        <v>3200</v>
      </c>
      <c r="BE2456" s="66">
        <v>4000</v>
      </c>
      <c r="BF2456" s="66">
        <v>205260</v>
      </c>
      <c r="BG2456" s="66">
        <v>3400</v>
      </c>
      <c r="BH2456" s="66">
        <v>4100</v>
      </c>
      <c r="BI2456" s="66">
        <v>206150</v>
      </c>
      <c r="BJ2456" s="66">
        <v>3400</v>
      </c>
      <c r="BK2456" s="66">
        <v>4200</v>
      </c>
      <c r="BL2456" s="66">
        <v>206880</v>
      </c>
      <c r="BM2456" s="66">
        <v>3600</v>
      </c>
      <c r="BN2456" s="66">
        <v>4500</v>
      </c>
      <c r="BO2456" s="88">
        <v>116560</v>
      </c>
      <c r="BP2456" s="100">
        <v>11800</v>
      </c>
      <c r="BQ2456" s="66">
        <v>12400</v>
      </c>
      <c r="BR2456" s="66">
        <v>170840</v>
      </c>
      <c r="BS2456" s="66">
        <v>11900</v>
      </c>
      <c r="BT2456" s="66">
        <v>12500</v>
      </c>
      <c r="BU2456" s="66">
        <v>178430</v>
      </c>
      <c r="BV2456" s="66">
        <v>12800</v>
      </c>
      <c r="BW2456" s="66">
        <v>13300</v>
      </c>
      <c r="BX2456" s="66">
        <v>182390</v>
      </c>
      <c r="BY2456" s="66">
        <v>12900</v>
      </c>
      <c r="BZ2456" s="66">
        <v>13500</v>
      </c>
      <c r="CA2456" s="66">
        <v>193610</v>
      </c>
      <c r="CB2456" s="66">
        <v>14300</v>
      </c>
      <c r="CC2456" s="66">
        <v>14800</v>
      </c>
      <c r="CD2456" s="66">
        <v>177360</v>
      </c>
      <c r="CE2456" s="66">
        <v>14800</v>
      </c>
      <c r="CF2456" s="66">
        <v>15400</v>
      </c>
      <c r="CG2456" s="66">
        <v>176800</v>
      </c>
      <c r="CH2456" s="66">
        <v>15400</v>
      </c>
      <c r="CI2456" s="66">
        <v>15900</v>
      </c>
      <c r="CJ2456" s="66">
        <v>171410</v>
      </c>
      <c r="CK2456" s="66">
        <v>16200</v>
      </c>
      <c r="CL2456" s="66">
        <v>16700</v>
      </c>
      <c r="CM2456" s="69">
        <v>168180</v>
      </c>
    </row>
    <row r="2457" spans="41:91" hidden="1" x14ac:dyDescent="0.25">
      <c r="AO2457" s="21" t="s">
        <v>74</v>
      </c>
      <c r="AP2457" s="51" t="s">
        <v>31</v>
      </c>
      <c r="AQ2457" s="21" t="str">
        <f t="shared" si="41"/>
        <v>West Midlands101 to 150</v>
      </c>
      <c r="AR2457" s="22">
        <v>3800</v>
      </c>
      <c r="AS2457" s="22">
        <v>4400</v>
      </c>
      <c r="AT2457" s="22">
        <v>93740</v>
      </c>
      <c r="AU2457" s="66">
        <v>3900</v>
      </c>
      <c r="AV2457" s="66">
        <v>4500</v>
      </c>
      <c r="AW2457" s="66">
        <v>94370</v>
      </c>
      <c r="AX2457" s="66">
        <v>4000</v>
      </c>
      <c r="AY2457" s="66">
        <v>4500</v>
      </c>
      <c r="AZ2457" s="66">
        <v>98730</v>
      </c>
      <c r="BA2457" s="66">
        <v>3900</v>
      </c>
      <c r="BB2457" s="66">
        <v>4600</v>
      </c>
      <c r="BC2457" s="66">
        <v>98060</v>
      </c>
      <c r="BD2457" s="66">
        <v>4000</v>
      </c>
      <c r="BE2457" s="66">
        <v>4600</v>
      </c>
      <c r="BF2457" s="66">
        <v>97220</v>
      </c>
      <c r="BG2457" s="66">
        <v>4200</v>
      </c>
      <c r="BH2457" s="66">
        <v>4800</v>
      </c>
      <c r="BI2457" s="66">
        <v>97880</v>
      </c>
      <c r="BJ2457" s="66">
        <v>4300</v>
      </c>
      <c r="BK2457" s="66">
        <v>4900</v>
      </c>
      <c r="BL2457" s="66">
        <v>98040</v>
      </c>
      <c r="BM2457" s="66">
        <v>4500</v>
      </c>
      <c r="BN2457" s="66">
        <v>5300</v>
      </c>
      <c r="BO2457" s="88">
        <v>52840</v>
      </c>
      <c r="BP2457" s="100">
        <v>16200</v>
      </c>
      <c r="BQ2457" s="66">
        <v>16900</v>
      </c>
      <c r="BR2457" s="66">
        <v>81640</v>
      </c>
      <c r="BS2457" s="66">
        <v>16200</v>
      </c>
      <c r="BT2457" s="66">
        <v>17000</v>
      </c>
      <c r="BU2457" s="66">
        <v>85600</v>
      </c>
      <c r="BV2457" s="66">
        <v>17200</v>
      </c>
      <c r="BW2457" s="66">
        <v>17900</v>
      </c>
      <c r="BX2457" s="66">
        <v>87550</v>
      </c>
      <c r="BY2457" s="66">
        <v>17400</v>
      </c>
      <c r="BZ2457" s="66">
        <v>18200</v>
      </c>
      <c r="CA2457" s="66">
        <v>92070</v>
      </c>
      <c r="CB2457" s="66">
        <v>19300</v>
      </c>
      <c r="CC2457" s="66">
        <v>20000</v>
      </c>
      <c r="CD2457" s="66">
        <v>84950</v>
      </c>
      <c r="CE2457" s="66">
        <v>19900</v>
      </c>
      <c r="CF2457" s="66">
        <v>20600</v>
      </c>
      <c r="CG2457" s="66">
        <v>84810</v>
      </c>
      <c r="CH2457" s="66">
        <v>20800</v>
      </c>
      <c r="CI2457" s="66">
        <v>21400</v>
      </c>
      <c r="CJ2457" s="66">
        <v>81330</v>
      </c>
      <c r="CK2457" s="66">
        <v>21600</v>
      </c>
      <c r="CL2457" s="66">
        <v>22200</v>
      </c>
      <c r="CM2457" s="69">
        <v>80390</v>
      </c>
    </row>
    <row r="2458" spans="41:91" hidden="1" x14ac:dyDescent="0.25">
      <c r="AO2458" s="21" t="s">
        <v>74</v>
      </c>
      <c r="AP2458" s="51" t="s">
        <v>32</v>
      </c>
      <c r="AQ2458" s="21" t="str">
        <f t="shared" si="41"/>
        <v>West Midlands151 to 200</v>
      </c>
      <c r="AR2458" s="22">
        <v>4800</v>
      </c>
      <c r="AS2458" s="22">
        <v>5600</v>
      </c>
      <c r="AT2458" s="22">
        <v>15870</v>
      </c>
      <c r="AU2458" s="66">
        <v>5000</v>
      </c>
      <c r="AV2458" s="66">
        <v>5800</v>
      </c>
      <c r="AW2458" s="66">
        <v>16020</v>
      </c>
      <c r="AX2458" s="66">
        <v>5100</v>
      </c>
      <c r="AY2458" s="66">
        <v>5800</v>
      </c>
      <c r="AZ2458" s="66">
        <v>16130</v>
      </c>
      <c r="BA2458" s="66">
        <v>5100</v>
      </c>
      <c r="BB2458" s="66">
        <v>5800</v>
      </c>
      <c r="BC2458" s="66">
        <v>16020</v>
      </c>
      <c r="BD2458" s="66">
        <v>5100</v>
      </c>
      <c r="BE2458" s="66">
        <v>5900</v>
      </c>
      <c r="BF2458" s="66">
        <v>15870</v>
      </c>
      <c r="BG2458" s="66">
        <v>5300</v>
      </c>
      <c r="BH2458" s="66">
        <v>6100</v>
      </c>
      <c r="BI2458" s="66">
        <v>15950</v>
      </c>
      <c r="BJ2458" s="66">
        <v>5500</v>
      </c>
      <c r="BK2458" s="66">
        <v>6200</v>
      </c>
      <c r="BL2458" s="66">
        <v>15960</v>
      </c>
      <c r="BM2458" s="66">
        <v>5900</v>
      </c>
      <c r="BN2458" s="66">
        <v>6900</v>
      </c>
      <c r="BO2458" s="88">
        <v>7650</v>
      </c>
      <c r="BP2458" s="100">
        <v>22900</v>
      </c>
      <c r="BQ2458" s="66">
        <v>23700</v>
      </c>
      <c r="BR2458" s="66">
        <v>11870</v>
      </c>
      <c r="BS2458" s="66">
        <v>22800</v>
      </c>
      <c r="BT2458" s="66">
        <v>23700</v>
      </c>
      <c r="BU2458" s="66">
        <v>12490</v>
      </c>
      <c r="BV2458" s="66">
        <v>24000</v>
      </c>
      <c r="BW2458" s="66">
        <v>24900</v>
      </c>
      <c r="BX2458" s="66">
        <v>12380</v>
      </c>
      <c r="BY2458" s="66">
        <v>24300</v>
      </c>
      <c r="BZ2458" s="66">
        <v>25100</v>
      </c>
      <c r="CA2458" s="66">
        <v>13040</v>
      </c>
      <c r="CB2458" s="66">
        <v>26500</v>
      </c>
      <c r="CC2458" s="66">
        <v>27000</v>
      </c>
      <c r="CD2458" s="66">
        <v>11710</v>
      </c>
      <c r="CE2458" s="66">
        <v>27100</v>
      </c>
      <c r="CF2458" s="66">
        <v>27700</v>
      </c>
      <c r="CG2458" s="66">
        <v>11460</v>
      </c>
      <c r="CH2458" s="66">
        <v>28200</v>
      </c>
      <c r="CI2458" s="66">
        <v>28600</v>
      </c>
      <c r="CJ2458" s="66">
        <v>10680</v>
      </c>
      <c r="CK2458" s="66">
        <v>29000</v>
      </c>
      <c r="CL2458" s="66">
        <v>29300</v>
      </c>
      <c r="CM2458" s="69">
        <v>10810</v>
      </c>
    </row>
    <row r="2459" spans="41:91" hidden="1" x14ac:dyDescent="0.25">
      <c r="AO2459" s="21" t="s">
        <v>74</v>
      </c>
      <c r="AP2459" s="51" t="s">
        <v>125</v>
      </c>
      <c r="AQ2459" s="21" t="str">
        <f t="shared" si="41"/>
        <v>West MidlandsOver 200</v>
      </c>
      <c r="AR2459" s="22">
        <v>6500</v>
      </c>
      <c r="AS2459" s="22">
        <v>7800</v>
      </c>
      <c r="AT2459" s="22">
        <v>7460</v>
      </c>
      <c r="AU2459" s="66">
        <v>6600</v>
      </c>
      <c r="AV2459" s="66">
        <v>7900</v>
      </c>
      <c r="AW2459" s="66">
        <v>7510</v>
      </c>
      <c r="AX2459" s="66" t="s">
        <v>85</v>
      </c>
      <c r="AY2459" s="66" t="s">
        <v>85</v>
      </c>
      <c r="AZ2459" s="66" t="s">
        <v>85</v>
      </c>
      <c r="BA2459" s="66" t="s">
        <v>85</v>
      </c>
      <c r="BB2459" s="66" t="s">
        <v>85</v>
      </c>
      <c r="BC2459" s="66" t="s">
        <v>85</v>
      </c>
      <c r="BD2459" s="66" t="s">
        <v>85</v>
      </c>
      <c r="BE2459" s="66" t="s">
        <v>85</v>
      </c>
      <c r="BF2459" s="66" t="s">
        <v>85</v>
      </c>
      <c r="BG2459" s="66" t="s">
        <v>85</v>
      </c>
      <c r="BH2459" s="66" t="s">
        <v>85</v>
      </c>
      <c r="BI2459" s="66" t="s">
        <v>85</v>
      </c>
      <c r="BJ2459" s="66" t="s">
        <v>85</v>
      </c>
      <c r="BK2459" s="66" t="s">
        <v>85</v>
      </c>
      <c r="BL2459" s="66" t="s">
        <v>85</v>
      </c>
      <c r="BM2459" s="66" t="s">
        <v>85</v>
      </c>
      <c r="BN2459" s="66" t="s">
        <v>85</v>
      </c>
      <c r="BO2459" s="88" t="s">
        <v>85</v>
      </c>
      <c r="BP2459" s="100">
        <v>28600</v>
      </c>
      <c r="BQ2459" s="66">
        <v>28800</v>
      </c>
      <c r="BR2459" s="66">
        <v>3770</v>
      </c>
      <c r="BS2459" s="66">
        <v>28600</v>
      </c>
      <c r="BT2459" s="66">
        <v>28700</v>
      </c>
      <c r="BU2459" s="66">
        <v>3960</v>
      </c>
      <c r="BV2459" s="66" t="s">
        <v>85</v>
      </c>
      <c r="BW2459" s="66" t="s">
        <v>85</v>
      </c>
      <c r="BX2459" s="66" t="s">
        <v>85</v>
      </c>
      <c r="BY2459" s="66" t="s">
        <v>85</v>
      </c>
      <c r="BZ2459" s="66" t="s">
        <v>85</v>
      </c>
      <c r="CA2459" s="66" t="s">
        <v>85</v>
      </c>
      <c r="CB2459" s="66" t="s">
        <v>85</v>
      </c>
      <c r="CC2459" s="66" t="s">
        <v>85</v>
      </c>
      <c r="CD2459" s="66" t="s">
        <v>85</v>
      </c>
      <c r="CE2459" s="66" t="s">
        <v>85</v>
      </c>
      <c r="CF2459" s="66" t="s">
        <v>85</v>
      </c>
      <c r="CG2459" s="66" t="s">
        <v>85</v>
      </c>
      <c r="CH2459" s="66" t="s">
        <v>85</v>
      </c>
      <c r="CI2459" s="66" t="s">
        <v>85</v>
      </c>
      <c r="CJ2459" s="66" t="s">
        <v>85</v>
      </c>
      <c r="CK2459" s="66" t="s">
        <v>85</v>
      </c>
      <c r="CL2459" s="66" t="s">
        <v>85</v>
      </c>
      <c r="CM2459" s="69" t="s">
        <v>85</v>
      </c>
    </row>
    <row r="2460" spans="41:91" hidden="1" x14ac:dyDescent="0.25">
      <c r="AO2460" s="21" t="s">
        <v>75</v>
      </c>
      <c r="AP2460" s="51" t="s">
        <v>29</v>
      </c>
      <c r="AQ2460" s="21" t="str">
        <f t="shared" si="41"/>
        <v>East of England50 or less</v>
      </c>
      <c r="AR2460" s="22">
        <v>2500</v>
      </c>
      <c r="AS2460" s="22">
        <v>3700</v>
      </c>
      <c r="AT2460" s="22">
        <v>46750</v>
      </c>
      <c r="AU2460" s="66">
        <v>2500</v>
      </c>
      <c r="AV2460" s="66">
        <v>3600</v>
      </c>
      <c r="AW2460" s="66">
        <v>47010</v>
      </c>
      <c r="AX2460" s="66">
        <v>2500</v>
      </c>
      <c r="AY2460" s="66">
        <v>3700</v>
      </c>
      <c r="AZ2460" s="66">
        <v>46660</v>
      </c>
      <c r="BA2460" s="66">
        <v>2500</v>
      </c>
      <c r="BB2460" s="66">
        <v>3700</v>
      </c>
      <c r="BC2460" s="66">
        <v>46160</v>
      </c>
      <c r="BD2460" s="66">
        <v>2500</v>
      </c>
      <c r="BE2460" s="66">
        <v>3800</v>
      </c>
      <c r="BF2460" s="66">
        <v>45700</v>
      </c>
      <c r="BG2460" s="66">
        <v>2700</v>
      </c>
      <c r="BH2460" s="66">
        <v>4000</v>
      </c>
      <c r="BI2460" s="66">
        <v>45170</v>
      </c>
      <c r="BJ2460" s="66">
        <v>2700</v>
      </c>
      <c r="BK2460" s="66">
        <v>3900</v>
      </c>
      <c r="BL2460" s="66">
        <v>44130</v>
      </c>
      <c r="BM2460" s="66">
        <v>2700</v>
      </c>
      <c r="BN2460" s="66">
        <v>4100</v>
      </c>
      <c r="BO2460" s="88">
        <v>42910</v>
      </c>
      <c r="BP2460" s="100">
        <v>6500</v>
      </c>
      <c r="BQ2460" s="66">
        <v>7200</v>
      </c>
      <c r="BR2460" s="66">
        <v>23990</v>
      </c>
      <c r="BS2460" s="66">
        <v>6500</v>
      </c>
      <c r="BT2460" s="66">
        <v>7300</v>
      </c>
      <c r="BU2460" s="66">
        <v>25010</v>
      </c>
      <c r="BV2460" s="66">
        <v>7100</v>
      </c>
      <c r="BW2460" s="66">
        <v>7700</v>
      </c>
      <c r="BX2460" s="66">
        <v>23570</v>
      </c>
      <c r="BY2460" s="66">
        <v>7100</v>
      </c>
      <c r="BZ2460" s="66">
        <v>7800</v>
      </c>
      <c r="CA2460" s="66">
        <v>25960</v>
      </c>
      <c r="CB2460" s="66">
        <v>7800</v>
      </c>
      <c r="CC2460" s="66">
        <v>8500</v>
      </c>
      <c r="CD2460" s="66">
        <v>23160</v>
      </c>
      <c r="CE2460" s="66">
        <v>8300</v>
      </c>
      <c r="CF2460" s="66">
        <v>9000</v>
      </c>
      <c r="CG2460" s="66">
        <v>23010</v>
      </c>
      <c r="CH2460" s="66">
        <v>8500</v>
      </c>
      <c r="CI2460" s="66">
        <v>9200</v>
      </c>
      <c r="CJ2460" s="66">
        <v>21840</v>
      </c>
      <c r="CK2460" s="66">
        <v>9300</v>
      </c>
      <c r="CL2460" s="66">
        <v>9900</v>
      </c>
      <c r="CM2460" s="69">
        <v>21430</v>
      </c>
    </row>
    <row r="2461" spans="41:91" hidden="1" x14ac:dyDescent="0.25">
      <c r="AO2461" s="21" t="s">
        <v>75</v>
      </c>
      <c r="AP2461" s="51" t="s">
        <v>30</v>
      </c>
      <c r="AQ2461" s="21" t="str">
        <f t="shared" si="41"/>
        <v>East of England51 to 100</v>
      </c>
      <c r="AR2461" s="22">
        <v>3100</v>
      </c>
      <c r="AS2461" s="22">
        <v>4000</v>
      </c>
      <c r="AT2461" s="22">
        <v>184730</v>
      </c>
      <c r="AU2461" s="66">
        <v>3200</v>
      </c>
      <c r="AV2461" s="66">
        <v>4000</v>
      </c>
      <c r="AW2461" s="66">
        <v>186060</v>
      </c>
      <c r="AX2461" s="66">
        <v>3200</v>
      </c>
      <c r="AY2461" s="66">
        <v>4100</v>
      </c>
      <c r="AZ2461" s="66">
        <v>195190</v>
      </c>
      <c r="BA2461" s="66">
        <v>3200</v>
      </c>
      <c r="BB2461" s="66">
        <v>4100</v>
      </c>
      <c r="BC2461" s="66">
        <v>193400</v>
      </c>
      <c r="BD2461" s="66">
        <v>3200</v>
      </c>
      <c r="BE2461" s="66">
        <v>4100</v>
      </c>
      <c r="BF2461" s="66">
        <v>192270</v>
      </c>
      <c r="BG2461" s="66">
        <v>3400</v>
      </c>
      <c r="BH2461" s="66">
        <v>4400</v>
      </c>
      <c r="BI2461" s="66">
        <v>192100</v>
      </c>
      <c r="BJ2461" s="66">
        <v>3500</v>
      </c>
      <c r="BK2461" s="66">
        <v>4400</v>
      </c>
      <c r="BL2461" s="66">
        <v>191430</v>
      </c>
      <c r="BM2461" s="66">
        <v>3500</v>
      </c>
      <c r="BN2461" s="66">
        <v>4500</v>
      </c>
      <c r="BO2461" s="88">
        <v>190270</v>
      </c>
      <c r="BP2461" s="100">
        <v>11500</v>
      </c>
      <c r="BQ2461" s="66">
        <v>12100</v>
      </c>
      <c r="BR2461" s="66">
        <v>147910</v>
      </c>
      <c r="BS2461" s="66">
        <v>11500</v>
      </c>
      <c r="BT2461" s="66">
        <v>12100</v>
      </c>
      <c r="BU2461" s="66">
        <v>154490</v>
      </c>
      <c r="BV2461" s="66">
        <v>12500</v>
      </c>
      <c r="BW2461" s="66">
        <v>13100</v>
      </c>
      <c r="BX2461" s="66">
        <v>155850</v>
      </c>
      <c r="BY2461" s="66">
        <v>12600</v>
      </c>
      <c r="BZ2461" s="66">
        <v>13200</v>
      </c>
      <c r="CA2461" s="66">
        <v>165190</v>
      </c>
      <c r="CB2461" s="66">
        <v>13700</v>
      </c>
      <c r="CC2461" s="66">
        <v>14300</v>
      </c>
      <c r="CD2461" s="66">
        <v>154790</v>
      </c>
      <c r="CE2461" s="66">
        <v>14300</v>
      </c>
      <c r="CF2461" s="66">
        <v>14900</v>
      </c>
      <c r="CG2461" s="66">
        <v>152080</v>
      </c>
      <c r="CH2461" s="66">
        <v>14800</v>
      </c>
      <c r="CI2461" s="66">
        <v>15400</v>
      </c>
      <c r="CJ2461" s="66">
        <v>147110</v>
      </c>
      <c r="CK2461" s="66">
        <v>15500</v>
      </c>
      <c r="CL2461" s="66">
        <v>16200</v>
      </c>
      <c r="CM2461" s="69">
        <v>146710</v>
      </c>
    </row>
    <row r="2462" spans="41:91" hidden="1" x14ac:dyDescent="0.25">
      <c r="AO2462" s="21" t="s">
        <v>75</v>
      </c>
      <c r="AP2462" s="51" t="s">
        <v>31</v>
      </c>
      <c r="AQ2462" s="21" t="str">
        <f t="shared" si="41"/>
        <v>East of England101 to 150</v>
      </c>
      <c r="AR2462" s="22">
        <v>4000</v>
      </c>
      <c r="AS2462" s="22">
        <v>4700</v>
      </c>
      <c r="AT2462" s="22">
        <v>102520</v>
      </c>
      <c r="AU2462" s="66">
        <v>4100</v>
      </c>
      <c r="AV2462" s="66">
        <v>4800</v>
      </c>
      <c r="AW2462" s="66">
        <v>103220</v>
      </c>
      <c r="AX2462" s="66">
        <v>4100</v>
      </c>
      <c r="AY2462" s="66">
        <v>4800</v>
      </c>
      <c r="AZ2462" s="66">
        <v>108030</v>
      </c>
      <c r="BA2462" s="66">
        <v>4100</v>
      </c>
      <c r="BB2462" s="66">
        <v>4800</v>
      </c>
      <c r="BC2462" s="66">
        <v>107120</v>
      </c>
      <c r="BD2462" s="66">
        <v>4100</v>
      </c>
      <c r="BE2462" s="66">
        <v>4900</v>
      </c>
      <c r="BF2462" s="66">
        <v>106480</v>
      </c>
      <c r="BG2462" s="66">
        <v>4300</v>
      </c>
      <c r="BH2462" s="66">
        <v>5100</v>
      </c>
      <c r="BI2462" s="66">
        <v>106480</v>
      </c>
      <c r="BJ2462" s="66">
        <v>4400</v>
      </c>
      <c r="BK2462" s="66">
        <v>5200</v>
      </c>
      <c r="BL2462" s="66">
        <v>105960</v>
      </c>
      <c r="BM2462" s="66">
        <v>4400</v>
      </c>
      <c r="BN2462" s="66">
        <v>5200</v>
      </c>
      <c r="BO2462" s="88">
        <v>105090</v>
      </c>
      <c r="BP2462" s="100">
        <v>16100</v>
      </c>
      <c r="BQ2462" s="66">
        <v>16900</v>
      </c>
      <c r="BR2462" s="66">
        <v>82360</v>
      </c>
      <c r="BS2462" s="66">
        <v>16000</v>
      </c>
      <c r="BT2462" s="66">
        <v>16800</v>
      </c>
      <c r="BU2462" s="66">
        <v>86390</v>
      </c>
      <c r="BV2462" s="66">
        <v>17200</v>
      </c>
      <c r="BW2462" s="66">
        <v>18000</v>
      </c>
      <c r="BX2462" s="66">
        <v>86020</v>
      </c>
      <c r="BY2462" s="66">
        <v>17300</v>
      </c>
      <c r="BZ2462" s="66">
        <v>18000</v>
      </c>
      <c r="CA2462" s="66">
        <v>90800</v>
      </c>
      <c r="CB2462" s="66">
        <v>18700</v>
      </c>
      <c r="CC2462" s="66">
        <v>19500</v>
      </c>
      <c r="CD2462" s="66">
        <v>86290</v>
      </c>
      <c r="CE2462" s="66">
        <v>19400</v>
      </c>
      <c r="CF2462" s="66">
        <v>20100</v>
      </c>
      <c r="CG2462" s="66">
        <v>83780</v>
      </c>
      <c r="CH2462" s="66">
        <v>20100</v>
      </c>
      <c r="CI2462" s="66">
        <v>20800</v>
      </c>
      <c r="CJ2462" s="66">
        <v>80330</v>
      </c>
      <c r="CK2462" s="66">
        <v>21000</v>
      </c>
      <c r="CL2462" s="66">
        <v>21700</v>
      </c>
      <c r="CM2462" s="69">
        <v>81820</v>
      </c>
    </row>
    <row r="2463" spans="41:91" hidden="1" x14ac:dyDescent="0.25">
      <c r="AO2463" s="21" t="s">
        <v>75</v>
      </c>
      <c r="AP2463" s="51" t="s">
        <v>32</v>
      </c>
      <c r="AQ2463" s="21" t="str">
        <f t="shared" si="41"/>
        <v>East of England151 to 200</v>
      </c>
      <c r="AR2463" s="22">
        <v>5000</v>
      </c>
      <c r="AS2463" s="22">
        <v>5900</v>
      </c>
      <c r="AT2463" s="22">
        <v>23410</v>
      </c>
      <c r="AU2463" s="66">
        <v>5100</v>
      </c>
      <c r="AV2463" s="66">
        <v>6000</v>
      </c>
      <c r="AW2463" s="66">
        <v>23600</v>
      </c>
      <c r="AX2463" s="66">
        <v>5200</v>
      </c>
      <c r="AY2463" s="66">
        <v>6100</v>
      </c>
      <c r="AZ2463" s="66">
        <v>23920</v>
      </c>
      <c r="BA2463" s="66">
        <v>5100</v>
      </c>
      <c r="BB2463" s="66">
        <v>6000</v>
      </c>
      <c r="BC2463" s="66">
        <v>23730</v>
      </c>
      <c r="BD2463" s="66">
        <v>5200</v>
      </c>
      <c r="BE2463" s="66">
        <v>6100</v>
      </c>
      <c r="BF2463" s="66">
        <v>23610</v>
      </c>
      <c r="BG2463" s="66">
        <v>5500</v>
      </c>
      <c r="BH2463" s="66">
        <v>6400</v>
      </c>
      <c r="BI2463" s="66">
        <v>23540</v>
      </c>
      <c r="BJ2463" s="66">
        <v>5600</v>
      </c>
      <c r="BK2463" s="66">
        <v>6400</v>
      </c>
      <c r="BL2463" s="66">
        <v>23390</v>
      </c>
      <c r="BM2463" s="66">
        <v>5600</v>
      </c>
      <c r="BN2463" s="66">
        <v>6500</v>
      </c>
      <c r="BO2463" s="88">
        <v>23070</v>
      </c>
      <c r="BP2463" s="100">
        <v>22200</v>
      </c>
      <c r="BQ2463" s="66">
        <v>23100</v>
      </c>
      <c r="BR2463" s="66">
        <v>16600</v>
      </c>
      <c r="BS2463" s="66">
        <v>21900</v>
      </c>
      <c r="BT2463" s="66">
        <v>22900</v>
      </c>
      <c r="BU2463" s="66">
        <v>17420</v>
      </c>
      <c r="BV2463" s="66">
        <v>23600</v>
      </c>
      <c r="BW2463" s="66">
        <v>24600</v>
      </c>
      <c r="BX2463" s="66">
        <v>16560</v>
      </c>
      <c r="BY2463" s="66">
        <v>23500</v>
      </c>
      <c r="BZ2463" s="66">
        <v>24500</v>
      </c>
      <c r="CA2463" s="66">
        <v>17420</v>
      </c>
      <c r="CB2463" s="66">
        <v>25200</v>
      </c>
      <c r="CC2463" s="66">
        <v>26000</v>
      </c>
      <c r="CD2463" s="66">
        <v>16620</v>
      </c>
      <c r="CE2463" s="66">
        <v>25900</v>
      </c>
      <c r="CF2463" s="66">
        <v>26700</v>
      </c>
      <c r="CG2463" s="66">
        <v>15790</v>
      </c>
      <c r="CH2463" s="66">
        <v>26900</v>
      </c>
      <c r="CI2463" s="66">
        <v>27500</v>
      </c>
      <c r="CJ2463" s="66">
        <v>14790</v>
      </c>
      <c r="CK2463" s="66">
        <v>27300</v>
      </c>
      <c r="CL2463" s="66">
        <v>28100</v>
      </c>
      <c r="CM2463" s="69">
        <v>15410</v>
      </c>
    </row>
    <row r="2464" spans="41:91" hidden="1" x14ac:dyDescent="0.25">
      <c r="AO2464" s="21" t="s">
        <v>75</v>
      </c>
      <c r="AP2464" s="51" t="s">
        <v>125</v>
      </c>
      <c r="AQ2464" s="21" t="str">
        <f t="shared" si="41"/>
        <v>East of EnglandOver 200</v>
      </c>
      <c r="AR2464" s="22">
        <v>6800</v>
      </c>
      <c r="AS2464" s="22">
        <v>8100</v>
      </c>
      <c r="AT2464" s="22">
        <v>11280</v>
      </c>
      <c r="AU2464" s="66">
        <v>6900</v>
      </c>
      <c r="AV2464" s="66">
        <v>8200</v>
      </c>
      <c r="AW2464" s="66">
        <v>11360</v>
      </c>
      <c r="AX2464" s="66" t="s">
        <v>85</v>
      </c>
      <c r="AY2464" s="66" t="s">
        <v>85</v>
      </c>
      <c r="AZ2464" s="66" t="s">
        <v>85</v>
      </c>
      <c r="BA2464" s="66" t="s">
        <v>85</v>
      </c>
      <c r="BB2464" s="66" t="s">
        <v>85</v>
      </c>
      <c r="BC2464" s="66" t="s">
        <v>85</v>
      </c>
      <c r="BD2464" s="66" t="s">
        <v>85</v>
      </c>
      <c r="BE2464" s="66" t="s">
        <v>85</v>
      </c>
      <c r="BF2464" s="66" t="s">
        <v>85</v>
      </c>
      <c r="BG2464" s="66" t="s">
        <v>85</v>
      </c>
      <c r="BH2464" s="66" t="s">
        <v>85</v>
      </c>
      <c r="BI2464" s="66" t="s">
        <v>85</v>
      </c>
      <c r="BJ2464" s="66" t="s">
        <v>85</v>
      </c>
      <c r="BK2464" s="66" t="s">
        <v>85</v>
      </c>
      <c r="BL2464" s="66" t="s">
        <v>85</v>
      </c>
      <c r="BM2464" s="66" t="s">
        <v>85</v>
      </c>
      <c r="BN2464" s="66" t="s">
        <v>85</v>
      </c>
      <c r="BO2464" s="88" t="s">
        <v>85</v>
      </c>
      <c r="BP2464" s="100">
        <v>28900</v>
      </c>
      <c r="BQ2464" s="66">
        <v>29100</v>
      </c>
      <c r="BR2464" s="66">
        <v>5630</v>
      </c>
      <c r="BS2464" s="66">
        <v>28600</v>
      </c>
      <c r="BT2464" s="66">
        <v>28900</v>
      </c>
      <c r="BU2464" s="66">
        <v>5870</v>
      </c>
      <c r="BV2464" s="66" t="s">
        <v>85</v>
      </c>
      <c r="BW2464" s="66" t="s">
        <v>85</v>
      </c>
      <c r="BX2464" s="66" t="s">
        <v>85</v>
      </c>
      <c r="BY2464" s="66" t="s">
        <v>85</v>
      </c>
      <c r="BZ2464" s="66" t="s">
        <v>85</v>
      </c>
      <c r="CA2464" s="66" t="s">
        <v>85</v>
      </c>
      <c r="CB2464" s="66" t="s">
        <v>85</v>
      </c>
      <c r="CC2464" s="66" t="s">
        <v>85</v>
      </c>
      <c r="CD2464" s="66" t="s">
        <v>85</v>
      </c>
      <c r="CE2464" s="66" t="s">
        <v>85</v>
      </c>
      <c r="CF2464" s="66" t="s">
        <v>85</v>
      </c>
      <c r="CG2464" s="66" t="s">
        <v>85</v>
      </c>
      <c r="CH2464" s="66" t="s">
        <v>85</v>
      </c>
      <c r="CI2464" s="66" t="s">
        <v>85</v>
      </c>
      <c r="CJ2464" s="66" t="s">
        <v>85</v>
      </c>
      <c r="CK2464" s="66" t="s">
        <v>85</v>
      </c>
      <c r="CL2464" s="66" t="s">
        <v>85</v>
      </c>
      <c r="CM2464" s="69" t="s">
        <v>85</v>
      </c>
    </row>
    <row r="2465" spans="41:91" hidden="1" x14ac:dyDescent="0.25">
      <c r="AO2465" s="21" t="s">
        <v>76</v>
      </c>
      <c r="AP2465" s="51" t="s">
        <v>29</v>
      </c>
      <c r="AQ2465" s="21" t="str">
        <f t="shared" si="41"/>
        <v>London50 or less</v>
      </c>
      <c r="AR2465" s="22">
        <v>2200</v>
      </c>
      <c r="AS2465" s="22">
        <v>3200</v>
      </c>
      <c r="AT2465" s="22">
        <v>131950</v>
      </c>
      <c r="AU2465" s="66">
        <v>2300</v>
      </c>
      <c r="AV2465" s="66">
        <v>3100</v>
      </c>
      <c r="AW2465" s="66">
        <v>134030</v>
      </c>
      <c r="AX2465" s="66">
        <v>2300</v>
      </c>
      <c r="AY2465" s="66">
        <v>3200</v>
      </c>
      <c r="AZ2465" s="66">
        <v>127320</v>
      </c>
      <c r="BA2465" s="66">
        <v>2300</v>
      </c>
      <c r="BB2465" s="66">
        <v>3200</v>
      </c>
      <c r="BC2465" s="66">
        <v>125810</v>
      </c>
      <c r="BD2465" s="66">
        <v>2300</v>
      </c>
      <c r="BE2465" s="66">
        <v>3300</v>
      </c>
      <c r="BF2465" s="66">
        <v>125530</v>
      </c>
      <c r="BG2465" s="66">
        <v>2400</v>
      </c>
      <c r="BH2465" s="66">
        <v>3400</v>
      </c>
      <c r="BI2465" s="66">
        <v>124440</v>
      </c>
      <c r="BJ2465" s="66">
        <v>2500</v>
      </c>
      <c r="BK2465" s="66">
        <v>3400</v>
      </c>
      <c r="BL2465" s="66">
        <v>122750</v>
      </c>
      <c r="BM2465" s="66">
        <v>2500</v>
      </c>
      <c r="BN2465" s="66">
        <v>3500</v>
      </c>
      <c r="BO2465" s="88">
        <v>120750</v>
      </c>
      <c r="BP2465" s="100">
        <v>7500</v>
      </c>
      <c r="BQ2465" s="66">
        <v>8200</v>
      </c>
      <c r="BR2465" s="66">
        <v>86430</v>
      </c>
      <c r="BS2465" s="66">
        <v>7500</v>
      </c>
      <c r="BT2465" s="66">
        <v>8300</v>
      </c>
      <c r="BU2465" s="66">
        <v>90850</v>
      </c>
      <c r="BV2465" s="66">
        <v>8200</v>
      </c>
      <c r="BW2465" s="66">
        <v>8900</v>
      </c>
      <c r="BX2465" s="66">
        <v>78500</v>
      </c>
      <c r="BY2465" s="66">
        <v>8100</v>
      </c>
      <c r="BZ2465" s="66">
        <v>8900</v>
      </c>
      <c r="CA2465" s="66">
        <v>90510</v>
      </c>
      <c r="CB2465" s="66">
        <v>8900</v>
      </c>
      <c r="CC2465" s="66">
        <v>9700</v>
      </c>
      <c r="CD2465" s="66">
        <v>76470</v>
      </c>
      <c r="CE2465" s="66">
        <v>9300</v>
      </c>
      <c r="CF2465" s="66">
        <v>10200</v>
      </c>
      <c r="CG2465" s="66">
        <v>75310</v>
      </c>
      <c r="CH2465" s="66">
        <v>9600</v>
      </c>
      <c r="CI2465" s="66">
        <v>10400</v>
      </c>
      <c r="CJ2465" s="66">
        <v>74070</v>
      </c>
      <c r="CK2465" s="66">
        <v>10300</v>
      </c>
      <c r="CL2465" s="66">
        <v>11000</v>
      </c>
      <c r="CM2465" s="69">
        <v>71930</v>
      </c>
    </row>
    <row r="2466" spans="41:91" hidden="1" x14ac:dyDescent="0.25">
      <c r="AO2466" s="21" t="s">
        <v>76</v>
      </c>
      <c r="AP2466" s="51" t="s">
        <v>30</v>
      </c>
      <c r="AQ2466" s="21" t="str">
        <f t="shared" si="41"/>
        <v>London51 to 100</v>
      </c>
      <c r="AR2466" s="22">
        <v>3200</v>
      </c>
      <c r="AS2466" s="22">
        <v>3900</v>
      </c>
      <c r="AT2466" s="22">
        <v>181270</v>
      </c>
      <c r="AU2466" s="66">
        <v>3300</v>
      </c>
      <c r="AV2466" s="66">
        <v>3900</v>
      </c>
      <c r="AW2466" s="66">
        <v>183400</v>
      </c>
      <c r="AX2466" s="66">
        <v>3300</v>
      </c>
      <c r="AY2466" s="66">
        <v>4000</v>
      </c>
      <c r="AZ2466" s="66">
        <v>187460</v>
      </c>
      <c r="BA2466" s="66">
        <v>3300</v>
      </c>
      <c r="BB2466" s="66">
        <v>4000</v>
      </c>
      <c r="BC2466" s="66">
        <v>185410</v>
      </c>
      <c r="BD2466" s="66">
        <v>3300</v>
      </c>
      <c r="BE2466" s="66">
        <v>4000</v>
      </c>
      <c r="BF2466" s="66">
        <v>185210</v>
      </c>
      <c r="BG2466" s="66">
        <v>3400</v>
      </c>
      <c r="BH2466" s="66">
        <v>4100</v>
      </c>
      <c r="BI2466" s="66">
        <v>184740</v>
      </c>
      <c r="BJ2466" s="66">
        <v>3500</v>
      </c>
      <c r="BK2466" s="66">
        <v>4200</v>
      </c>
      <c r="BL2466" s="66">
        <v>183840</v>
      </c>
      <c r="BM2466" s="66">
        <v>3500</v>
      </c>
      <c r="BN2466" s="66">
        <v>4200</v>
      </c>
      <c r="BO2466" s="88">
        <v>182340</v>
      </c>
      <c r="BP2466" s="100">
        <v>12500</v>
      </c>
      <c r="BQ2466" s="66">
        <v>13100</v>
      </c>
      <c r="BR2466" s="66">
        <v>155320</v>
      </c>
      <c r="BS2466" s="66">
        <v>12500</v>
      </c>
      <c r="BT2466" s="66">
        <v>13200</v>
      </c>
      <c r="BU2466" s="66">
        <v>162950</v>
      </c>
      <c r="BV2466" s="66">
        <v>13600</v>
      </c>
      <c r="BW2466" s="66">
        <v>14100</v>
      </c>
      <c r="BX2466" s="66">
        <v>158530</v>
      </c>
      <c r="BY2466" s="66">
        <v>13500</v>
      </c>
      <c r="BZ2466" s="66">
        <v>14100</v>
      </c>
      <c r="CA2466" s="66">
        <v>173530</v>
      </c>
      <c r="CB2466" s="66">
        <v>14800</v>
      </c>
      <c r="CC2466" s="66">
        <v>15400</v>
      </c>
      <c r="CD2466" s="66">
        <v>154960</v>
      </c>
      <c r="CE2466" s="66">
        <v>15300</v>
      </c>
      <c r="CF2466" s="66">
        <v>15900</v>
      </c>
      <c r="CG2466" s="66">
        <v>151980</v>
      </c>
      <c r="CH2466" s="66">
        <v>15800</v>
      </c>
      <c r="CI2466" s="66">
        <v>16300</v>
      </c>
      <c r="CJ2466" s="66">
        <v>150540</v>
      </c>
      <c r="CK2466" s="66">
        <v>16600</v>
      </c>
      <c r="CL2466" s="66">
        <v>17100</v>
      </c>
      <c r="CM2466" s="69">
        <v>148550</v>
      </c>
    </row>
    <row r="2467" spans="41:91" hidden="1" x14ac:dyDescent="0.25">
      <c r="AO2467" s="21" t="s">
        <v>76</v>
      </c>
      <c r="AP2467" s="51" t="s">
        <v>31</v>
      </c>
      <c r="AQ2467" s="21" t="str">
        <f t="shared" si="41"/>
        <v>London101 to 150</v>
      </c>
      <c r="AR2467" s="22">
        <v>4000</v>
      </c>
      <c r="AS2467" s="22">
        <v>4700</v>
      </c>
      <c r="AT2467" s="22">
        <v>96700</v>
      </c>
      <c r="AU2467" s="66">
        <v>4200</v>
      </c>
      <c r="AV2467" s="66">
        <v>4800</v>
      </c>
      <c r="AW2467" s="66">
        <v>97720</v>
      </c>
      <c r="AX2467" s="66">
        <v>4100</v>
      </c>
      <c r="AY2467" s="66">
        <v>4800</v>
      </c>
      <c r="AZ2467" s="66">
        <v>103280</v>
      </c>
      <c r="BA2467" s="66">
        <v>4100</v>
      </c>
      <c r="BB2467" s="66">
        <v>4800</v>
      </c>
      <c r="BC2467" s="66">
        <v>102220</v>
      </c>
      <c r="BD2467" s="66">
        <v>4100</v>
      </c>
      <c r="BE2467" s="66">
        <v>4800</v>
      </c>
      <c r="BF2467" s="66">
        <v>102150</v>
      </c>
      <c r="BG2467" s="66">
        <v>4300</v>
      </c>
      <c r="BH2467" s="66">
        <v>4900</v>
      </c>
      <c r="BI2467" s="66">
        <v>102210</v>
      </c>
      <c r="BJ2467" s="66">
        <v>4400</v>
      </c>
      <c r="BK2467" s="66">
        <v>5000</v>
      </c>
      <c r="BL2467" s="66">
        <v>101910</v>
      </c>
      <c r="BM2467" s="66">
        <v>4400</v>
      </c>
      <c r="BN2467" s="66">
        <v>5100</v>
      </c>
      <c r="BO2467" s="88">
        <v>101400</v>
      </c>
      <c r="BP2467" s="100">
        <v>18400</v>
      </c>
      <c r="BQ2467" s="66">
        <v>19000</v>
      </c>
      <c r="BR2467" s="66">
        <v>88140</v>
      </c>
      <c r="BS2467" s="66">
        <v>18100</v>
      </c>
      <c r="BT2467" s="66">
        <v>18900</v>
      </c>
      <c r="BU2467" s="66">
        <v>92970</v>
      </c>
      <c r="BV2467" s="66">
        <v>19600</v>
      </c>
      <c r="BW2467" s="66">
        <v>20200</v>
      </c>
      <c r="BX2467" s="66">
        <v>94100</v>
      </c>
      <c r="BY2467" s="66">
        <v>19600</v>
      </c>
      <c r="BZ2467" s="66">
        <v>20200</v>
      </c>
      <c r="CA2467" s="66">
        <v>101450</v>
      </c>
      <c r="CB2467" s="66">
        <v>21300</v>
      </c>
      <c r="CC2467" s="66">
        <v>21800</v>
      </c>
      <c r="CD2467" s="66">
        <v>91960</v>
      </c>
      <c r="CE2467" s="66">
        <v>21800</v>
      </c>
      <c r="CF2467" s="66">
        <v>22300</v>
      </c>
      <c r="CG2467" s="66">
        <v>89980</v>
      </c>
      <c r="CH2467" s="66">
        <v>22600</v>
      </c>
      <c r="CI2467" s="66">
        <v>23000</v>
      </c>
      <c r="CJ2467" s="66">
        <v>89020</v>
      </c>
      <c r="CK2467" s="66">
        <v>23500</v>
      </c>
      <c r="CL2467" s="66">
        <v>23900</v>
      </c>
      <c r="CM2467" s="69">
        <v>87950</v>
      </c>
    </row>
    <row r="2468" spans="41:91" hidden="1" x14ac:dyDescent="0.25">
      <c r="AO2468" s="21" t="s">
        <v>76</v>
      </c>
      <c r="AP2468" s="51" t="s">
        <v>32</v>
      </c>
      <c r="AQ2468" s="21" t="str">
        <f t="shared" si="41"/>
        <v>London151 to 200</v>
      </c>
      <c r="AR2468" s="22">
        <v>5300</v>
      </c>
      <c r="AS2468" s="22">
        <v>6200</v>
      </c>
      <c r="AT2468" s="22">
        <v>20420</v>
      </c>
      <c r="AU2468" s="66">
        <v>5500</v>
      </c>
      <c r="AV2468" s="66">
        <v>6300</v>
      </c>
      <c r="AW2468" s="66">
        <v>20650</v>
      </c>
      <c r="AX2468" s="66">
        <v>5500</v>
      </c>
      <c r="AY2468" s="66">
        <v>6300</v>
      </c>
      <c r="AZ2468" s="66">
        <v>21860</v>
      </c>
      <c r="BA2468" s="66">
        <v>5400</v>
      </c>
      <c r="BB2468" s="66">
        <v>6300</v>
      </c>
      <c r="BC2468" s="66">
        <v>21610</v>
      </c>
      <c r="BD2468" s="66">
        <v>5500</v>
      </c>
      <c r="BE2468" s="66">
        <v>6300</v>
      </c>
      <c r="BF2468" s="66">
        <v>21660</v>
      </c>
      <c r="BG2468" s="66">
        <v>5700</v>
      </c>
      <c r="BH2468" s="66">
        <v>6500</v>
      </c>
      <c r="BI2468" s="66">
        <v>21630</v>
      </c>
      <c r="BJ2468" s="66">
        <v>5700</v>
      </c>
      <c r="BK2468" s="66">
        <v>6500</v>
      </c>
      <c r="BL2468" s="66">
        <v>21590</v>
      </c>
      <c r="BM2468" s="66">
        <v>5800</v>
      </c>
      <c r="BN2468" s="66">
        <v>6600</v>
      </c>
      <c r="BO2468" s="88">
        <v>21470</v>
      </c>
      <c r="BP2468" s="100">
        <v>26100</v>
      </c>
      <c r="BQ2468" s="66">
        <v>26300</v>
      </c>
      <c r="BR2468" s="66">
        <v>17930</v>
      </c>
      <c r="BS2468" s="66">
        <v>25600</v>
      </c>
      <c r="BT2468" s="66">
        <v>26000</v>
      </c>
      <c r="BU2468" s="66">
        <v>18920</v>
      </c>
      <c r="BV2468" s="66">
        <v>27600</v>
      </c>
      <c r="BW2468" s="66">
        <v>27600</v>
      </c>
      <c r="BX2468" s="66">
        <v>18940</v>
      </c>
      <c r="BY2468" s="66">
        <v>27400</v>
      </c>
      <c r="BZ2468" s="66">
        <v>27400</v>
      </c>
      <c r="CA2468" s="66">
        <v>20530</v>
      </c>
      <c r="CB2468" s="66">
        <v>29400</v>
      </c>
      <c r="CC2468" s="66">
        <v>29200</v>
      </c>
      <c r="CD2468" s="66">
        <v>18010</v>
      </c>
      <c r="CE2468" s="66">
        <v>29800</v>
      </c>
      <c r="CF2468" s="66">
        <v>29500</v>
      </c>
      <c r="CG2468" s="66">
        <v>17400</v>
      </c>
      <c r="CH2468" s="66">
        <v>30700</v>
      </c>
      <c r="CI2468" s="66">
        <v>30200</v>
      </c>
      <c r="CJ2468" s="66">
        <v>17030</v>
      </c>
      <c r="CK2468" s="66">
        <v>31500</v>
      </c>
      <c r="CL2468" s="66">
        <v>31000</v>
      </c>
      <c r="CM2468" s="69">
        <v>16520</v>
      </c>
    </row>
    <row r="2469" spans="41:91" hidden="1" x14ac:dyDescent="0.25">
      <c r="AO2469" s="21" t="s">
        <v>76</v>
      </c>
      <c r="AP2469" s="51" t="s">
        <v>125</v>
      </c>
      <c r="AQ2469" s="21" t="str">
        <f t="shared" si="41"/>
        <v>LondonOver 200</v>
      </c>
      <c r="AR2469" s="22">
        <v>7500</v>
      </c>
      <c r="AS2469" s="22">
        <v>8500</v>
      </c>
      <c r="AT2469" s="22">
        <v>9390</v>
      </c>
      <c r="AU2469" s="66">
        <v>7600</v>
      </c>
      <c r="AV2469" s="66">
        <v>8700</v>
      </c>
      <c r="AW2469" s="66">
        <v>9510</v>
      </c>
      <c r="AX2469" s="66" t="s">
        <v>85</v>
      </c>
      <c r="AY2469" s="66" t="s">
        <v>85</v>
      </c>
      <c r="AZ2469" s="66" t="s">
        <v>85</v>
      </c>
      <c r="BA2469" s="66" t="s">
        <v>85</v>
      </c>
      <c r="BB2469" s="66" t="s">
        <v>85</v>
      </c>
      <c r="BC2469" s="66" t="s">
        <v>85</v>
      </c>
      <c r="BD2469" s="66" t="s">
        <v>85</v>
      </c>
      <c r="BE2469" s="66" t="s">
        <v>85</v>
      </c>
      <c r="BF2469" s="66" t="s">
        <v>85</v>
      </c>
      <c r="BG2469" s="66" t="s">
        <v>85</v>
      </c>
      <c r="BH2469" s="66" t="s">
        <v>85</v>
      </c>
      <c r="BI2469" s="66" t="s">
        <v>85</v>
      </c>
      <c r="BJ2469" s="66" t="s">
        <v>85</v>
      </c>
      <c r="BK2469" s="66" t="s">
        <v>85</v>
      </c>
      <c r="BL2469" s="66" t="s">
        <v>85</v>
      </c>
      <c r="BM2469" s="66" t="s">
        <v>85</v>
      </c>
      <c r="BN2469" s="66" t="s">
        <v>85</v>
      </c>
      <c r="BO2469" s="88" t="s">
        <v>85</v>
      </c>
      <c r="BP2469" s="100">
        <v>32800</v>
      </c>
      <c r="BQ2469" s="66">
        <v>31900</v>
      </c>
      <c r="BR2469" s="66">
        <v>6490</v>
      </c>
      <c r="BS2469" s="66">
        <v>32400</v>
      </c>
      <c r="BT2469" s="66">
        <v>31600</v>
      </c>
      <c r="BU2469" s="66">
        <v>6890</v>
      </c>
      <c r="BV2469" s="66" t="s">
        <v>85</v>
      </c>
      <c r="BW2469" s="66" t="s">
        <v>85</v>
      </c>
      <c r="BX2469" s="66" t="s">
        <v>85</v>
      </c>
      <c r="BY2469" s="66" t="s">
        <v>85</v>
      </c>
      <c r="BZ2469" s="66" t="s">
        <v>85</v>
      </c>
      <c r="CA2469" s="66" t="s">
        <v>85</v>
      </c>
      <c r="CB2469" s="66" t="s">
        <v>85</v>
      </c>
      <c r="CC2469" s="66" t="s">
        <v>85</v>
      </c>
      <c r="CD2469" s="66" t="s">
        <v>85</v>
      </c>
      <c r="CE2469" s="66" t="s">
        <v>85</v>
      </c>
      <c r="CF2469" s="66" t="s">
        <v>85</v>
      </c>
      <c r="CG2469" s="66" t="s">
        <v>85</v>
      </c>
      <c r="CH2469" s="66" t="s">
        <v>85</v>
      </c>
      <c r="CI2469" s="66" t="s">
        <v>85</v>
      </c>
      <c r="CJ2469" s="66" t="s">
        <v>85</v>
      </c>
      <c r="CK2469" s="66" t="s">
        <v>85</v>
      </c>
      <c r="CL2469" s="66" t="s">
        <v>85</v>
      </c>
      <c r="CM2469" s="69" t="s">
        <v>85</v>
      </c>
    </row>
    <row r="2470" spans="41:91" hidden="1" x14ac:dyDescent="0.25">
      <c r="AO2470" s="21" t="s">
        <v>77</v>
      </c>
      <c r="AP2470" s="51" t="s">
        <v>29</v>
      </c>
      <c r="AQ2470" s="21" t="str">
        <f t="shared" si="41"/>
        <v>South East50 or less</v>
      </c>
      <c r="AR2470" s="22">
        <v>2500</v>
      </c>
      <c r="AS2470" s="22">
        <v>3700</v>
      </c>
      <c r="AT2470" s="22">
        <v>77820</v>
      </c>
      <c r="AU2470" s="66">
        <v>2600</v>
      </c>
      <c r="AV2470" s="66">
        <v>3600</v>
      </c>
      <c r="AW2470" s="66">
        <v>78530</v>
      </c>
      <c r="AX2470" s="66">
        <v>2600</v>
      </c>
      <c r="AY2470" s="66">
        <v>3700</v>
      </c>
      <c r="AZ2470" s="66">
        <v>76430</v>
      </c>
      <c r="BA2470" s="66">
        <v>2600</v>
      </c>
      <c r="BB2470" s="66">
        <v>3700</v>
      </c>
      <c r="BC2470" s="66">
        <v>75680</v>
      </c>
      <c r="BD2470" s="66">
        <v>2600</v>
      </c>
      <c r="BE2470" s="66">
        <v>3800</v>
      </c>
      <c r="BF2470" s="66">
        <v>75360</v>
      </c>
      <c r="BG2470" s="66">
        <v>2700</v>
      </c>
      <c r="BH2470" s="66">
        <v>3900</v>
      </c>
      <c r="BI2470" s="66">
        <v>73650</v>
      </c>
      <c r="BJ2470" s="66">
        <v>2800</v>
      </c>
      <c r="BK2470" s="66">
        <v>3800</v>
      </c>
      <c r="BL2470" s="66">
        <v>72810</v>
      </c>
      <c r="BM2470" s="66">
        <v>2800</v>
      </c>
      <c r="BN2470" s="66">
        <v>4000</v>
      </c>
      <c r="BO2470" s="88">
        <v>70940</v>
      </c>
      <c r="BP2470" s="100">
        <v>6400</v>
      </c>
      <c r="BQ2470" s="66">
        <v>7100</v>
      </c>
      <c r="BR2470" s="66">
        <v>38300</v>
      </c>
      <c r="BS2470" s="66">
        <v>6500</v>
      </c>
      <c r="BT2470" s="66">
        <v>7200</v>
      </c>
      <c r="BU2470" s="66">
        <v>40220</v>
      </c>
      <c r="BV2470" s="66">
        <v>7000</v>
      </c>
      <c r="BW2470" s="66">
        <v>7700</v>
      </c>
      <c r="BX2470" s="66">
        <v>36520</v>
      </c>
      <c r="BY2470" s="66">
        <v>7000</v>
      </c>
      <c r="BZ2470" s="66">
        <v>7800</v>
      </c>
      <c r="CA2470" s="66">
        <v>40920</v>
      </c>
      <c r="CB2470" s="66">
        <v>7700</v>
      </c>
      <c r="CC2470" s="66">
        <v>8500</v>
      </c>
      <c r="CD2470" s="66">
        <v>35550</v>
      </c>
      <c r="CE2470" s="66">
        <v>8300</v>
      </c>
      <c r="CF2470" s="66">
        <v>9100</v>
      </c>
      <c r="CG2470" s="66">
        <v>33950</v>
      </c>
      <c r="CH2470" s="66">
        <v>8600</v>
      </c>
      <c r="CI2470" s="66">
        <v>9300</v>
      </c>
      <c r="CJ2470" s="66">
        <v>33540</v>
      </c>
      <c r="CK2470" s="66">
        <v>9200</v>
      </c>
      <c r="CL2470" s="66">
        <v>9800</v>
      </c>
      <c r="CM2470" s="69">
        <v>32630</v>
      </c>
    </row>
    <row r="2471" spans="41:91" hidden="1" x14ac:dyDescent="0.25">
      <c r="AO2471" s="21" t="s">
        <v>77</v>
      </c>
      <c r="AP2471" s="51" t="s">
        <v>30</v>
      </c>
      <c r="AQ2471" s="21" t="str">
        <f t="shared" si="41"/>
        <v>South East51 to 100</v>
      </c>
      <c r="AR2471" s="22">
        <v>3200</v>
      </c>
      <c r="AS2471" s="22">
        <v>3900</v>
      </c>
      <c r="AT2471" s="22">
        <v>248520</v>
      </c>
      <c r="AU2471" s="66">
        <v>3300</v>
      </c>
      <c r="AV2471" s="66">
        <v>4000</v>
      </c>
      <c r="AW2471" s="66">
        <v>250180</v>
      </c>
      <c r="AX2471" s="66">
        <v>3300</v>
      </c>
      <c r="AY2471" s="66">
        <v>4000</v>
      </c>
      <c r="AZ2471" s="66">
        <v>260100</v>
      </c>
      <c r="BA2471" s="66">
        <v>3300</v>
      </c>
      <c r="BB2471" s="66">
        <v>4000</v>
      </c>
      <c r="BC2471" s="66">
        <v>257390</v>
      </c>
      <c r="BD2471" s="66">
        <v>3300</v>
      </c>
      <c r="BE2471" s="66">
        <v>4100</v>
      </c>
      <c r="BF2471" s="66">
        <v>256400</v>
      </c>
      <c r="BG2471" s="66">
        <v>3400</v>
      </c>
      <c r="BH2471" s="66">
        <v>4300</v>
      </c>
      <c r="BI2471" s="66">
        <v>253650</v>
      </c>
      <c r="BJ2471" s="66">
        <v>3500</v>
      </c>
      <c r="BK2471" s="66">
        <v>4300</v>
      </c>
      <c r="BL2471" s="66">
        <v>254810</v>
      </c>
      <c r="BM2471" s="66">
        <v>3500</v>
      </c>
      <c r="BN2471" s="66">
        <v>4400</v>
      </c>
      <c r="BO2471" s="88">
        <v>252140</v>
      </c>
      <c r="BP2471" s="100">
        <v>11300</v>
      </c>
      <c r="BQ2471" s="66">
        <v>11900</v>
      </c>
      <c r="BR2471" s="66">
        <v>207650</v>
      </c>
      <c r="BS2471" s="66">
        <v>11300</v>
      </c>
      <c r="BT2471" s="66">
        <v>12000</v>
      </c>
      <c r="BU2471" s="66">
        <v>218120</v>
      </c>
      <c r="BV2471" s="66">
        <v>12200</v>
      </c>
      <c r="BW2471" s="66">
        <v>12800</v>
      </c>
      <c r="BX2471" s="66">
        <v>218240</v>
      </c>
      <c r="BY2471" s="66">
        <v>12300</v>
      </c>
      <c r="BZ2471" s="66">
        <v>12900</v>
      </c>
      <c r="CA2471" s="66">
        <v>234540</v>
      </c>
      <c r="CB2471" s="66">
        <v>13500</v>
      </c>
      <c r="CC2471" s="66">
        <v>14200</v>
      </c>
      <c r="CD2471" s="66">
        <v>212190</v>
      </c>
      <c r="CE2471" s="66">
        <v>14100</v>
      </c>
      <c r="CF2471" s="66">
        <v>14900</v>
      </c>
      <c r="CG2471" s="66">
        <v>204290</v>
      </c>
      <c r="CH2471" s="66">
        <v>14600</v>
      </c>
      <c r="CI2471" s="66">
        <v>15200</v>
      </c>
      <c r="CJ2471" s="66">
        <v>204290</v>
      </c>
      <c r="CK2471" s="66">
        <v>15200</v>
      </c>
      <c r="CL2471" s="66">
        <v>15800</v>
      </c>
      <c r="CM2471" s="69">
        <v>202540</v>
      </c>
    </row>
    <row r="2472" spans="41:91" hidden="1" x14ac:dyDescent="0.25">
      <c r="AO2472" s="21" t="s">
        <v>77</v>
      </c>
      <c r="AP2472" s="51" t="s">
        <v>31</v>
      </c>
      <c r="AQ2472" s="21" t="str">
        <f t="shared" si="41"/>
        <v>South East101 to 150</v>
      </c>
      <c r="AR2472" s="22">
        <v>4000</v>
      </c>
      <c r="AS2472" s="22">
        <v>4600</v>
      </c>
      <c r="AT2472" s="22">
        <v>152100</v>
      </c>
      <c r="AU2472" s="66">
        <v>4100</v>
      </c>
      <c r="AV2472" s="66">
        <v>4800</v>
      </c>
      <c r="AW2472" s="66">
        <v>153270</v>
      </c>
      <c r="AX2472" s="66">
        <v>4100</v>
      </c>
      <c r="AY2472" s="66">
        <v>4800</v>
      </c>
      <c r="AZ2472" s="66">
        <v>160500</v>
      </c>
      <c r="BA2472" s="66">
        <v>4100</v>
      </c>
      <c r="BB2472" s="66">
        <v>4800</v>
      </c>
      <c r="BC2472" s="66">
        <v>158650</v>
      </c>
      <c r="BD2472" s="66">
        <v>4200</v>
      </c>
      <c r="BE2472" s="66">
        <v>4900</v>
      </c>
      <c r="BF2472" s="66">
        <v>158100</v>
      </c>
      <c r="BG2472" s="66">
        <v>4400</v>
      </c>
      <c r="BH2472" s="66">
        <v>5100</v>
      </c>
      <c r="BI2472" s="66">
        <v>156330</v>
      </c>
      <c r="BJ2472" s="66">
        <v>4500</v>
      </c>
      <c r="BK2472" s="66">
        <v>5100</v>
      </c>
      <c r="BL2472" s="66">
        <v>157340</v>
      </c>
      <c r="BM2472" s="66">
        <v>4500</v>
      </c>
      <c r="BN2472" s="66">
        <v>5200</v>
      </c>
      <c r="BO2472" s="88">
        <v>155640</v>
      </c>
      <c r="BP2472" s="100">
        <v>15900</v>
      </c>
      <c r="BQ2472" s="66">
        <v>16700</v>
      </c>
      <c r="BR2472" s="66">
        <v>129700</v>
      </c>
      <c r="BS2472" s="66">
        <v>15700</v>
      </c>
      <c r="BT2472" s="66">
        <v>16600</v>
      </c>
      <c r="BU2472" s="66">
        <v>136770</v>
      </c>
      <c r="BV2472" s="66">
        <v>16900</v>
      </c>
      <c r="BW2472" s="66">
        <v>17700</v>
      </c>
      <c r="BX2472" s="66">
        <v>137590</v>
      </c>
      <c r="BY2472" s="66">
        <v>17000</v>
      </c>
      <c r="BZ2472" s="66">
        <v>17800</v>
      </c>
      <c r="CA2472" s="66">
        <v>146480</v>
      </c>
      <c r="CB2472" s="66">
        <v>18700</v>
      </c>
      <c r="CC2472" s="66">
        <v>19500</v>
      </c>
      <c r="CD2472" s="66">
        <v>134100</v>
      </c>
      <c r="CE2472" s="66">
        <v>19400</v>
      </c>
      <c r="CF2472" s="66">
        <v>20300</v>
      </c>
      <c r="CG2472" s="66">
        <v>128970</v>
      </c>
      <c r="CH2472" s="66">
        <v>20100</v>
      </c>
      <c r="CI2472" s="66">
        <v>20900</v>
      </c>
      <c r="CJ2472" s="66">
        <v>127820</v>
      </c>
      <c r="CK2472" s="66">
        <v>20800</v>
      </c>
      <c r="CL2472" s="66">
        <v>21600</v>
      </c>
      <c r="CM2472" s="69">
        <v>127180</v>
      </c>
    </row>
    <row r="2473" spans="41:91" hidden="1" x14ac:dyDescent="0.25">
      <c r="AO2473" s="21" t="s">
        <v>77</v>
      </c>
      <c r="AP2473" s="51" t="s">
        <v>32</v>
      </c>
      <c r="AQ2473" s="21" t="str">
        <f t="shared" si="41"/>
        <v>South East151 to 200</v>
      </c>
      <c r="AR2473" s="22">
        <v>5000</v>
      </c>
      <c r="AS2473" s="22">
        <v>5800</v>
      </c>
      <c r="AT2473" s="22">
        <v>37200</v>
      </c>
      <c r="AU2473" s="66">
        <v>5100</v>
      </c>
      <c r="AV2473" s="66">
        <v>6000</v>
      </c>
      <c r="AW2473" s="66">
        <v>37540</v>
      </c>
      <c r="AX2473" s="66">
        <v>5200</v>
      </c>
      <c r="AY2473" s="66">
        <v>6000</v>
      </c>
      <c r="AZ2473" s="66">
        <v>39230</v>
      </c>
      <c r="BA2473" s="66">
        <v>5200</v>
      </c>
      <c r="BB2473" s="66">
        <v>6000</v>
      </c>
      <c r="BC2473" s="66">
        <v>38760</v>
      </c>
      <c r="BD2473" s="66">
        <v>5300</v>
      </c>
      <c r="BE2473" s="66">
        <v>6100</v>
      </c>
      <c r="BF2473" s="66">
        <v>38520</v>
      </c>
      <c r="BG2473" s="66">
        <v>5500</v>
      </c>
      <c r="BH2473" s="66">
        <v>6300</v>
      </c>
      <c r="BI2473" s="66">
        <v>38240</v>
      </c>
      <c r="BJ2473" s="66">
        <v>5600</v>
      </c>
      <c r="BK2473" s="66">
        <v>6400</v>
      </c>
      <c r="BL2473" s="66">
        <v>38390</v>
      </c>
      <c r="BM2473" s="66">
        <v>5700</v>
      </c>
      <c r="BN2473" s="66">
        <v>6500</v>
      </c>
      <c r="BO2473" s="88">
        <v>37770</v>
      </c>
      <c r="BP2473" s="100">
        <v>22300</v>
      </c>
      <c r="BQ2473" s="66">
        <v>23200</v>
      </c>
      <c r="BR2473" s="66">
        <v>29030</v>
      </c>
      <c r="BS2473" s="66">
        <v>21900</v>
      </c>
      <c r="BT2473" s="66">
        <v>22900</v>
      </c>
      <c r="BU2473" s="66">
        <v>30680</v>
      </c>
      <c r="BV2473" s="66">
        <v>23500</v>
      </c>
      <c r="BW2473" s="66">
        <v>24400</v>
      </c>
      <c r="BX2473" s="66">
        <v>30630</v>
      </c>
      <c r="BY2473" s="66">
        <v>23500</v>
      </c>
      <c r="BZ2473" s="66">
        <v>24500</v>
      </c>
      <c r="CA2473" s="66">
        <v>32410</v>
      </c>
      <c r="CB2473" s="66">
        <v>25600</v>
      </c>
      <c r="CC2473" s="66">
        <v>26400</v>
      </c>
      <c r="CD2473" s="66">
        <v>29510</v>
      </c>
      <c r="CE2473" s="66">
        <v>26400</v>
      </c>
      <c r="CF2473" s="66">
        <v>27100</v>
      </c>
      <c r="CG2473" s="66">
        <v>27820</v>
      </c>
      <c r="CH2473" s="66">
        <v>27400</v>
      </c>
      <c r="CI2473" s="66">
        <v>27900</v>
      </c>
      <c r="CJ2473" s="66">
        <v>27230</v>
      </c>
      <c r="CK2473" s="66">
        <v>28000</v>
      </c>
      <c r="CL2473" s="66">
        <v>28500</v>
      </c>
      <c r="CM2473" s="69">
        <v>27240</v>
      </c>
    </row>
    <row r="2474" spans="41:91" hidden="1" x14ac:dyDescent="0.25">
      <c r="AO2474" s="21" t="s">
        <v>77</v>
      </c>
      <c r="AP2474" s="51" t="s">
        <v>125</v>
      </c>
      <c r="AQ2474" s="21" t="str">
        <f t="shared" si="41"/>
        <v>South EastOver 200</v>
      </c>
      <c r="AR2474" s="22">
        <v>6800</v>
      </c>
      <c r="AS2474" s="22">
        <v>8100</v>
      </c>
      <c r="AT2474" s="22">
        <v>20480</v>
      </c>
      <c r="AU2474" s="66">
        <v>7000</v>
      </c>
      <c r="AV2474" s="66">
        <v>8200</v>
      </c>
      <c r="AW2474" s="66">
        <v>20740</v>
      </c>
      <c r="AX2474" s="66" t="s">
        <v>85</v>
      </c>
      <c r="AY2474" s="66" t="s">
        <v>85</v>
      </c>
      <c r="AZ2474" s="66" t="s">
        <v>85</v>
      </c>
      <c r="BA2474" s="66" t="s">
        <v>85</v>
      </c>
      <c r="BB2474" s="66" t="s">
        <v>85</v>
      </c>
      <c r="BC2474" s="66" t="s">
        <v>85</v>
      </c>
      <c r="BD2474" s="66" t="s">
        <v>85</v>
      </c>
      <c r="BE2474" s="66" t="s">
        <v>85</v>
      </c>
      <c r="BF2474" s="66" t="s">
        <v>85</v>
      </c>
      <c r="BG2474" s="66" t="s">
        <v>85</v>
      </c>
      <c r="BH2474" s="66" t="s">
        <v>85</v>
      </c>
      <c r="BI2474" s="66" t="s">
        <v>85</v>
      </c>
      <c r="BJ2474" s="66" t="s">
        <v>85</v>
      </c>
      <c r="BK2474" s="66" t="s">
        <v>85</v>
      </c>
      <c r="BL2474" s="66" t="s">
        <v>85</v>
      </c>
      <c r="BM2474" s="66" t="s">
        <v>85</v>
      </c>
      <c r="BN2474" s="66" t="s">
        <v>85</v>
      </c>
      <c r="BO2474" s="88" t="s">
        <v>85</v>
      </c>
      <c r="BP2474" s="100">
        <v>29200</v>
      </c>
      <c r="BQ2474" s="66">
        <v>29500</v>
      </c>
      <c r="BR2474" s="66">
        <v>11830</v>
      </c>
      <c r="BS2474" s="66">
        <v>28700</v>
      </c>
      <c r="BT2474" s="66">
        <v>29100</v>
      </c>
      <c r="BU2474" s="66">
        <v>12490</v>
      </c>
      <c r="BV2474" s="66" t="s">
        <v>85</v>
      </c>
      <c r="BW2474" s="66" t="s">
        <v>85</v>
      </c>
      <c r="BX2474" s="66" t="s">
        <v>85</v>
      </c>
      <c r="BY2474" s="66" t="s">
        <v>85</v>
      </c>
      <c r="BZ2474" s="66" t="s">
        <v>85</v>
      </c>
      <c r="CA2474" s="66" t="s">
        <v>85</v>
      </c>
      <c r="CB2474" s="66" t="s">
        <v>85</v>
      </c>
      <c r="CC2474" s="66" t="s">
        <v>85</v>
      </c>
      <c r="CD2474" s="66" t="s">
        <v>85</v>
      </c>
      <c r="CE2474" s="66" t="s">
        <v>85</v>
      </c>
      <c r="CF2474" s="66" t="s">
        <v>85</v>
      </c>
      <c r="CG2474" s="66" t="s">
        <v>85</v>
      </c>
      <c r="CH2474" s="66" t="s">
        <v>85</v>
      </c>
      <c r="CI2474" s="66" t="s">
        <v>85</v>
      </c>
      <c r="CJ2474" s="66" t="s">
        <v>85</v>
      </c>
      <c r="CK2474" s="66" t="s">
        <v>85</v>
      </c>
      <c r="CL2474" s="66" t="s">
        <v>85</v>
      </c>
      <c r="CM2474" s="69" t="s">
        <v>85</v>
      </c>
    </row>
    <row r="2475" spans="41:91" hidden="1" x14ac:dyDescent="0.25">
      <c r="AO2475" s="21" t="s">
        <v>78</v>
      </c>
      <c r="AP2475" s="51" t="s">
        <v>29</v>
      </c>
      <c r="AQ2475" s="21" t="str">
        <f t="shared" si="41"/>
        <v>South West50 or less</v>
      </c>
      <c r="AR2475" s="22">
        <v>2500</v>
      </c>
      <c r="AS2475" s="22">
        <v>3600</v>
      </c>
      <c r="AT2475" s="22">
        <v>39140</v>
      </c>
      <c r="AU2475" s="66">
        <v>2600</v>
      </c>
      <c r="AV2475" s="66">
        <v>3600</v>
      </c>
      <c r="AW2475" s="66">
        <v>39470</v>
      </c>
      <c r="AX2475" s="66">
        <v>2700</v>
      </c>
      <c r="AY2475" s="66">
        <v>3700</v>
      </c>
      <c r="AZ2475" s="66">
        <v>37140</v>
      </c>
      <c r="BA2475" s="66">
        <v>2700</v>
      </c>
      <c r="BB2475" s="66">
        <v>3800</v>
      </c>
      <c r="BC2475" s="66">
        <v>36900</v>
      </c>
      <c r="BD2475" s="66">
        <v>2700</v>
      </c>
      <c r="BE2475" s="66">
        <v>3800</v>
      </c>
      <c r="BF2475" s="66">
        <v>36790</v>
      </c>
      <c r="BG2475" s="66">
        <v>2800</v>
      </c>
      <c r="BH2475" s="66">
        <v>4000</v>
      </c>
      <c r="BI2475" s="66">
        <v>35720</v>
      </c>
      <c r="BJ2475" s="66">
        <v>2900</v>
      </c>
      <c r="BK2475" s="66">
        <v>3900</v>
      </c>
      <c r="BL2475" s="66">
        <v>35230</v>
      </c>
      <c r="BM2475" s="66">
        <v>3000</v>
      </c>
      <c r="BN2475" s="66">
        <v>4100</v>
      </c>
      <c r="BO2475" s="88">
        <v>31800</v>
      </c>
      <c r="BP2475" s="100">
        <v>5700</v>
      </c>
      <c r="BQ2475" s="66">
        <v>6500</v>
      </c>
      <c r="BR2475" s="66">
        <v>16930</v>
      </c>
      <c r="BS2475" s="66">
        <v>5600</v>
      </c>
      <c r="BT2475" s="66">
        <v>6600</v>
      </c>
      <c r="BU2475" s="66">
        <v>17880</v>
      </c>
      <c r="BV2475" s="66">
        <v>6200</v>
      </c>
      <c r="BW2475" s="66">
        <v>7000</v>
      </c>
      <c r="BX2475" s="66">
        <v>15810</v>
      </c>
      <c r="BY2475" s="66">
        <v>6300</v>
      </c>
      <c r="BZ2475" s="66">
        <v>7100</v>
      </c>
      <c r="CA2475" s="66">
        <v>17510</v>
      </c>
      <c r="CB2475" s="66">
        <v>7000</v>
      </c>
      <c r="CC2475" s="66">
        <v>7800</v>
      </c>
      <c r="CD2475" s="66">
        <v>15240</v>
      </c>
      <c r="CE2475" s="66">
        <v>7500</v>
      </c>
      <c r="CF2475" s="66">
        <v>8300</v>
      </c>
      <c r="CG2475" s="66">
        <v>14980</v>
      </c>
      <c r="CH2475" s="66">
        <v>7800</v>
      </c>
      <c r="CI2475" s="66">
        <v>8600</v>
      </c>
      <c r="CJ2475" s="66">
        <v>14480</v>
      </c>
      <c r="CK2475" s="66">
        <v>8500</v>
      </c>
      <c r="CL2475" s="66">
        <v>9200</v>
      </c>
      <c r="CM2475" s="69">
        <v>13660</v>
      </c>
    </row>
    <row r="2476" spans="41:91" hidden="1" x14ac:dyDescent="0.25">
      <c r="AO2476" s="21" t="s">
        <v>78</v>
      </c>
      <c r="AP2476" s="51" t="s">
        <v>30</v>
      </c>
      <c r="AQ2476" s="21" t="str">
        <f t="shared" si="41"/>
        <v>South West51 to 100</v>
      </c>
      <c r="AR2476" s="22">
        <v>3200</v>
      </c>
      <c r="AS2476" s="22">
        <v>4100</v>
      </c>
      <c r="AT2476" s="22">
        <v>160870</v>
      </c>
      <c r="AU2476" s="66">
        <v>3300</v>
      </c>
      <c r="AV2476" s="66">
        <v>4200</v>
      </c>
      <c r="AW2476" s="66">
        <v>162250</v>
      </c>
      <c r="AX2476" s="66">
        <v>3300</v>
      </c>
      <c r="AY2476" s="66">
        <v>4200</v>
      </c>
      <c r="AZ2476" s="66">
        <v>167360</v>
      </c>
      <c r="BA2476" s="66">
        <v>3300</v>
      </c>
      <c r="BB2476" s="66">
        <v>4200</v>
      </c>
      <c r="BC2476" s="66">
        <v>166310</v>
      </c>
      <c r="BD2476" s="66">
        <v>3300</v>
      </c>
      <c r="BE2476" s="66">
        <v>4300</v>
      </c>
      <c r="BF2476" s="66">
        <v>165190</v>
      </c>
      <c r="BG2476" s="66">
        <v>3500</v>
      </c>
      <c r="BH2476" s="66">
        <v>4500</v>
      </c>
      <c r="BI2476" s="66">
        <v>163320</v>
      </c>
      <c r="BJ2476" s="66">
        <v>3600</v>
      </c>
      <c r="BK2476" s="66">
        <v>4500</v>
      </c>
      <c r="BL2476" s="66">
        <v>164700</v>
      </c>
      <c r="BM2476" s="66">
        <v>3600</v>
      </c>
      <c r="BN2476" s="66">
        <v>4700</v>
      </c>
      <c r="BO2476" s="88">
        <v>151570</v>
      </c>
      <c r="BP2476" s="100">
        <v>9800</v>
      </c>
      <c r="BQ2476" s="66">
        <v>10400</v>
      </c>
      <c r="BR2476" s="66">
        <v>119600</v>
      </c>
      <c r="BS2476" s="66">
        <v>9700</v>
      </c>
      <c r="BT2476" s="66">
        <v>10300</v>
      </c>
      <c r="BU2476" s="66">
        <v>125420</v>
      </c>
      <c r="BV2476" s="66">
        <v>10700</v>
      </c>
      <c r="BW2476" s="66">
        <v>11300</v>
      </c>
      <c r="BX2476" s="66">
        <v>126270</v>
      </c>
      <c r="BY2476" s="66">
        <v>10800</v>
      </c>
      <c r="BZ2476" s="66">
        <v>11400</v>
      </c>
      <c r="CA2476" s="66">
        <v>133590</v>
      </c>
      <c r="CB2476" s="66">
        <v>12100</v>
      </c>
      <c r="CC2476" s="66">
        <v>12700</v>
      </c>
      <c r="CD2476" s="66">
        <v>122050</v>
      </c>
      <c r="CE2476" s="66">
        <v>12600</v>
      </c>
      <c r="CF2476" s="66">
        <v>13300</v>
      </c>
      <c r="CG2476" s="66">
        <v>119130</v>
      </c>
      <c r="CH2476" s="66">
        <v>13200</v>
      </c>
      <c r="CI2476" s="66">
        <v>13700</v>
      </c>
      <c r="CJ2476" s="66">
        <v>117460</v>
      </c>
      <c r="CK2476" s="66">
        <v>13900</v>
      </c>
      <c r="CL2476" s="66">
        <v>14500</v>
      </c>
      <c r="CM2476" s="69">
        <v>113660</v>
      </c>
    </row>
    <row r="2477" spans="41:91" hidden="1" x14ac:dyDescent="0.25">
      <c r="AO2477" s="21" t="s">
        <v>78</v>
      </c>
      <c r="AP2477" s="51" t="s">
        <v>31</v>
      </c>
      <c r="AQ2477" s="21" t="str">
        <f t="shared" si="41"/>
        <v>South West101 to 150</v>
      </c>
      <c r="AR2477" s="22">
        <v>3800</v>
      </c>
      <c r="AS2477" s="22">
        <v>4600</v>
      </c>
      <c r="AT2477" s="22">
        <v>99200</v>
      </c>
      <c r="AU2477" s="66">
        <v>3900</v>
      </c>
      <c r="AV2477" s="66">
        <v>4600</v>
      </c>
      <c r="AW2477" s="66">
        <v>99960</v>
      </c>
      <c r="AX2477" s="66">
        <v>3900</v>
      </c>
      <c r="AY2477" s="66">
        <v>4700</v>
      </c>
      <c r="AZ2477" s="66">
        <v>102960</v>
      </c>
      <c r="BA2477" s="66">
        <v>3900</v>
      </c>
      <c r="BB2477" s="66">
        <v>4700</v>
      </c>
      <c r="BC2477" s="66">
        <v>102250</v>
      </c>
      <c r="BD2477" s="66">
        <v>3900</v>
      </c>
      <c r="BE2477" s="66">
        <v>4700</v>
      </c>
      <c r="BF2477" s="66">
        <v>101630</v>
      </c>
      <c r="BG2477" s="66">
        <v>4100</v>
      </c>
      <c r="BH2477" s="66">
        <v>5000</v>
      </c>
      <c r="BI2477" s="66">
        <v>100410</v>
      </c>
      <c r="BJ2477" s="66">
        <v>4200</v>
      </c>
      <c r="BK2477" s="66">
        <v>5100</v>
      </c>
      <c r="BL2477" s="66">
        <v>101300</v>
      </c>
      <c r="BM2477" s="66">
        <v>4300</v>
      </c>
      <c r="BN2477" s="66">
        <v>5200</v>
      </c>
      <c r="BO2477" s="88">
        <v>93190</v>
      </c>
      <c r="BP2477" s="100">
        <v>13800</v>
      </c>
      <c r="BQ2477" s="66">
        <v>14500</v>
      </c>
      <c r="BR2477" s="66">
        <v>74100</v>
      </c>
      <c r="BS2477" s="66">
        <v>13500</v>
      </c>
      <c r="BT2477" s="66">
        <v>14200</v>
      </c>
      <c r="BU2477" s="66">
        <v>77750</v>
      </c>
      <c r="BV2477" s="66">
        <v>14800</v>
      </c>
      <c r="BW2477" s="66">
        <v>15500</v>
      </c>
      <c r="BX2477" s="66">
        <v>78840</v>
      </c>
      <c r="BY2477" s="66">
        <v>15000</v>
      </c>
      <c r="BZ2477" s="66">
        <v>15700</v>
      </c>
      <c r="CA2477" s="66">
        <v>82820</v>
      </c>
      <c r="CB2477" s="66">
        <v>16700</v>
      </c>
      <c r="CC2477" s="66">
        <v>17300</v>
      </c>
      <c r="CD2477" s="66">
        <v>76270</v>
      </c>
      <c r="CE2477" s="66">
        <v>17300</v>
      </c>
      <c r="CF2477" s="66">
        <v>18000</v>
      </c>
      <c r="CG2477" s="66">
        <v>74690</v>
      </c>
      <c r="CH2477" s="66">
        <v>18100</v>
      </c>
      <c r="CI2477" s="66">
        <v>18800</v>
      </c>
      <c r="CJ2477" s="66">
        <v>72530</v>
      </c>
      <c r="CK2477" s="66">
        <v>19100</v>
      </c>
      <c r="CL2477" s="66">
        <v>19700</v>
      </c>
      <c r="CM2477" s="69">
        <v>71080</v>
      </c>
    </row>
    <row r="2478" spans="41:91" hidden="1" x14ac:dyDescent="0.25">
      <c r="AO2478" s="21" t="s">
        <v>78</v>
      </c>
      <c r="AP2478" s="51" t="s">
        <v>32</v>
      </c>
      <c r="AQ2478" s="21" t="str">
        <f t="shared" si="41"/>
        <v>South West151 to 200</v>
      </c>
      <c r="AR2478" s="22">
        <v>4600</v>
      </c>
      <c r="AS2478" s="22">
        <v>5600</v>
      </c>
      <c r="AT2478" s="22">
        <v>24290</v>
      </c>
      <c r="AU2478" s="66">
        <v>4700</v>
      </c>
      <c r="AV2478" s="66">
        <v>5700</v>
      </c>
      <c r="AW2478" s="66">
        <v>24560</v>
      </c>
      <c r="AX2478" s="66">
        <v>4800</v>
      </c>
      <c r="AY2478" s="66">
        <v>5700</v>
      </c>
      <c r="AZ2478" s="66">
        <v>24360</v>
      </c>
      <c r="BA2478" s="66">
        <v>4800</v>
      </c>
      <c r="BB2478" s="66">
        <v>5700</v>
      </c>
      <c r="BC2478" s="66">
        <v>24190</v>
      </c>
      <c r="BD2478" s="66">
        <v>4800</v>
      </c>
      <c r="BE2478" s="66">
        <v>5700</v>
      </c>
      <c r="BF2478" s="66">
        <v>24030</v>
      </c>
      <c r="BG2478" s="66">
        <v>5000</v>
      </c>
      <c r="BH2478" s="66">
        <v>6000</v>
      </c>
      <c r="BI2478" s="66">
        <v>23720</v>
      </c>
      <c r="BJ2478" s="66">
        <v>5200</v>
      </c>
      <c r="BK2478" s="66">
        <v>6100</v>
      </c>
      <c r="BL2478" s="66">
        <v>23930</v>
      </c>
      <c r="BM2478" s="66">
        <v>5200</v>
      </c>
      <c r="BN2478" s="66">
        <v>6200</v>
      </c>
      <c r="BO2478" s="88">
        <v>21990</v>
      </c>
      <c r="BP2478" s="100">
        <v>19000</v>
      </c>
      <c r="BQ2478" s="66">
        <v>19900</v>
      </c>
      <c r="BR2478" s="66">
        <v>15150</v>
      </c>
      <c r="BS2478" s="66">
        <v>18500</v>
      </c>
      <c r="BT2478" s="66">
        <v>19400</v>
      </c>
      <c r="BU2478" s="66">
        <v>16000</v>
      </c>
      <c r="BV2478" s="66">
        <v>20300</v>
      </c>
      <c r="BW2478" s="66">
        <v>21200</v>
      </c>
      <c r="BX2478" s="66">
        <v>15740</v>
      </c>
      <c r="BY2478" s="66">
        <v>20400</v>
      </c>
      <c r="BZ2478" s="66">
        <v>21300</v>
      </c>
      <c r="CA2478" s="66">
        <v>16500</v>
      </c>
      <c r="CB2478" s="66">
        <v>22500</v>
      </c>
      <c r="CC2478" s="66">
        <v>23300</v>
      </c>
      <c r="CD2478" s="66">
        <v>15010</v>
      </c>
      <c r="CE2478" s="66">
        <v>23200</v>
      </c>
      <c r="CF2478" s="66">
        <v>24000</v>
      </c>
      <c r="CG2478" s="66">
        <v>14760</v>
      </c>
      <c r="CH2478" s="66">
        <v>24300</v>
      </c>
      <c r="CI2478" s="66">
        <v>25000</v>
      </c>
      <c r="CJ2478" s="66">
        <v>14140</v>
      </c>
      <c r="CK2478" s="66">
        <v>25400</v>
      </c>
      <c r="CL2478" s="66">
        <v>26000</v>
      </c>
      <c r="CM2478" s="69">
        <v>13900</v>
      </c>
    </row>
    <row r="2479" spans="41:91" hidden="1" x14ac:dyDescent="0.25">
      <c r="AO2479" s="21" t="s">
        <v>78</v>
      </c>
      <c r="AP2479" s="51" t="s">
        <v>125</v>
      </c>
      <c r="AQ2479" s="21" t="str">
        <f t="shared" si="41"/>
        <v>South WestOver 200</v>
      </c>
      <c r="AR2479" s="22">
        <v>6100</v>
      </c>
      <c r="AS2479" s="22">
        <v>7500</v>
      </c>
      <c r="AT2479" s="22">
        <v>13830</v>
      </c>
      <c r="AU2479" s="66">
        <v>6300</v>
      </c>
      <c r="AV2479" s="66">
        <v>7600</v>
      </c>
      <c r="AW2479" s="66">
        <v>14040</v>
      </c>
      <c r="AX2479" s="66" t="s">
        <v>85</v>
      </c>
      <c r="AY2479" s="66" t="s">
        <v>85</v>
      </c>
      <c r="AZ2479" s="66" t="s">
        <v>85</v>
      </c>
      <c r="BA2479" s="66" t="s">
        <v>85</v>
      </c>
      <c r="BB2479" s="66" t="s">
        <v>85</v>
      </c>
      <c r="BC2479" s="66" t="s">
        <v>85</v>
      </c>
      <c r="BD2479" s="66" t="s">
        <v>85</v>
      </c>
      <c r="BE2479" s="66" t="s">
        <v>85</v>
      </c>
      <c r="BF2479" s="66" t="s">
        <v>85</v>
      </c>
      <c r="BG2479" s="66" t="s">
        <v>85</v>
      </c>
      <c r="BH2479" s="66" t="s">
        <v>85</v>
      </c>
      <c r="BI2479" s="66" t="s">
        <v>85</v>
      </c>
      <c r="BJ2479" s="66" t="s">
        <v>85</v>
      </c>
      <c r="BK2479" s="66" t="s">
        <v>85</v>
      </c>
      <c r="BL2479" s="66" t="s">
        <v>85</v>
      </c>
      <c r="BM2479" s="66" t="s">
        <v>85</v>
      </c>
      <c r="BN2479" s="66" t="s">
        <v>85</v>
      </c>
      <c r="BO2479" s="88" t="s">
        <v>85</v>
      </c>
      <c r="BP2479" s="100">
        <v>25800</v>
      </c>
      <c r="BQ2479" s="66">
        <v>26400</v>
      </c>
      <c r="BR2479" s="66">
        <v>6000</v>
      </c>
      <c r="BS2479" s="66">
        <v>25100</v>
      </c>
      <c r="BT2479" s="66">
        <v>25900</v>
      </c>
      <c r="BU2479" s="66">
        <v>6370</v>
      </c>
      <c r="BV2479" s="66" t="s">
        <v>85</v>
      </c>
      <c r="BW2479" s="66" t="s">
        <v>85</v>
      </c>
      <c r="BX2479" s="66" t="s">
        <v>85</v>
      </c>
      <c r="BY2479" s="66" t="s">
        <v>85</v>
      </c>
      <c r="BZ2479" s="66" t="s">
        <v>85</v>
      </c>
      <c r="CA2479" s="66" t="s">
        <v>85</v>
      </c>
      <c r="CB2479" s="66" t="s">
        <v>85</v>
      </c>
      <c r="CC2479" s="66" t="s">
        <v>85</v>
      </c>
      <c r="CD2479" s="66" t="s">
        <v>85</v>
      </c>
      <c r="CE2479" s="66" t="s">
        <v>85</v>
      </c>
      <c r="CF2479" s="66" t="s">
        <v>85</v>
      </c>
      <c r="CG2479" s="66" t="s">
        <v>85</v>
      </c>
      <c r="CH2479" s="66" t="s">
        <v>85</v>
      </c>
      <c r="CI2479" s="66" t="s">
        <v>85</v>
      </c>
      <c r="CJ2479" s="66" t="s">
        <v>85</v>
      </c>
      <c r="CK2479" s="66" t="s">
        <v>85</v>
      </c>
      <c r="CL2479" s="66" t="s">
        <v>85</v>
      </c>
      <c r="CM2479" s="69" t="s">
        <v>85</v>
      </c>
    </row>
    <row r="2480" spans="41:91" hidden="1" x14ac:dyDescent="0.25">
      <c r="AO2480" s="21" t="s">
        <v>127</v>
      </c>
      <c r="AP2480" s="51" t="s">
        <v>29</v>
      </c>
      <c r="AQ2480" s="21" t="str">
        <f t="shared" si="41"/>
        <v>Wales50 or less</v>
      </c>
      <c r="AR2480" s="22">
        <v>2000</v>
      </c>
      <c r="AS2480" s="22">
        <v>2900</v>
      </c>
      <c r="AT2480" s="22">
        <v>14800</v>
      </c>
      <c r="AU2480" s="66">
        <v>2000</v>
      </c>
      <c r="AV2480" s="66">
        <v>2900</v>
      </c>
      <c r="AW2480" s="66">
        <v>14900</v>
      </c>
      <c r="AX2480" s="66" t="s">
        <v>85</v>
      </c>
      <c r="AY2480" s="66" t="s">
        <v>85</v>
      </c>
      <c r="AZ2480" s="66" t="s">
        <v>85</v>
      </c>
      <c r="BA2480" s="66" t="s">
        <v>85</v>
      </c>
      <c r="BB2480" s="66" t="s">
        <v>85</v>
      </c>
      <c r="BC2480" s="66" t="s">
        <v>85</v>
      </c>
      <c r="BD2480" s="66" t="s">
        <v>85</v>
      </c>
      <c r="BE2480" s="66" t="s">
        <v>85</v>
      </c>
      <c r="BF2480" s="66" t="s">
        <v>85</v>
      </c>
      <c r="BG2480" s="66" t="s">
        <v>85</v>
      </c>
      <c r="BH2480" s="66" t="s">
        <v>85</v>
      </c>
      <c r="BI2480" s="66" t="s">
        <v>85</v>
      </c>
      <c r="BJ2480" s="66" t="s">
        <v>85</v>
      </c>
      <c r="BK2480" s="66" t="s">
        <v>85</v>
      </c>
      <c r="BL2480" s="66" t="s">
        <v>85</v>
      </c>
      <c r="BM2480" s="66" t="s">
        <v>85</v>
      </c>
      <c r="BN2480" s="66" t="s">
        <v>85</v>
      </c>
      <c r="BO2480" s="88" t="s">
        <v>85</v>
      </c>
      <c r="BP2480" s="100">
        <v>6000</v>
      </c>
      <c r="BQ2480" s="66">
        <v>6900</v>
      </c>
      <c r="BR2480" s="66">
        <v>8950</v>
      </c>
      <c r="BS2480" s="66">
        <v>6100</v>
      </c>
      <c r="BT2480" s="66">
        <v>7100</v>
      </c>
      <c r="BU2480" s="66">
        <v>9370</v>
      </c>
      <c r="BV2480" s="66" t="s">
        <v>85</v>
      </c>
      <c r="BW2480" s="66" t="s">
        <v>85</v>
      </c>
      <c r="BX2480" s="66" t="s">
        <v>85</v>
      </c>
      <c r="BY2480" s="66" t="s">
        <v>85</v>
      </c>
      <c r="BZ2480" s="66" t="s">
        <v>85</v>
      </c>
      <c r="CA2480" s="66" t="s">
        <v>85</v>
      </c>
      <c r="CB2480" s="66" t="s">
        <v>85</v>
      </c>
      <c r="CC2480" s="66" t="s">
        <v>85</v>
      </c>
      <c r="CD2480" s="66" t="s">
        <v>85</v>
      </c>
      <c r="CE2480" s="66" t="s">
        <v>85</v>
      </c>
      <c r="CF2480" s="66" t="s">
        <v>85</v>
      </c>
      <c r="CG2480" s="66" t="s">
        <v>85</v>
      </c>
      <c r="CH2480" s="66" t="s">
        <v>85</v>
      </c>
      <c r="CI2480" s="66" t="s">
        <v>85</v>
      </c>
      <c r="CJ2480" s="66" t="s">
        <v>85</v>
      </c>
      <c r="CK2480" s="66" t="s">
        <v>85</v>
      </c>
      <c r="CL2480" s="66" t="s">
        <v>85</v>
      </c>
      <c r="CM2480" s="69" t="s">
        <v>85</v>
      </c>
    </row>
    <row r="2481" spans="41:91" hidden="1" x14ac:dyDescent="0.25">
      <c r="AO2481" s="21" t="s">
        <v>127</v>
      </c>
      <c r="AP2481" s="51" t="s">
        <v>30</v>
      </c>
      <c r="AQ2481" s="21" t="str">
        <f t="shared" si="41"/>
        <v>Wales51 to 100</v>
      </c>
      <c r="AR2481" s="22">
        <v>2900</v>
      </c>
      <c r="AS2481" s="22">
        <v>3500</v>
      </c>
      <c r="AT2481" s="22">
        <v>89640</v>
      </c>
      <c r="AU2481" s="66">
        <v>3000</v>
      </c>
      <c r="AV2481" s="66">
        <v>3600</v>
      </c>
      <c r="AW2481" s="66">
        <v>90290</v>
      </c>
      <c r="AX2481" s="66" t="s">
        <v>85</v>
      </c>
      <c r="AY2481" s="66" t="s">
        <v>85</v>
      </c>
      <c r="AZ2481" s="66" t="s">
        <v>85</v>
      </c>
      <c r="BA2481" s="66" t="s">
        <v>85</v>
      </c>
      <c r="BB2481" s="66" t="s">
        <v>85</v>
      </c>
      <c r="BC2481" s="66" t="s">
        <v>85</v>
      </c>
      <c r="BD2481" s="66" t="s">
        <v>85</v>
      </c>
      <c r="BE2481" s="66" t="s">
        <v>85</v>
      </c>
      <c r="BF2481" s="66" t="s">
        <v>85</v>
      </c>
      <c r="BG2481" s="66" t="s">
        <v>85</v>
      </c>
      <c r="BH2481" s="66" t="s">
        <v>85</v>
      </c>
      <c r="BI2481" s="66" t="s">
        <v>85</v>
      </c>
      <c r="BJ2481" s="66" t="s">
        <v>85</v>
      </c>
      <c r="BK2481" s="66" t="s">
        <v>85</v>
      </c>
      <c r="BL2481" s="66" t="s">
        <v>85</v>
      </c>
      <c r="BM2481" s="66" t="s">
        <v>85</v>
      </c>
      <c r="BN2481" s="66" t="s">
        <v>85</v>
      </c>
      <c r="BO2481" s="88" t="s">
        <v>85</v>
      </c>
      <c r="BP2481" s="100">
        <v>11200</v>
      </c>
      <c r="BQ2481" s="66">
        <v>11700</v>
      </c>
      <c r="BR2481" s="66">
        <v>72460</v>
      </c>
      <c r="BS2481" s="66">
        <v>11200</v>
      </c>
      <c r="BT2481" s="66">
        <v>11800</v>
      </c>
      <c r="BU2481" s="66">
        <v>75850</v>
      </c>
      <c r="BV2481" s="66" t="s">
        <v>85</v>
      </c>
      <c r="BW2481" s="66" t="s">
        <v>85</v>
      </c>
      <c r="BX2481" s="66" t="s">
        <v>85</v>
      </c>
      <c r="BY2481" s="66" t="s">
        <v>85</v>
      </c>
      <c r="BZ2481" s="66" t="s">
        <v>85</v>
      </c>
      <c r="CA2481" s="66" t="s">
        <v>85</v>
      </c>
      <c r="CB2481" s="66" t="s">
        <v>85</v>
      </c>
      <c r="CC2481" s="66" t="s">
        <v>85</v>
      </c>
      <c r="CD2481" s="66" t="s">
        <v>85</v>
      </c>
      <c r="CE2481" s="66" t="s">
        <v>85</v>
      </c>
      <c r="CF2481" s="66" t="s">
        <v>85</v>
      </c>
      <c r="CG2481" s="66" t="s">
        <v>85</v>
      </c>
      <c r="CH2481" s="66" t="s">
        <v>85</v>
      </c>
      <c r="CI2481" s="66" t="s">
        <v>85</v>
      </c>
      <c r="CJ2481" s="66" t="s">
        <v>85</v>
      </c>
      <c r="CK2481" s="66" t="s">
        <v>85</v>
      </c>
      <c r="CL2481" s="66" t="s">
        <v>85</v>
      </c>
      <c r="CM2481" s="69" t="s">
        <v>85</v>
      </c>
    </row>
    <row r="2482" spans="41:91" hidden="1" x14ac:dyDescent="0.25">
      <c r="AO2482" s="21" t="s">
        <v>127</v>
      </c>
      <c r="AP2482" s="51" t="s">
        <v>31</v>
      </c>
      <c r="AQ2482" s="21" t="str">
        <f t="shared" si="41"/>
        <v>Wales101 to 150</v>
      </c>
      <c r="AR2482" s="22">
        <v>3500</v>
      </c>
      <c r="AS2482" s="22">
        <v>4100</v>
      </c>
      <c r="AT2482" s="22">
        <v>66790</v>
      </c>
      <c r="AU2482" s="66">
        <v>3600</v>
      </c>
      <c r="AV2482" s="66">
        <v>4200</v>
      </c>
      <c r="AW2482" s="66">
        <v>67280</v>
      </c>
      <c r="AX2482" s="66" t="s">
        <v>85</v>
      </c>
      <c r="AY2482" s="66" t="s">
        <v>85</v>
      </c>
      <c r="AZ2482" s="66" t="s">
        <v>85</v>
      </c>
      <c r="BA2482" s="66" t="s">
        <v>85</v>
      </c>
      <c r="BB2482" s="66" t="s">
        <v>85</v>
      </c>
      <c r="BC2482" s="66" t="s">
        <v>85</v>
      </c>
      <c r="BD2482" s="66" t="s">
        <v>85</v>
      </c>
      <c r="BE2482" s="66" t="s">
        <v>85</v>
      </c>
      <c r="BF2482" s="66" t="s">
        <v>85</v>
      </c>
      <c r="BG2482" s="66" t="s">
        <v>85</v>
      </c>
      <c r="BH2482" s="66" t="s">
        <v>85</v>
      </c>
      <c r="BI2482" s="66" t="s">
        <v>85</v>
      </c>
      <c r="BJ2482" s="66" t="s">
        <v>85</v>
      </c>
      <c r="BK2482" s="66" t="s">
        <v>85</v>
      </c>
      <c r="BL2482" s="66" t="s">
        <v>85</v>
      </c>
      <c r="BM2482" s="66" t="s">
        <v>85</v>
      </c>
      <c r="BN2482" s="66" t="s">
        <v>85</v>
      </c>
      <c r="BO2482" s="88" t="s">
        <v>85</v>
      </c>
      <c r="BP2482" s="100">
        <v>14800</v>
      </c>
      <c r="BQ2482" s="66">
        <v>15400</v>
      </c>
      <c r="BR2482" s="66">
        <v>52280</v>
      </c>
      <c r="BS2482" s="66">
        <v>14700</v>
      </c>
      <c r="BT2482" s="66">
        <v>15300</v>
      </c>
      <c r="BU2482" s="66">
        <v>55060</v>
      </c>
      <c r="BV2482" s="66" t="s">
        <v>85</v>
      </c>
      <c r="BW2482" s="66" t="s">
        <v>85</v>
      </c>
      <c r="BX2482" s="66" t="s">
        <v>85</v>
      </c>
      <c r="BY2482" s="66" t="s">
        <v>85</v>
      </c>
      <c r="BZ2482" s="66" t="s">
        <v>85</v>
      </c>
      <c r="CA2482" s="66" t="s">
        <v>85</v>
      </c>
      <c r="CB2482" s="66" t="s">
        <v>85</v>
      </c>
      <c r="CC2482" s="66" t="s">
        <v>85</v>
      </c>
      <c r="CD2482" s="66" t="s">
        <v>85</v>
      </c>
      <c r="CE2482" s="66" t="s">
        <v>85</v>
      </c>
      <c r="CF2482" s="66" t="s">
        <v>85</v>
      </c>
      <c r="CG2482" s="66" t="s">
        <v>85</v>
      </c>
      <c r="CH2482" s="66" t="s">
        <v>85</v>
      </c>
      <c r="CI2482" s="66" t="s">
        <v>85</v>
      </c>
      <c r="CJ2482" s="66" t="s">
        <v>85</v>
      </c>
      <c r="CK2482" s="66" t="s">
        <v>85</v>
      </c>
      <c r="CL2482" s="66" t="s">
        <v>85</v>
      </c>
      <c r="CM2482" s="69" t="s">
        <v>85</v>
      </c>
    </row>
    <row r="2483" spans="41:91" hidden="1" x14ac:dyDescent="0.25">
      <c r="AO2483" s="21" t="s">
        <v>127</v>
      </c>
      <c r="AP2483" s="51" t="s">
        <v>32</v>
      </c>
      <c r="AQ2483" s="21" t="str">
        <f t="shared" si="41"/>
        <v>Wales151 to 200</v>
      </c>
      <c r="AR2483" s="22">
        <v>4500</v>
      </c>
      <c r="AS2483" s="22">
        <v>5300</v>
      </c>
      <c r="AT2483" s="22">
        <v>13160</v>
      </c>
      <c r="AU2483" s="66">
        <v>4600</v>
      </c>
      <c r="AV2483" s="66">
        <v>5400</v>
      </c>
      <c r="AW2483" s="66">
        <v>13310</v>
      </c>
      <c r="AX2483" s="66" t="s">
        <v>85</v>
      </c>
      <c r="AY2483" s="66" t="s">
        <v>85</v>
      </c>
      <c r="AZ2483" s="66" t="s">
        <v>85</v>
      </c>
      <c r="BA2483" s="66" t="s">
        <v>85</v>
      </c>
      <c r="BB2483" s="66" t="s">
        <v>85</v>
      </c>
      <c r="BC2483" s="66" t="s">
        <v>85</v>
      </c>
      <c r="BD2483" s="66" t="s">
        <v>85</v>
      </c>
      <c r="BE2483" s="66" t="s">
        <v>85</v>
      </c>
      <c r="BF2483" s="66" t="s">
        <v>85</v>
      </c>
      <c r="BG2483" s="66" t="s">
        <v>85</v>
      </c>
      <c r="BH2483" s="66" t="s">
        <v>85</v>
      </c>
      <c r="BI2483" s="66" t="s">
        <v>85</v>
      </c>
      <c r="BJ2483" s="66" t="s">
        <v>85</v>
      </c>
      <c r="BK2483" s="66" t="s">
        <v>85</v>
      </c>
      <c r="BL2483" s="66" t="s">
        <v>85</v>
      </c>
      <c r="BM2483" s="66" t="s">
        <v>85</v>
      </c>
      <c r="BN2483" s="66" t="s">
        <v>85</v>
      </c>
      <c r="BO2483" s="88" t="s">
        <v>85</v>
      </c>
      <c r="BP2483" s="100">
        <v>20100</v>
      </c>
      <c r="BQ2483" s="66">
        <v>20800</v>
      </c>
      <c r="BR2483" s="66">
        <v>8100</v>
      </c>
      <c r="BS2483" s="66">
        <v>19800</v>
      </c>
      <c r="BT2483" s="66">
        <v>20500</v>
      </c>
      <c r="BU2483" s="66">
        <v>8610</v>
      </c>
      <c r="BV2483" s="66" t="s">
        <v>85</v>
      </c>
      <c r="BW2483" s="66" t="s">
        <v>85</v>
      </c>
      <c r="BX2483" s="66" t="s">
        <v>85</v>
      </c>
      <c r="BY2483" s="66" t="s">
        <v>85</v>
      </c>
      <c r="BZ2483" s="66" t="s">
        <v>85</v>
      </c>
      <c r="CA2483" s="66" t="s">
        <v>85</v>
      </c>
      <c r="CB2483" s="66" t="s">
        <v>85</v>
      </c>
      <c r="CC2483" s="66" t="s">
        <v>85</v>
      </c>
      <c r="CD2483" s="66" t="s">
        <v>85</v>
      </c>
      <c r="CE2483" s="66" t="s">
        <v>85</v>
      </c>
      <c r="CF2483" s="66" t="s">
        <v>85</v>
      </c>
      <c r="CG2483" s="66" t="s">
        <v>85</v>
      </c>
      <c r="CH2483" s="66" t="s">
        <v>85</v>
      </c>
      <c r="CI2483" s="66" t="s">
        <v>85</v>
      </c>
      <c r="CJ2483" s="66" t="s">
        <v>85</v>
      </c>
      <c r="CK2483" s="66" t="s">
        <v>85</v>
      </c>
      <c r="CL2483" s="66" t="s">
        <v>85</v>
      </c>
      <c r="CM2483" s="69" t="s">
        <v>85</v>
      </c>
    </row>
    <row r="2484" spans="41:91" hidden="1" x14ac:dyDescent="0.25">
      <c r="AO2484" s="21" t="s">
        <v>127</v>
      </c>
      <c r="AP2484" s="51" t="s">
        <v>125</v>
      </c>
      <c r="AQ2484" s="21" t="str">
        <f t="shared" si="41"/>
        <v>WalesOver 200</v>
      </c>
      <c r="AR2484" s="22">
        <v>5700</v>
      </c>
      <c r="AS2484" s="22">
        <v>6900</v>
      </c>
      <c r="AT2484" s="22">
        <v>6300</v>
      </c>
      <c r="AU2484" s="66">
        <v>5900</v>
      </c>
      <c r="AV2484" s="66">
        <v>7000</v>
      </c>
      <c r="AW2484" s="66">
        <v>6360</v>
      </c>
      <c r="AX2484" s="66" t="s">
        <v>85</v>
      </c>
      <c r="AY2484" s="66" t="s">
        <v>85</v>
      </c>
      <c r="AZ2484" s="66" t="s">
        <v>85</v>
      </c>
      <c r="BA2484" s="66" t="s">
        <v>85</v>
      </c>
      <c r="BB2484" s="66" t="s">
        <v>85</v>
      </c>
      <c r="BC2484" s="66" t="s">
        <v>85</v>
      </c>
      <c r="BD2484" s="66" t="s">
        <v>85</v>
      </c>
      <c r="BE2484" s="66" t="s">
        <v>85</v>
      </c>
      <c r="BF2484" s="66" t="s">
        <v>85</v>
      </c>
      <c r="BG2484" s="66" t="s">
        <v>85</v>
      </c>
      <c r="BH2484" s="66" t="s">
        <v>85</v>
      </c>
      <c r="BI2484" s="66" t="s">
        <v>85</v>
      </c>
      <c r="BJ2484" s="66" t="s">
        <v>85</v>
      </c>
      <c r="BK2484" s="66" t="s">
        <v>85</v>
      </c>
      <c r="BL2484" s="66" t="s">
        <v>85</v>
      </c>
      <c r="BM2484" s="66" t="s">
        <v>85</v>
      </c>
      <c r="BN2484" s="66" t="s">
        <v>85</v>
      </c>
      <c r="BO2484" s="88" t="s">
        <v>85</v>
      </c>
      <c r="BP2484" s="100">
        <v>25600</v>
      </c>
      <c r="BQ2484" s="66">
        <v>26000</v>
      </c>
      <c r="BR2484" s="66">
        <v>2800</v>
      </c>
      <c r="BS2484" s="66">
        <v>25100</v>
      </c>
      <c r="BT2484" s="66">
        <v>25700</v>
      </c>
      <c r="BU2484" s="66">
        <v>2980</v>
      </c>
      <c r="BV2484" s="66" t="s">
        <v>85</v>
      </c>
      <c r="BW2484" s="66" t="s">
        <v>85</v>
      </c>
      <c r="BX2484" s="66" t="s">
        <v>85</v>
      </c>
      <c r="BY2484" s="66" t="s">
        <v>85</v>
      </c>
      <c r="BZ2484" s="66" t="s">
        <v>85</v>
      </c>
      <c r="CA2484" s="66" t="s">
        <v>85</v>
      </c>
      <c r="CB2484" s="66" t="s">
        <v>85</v>
      </c>
      <c r="CC2484" s="66" t="s">
        <v>85</v>
      </c>
      <c r="CD2484" s="66" t="s">
        <v>85</v>
      </c>
      <c r="CE2484" s="66" t="s">
        <v>85</v>
      </c>
      <c r="CF2484" s="66" t="s">
        <v>85</v>
      </c>
      <c r="CG2484" s="66" t="s">
        <v>85</v>
      </c>
      <c r="CH2484" s="66" t="s">
        <v>85</v>
      </c>
      <c r="CI2484" s="66" t="s">
        <v>85</v>
      </c>
      <c r="CJ2484" s="66" t="s">
        <v>85</v>
      </c>
      <c r="CK2484" s="66" t="s">
        <v>85</v>
      </c>
      <c r="CL2484" s="66" t="s">
        <v>85</v>
      </c>
      <c r="CM2484" s="69" t="s">
        <v>85</v>
      </c>
    </row>
    <row r="2485" spans="41:91" hidden="1" x14ac:dyDescent="0.25">
      <c r="AO2485" s="21" t="s">
        <v>115</v>
      </c>
      <c r="AP2485" s="51" t="s">
        <v>67</v>
      </c>
      <c r="AQ2485" s="21" t="str">
        <f t="shared" si="41"/>
        <v>Less than £15,000Owner-occupied</v>
      </c>
      <c r="AR2485" s="22">
        <v>2600</v>
      </c>
      <c r="AS2485" s="22">
        <v>3400</v>
      </c>
      <c r="AT2485" s="22">
        <v>290730</v>
      </c>
      <c r="AU2485" s="66">
        <v>2600</v>
      </c>
      <c r="AV2485" s="66">
        <v>3400</v>
      </c>
      <c r="AW2485" s="66">
        <v>293500</v>
      </c>
      <c r="AX2485" s="66" t="s">
        <v>85</v>
      </c>
      <c r="AY2485" s="66" t="s">
        <v>85</v>
      </c>
      <c r="AZ2485" s="66" t="s">
        <v>85</v>
      </c>
      <c r="BA2485" s="66" t="s">
        <v>85</v>
      </c>
      <c r="BB2485" s="66" t="s">
        <v>85</v>
      </c>
      <c r="BC2485" s="66" t="s">
        <v>85</v>
      </c>
      <c r="BD2485" s="66" t="s">
        <v>85</v>
      </c>
      <c r="BE2485" s="66" t="s">
        <v>85</v>
      </c>
      <c r="BF2485" s="66" t="s">
        <v>85</v>
      </c>
      <c r="BG2485" s="66" t="s">
        <v>85</v>
      </c>
      <c r="BH2485" s="66" t="s">
        <v>85</v>
      </c>
      <c r="BI2485" s="66" t="s">
        <v>85</v>
      </c>
      <c r="BJ2485" s="66" t="s">
        <v>85</v>
      </c>
      <c r="BK2485" s="66" t="s">
        <v>85</v>
      </c>
      <c r="BL2485" s="66" t="s">
        <v>85</v>
      </c>
      <c r="BM2485" s="66" t="s">
        <v>85</v>
      </c>
      <c r="BN2485" s="66" t="s">
        <v>85</v>
      </c>
      <c r="BO2485" s="88" t="s">
        <v>85</v>
      </c>
      <c r="BP2485" s="100">
        <v>12700</v>
      </c>
      <c r="BQ2485" s="66">
        <v>13700</v>
      </c>
      <c r="BR2485" s="66">
        <v>232220</v>
      </c>
      <c r="BS2485" s="66">
        <v>12700</v>
      </c>
      <c r="BT2485" s="66">
        <v>13700</v>
      </c>
      <c r="BU2485" s="66">
        <v>243280</v>
      </c>
      <c r="BV2485" s="66" t="s">
        <v>85</v>
      </c>
      <c r="BW2485" s="66" t="s">
        <v>85</v>
      </c>
      <c r="BX2485" s="66" t="s">
        <v>85</v>
      </c>
      <c r="BY2485" s="66" t="s">
        <v>85</v>
      </c>
      <c r="BZ2485" s="66" t="s">
        <v>85</v>
      </c>
      <c r="CA2485" s="66" t="s">
        <v>85</v>
      </c>
      <c r="CB2485" s="66" t="s">
        <v>85</v>
      </c>
      <c r="CC2485" s="66" t="s">
        <v>85</v>
      </c>
      <c r="CD2485" s="66" t="s">
        <v>85</v>
      </c>
      <c r="CE2485" s="66" t="s">
        <v>85</v>
      </c>
      <c r="CF2485" s="66" t="s">
        <v>85</v>
      </c>
      <c r="CG2485" s="66" t="s">
        <v>85</v>
      </c>
      <c r="CH2485" s="66" t="s">
        <v>85</v>
      </c>
      <c r="CI2485" s="66" t="s">
        <v>85</v>
      </c>
      <c r="CJ2485" s="66" t="s">
        <v>85</v>
      </c>
      <c r="CK2485" s="66" t="s">
        <v>85</v>
      </c>
      <c r="CL2485" s="66" t="s">
        <v>85</v>
      </c>
      <c r="CM2485" s="69" t="s">
        <v>85</v>
      </c>
    </row>
    <row r="2486" spans="41:91" hidden="1" x14ac:dyDescent="0.25">
      <c r="AO2486" s="21" t="s">
        <v>115</v>
      </c>
      <c r="AP2486" s="51" t="s">
        <v>68</v>
      </c>
      <c r="AQ2486" s="21" t="str">
        <f t="shared" si="41"/>
        <v>Less than £15,000Privately rented</v>
      </c>
      <c r="AR2486" s="22">
        <v>2500</v>
      </c>
      <c r="AS2486" s="22">
        <v>3400</v>
      </c>
      <c r="AT2486" s="22">
        <v>91660</v>
      </c>
      <c r="AU2486" s="66">
        <v>2600</v>
      </c>
      <c r="AV2486" s="66">
        <v>3400</v>
      </c>
      <c r="AW2486" s="66">
        <v>92860</v>
      </c>
      <c r="AX2486" s="66" t="s">
        <v>85</v>
      </c>
      <c r="AY2486" s="66" t="s">
        <v>85</v>
      </c>
      <c r="AZ2486" s="66" t="s">
        <v>85</v>
      </c>
      <c r="BA2486" s="66" t="s">
        <v>85</v>
      </c>
      <c r="BB2486" s="66" t="s">
        <v>85</v>
      </c>
      <c r="BC2486" s="66" t="s">
        <v>85</v>
      </c>
      <c r="BD2486" s="66" t="s">
        <v>85</v>
      </c>
      <c r="BE2486" s="66" t="s">
        <v>85</v>
      </c>
      <c r="BF2486" s="66" t="s">
        <v>85</v>
      </c>
      <c r="BG2486" s="66" t="s">
        <v>85</v>
      </c>
      <c r="BH2486" s="66" t="s">
        <v>85</v>
      </c>
      <c r="BI2486" s="66" t="s">
        <v>85</v>
      </c>
      <c r="BJ2486" s="66" t="s">
        <v>85</v>
      </c>
      <c r="BK2486" s="66" t="s">
        <v>85</v>
      </c>
      <c r="BL2486" s="66" t="s">
        <v>85</v>
      </c>
      <c r="BM2486" s="66" t="s">
        <v>85</v>
      </c>
      <c r="BN2486" s="66" t="s">
        <v>85</v>
      </c>
      <c r="BO2486" s="88" t="s">
        <v>85</v>
      </c>
      <c r="BP2486" s="100">
        <v>9200</v>
      </c>
      <c r="BQ2486" s="66">
        <v>10200</v>
      </c>
      <c r="BR2486" s="66">
        <v>62150</v>
      </c>
      <c r="BS2486" s="66">
        <v>9200</v>
      </c>
      <c r="BT2486" s="66">
        <v>10300</v>
      </c>
      <c r="BU2486" s="66">
        <v>64850</v>
      </c>
      <c r="BV2486" s="66" t="s">
        <v>85</v>
      </c>
      <c r="BW2486" s="66" t="s">
        <v>85</v>
      </c>
      <c r="BX2486" s="66" t="s">
        <v>85</v>
      </c>
      <c r="BY2486" s="66" t="s">
        <v>85</v>
      </c>
      <c r="BZ2486" s="66" t="s">
        <v>85</v>
      </c>
      <c r="CA2486" s="66" t="s">
        <v>85</v>
      </c>
      <c r="CB2486" s="66" t="s">
        <v>85</v>
      </c>
      <c r="CC2486" s="66" t="s">
        <v>85</v>
      </c>
      <c r="CD2486" s="66" t="s">
        <v>85</v>
      </c>
      <c r="CE2486" s="66" t="s">
        <v>85</v>
      </c>
      <c r="CF2486" s="66" t="s">
        <v>85</v>
      </c>
      <c r="CG2486" s="66" t="s">
        <v>85</v>
      </c>
      <c r="CH2486" s="66" t="s">
        <v>85</v>
      </c>
      <c r="CI2486" s="66" t="s">
        <v>85</v>
      </c>
      <c r="CJ2486" s="66" t="s">
        <v>85</v>
      </c>
      <c r="CK2486" s="66" t="s">
        <v>85</v>
      </c>
      <c r="CL2486" s="66" t="s">
        <v>85</v>
      </c>
      <c r="CM2486" s="69" t="s">
        <v>85</v>
      </c>
    </row>
    <row r="2487" spans="41:91" hidden="1" x14ac:dyDescent="0.25">
      <c r="AO2487" s="21" t="s">
        <v>115</v>
      </c>
      <c r="AP2487" s="51" t="s">
        <v>69</v>
      </c>
      <c r="AQ2487" s="21" t="str">
        <f t="shared" si="41"/>
        <v>Less than £15,000Council/Housing Association</v>
      </c>
      <c r="AR2487" s="22">
        <v>2700</v>
      </c>
      <c r="AS2487" s="22">
        <v>3400</v>
      </c>
      <c r="AT2487" s="22">
        <v>335800</v>
      </c>
      <c r="AU2487" s="66">
        <v>2700</v>
      </c>
      <c r="AV2487" s="66">
        <v>3400</v>
      </c>
      <c r="AW2487" s="66">
        <v>339460</v>
      </c>
      <c r="AX2487" s="66" t="s">
        <v>85</v>
      </c>
      <c r="AY2487" s="66" t="s">
        <v>85</v>
      </c>
      <c r="AZ2487" s="66" t="s">
        <v>85</v>
      </c>
      <c r="BA2487" s="66" t="s">
        <v>85</v>
      </c>
      <c r="BB2487" s="66" t="s">
        <v>85</v>
      </c>
      <c r="BC2487" s="66" t="s">
        <v>85</v>
      </c>
      <c r="BD2487" s="66" t="s">
        <v>85</v>
      </c>
      <c r="BE2487" s="66" t="s">
        <v>85</v>
      </c>
      <c r="BF2487" s="66" t="s">
        <v>85</v>
      </c>
      <c r="BG2487" s="66" t="s">
        <v>85</v>
      </c>
      <c r="BH2487" s="66" t="s">
        <v>85</v>
      </c>
      <c r="BI2487" s="66" t="s">
        <v>85</v>
      </c>
      <c r="BJ2487" s="66" t="s">
        <v>85</v>
      </c>
      <c r="BK2487" s="66" t="s">
        <v>85</v>
      </c>
      <c r="BL2487" s="66" t="s">
        <v>85</v>
      </c>
      <c r="BM2487" s="66" t="s">
        <v>85</v>
      </c>
      <c r="BN2487" s="66" t="s">
        <v>85</v>
      </c>
      <c r="BO2487" s="88" t="s">
        <v>85</v>
      </c>
      <c r="BP2487" s="100">
        <v>9800</v>
      </c>
      <c r="BQ2487" s="66">
        <v>10300</v>
      </c>
      <c r="BR2487" s="66">
        <v>272490</v>
      </c>
      <c r="BS2487" s="66">
        <v>10000</v>
      </c>
      <c r="BT2487" s="66">
        <v>10500</v>
      </c>
      <c r="BU2487" s="66">
        <v>283310</v>
      </c>
      <c r="BV2487" s="66" t="s">
        <v>85</v>
      </c>
      <c r="BW2487" s="66" t="s">
        <v>85</v>
      </c>
      <c r="BX2487" s="66" t="s">
        <v>85</v>
      </c>
      <c r="BY2487" s="66" t="s">
        <v>85</v>
      </c>
      <c r="BZ2487" s="66" t="s">
        <v>85</v>
      </c>
      <c r="CA2487" s="66" t="s">
        <v>85</v>
      </c>
      <c r="CB2487" s="66" t="s">
        <v>85</v>
      </c>
      <c r="CC2487" s="66" t="s">
        <v>85</v>
      </c>
      <c r="CD2487" s="66" t="s">
        <v>85</v>
      </c>
      <c r="CE2487" s="66" t="s">
        <v>85</v>
      </c>
      <c r="CF2487" s="66" t="s">
        <v>85</v>
      </c>
      <c r="CG2487" s="66" t="s">
        <v>85</v>
      </c>
      <c r="CH2487" s="66" t="s">
        <v>85</v>
      </c>
      <c r="CI2487" s="66" t="s">
        <v>85</v>
      </c>
      <c r="CJ2487" s="66" t="s">
        <v>85</v>
      </c>
      <c r="CK2487" s="66" t="s">
        <v>85</v>
      </c>
      <c r="CL2487" s="66" t="s">
        <v>85</v>
      </c>
      <c r="CM2487" s="69" t="s">
        <v>85</v>
      </c>
    </row>
    <row r="2488" spans="41:91" hidden="1" x14ac:dyDescent="0.25">
      <c r="AO2488" s="21" t="s">
        <v>116</v>
      </c>
      <c r="AP2488" s="51" t="s">
        <v>67</v>
      </c>
      <c r="AQ2488" s="21" t="str">
        <f t="shared" si="41"/>
        <v>£15,000 - £19,999Owner-occupied</v>
      </c>
      <c r="AR2488" s="22">
        <v>2900</v>
      </c>
      <c r="AS2488" s="22">
        <v>3800</v>
      </c>
      <c r="AT2488" s="22">
        <v>153290</v>
      </c>
      <c r="AU2488" s="66">
        <v>3000</v>
      </c>
      <c r="AV2488" s="66">
        <v>3800</v>
      </c>
      <c r="AW2488" s="66">
        <v>154330</v>
      </c>
      <c r="AX2488" s="66" t="s">
        <v>85</v>
      </c>
      <c r="AY2488" s="66" t="s">
        <v>85</v>
      </c>
      <c r="AZ2488" s="66" t="s">
        <v>85</v>
      </c>
      <c r="BA2488" s="66" t="s">
        <v>85</v>
      </c>
      <c r="BB2488" s="66" t="s">
        <v>85</v>
      </c>
      <c r="BC2488" s="66" t="s">
        <v>85</v>
      </c>
      <c r="BD2488" s="66" t="s">
        <v>85</v>
      </c>
      <c r="BE2488" s="66" t="s">
        <v>85</v>
      </c>
      <c r="BF2488" s="66" t="s">
        <v>85</v>
      </c>
      <c r="BG2488" s="66" t="s">
        <v>85</v>
      </c>
      <c r="BH2488" s="66" t="s">
        <v>85</v>
      </c>
      <c r="BI2488" s="66" t="s">
        <v>85</v>
      </c>
      <c r="BJ2488" s="66" t="s">
        <v>85</v>
      </c>
      <c r="BK2488" s="66" t="s">
        <v>85</v>
      </c>
      <c r="BL2488" s="66" t="s">
        <v>85</v>
      </c>
      <c r="BM2488" s="66" t="s">
        <v>85</v>
      </c>
      <c r="BN2488" s="66" t="s">
        <v>85</v>
      </c>
      <c r="BO2488" s="88" t="s">
        <v>85</v>
      </c>
      <c r="BP2488" s="100">
        <v>13500</v>
      </c>
      <c r="BQ2488" s="66">
        <v>14300</v>
      </c>
      <c r="BR2488" s="66">
        <v>121900</v>
      </c>
      <c r="BS2488" s="66">
        <v>13400</v>
      </c>
      <c r="BT2488" s="66">
        <v>14300</v>
      </c>
      <c r="BU2488" s="66">
        <v>127680</v>
      </c>
      <c r="BV2488" s="66" t="s">
        <v>85</v>
      </c>
      <c r="BW2488" s="66" t="s">
        <v>85</v>
      </c>
      <c r="BX2488" s="66" t="s">
        <v>85</v>
      </c>
      <c r="BY2488" s="66" t="s">
        <v>85</v>
      </c>
      <c r="BZ2488" s="66" t="s">
        <v>85</v>
      </c>
      <c r="CA2488" s="66" t="s">
        <v>85</v>
      </c>
      <c r="CB2488" s="66" t="s">
        <v>85</v>
      </c>
      <c r="CC2488" s="66" t="s">
        <v>85</v>
      </c>
      <c r="CD2488" s="66" t="s">
        <v>85</v>
      </c>
      <c r="CE2488" s="66" t="s">
        <v>85</v>
      </c>
      <c r="CF2488" s="66" t="s">
        <v>85</v>
      </c>
      <c r="CG2488" s="66" t="s">
        <v>85</v>
      </c>
      <c r="CH2488" s="66" t="s">
        <v>85</v>
      </c>
      <c r="CI2488" s="66" t="s">
        <v>85</v>
      </c>
      <c r="CJ2488" s="66" t="s">
        <v>85</v>
      </c>
      <c r="CK2488" s="66" t="s">
        <v>85</v>
      </c>
      <c r="CL2488" s="66" t="s">
        <v>85</v>
      </c>
      <c r="CM2488" s="69" t="s">
        <v>85</v>
      </c>
    </row>
    <row r="2489" spans="41:91" hidden="1" x14ac:dyDescent="0.25">
      <c r="AO2489" s="21" t="s">
        <v>116</v>
      </c>
      <c r="AP2489" s="51" t="s">
        <v>68</v>
      </c>
      <c r="AQ2489" s="21" t="str">
        <f t="shared" si="41"/>
        <v>£15,000 - £19,999Privately rented</v>
      </c>
      <c r="AR2489" s="22">
        <v>2700</v>
      </c>
      <c r="AS2489" s="22">
        <v>3500</v>
      </c>
      <c r="AT2489" s="22">
        <v>47390</v>
      </c>
      <c r="AU2489" s="66">
        <v>2700</v>
      </c>
      <c r="AV2489" s="66">
        <v>3500</v>
      </c>
      <c r="AW2489" s="66">
        <v>48080</v>
      </c>
      <c r="AX2489" s="66" t="s">
        <v>85</v>
      </c>
      <c r="AY2489" s="66" t="s">
        <v>85</v>
      </c>
      <c r="AZ2489" s="66" t="s">
        <v>85</v>
      </c>
      <c r="BA2489" s="66" t="s">
        <v>85</v>
      </c>
      <c r="BB2489" s="66" t="s">
        <v>85</v>
      </c>
      <c r="BC2489" s="66" t="s">
        <v>85</v>
      </c>
      <c r="BD2489" s="66" t="s">
        <v>85</v>
      </c>
      <c r="BE2489" s="66" t="s">
        <v>85</v>
      </c>
      <c r="BF2489" s="66" t="s">
        <v>85</v>
      </c>
      <c r="BG2489" s="66" t="s">
        <v>85</v>
      </c>
      <c r="BH2489" s="66" t="s">
        <v>85</v>
      </c>
      <c r="BI2489" s="66" t="s">
        <v>85</v>
      </c>
      <c r="BJ2489" s="66" t="s">
        <v>85</v>
      </c>
      <c r="BK2489" s="66" t="s">
        <v>85</v>
      </c>
      <c r="BL2489" s="66" t="s">
        <v>85</v>
      </c>
      <c r="BM2489" s="66" t="s">
        <v>85</v>
      </c>
      <c r="BN2489" s="66" t="s">
        <v>85</v>
      </c>
      <c r="BO2489" s="88" t="s">
        <v>85</v>
      </c>
      <c r="BP2489" s="100">
        <v>9500</v>
      </c>
      <c r="BQ2489" s="66">
        <v>10500</v>
      </c>
      <c r="BR2489" s="66">
        <v>34020</v>
      </c>
      <c r="BS2489" s="66">
        <v>9600</v>
      </c>
      <c r="BT2489" s="66">
        <v>10700</v>
      </c>
      <c r="BU2489" s="66">
        <v>35420</v>
      </c>
      <c r="BV2489" s="66" t="s">
        <v>85</v>
      </c>
      <c r="BW2489" s="66" t="s">
        <v>85</v>
      </c>
      <c r="BX2489" s="66" t="s">
        <v>85</v>
      </c>
      <c r="BY2489" s="66" t="s">
        <v>85</v>
      </c>
      <c r="BZ2489" s="66" t="s">
        <v>85</v>
      </c>
      <c r="CA2489" s="66" t="s">
        <v>85</v>
      </c>
      <c r="CB2489" s="66" t="s">
        <v>85</v>
      </c>
      <c r="CC2489" s="66" t="s">
        <v>85</v>
      </c>
      <c r="CD2489" s="66" t="s">
        <v>85</v>
      </c>
      <c r="CE2489" s="66" t="s">
        <v>85</v>
      </c>
      <c r="CF2489" s="66" t="s">
        <v>85</v>
      </c>
      <c r="CG2489" s="66" t="s">
        <v>85</v>
      </c>
      <c r="CH2489" s="66" t="s">
        <v>85</v>
      </c>
      <c r="CI2489" s="66" t="s">
        <v>85</v>
      </c>
      <c r="CJ2489" s="66" t="s">
        <v>85</v>
      </c>
      <c r="CK2489" s="66" t="s">
        <v>85</v>
      </c>
      <c r="CL2489" s="66" t="s">
        <v>85</v>
      </c>
      <c r="CM2489" s="69" t="s">
        <v>85</v>
      </c>
    </row>
    <row r="2490" spans="41:91" hidden="1" x14ac:dyDescent="0.25">
      <c r="AO2490" s="21" t="s">
        <v>116</v>
      </c>
      <c r="AP2490" s="51" t="s">
        <v>69</v>
      </c>
      <c r="AQ2490" s="21" t="str">
        <f t="shared" si="41"/>
        <v>£15,000 - £19,999Council/Housing Association</v>
      </c>
      <c r="AR2490" s="22">
        <v>2700</v>
      </c>
      <c r="AS2490" s="22">
        <v>3400</v>
      </c>
      <c r="AT2490" s="22">
        <v>80890</v>
      </c>
      <c r="AU2490" s="66">
        <v>2800</v>
      </c>
      <c r="AV2490" s="66">
        <v>3500</v>
      </c>
      <c r="AW2490" s="66">
        <v>81540</v>
      </c>
      <c r="AX2490" s="66" t="s">
        <v>85</v>
      </c>
      <c r="AY2490" s="66" t="s">
        <v>85</v>
      </c>
      <c r="AZ2490" s="66" t="s">
        <v>85</v>
      </c>
      <c r="BA2490" s="66" t="s">
        <v>85</v>
      </c>
      <c r="BB2490" s="66" t="s">
        <v>85</v>
      </c>
      <c r="BC2490" s="66" t="s">
        <v>85</v>
      </c>
      <c r="BD2490" s="66" t="s">
        <v>85</v>
      </c>
      <c r="BE2490" s="66" t="s">
        <v>85</v>
      </c>
      <c r="BF2490" s="66" t="s">
        <v>85</v>
      </c>
      <c r="BG2490" s="66" t="s">
        <v>85</v>
      </c>
      <c r="BH2490" s="66" t="s">
        <v>85</v>
      </c>
      <c r="BI2490" s="66" t="s">
        <v>85</v>
      </c>
      <c r="BJ2490" s="66" t="s">
        <v>85</v>
      </c>
      <c r="BK2490" s="66" t="s">
        <v>85</v>
      </c>
      <c r="BL2490" s="66" t="s">
        <v>85</v>
      </c>
      <c r="BM2490" s="66" t="s">
        <v>85</v>
      </c>
      <c r="BN2490" s="66" t="s">
        <v>85</v>
      </c>
      <c r="BO2490" s="88" t="s">
        <v>85</v>
      </c>
      <c r="BP2490" s="100">
        <v>10100</v>
      </c>
      <c r="BQ2490" s="66">
        <v>10600</v>
      </c>
      <c r="BR2490" s="66">
        <v>65130</v>
      </c>
      <c r="BS2490" s="66">
        <v>10200</v>
      </c>
      <c r="BT2490" s="66">
        <v>10800</v>
      </c>
      <c r="BU2490" s="66">
        <v>67820</v>
      </c>
      <c r="BV2490" s="66" t="s">
        <v>85</v>
      </c>
      <c r="BW2490" s="66" t="s">
        <v>85</v>
      </c>
      <c r="BX2490" s="66" t="s">
        <v>85</v>
      </c>
      <c r="BY2490" s="66" t="s">
        <v>85</v>
      </c>
      <c r="BZ2490" s="66" t="s">
        <v>85</v>
      </c>
      <c r="CA2490" s="66" t="s">
        <v>85</v>
      </c>
      <c r="CB2490" s="66" t="s">
        <v>85</v>
      </c>
      <c r="CC2490" s="66" t="s">
        <v>85</v>
      </c>
      <c r="CD2490" s="66" t="s">
        <v>85</v>
      </c>
      <c r="CE2490" s="66" t="s">
        <v>85</v>
      </c>
      <c r="CF2490" s="66" t="s">
        <v>85</v>
      </c>
      <c r="CG2490" s="66" t="s">
        <v>85</v>
      </c>
      <c r="CH2490" s="66" t="s">
        <v>85</v>
      </c>
      <c r="CI2490" s="66" t="s">
        <v>85</v>
      </c>
      <c r="CJ2490" s="66" t="s">
        <v>85</v>
      </c>
      <c r="CK2490" s="66" t="s">
        <v>85</v>
      </c>
      <c r="CL2490" s="66" t="s">
        <v>85</v>
      </c>
      <c r="CM2490" s="69" t="s">
        <v>85</v>
      </c>
    </row>
    <row r="2491" spans="41:91" hidden="1" x14ac:dyDescent="0.25">
      <c r="AO2491" s="21" t="s">
        <v>117</v>
      </c>
      <c r="AP2491" s="51" t="s">
        <v>67</v>
      </c>
      <c r="AQ2491" s="21" t="str">
        <f t="shared" si="41"/>
        <v>£20,000 - £29,999Owner-occupied</v>
      </c>
      <c r="AR2491" s="22">
        <v>3100</v>
      </c>
      <c r="AS2491" s="22">
        <v>3800</v>
      </c>
      <c r="AT2491" s="22">
        <v>436950</v>
      </c>
      <c r="AU2491" s="66">
        <v>3200</v>
      </c>
      <c r="AV2491" s="66">
        <v>3900</v>
      </c>
      <c r="AW2491" s="66">
        <v>439870</v>
      </c>
      <c r="AX2491" s="66" t="s">
        <v>85</v>
      </c>
      <c r="AY2491" s="66" t="s">
        <v>85</v>
      </c>
      <c r="AZ2491" s="66" t="s">
        <v>85</v>
      </c>
      <c r="BA2491" s="66" t="s">
        <v>85</v>
      </c>
      <c r="BB2491" s="66" t="s">
        <v>85</v>
      </c>
      <c r="BC2491" s="66" t="s">
        <v>85</v>
      </c>
      <c r="BD2491" s="66" t="s">
        <v>85</v>
      </c>
      <c r="BE2491" s="66" t="s">
        <v>85</v>
      </c>
      <c r="BF2491" s="66" t="s">
        <v>85</v>
      </c>
      <c r="BG2491" s="66" t="s">
        <v>85</v>
      </c>
      <c r="BH2491" s="66" t="s">
        <v>85</v>
      </c>
      <c r="BI2491" s="66" t="s">
        <v>85</v>
      </c>
      <c r="BJ2491" s="66" t="s">
        <v>85</v>
      </c>
      <c r="BK2491" s="66" t="s">
        <v>85</v>
      </c>
      <c r="BL2491" s="66" t="s">
        <v>85</v>
      </c>
      <c r="BM2491" s="66" t="s">
        <v>85</v>
      </c>
      <c r="BN2491" s="66" t="s">
        <v>85</v>
      </c>
      <c r="BO2491" s="88" t="s">
        <v>85</v>
      </c>
      <c r="BP2491" s="100">
        <v>13100</v>
      </c>
      <c r="BQ2491" s="66">
        <v>14000</v>
      </c>
      <c r="BR2491" s="66">
        <v>356320</v>
      </c>
      <c r="BS2491" s="66">
        <v>13000</v>
      </c>
      <c r="BT2491" s="66">
        <v>14000</v>
      </c>
      <c r="BU2491" s="66">
        <v>372450</v>
      </c>
      <c r="BV2491" s="66" t="s">
        <v>85</v>
      </c>
      <c r="BW2491" s="66" t="s">
        <v>85</v>
      </c>
      <c r="BX2491" s="66" t="s">
        <v>85</v>
      </c>
      <c r="BY2491" s="66" t="s">
        <v>85</v>
      </c>
      <c r="BZ2491" s="66" t="s">
        <v>85</v>
      </c>
      <c r="CA2491" s="66" t="s">
        <v>85</v>
      </c>
      <c r="CB2491" s="66" t="s">
        <v>85</v>
      </c>
      <c r="CC2491" s="66" t="s">
        <v>85</v>
      </c>
      <c r="CD2491" s="66" t="s">
        <v>85</v>
      </c>
      <c r="CE2491" s="66" t="s">
        <v>85</v>
      </c>
      <c r="CF2491" s="66" t="s">
        <v>85</v>
      </c>
      <c r="CG2491" s="66" t="s">
        <v>85</v>
      </c>
      <c r="CH2491" s="66" t="s">
        <v>85</v>
      </c>
      <c r="CI2491" s="66" t="s">
        <v>85</v>
      </c>
      <c r="CJ2491" s="66" t="s">
        <v>85</v>
      </c>
      <c r="CK2491" s="66" t="s">
        <v>85</v>
      </c>
      <c r="CL2491" s="66" t="s">
        <v>85</v>
      </c>
      <c r="CM2491" s="69" t="s">
        <v>85</v>
      </c>
    </row>
    <row r="2492" spans="41:91" hidden="1" x14ac:dyDescent="0.25">
      <c r="AO2492" s="21" t="s">
        <v>117</v>
      </c>
      <c r="AP2492" s="51" t="s">
        <v>68</v>
      </c>
      <c r="AQ2492" s="21" t="str">
        <f t="shared" si="41"/>
        <v>£20,000 - £29,999Privately rented</v>
      </c>
      <c r="AR2492" s="22">
        <v>2900</v>
      </c>
      <c r="AS2492" s="22">
        <v>3700</v>
      </c>
      <c r="AT2492" s="22">
        <v>127040</v>
      </c>
      <c r="AU2492" s="66">
        <v>3000</v>
      </c>
      <c r="AV2492" s="66">
        <v>3800</v>
      </c>
      <c r="AW2492" s="66">
        <v>128400</v>
      </c>
      <c r="AX2492" s="66" t="s">
        <v>85</v>
      </c>
      <c r="AY2492" s="66" t="s">
        <v>85</v>
      </c>
      <c r="AZ2492" s="66" t="s">
        <v>85</v>
      </c>
      <c r="BA2492" s="66" t="s">
        <v>85</v>
      </c>
      <c r="BB2492" s="66" t="s">
        <v>85</v>
      </c>
      <c r="BC2492" s="66" t="s">
        <v>85</v>
      </c>
      <c r="BD2492" s="66" t="s">
        <v>85</v>
      </c>
      <c r="BE2492" s="66" t="s">
        <v>85</v>
      </c>
      <c r="BF2492" s="66" t="s">
        <v>85</v>
      </c>
      <c r="BG2492" s="66" t="s">
        <v>85</v>
      </c>
      <c r="BH2492" s="66" t="s">
        <v>85</v>
      </c>
      <c r="BI2492" s="66" t="s">
        <v>85</v>
      </c>
      <c r="BJ2492" s="66" t="s">
        <v>85</v>
      </c>
      <c r="BK2492" s="66" t="s">
        <v>85</v>
      </c>
      <c r="BL2492" s="66" t="s">
        <v>85</v>
      </c>
      <c r="BM2492" s="66" t="s">
        <v>85</v>
      </c>
      <c r="BN2492" s="66" t="s">
        <v>85</v>
      </c>
      <c r="BO2492" s="88" t="s">
        <v>85</v>
      </c>
      <c r="BP2492" s="100">
        <v>10000</v>
      </c>
      <c r="BQ2492" s="66">
        <v>11000</v>
      </c>
      <c r="BR2492" s="66">
        <v>90230</v>
      </c>
      <c r="BS2492" s="66">
        <v>10100</v>
      </c>
      <c r="BT2492" s="66">
        <v>11100</v>
      </c>
      <c r="BU2492" s="66">
        <v>94370</v>
      </c>
      <c r="BV2492" s="66" t="s">
        <v>85</v>
      </c>
      <c r="BW2492" s="66" t="s">
        <v>85</v>
      </c>
      <c r="BX2492" s="66" t="s">
        <v>85</v>
      </c>
      <c r="BY2492" s="66" t="s">
        <v>85</v>
      </c>
      <c r="BZ2492" s="66" t="s">
        <v>85</v>
      </c>
      <c r="CA2492" s="66" t="s">
        <v>85</v>
      </c>
      <c r="CB2492" s="66" t="s">
        <v>85</v>
      </c>
      <c r="CC2492" s="66" t="s">
        <v>85</v>
      </c>
      <c r="CD2492" s="66" t="s">
        <v>85</v>
      </c>
      <c r="CE2492" s="66" t="s">
        <v>85</v>
      </c>
      <c r="CF2492" s="66" t="s">
        <v>85</v>
      </c>
      <c r="CG2492" s="66" t="s">
        <v>85</v>
      </c>
      <c r="CH2492" s="66" t="s">
        <v>85</v>
      </c>
      <c r="CI2492" s="66" t="s">
        <v>85</v>
      </c>
      <c r="CJ2492" s="66" t="s">
        <v>85</v>
      </c>
      <c r="CK2492" s="66" t="s">
        <v>85</v>
      </c>
      <c r="CL2492" s="66" t="s">
        <v>85</v>
      </c>
      <c r="CM2492" s="69" t="s">
        <v>85</v>
      </c>
    </row>
    <row r="2493" spans="41:91" hidden="1" x14ac:dyDescent="0.25">
      <c r="AO2493" s="21" t="s">
        <v>117</v>
      </c>
      <c r="AP2493" s="51" t="s">
        <v>69</v>
      </c>
      <c r="AQ2493" s="21" t="str">
        <f t="shared" si="41"/>
        <v>£20,000 - £29,999Council/Housing Association</v>
      </c>
      <c r="AR2493" s="22">
        <v>3000</v>
      </c>
      <c r="AS2493" s="22">
        <v>3700</v>
      </c>
      <c r="AT2493" s="22">
        <v>116270</v>
      </c>
      <c r="AU2493" s="66">
        <v>3100</v>
      </c>
      <c r="AV2493" s="66">
        <v>3700</v>
      </c>
      <c r="AW2493" s="66">
        <v>117250</v>
      </c>
      <c r="AX2493" s="66" t="s">
        <v>85</v>
      </c>
      <c r="AY2493" s="66" t="s">
        <v>85</v>
      </c>
      <c r="AZ2493" s="66" t="s">
        <v>85</v>
      </c>
      <c r="BA2493" s="66" t="s">
        <v>85</v>
      </c>
      <c r="BB2493" s="66" t="s">
        <v>85</v>
      </c>
      <c r="BC2493" s="66" t="s">
        <v>85</v>
      </c>
      <c r="BD2493" s="66" t="s">
        <v>85</v>
      </c>
      <c r="BE2493" s="66" t="s">
        <v>85</v>
      </c>
      <c r="BF2493" s="66" t="s">
        <v>85</v>
      </c>
      <c r="BG2493" s="66" t="s">
        <v>85</v>
      </c>
      <c r="BH2493" s="66" t="s">
        <v>85</v>
      </c>
      <c r="BI2493" s="66" t="s">
        <v>85</v>
      </c>
      <c r="BJ2493" s="66" t="s">
        <v>85</v>
      </c>
      <c r="BK2493" s="66" t="s">
        <v>85</v>
      </c>
      <c r="BL2493" s="66" t="s">
        <v>85</v>
      </c>
      <c r="BM2493" s="66" t="s">
        <v>85</v>
      </c>
      <c r="BN2493" s="66" t="s">
        <v>85</v>
      </c>
      <c r="BO2493" s="88" t="s">
        <v>85</v>
      </c>
      <c r="BP2493" s="100">
        <v>10500</v>
      </c>
      <c r="BQ2493" s="66">
        <v>11000</v>
      </c>
      <c r="BR2493" s="66">
        <v>95670</v>
      </c>
      <c r="BS2493" s="66">
        <v>10500</v>
      </c>
      <c r="BT2493" s="66">
        <v>11100</v>
      </c>
      <c r="BU2493" s="66">
        <v>99670</v>
      </c>
      <c r="BV2493" s="66" t="s">
        <v>85</v>
      </c>
      <c r="BW2493" s="66" t="s">
        <v>85</v>
      </c>
      <c r="BX2493" s="66" t="s">
        <v>85</v>
      </c>
      <c r="BY2493" s="66" t="s">
        <v>85</v>
      </c>
      <c r="BZ2493" s="66" t="s">
        <v>85</v>
      </c>
      <c r="CA2493" s="66" t="s">
        <v>85</v>
      </c>
      <c r="CB2493" s="66" t="s">
        <v>85</v>
      </c>
      <c r="CC2493" s="66" t="s">
        <v>85</v>
      </c>
      <c r="CD2493" s="66" t="s">
        <v>85</v>
      </c>
      <c r="CE2493" s="66" t="s">
        <v>85</v>
      </c>
      <c r="CF2493" s="66" t="s">
        <v>85</v>
      </c>
      <c r="CG2493" s="66" t="s">
        <v>85</v>
      </c>
      <c r="CH2493" s="66" t="s">
        <v>85</v>
      </c>
      <c r="CI2493" s="66" t="s">
        <v>85</v>
      </c>
      <c r="CJ2493" s="66" t="s">
        <v>85</v>
      </c>
      <c r="CK2493" s="66" t="s">
        <v>85</v>
      </c>
      <c r="CL2493" s="66" t="s">
        <v>85</v>
      </c>
      <c r="CM2493" s="69" t="s">
        <v>85</v>
      </c>
    </row>
    <row r="2494" spans="41:91" hidden="1" x14ac:dyDescent="0.25">
      <c r="AO2494" s="21" t="s">
        <v>118</v>
      </c>
      <c r="AP2494" s="51" t="s">
        <v>67</v>
      </c>
      <c r="AQ2494" s="21" t="str">
        <f t="shared" si="41"/>
        <v>£30,000 - £39,999Owner-occupied</v>
      </c>
      <c r="AR2494" s="22">
        <v>3500</v>
      </c>
      <c r="AS2494" s="22">
        <v>4200</v>
      </c>
      <c r="AT2494" s="22">
        <v>422910</v>
      </c>
      <c r="AU2494" s="66">
        <v>3600</v>
      </c>
      <c r="AV2494" s="66">
        <v>4200</v>
      </c>
      <c r="AW2494" s="66">
        <v>425400</v>
      </c>
      <c r="AX2494" s="66" t="s">
        <v>85</v>
      </c>
      <c r="AY2494" s="66" t="s">
        <v>85</v>
      </c>
      <c r="AZ2494" s="66" t="s">
        <v>85</v>
      </c>
      <c r="BA2494" s="66" t="s">
        <v>85</v>
      </c>
      <c r="BB2494" s="66" t="s">
        <v>85</v>
      </c>
      <c r="BC2494" s="66" t="s">
        <v>85</v>
      </c>
      <c r="BD2494" s="66" t="s">
        <v>85</v>
      </c>
      <c r="BE2494" s="66" t="s">
        <v>85</v>
      </c>
      <c r="BF2494" s="66" t="s">
        <v>85</v>
      </c>
      <c r="BG2494" s="66" t="s">
        <v>85</v>
      </c>
      <c r="BH2494" s="66" t="s">
        <v>85</v>
      </c>
      <c r="BI2494" s="66" t="s">
        <v>85</v>
      </c>
      <c r="BJ2494" s="66" t="s">
        <v>85</v>
      </c>
      <c r="BK2494" s="66" t="s">
        <v>85</v>
      </c>
      <c r="BL2494" s="66" t="s">
        <v>85</v>
      </c>
      <c r="BM2494" s="66" t="s">
        <v>85</v>
      </c>
      <c r="BN2494" s="66" t="s">
        <v>85</v>
      </c>
      <c r="BO2494" s="88" t="s">
        <v>85</v>
      </c>
      <c r="BP2494" s="100">
        <v>13600</v>
      </c>
      <c r="BQ2494" s="66">
        <v>14600</v>
      </c>
      <c r="BR2494" s="66">
        <v>348460</v>
      </c>
      <c r="BS2494" s="66">
        <v>13600</v>
      </c>
      <c r="BT2494" s="66">
        <v>14500</v>
      </c>
      <c r="BU2494" s="66">
        <v>364960</v>
      </c>
      <c r="BV2494" s="66" t="s">
        <v>85</v>
      </c>
      <c r="BW2494" s="66" t="s">
        <v>85</v>
      </c>
      <c r="BX2494" s="66" t="s">
        <v>85</v>
      </c>
      <c r="BY2494" s="66" t="s">
        <v>85</v>
      </c>
      <c r="BZ2494" s="66" t="s">
        <v>85</v>
      </c>
      <c r="CA2494" s="66" t="s">
        <v>85</v>
      </c>
      <c r="CB2494" s="66" t="s">
        <v>85</v>
      </c>
      <c r="CC2494" s="66" t="s">
        <v>85</v>
      </c>
      <c r="CD2494" s="66" t="s">
        <v>85</v>
      </c>
      <c r="CE2494" s="66" t="s">
        <v>85</v>
      </c>
      <c r="CF2494" s="66" t="s">
        <v>85</v>
      </c>
      <c r="CG2494" s="66" t="s">
        <v>85</v>
      </c>
      <c r="CH2494" s="66" t="s">
        <v>85</v>
      </c>
      <c r="CI2494" s="66" t="s">
        <v>85</v>
      </c>
      <c r="CJ2494" s="66" t="s">
        <v>85</v>
      </c>
      <c r="CK2494" s="66" t="s">
        <v>85</v>
      </c>
      <c r="CL2494" s="66" t="s">
        <v>85</v>
      </c>
      <c r="CM2494" s="69" t="s">
        <v>85</v>
      </c>
    </row>
    <row r="2495" spans="41:91" hidden="1" x14ac:dyDescent="0.25">
      <c r="AO2495" s="21" t="s">
        <v>118</v>
      </c>
      <c r="AP2495" s="51" t="s">
        <v>68</v>
      </c>
      <c r="AQ2495" s="21" t="str">
        <f t="shared" si="41"/>
        <v>£30,000 - £39,999Privately rented</v>
      </c>
      <c r="AR2495" s="22">
        <v>3100</v>
      </c>
      <c r="AS2495" s="22">
        <v>4000</v>
      </c>
      <c r="AT2495" s="22">
        <v>84370</v>
      </c>
      <c r="AU2495" s="66">
        <v>3200</v>
      </c>
      <c r="AV2495" s="66">
        <v>4100</v>
      </c>
      <c r="AW2495" s="66">
        <v>85290</v>
      </c>
      <c r="AX2495" s="66" t="s">
        <v>85</v>
      </c>
      <c r="AY2495" s="66" t="s">
        <v>85</v>
      </c>
      <c r="AZ2495" s="66" t="s">
        <v>85</v>
      </c>
      <c r="BA2495" s="66" t="s">
        <v>85</v>
      </c>
      <c r="BB2495" s="66" t="s">
        <v>85</v>
      </c>
      <c r="BC2495" s="66" t="s">
        <v>85</v>
      </c>
      <c r="BD2495" s="66" t="s">
        <v>85</v>
      </c>
      <c r="BE2495" s="66" t="s">
        <v>85</v>
      </c>
      <c r="BF2495" s="66" t="s">
        <v>85</v>
      </c>
      <c r="BG2495" s="66" t="s">
        <v>85</v>
      </c>
      <c r="BH2495" s="66" t="s">
        <v>85</v>
      </c>
      <c r="BI2495" s="66" t="s">
        <v>85</v>
      </c>
      <c r="BJ2495" s="66" t="s">
        <v>85</v>
      </c>
      <c r="BK2495" s="66" t="s">
        <v>85</v>
      </c>
      <c r="BL2495" s="66" t="s">
        <v>85</v>
      </c>
      <c r="BM2495" s="66" t="s">
        <v>85</v>
      </c>
      <c r="BN2495" s="66" t="s">
        <v>85</v>
      </c>
      <c r="BO2495" s="88" t="s">
        <v>85</v>
      </c>
      <c r="BP2495" s="100">
        <v>10900</v>
      </c>
      <c r="BQ2495" s="66">
        <v>12100</v>
      </c>
      <c r="BR2495" s="66">
        <v>59380</v>
      </c>
      <c r="BS2495" s="66">
        <v>11000</v>
      </c>
      <c r="BT2495" s="66">
        <v>12200</v>
      </c>
      <c r="BU2495" s="66">
        <v>62160</v>
      </c>
      <c r="BV2495" s="66" t="s">
        <v>85</v>
      </c>
      <c r="BW2495" s="66" t="s">
        <v>85</v>
      </c>
      <c r="BX2495" s="66" t="s">
        <v>85</v>
      </c>
      <c r="BY2495" s="66" t="s">
        <v>85</v>
      </c>
      <c r="BZ2495" s="66" t="s">
        <v>85</v>
      </c>
      <c r="CA2495" s="66" t="s">
        <v>85</v>
      </c>
      <c r="CB2495" s="66" t="s">
        <v>85</v>
      </c>
      <c r="CC2495" s="66" t="s">
        <v>85</v>
      </c>
      <c r="CD2495" s="66" t="s">
        <v>85</v>
      </c>
      <c r="CE2495" s="66" t="s">
        <v>85</v>
      </c>
      <c r="CF2495" s="66" t="s">
        <v>85</v>
      </c>
      <c r="CG2495" s="66" t="s">
        <v>85</v>
      </c>
      <c r="CH2495" s="66" t="s">
        <v>85</v>
      </c>
      <c r="CI2495" s="66" t="s">
        <v>85</v>
      </c>
      <c r="CJ2495" s="66" t="s">
        <v>85</v>
      </c>
      <c r="CK2495" s="66" t="s">
        <v>85</v>
      </c>
      <c r="CL2495" s="66" t="s">
        <v>85</v>
      </c>
      <c r="CM2495" s="69" t="s">
        <v>85</v>
      </c>
    </row>
    <row r="2496" spans="41:91" hidden="1" x14ac:dyDescent="0.25">
      <c r="AO2496" s="21" t="s">
        <v>118</v>
      </c>
      <c r="AP2496" s="51" t="s">
        <v>69</v>
      </c>
      <c r="AQ2496" s="21" t="str">
        <f t="shared" si="41"/>
        <v>£30,000 - £39,999Council/Housing Association</v>
      </c>
      <c r="AR2496" s="22">
        <v>3200</v>
      </c>
      <c r="AS2496" s="22">
        <v>3800</v>
      </c>
      <c r="AT2496" s="22">
        <v>50770</v>
      </c>
      <c r="AU2496" s="66">
        <v>3300</v>
      </c>
      <c r="AV2496" s="66">
        <v>3900</v>
      </c>
      <c r="AW2496" s="66">
        <v>51310</v>
      </c>
      <c r="AX2496" s="66" t="s">
        <v>85</v>
      </c>
      <c r="AY2496" s="66" t="s">
        <v>85</v>
      </c>
      <c r="AZ2496" s="66" t="s">
        <v>85</v>
      </c>
      <c r="BA2496" s="66" t="s">
        <v>85</v>
      </c>
      <c r="BB2496" s="66" t="s">
        <v>85</v>
      </c>
      <c r="BC2496" s="66" t="s">
        <v>85</v>
      </c>
      <c r="BD2496" s="66" t="s">
        <v>85</v>
      </c>
      <c r="BE2496" s="66" t="s">
        <v>85</v>
      </c>
      <c r="BF2496" s="66" t="s">
        <v>85</v>
      </c>
      <c r="BG2496" s="66" t="s">
        <v>85</v>
      </c>
      <c r="BH2496" s="66" t="s">
        <v>85</v>
      </c>
      <c r="BI2496" s="66" t="s">
        <v>85</v>
      </c>
      <c r="BJ2496" s="66" t="s">
        <v>85</v>
      </c>
      <c r="BK2496" s="66" t="s">
        <v>85</v>
      </c>
      <c r="BL2496" s="66" t="s">
        <v>85</v>
      </c>
      <c r="BM2496" s="66" t="s">
        <v>85</v>
      </c>
      <c r="BN2496" s="66" t="s">
        <v>85</v>
      </c>
      <c r="BO2496" s="88" t="s">
        <v>85</v>
      </c>
      <c r="BP2496" s="100">
        <v>10600</v>
      </c>
      <c r="BQ2496" s="66">
        <v>11200</v>
      </c>
      <c r="BR2496" s="66">
        <v>41240</v>
      </c>
      <c r="BS2496" s="66">
        <v>10700</v>
      </c>
      <c r="BT2496" s="66">
        <v>11400</v>
      </c>
      <c r="BU2496" s="66">
        <v>43000</v>
      </c>
      <c r="BV2496" s="66" t="s">
        <v>85</v>
      </c>
      <c r="BW2496" s="66" t="s">
        <v>85</v>
      </c>
      <c r="BX2496" s="66" t="s">
        <v>85</v>
      </c>
      <c r="BY2496" s="66" t="s">
        <v>85</v>
      </c>
      <c r="BZ2496" s="66" t="s">
        <v>85</v>
      </c>
      <c r="CA2496" s="66" t="s">
        <v>85</v>
      </c>
      <c r="CB2496" s="66" t="s">
        <v>85</v>
      </c>
      <c r="CC2496" s="66" t="s">
        <v>85</v>
      </c>
      <c r="CD2496" s="66" t="s">
        <v>85</v>
      </c>
      <c r="CE2496" s="66" t="s">
        <v>85</v>
      </c>
      <c r="CF2496" s="66" t="s">
        <v>85</v>
      </c>
      <c r="CG2496" s="66" t="s">
        <v>85</v>
      </c>
      <c r="CH2496" s="66" t="s">
        <v>85</v>
      </c>
      <c r="CI2496" s="66" t="s">
        <v>85</v>
      </c>
      <c r="CJ2496" s="66" t="s">
        <v>85</v>
      </c>
      <c r="CK2496" s="66" t="s">
        <v>85</v>
      </c>
      <c r="CL2496" s="66" t="s">
        <v>85</v>
      </c>
      <c r="CM2496" s="69" t="s">
        <v>85</v>
      </c>
    </row>
    <row r="2497" spans="41:91" hidden="1" x14ac:dyDescent="0.25">
      <c r="AO2497" s="21" t="s">
        <v>119</v>
      </c>
      <c r="AP2497" s="51" t="s">
        <v>67</v>
      </c>
      <c r="AQ2497" s="21" t="str">
        <f t="shared" si="41"/>
        <v>£40,000 - £49,999Owner-occupied</v>
      </c>
      <c r="AR2497" s="22">
        <v>3800</v>
      </c>
      <c r="AS2497" s="22">
        <v>4400</v>
      </c>
      <c r="AT2497" s="22">
        <v>355290</v>
      </c>
      <c r="AU2497" s="66">
        <v>3900</v>
      </c>
      <c r="AV2497" s="66">
        <v>4600</v>
      </c>
      <c r="AW2497" s="66">
        <v>357800</v>
      </c>
      <c r="AX2497" s="66" t="s">
        <v>85</v>
      </c>
      <c r="AY2497" s="66" t="s">
        <v>85</v>
      </c>
      <c r="AZ2497" s="66" t="s">
        <v>85</v>
      </c>
      <c r="BA2497" s="66" t="s">
        <v>85</v>
      </c>
      <c r="BB2497" s="66" t="s">
        <v>85</v>
      </c>
      <c r="BC2497" s="66" t="s">
        <v>85</v>
      </c>
      <c r="BD2497" s="66" t="s">
        <v>85</v>
      </c>
      <c r="BE2497" s="66" t="s">
        <v>85</v>
      </c>
      <c r="BF2497" s="66" t="s">
        <v>85</v>
      </c>
      <c r="BG2497" s="66" t="s">
        <v>85</v>
      </c>
      <c r="BH2497" s="66" t="s">
        <v>85</v>
      </c>
      <c r="BI2497" s="66" t="s">
        <v>85</v>
      </c>
      <c r="BJ2497" s="66" t="s">
        <v>85</v>
      </c>
      <c r="BK2497" s="66" t="s">
        <v>85</v>
      </c>
      <c r="BL2497" s="66" t="s">
        <v>85</v>
      </c>
      <c r="BM2497" s="66" t="s">
        <v>85</v>
      </c>
      <c r="BN2497" s="66" t="s">
        <v>85</v>
      </c>
      <c r="BO2497" s="88" t="s">
        <v>85</v>
      </c>
      <c r="BP2497" s="100">
        <v>14500</v>
      </c>
      <c r="BQ2497" s="66">
        <v>15400</v>
      </c>
      <c r="BR2497" s="66">
        <v>296670</v>
      </c>
      <c r="BS2497" s="66">
        <v>14400</v>
      </c>
      <c r="BT2497" s="66">
        <v>15300</v>
      </c>
      <c r="BU2497" s="66">
        <v>311000</v>
      </c>
      <c r="BV2497" s="66" t="s">
        <v>85</v>
      </c>
      <c r="BW2497" s="66" t="s">
        <v>85</v>
      </c>
      <c r="BX2497" s="66" t="s">
        <v>85</v>
      </c>
      <c r="BY2497" s="66" t="s">
        <v>85</v>
      </c>
      <c r="BZ2497" s="66" t="s">
        <v>85</v>
      </c>
      <c r="CA2497" s="66" t="s">
        <v>85</v>
      </c>
      <c r="CB2497" s="66" t="s">
        <v>85</v>
      </c>
      <c r="CC2497" s="66" t="s">
        <v>85</v>
      </c>
      <c r="CD2497" s="66" t="s">
        <v>85</v>
      </c>
      <c r="CE2497" s="66" t="s">
        <v>85</v>
      </c>
      <c r="CF2497" s="66" t="s">
        <v>85</v>
      </c>
      <c r="CG2497" s="66" t="s">
        <v>85</v>
      </c>
      <c r="CH2497" s="66" t="s">
        <v>85</v>
      </c>
      <c r="CI2497" s="66" t="s">
        <v>85</v>
      </c>
      <c r="CJ2497" s="66" t="s">
        <v>85</v>
      </c>
      <c r="CK2497" s="66" t="s">
        <v>85</v>
      </c>
      <c r="CL2497" s="66" t="s">
        <v>85</v>
      </c>
      <c r="CM2497" s="69" t="s">
        <v>85</v>
      </c>
    </row>
    <row r="2498" spans="41:91" hidden="1" x14ac:dyDescent="0.25">
      <c r="AO2498" s="21" t="s">
        <v>119</v>
      </c>
      <c r="AP2498" s="51" t="s">
        <v>68</v>
      </c>
      <c r="AQ2498" s="21" t="str">
        <f t="shared" si="41"/>
        <v>£40,000 - £49,999Privately rented</v>
      </c>
      <c r="AR2498" s="22">
        <v>3300</v>
      </c>
      <c r="AS2498" s="22">
        <v>4200</v>
      </c>
      <c r="AT2498" s="22">
        <v>50410</v>
      </c>
      <c r="AU2498" s="66">
        <v>3300</v>
      </c>
      <c r="AV2498" s="66">
        <v>4200</v>
      </c>
      <c r="AW2498" s="66">
        <v>50950</v>
      </c>
      <c r="AX2498" s="66" t="s">
        <v>85</v>
      </c>
      <c r="AY2498" s="66" t="s">
        <v>85</v>
      </c>
      <c r="AZ2498" s="66" t="s">
        <v>85</v>
      </c>
      <c r="BA2498" s="66" t="s">
        <v>85</v>
      </c>
      <c r="BB2498" s="66" t="s">
        <v>85</v>
      </c>
      <c r="BC2498" s="66" t="s">
        <v>85</v>
      </c>
      <c r="BD2498" s="66" t="s">
        <v>85</v>
      </c>
      <c r="BE2498" s="66" t="s">
        <v>85</v>
      </c>
      <c r="BF2498" s="66" t="s">
        <v>85</v>
      </c>
      <c r="BG2498" s="66" t="s">
        <v>85</v>
      </c>
      <c r="BH2498" s="66" t="s">
        <v>85</v>
      </c>
      <c r="BI2498" s="66" t="s">
        <v>85</v>
      </c>
      <c r="BJ2498" s="66" t="s">
        <v>85</v>
      </c>
      <c r="BK2498" s="66" t="s">
        <v>85</v>
      </c>
      <c r="BL2498" s="66" t="s">
        <v>85</v>
      </c>
      <c r="BM2498" s="66" t="s">
        <v>85</v>
      </c>
      <c r="BN2498" s="66" t="s">
        <v>85</v>
      </c>
      <c r="BO2498" s="88" t="s">
        <v>85</v>
      </c>
      <c r="BP2498" s="100">
        <v>11400</v>
      </c>
      <c r="BQ2498" s="66">
        <v>12600</v>
      </c>
      <c r="BR2498" s="66">
        <v>35410</v>
      </c>
      <c r="BS2498" s="66">
        <v>11400</v>
      </c>
      <c r="BT2498" s="66">
        <v>12800</v>
      </c>
      <c r="BU2498" s="66">
        <v>37220</v>
      </c>
      <c r="BV2498" s="66" t="s">
        <v>85</v>
      </c>
      <c r="BW2498" s="66" t="s">
        <v>85</v>
      </c>
      <c r="BX2498" s="66" t="s">
        <v>85</v>
      </c>
      <c r="BY2498" s="66" t="s">
        <v>85</v>
      </c>
      <c r="BZ2498" s="66" t="s">
        <v>85</v>
      </c>
      <c r="CA2498" s="66" t="s">
        <v>85</v>
      </c>
      <c r="CB2498" s="66" t="s">
        <v>85</v>
      </c>
      <c r="CC2498" s="66" t="s">
        <v>85</v>
      </c>
      <c r="CD2498" s="66" t="s">
        <v>85</v>
      </c>
      <c r="CE2498" s="66" t="s">
        <v>85</v>
      </c>
      <c r="CF2498" s="66" t="s">
        <v>85</v>
      </c>
      <c r="CG2498" s="66" t="s">
        <v>85</v>
      </c>
      <c r="CH2498" s="66" t="s">
        <v>85</v>
      </c>
      <c r="CI2498" s="66" t="s">
        <v>85</v>
      </c>
      <c r="CJ2498" s="66" t="s">
        <v>85</v>
      </c>
      <c r="CK2498" s="66" t="s">
        <v>85</v>
      </c>
      <c r="CL2498" s="66" t="s">
        <v>85</v>
      </c>
      <c r="CM2498" s="69" t="s">
        <v>85</v>
      </c>
    </row>
    <row r="2499" spans="41:91" hidden="1" x14ac:dyDescent="0.25">
      <c r="AO2499" s="21" t="s">
        <v>119</v>
      </c>
      <c r="AP2499" s="51" t="s">
        <v>69</v>
      </c>
      <c r="AQ2499" s="21" t="str">
        <f t="shared" si="41"/>
        <v>£40,000 - £49,999Council/Housing Association</v>
      </c>
      <c r="AR2499" s="22">
        <v>3200</v>
      </c>
      <c r="AS2499" s="22">
        <v>3800</v>
      </c>
      <c r="AT2499" s="22">
        <v>22010</v>
      </c>
      <c r="AU2499" s="66">
        <v>3300</v>
      </c>
      <c r="AV2499" s="66">
        <v>3900</v>
      </c>
      <c r="AW2499" s="66">
        <v>22220</v>
      </c>
      <c r="AX2499" s="66" t="s">
        <v>85</v>
      </c>
      <c r="AY2499" s="66" t="s">
        <v>85</v>
      </c>
      <c r="AZ2499" s="66" t="s">
        <v>85</v>
      </c>
      <c r="BA2499" s="66" t="s">
        <v>85</v>
      </c>
      <c r="BB2499" s="66" t="s">
        <v>85</v>
      </c>
      <c r="BC2499" s="66" t="s">
        <v>85</v>
      </c>
      <c r="BD2499" s="66" t="s">
        <v>85</v>
      </c>
      <c r="BE2499" s="66" t="s">
        <v>85</v>
      </c>
      <c r="BF2499" s="66" t="s">
        <v>85</v>
      </c>
      <c r="BG2499" s="66" t="s">
        <v>85</v>
      </c>
      <c r="BH2499" s="66" t="s">
        <v>85</v>
      </c>
      <c r="BI2499" s="66" t="s">
        <v>85</v>
      </c>
      <c r="BJ2499" s="66" t="s">
        <v>85</v>
      </c>
      <c r="BK2499" s="66" t="s">
        <v>85</v>
      </c>
      <c r="BL2499" s="66" t="s">
        <v>85</v>
      </c>
      <c r="BM2499" s="66" t="s">
        <v>85</v>
      </c>
      <c r="BN2499" s="66" t="s">
        <v>85</v>
      </c>
      <c r="BO2499" s="88" t="s">
        <v>85</v>
      </c>
      <c r="BP2499" s="100">
        <v>10700</v>
      </c>
      <c r="BQ2499" s="66">
        <v>11500</v>
      </c>
      <c r="BR2499" s="66">
        <v>17610</v>
      </c>
      <c r="BS2499" s="66">
        <v>10900</v>
      </c>
      <c r="BT2499" s="66">
        <v>11600</v>
      </c>
      <c r="BU2499" s="66">
        <v>18440</v>
      </c>
      <c r="BV2499" s="66" t="s">
        <v>85</v>
      </c>
      <c r="BW2499" s="66" t="s">
        <v>85</v>
      </c>
      <c r="BX2499" s="66" t="s">
        <v>85</v>
      </c>
      <c r="BY2499" s="66" t="s">
        <v>85</v>
      </c>
      <c r="BZ2499" s="66" t="s">
        <v>85</v>
      </c>
      <c r="CA2499" s="66" t="s">
        <v>85</v>
      </c>
      <c r="CB2499" s="66" t="s">
        <v>85</v>
      </c>
      <c r="CC2499" s="66" t="s">
        <v>85</v>
      </c>
      <c r="CD2499" s="66" t="s">
        <v>85</v>
      </c>
      <c r="CE2499" s="66" t="s">
        <v>85</v>
      </c>
      <c r="CF2499" s="66" t="s">
        <v>85</v>
      </c>
      <c r="CG2499" s="66" t="s">
        <v>85</v>
      </c>
      <c r="CH2499" s="66" t="s">
        <v>85</v>
      </c>
      <c r="CI2499" s="66" t="s">
        <v>85</v>
      </c>
      <c r="CJ2499" s="66" t="s">
        <v>85</v>
      </c>
      <c r="CK2499" s="66" t="s">
        <v>85</v>
      </c>
      <c r="CL2499" s="66" t="s">
        <v>85</v>
      </c>
      <c r="CM2499" s="69" t="s">
        <v>85</v>
      </c>
    </row>
    <row r="2500" spans="41:91" hidden="1" x14ac:dyDescent="0.25">
      <c r="AO2500" s="21" t="s">
        <v>120</v>
      </c>
      <c r="AP2500" s="51" t="s">
        <v>67</v>
      </c>
      <c r="AQ2500" s="21" t="str">
        <f t="shared" si="41"/>
        <v>£50,000 - £59,999Owner-occupied</v>
      </c>
      <c r="AR2500" s="22">
        <v>4000</v>
      </c>
      <c r="AS2500" s="22">
        <v>4700</v>
      </c>
      <c r="AT2500" s="22">
        <v>214390</v>
      </c>
      <c r="AU2500" s="66">
        <v>4100</v>
      </c>
      <c r="AV2500" s="66">
        <v>4800</v>
      </c>
      <c r="AW2500" s="66">
        <v>216090</v>
      </c>
      <c r="AX2500" s="66" t="s">
        <v>85</v>
      </c>
      <c r="AY2500" s="66" t="s">
        <v>85</v>
      </c>
      <c r="AZ2500" s="66" t="s">
        <v>85</v>
      </c>
      <c r="BA2500" s="66" t="s">
        <v>85</v>
      </c>
      <c r="BB2500" s="66" t="s">
        <v>85</v>
      </c>
      <c r="BC2500" s="66" t="s">
        <v>85</v>
      </c>
      <c r="BD2500" s="66" t="s">
        <v>85</v>
      </c>
      <c r="BE2500" s="66" t="s">
        <v>85</v>
      </c>
      <c r="BF2500" s="66" t="s">
        <v>85</v>
      </c>
      <c r="BG2500" s="66" t="s">
        <v>85</v>
      </c>
      <c r="BH2500" s="66" t="s">
        <v>85</v>
      </c>
      <c r="BI2500" s="66" t="s">
        <v>85</v>
      </c>
      <c r="BJ2500" s="66" t="s">
        <v>85</v>
      </c>
      <c r="BK2500" s="66" t="s">
        <v>85</v>
      </c>
      <c r="BL2500" s="66" t="s">
        <v>85</v>
      </c>
      <c r="BM2500" s="66" t="s">
        <v>85</v>
      </c>
      <c r="BN2500" s="66" t="s">
        <v>85</v>
      </c>
      <c r="BO2500" s="88" t="s">
        <v>85</v>
      </c>
      <c r="BP2500" s="100">
        <v>15200</v>
      </c>
      <c r="BQ2500" s="66">
        <v>16200</v>
      </c>
      <c r="BR2500" s="66">
        <v>176410</v>
      </c>
      <c r="BS2500" s="66">
        <v>15000</v>
      </c>
      <c r="BT2500" s="66">
        <v>16100</v>
      </c>
      <c r="BU2500" s="66">
        <v>185440</v>
      </c>
      <c r="BV2500" s="66" t="s">
        <v>85</v>
      </c>
      <c r="BW2500" s="66" t="s">
        <v>85</v>
      </c>
      <c r="BX2500" s="66" t="s">
        <v>85</v>
      </c>
      <c r="BY2500" s="66" t="s">
        <v>85</v>
      </c>
      <c r="BZ2500" s="66" t="s">
        <v>85</v>
      </c>
      <c r="CA2500" s="66" t="s">
        <v>85</v>
      </c>
      <c r="CB2500" s="66" t="s">
        <v>85</v>
      </c>
      <c r="CC2500" s="66" t="s">
        <v>85</v>
      </c>
      <c r="CD2500" s="66" t="s">
        <v>85</v>
      </c>
      <c r="CE2500" s="66" t="s">
        <v>85</v>
      </c>
      <c r="CF2500" s="66" t="s">
        <v>85</v>
      </c>
      <c r="CG2500" s="66" t="s">
        <v>85</v>
      </c>
      <c r="CH2500" s="66" t="s">
        <v>85</v>
      </c>
      <c r="CI2500" s="66" t="s">
        <v>85</v>
      </c>
      <c r="CJ2500" s="66" t="s">
        <v>85</v>
      </c>
      <c r="CK2500" s="66" t="s">
        <v>85</v>
      </c>
      <c r="CL2500" s="66" t="s">
        <v>85</v>
      </c>
      <c r="CM2500" s="69" t="s">
        <v>85</v>
      </c>
    </row>
    <row r="2501" spans="41:91" hidden="1" x14ac:dyDescent="0.25">
      <c r="AO2501" s="21" t="s">
        <v>120</v>
      </c>
      <c r="AP2501" s="51" t="s">
        <v>68</v>
      </c>
      <c r="AQ2501" s="21" t="str">
        <f t="shared" si="41"/>
        <v>£50,000 - £59,999Privately rented</v>
      </c>
      <c r="AR2501" s="22">
        <v>3300</v>
      </c>
      <c r="AS2501" s="22">
        <v>4200</v>
      </c>
      <c r="AT2501" s="22">
        <v>30060</v>
      </c>
      <c r="AU2501" s="66">
        <v>3400</v>
      </c>
      <c r="AV2501" s="66">
        <v>4300</v>
      </c>
      <c r="AW2501" s="66">
        <v>30400</v>
      </c>
      <c r="AX2501" s="66" t="s">
        <v>85</v>
      </c>
      <c r="AY2501" s="66" t="s">
        <v>85</v>
      </c>
      <c r="AZ2501" s="66" t="s">
        <v>85</v>
      </c>
      <c r="BA2501" s="66" t="s">
        <v>85</v>
      </c>
      <c r="BB2501" s="66" t="s">
        <v>85</v>
      </c>
      <c r="BC2501" s="66" t="s">
        <v>85</v>
      </c>
      <c r="BD2501" s="66" t="s">
        <v>85</v>
      </c>
      <c r="BE2501" s="66" t="s">
        <v>85</v>
      </c>
      <c r="BF2501" s="66" t="s">
        <v>85</v>
      </c>
      <c r="BG2501" s="66" t="s">
        <v>85</v>
      </c>
      <c r="BH2501" s="66" t="s">
        <v>85</v>
      </c>
      <c r="BI2501" s="66" t="s">
        <v>85</v>
      </c>
      <c r="BJ2501" s="66" t="s">
        <v>85</v>
      </c>
      <c r="BK2501" s="66" t="s">
        <v>85</v>
      </c>
      <c r="BL2501" s="66" t="s">
        <v>85</v>
      </c>
      <c r="BM2501" s="66" t="s">
        <v>85</v>
      </c>
      <c r="BN2501" s="66" t="s">
        <v>85</v>
      </c>
      <c r="BO2501" s="88" t="s">
        <v>85</v>
      </c>
      <c r="BP2501" s="100">
        <v>11600</v>
      </c>
      <c r="BQ2501" s="66">
        <v>12900</v>
      </c>
      <c r="BR2501" s="66">
        <v>20910</v>
      </c>
      <c r="BS2501" s="66">
        <v>11600</v>
      </c>
      <c r="BT2501" s="66">
        <v>13000</v>
      </c>
      <c r="BU2501" s="66">
        <v>21920</v>
      </c>
      <c r="BV2501" s="66" t="s">
        <v>85</v>
      </c>
      <c r="BW2501" s="66" t="s">
        <v>85</v>
      </c>
      <c r="BX2501" s="66" t="s">
        <v>85</v>
      </c>
      <c r="BY2501" s="66" t="s">
        <v>85</v>
      </c>
      <c r="BZ2501" s="66" t="s">
        <v>85</v>
      </c>
      <c r="CA2501" s="66" t="s">
        <v>85</v>
      </c>
      <c r="CB2501" s="66" t="s">
        <v>85</v>
      </c>
      <c r="CC2501" s="66" t="s">
        <v>85</v>
      </c>
      <c r="CD2501" s="66" t="s">
        <v>85</v>
      </c>
      <c r="CE2501" s="66" t="s">
        <v>85</v>
      </c>
      <c r="CF2501" s="66" t="s">
        <v>85</v>
      </c>
      <c r="CG2501" s="66" t="s">
        <v>85</v>
      </c>
      <c r="CH2501" s="66" t="s">
        <v>85</v>
      </c>
      <c r="CI2501" s="66" t="s">
        <v>85</v>
      </c>
      <c r="CJ2501" s="66" t="s">
        <v>85</v>
      </c>
      <c r="CK2501" s="66" t="s">
        <v>85</v>
      </c>
      <c r="CL2501" s="66" t="s">
        <v>85</v>
      </c>
      <c r="CM2501" s="69" t="s">
        <v>85</v>
      </c>
    </row>
    <row r="2502" spans="41:91" hidden="1" x14ac:dyDescent="0.25">
      <c r="AO2502" s="21" t="s">
        <v>120</v>
      </c>
      <c r="AP2502" s="51" t="s">
        <v>69</v>
      </c>
      <c r="AQ2502" s="21" t="str">
        <f t="shared" si="41"/>
        <v>£50,000 - £59,999Council/Housing Association</v>
      </c>
      <c r="AR2502" s="22">
        <v>3300</v>
      </c>
      <c r="AS2502" s="22">
        <v>4000</v>
      </c>
      <c r="AT2502" s="22">
        <v>8230</v>
      </c>
      <c r="AU2502" s="66">
        <v>3500</v>
      </c>
      <c r="AV2502" s="66">
        <v>4100</v>
      </c>
      <c r="AW2502" s="66">
        <v>8280</v>
      </c>
      <c r="AX2502" s="66" t="s">
        <v>85</v>
      </c>
      <c r="AY2502" s="66" t="s">
        <v>85</v>
      </c>
      <c r="AZ2502" s="66" t="s">
        <v>85</v>
      </c>
      <c r="BA2502" s="66" t="s">
        <v>85</v>
      </c>
      <c r="BB2502" s="66" t="s">
        <v>85</v>
      </c>
      <c r="BC2502" s="66" t="s">
        <v>85</v>
      </c>
      <c r="BD2502" s="66" t="s">
        <v>85</v>
      </c>
      <c r="BE2502" s="66" t="s">
        <v>85</v>
      </c>
      <c r="BF2502" s="66" t="s">
        <v>85</v>
      </c>
      <c r="BG2502" s="66" t="s">
        <v>85</v>
      </c>
      <c r="BH2502" s="66" t="s">
        <v>85</v>
      </c>
      <c r="BI2502" s="66" t="s">
        <v>85</v>
      </c>
      <c r="BJ2502" s="66" t="s">
        <v>85</v>
      </c>
      <c r="BK2502" s="66" t="s">
        <v>85</v>
      </c>
      <c r="BL2502" s="66" t="s">
        <v>85</v>
      </c>
      <c r="BM2502" s="66" t="s">
        <v>85</v>
      </c>
      <c r="BN2502" s="66" t="s">
        <v>85</v>
      </c>
      <c r="BO2502" s="88" t="s">
        <v>85</v>
      </c>
      <c r="BP2502" s="100">
        <v>11000</v>
      </c>
      <c r="BQ2502" s="66">
        <v>12000</v>
      </c>
      <c r="BR2502" s="66">
        <v>6570</v>
      </c>
      <c r="BS2502" s="66">
        <v>11200</v>
      </c>
      <c r="BT2502" s="66">
        <v>12200</v>
      </c>
      <c r="BU2502" s="66">
        <v>6880</v>
      </c>
      <c r="BV2502" s="66" t="s">
        <v>85</v>
      </c>
      <c r="BW2502" s="66" t="s">
        <v>85</v>
      </c>
      <c r="BX2502" s="66" t="s">
        <v>85</v>
      </c>
      <c r="BY2502" s="66" t="s">
        <v>85</v>
      </c>
      <c r="BZ2502" s="66" t="s">
        <v>85</v>
      </c>
      <c r="CA2502" s="66" t="s">
        <v>85</v>
      </c>
      <c r="CB2502" s="66" t="s">
        <v>85</v>
      </c>
      <c r="CC2502" s="66" t="s">
        <v>85</v>
      </c>
      <c r="CD2502" s="66" t="s">
        <v>85</v>
      </c>
      <c r="CE2502" s="66" t="s">
        <v>85</v>
      </c>
      <c r="CF2502" s="66" t="s">
        <v>85</v>
      </c>
      <c r="CG2502" s="66" t="s">
        <v>85</v>
      </c>
      <c r="CH2502" s="66" t="s">
        <v>85</v>
      </c>
      <c r="CI2502" s="66" t="s">
        <v>85</v>
      </c>
      <c r="CJ2502" s="66" t="s">
        <v>85</v>
      </c>
      <c r="CK2502" s="66" t="s">
        <v>85</v>
      </c>
      <c r="CL2502" s="66" t="s">
        <v>85</v>
      </c>
      <c r="CM2502" s="69" t="s">
        <v>85</v>
      </c>
    </row>
    <row r="2503" spans="41:91" hidden="1" x14ac:dyDescent="0.25">
      <c r="AO2503" s="21" t="s">
        <v>121</v>
      </c>
      <c r="AP2503" s="51" t="s">
        <v>67</v>
      </c>
      <c r="AQ2503" s="21" t="str">
        <f t="shared" si="41"/>
        <v>£60,000 - £69,999Owner-occupied</v>
      </c>
      <c r="AR2503" s="22">
        <v>4100</v>
      </c>
      <c r="AS2503" s="22">
        <v>4800</v>
      </c>
      <c r="AT2503" s="22">
        <v>134560</v>
      </c>
      <c r="AU2503" s="66">
        <v>4300</v>
      </c>
      <c r="AV2503" s="66">
        <v>5000</v>
      </c>
      <c r="AW2503" s="66">
        <v>135490</v>
      </c>
      <c r="AX2503" s="66" t="s">
        <v>85</v>
      </c>
      <c r="AY2503" s="66" t="s">
        <v>85</v>
      </c>
      <c r="AZ2503" s="66" t="s">
        <v>85</v>
      </c>
      <c r="BA2503" s="66" t="s">
        <v>85</v>
      </c>
      <c r="BB2503" s="66" t="s">
        <v>85</v>
      </c>
      <c r="BC2503" s="66" t="s">
        <v>85</v>
      </c>
      <c r="BD2503" s="66" t="s">
        <v>85</v>
      </c>
      <c r="BE2503" s="66" t="s">
        <v>85</v>
      </c>
      <c r="BF2503" s="66" t="s">
        <v>85</v>
      </c>
      <c r="BG2503" s="66" t="s">
        <v>85</v>
      </c>
      <c r="BH2503" s="66" t="s">
        <v>85</v>
      </c>
      <c r="BI2503" s="66" t="s">
        <v>85</v>
      </c>
      <c r="BJ2503" s="66" t="s">
        <v>85</v>
      </c>
      <c r="BK2503" s="66" t="s">
        <v>85</v>
      </c>
      <c r="BL2503" s="66" t="s">
        <v>85</v>
      </c>
      <c r="BM2503" s="66" t="s">
        <v>85</v>
      </c>
      <c r="BN2503" s="66" t="s">
        <v>85</v>
      </c>
      <c r="BO2503" s="88" t="s">
        <v>85</v>
      </c>
      <c r="BP2503" s="100">
        <v>15900</v>
      </c>
      <c r="BQ2503" s="66">
        <v>17100</v>
      </c>
      <c r="BR2503" s="66">
        <v>109450</v>
      </c>
      <c r="BS2503" s="66">
        <v>15800</v>
      </c>
      <c r="BT2503" s="66">
        <v>16900</v>
      </c>
      <c r="BU2503" s="66">
        <v>115260</v>
      </c>
      <c r="BV2503" s="66" t="s">
        <v>85</v>
      </c>
      <c r="BW2503" s="66" t="s">
        <v>85</v>
      </c>
      <c r="BX2503" s="66" t="s">
        <v>85</v>
      </c>
      <c r="BY2503" s="66" t="s">
        <v>85</v>
      </c>
      <c r="BZ2503" s="66" t="s">
        <v>85</v>
      </c>
      <c r="CA2503" s="66" t="s">
        <v>85</v>
      </c>
      <c r="CB2503" s="66" t="s">
        <v>85</v>
      </c>
      <c r="CC2503" s="66" t="s">
        <v>85</v>
      </c>
      <c r="CD2503" s="66" t="s">
        <v>85</v>
      </c>
      <c r="CE2503" s="66" t="s">
        <v>85</v>
      </c>
      <c r="CF2503" s="66" t="s">
        <v>85</v>
      </c>
      <c r="CG2503" s="66" t="s">
        <v>85</v>
      </c>
      <c r="CH2503" s="66" t="s">
        <v>85</v>
      </c>
      <c r="CI2503" s="66" t="s">
        <v>85</v>
      </c>
      <c r="CJ2503" s="66" t="s">
        <v>85</v>
      </c>
      <c r="CK2503" s="66" t="s">
        <v>85</v>
      </c>
      <c r="CL2503" s="66" t="s">
        <v>85</v>
      </c>
      <c r="CM2503" s="69" t="s">
        <v>85</v>
      </c>
    </row>
    <row r="2504" spans="41:91" hidden="1" x14ac:dyDescent="0.25">
      <c r="AO2504" s="21" t="s">
        <v>121</v>
      </c>
      <c r="AP2504" s="51" t="s">
        <v>68</v>
      </c>
      <c r="AQ2504" s="21" t="str">
        <f t="shared" si="41"/>
        <v>£60,000 - £69,999Privately rented</v>
      </c>
      <c r="AR2504" s="22">
        <v>3400</v>
      </c>
      <c r="AS2504" s="22">
        <v>4400</v>
      </c>
      <c r="AT2504" s="22">
        <v>20200</v>
      </c>
      <c r="AU2504" s="66">
        <v>3500</v>
      </c>
      <c r="AV2504" s="66">
        <v>4400</v>
      </c>
      <c r="AW2504" s="66">
        <v>20380</v>
      </c>
      <c r="AX2504" s="66" t="s">
        <v>85</v>
      </c>
      <c r="AY2504" s="66" t="s">
        <v>85</v>
      </c>
      <c r="AZ2504" s="66" t="s">
        <v>85</v>
      </c>
      <c r="BA2504" s="66" t="s">
        <v>85</v>
      </c>
      <c r="BB2504" s="66" t="s">
        <v>85</v>
      </c>
      <c r="BC2504" s="66" t="s">
        <v>85</v>
      </c>
      <c r="BD2504" s="66" t="s">
        <v>85</v>
      </c>
      <c r="BE2504" s="66" t="s">
        <v>85</v>
      </c>
      <c r="BF2504" s="66" t="s">
        <v>85</v>
      </c>
      <c r="BG2504" s="66" t="s">
        <v>85</v>
      </c>
      <c r="BH2504" s="66" t="s">
        <v>85</v>
      </c>
      <c r="BI2504" s="66" t="s">
        <v>85</v>
      </c>
      <c r="BJ2504" s="66" t="s">
        <v>85</v>
      </c>
      <c r="BK2504" s="66" t="s">
        <v>85</v>
      </c>
      <c r="BL2504" s="66" t="s">
        <v>85</v>
      </c>
      <c r="BM2504" s="66" t="s">
        <v>85</v>
      </c>
      <c r="BN2504" s="66" t="s">
        <v>85</v>
      </c>
      <c r="BO2504" s="88" t="s">
        <v>85</v>
      </c>
      <c r="BP2504" s="100">
        <v>11800</v>
      </c>
      <c r="BQ2504" s="66">
        <v>13300</v>
      </c>
      <c r="BR2504" s="66">
        <v>14000</v>
      </c>
      <c r="BS2504" s="66">
        <v>11900</v>
      </c>
      <c r="BT2504" s="66">
        <v>13400</v>
      </c>
      <c r="BU2504" s="66">
        <v>14650</v>
      </c>
      <c r="BV2504" s="66" t="s">
        <v>85</v>
      </c>
      <c r="BW2504" s="66" t="s">
        <v>85</v>
      </c>
      <c r="BX2504" s="66" t="s">
        <v>85</v>
      </c>
      <c r="BY2504" s="66" t="s">
        <v>85</v>
      </c>
      <c r="BZ2504" s="66" t="s">
        <v>85</v>
      </c>
      <c r="CA2504" s="66" t="s">
        <v>85</v>
      </c>
      <c r="CB2504" s="66" t="s">
        <v>85</v>
      </c>
      <c r="CC2504" s="66" t="s">
        <v>85</v>
      </c>
      <c r="CD2504" s="66" t="s">
        <v>85</v>
      </c>
      <c r="CE2504" s="66" t="s">
        <v>85</v>
      </c>
      <c r="CF2504" s="66" t="s">
        <v>85</v>
      </c>
      <c r="CG2504" s="66" t="s">
        <v>85</v>
      </c>
      <c r="CH2504" s="66" t="s">
        <v>85</v>
      </c>
      <c r="CI2504" s="66" t="s">
        <v>85</v>
      </c>
      <c r="CJ2504" s="66" t="s">
        <v>85</v>
      </c>
      <c r="CK2504" s="66" t="s">
        <v>85</v>
      </c>
      <c r="CL2504" s="66" t="s">
        <v>85</v>
      </c>
      <c r="CM2504" s="69" t="s">
        <v>85</v>
      </c>
    </row>
    <row r="2505" spans="41:91" hidden="1" x14ac:dyDescent="0.25">
      <c r="AO2505" s="21" t="s">
        <v>121</v>
      </c>
      <c r="AP2505" s="51" t="s">
        <v>69</v>
      </c>
      <c r="AQ2505" s="21" t="str">
        <f t="shared" si="41"/>
        <v>£60,000 - £69,999Council/Housing Association</v>
      </c>
      <c r="AR2505" s="22">
        <v>3300</v>
      </c>
      <c r="AS2505" s="22">
        <v>4100</v>
      </c>
      <c r="AT2505" s="22">
        <v>4090</v>
      </c>
      <c r="AU2505" s="66">
        <v>3500</v>
      </c>
      <c r="AV2505" s="66">
        <v>4200</v>
      </c>
      <c r="AW2505" s="66">
        <v>4150</v>
      </c>
      <c r="AX2505" s="66" t="s">
        <v>85</v>
      </c>
      <c r="AY2505" s="66" t="s">
        <v>85</v>
      </c>
      <c r="AZ2505" s="66" t="s">
        <v>85</v>
      </c>
      <c r="BA2505" s="66" t="s">
        <v>85</v>
      </c>
      <c r="BB2505" s="66" t="s">
        <v>85</v>
      </c>
      <c r="BC2505" s="66" t="s">
        <v>85</v>
      </c>
      <c r="BD2505" s="66" t="s">
        <v>85</v>
      </c>
      <c r="BE2505" s="66" t="s">
        <v>85</v>
      </c>
      <c r="BF2505" s="66" t="s">
        <v>85</v>
      </c>
      <c r="BG2505" s="66" t="s">
        <v>85</v>
      </c>
      <c r="BH2505" s="66" t="s">
        <v>85</v>
      </c>
      <c r="BI2505" s="66" t="s">
        <v>85</v>
      </c>
      <c r="BJ2505" s="66" t="s">
        <v>85</v>
      </c>
      <c r="BK2505" s="66" t="s">
        <v>85</v>
      </c>
      <c r="BL2505" s="66" t="s">
        <v>85</v>
      </c>
      <c r="BM2505" s="66" t="s">
        <v>85</v>
      </c>
      <c r="BN2505" s="66" t="s">
        <v>85</v>
      </c>
      <c r="BO2505" s="88" t="s">
        <v>85</v>
      </c>
      <c r="BP2505" s="100">
        <v>11300</v>
      </c>
      <c r="BQ2505" s="66">
        <v>12500</v>
      </c>
      <c r="BR2505" s="66">
        <v>3280</v>
      </c>
      <c r="BS2505" s="66">
        <v>11400</v>
      </c>
      <c r="BT2505" s="66">
        <v>12600</v>
      </c>
      <c r="BU2505" s="66">
        <v>3450</v>
      </c>
      <c r="BV2505" s="66" t="s">
        <v>85</v>
      </c>
      <c r="BW2505" s="66" t="s">
        <v>85</v>
      </c>
      <c r="BX2505" s="66" t="s">
        <v>85</v>
      </c>
      <c r="BY2505" s="66" t="s">
        <v>85</v>
      </c>
      <c r="BZ2505" s="66" t="s">
        <v>85</v>
      </c>
      <c r="CA2505" s="66" t="s">
        <v>85</v>
      </c>
      <c r="CB2505" s="66" t="s">
        <v>85</v>
      </c>
      <c r="CC2505" s="66" t="s">
        <v>85</v>
      </c>
      <c r="CD2505" s="66" t="s">
        <v>85</v>
      </c>
      <c r="CE2505" s="66" t="s">
        <v>85</v>
      </c>
      <c r="CF2505" s="66" t="s">
        <v>85</v>
      </c>
      <c r="CG2505" s="66" t="s">
        <v>85</v>
      </c>
      <c r="CH2505" s="66" t="s">
        <v>85</v>
      </c>
      <c r="CI2505" s="66" t="s">
        <v>85</v>
      </c>
      <c r="CJ2505" s="66" t="s">
        <v>85</v>
      </c>
      <c r="CK2505" s="66" t="s">
        <v>85</v>
      </c>
      <c r="CL2505" s="66" t="s">
        <v>85</v>
      </c>
      <c r="CM2505" s="69" t="s">
        <v>85</v>
      </c>
    </row>
    <row r="2506" spans="41:91" hidden="1" x14ac:dyDescent="0.25">
      <c r="AO2506" s="21" t="s">
        <v>122</v>
      </c>
      <c r="AP2506" s="51" t="s">
        <v>67</v>
      </c>
      <c r="AQ2506" s="21" t="str">
        <f t="shared" si="41"/>
        <v>£70,000 - £99,999Owner-occupied</v>
      </c>
      <c r="AR2506" s="22">
        <v>4400</v>
      </c>
      <c r="AS2506" s="22">
        <v>5200</v>
      </c>
      <c r="AT2506" s="22">
        <v>187180</v>
      </c>
      <c r="AU2506" s="66">
        <v>4600</v>
      </c>
      <c r="AV2506" s="66">
        <v>5300</v>
      </c>
      <c r="AW2506" s="66">
        <v>188830</v>
      </c>
      <c r="AX2506" s="66" t="s">
        <v>85</v>
      </c>
      <c r="AY2506" s="66" t="s">
        <v>85</v>
      </c>
      <c r="AZ2506" s="66" t="s">
        <v>85</v>
      </c>
      <c r="BA2506" s="66" t="s">
        <v>85</v>
      </c>
      <c r="BB2506" s="66" t="s">
        <v>85</v>
      </c>
      <c r="BC2506" s="66" t="s">
        <v>85</v>
      </c>
      <c r="BD2506" s="66" t="s">
        <v>85</v>
      </c>
      <c r="BE2506" s="66" t="s">
        <v>85</v>
      </c>
      <c r="BF2506" s="66" t="s">
        <v>85</v>
      </c>
      <c r="BG2506" s="66" t="s">
        <v>85</v>
      </c>
      <c r="BH2506" s="66" t="s">
        <v>85</v>
      </c>
      <c r="BI2506" s="66" t="s">
        <v>85</v>
      </c>
      <c r="BJ2506" s="66" t="s">
        <v>85</v>
      </c>
      <c r="BK2506" s="66" t="s">
        <v>85</v>
      </c>
      <c r="BL2506" s="66" t="s">
        <v>85</v>
      </c>
      <c r="BM2506" s="66" t="s">
        <v>85</v>
      </c>
      <c r="BN2506" s="66" t="s">
        <v>85</v>
      </c>
      <c r="BO2506" s="88" t="s">
        <v>85</v>
      </c>
      <c r="BP2506" s="100">
        <v>17100</v>
      </c>
      <c r="BQ2506" s="66">
        <v>18300</v>
      </c>
      <c r="BR2506" s="66">
        <v>150680</v>
      </c>
      <c r="BS2506" s="66">
        <v>17000</v>
      </c>
      <c r="BT2506" s="66">
        <v>18200</v>
      </c>
      <c r="BU2506" s="66">
        <v>158750</v>
      </c>
      <c r="BV2506" s="66" t="s">
        <v>85</v>
      </c>
      <c r="BW2506" s="66" t="s">
        <v>85</v>
      </c>
      <c r="BX2506" s="66" t="s">
        <v>85</v>
      </c>
      <c r="BY2506" s="66" t="s">
        <v>85</v>
      </c>
      <c r="BZ2506" s="66" t="s">
        <v>85</v>
      </c>
      <c r="CA2506" s="66" t="s">
        <v>85</v>
      </c>
      <c r="CB2506" s="66" t="s">
        <v>85</v>
      </c>
      <c r="CC2506" s="66" t="s">
        <v>85</v>
      </c>
      <c r="CD2506" s="66" t="s">
        <v>85</v>
      </c>
      <c r="CE2506" s="66" t="s">
        <v>85</v>
      </c>
      <c r="CF2506" s="66" t="s">
        <v>85</v>
      </c>
      <c r="CG2506" s="66" t="s">
        <v>85</v>
      </c>
      <c r="CH2506" s="66" t="s">
        <v>85</v>
      </c>
      <c r="CI2506" s="66" t="s">
        <v>85</v>
      </c>
      <c r="CJ2506" s="66" t="s">
        <v>85</v>
      </c>
      <c r="CK2506" s="66" t="s">
        <v>85</v>
      </c>
      <c r="CL2506" s="66" t="s">
        <v>85</v>
      </c>
      <c r="CM2506" s="69" t="s">
        <v>85</v>
      </c>
    </row>
    <row r="2507" spans="41:91" hidden="1" x14ac:dyDescent="0.25">
      <c r="AO2507" s="21" t="s">
        <v>122</v>
      </c>
      <c r="AP2507" s="51" t="s">
        <v>68</v>
      </c>
      <c r="AQ2507" s="21" t="str">
        <f t="shared" si="41"/>
        <v>£70,000 - £99,999Privately rented</v>
      </c>
      <c r="AR2507" s="22">
        <v>3400</v>
      </c>
      <c r="AS2507" s="22">
        <v>4500</v>
      </c>
      <c r="AT2507" s="22">
        <v>28490</v>
      </c>
      <c r="AU2507" s="66">
        <v>3500</v>
      </c>
      <c r="AV2507" s="66">
        <v>4500</v>
      </c>
      <c r="AW2507" s="66">
        <v>28790</v>
      </c>
      <c r="AX2507" s="66" t="s">
        <v>85</v>
      </c>
      <c r="AY2507" s="66" t="s">
        <v>85</v>
      </c>
      <c r="AZ2507" s="66" t="s">
        <v>85</v>
      </c>
      <c r="BA2507" s="66" t="s">
        <v>85</v>
      </c>
      <c r="BB2507" s="66" t="s">
        <v>85</v>
      </c>
      <c r="BC2507" s="66" t="s">
        <v>85</v>
      </c>
      <c r="BD2507" s="66" t="s">
        <v>85</v>
      </c>
      <c r="BE2507" s="66" t="s">
        <v>85</v>
      </c>
      <c r="BF2507" s="66" t="s">
        <v>85</v>
      </c>
      <c r="BG2507" s="66" t="s">
        <v>85</v>
      </c>
      <c r="BH2507" s="66" t="s">
        <v>85</v>
      </c>
      <c r="BI2507" s="66" t="s">
        <v>85</v>
      </c>
      <c r="BJ2507" s="66" t="s">
        <v>85</v>
      </c>
      <c r="BK2507" s="66" t="s">
        <v>85</v>
      </c>
      <c r="BL2507" s="66" t="s">
        <v>85</v>
      </c>
      <c r="BM2507" s="66" t="s">
        <v>85</v>
      </c>
      <c r="BN2507" s="66" t="s">
        <v>85</v>
      </c>
      <c r="BO2507" s="88" t="s">
        <v>85</v>
      </c>
      <c r="BP2507" s="100">
        <v>12200</v>
      </c>
      <c r="BQ2507" s="66">
        <v>13800</v>
      </c>
      <c r="BR2507" s="66">
        <v>19210</v>
      </c>
      <c r="BS2507" s="66">
        <v>12200</v>
      </c>
      <c r="BT2507" s="66">
        <v>13900</v>
      </c>
      <c r="BU2507" s="66">
        <v>20210</v>
      </c>
      <c r="BV2507" s="66" t="s">
        <v>85</v>
      </c>
      <c r="BW2507" s="66" t="s">
        <v>85</v>
      </c>
      <c r="BX2507" s="66" t="s">
        <v>85</v>
      </c>
      <c r="BY2507" s="66" t="s">
        <v>85</v>
      </c>
      <c r="BZ2507" s="66" t="s">
        <v>85</v>
      </c>
      <c r="CA2507" s="66" t="s">
        <v>85</v>
      </c>
      <c r="CB2507" s="66" t="s">
        <v>85</v>
      </c>
      <c r="CC2507" s="66" t="s">
        <v>85</v>
      </c>
      <c r="CD2507" s="66" t="s">
        <v>85</v>
      </c>
      <c r="CE2507" s="66" t="s">
        <v>85</v>
      </c>
      <c r="CF2507" s="66" t="s">
        <v>85</v>
      </c>
      <c r="CG2507" s="66" t="s">
        <v>85</v>
      </c>
      <c r="CH2507" s="66" t="s">
        <v>85</v>
      </c>
      <c r="CI2507" s="66" t="s">
        <v>85</v>
      </c>
      <c r="CJ2507" s="66" t="s">
        <v>85</v>
      </c>
      <c r="CK2507" s="66" t="s">
        <v>85</v>
      </c>
      <c r="CL2507" s="66" t="s">
        <v>85</v>
      </c>
      <c r="CM2507" s="69" t="s">
        <v>85</v>
      </c>
    </row>
    <row r="2508" spans="41:91" hidden="1" x14ac:dyDescent="0.25">
      <c r="AO2508" s="21" t="s">
        <v>122</v>
      </c>
      <c r="AP2508" s="51" t="s">
        <v>69</v>
      </c>
      <c r="AQ2508" s="21" t="str">
        <f t="shared" si="41"/>
        <v>£70,000 - £99,999Council/Housing Association</v>
      </c>
      <c r="AR2508" s="22">
        <v>3300</v>
      </c>
      <c r="AS2508" s="22">
        <v>4100</v>
      </c>
      <c r="AT2508" s="22">
        <v>4840</v>
      </c>
      <c r="AU2508" s="66">
        <v>3400</v>
      </c>
      <c r="AV2508" s="66">
        <v>4100</v>
      </c>
      <c r="AW2508" s="66">
        <v>4900</v>
      </c>
      <c r="AX2508" s="66" t="s">
        <v>85</v>
      </c>
      <c r="AY2508" s="66" t="s">
        <v>85</v>
      </c>
      <c r="AZ2508" s="66" t="s">
        <v>85</v>
      </c>
      <c r="BA2508" s="66" t="s">
        <v>85</v>
      </c>
      <c r="BB2508" s="66" t="s">
        <v>85</v>
      </c>
      <c r="BC2508" s="66" t="s">
        <v>85</v>
      </c>
      <c r="BD2508" s="66" t="s">
        <v>85</v>
      </c>
      <c r="BE2508" s="66" t="s">
        <v>85</v>
      </c>
      <c r="BF2508" s="66" t="s">
        <v>85</v>
      </c>
      <c r="BG2508" s="66" t="s">
        <v>85</v>
      </c>
      <c r="BH2508" s="66" t="s">
        <v>85</v>
      </c>
      <c r="BI2508" s="66" t="s">
        <v>85</v>
      </c>
      <c r="BJ2508" s="66" t="s">
        <v>85</v>
      </c>
      <c r="BK2508" s="66" t="s">
        <v>85</v>
      </c>
      <c r="BL2508" s="66" t="s">
        <v>85</v>
      </c>
      <c r="BM2508" s="66" t="s">
        <v>85</v>
      </c>
      <c r="BN2508" s="66" t="s">
        <v>85</v>
      </c>
      <c r="BO2508" s="88" t="s">
        <v>85</v>
      </c>
      <c r="BP2508" s="100">
        <v>11400</v>
      </c>
      <c r="BQ2508" s="66">
        <v>12500</v>
      </c>
      <c r="BR2508" s="66">
        <v>3880</v>
      </c>
      <c r="BS2508" s="66">
        <v>11500</v>
      </c>
      <c r="BT2508" s="66">
        <v>12700</v>
      </c>
      <c r="BU2508" s="66">
        <v>4020</v>
      </c>
      <c r="BV2508" s="66" t="s">
        <v>85</v>
      </c>
      <c r="BW2508" s="66" t="s">
        <v>85</v>
      </c>
      <c r="BX2508" s="66" t="s">
        <v>85</v>
      </c>
      <c r="BY2508" s="66" t="s">
        <v>85</v>
      </c>
      <c r="BZ2508" s="66" t="s">
        <v>85</v>
      </c>
      <c r="CA2508" s="66" t="s">
        <v>85</v>
      </c>
      <c r="CB2508" s="66" t="s">
        <v>85</v>
      </c>
      <c r="CC2508" s="66" t="s">
        <v>85</v>
      </c>
      <c r="CD2508" s="66" t="s">
        <v>85</v>
      </c>
      <c r="CE2508" s="66" t="s">
        <v>85</v>
      </c>
      <c r="CF2508" s="66" t="s">
        <v>85</v>
      </c>
      <c r="CG2508" s="66" t="s">
        <v>85</v>
      </c>
      <c r="CH2508" s="66" t="s">
        <v>85</v>
      </c>
      <c r="CI2508" s="66" t="s">
        <v>85</v>
      </c>
      <c r="CJ2508" s="66" t="s">
        <v>85</v>
      </c>
      <c r="CK2508" s="66" t="s">
        <v>85</v>
      </c>
      <c r="CL2508" s="66" t="s">
        <v>85</v>
      </c>
      <c r="CM2508" s="69" t="s">
        <v>85</v>
      </c>
    </row>
    <row r="2509" spans="41:91" hidden="1" x14ac:dyDescent="0.25">
      <c r="AO2509" s="21" t="s">
        <v>123</v>
      </c>
      <c r="AP2509" s="51" t="s">
        <v>67</v>
      </c>
      <c r="AQ2509" s="21" t="str">
        <f t="shared" si="41"/>
        <v>£100,000 - £149,999Owner-occupied</v>
      </c>
      <c r="AR2509" s="22">
        <v>5000</v>
      </c>
      <c r="AS2509" s="22">
        <v>5900</v>
      </c>
      <c r="AT2509" s="22">
        <v>93280</v>
      </c>
      <c r="AU2509" s="66">
        <v>5200</v>
      </c>
      <c r="AV2509" s="66">
        <v>6000</v>
      </c>
      <c r="AW2509" s="66">
        <v>94220</v>
      </c>
      <c r="AX2509" s="66" t="s">
        <v>85</v>
      </c>
      <c r="AY2509" s="66" t="s">
        <v>85</v>
      </c>
      <c r="AZ2509" s="66" t="s">
        <v>85</v>
      </c>
      <c r="BA2509" s="66" t="s">
        <v>85</v>
      </c>
      <c r="BB2509" s="66" t="s">
        <v>85</v>
      </c>
      <c r="BC2509" s="66" t="s">
        <v>85</v>
      </c>
      <c r="BD2509" s="66" t="s">
        <v>85</v>
      </c>
      <c r="BE2509" s="66" t="s">
        <v>85</v>
      </c>
      <c r="BF2509" s="66" t="s">
        <v>85</v>
      </c>
      <c r="BG2509" s="66" t="s">
        <v>85</v>
      </c>
      <c r="BH2509" s="66" t="s">
        <v>85</v>
      </c>
      <c r="BI2509" s="66" t="s">
        <v>85</v>
      </c>
      <c r="BJ2509" s="66" t="s">
        <v>85</v>
      </c>
      <c r="BK2509" s="66" t="s">
        <v>85</v>
      </c>
      <c r="BL2509" s="66" t="s">
        <v>85</v>
      </c>
      <c r="BM2509" s="66" t="s">
        <v>85</v>
      </c>
      <c r="BN2509" s="66" t="s">
        <v>85</v>
      </c>
      <c r="BO2509" s="88" t="s">
        <v>85</v>
      </c>
      <c r="BP2509" s="100">
        <v>19600</v>
      </c>
      <c r="BQ2509" s="66">
        <v>20900</v>
      </c>
      <c r="BR2509" s="66">
        <v>72090</v>
      </c>
      <c r="BS2509" s="66">
        <v>19400</v>
      </c>
      <c r="BT2509" s="66">
        <v>20700</v>
      </c>
      <c r="BU2509" s="66">
        <v>76190</v>
      </c>
      <c r="BV2509" s="66" t="s">
        <v>85</v>
      </c>
      <c r="BW2509" s="66" t="s">
        <v>85</v>
      </c>
      <c r="BX2509" s="66" t="s">
        <v>85</v>
      </c>
      <c r="BY2509" s="66" t="s">
        <v>85</v>
      </c>
      <c r="BZ2509" s="66" t="s">
        <v>85</v>
      </c>
      <c r="CA2509" s="66" t="s">
        <v>85</v>
      </c>
      <c r="CB2509" s="66" t="s">
        <v>85</v>
      </c>
      <c r="CC2509" s="66" t="s">
        <v>85</v>
      </c>
      <c r="CD2509" s="66" t="s">
        <v>85</v>
      </c>
      <c r="CE2509" s="66" t="s">
        <v>85</v>
      </c>
      <c r="CF2509" s="66" t="s">
        <v>85</v>
      </c>
      <c r="CG2509" s="66" t="s">
        <v>85</v>
      </c>
      <c r="CH2509" s="66" t="s">
        <v>85</v>
      </c>
      <c r="CI2509" s="66" t="s">
        <v>85</v>
      </c>
      <c r="CJ2509" s="66" t="s">
        <v>85</v>
      </c>
      <c r="CK2509" s="66" t="s">
        <v>85</v>
      </c>
      <c r="CL2509" s="66" t="s">
        <v>85</v>
      </c>
      <c r="CM2509" s="69" t="s">
        <v>85</v>
      </c>
    </row>
    <row r="2510" spans="41:91" hidden="1" x14ac:dyDescent="0.25">
      <c r="AO2510" s="21" t="s">
        <v>123</v>
      </c>
      <c r="AP2510" s="51" t="s">
        <v>68</v>
      </c>
      <c r="AQ2510" s="21" t="str">
        <f t="shared" si="41"/>
        <v>£100,000 - £149,999Privately rented</v>
      </c>
      <c r="AR2510" s="22">
        <v>3900</v>
      </c>
      <c r="AS2510" s="22">
        <v>5100</v>
      </c>
      <c r="AT2510" s="22">
        <v>11910</v>
      </c>
      <c r="AU2510" s="66">
        <v>4000</v>
      </c>
      <c r="AV2510" s="66">
        <v>5200</v>
      </c>
      <c r="AW2510" s="66">
        <v>12050</v>
      </c>
      <c r="AX2510" s="66" t="s">
        <v>85</v>
      </c>
      <c r="AY2510" s="66" t="s">
        <v>85</v>
      </c>
      <c r="AZ2510" s="66" t="s">
        <v>85</v>
      </c>
      <c r="BA2510" s="66" t="s">
        <v>85</v>
      </c>
      <c r="BB2510" s="66" t="s">
        <v>85</v>
      </c>
      <c r="BC2510" s="66" t="s">
        <v>85</v>
      </c>
      <c r="BD2510" s="66" t="s">
        <v>85</v>
      </c>
      <c r="BE2510" s="66" t="s">
        <v>85</v>
      </c>
      <c r="BF2510" s="66" t="s">
        <v>85</v>
      </c>
      <c r="BG2510" s="66" t="s">
        <v>85</v>
      </c>
      <c r="BH2510" s="66" t="s">
        <v>85</v>
      </c>
      <c r="BI2510" s="66" t="s">
        <v>85</v>
      </c>
      <c r="BJ2510" s="66" t="s">
        <v>85</v>
      </c>
      <c r="BK2510" s="66" t="s">
        <v>85</v>
      </c>
      <c r="BL2510" s="66" t="s">
        <v>85</v>
      </c>
      <c r="BM2510" s="66" t="s">
        <v>85</v>
      </c>
      <c r="BN2510" s="66" t="s">
        <v>85</v>
      </c>
      <c r="BO2510" s="88" t="s">
        <v>85</v>
      </c>
      <c r="BP2510" s="100">
        <v>13800</v>
      </c>
      <c r="BQ2510" s="66">
        <v>16000</v>
      </c>
      <c r="BR2510" s="66">
        <v>7690</v>
      </c>
      <c r="BS2510" s="66">
        <v>13800</v>
      </c>
      <c r="BT2510" s="66">
        <v>15900</v>
      </c>
      <c r="BU2510" s="66">
        <v>8120</v>
      </c>
      <c r="BV2510" s="66" t="s">
        <v>85</v>
      </c>
      <c r="BW2510" s="66" t="s">
        <v>85</v>
      </c>
      <c r="BX2510" s="66" t="s">
        <v>85</v>
      </c>
      <c r="BY2510" s="66" t="s">
        <v>85</v>
      </c>
      <c r="BZ2510" s="66" t="s">
        <v>85</v>
      </c>
      <c r="CA2510" s="66" t="s">
        <v>85</v>
      </c>
      <c r="CB2510" s="66" t="s">
        <v>85</v>
      </c>
      <c r="CC2510" s="66" t="s">
        <v>85</v>
      </c>
      <c r="CD2510" s="66" t="s">
        <v>85</v>
      </c>
      <c r="CE2510" s="66" t="s">
        <v>85</v>
      </c>
      <c r="CF2510" s="66" t="s">
        <v>85</v>
      </c>
      <c r="CG2510" s="66" t="s">
        <v>85</v>
      </c>
      <c r="CH2510" s="66" t="s">
        <v>85</v>
      </c>
      <c r="CI2510" s="66" t="s">
        <v>85</v>
      </c>
      <c r="CJ2510" s="66" t="s">
        <v>85</v>
      </c>
      <c r="CK2510" s="66" t="s">
        <v>85</v>
      </c>
      <c r="CL2510" s="66" t="s">
        <v>85</v>
      </c>
      <c r="CM2510" s="69" t="s">
        <v>85</v>
      </c>
    </row>
    <row r="2511" spans="41:91" hidden="1" x14ac:dyDescent="0.25">
      <c r="AO2511" s="21" t="s">
        <v>123</v>
      </c>
      <c r="AP2511" s="51" t="s">
        <v>69</v>
      </c>
      <c r="AQ2511" s="21" t="str">
        <f t="shared" si="41"/>
        <v>£100,000 - £149,999Council/Housing Association</v>
      </c>
      <c r="AR2511" s="22">
        <v>3700</v>
      </c>
      <c r="AS2511" s="22">
        <v>4500</v>
      </c>
      <c r="AT2511" s="22">
        <v>1190</v>
      </c>
      <c r="AU2511" s="66">
        <v>3800</v>
      </c>
      <c r="AV2511" s="66">
        <v>4700</v>
      </c>
      <c r="AW2511" s="66">
        <v>1210</v>
      </c>
      <c r="AX2511" s="66" t="s">
        <v>85</v>
      </c>
      <c r="AY2511" s="66" t="s">
        <v>85</v>
      </c>
      <c r="AZ2511" s="66" t="s">
        <v>85</v>
      </c>
      <c r="BA2511" s="66" t="s">
        <v>85</v>
      </c>
      <c r="BB2511" s="66" t="s">
        <v>85</v>
      </c>
      <c r="BC2511" s="66" t="s">
        <v>85</v>
      </c>
      <c r="BD2511" s="66" t="s">
        <v>85</v>
      </c>
      <c r="BE2511" s="66" t="s">
        <v>85</v>
      </c>
      <c r="BF2511" s="66" t="s">
        <v>85</v>
      </c>
      <c r="BG2511" s="66" t="s">
        <v>85</v>
      </c>
      <c r="BH2511" s="66" t="s">
        <v>85</v>
      </c>
      <c r="BI2511" s="66" t="s">
        <v>85</v>
      </c>
      <c r="BJ2511" s="66" t="s">
        <v>85</v>
      </c>
      <c r="BK2511" s="66" t="s">
        <v>85</v>
      </c>
      <c r="BL2511" s="66" t="s">
        <v>85</v>
      </c>
      <c r="BM2511" s="66" t="s">
        <v>85</v>
      </c>
      <c r="BN2511" s="66" t="s">
        <v>85</v>
      </c>
      <c r="BO2511" s="88" t="s">
        <v>85</v>
      </c>
      <c r="BP2511" s="100">
        <v>13100</v>
      </c>
      <c r="BQ2511" s="66">
        <v>14900</v>
      </c>
      <c r="BR2511" s="66">
        <v>970</v>
      </c>
      <c r="BS2511" s="66">
        <v>13000</v>
      </c>
      <c r="BT2511" s="66">
        <v>15000</v>
      </c>
      <c r="BU2511" s="66">
        <v>1020</v>
      </c>
      <c r="BV2511" s="66" t="s">
        <v>85</v>
      </c>
      <c r="BW2511" s="66" t="s">
        <v>85</v>
      </c>
      <c r="BX2511" s="66" t="s">
        <v>85</v>
      </c>
      <c r="BY2511" s="66" t="s">
        <v>85</v>
      </c>
      <c r="BZ2511" s="66" t="s">
        <v>85</v>
      </c>
      <c r="CA2511" s="66" t="s">
        <v>85</v>
      </c>
      <c r="CB2511" s="66" t="s">
        <v>85</v>
      </c>
      <c r="CC2511" s="66" t="s">
        <v>85</v>
      </c>
      <c r="CD2511" s="66" t="s">
        <v>85</v>
      </c>
      <c r="CE2511" s="66" t="s">
        <v>85</v>
      </c>
      <c r="CF2511" s="66" t="s">
        <v>85</v>
      </c>
      <c r="CG2511" s="66" t="s">
        <v>85</v>
      </c>
      <c r="CH2511" s="66" t="s">
        <v>85</v>
      </c>
      <c r="CI2511" s="66" t="s">
        <v>85</v>
      </c>
      <c r="CJ2511" s="66" t="s">
        <v>85</v>
      </c>
      <c r="CK2511" s="66" t="s">
        <v>85</v>
      </c>
      <c r="CL2511" s="66" t="s">
        <v>85</v>
      </c>
      <c r="CM2511" s="69" t="s">
        <v>85</v>
      </c>
    </row>
    <row r="2512" spans="41:91" hidden="1" x14ac:dyDescent="0.25">
      <c r="AO2512" s="21" t="s">
        <v>124</v>
      </c>
      <c r="AP2512" s="51" t="s">
        <v>67</v>
      </c>
      <c r="AQ2512" s="21" t="str">
        <f t="shared" si="41"/>
        <v>£150,000 and overOwner-occupied</v>
      </c>
      <c r="AR2512" s="22">
        <v>5400</v>
      </c>
      <c r="AS2512" s="22">
        <v>6600</v>
      </c>
      <c r="AT2512" s="22">
        <v>31980</v>
      </c>
      <c r="AU2512" s="66">
        <v>5600</v>
      </c>
      <c r="AV2512" s="66">
        <v>6800</v>
      </c>
      <c r="AW2512" s="66">
        <v>32340</v>
      </c>
      <c r="AX2512" s="66" t="s">
        <v>85</v>
      </c>
      <c r="AY2512" s="66" t="s">
        <v>85</v>
      </c>
      <c r="AZ2512" s="66" t="s">
        <v>85</v>
      </c>
      <c r="BA2512" s="66" t="s">
        <v>85</v>
      </c>
      <c r="BB2512" s="66" t="s">
        <v>85</v>
      </c>
      <c r="BC2512" s="66" t="s">
        <v>85</v>
      </c>
      <c r="BD2512" s="66" t="s">
        <v>85</v>
      </c>
      <c r="BE2512" s="66" t="s">
        <v>85</v>
      </c>
      <c r="BF2512" s="66" t="s">
        <v>85</v>
      </c>
      <c r="BG2512" s="66" t="s">
        <v>85</v>
      </c>
      <c r="BH2512" s="66" t="s">
        <v>85</v>
      </c>
      <c r="BI2512" s="66" t="s">
        <v>85</v>
      </c>
      <c r="BJ2512" s="66" t="s">
        <v>85</v>
      </c>
      <c r="BK2512" s="66" t="s">
        <v>85</v>
      </c>
      <c r="BL2512" s="66" t="s">
        <v>85</v>
      </c>
      <c r="BM2512" s="66" t="s">
        <v>85</v>
      </c>
      <c r="BN2512" s="66" t="s">
        <v>85</v>
      </c>
      <c r="BO2512" s="88" t="s">
        <v>85</v>
      </c>
      <c r="BP2512" s="100">
        <v>20700</v>
      </c>
      <c r="BQ2512" s="66">
        <v>22400</v>
      </c>
      <c r="BR2512" s="66">
        <v>23800</v>
      </c>
      <c r="BS2512" s="66">
        <v>20400</v>
      </c>
      <c r="BT2512" s="66">
        <v>22200</v>
      </c>
      <c r="BU2512" s="66">
        <v>25130</v>
      </c>
      <c r="BV2512" s="66" t="s">
        <v>85</v>
      </c>
      <c r="BW2512" s="66" t="s">
        <v>85</v>
      </c>
      <c r="BX2512" s="66" t="s">
        <v>85</v>
      </c>
      <c r="BY2512" s="66" t="s">
        <v>85</v>
      </c>
      <c r="BZ2512" s="66" t="s">
        <v>85</v>
      </c>
      <c r="CA2512" s="66" t="s">
        <v>85</v>
      </c>
      <c r="CB2512" s="66" t="s">
        <v>85</v>
      </c>
      <c r="CC2512" s="66" t="s">
        <v>85</v>
      </c>
      <c r="CD2512" s="66" t="s">
        <v>85</v>
      </c>
      <c r="CE2512" s="66" t="s">
        <v>85</v>
      </c>
      <c r="CF2512" s="66" t="s">
        <v>85</v>
      </c>
      <c r="CG2512" s="66" t="s">
        <v>85</v>
      </c>
      <c r="CH2512" s="66" t="s">
        <v>85</v>
      </c>
      <c r="CI2512" s="66" t="s">
        <v>85</v>
      </c>
      <c r="CJ2512" s="66" t="s">
        <v>85</v>
      </c>
      <c r="CK2512" s="66" t="s">
        <v>85</v>
      </c>
      <c r="CL2512" s="66" t="s">
        <v>85</v>
      </c>
      <c r="CM2512" s="69" t="s">
        <v>85</v>
      </c>
    </row>
    <row r="2513" spans="41:91" hidden="1" x14ac:dyDescent="0.25">
      <c r="AO2513" s="21" t="s">
        <v>124</v>
      </c>
      <c r="AP2513" s="51" t="s">
        <v>68</v>
      </c>
      <c r="AQ2513" s="21" t="str">
        <f t="shared" si="41"/>
        <v>£150,000 and overPrivately rented</v>
      </c>
      <c r="AR2513" s="22">
        <v>4400</v>
      </c>
      <c r="AS2513" s="22">
        <v>5900</v>
      </c>
      <c r="AT2513" s="22">
        <v>4260</v>
      </c>
      <c r="AU2513" s="66">
        <v>4600</v>
      </c>
      <c r="AV2513" s="66">
        <v>6000</v>
      </c>
      <c r="AW2513" s="66">
        <v>4310</v>
      </c>
      <c r="AX2513" s="66" t="s">
        <v>85</v>
      </c>
      <c r="AY2513" s="66" t="s">
        <v>85</v>
      </c>
      <c r="AZ2513" s="66" t="s">
        <v>85</v>
      </c>
      <c r="BA2513" s="66" t="s">
        <v>85</v>
      </c>
      <c r="BB2513" s="66" t="s">
        <v>85</v>
      </c>
      <c r="BC2513" s="66" t="s">
        <v>85</v>
      </c>
      <c r="BD2513" s="66" t="s">
        <v>85</v>
      </c>
      <c r="BE2513" s="66" t="s">
        <v>85</v>
      </c>
      <c r="BF2513" s="66" t="s">
        <v>85</v>
      </c>
      <c r="BG2513" s="66" t="s">
        <v>85</v>
      </c>
      <c r="BH2513" s="66" t="s">
        <v>85</v>
      </c>
      <c r="BI2513" s="66" t="s">
        <v>85</v>
      </c>
      <c r="BJ2513" s="66" t="s">
        <v>85</v>
      </c>
      <c r="BK2513" s="66" t="s">
        <v>85</v>
      </c>
      <c r="BL2513" s="66" t="s">
        <v>85</v>
      </c>
      <c r="BM2513" s="66" t="s">
        <v>85</v>
      </c>
      <c r="BN2513" s="66" t="s">
        <v>85</v>
      </c>
      <c r="BO2513" s="88" t="s">
        <v>85</v>
      </c>
      <c r="BP2513" s="100">
        <v>16300</v>
      </c>
      <c r="BQ2513" s="66">
        <v>18400</v>
      </c>
      <c r="BR2513" s="66">
        <v>2820</v>
      </c>
      <c r="BS2513" s="66">
        <v>16100</v>
      </c>
      <c r="BT2513" s="66">
        <v>18200</v>
      </c>
      <c r="BU2513" s="66">
        <v>2980</v>
      </c>
      <c r="BV2513" s="66" t="s">
        <v>85</v>
      </c>
      <c r="BW2513" s="66" t="s">
        <v>85</v>
      </c>
      <c r="BX2513" s="66" t="s">
        <v>85</v>
      </c>
      <c r="BY2513" s="66" t="s">
        <v>85</v>
      </c>
      <c r="BZ2513" s="66" t="s">
        <v>85</v>
      </c>
      <c r="CA2513" s="66" t="s">
        <v>85</v>
      </c>
      <c r="CB2513" s="66" t="s">
        <v>85</v>
      </c>
      <c r="CC2513" s="66" t="s">
        <v>85</v>
      </c>
      <c r="CD2513" s="66" t="s">
        <v>85</v>
      </c>
      <c r="CE2513" s="66" t="s">
        <v>85</v>
      </c>
      <c r="CF2513" s="66" t="s">
        <v>85</v>
      </c>
      <c r="CG2513" s="66" t="s">
        <v>85</v>
      </c>
      <c r="CH2513" s="66" t="s">
        <v>85</v>
      </c>
      <c r="CI2513" s="66" t="s">
        <v>85</v>
      </c>
      <c r="CJ2513" s="66" t="s">
        <v>85</v>
      </c>
      <c r="CK2513" s="66" t="s">
        <v>85</v>
      </c>
      <c r="CL2513" s="66" t="s">
        <v>85</v>
      </c>
      <c r="CM2513" s="69" t="s">
        <v>85</v>
      </c>
    </row>
    <row r="2514" spans="41:91" hidden="1" x14ac:dyDescent="0.25">
      <c r="AO2514" s="21" t="s">
        <v>124</v>
      </c>
      <c r="AP2514" s="51" t="s">
        <v>69</v>
      </c>
      <c r="AQ2514" s="21" t="str">
        <f t="shared" si="41"/>
        <v>£150,000 and overCouncil/Housing Association</v>
      </c>
      <c r="AR2514" s="22">
        <v>3700</v>
      </c>
      <c r="AS2514" s="22">
        <v>4900</v>
      </c>
      <c r="AT2514" s="22">
        <v>260</v>
      </c>
      <c r="AU2514" s="66">
        <v>3800</v>
      </c>
      <c r="AV2514" s="66">
        <v>5100</v>
      </c>
      <c r="AW2514" s="66">
        <v>260</v>
      </c>
      <c r="AX2514" s="66" t="s">
        <v>85</v>
      </c>
      <c r="AY2514" s="66" t="s">
        <v>85</v>
      </c>
      <c r="AZ2514" s="66" t="s">
        <v>85</v>
      </c>
      <c r="BA2514" s="66" t="s">
        <v>85</v>
      </c>
      <c r="BB2514" s="66" t="s">
        <v>85</v>
      </c>
      <c r="BC2514" s="66" t="s">
        <v>85</v>
      </c>
      <c r="BD2514" s="66" t="s">
        <v>85</v>
      </c>
      <c r="BE2514" s="66" t="s">
        <v>85</v>
      </c>
      <c r="BF2514" s="66" t="s">
        <v>85</v>
      </c>
      <c r="BG2514" s="66" t="s">
        <v>85</v>
      </c>
      <c r="BH2514" s="66" t="s">
        <v>85</v>
      </c>
      <c r="BI2514" s="66" t="s">
        <v>85</v>
      </c>
      <c r="BJ2514" s="66" t="s">
        <v>85</v>
      </c>
      <c r="BK2514" s="66" t="s">
        <v>85</v>
      </c>
      <c r="BL2514" s="66" t="s">
        <v>85</v>
      </c>
      <c r="BM2514" s="66" t="s">
        <v>85</v>
      </c>
      <c r="BN2514" s="66" t="s">
        <v>85</v>
      </c>
      <c r="BO2514" s="88" t="s">
        <v>85</v>
      </c>
      <c r="BP2514" s="100">
        <v>14000</v>
      </c>
      <c r="BQ2514" s="66">
        <v>15900</v>
      </c>
      <c r="BR2514" s="66">
        <v>210</v>
      </c>
      <c r="BS2514" s="66">
        <v>14700</v>
      </c>
      <c r="BT2514" s="66">
        <v>16600</v>
      </c>
      <c r="BU2514" s="66">
        <v>210</v>
      </c>
      <c r="BV2514" s="66" t="s">
        <v>85</v>
      </c>
      <c r="BW2514" s="66" t="s">
        <v>85</v>
      </c>
      <c r="BX2514" s="66" t="s">
        <v>85</v>
      </c>
      <c r="BY2514" s="66" t="s">
        <v>85</v>
      </c>
      <c r="BZ2514" s="66" t="s">
        <v>85</v>
      </c>
      <c r="CA2514" s="66" t="s">
        <v>85</v>
      </c>
      <c r="CB2514" s="66" t="s">
        <v>85</v>
      </c>
      <c r="CC2514" s="66" t="s">
        <v>85</v>
      </c>
      <c r="CD2514" s="66" t="s">
        <v>85</v>
      </c>
      <c r="CE2514" s="66" t="s">
        <v>85</v>
      </c>
      <c r="CF2514" s="66" t="s">
        <v>85</v>
      </c>
      <c r="CG2514" s="66" t="s">
        <v>85</v>
      </c>
      <c r="CH2514" s="66" t="s">
        <v>85</v>
      </c>
      <c r="CI2514" s="66" t="s">
        <v>85</v>
      </c>
      <c r="CJ2514" s="66" t="s">
        <v>85</v>
      </c>
      <c r="CK2514" s="66" t="s">
        <v>85</v>
      </c>
      <c r="CL2514" s="66" t="s">
        <v>85</v>
      </c>
      <c r="CM2514" s="69" t="s">
        <v>85</v>
      </c>
    </row>
    <row r="2515" spans="41:91" hidden="1" x14ac:dyDescent="0.25">
      <c r="AO2515" s="21" t="s">
        <v>70</v>
      </c>
      <c r="AP2515" s="51" t="s">
        <v>67</v>
      </c>
      <c r="AQ2515" s="21" t="str">
        <f t="shared" si="41"/>
        <v>North EastOwner-occupied</v>
      </c>
      <c r="AR2515" s="22">
        <v>3200</v>
      </c>
      <c r="AS2515" s="22">
        <v>3800</v>
      </c>
      <c r="AT2515" s="22">
        <v>110970</v>
      </c>
      <c r="AU2515" s="66">
        <v>3400</v>
      </c>
      <c r="AV2515" s="66">
        <v>3900</v>
      </c>
      <c r="AW2515" s="66">
        <v>111780</v>
      </c>
      <c r="AX2515" s="66">
        <v>3400</v>
      </c>
      <c r="AY2515" s="66">
        <v>3900</v>
      </c>
      <c r="AZ2515" s="66">
        <v>111060</v>
      </c>
      <c r="BA2515" s="66">
        <v>3400</v>
      </c>
      <c r="BB2515" s="66">
        <v>4000</v>
      </c>
      <c r="BC2515" s="66">
        <v>110210</v>
      </c>
      <c r="BD2515" s="66">
        <v>3400</v>
      </c>
      <c r="BE2515" s="66">
        <v>4000</v>
      </c>
      <c r="BF2515" s="66">
        <v>109550</v>
      </c>
      <c r="BG2515" s="66">
        <v>3600</v>
      </c>
      <c r="BH2515" s="66">
        <v>4100</v>
      </c>
      <c r="BI2515" s="66">
        <v>109500</v>
      </c>
      <c r="BJ2515" s="66">
        <v>3700</v>
      </c>
      <c r="BK2515" s="66">
        <v>4200</v>
      </c>
      <c r="BL2515" s="66">
        <v>109400</v>
      </c>
      <c r="BM2515" s="66">
        <v>3700</v>
      </c>
      <c r="BN2515" s="66">
        <v>4300</v>
      </c>
      <c r="BO2515" s="88">
        <v>108210</v>
      </c>
      <c r="BP2515" s="100">
        <v>14900</v>
      </c>
      <c r="BQ2515" s="66">
        <v>15800</v>
      </c>
      <c r="BR2515" s="66">
        <v>96000</v>
      </c>
      <c r="BS2515" s="66">
        <v>14700</v>
      </c>
      <c r="BT2515" s="66">
        <v>15600</v>
      </c>
      <c r="BU2515" s="66">
        <v>99800</v>
      </c>
      <c r="BV2515" s="66">
        <v>15800</v>
      </c>
      <c r="BW2515" s="66">
        <v>16800</v>
      </c>
      <c r="BX2515" s="66">
        <v>96780</v>
      </c>
      <c r="BY2515" s="66">
        <v>16100</v>
      </c>
      <c r="BZ2515" s="66">
        <v>17100</v>
      </c>
      <c r="CA2515" s="66">
        <v>102410</v>
      </c>
      <c r="CB2515" s="66">
        <v>17900</v>
      </c>
      <c r="CC2515" s="66">
        <v>18800</v>
      </c>
      <c r="CD2515" s="66">
        <v>95520</v>
      </c>
      <c r="CE2515" s="66">
        <v>18600</v>
      </c>
      <c r="CF2515" s="66">
        <v>19500</v>
      </c>
      <c r="CG2515" s="66">
        <v>93570</v>
      </c>
      <c r="CH2515" s="66">
        <v>19400</v>
      </c>
      <c r="CI2515" s="66">
        <v>20200</v>
      </c>
      <c r="CJ2515" s="66">
        <v>89830</v>
      </c>
      <c r="CK2515" s="66">
        <v>20300</v>
      </c>
      <c r="CL2515" s="66">
        <v>21200</v>
      </c>
      <c r="CM2515" s="69">
        <v>90070</v>
      </c>
    </row>
    <row r="2516" spans="41:91" hidden="1" x14ac:dyDescent="0.25">
      <c r="AO2516" s="21" t="s">
        <v>70</v>
      </c>
      <c r="AP2516" s="51" t="s">
        <v>68</v>
      </c>
      <c r="AQ2516" s="21" t="str">
        <f t="shared" si="41"/>
        <v>North EastPrivately rented</v>
      </c>
      <c r="AR2516" s="22">
        <v>2600</v>
      </c>
      <c r="AS2516" s="22">
        <v>3200</v>
      </c>
      <c r="AT2516" s="22">
        <v>23750</v>
      </c>
      <c r="AU2516" s="66">
        <v>2600</v>
      </c>
      <c r="AV2516" s="66">
        <v>3300</v>
      </c>
      <c r="AW2516" s="66">
        <v>24100</v>
      </c>
      <c r="AX2516" s="66">
        <v>2800</v>
      </c>
      <c r="AY2516" s="66">
        <v>3400</v>
      </c>
      <c r="AZ2516" s="66">
        <v>15270</v>
      </c>
      <c r="BA2516" s="66">
        <v>2700</v>
      </c>
      <c r="BB2516" s="66">
        <v>3400</v>
      </c>
      <c r="BC2516" s="66">
        <v>15020</v>
      </c>
      <c r="BD2516" s="66">
        <v>2700</v>
      </c>
      <c r="BE2516" s="66">
        <v>3400</v>
      </c>
      <c r="BF2516" s="66">
        <v>14950</v>
      </c>
      <c r="BG2516" s="66">
        <v>2800</v>
      </c>
      <c r="BH2516" s="66">
        <v>3500</v>
      </c>
      <c r="BI2516" s="66">
        <v>14730</v>
      </c>
      <c r="BJ2516" s="66">
        <v>2800</v>
      </c>
      <c r="BK2516" s="66">
        <v>3600</v>
      </c>
      <c r="BL2516" s="66">
        <v>14600</v>
      </c>
      <c r="BM2516" s="66">
        <v>2800</v>
      </c>
      <c r="BN2516" s="66">
        <v>3600</v>
      </c>
      <c r="BO2516" s="88">
        <v>14370</v>
      </c>
      <c r="BP2516" s="100">
        <v>11000</v>
      </c>
      <c r="BQ2516" s="66">
        <v>11900</v>
      </c>
      <c r="BR2516" s="66">
        <v>18000</v>
      </c>
      <c r="BS2516" s="66">
        <v>11000</v>
      </c>
      <c r="BT2516" s="66">
        <v>12000</v>
      </c>
      <c r="BU2516" s="66">
        <v>18720</v>
      </c>
      <c r="BV2516" s="66">
        <v>12000</v>
      </c>
      <c r="BW2516" s="66">
        <v>12800</v>
      </c>
      <c r="BX2516" s="66">
        <v>11790</v>
      </c>
      <c r="BY2516" s="66">
        <v>12200</v>
      </c>
      <c r="BZ2516" s="66">
        <v>13000</v>
      </c>
      <c r="CA2516" s="66">
        <v>13120</v>
      </c>
      <c r="CB2516" s="66">
        <v>13500</v>
      </c>
      <c r="CC2516" s="66">
        <v>14400</v>
      </c>
      <c r="CD2516" s="66">
        <v>11540</v>
      </c>
      <c r="CE2516" s="66">
        <v>14500</v>
      </c>
      <c r="CF2516" s="66">
        <v>15300</v>
      </c>
      <c r="CG2516" s="66">
        <v>11330</v>
      </c>
      <c r="CH2516" s="66">
        <v>15100</v>
      </c>
      <c r="CI2516" s="66">
        <v>15900</v>
      </c>
      <c r="CJ2516" s="66">
        <v>10810</v>
      </c>
      <c r="CK2516" s="66">
        <v>16300</v>
      </c>
      <c r="CL2516" s="66">
        <v>17100</v>
      </c>
      <c r="CM2516" s="69">
        <v>10620</v>
      </c>
    </row>
    <row r="2517" spans="41:91" hidden="1" x14ac:dyDescent="0.25">
      <c r="AO2517" s="21" t="s">
        <v>70</v>
      </c>
      <c r="AP2517" s="51" t="s">
        <v>69</v>
      </c>
      <c r="AQ2517" s="21" t="str">
        <f t="shared" ref="AQ2517:AQ2580" si="42">CONCATENATE(AO2517,AP2517)</f>
        <v>North EastCouncil/Housing Association</v>
      </c>
      <c r="AR2517" s="22">
        <v>2600</v>
      </c>
      <c r="AS2517" s="22">
        <v>3000</v>
      </c>
      <c r="AT2517" s="22">
        <v>42070</v>
      </c>
      <c r="AU2517" s="66">
        <v>2700</v>
      </c>
      <c r="AV2517" s="66">
        <v>3100</v>
      </c>
      <c r="AW2517" s="66">
        <v>42500</v>
      </c>
      <c r="AX2517" s="66">
        <v>2500</v>
      </c>
      <c r="AY2517" s="66">
        <v>3100</v>
      </c>
      <c r="AZ2517" s="66">
        <v>41930</v>
      </c>
      <c r="BA2517" s="66">
        <v>2500</v>
      </c>
      <c r="BB2517" s="66">
        <v>3000</v>
      </c>
      <c r="BC2517" s="66">
        <v>41570</v>
      </c>
      <c r="BD2517" s="66">
        <v>2500</v>
      </c>
      <c r="BE2517" s="66">
        <v>3000</v>
      </c>
      <c r="BF2517" s="66">
        <v>41420</v>
      </c>
      <c r="BG2517" s="66">
        <v>2600</v>
      </c>
      <c r="BH2517" s="66">
        <v>3200</v>
      </c>
      <c r="BI2517" s="66">
        <v>41400</v>
      </c>
      <c r="BJ2517" s="66">
        <v>2600</v>
      </c>
      <c r="BK2517" s="66">
        <v>3200</v>
      </c>
      <c r="BL2517" s="66">
        <v>41260</v>
      </c>
      <c r="BM2517" s="66">
        <v>2600</v>
      </c>
      <c r="BN2517" s="66">
        <v>3200</v>
      </c>
      <c r="BO2517" s="88">
        <v>40980</v>
      </c>
      <c r="BP2517" s="100">
        <v>11500</v>
      </c>
      <c r="BQ2517" s="66">
        <v>11900</v>
      </c>
      <c r="BR2517" s="66">
        <v>36890</v>
      </c>
      <c r="BS2517" s="66">
        <v>11500</v>
      </c>
      <c r="BT2517" s="66">
        <v>12000</v>
      </c>
      <c r="BU2517" s="66">
        <v>38160</v>
      </c>
      <c r="BV2517" s="66">
        <v>11900</v>
      </c>
      <c r="BW2517" s="66">
        <v>12400</v>
      </c>
      <c r="BX2517" s="66">
        <v>34940</v>
      </c>
      <c r="BY2517" s="66">
        <v>12300</v>
      </c>
      <c r="BZ2517" s="66">
        <v>12800</v>
      </c>
      <c r="CA2517" s="66">
        <v>37680</v>
      </c>
      <c r="CB2517" s="66">
        <v>13800</v>
      </c>
      <c r="CC2517" s="66">
        <v>14400</v>
      </c>
      <c r="CD2517" s="66">
        <v>33910</v>
      </c>
      <c r="CE2517" s="66">
        <v>14700</v>
      </c>
      <c r="CF2517" s="66">
        <v>15200</v>
      </c>
      <c r="CG2517" s="66">
        <v>33640</v>
      </c>
      <c r="CH2517" s="66">
        <v>15300</v>
      </c>
      <c r="CI2517" s="66">
        <v>15800</v>
      </c>
      <c r="CJ2517" s="66">
        <v>32760</v>
      </c>
      <c r="CK2517" s="66">
        <v>16500</v>
      </c>
      <c r="CL2517" s="66">
        <v>16900</v>
      </c>
      <c r="CM2517" s="69">
        <v>32000</v>
      </c>
    </row>
    <row r="2518" spans="41:91" hidden="1" x14ac:dyDescent="0.25">
      <c r="AO2518" s="21" t="s">
        <v>71</v>
      </c>
      <c r="AP2518" s="51" t="s">
        <v>67</v>
      </c>
      <c r="AQ2518" s="21" t="str">
        <f t="shared" si="42"/>
        <v>North WestOwner-occupied</v>
      </c>
      <c r="AR2518" s="22">
        <v>3500</v>
      </c>
      <c r="AS2518" s="22">
        <v>4100</v>
      </c>
      <c r="AT2518" s="22">
        <v>312020</v>
      </c>
      <c r="AU2518" s="66">
        <v>3600</v>
      </c>
      <c r="AV2518" s="66">
        <v>4200</v>
      </c>
      <c r="AW2518" s="66">
        <v>313970</v>
      </c>
      <c r="AX2518" s="66">
        <v>3700</v>
      </c>
      <c r="AY2518" s="66">
        <v>4300</v>
      </c>
      <c r="AZ2518" s="66">
        <v>313680</v>
      </c>
      <c r="BA2518" s="66">
        <v>3700</v>
      </c>
      <c r="BB2518" s="66">
        <v>4300</v>
      </c>
      <c r="BC2518" s="66">
        <v>310710</v>
      </c>
      <c r="BD2518" s="66">
        <v>3700</v>
      </c>
      <c r="BE2518" s="66">
        <v>4300</v>
      </c>
      <c r="BF2518" s="66">
        <v>306350</v>
      </c>
      <c r="BG2518" s="66">
        <v>3900</v>
      </c>
      <c r="BH2518" s="66">
        <v>4600</v>
      </c>
      <c r="BI2518" s="66">
        <v>310290</v>
      </c>
      <c r="BJ2518" s="66">
        <v>3900</v>
      </c>
      <c r="BK2518" s="66">
        <v>4600</v>
      </c>
      <c r="BL2518" s="66">
        <v>309360</v>
      </c>
      <c r="BM2518" s="66">
        <v>4100</v>
      </c>
      <c r="BN2518" s="66">
        <v>4800</v>
      </c>
      <c r="BO2518" s="88">
        <v>197850</v>
      </c>
      <c r="BP2518" s="100">
        <v>14400</v>
      </c>
      <c r="BQ2518" s="66">
        <v>15400</v>
      </c>
      <c r="BR2518" s="66">
        <v>271560</v>
      </c>
      <c r="BS2518" s="66">
        <v>14400</v>
      </c>
      <c r="BT2518" s="66">
        <v>15400</v>
      </c>
      <c r="BU2518" s="66">
        <v>283440</v>
      </c>
      <c r="BV2518" s="66">
        <v>15500</v>
      </c>
      <c r="BW2518" s="66">
        <v>16600</v>
      </c>
      <c r="BX2518" s="66">
        <v>274790</v>
      </c>
      <c r="BY2518" s="66">
        <v>15900</v>
      </c>
      <c r="BZ2518" s="66">
        <v>16900</v>
      </c>
      <c r="CA2518" s="66">
        <v>289930</v>
      </c>
      <c r="CB2518" s="66">
        <v>17600</v>
      </c>
      <c r="CC2518" s="66">
        <v>18600</v>
      </c>
      <c r="CD2518" s="66">
        <v>271500</v>
      </c>
      <c r="CE2518" s="66">
        <v>18200</v>
      </c>
      <c r="CF2518" s="66">
        <v>19200</v>
      </c>
      <c r="CG2518" s="66">
        <v>267010</v>
      </c>
      <c r="CH2518" s="66">
        <v>19000</v>
      </c>
      <c r="CI2518" s="66">
        <v>19800</v>
      </c>
      <c r="CJ2518" s="66">
        <v>257110</v>
      </c>
      <c r="CK2518" s="66">
        <v>19700</v>
      </c>
      <c r="CL2518" s="66">
        <v>20600</v>
      </c>
      <c r="CM2518" s="69">
        <v>258760</v>
      </c>
    </row>
    <row r="2519" spans="41:91" hidden="1" x14ac:dyDescent="0.25">
      <c r="AO2519" s="21" t="s">
        <v>71</v>
      </c>
      <c r="AP2519" s="51" t="s">
        <v>68</v>
      </c>
      <c r="AQ2519" s="21" t="str">
        <f t="shared" si="42"/>
        <v>North WestPrivately rented</v>
      </c>
      <c r="AR2519" s="22">
        <v>2900</v>
      </c>
      <c r="AS2519" s="22">
        <v>3700</v>
      </c>
      <c r="AT2519" s="22">
        <v>58210</v>
      </c>
      <c r="AU2519" s="66">
        <v>2900</v>
      </c>
      <c r="AV2519" s="66">
        <v>3700</v>
      </c>
      <c r="AW2519" s="66">
        <v>59070</v>
      </c>
      <c r="AX2519" s="66">
        <v>3100</v>
      </c>
      <c r="AY2519" s="66">
        <v>3800</v>
      </c>
      <c r="AZ2519" s="66">
        <v>33920</v>
      </c>
      <c r="BA2519" s="66">
        <v>3000</v>
      </c>
      <c r="BB2519" s="66">
        <v>3800</v>
      </c>
      <c r="BC2519" s="66">
        <v>33340</v>
      </c>
      <c r="BD2519" s="66">
        <v>3000</v>
      </c>
      <c r="BE2519" s="66">
        <v>3800</v>
      </c>
      <c r="BF2519" s="66">
        <v>32860</v>
      </c>
      <c r="BG2519" s="66">
        <v>3100</v>
      </c>
      <c r="BH2519" s="66">
        <v>4000</v>
      </c>
      <c r="BI2519" s="66">
        <v>32870</v>
      </c>
      <c r="BJ2519" s="66">
        <v>3200</v>
      </c>
      <c r="BK2519" s="66">
        <v>4000</v>
      </c>
      <c r="BL2519" s="66">
        <v>32540</v>
      </c>
      <c r="BM2519" s="66">
        <v>3300</v>
      </c>
      <c r="BN2519" s="66">
        <v>4200</v>
      </c>
      <c r="BO2519" s="88">
        <v>19090</v>
      </c>
      <c r="BP2519" s="100">
        <v>10000</v>
      </c>
      <c r="BQ2519" s="66">
        <v>11100</v>
      </c>
      <c r="BR2519" s="66">
        <v>42400</v>
      </c>
      <c r="BS2519" s="66">
        <v>10100</v>
      </c>
      <c r="BT2519" s="66">
        <v>11300</v>
      </c>
      <c r="BU2519" s="66">
        <v>44240</v>
      </c>
      <c r="BV2519" s="66">
        <v>11400</v>
      </c>
      <c r="BW2519" s="66">
        <v>12400</v>
      </c>
      <c r="BX2519" s="66">
        <v>25480</v>
      </c>
      <c r="BY2519" s="66">
        <v>11500</v>
      </c>
      <c r="BZ2519" s="66">
        <v>12600</v>
      </c>
      <c r="CA2519" s="66">
        <v>27950</v>
      </c>
      <c r="CB2519" s="66">
        <v>12700</v>
      </c>
      <c r="CC2519" s="66">
        <v>13800</v>
      </c>
      <c r="CD2519" s="66">
        <v>25000</v>
      </c>
      <c r="CE2519" s="66">
        <v>13400</v>
      </c>
      <c r="CF2519" s="66">
        <v>14500</v>
      </c>
      <c r="CG2519" s="66">
        <v>24640</v>
      </c>
      <c r="CH2519" s="66">
        <v>14000</v>
      </c>
      <c r="CI2519" s="66">
        <v>15000</v>
      </c>
      <c r="CJ2519" s="66">
        <v>23490</v>
      </c>
      <c r="CK2519" s="66">
        <v>15100</v>
      </c>
      <c r="CL2519" s="66">
        <v>16100</v>
      </c>
      <c r="CM2519" s="69">
        <v>23490</v>
      </c>
    </row>
    <row r="2520" spans="41:91" hidden="1" x14ac:dyDescent="0.25">
      <c r="AO2520" s="21" t="s">
        <v>71</v>
      </c>
      <c r="AP2520" s="51" t="s">
        <v>69</v>
      </c>
      <c r="AQ2520" s="21" t="str">
        <f t="shared" si="42"/>
        <v>North WestCouncil/Housing Association</v>
      </c>
      <c r="AR2520" s="22">
        <v>2800</v>
      </c>
      <c r="AS2520" s="22">
        <v>3300</v>
      </c>
      <c r="AT2520" s="22">
        <v>87950</v>
      </c>
      <c r="AU2520" s="66">
        <v>2900</v>
      </c>
      <c r="AV2520" s="66">
        <v>3400</v>
      </c>
      <c r="AW2520" s="66">
        <v>88830</v>
      </c>
      <c r="AX2520" s="66">
        <v>2800</v>
      </c>
      <c r="AY2520" s="66">
        <v>3400</v>
      </c>
      <c r="AZ2520" s="66">
        <v>85850</v>
      </c>
      <c r="BA2520" s="66">
        <v>2800</v>
      </c>
      <c r="BB2520" s="66">
        <v>3400</v>
      </c>
      <c r="BC2520" s="66">
        <v>84570</v>
      </c>
      <c r="BD2520" s="66">
        <v>2800</v>
      </c>
      <c r="BE2520" s="66">
        <v>3500</v>
      </c>
      <c r="BF2520" s="66">
        <v>83240</v>
      </c>
      <c r="BG2520" s="66">
        <v>3000</v>
      </c>
      <c r="BH2520" s="66">
        <v>3600</v>
      </c>
      <c r="BI2520" s="66">
        <v>84180</v>
      </c>
      <c r="BJ2520" s="66">
        <v>3000</v>
      </c>
      <c r="BK2520" s="66">
        <v>3600</v>
      </c>
      <c r="BL2520" s="66">
        <v>83780</v>
      </c>
      <c r="BM2520" s="66">
        <v>3100</v>
      </c>
      <c r="BN2520" s="66">
        <v>3800</v>
      </c>
      <c r="BO2520" s="88">
        <v>56150</v>
      </c>
      <c r="BP2520" s="100">
        <v>10100</v>
      </c>
      <c r="BQ2520" s="66">
        <v>10500</v>
      </c>
      <c r="BR2520" s="66">
        <v>75160</v>
      </c>
      <c r="BS2520" s="66">
        <v>10200</v>
      </c>
      <c r="BT2520" s="66">
        <v>10700</v>
      </c>
      <c r="BU2520" s="66">
        <v>77660</v>
      </c>
      <c r="BV2520" s="66">
        <v>10700</v>
      </c>
      <c r="BW2520" s="66">
        <v>11200</v>
      </c>
      <c r="BX2520" s="66">
        <v>70410</v>
      </c>
      <c r="BY2520" s="66">
        <v>11000</v>
      </c>
      <c r="BZ2520" s="66">
        <v>11500</v>
      </c>
      <c r="CA2520" s="66">
        <v>75570</v>
      </c>
      <c r="CB2520" s="66">
        <v>12300</v>
      </c>
      <c r="CC2520" s="66">
        <v>12900</v>
      </c>
      <c r="CD2520" s="66">
        <v>68760</v>
      </c>
      <c r="CE2520" s="66">
        <v>12900</v>
      </c>
      <c r="CF2520" s="66">
        <v>13500</v>
      </c>
      <c r="CG2520" s="66">
        <v>68100</v>
      </c>
      <c r="CH2520" s="66">
        <v>13500</v>
      </c>
      <c r="CI2520" s="66">
        <v>14000</v>
      </c>
      <c r="CJ2520" s="66">
        <v>65790</v>
      </c>
      <c r="CK2520" s="66">
        <v>14400</v>
      </c>
      <c r="CL2520" s="66">
        <v>15000</v>
      </c>
      <c r="CM2520" s="69">
        <v>64070</v>
      </c>
    </row>
    <row r="2521" spans="41:91" hidden="1" x14ac:dyDescent="0.25">
      <c r="AO2521" s="21" t="s">
        <v>72</v>
      </c>
      <c r="AP2521" s="51" t="s">
        <v>67</v>
      </c>
      <c r="AQ2521" s="21" t="str">
        <f t="shared" si="42"/>
        <v>Yorks &amp; HumberOwner-occupied</v>
      </c>
      <c r="AR2521" s="22">
        <v>3300</v>
      </c>
      <c r="AS2521" s="22">
        <v>3900</v>
      </c>
      <c r="AT2521" s="22">
        <v>223240</v>
      </c>
      <c r="AU2521" s="66">
        <v>3400</v>
      </c>
      <c r="AV2521" s="66">
        <v>4000</v>
      </c>
      <c r="AW2521" s="66">
        <v>224650</v>
      </c>
      <c r="AX2521" s="66">
        <v>3400</v>
      </c>
      <c r="AY2521" s="66">
        <v>4100</v>
      </c>
      <c r="AZ2521" s="66">
        <v>243530</v>
      </c>
      <c r="BA2521" s="66">
        <v>3400</v>
      </c>
      <c r="BB2521" s="66">
        <v>4100</v>
      </c>
      <c r="BC2521" s="66">
        <v>242050</v>
      </c>
      <c r="BD2521" s="66">
        <v>3400</v>
      </c>
      <c r="BE2521" s="66">
        <v>4100</v>
      </c>
      <c r="BF2521" s="66">
        <v>240550</v>
      </c>
      <c r="BG2521" s="66">
        <v>3600</v>
      </c>
      <c r="BH2521" s="66">
        <v>4300</v>
      </c>
      <c r="BI2521" s="66">
        <v>239620</v>
      </c>
      <c r="BJ2521" s="66">
        <v>3700</v>
      </c>
      <c r="BK2521" s="66">
        <v>4400</v>
      </c>
      <c r="BL2521" s="66">
        <v>239090</v>
      </c>
      <c r="BM2521" s="66">
        <v>3800</v>
      </c>
      <c r="BN2521" s="66">
        <v>4500</v>
      </c>
      <c r="BO2521" s="88">
        <v>236880</v>
      </c>
      <c r="BP2521" s="100">
        <v>14800</v>
      </c>
      <c r="BQ2521" s="66">
        <v>15800</v>
      </c>
      <c r="BR2521" s="66">
        <v>189260</v>
      </c>
      <c r="BS2521" s="66">
        <v>14800</v>
      </c>
      <c r="BT2521" s="66">
        <v>15900</v>
      </c>
      <c r="BU2521" s="66">
        <v>198270</v>
      </c>
      <c r="BV2521" s="66">
        <v>15600</v>
      </c>
      <c r="BW2521" s="66">
        <v>16600</v>
      </c>
      <c r="BX2521" s="66">
        <v>211610</v>
      </c>
      <c r="BY2521" s="66">
        <v>15700</v>
      </c>
      <c r="BZ2521" s="66">
        <v>16700</v>
      </c>
      <c r="CA2521" s="66">
        <v>223560</v>
      </c>
      <c r="CB2521" s="66">
        <v>17300</v>
      </c>
      <c r="CC2521" s="66">
        <v>18300</v>
      </c>
      <c r="CD2521" s="66">
        <v>205480</v>
      </c>
      <c r="CE2521" s="66">
        <v>17900</v>
      </c>
      <c r="CF2521" s="66">
        <v>18900</v>
      </c>
      <c r="CG2521" s="66">
        <v>202550</v>
      </c>
      <c r="CH2521" s="66">
        <v>18600</v>
      </c>
      <c r="CI2521" s="66">
        <v>19500</v>
      </c>
      <c r="CJ2521" s="66">
        <v>195320</v>
      </c>
      <c r="CK2521" s="66">
        <v>19400</v>
      </c>
      <c r="CL2521" s="66">
        <v>20200</v>
      </c>
      <c r="CM2521" s="69">
        <v>188860</v>
      </c>
    </row>
    <row r="2522" spans="41:91" hidden="1" x14ac:dyDescent="0.25">
      <c r="AO2522" s="21" t="s">
        <v>72</v>
      </c>
      <c r="AP2522" s="51" t="s">
        <v>68</v>
      </c>
      <c r="AQ2522" s="21" t="str">
        <f t="shared" si="42"/>
        <v>Yorks &amp; HumberPrivately rented</v>
      </c>
      <c r="AR2522" s="22">
        <v>2800</v>
      </c>
      <c r="AS2522" s="22">
        <v>3600</v>
      </c>
      <c r="AT2522" s="22">
        <v>51780</v>
      </c>
      <c r="AU2522" s="66">
        <v>2900</v>
      </c>
      <c r="AV2522" s="66">
        <v>3600</v>
      </c>
      <c r="AW2522" s="66">
        <v>52460</v>
      </c>
      <c r="AX2522" s="66">
        <v>3000</v>
      </c>
      <c r="AY2522" s="66">
        <v>3700</v>
      </c>
      <c r="AZ2522" s="66">
        <v>22600</v>
      </c>
      <c r="BA2522" s="66">
        <v>3000</v>
      </c>
      <c r="BB2522" s="66">
        <v>3700</v>
      </c>
      <c r="BC2522" s="66">
        <v>22430</v>
      </c>
      <c r="BD2522" s="66">
        <v>3000</v>
      </c>
      <c r="BE2522" s="66">
        <v>3800</v>
      </c>
      <c r="BF2522" s="66">
        <v>22280</v>
      </c>
      <c r="BG2522" s="66">
        <v>3100</v>
      </c>
      <c r="BH2522" s="66">
        <v>3900</v>
      </c>
      <c r="BI2522" s="66">
        <v>21870</v>
      </c>
      <c r="BJ2522" s="66">
        <v>3100</v>
      </c>
      <c r="BK2522" s="66">
        <v>4000</v>
      </c>
      <c r="BL2522" s="66">
        <v>21590</v>
      </c>
      <c r="BM2522" s="66">
        <v>3200</v>
      </c>
      <c r="BN2522" s="66">
        <v>4100</v>
      </c>
      <c r="BO2522" s="88">
        <v>21230</v>
      </c>
      <c r="BP2522" s="100">
        <v>10800</v>
      </c>
      <c r="BQ2522" s="66">
        <v>11900</v>
      </c>
      <c r="BR2522" s="66">
        <v>38110</v>
      </c>
      <c r="BS2522" s="66">
        <v>11000</v>
      </c>
      <c r="BT2522" s="66">
        <v>12200</v>
      </c>
      <c r="BU2522" s="66">
        <v>39900</v>
      </c>
      <c r="BV2522" s="66">
        <v>12000</v>
      </c>
      <c r="BW2522" s="66">
        <v>12900</v>
      </c>
      <c r="BX2522" s="66">
        <v>17390</v>
      </c>
      <c r="BY2522" s="66">
        <v>12100</v>
      </c>
      <c r="BZ2522" s="66">
        <v>13000</v>
      </c>
      <c r="CA2522" s="66">
        <v>18950</v>
      </c>
      <c r="CB2522" s="66">
        <v>13100</v>
      </c>
      <c r="CC2522" s="66">
        <v>14100</v>
      </c>
      <c r="CD2522" s="66">
        <v>16740</v>
      </c>
      <c r="CE2522" s="66">
        <v>13800</v>
      </c>
      <c r="CF2522" s="66">
        <v>14800</v>
      </c>
      <c r="CG2522" s="66">
        <v>16560</v>
      </c>
      <c r="CH2522" s="66">
        <v>14500</v>
      </c>
      <c r="CI2522" s="66">
        <v>15300</v>
      </c>
      <c r="CJ2522" s="66">
        <v>15930</v>
      </c>
      <c r="CK2522" s="66">
        <v>15300</v>
      </c>
      <c r="CL2522" s="66">
        <v>16200</v>
      </c>
      <c r="CM2522" s="69">
        <v>15400</v>
      </c>
    </row>
    <row r="2523" spans="41:91" hidden="1" x14ac:dyDescent="0.25">
      <c r="AO2523" s="21" t="s">
        <v>72</v>
      </c>
      <c r="AP2523" s="51" t="s">
        <v>69</v>
      </c>
      <c r="AQ2523" s="21" t="str">
        <f t="shared" si="42"/>
        <v>Yorks &amp; HumberCouncil/Housing Association</v>
      </c>
      <c r="AR2523" s="22">
        <v>2700</v>
      </c>
      <c r="AS2523" s="22">
        <v>3300</v>
      </c>
      <c r="AT2523" s="22">
        <v>65560</v>
      </c>
      <c r="AU2523" s="66">
        <v>2800</v>
      </c>
      <c r="AV2523" s="66">
        <v>3400</v>
      </c>
      <c r="AW2523" s="66">
        <v>66200</v>
      </c>
      <c r="AX2523" s="66">
        <v>2700</v>
      </c>
      <c r="AY2523" s="66">
        <v>3300</v>
      </c>
      <c r="AZ2523" s="66">
        <v>54070</v>
      </c>
      <c r="BA2523" s="66">
        <v>2600</v>
      </c>
      <c r="BB2523" s="66">
        <v>3300</v>
      </c>
      <c r="BC2523" s="66">
        <v>53700</v>
      </c>
      <c r="BD2523" s="66">
        <v>2600</v>
      </c>
      <c r="BE2523" s="66">
        <v>3400</v>
      </c>
      <c r="BF2523" s="66">
        <v>53550</v>
      </c>
      <c r="BG2523" s="66">
        <v>2800</v>
      </c>
      <c r="BH2523" s="66">
        <v>3500</v>
      </c>
      <c r="BI2523" s="66">
        <v>53070</v>
      </c>
      <c r="BJ2523" s="66">
        <v>2900</v>
      </c>
      <c r="BK2523" s="66">
        <v>3600</v>
      </c>
      <c r="BL2523" s="66">
        <v>52910</v>
      </c>
      <c r="BM2523" s="66">
        <v>2900</v>
      </c>
      <c r="BN2523" s="66">
        <v>3700</v>
      </c>
      <c r="BO2523" s="88">
        <v>52890</v>
      </c>
      <c r="BP2523" s="100">
        <v>11000</v>
      </c>
      <c r="BQ2523" s="66">
        <v>11400</v>
      </c>
      <c r="BR2523" s="66">
        <v>54640</v>
      </c>
      <c r="BS2523" s="66">
        <v>11200</v>
      </c>
      <c r="BT2523" s="66">
        <v>11700</v>
      </c>
      <c r="BU2523" s="66">
        <v>56740</v>
      </c>
      <c r="BV2523" s="66">
        <v>11200</v>
      </c>
      <c r="BW2523" s="66">
        <v>11700</v>
      </c>
      <c r="BX2523" s="66">
        <v>43450</v>
      </c>
      <c r="BY2523" s="66">
        <v>11300</v>
      </c>
      <c r="BZ2523" s="66">
        <v>11900</v>
      </c>
      <c r="CA2523" s="66">
        <v>46600</v>
      </c>
      <c r="CB2523" s="66">
        <v>12500</v>
      </c>
      <c r="CC2523" s="66">
        <v>13000</v>
      </c>
      <c r="CD2523" s="66">
        <v>42090</v>
      </c>
      <c r="CE2523" s="66">
        <v>13300</v>
      </c>
      <c r="CF2523" s="66">
        <v>13800</v>
      </c>
      <c r="CG2523" s="66">
        <v>41100</v>
      </c>
      <c r="CH2523" s="66">
        <v>13800</v>
      </c>
      <c r="CI2523" s="66">
        <v>14300</v>
      </c>
      <c r="CJ2523" s="66">
        <v>40060</v>
      </c>
      <c r="CK2523" s="66">
        <v>14600</v>
      </c>
      <c r="CL2523" s="66">
        <v>15200</v>
      </c>
      <c r="CM2523" s="69">
        <v>37860</v>
      </c>
    </row>
    <row r="2524" spans="41:91" hidden="1" x14ac:dyDescent="0.25">
      <c r="AO2524" s="21" t="s">
        <v>73</v>
      </c>
      <c r="AP2524" s="51" t="s">
        <v>67</v>
      </c>
      <c r="AQ2524" s="21" t="str">
        <f t="shared" si="42"/>
        <v>East MidlandsOwner-occupied</v>
      </c>
      <c r="AR2524" s="22">
        <v>3400</v>
      </c>
      <c r="AS2524" s="22">
        <v>4200</v>
      </c>
      <c r="AT2524" s="22">
        <v>198930</v>
      </c>
      <c r="AU2524" s="66">
        <v>3600</v>
      </c>
      <c r="AV2524" s="66">
        <v>4300</v>
      </c>
      <c r="AW2524" s="66">
        <v>199990</v>
      </c>
      <c r="AX2524" s="66">
        <v>3600</v>
      </c>
      <c r="AY2524" s="66">
        <v>4400</v>
      </c>
      <c r="AZ2524" s="66">
        <v>200460</v>
      </c>
      <c r="BA2524" s="66">
        <v>3600</v>
      </c>
      <c r="BB2524" s="66">
        <v>4400</v>
      </c>
      <c r="BC2524" s="66">
        <v>199350</v>
      </c>
      <c r="BD2524" s="66">
        <v>3700</v>
      </c>
      <c r="BE2524" s="66">
        <v>4400</v>
      </c>
      <c r="BF2524" s="66">
        <v>198870</v>
      </c>
      <c r="BG2524" s="66">
        <v>3800</v>
      </c>
      <c r="BH2524" s="66">
        <v>4600</v>
      </c>
      <c r="BI2524" s="66">
        <v>199100</v>
      </c>
      <c r="BJ2524" s="66">
        <v>3900</v>
      </c>
      <c r="BK2524" s="66">
        <v>4700</v>
      </c>
      <c r="BL2524" s="66">
        <v>197990</v>
      </c>
      <c r="BM2524" s="66">
        <v>3900</v>
      </c>
      <c r="BN2524" s="66">
        <v>4800</v>
      </c>
      <c r="BO2524" s="88">
        <v>193800</v>
      </c>
      <c r="BP2524" s="100">
        <v>14500</v>
      </c>
      <c r="BQ2524" s="66">
        <v>15400</v>
      </c>
      <c r="BR2524" s="66">
        <v>165370</v>
      </c>
      <c r="BS2524" s="66">
        <v>14400</v>
      </c>
      <c r="BT2524" s="66">
        <v>15400</v>
      </c>
      <c r="BU2524" s="66">
        <v>173180</v>
      </c>
      <c r="BV2524" s="66">
        <v>15500</v>
      </c>
      <c r="BW2524" s="66">
        <v>16500</v>
      </c>
      <c r="BX2524" s="66">
        <v>169500</v>
      </c>
      <c r="BY2524" s="66">
        <v>15600</v>
      </c>
      <c r="BZ2524" s="66">
        <v>16500</v>
      </c>
      <c r="CA2524" s="66">
        <v>179460</v>
      </c>
      <c r="CB2524" s="66">
        <v>17200</v>
      </c>
      <c r="CC2524" s="66">
        <v>18000</v>
      </c>
      <c r="CD2524" s="66">
        <v>165330</v>
      </c>
      <c r="CE2524" s="66">
        <v>17800</v>
      </c>
      <c r="CF2524" s="66">
        <v>18600</v>
      </c>
      <c r="CG2524" s="66">
        <v>164400</v>
      </c>
      <c r="CH2524" s="66">
        <v>18500</v>
      </c>
      <c r="CI2524" s="66">
        <v>19300</v>
      </c>
      <c r="CJ2524" s="66">
        <v>155250</v>
      </c>
      <c r="CK2524" s="66">
        <v>19400</v>
      </c>
      <c r="CL2524" s="66">
        <v>20200</v>
      </c>
      <c r="CM2524" s="69">
        <v>156190</v>
      </c>
    </row>
    <row r="2525" spans="41:91" hidden="1" x14ac:dyDescent="0.25">
      <c r="AO2525" s="21" t="s">
        <v>73</v>
      </c>
      <c r="AP2525" s="51" t="s">
        <v>68</v>
      </c>
      <c r="AQ2525" s="21" t="str">
        <f t="shared" si="42"/>
        <v>East MidlandsPrivately rented</v>
      </c>
      <c r="AR2525" s="22">
        <v>2900</v>
      </c>
      <c r="AS2525" s="22">
        <v>3700</v>
      </c>
      <c r="AT2525" s="22">
        <v>38260</v>
      </c>
      <c r="AU2525" s="66">
        <v>2900</v>
      </c>
      <c r="AV2525" s="66">
        <v>3800</v>
      </c>
      <c r="AW2525" s="66">
        <v>38590</v>
      </c>
      <c r="AX2525" s="66">
        <v>3100</v>
      </c>
      <c r="AY2525" s="66">
        <v>3900</v>
      </c>
      <c r="AZ2525" s="66">
        <v>21300</v>
      </c>
      <c r="BA2525" s="66">
        <v>3000</v>
      </c>
      <c r="BB2525" s="66">
        <v>3900</v>
      </c>
      <c r="BC2525" s="66">
        <v>21060</v>
      </c>
      <c r="BD2525" s="66">
        <v>3100</v>
      </c>
      <c r="BE2525" s="66">
        <v>4000</v>
      </c>
      <c r="BF2525" s="66">
        <v>21000</v>
      </c>
      <c r="BG2525" s="66">
        <v>3200</v>
      </c>
      <c r="BH2525" s="66">
        <v>4100</v>
      </c>
      <c r="BI2525" s="66">
        <v>20870</v>
      </c>
      <c r="BJ2525" s="66">
        <v>3200</v>
      </c>
      <c r="BK2525" s="66">
        <v>4200</v>
      </c>
      <c r="BL2525" s="66">
        <v>20520</v>
      </c>
      <c r="BM2525" s="66">
        <v>3300</v>
      </c>
      <c r="BN2525" s="66">
        <v>4300</v>
      </c>
      <c r="BO2525" s="88">
        <v>20050</v>
      </c>
      <c r="BP2525" s="100">
        <v>10700</v>
      </c>
      <c r="BQ2525" s="66">
        <v>11600</v>
      </c>
      <c r="BR2525" s="66">
        <v>28480</v>
      </c>
      <c r="BS2525" s="66">
        <v>10800</v>
      </c>
      <c r="BT2525" s="66">
        <v>11800</v>
      </c>
      <c r="BU2525" s="66">
        <v>29700</v>
      </c>
      <c r="BV2525" s="66">
        <v>11900</v>
      </c>
      <c r="BW2525" s="66">
        <v>12900</v>
      </c>
      <c r="BX2525" s="66">
        <v>15810</v>
      </c>
      <c r="BY2525" s="66">
        <v>11800</v>
      </c>
      <c r="BZ2525" s="66">
        <v>12900</v>
      </c>
      <c r="CA2525" s="66">
        <v>17270</v>
      </c>
      <c r="CB2525" s="66">
        <v>13000</v>
      </c>
      <c r="CC2525" s="66">
        <v>14000</v>
      </c>
      <c r="CD2525" s="66">
        <v>15180</v>
      </c>
      <c r="CE2525" s="66">
        <v>13500</v>
      </c>
      <c r="CF2525" s="66">
        <v>14600</v>
      </c>
      <c r="CG2525" s="66">
        <v>15420</v>
      </c>
      <c r="CH2525" s="66">
        <v>14200</v>
      </c>
      <c r="CI2525" s="66">
        <v>15200</v>
      </c>
      <c r="CJ2525" s="66">
        <v>14360</v>
      </c>
      <c r="CK2525" s="66">
        <v>15100</v>
      </c>
      <c r="CL2525" s="66">
        <v>16200</v>
      </c>
      <c r="CM2525" s="69">
        <v>14280</v>
      </c>
    </row>
    <row r="2526" spans="41:91" hidden="1" x14ac:dyDescent="0.25">
      <c r="AO2526" s="21" t="s">
        <v>73</v>
      </c>
      <c r="AP2526" s="51" t="s">
        <v>69</v>
      </c>
      <c r="AQ2526" s="21" t="str">
        <f t="shared" si="42"/>
        <v>East MidlandsCouncil/Housing Association</v>
      </c>
      <c r="AR2526" s="22">
        <v>2800</v>
      </c>
      <c r="AS2526" s="22">
        <v>3500</v>
      </c>
      <c r="AT2526" s="22">
        <v>47240</v>
      </c>
      <c r="AU2526" s="66">
        <v>2900</v>
      </c>
      <c r="AV2526" s="66">
        <v>3500</v>
      </c>
      <c r="AW2526" s="66">
        <v>47610</v>
      </c>
      <c r="AX2526" s="66">
        <v>2800</v>
      </c>
      <c r="AY2526" s="66">
        <v>3500</v>
      </c>
      <c r="AZ2526" s="66">
        <v>46400</v>
      </c>
      <c r="BA2526" s="66">
        <v>2800</v>
      </c>
      <c r="BB2526" s="66">
        <v>3500</v>
      </c>
      <c r="BC2526" s="66">
        <v>46110</v>
      </c>
      <c r="BD2526" s="66">
        <v>2800</v>
      </c>
      <c r="BE2526" s="66">
        <v>3500</v>
      </c>
      <c r="BF2526" s="66">
        <v>46030</v>
      </c>
      <c r="BG2526" s="66">
        <v>2900</v>
      </c>
      <c r="BH2526" s="66">
        <v>3700</v>
      </c>
      <c r="BI2526" s="66">
        <v>45920</v>
      </c>
      <c r="BJ2526" s="66">
        <v>3000</v>
      </c>
      <c r="BK2526" s="66">
        <v>3700</v>
      </c>
      <c r="BL2526" s="66">
        <v>45710</v>
      </c>
      <c r="BM2526" s="66">
        <v>3000</v>
      </c>
      <c r="BN2526" s="66">
        <v>3800</v>
      </c>
      <c r="BO2526" s="88">
        <v>45250</v>
      </c>
      <c r="BP2526" s="100">
        <v>10800</v>
      </c>
      <c r="BQ2526" s="66">
        <v>11300</v>
      </c>
      <c r="BR2526" s="66">
        <v>39660</v>
      </c>
      <c r="BS2526" s="66">
        <v>11000</v>
      </c>
      <c r="BT2526" s="66">
        <v>11600</v>
      </c>
      <c r="BU2526" s="66">
        <v>41140</v>
      </c>
      <c r="BV2526" s="66">
        <v>11300</v>
      </c>
      <c r="BW2526" s="66">
        <v>11800</v>
      </c>
      <c r="BX2526" s="66">
        <v>37820</v>
      </c>
      <c r="BY2526" s="66">
        <v>11400</v>
      </c>
      <c r="BZ2526" s="66">
        <v>11900</v>
      </c>
      <c r="CA2526" s="66">
        <v>40460</v>
      </c>
      <c r="CB2526" s="66">
        <v>12600</v>
      </c>
      <c r="CC2526" s="66">
        <v>13100</v>
      </c>
      <c r="CD2526" s="66">
        <v>36440</v>
      </c>
      <c r="CE2526" s="66">
        <v>13200</v>
      </c>
      <c r="CF2526" s="66">
        <v>13800</v>
      </c>
      <c r="CG2526" s="66">
        <v>36730</v>
      </c>
      <c r="CH2526" s="66">
        <v>13600</v>
      </c>
      <c r="CI2526" s="66">
        <v>14200</v>
      </c>
      <c r="CJ2526" s="66">
        <v>34890</v>
      </c>
      <c r="CK2526" s="66">
        <v>14600</v>
      </c>
      <c r="CL2526" s="66">
        <v>15200</v>
      </c>
      <c r="CM2526" s="69">
        <v>33990</v>
      </c>
    </row>
    <row r="2527" spans="41:91" hidden="1" x14ac:dyDescent="0.25">
      <c r="AO2527" s="21" t="s">
        <v>74</v>
      </c>
      <c r="AP2527" s="51" t="s">
        <v>67</v>
      </c>
      <c r="AQ2527" s="21" t="str">
        <f t="shared" si="42"/>
        <v>West MidlandsOwner-occupied</v>
      </c>
      <c r="AR2527" s="22">
        <v>3500</v>
      </c>
      <c r="AS2527" s="22">
        <v>4200</v>
      </c>
      <c r="AT2527" s="22">
        <v>229660</v>
      </c>
      <c r="AU2527" s="66">
        <v>3700</v>
      </c>
      <c r="AV2527" s="66">
        <v>4300</v>
      </c>
      <c r="AW2527" s="66">
        <v>231380</v>
      </c>
      <c r="AX2527" s="66">
        <v>3700</v>
      </c>
      <c r="AY2527" s="66">
        <v>4400</v>
      </c>
      <c r="AZ2527" s="66">
        <v>220020</v>
      </c>
      <c r="BA2527" s="66">
        <v>3700</v>
      </c>
      <c r="BB2527" s="66">
        <v>4400</v>
      </c>
      <c r="BC2527" s="66">
        <v>218610</v>
      </c>
      <c r="BD2527" s="66">
        <v>3800</v>
      </c>
      <c r="BE2527" s="66">
        <v>4500</v>
      </c>
      <c r="BF2527" s="66">
        <v>217130</v>
      </c>
      <c r="BG2527" s="66">
        <v>4000</v>
      </c>
      <c r="BH2527" s="66">
        <v>4700</v>
      </c>
      <c r="BI2527" s="66">
        <v>218350</v>
      </c>
      <c r="BJ2527" s="66">
        <v>4000</v>
      </c>
      <c r="BK2527" s="66">
        <v>4800</v>
      </c>
      <c r="BL2527" s="66">
        <v>218800</v>
      </c>
      <c r="BM2527" s="66">
        <v>4200</v>
      </c>
      <c r="BN2527" s="66">
        <v>5100</v>
      </c>
      <c r="BO2527" s="88">
        <v>120440</v>
      </c>
      <c r="BP2527" s="100">
        <v>14300</v>
      </c>
      <c r="BQ2527" s="66">
        <v>15300</v>
      </c>
      <c r="BR2527" s="66">
        <v>194960</v>
      </c>
      <c r="BS2527" s="66">
        <v>14300</v>
      </c>
      <c r="BT2527" s="66">
        <v>15400</v>
      </c>
      <c r="BU2527" s="66">
        <v>204310</v>
      </c>
      <c r="BV2527" s="66">
        <v>15400</v>
      </c>
      <c r="BW2527" s="66">
        <v>16400</v>
      </c>
      <c r="BX2527" s="66">
        <v>192630</v>
      </c>
      <c r="BY2527" s="66">
        <v>15600</v>
      </c>
      <c r="BZ2527" s="66">
        <v>16700</v>
      </c>
      <c r="CA2527" s="66">
        <v>203240</v>
      </c>
      <c r="CB2527" s="66">
        <v>17300</v>
      </c>
      <c r="CC2527" s="66">
        <v>18300</v>
      </c>
      <c r="CD2527" s="66">
        <v>186580</v>
      </c>
      <c r="CE2527" s="66">
        <v>17800</v>
      </c>
      <c r="CF2527" s="66">
        <v>18800</v>
      </c>
      <c r="CG2527" s="66">
        <v>186160</v>
      </c>
      <c r="CH2527" s="66">
        <v>18500</v>
      </c>
      <c r="CI2527" s="66">
        <v>19400</v>
      </c>
      <c r="CJ2527" s="66">
        <v>179050</v>
      </c>
      <c r="CK2527" s="66">
        <v>19300</v>
      </c>
      <c r="CL2527" s="66">
        <v>20200</v>
      </c>
      <c r="CM2527" s="69">
        <v>177730</v>
      </c>
    </row>
    <row r="2528" spans="41:91" hidden="1" x14ac:dyDescent="0.25">
      <c r="AO2528" s="21" t="s">
        <v>74</v>
      </c>
      <c r="AP2528" s="51" t="s">
        <v>68</v>
      </c>
      <c r="AQ2528" s="21" t="str">
        <f t="shared" si="42"/>
        <v>West MidlandsPrivately rented</v>
      </c>
      <c r="AR2528" s="22">
        <v>3000</v>
      </c>
      <c r="AS2528" s="22">
        <v>3900</v>
      </c>
      <c r="AT2528" s="22">
        <v>43910</v>
      </c>
      <c r="AU2528" s="66">
        <v>3100</v>
      </c>
      <c r="AV2528" s="66">
        <v>3900</v>
      </c>
      <c r="AW2528" s="66">
        <v>44450</v>
      </c>
      <c r="AX2528" s="66">
        <v>3200</v>
      </c>
      <c r="AY2528" s="66">
        <v>4100</v>
      </c>
      <c r="AZ2528" s="66">
        <v>19170</v>
      </c>
      <c r="BA2528" s="66">
        <v>3200</v>
      </c>
      <c r="BB2528" s="66">
        <v>4100</v>
      </c>
      <c r="BC2528" s="66">
        <v>19010</v>
      </c>
      <c r="BD2528" s="66">
        <v>3200</v>
      </c>
      <c r="BE2528" s="66">
        <v>4100</v>
      </c>
      <c r="BF2528" s="66">
        <v>18830</v>
      </c>
      <c r="BG2528" s="66">
        <v>3300</v>
      </c>
      <c r="BH2528" s="66">
        <v>4200</v>
      </c>
      <c r="BI2528" s="66">
        <v>18800</v>
      </c>
      <c r="BJ2528" s="66">
        <v>3400</v>
      </c>
      <c r="BK2528" s="66">
        <v>4300</v>
      </c>
      <c r="BL2528" s="66">
        <v>18680</v>
      </c>
      <c r="BM2528" s="66">
        <v>3600</v>
      </c>
      <c r="BN2528" s="66">
        <v>4600</v>
      </c>
      <c r="BO2528" s="88">
        <v>10390</v>
      </c>
      <c r="BP2528" s="100">
        <v>10500</v>
      </c>
      <c r="BQ2528" s="66">
        <v>11500</v>
      </c>
      <c r="BR2528" s="66">
        <v>31970</v>
      </c>
      <c r="BS2528" s="66">
        <v>10600</v>
      </c>
      <c r="BT2528" s="66">
        <v>11800</v>
      </c>
      <c r="BU2528" s="66">
        <v>33350</v>
      </c>
      <c r="BV2528" s="66">
        <v>12200</v>
      </c>
      <c r="BW2528" s="66">
        <v>13200</v>
      </c>
      <c r="BX2528" s="66">
        <v>14220</v>
      </c>
      <c r="BY2528" s="66">
        <v>12200</v>
      </c>
      <c r="BZ2528" s="66">
        <v>13200</v>
      </c>
      <c r="CA2528" s="66">
        <v>15460</v>
      </c>
      <c r="CB2528" s="66">
        <v>13300</v>
      </c>
      <c r="CC2528" s="66">
        <v>14400</v>
      </c>
      <c r="CD2528" s="66">
        <v>13750</v>
      </c>
      <c r="CE2528" s="66">
        <v>13800</v>
      </c>
      <c r="CF2528" s="66">
        <v>14900</v>
      </c>
      <c r="CG2528" s="66">
        <v>13670</v>
      </c>
      <c r="CH2528" s="66">
        <v>14600</v>
      </c>
      <c r="CI2528" s="66">
        <v>15500</v>
      </c>
      <c r="CJ2528" s="66">
        <v>13030</v>
      </c>
      <c r="CK2528" s="66">
        <v>15400</v>
      </c>
      <c r="CL2528" s="66">
        <v>16500</v>
      </c>
      <c r="CM2528" s="69">
        <v>12780</v>
      </c>
    </row>
    <row r="2529" spans="41:91" hidden="1" x14ac:dyDescent="0.25">
      <c r="AO2529" s="21" t="s">
        <v>74</v>
      </c>
      <c r="AP2529" s="51" t="s">
        <v>69</v>
      </c>
      <c r="AQ2529" s="21" t="str">
        <f t="shared" si="42"/>
        <v>West MidlandsCouncil/Housing Association</v>
      </c>
      <c r="AR2529" s="22">
        <v>3000</v>
      </c>
      <c r="AS2529" s="22">
        <v>3700</v>
      </c>
      <c r="AT2529" s="22">
        <v>67370</v>
      </c>
      <c r="AU2529" s="66">
        <v>3100</v>
      </c>
      <c r="AV2529" s="66">
        <v>3800</v>
      </c>
      <c r="AW2529" s="66">
        <v>68040</v>
      </c>
      <c r="AX2529" s="66">
        <v>3100</v>
      </c>
      <c r="AY2529" s="66">
        <v>3800</v>
      </c>
      <c r="AZ2529" s="66">
        <v>82880</v>
      </c>
      <c r="BA2529" s="66">
        <v>3100</v>
      </c>
      <c r="BB2529" s="66">
        <v>3800</v>
      </c>
      <c r="BC2529" s="66">
        <v>82270</v>
      </c>
      <c r="BD2529" s="66">
        <v>3100</v>
      </c>
      <c r="BE2529" s="66">
        <v>3900</v>
      </c>
      <c r="BF2529" s="66">
        <v>81980</v>
      </c>
      <c r="BG2529" s="66">
        <v>3300</v>
      </c>
      <c r="BH2529" s="66">
        <v>4000</v>
      </c>
      <c r="BI2529" s="66">
        <v>81920</v>
      </c>
      <c r="BJ2529" s="66">
        <v>3300</v>
      </c>
      <c r="BK2529" s="66">
        <v>4000</v>
      </c>
      <c r="BL2529" s="66">
        <v>81960</v>
      </c>
      <c r="BM2529" s="66">
        <v>3500</v>
      </c>
      <c r="BN2529" s="66">
        <v>4400</v>
      </c>
      <c r="BO2529" s="88">
        <v>45300</v>
      </c>
      <c r="BP2529" s="100">
        <v>10600</v>
      </c>
      <c r="BQ2529" s="66">
        <v>11100</v>
      </c>
      <c r="BR2529" s="66">
        <v>56530</v>
      </c>
      <c r="BS2529" s="66">
        <v>10800</v>
      </c>
      <c r="BT2529" s="66">
        <v>11300</v>
      </c>
      <c r="BU2529" s="66">
        <v>58780</v>
      </c>
      <c r="BV2529" s="66">
        <v>11400</v>
      </c>
      <c r="BW2529" s="66">
        <v>11900</v>
      </c>
      <c r="BX2529" s="66">
        <v>68080</v>
      </c>
      <c r="BY2529" s="66">
        <v>11500</v>
      </c>
      <c r="BZ2529" s="66">
        <v>12100</v>
      </c>
      <c r="CA2529" s="66">
        <v>72720</v>
      </c>
      <c r="CB2529" s="66">
        <v>12700</v>
      </c>
      <c r="CC2529" s="66">
        <v>13300</v>
      </c>
      <c r="CD2529" s="66">
        <v>66180</v>
      </c>
      <c r="CE2529" s="66">
        <v>13300</v>
      </c>
      <c r="CF2529" s="66">
        <v>14000</v>
      </c>
      <c r="CG2529" s="66">
        <v>65700</v>
      </c>
      <c r="CH2529" s="66">
        <v>13700</v>
      </c>
      <c r="CI2529" s="66">
        <v>14300</v>
      </c>
      <c r="CJ2529" s="66">
        <v>63360</v>
      </c>
      <c r="CK2529" s="66">
        <v>14500</v>
      </c>
      <c r="CL2529" s="66">
        <v>15200</v>
      </c>
      <c r="CM2529" s="69">
        <v>60990</v>
      </c>
    </row>
    <row r="2530" spans="41:91" hidden="1" x14ac:dyDescent="0.25">
      <c r="AO2530" s="21" t="s">
        <v>75</v>
      </c>
      <c r="AP2530" s="51" t="s">
        <v>67</v>
      </c>
      <c r="AQ2530" s="21" t="str">
        <f t="shared" si="42"/>
        <v>East of EnglandOwner-occupied</v>
      </c>
      <c r="AR2530" s="22">
        <v>3700</v>
      </c>
      <c r="AS2530" s="22">
        <v>4500</v>
      </c>
      <c r="AT2530" s="22">
        <v>255120</v>
      </c>
      <c r="AU2530" s="66">
        <v>3800</v>
      </c>
      <c r="AV2530" s="66">
        <v>4600</v>
      </c>
      <c r="AW2530" s="66">
        <v>256950</v>
      </c>
      <c r="AX2530" s="66">
        <v>3900</v>
      </c>
      <c r="AY2530" s="66">
        <v>4700</v>
      </c>
      <c r="AZ2530" s="66">
        <v>255920</v>
      </c>
      <c r="BA2530" s="66">
        <v>3900</v>
      </c>
      <c r="BB2530" s="66">
        <v>4700</v>
      </c>
      <c r="BC2530" s="66">
        <v>254010</v>
      </c>
      <c r="BD2530" s="66">
        <v>3900</v>
      </c>
      <c r="BE2530" s="66">
        <v>4800</v>
      </c>
      <c r="BF2530" s="66">
        <v>252920</v>
      </c>
      <c r="BG2530" s="66">
        <v>4100</v>
      </c>
      <c r="BH2530" s="66">
        <v>5000</v>
      </c>
      <c r="BI2530" s="66">
        <v>252810</v>
      </c>
      <c r="BJ2530" s="66">
        <v>4200</v>
      </c>
      <c r="BK2530" s="66">
        <v>5100</v>
      </c>
      <c r="BL2530" s="66">
        <v>251460</v>
      </c>
      <c r="BM2530" s="66">
        <v>4200</v>
      </c>
      <c r="BN2530" s="66">
        <v>5100</v>
      </c>
      <c r="BO2530" s="88">
        <v>249190</v>
      </c>
      <c r="BP2530" s="100">
        <v>14300</v>
      </c>
      <c r="BQ2530" s="66">
        <v>15400</v>
      </c>
      <c r="BR2530" s="66">
        <v>196320</v>
      </c>
      <c r="BS2530" s="66">
        <v>14200</v>
      </c>
      <c r="BT2530" s="66">
        <v>15300</v>
      </c>
      <c r="BU2530" s="66">
        <v>205580</v>
      </c>
      <c r="BV2530" s="66">
        <v>15400</v>
      </c>
      <c r="BW2530" s="66">
        <v>16500</v>
      </c>
      <c r="BX2530" s="66">
        <v>197710</v>
      </c>
      <c r="BY2530" s="66">
        <v>15400</v>
      </c>
      <c r="BZ2530" s="66">
        <v>16500</v>
      </c>
      <c r="CA2530" s="66">
        <v>208970</v>
      </c>
      <c r="CB2530" s="66">
        <v>16700</v>
      </c>
      <c r="CC2530" s="66">
        <v>17800</v>
      </c>
      <c r="CD2530" s="66">
        <v>197630</v>
      </c>
      <c r="CE2530" s="66">
        <v>17300</v>
      </c>
      <c r="CF2530" s="66">
        <v>18400</v>
      </c>
      <c r="CG2530" s="66">
        <v>192130</v>
      </c>
      <c r="CH2530" s="66">
        <v>17900</v>
      </c>
      <c r="CI2530" s="66">
        <v>18900</v>
      </c>
      <c r="CJ2530" s="66">
        <v>184400</v>
      </c>
      <c r="CK2530" s="66">
        <v>18700</v>
      </c>
      <c r="CL2530" s="66">
        <v>19700</v>
      </c>
      <c r="CM2530" s="69">
        <v>186890</v>
      </c>
    </row>
    <row r="2531" spans="41:91" hidden="1" x14ac:dyDescent="0.25">
      <c r="AO2531" s="21" t="s">
        <v>75</v>
      </c>
      <c r="AP2531" s="51" t="s">
        <v>68</v>
      </c>
      <c r="AQ2531" s="21" t="str">
        <f t="shared" si="42"/>
        <v>East of EnglandPrivately rented</v>
      </c>
      <c r="AR2531" s="22">
        <v>3200</v>
      </c>
      <c r="AS2531" s="22">
        <v>4200</v>
      </c>
      <c r="AT2531" s="22">
        <v>51610</v>
      </c>
      <c r="AU2531" s="66">
        <v>3200</v>
      </c>
      <c r="AV2531" s="66">
        <v>4200</v>
      </c>
      <c r="AW2531" s="66">
        <v>51920</v>
      </c>
      <c r="AX2531" s="66">
        <v>3400</v>
      </c>
      <c r="AY2531" s="66">
        <v>4400</v>
      </c>
      <c r="AZ2531" s="66">
        <v>20130</v>
      </c>
      <c r="BA2531" s="66">
        <v>3400</v>
      </c>
      <c r="BB2531" s="66">
        <v>4400</v>
      </c>
      <c r="BC2531" s="66">
        <v>19880</v>
      </c>
      <c r="BD2531" s="66">
        <v>3400</v>
      </c>
      <c r="BE2531" s="66">
        <v>4400</v>
      </c>
      <c r="BF2531" s="66">
        <v>19660</v>
      </c>
      <c r="BG2531" s="66">
        <v>3600</v>
      </c>
      <c r="BH2531" s="66">
        <v>4600</v>
      </c>
      <c r="BI2531" s="66">
        <v>19370</v>
      </c>
      <c r="BJ2531" s="66">
        <v>3600</v>
      </c>
      <c r="BK2531" s="66">
        <v>4700</v>
      </c>
      <c r="BL2531" s="66">
        <v>19040</v>
      </c>
      <c r="BM2531" s="66">
        <v>3700</v>
      </c>
      <c r="BN2531" s="66">
        <v>4800</v>
      </c>
      <c r="BO2531" s="88">
        <v>18500</v>
      </c>
      <c r="BP2531" s="100">
        <v>10500</v>
      </c>
      <c r="BQ2531" s="66">
        <v>11700</v>
      </c>
      <c r="BR2531" s="66">
        <v>33430</v>
      </c>
      <c r="BS2531" s="66">
        <v>10500</v>
      </c>
      <c r="BT2531" s="66">
        <v>11800</v>
      </c>
      <c r="BU2531" s="66">
        <v>34970</v>
      </c>
      <c r="BV2531" s="66">
        <v>11400</v>
      </c>
      <c r="BW2531" s="66">
        <v>12600</v>
      </c>
      <c r="BX2531" s="66">
        <v>12910</v>
      </c>
      <c r="BY2531" s="66">
        <v>11400</v>
      </c>
      <c r="BZ2531" s="66">
        <v>12600</v>
      </c>
      <c r="CA2531" s="66">
        <v>13940</v>
      </c>
      <c r="CB2531" s="66">
        <v>12400</v>
      </c>
      <c r="CC2531" s="66">
        <v>13600</v>
      </c>
      <c r="CD2531" s="66">
        <v>12700</v>
      </c>
      <c r="CE2531" s="66">
        <v>12900</v>
      </c>
      <c r="CF2531" s="66">
        <v>14100</v>
      </c>
      <c r="CG2531" s="66">
        <v>12370</v>
      </c>
      <c r="CH2531" s="66">
        <v>13500</v>
      </c>
      <c r="CI2531" s="66">
        <v>14700</v>
      </c>
      <c r="CJ2531" s="66">
        <v>11740</v>
      </c>
      <c r="CK2531" s="66">
        <v>14200</v>
      </c>
      <c r="CL2531" s="66">
        <v>15500</v>
      </c>
      <c r="CM2531" s="69">
        <v>11690</v>
      </c>
    </row>
    <row r="2532" spans="41:91" hidden="1" x14ac:dyDescent="0.25">
      <c r="AO2532" s="21" t="s">
        <v>75</v>
      </c>
      <c r="AP2532" s="51" t="s">
        <v>69</v>
      </c>
      <c r="AQ2532" s="21" t="str">
        <f t="shared" si="42"/>
        <v>East of EnglandCouncil/Housing Association</v>
      </c>
      <c r="AR2532" s="22">
        <v>2900</v>
      </c>
      <c r="AS2532" s="22">
        <v>3700</v>
      </c>
      <c r="AT2532" s="22">
        <v>59580</v>
      </c>
      <c r="AU2532" s="66">
        <v>3000</v>
      </c>
      <c r="AV2532" s="66">
        <v>3800</v>
      </c>
      <c r="AW2532" s="66">
        <v>59950</v>
      </c>
      <c r="AX2532" s="66">
        <v>3000</v>
      </c>
      <c r="AY2532" s="66">
        <v>3800</v>
      </c>
      <c r="AZ2532" s="66">
        <v>65290</v>
      </c>
      <c r="BA2532" s="66">
        <v>3000</v>
      </c>
      <c r="BB2532" s="66">
        <v>3900</v>
      </c>
      <c r="BC2532" s="66">
        <v>64570</v>
      </c>
      <c r="BD2532" s="66">
        <v>3000</v>
      </c>
      <c r="BE2532" s="66">
        <v>4000</v>
      </c>
      <c r="BF2532" s="66">
        <v>64120</v>
      </c>
      <c r="BG2532" s="66">
        <v>3200</v>
      </c>
      <c r="BH2532" s="66">
        <v>4200</v>
      </c>
      <c r="BI2532" s="66">
        <v>63780</v>
      </c>
      <c r="BJ2532" s="66">
        <v>3300</v>
      </c>
      <c r="BK2532" s="66">
        <v>4200</v>
      </c>
      <c r="BL2532" s="66">
        <v>63320</v>
      </c>
      <c r="BM2532" s="66">
        <v>3300</v>
      </c>
      <c r="BN2532" s="66">
        <v>4300</v>
      </c>
      <c r="BO2532" s="88">
        <v>62810</v>
      </c>
      <c r="BP2532" s="100">
        <v>9900</v>
      </c>
      <c r="BQ2532" s="66">
        <v>10400</v>
      </c>
      <c r="BR2532" s="66">
        <v>45590</v>
      </c>
      <c r="BS2532" s="66">
        <v>10000</v>
      </c>
      <c r="BT2532" s="66">
        <v>10600</v>
      </c>
      <c r="BU2532" s="66">
        <v>47440</v>
      </c>
      <c r="BV2532" s="66">
        <v>10700</v>
      </c>
      <c r="BW2532" s="66">
        <v>11200</v>
      </c>
      <c r="BX2532" s="66">
        <v>48480</v>
      </c>
      <c r="BY2532" s="66">
        <v>10600</v>
      </c>
      <c r="BZ2532" s="66">
        <v>11200</v>
      </c>
      <c r="CA2532" s="66">
        <v>52100</v>
      </c>
      <c r="CB2532" s="66">
        <v>11600</v>
      </c>
      <c r="CC2532" s="66">
        <v>12200</v>
      </c>
      <c r="CD2532" s="66">
        <v>47610</v>
      </c>
      <c r="CE2532" s="66">
        <v>12200</v>
      </c>
      <c r="CF2532" s="66">
        <v>12900</v>
      </c>
      <c r="CG2532" s="66">
        <v>47340</v>
      </c>
      <c r="CH2532" s="66">
        <v>12700</v>
      </c>
      <c r="CI2532" s="66">
        <v>13300</v>
      </c>
      <c r="CJ2532" s="66">
        <v>45730</v>
      </c>
      <c r="CK2532" s="66">
        <v>13600</v>
      </c>
      <c r="CL2532" s="66">
        <v>14200</v>
      </c>
      <c r="CM2532" s="69">
        <v>44540</v>
      </c>
    </row>
    <row r="2533" spans="41:91" hidden="1" x14ac:dyDescent="0.25">
      <c r="AO2533" s="21" t="s">
        <v>76</v>
      </c>
      <c r="AP2533" s="51" t="s">
        <v>67</v>
      </c>
      <c r="AQ2533" s="21" t="str">
        <f t="shared" si="42"/>
        <v>LondonOwner-occupied</v>
      </c>
      <c r="AR2533" s="22">
        <v>3600</v>
      </c>
      <c r="AS2533" s="22">
        <v>4400</v>
      </c>
      <c r="AT2533" s="22">
        <v>235260</v>
      </c>
      <c r="AU2533" s="66">
        <v>3700</v>
      </c>
      <c r="AV2533" s="66">
        <v>4500</v>
      </c>
      <c r="AW2533" s="66">
        <v>237850</v>
      </c>
      <c r="AX2533" s="66" t="s">
        <v>85</v>
      </c>
      <c r="AY2533" s="66" t="s">
        <v>85</v>
      </c>
      <c r="AZ2533" s="66" t="s">
        <v>85</v>
      </c>
      <c r="BA2533" s="66" t="s">
        <v>85</v>
      </c>
      <c r="BB2533" s="66" t="s">
        <v>85</v>
      </c>
      <c r="BC2533" s="66" t="s">
        <v>85</v>
      </c>
      <c r="BD2533" s="66" t="s">
        <v>85</v>
      </c>
      <c r="BE2533" s="66" t="s">
        <v>85</v>
      </c>
      <c r="BF2533" s="66" t="s">
        <v>85</v>
      </c>
      <c r="BG2533" s="66" t="s">
        <v>85</v>
      </c>
      <c r="BH2533" s="66" t="s">
        <v>85</v>
      </c>
      <c r="BI2533" s="66" t="s">
        <v>85</v>
      </c>
      <c r="BJ2533" s="66" t="s">
        <v>85</v>
      </c>
      <c r="BK2533" s="66" t="s">
        <v>85</v>
      </c>
      <c r="BL2533" s="66" t="s">
        <v>85</v>
      </c>
      <c r="BM2533" s="66" t="s">
        <v>85</v>
      </c>
      <c r="BN2533" s="66" t="s">
        <v>85</v>
      </c>
      <c r="BO2533" s="88" t="s">
        <v>85</v>
      </c>
      <c r="BP2533" s="100">
        <v>15600</v>
      </c>
      <c r="BQ2533" s="66">
        <v>16800</v>
      </c>
      <c r="BR2533" s="66">
        <v>199150</v>
      </c>
      <c r="BS2533" s="66">
        <v>15500</v>
      </c>
      <c r="BT2533" s="66">
        <v>16700</v>
      </c>
      <c r="BU2533" s="66">
        <v>209830</v>
      </c>
      <c r="BV2533" s="66" t="s">
        <v>85</v>
      </c>
      <c r="BW2533" s="66" t="s">
        <v>85</v>
      </c>
      <c r="BX2533" s="66" t="s">
        <v>85</v>
      </c>
      <c r="BY2533" s="66" t="s">
        <v>85</v>
      </c>
      <c r="BZ2533" s="66" t="s">
        <v>85</v>
      </c>
      <c r="CA2533" s="66" t="s">
        <v>85</v>
      </c>
      <c r="CB2533" s="66" t="s">
        <v>85</v>
      </c>
      <c r="CC2533" s="66" t="s">
        <v>85</v>
      </c>
      <c r="CD2533" s="66" t="s">
        <v>85</v>
      </c>
      <c r="CE2533" s="66" t="s">
        <v>85</v>
      </c>
      <c r="CF2533" s="66" t="s">
        <v>85</v>
      </c>
      <c r="CG2533" s="66" t="s">
        <v>85</v>
      </c>
      <c r="CH2533" s="66" t="s">
        <v>85</v>
      </c>
      <c r="CI2533" s="66" t="s">
        <v>85</v>
      </c>
      <c r="CJ2533" s="66" t="s">
        <v>85</v>
      </c>
      <c r="CK2533" s="66" t="s">
        <v>85</v>
      </c>
      <c r="CL2533" s="66" t="s">
        <v>85</v>
      </c>
      <c r="CM2533" s="69" t="s">
        <v>85</v>
      </c>
    </row>
    <row r="2534" spans="41:91" hidden="1" x14ac:dyDescent="0.25">
      <c r="AO2534" s="21" t="s">
        <v>76</v>
      </c>
      <c r="AP2534" s="51" t="s">
        <v>68</v>
      </c>
      <c r="AQ2534" s="21" t="str">
        <f t="shared" si="42"/>
        <v>LondonPrivately rented</v>
      </c>
      <c r="AR2534" s="22">
        <v>3100</v>
      </c>
      <c r="AS2534" s="22">
        <v>4100</v>
      </c>
      <c r="AT2534" s="22">
        <v>84240</v>
      </c>
      <c r="AU2534" s="66">
        <v>3100</v>
      </c>
      <c r="AV2534" s="66">
        <v>4100</v>
      </c>
      <c r="AW2534" s="66">
        <v>85290</v>
      </c>
      <c r="AX2534" s="66" t="s">
        <v>85</v>
      </c>
      <c r="AY2534" s="66" t="s">
        <v>85</v>
      </c>
      <c r="AZ2534" s="66" t="s">
        <v>85</v>
      </c>
      <c r="BA2534" s="66" t="s">
        <v>85</v>
      </c>
      <c r="BB2534" s="66" t="s">
        <v>85</v>
      </c>
      <c r="BC2534" s="66" t="s">
        <v>85</v>
      </c>
      <c r="BD2534" s="66" t="s">
        <v>85</v>
      </c>
      <c r="BE2534" s="66" t="s">
        <v>85</v>
      </c>
      <c r="BF2534" s="66" t="s">
        <v>85</v>
      </c>
      <c r="BG2534" s="66" t="s">
        <v>85</v>
      </c>
      <c r="BH2534" s="66" t="s">
        <v>85</v>
      </c>
      <c r="BI2534" s="66" t="s">
        <v>85</v>
      </c>
      <c r="BJ2534" s="66" t="s">
        <v>85</v>
      </c>
      <c r="BK2534" s="66" t="s">
        <v>85</v>
      </c>
      <c r="BL2534" s="66" t="s">
        <v>85</v>
      </c>
      <c r="BM2534" s="66" t="s">
        <v>85</v>
      </c>
      <c r="BN2534" s="66" t="s">
        <v>85</v>
      </c>
      <c r="BO2534" s="88" t="s">
        <v>85</v>
      </c>
      <c r="BP2534" s="100">
        <v>11200</v>
      </c>
      <c r="BQ2534" s="66">
        <v>12900</v>
      </c>
      <c r="BR2534" s="66">
        <v>59400</v>
      </c>
      <c r="BS2534" s="66">
        <v>11300</v>
      </c>
      <c r="BT2534" s="66">
        <v>13000</v>
      </c>
      <c r="BU2534" s="66">
        <v>62240</v>
      </c>
      <c r="BV2534" s="66" t="s">
        <v>85</v>
      </c>
      <c r="BW2534" s="66" t="s">
        <v>85</v>
      </c>
      <c r="BX2534" s="66" t="s">
        <v>85</v>
      </c>
      <c r="BY2534" s="66" t="s">
        <v>85</v>
      </c>
      <c r="BZ2534" s="66" t="s">
        <v>85</v>
      </c>
      <c r="CA2534" s="66" t="s">
        <v>85</v>
      </c>
      <c r="CB2534" s="66" t="s">
        <v>85</v>
      </c>
      <c r="CC2534" s="66" t="s">
        <v>85</v>
      </c>
      <c r="CD2534" s="66" t="s">
        <v>85</v>
      </c>
      <c r="CE2534" s="66" t="s">
        <v>85</v>
      </c>
      <c r="CF2534" s="66" t="s">
        <v>85</v>
      </c>
      <c r="CG2534" s="66" t="s">
        <v>85</v>
      </c>
      <c r="CH2534" s="66" t="s">
        <v>85</v>
      </c>
      <c r="CI2534" s="66" t="s">
        <v>85</v>
      </c>
      <c r="CJ2534" s="66" t="s">
        <v>85</v>
      </c>
      <c r="CK2534" s="66" t="s">
        <v>85</v>
      </c>
      <c r="CL2534" s="66" t="s">
        <v>85</v>
      </c>
      <c r="CM2534" s="69" t="s">
        <v>85</v>
      </c>
    </row>
    <row r="2535" spans="41:91" hidden="1" x14ac:dyDescent="0.25">
      <c r="AO2535" s="21" t="s">
        <v>76</v>
      </c>
      <c r="AP2535" s="51" t="s">
        <v>69</v>
      </c>
      <c r="AQ2535" s="21" t="str">
        <f t="shared" si="42"/>
        <v>LondonCouncil/Housing Association</v>
      </c>
      <c r="AR2535" s="22">
        <v>2700</v>
      </c>
      <c r="AS2535" s="22">
        <v>3400</v>
      </c>
      <c r="AT2535" s="22">
        <v>104490</v>
      </c>
      <c r="AU2535" s="66">
        <v>2800</v>
      </c>
      <c r="AV2535" s="66">
        <v>3400</v>
      </c>
      <c r="AW2535" s="66">
        <v>106120</v>
      </c>
      <c r="AX2535" s="66" t="s">
        <v>85</v>
      </c>
      <c r="AY2535" s="66" t="s">
        <v>85</v>
      </c>
      <c r="AZ2535" s="66" t="s">
        <v>85</v>
      </c>
      <c r="BA2535" s="66" t="s">
        <v>85</v>
      </c>
      <c r="BB2535" s="66" t="s">
        <v>85</v>
      </c>
      <c r="BC2535" s="66" t="s">
        <v>85</v>
      </c>
      <c r="BD2535" s="66" t="s">
        <v>85</v>
      </c>
      <c r="BE2535" s="66" t="s">
        <v>85</v>
      </c>
      <c r="BF2535" s="66" t="s">
        <v>85</v>
      </c>
      <c r="BG2535" s="66" t="s">
        <v>85</v>
      </c>
      <c r="BH2535" s="66" t="s">
        <v>85</v>
      </c>
      <c r="BI2535" s="66" t="s">
        <v>85</v>
      </c>
      <c r="BJ2535" s="66" t="s">
        <v>85</v>
      </c>
      <c r="BK2535" s="66" t="s">
        <v>85</v>
      </c>
      <c r="BL2535" s="66" t="s">
        <v>85</v>
      </c>
      <c r="BM2535" s="66" t="s">
        <v>85</v>
      </c>
      <c r="BN2535" s="66" t="s">
        <v>85</v>
      </c>
      <c r="BO2535" s="88" t="s">
        <v>85</v>
      </c>
      <c r="BP2535" s="100">
        <v>9600</v>
      </c>
      <c r="BQ2535" s="66">
        <v>10400</v>
      </c>
      <c r="BR2535" s="66">
        <v>82830</v>
      </c>
      <c r="BS2535" s="66">
        <v>9800</v>
      </c>
      <c r="BT2535" s="66">
        <v>10600</v>
      </c>
      <c r="BU2535" s="66">
        <v>86830</v>
      </c>
      <c r="BV2535" s="66" t="s">
        <v>85</v>
      </c>
      <c r="BW2535" s="66" t="s">
        <v>85</v>
      </c>
      <c r="BX2535" s="66" t="s">
        <v>85</v>
      </c>
      <c r="BY2535" s="66" t="s">
        <v>85</v>
      </c>
      <c r="BZ2535" s="66" t="s">
        <v>85</v>
      </c>
      <c r="CA2535" s="66" t="s">
        <v>85</v>
      </c>
      <c r="CB2535" s="66" t="s">
        <v>85</v>
      </c>
      <c r="CC2535" s="66" t="s">
        <v>85</v>
      </c>
      <c r="CD2535" s="66" t="s">
        <v>85</v>
      </c>
      <c r="CE2535" s="66" t="s">
        <v>85</v>
      </c>
      <c r="CF2535" s="66" t="s">
        <v>85</v>
      </c>
      <c r="CG2535" s="66" t="s">
        <v>85</v>
      </c>
      <c r="CH2535" s="66" t="s">
        <v>85</v>
      </c>
      <c r="CI2535" s="66" t="s">
        <v>85</v>
      </c>
      <c r="CJ2535" s="66" t="s">
        <v>85</v>
      </c>
      <c r="CK2535" s="66" t="s">
        <v>85</v>
      </c>
      <c r="CL2535" s="66" t="s">
        <v>85</v>
      </c>
      <c r="CM2535" s="69" t="s">
        <v>85</v>
      </c>
    </row>
    <row r="2536" spans="41:91" hidden="1" x14ac:dyDescent="0.25">
      <c r="AO2536" s="21" t="s">
        <v>77</v>
      </c>
      <c r="AP2536" s="51" t="s">
        <v>67</v>
      </c>
      <c r="AQ2536" s="21" t="str">
        <f t="shared" si="42"/>
        <v>South EastOwner-occupied</v>
      </c>
      <c r="AR2536" s="22">
        <v>3700</v>
      </c>
      <c r="AS2536" s="22">
        <v>4600</v>
      </c>
      <c r="AT2536" s="22">
        <v>380880</v>
      </c>
      <c r="AU2536" s="66">
        <v>3900</v>
      </c>
      <c r="AV2536" s="66">
        <v>4600</v>
      </c>
      <c r="AW2536" s="66">
        <v>383740</v>
      </c>
      <c r="AX2536" s="66">
        <v>3900</v>
      </c>
      <c r="AY2536" s="66">
        <v>4700</v>
      </c>
      <c r="AZ2536" s="66">
        <v>380740</v>
      </c>
      <c r="BA2536" s="66">
        <v>3900</v>
      </c>
      <c r="BB2536" s="66">
        <v>4800</v>
      </c>
      <c r="BC2536" s="66">
        <v>376610</v>
      </c>
      <c r="BD2536" s="66">
        <v>4000</v>
      </c>
      <c r="BE2536" s="66">
        <v>4800</v>
      </c>
      <c r="BF2536" s="66">
        <v>375400</v>
      </c>
      <c r="BG2536" s="66">
        <v>4100</v>
      </c>
      <c r="BH2536" s="66">
        <v>5000</v>
      </c>
      <c r="BI2536" s="66">
        <v>371780</v>
      </c>
      <c r="BJ2536" s="66">
        <v>4200</v>
      </c>
      <c r="BK2536" s="66">
        <v>5000</v>
      </c>
      <c r="BL2536" s="66">
        <v>373190</v>
      </c>
      <c r="BM2536" s="66">
        <v>4200</v>
      </c>
      <c r="BN2536" s="66">
        <v>5100</v>
      </c>
      <c r="BO2536" s="88">
        <v>368250</v>
      </c>
      <c r="BP2536" s="100">
        <v>14300</v>
      </c>
      <c r="BQ2536" s="66">
        <v>15500</v>
      </c>
      <c r="BR2536" s="66">
        <v>305890</v>
      </c>
      <c r="BS2536" s="66">
        <v>14100</v>
      </c>
      <c r="BT2536" s="66">
        <v>15400</v>
      </c>
      <c r="BU2536" s="66">
        <v>322370</v>
      </c>
      <c r="BV2536" s="66">
        <v>15200</v>
      </c>
      <c r="BW2536" s="66">
        <v>16500</v>
      </c>
      <c r="BX2536" s="66">
        <v>308380</v>
      </c>
      <c r="BY2536" s="66">
        <v>15300</v>
      </c>
      <c r="BZ2536" s="66">
        <v>16500</v>
      </c>
      <c r="CA2536" s="66">
        <v>329110</v>
      </c>
      <c r="CB2536" s="66">
        <v>16800</v>
      </c>
      <c r="CC2536" s="66">
        <v>18000</v>
      </c>
      <c r="CD2536" s="66">
        <v>299640</v>
      </c>
      <c r="CE2536" s="66">
        <v>17400</v>
      </c>
      <c r="CF2536" s="66">
        <v>18700</v>
      </c>
      <c r="CG2536" s="66">
        <v>286840</v>
      </c>
      <c r="CH2536" s="66">
        <v>18000</v>
      </c>
      <c r="CI2536" s="66">
        <v>19100</v>
      </c>
      <c r="CJ2536" s="66">
        <v>284370</v>
      </c>
      <c r="CK2536" s="66">
        <v>18600</v>
      </c>
      <c r="CL2536" s="66">
        <v>19700</v>
      </c>
      <c r="CM2536" s="69">
        <v>282880</v>
      </c>
    </row>
    <row r="2537" spans="41:91" hidden="1" x14ac:dyDescent="0.25">
      <c r="AO2537" s="21" t="s">
        <v>77</v>
      </c>
      <c r="AP2537" s="51" t="s">
        <v>68</v>
      </c>
      <c r="AQ2537" s="21" t="str">
        <f t="shared" si="42"/>
        <v>South EastPrivately rented</v>
      </c>
      <c r="AR2537" s="22">
        <v>3200</v>
      </c>
      <c r="AS2537" s="22">
        <v>4100</v>
      </c>
      <c r="AT2537" s="22">
        <v>75390</v>
      </c>
      <c r="AU2537" s="66">
        <v>3200</v>
      </c>
      <c r="AV2537" s="66">
        <v>4100</v>
      </c>
      <c r="AW2537" s="66">
        <v>76070</v>
      </c>
      <c r="AX2537" s="66">
        <v>3300</v>
      </c>
      <c r="AY2537" s="66">
        <v>4200</v>
      </c>
      <c r="AZ2537" s="66">
        <v>32540</v>
      </c>
      <c r="BA2537" s="66">
        <v>3300</v>
      </c>
      <c r="BB2537" s="66">
        <v>4200</v>
      </c>
      <c r="BC2537" s="66">
        <v>32100</v>
      </c>
      <c r="BD2537" s="66">
        <v>3400</v>
      </c>
      <c r="BE2537" s="66">
        <v>4300</v>
      </c>
      <c r="BF2537" s="66">
        <v>31970</v>
      </c>
      <c r="BG2537" s="66">
        <v>3500</v>
      </c>
      <c r="BH2537" s="66">
        <v>4400</v>
      </c>
      <c r="BI2537" s="66">
        <v>31300</v>
      </c>
      <c r="BJ2537" s="66">
        <v>3500</v>
      </c>
      <c r="BK2537" s="66">
        <v>4400</v>
      </c>
      <c r="BL2537" s="66">
        <v>31200</v>
      </c>
      <c r="BM2537" s="66">
        <v>3600</v>
      </c>
      <c r="BN2537" s="66">
        <v>4600</v>
      </c>
      <c r="BO2537" s="88">
        <v>30470</v>
      </c>
      <c r="BP2537" s="100">
        <v>10400</v>
      </c>
      <c r="BQ2537" s="66">
        <v>11600</v>
      </c>
      <c r="BR2537" s="66">
        <v>49810</v>
      </c>
      <c r="BS2537" s="66">
        <v>10400</v>
      </c>
      <c r="BT2537" s="66">
        <v>11600</v>
      </c>
      <c r="BU2537" s="66">
        <v>52230</v>
      </c>
      <c r="BV2537" s="66">
        <v>11200</v>
      </c>
      <c r="BW2537" s="66">
        <v>12300</v>
      </c>
      <c r="BX2537" s="66">
        <v>21210</v>
      </c>
      <c r="BY2537" s="66">
        <v>11100</v>
      </c>
      <c r="BZ2537" s="66">
        <v>12300</v>
      </c>
      <c r="CA2537" s="66">
        <v>23380</v>
      </c>
      <c r="CB2537" s="66">
        <v>12300</v>
      </c>
      <c r="CC2537" s="66">
        <v>13500</v>
      </c>
      <c r="CD2537" s="66">
        <v>20700</v>
      </c>
      <c r="CE2537" s="66">
        <v>13000</v>
      </c>
      <c r="CF2537" s="66">
        <v>14200</v>
      </c>
      <c r="CG2537" s="66">
        <v>19570</v>
      </c>
      <c r="CH2537" s="66">
        <v>13400</v>
      </c>
      <c r="CI2537" s="66">
        <v>14500</v>
      </c>
      <c r="CJ2537" s="66">
        <v>19710</v>
      </c>
      <c r="CK2537" s="66">
        <v>14200</v>
      </c>
      <c r="CL2537" s="66">
        <v>15300</v>
      </c>
      <c r="CM2537" s="69">
        <v>19200</v>
      </c>
    </row>
    <row r="2538" spans="41:91" hidden="1" x14ac:dyDescent="0.25">
      <c r="AO2538" s="21" t="s">
        <v>77</v>
      </c>
      <c r="AP2538" s="51" t="s">
        <v>69</v>
      </c>
      <c r="AQ2538" s="21" t="str">
        <f t="shared" si="42"/>
        <v>South EastCouncil/Housing Association</v>
      </c>
      <c r="AR2538" s="22">
        <v>3000</v>
      </c>
      <c r="AS2538" s="22">
        <v>3700</v>
      </c>
      <c r="AT2538" s="22">
        <v>73050</v>
      </c>
      <c r="AU2538" s="66">
        <v>3000</v>
      </c>
      <c r="AV2538" s="66">
        <v>3700</v>
      </c>
      <c r="AW2538" s="66">
        <v>73460</v>
      </c>
      <c r="AX2538" s="66">
        <v>3200</v>
      </c>
      <c r="AY2538" s="66">
        <v>3800</v>
      </c>
      <c r="AZ2538" s="66">
        <v>79900</v>
      </c>
      <c r="BA2538" s="66">
        <v>3200</v>
      </c>
      <c r="BB2538" s="66">
        <v>3900</v>
      </c>
      <c r="BC2538" s="66">
        <v>79340</v>
      </c>
      <c r="BD2538" s="66">
        <v>3200</v>
      </c>
      <c r="BE2538" s="66">
        <v>3900</v>
      </c>
      <c r="BF2538" s="66">
        <v>79180</v>
      </c>
      <c r="BG2538" s="66">
        <v>3300</v>
      </c>
      <c r="BH2538" s="66">
        <v>4100</v>
      </c>
      <c r="BI2538" s="66">
        <v>77790</v>
      </c>
      <c r="BJ2538" s="66">
        <v>3400</v>
      </c>
      <c r="BK2538" s="66">
        <v>4100</v>
      </c>
      <c r="BL2538" s="66">
        <v>78010</v>
      </c>
      <c r="BM2538" s="66">
        <v>3400</v>
      </c>
      <c r="BN2538" s="66">
        <v>4200</v>
      </c>
      <c r="BO2538" s="88">
        <v>77460</v>
      </c>
      <c r="BP2538" s="100">
        <v>9400</v>
      </c>
      <c r="BQ2538" s="66">
        <v>9900</v>
      </c>
      <c r="BR2538" s="66">
        <v>57170</v>
      </c>
      <c r="BS2538" s="66">
        <v>9500</v>
      </c>
      <c r="BT2538" s="66">
        <v>10100</v>
      </c>
      <c r="BU2538" s="66">
        <v>59880</v>
      </c>
      <c r="BV2538" s="66">
        <v>10700</v>
      </c>
      <c r="BW2538" s="66">
        <v>11200</v>
      </c>
      <c r="BX2538" s="66">
        <v>62210</v>
      </c>
      <c r="BY2538" s="66">
        <v>10800</v>
      </c>
      <c r="BZ2538" s="66">
        <v>11300</v>
      </c>
      <c r="CA2538" s="66">
        <v>68030</v>
      </c>
      <c r="CB2538" s="66">
        <v>11900</v>
      </c>
      <c r="CC2538" s="66">
        <v>12400</v>
      </c>
      <c r="CD2538" s="66">
        <v>60050</v>
      </c>
      <c r="CE2538" s="66">
        <v>12600</v>
      </c>
      <c r="CF2538" s="66">
        <v>13200</v>
      </c>
      <c r="CG2538" s="66">
        <v>58340</v>
      </c>
      <c r="CH2538" s="66">
        <v>13000</v>
      </c>
      <c r="CI2538" s="66">
        <v>13600</v>
      </c>
      <c r="CJ2538" s="66">
        <v>58570</v>
      </c>
      <c r="CK2538" s="66">
        <v>13600</v>
      </c>
      <c r="CL2538" s="66">
        <v>14200</v>
      </c>
      <c r="CM2538" s="69">
        <v>57310</v>
      </c>
    </row>
    <row r="2539" spans="41:91" hidden="1" x14ac:dyDescent="0.25">
      <c r="AO2539" s="21" t="s">
        <v>78</v>
      </c>
      <c r="AP2539" s="51" t="s">
        <v>67</v>
      </c>
      <c r="AQ2539" s="21" t="str">
        <f t="shared" si="42"/>
        <v>South WestOwner-occupied</v>
      </c>
      <c r="AR2539" s="22">
        <v>3600</v>
      </c>
      <c r="AS2539" s="22">
        <v>4500</v>
      </c>
      <c r="AT2539" s="22">
        <v>240290</v>
      </c>
      <c r="AU2539" s="66">
        <v>3700</v>
      </c>
      <c r="AV2539" s="66">
        <v>4600</v>
      </c>
      <c r="AW2539" s="66">
        <v>242180</v>
      </c>
      <c r="AX2539" s="66">
        <v>3800</v>
      </c>
      <c r="AY2539" s="66">
        <v>4700</v>
      </c>
      <c r="AZ2539" s="66">
        <v>219050</v>
      </c>
      <c r="BA2539" s="66">
        <v>3800</v>
      </c>
      <c r="BB2539" s="66">
        <v>4700</v>
      </c>
      <c r="BC2539" s="66">
        <v>217690</v>
      </c>
      <c r="BD2539" s="66">
        <v>3800</v>
      </c>
      <c r="BE2539" s="66">
        <v>4700</v>
      </c>
      <c r="BF2539" s="66">
        <v>216520</v>
      </c>
      <c r="BG2539" s="66">
        <v>4000</v>
      </c>
      <c r="BH2539" s="66">
        <v>5000</v>
      </c>
      <c r="BI2539" s="66">
        <v>214220</v>
      </c>
      <c r="BJ2539" s="66">
        <v>4100</v>
      </c>
      <c r="BK2539" s="66">
        <v>5000</v>
      </c>
      <c r="BL2539" s="66">
        <v>216190</v>
      </c>
      <c r="BM2539" s="66">
        <v>4200</v>
      </c>
      <c r="BN2539" s="66">
        <v>5200</v>
      </c>
      <c r="BO2539" s="88">
        <v>198500</v>
      </c>
      <c r="BP2539" s="100">
        <v>12300</v>
      </c>
      <c r="BQ2539" s="66">
        <v>13400</v>
      </c>
      <c r="BR2539" s="66">
        <v>168630</v>
      </c>
      <c r="BS2539" s="66">
        <v>12100</v>
      </c>
      <c r="BT2539" s="66">
        <v>13200</v>
      </c>
      <c r="BU2539" s="66">
        <v>177080</v>
      </c>
      <c r="BV2539" s="66">
        <v>13400</v>
      </c>
      <c r="BW2539" s="66">
        <v>14500</v>
      </c>
      <c r="BX2539" s="66">
        <v>165120</v>
      </c>
      <c r="BY2539" s="66">
        <v>13600</v>
      </c>
      <c r="BZ2539" s="66">
        <v>14700</v>
      </c>
      <c r="CA2539" s="66">
        <v>173320</v>
      </c>
      <c r="CB2539" s="66">
        <v>15100</v>
      </c>
      <c r="CC2539" s="66">
        <v>16200</v>
      </c>
      <c r="CD2539" s="66">
        <v>159480</v>
      </c>
      <c r="CE2539" s="66">
        <v>15600</v>
      </c>
      <c r="CF2539" s="66">
        <v>16800</v>
      </c>
      <c r="CG2539" s="66">
        <v>155950</v>
      </c>
      <c r="CH2539" s="66">
        <v>16400</v>
      </c>
      <c r="CI2539" s="66">
        <v>17400</v>
      </c>
      <c r="CJ2539" s="66">
        <v>151820</v>
      </c>
      <c r="CK2539" s="66">
        <v>17200</v>
      </c>
      <c r="CL2539" s="66">
        <v>18200</v>
      </c>
      <c r="CM2539" s="69">
        <v>148070</v>
      </c>
    </row>
    <row r="2540" spans="41:91" hidden="1" x14ac:dyDescent="0.25">
      <c r="AO2540" s="21" t="s">
        <v>78</v>
      </c>
      <c r="AP2540" s="51" t="s">
        <v>68</v>
      </c>
      <c r="AQ2540" s="21" t="str">
        <f t="shared" si="42"/>
        <v>South WestPrivately rented</v>
      </c>
      <c r="AR2540" s="22">
        <v>3100</v>
      </c>
      <c r="AS2540" s="22">
        <v>4100</v>
      </c>
      <c r="AT2540" s="22">
        <v>46720</v>
      </c>
      <c r="AU2540" s="66">
        <v>3200</v>
      </c>
      <c r="AV2540" s="66">
        <v>4100</v>
      </c>
      <c r="AW2540" s="66">
        <v>47220</v>
      </c>
      <c r="AX2540" s="66">
        <v>3300</v>
      </c>
      <c r="AY2540" s="66">
        <v>4200</v>
      </c>
      <c r="AZ2540" s="66">
        <v>25180</v>
      </c>
      <c r="BA2540" s="66">
        <v>3300</v>
      </c>
      <c r="BB2540" s="66">
        <v>4300</v>
      </c>
      <c r="BC2540" s="66">
        <v>24950</v>
      </c>
      <c r="BD2540" s="66">
        <v>3400</v>
      </c>
      <c r="BE2540" s="66">
        <v>4300</v>
      </c>
      <c r="BF2540" s="66">
        <v>24840</v>
      </c>
      <c r="BG2540" s="66">
        <v>3500</v>
      </c>
      <c r="BH2540" s="66">
        <v>4500</v>
      </c>
      <c r="BI2540" s="66">
        <v>24190</v>
      </c>
      <c r="BJ2540" s="66">
        <v>3600</v>
      </c>
      <c r="BK2540" s="66">
        <v>4500</v>
      </c>
      <c r="BL2540" s="66">
        <v>24150</v>
      </c>
      <c r="BM2540" s="66">
        <v>3700</v>
      </c>
      <c r="BN2540" s="66">
        <v>4800</v>
      </c>
      <c r="BO2540" s="88">
        <v>21980</v>
      </c>
      <c r="BP2540" s="100">
        <v>9200</v>
      </c>
      <c r="BQ2540" s="66">
        <v>10400</v>
      </c>
      <c r="BR2540" s="66">
        <v>28140</v>
      </c>
      <c r="BS2540" s="66">
        <v>9100</v>
      </c>
      <c r="BT2540" s="66">
        <v>10300</v>
      </c>
      <c r="BU2540" s="66">
        <v>29710</v>
      </c>
      <c r="BV2540" s="66">
        <v>10400</v>
      </c>
      <c r="BW2540" s="66">
        <v>11400</v>
      </c>
      <c r="BX2540" s="66">
        <v>16110</v>
      </c>
      <c r="BY2540" s="66">
        <v>10300</v>
      </c>
      <c r="BZ2540" s="66">
        <v>11500</v>
      </c>
      <c r="CA2540" s="66">
        <v>17430</v>
      </c>
      <c r="CB2540" s="66">
        <v>11400</v>
      </c>
      <c r="CC2540" s="66">
        <v>12700</v>
      </c>
      <c r="CD2540" s="66">
        <v>15510</v>
      </c>
      <c r="CE2540" s="66">
        <v>12000</v>
      </c>
      <c r="CF2540" s="66">
        <v>13200</v>
      </c>
      <c r="CG2540" s="66">
        <v>15110</v>
      </c>
      <c r="CH2540" s="66">
        <v>12600</v>
      </c>
      <c r="CI2540" s="66">
        <v>13800</v>
      </c>
      <c r="CJ2540" s="66">
        <v>14650</v>
      </c>
      <c r="CK2540" s="66">
        <v>13500</v>
      </c>
      <c r="CL2540" s="66">
        <v>14700</v>
      </c>
      <c r="CM2540" s="69">
        <v>14120</v>
      </c>
    </row>
    <row r="2541" spans="41:91" hidden="1" x14ac:dyDescent="0.25">
      <c r="AO2541" s="21" t="s">
        <v>78</v>
      </c>
      <c r="AP2541" s="51" t="s">
        <v>69</v>
      </c>
      <c r="AQ2541" s="21" t="str">
        <f t="shared" si="42"/>
        <v>South WestCouncil/Housing Association</v>
      </c>
      <c r="AR2541" s="22">
        <v>3200</v>
      </c>
      <c r="AS2541" s="22">
        <v>4000</v>
      </c>
      <c r="AT2541" s="22">
        <v>44880</v>
      </c>
      <c r="AU2541" s="66">
        <v>3300</v>
      </c>
      <c r="AV2541" s="66">
        <v>4100</v>
      </c>
      <c r="AW2541" s="66">
        <v>45330</v>
      </c>
      <c r="AX2541" s="66">
        <v>3300</v>
      </c>
      <c r="AY2541" s="66">
        <v>4200</v>
      </c>
      <c r="AZ2541" s="66">
        <v>52590</v>
      </c>
      <c r="BA2541" s="66">
        <v>3300</v>
      </c>
      <c r="BB2541" s="66">
        <v>4200</v>
      </c>
      <c r="BC2541" s="66">
        <v>52340</v>
      </c>
      <c r="BD2541" s="66">
        <v>3400</v>
      </c>
      <c r="BE2541" s="66">
        <v>4200</v>
      </c>
      <c r="BF2541" s="66">
        <v>52000</v>
      </c>
      <c r="BG2541" s="66">
        <v>3500</v>
      </c>
      <c r="BH2541" s="66">
        <v>4500</v>
      </c>
      <c r="BI2541" s="66">
        <v>51230</v>
      </c>
      <c r="BJ2541" s="66">
        <v>3600</v>
      </c>
      <c r="BK2541" s="66">
        <v>4500</v>
      </c>
      <c r="BL2541" s="66">
        <v>51190</v>
      </c>
      <c r="BM2541" s="66">
        <v>3700</v>
      </c>
      <c r="BN2541" s="66">
        <v>4600</v>
      </c>
      <c r="BO2541" s="88">
        <v>47640</v>
      </c>
      <c r="BP2541" s="100">
        <v>8700</v>
      </c>
      <c r="BQ2541" s="66">
        <v>9200</v>
      </c>
      <c r="BR2541" s="66">
        <v>32360</v>
      </c>
      <c r="BS2541" s="66">
        <v>8600</v>
      </c>
      <c r="BT2541" s="66">
        <v>9200</v>
      </c>
      <c r="BU2541" s="66">
        <v>33870</v>
      </c>
      <c r="BV2541" s="66">
        <v>9300</v>
      </c>
      <c r="BW2541" s="66">
        <v>9900</v>
      </c>
      <c r="BX2541" s="66">
        <v>34880</v>
      </c>
      <c r="BY2541" s="66">
        <v>9400</v>
      </c>
      <c r="BZ2541" s="66">
        <v>10000</v>
      </c>
      <c r="CA2541" s="66">
        <v>37820</v>
      </c>
      <c r="CB2541" s="66">
        <v>10500</v>
      </c>
      <c r="CC2541" s="66">
        <v>11200</v>
      </c>
      <c r="CD2541" s="66">
        <v>33570</v>
      </c>
      <c r="CE2541" s="66">
        <v>11100</v>
      </c>
      <c r="CF2541" s="66">
        <v>11800</v>
      </c>
      <c r="CG2541" s="66">
        <v>32600</v>
      </c>
      <c r="CH2541" s="66">
        <v>11500</v>
      </c>
      <c r="CI2541" s="66">
        <v>12100</v>
      </c>
      <c r="CJ2541" s="66">
        <v>32600</v>
      </c>
      <c r="CK2541" s="66">
        <v>12400</v>
      </c>
      <c r="CL2541" s="66">
        <v>13000</v>
      </c>
      <c r="CM2541" s="69">
        <v>31050</v>
      </c>
    </row>
    <row r="2542" spans="41:91" hidden="1" x14ac:dyDescent="0.25">
      <c r="AO2542" s="21" t="s">
        <v>127</v>
      </c>
      <c r="AP2542" s="51" t="s">
        <v>67</v>
      </c>
      <c r="AQ2542" s="21" t="str">
        <f t="shared" si="42"/>
        <v>WalesOwner-occupied</v>
      </c>
      <c r="AR2542" s="22">
        <v>3400</v>
      </c>
      <c r="AS2542" s="22">
        <v>4100</v>
      </c>
      <c r="AT2542" s="22">
        <v>134170</v>
      </c>
      <c r="AU2542" s="66">
        <v>3500</v>
      </c>
      <c r="AV2542" s="66">
        <v>4100</v>
      </c>
      <c r="AW2542" s="66">
        <v>135170</v>
      </c>
      <c r="AX2542" s="66" t="s">
        <v>85</v>
      </c>
      <c r="AY2542" s="66" t="s">
        <v>85</v>
      </c>
      <c r="AZ2542" s="66" t="s">
        <v>85</v>
      </c>
      <c r="BA2542" s="66" t="s">
        <v>85</v>
      </c>
      <c r="BB2542" s="66" t="s">
        <v>85</v>
      </c>
      <c r="BC2542" s="66" t="s">
        <v>85</v>
      </c>
      <c r="BD2542" s="66" t="s">
        <v>85</v>
      </c>
      <c r="BE2542" s="66" t="s">
        <v>85</v>
      </c>
      <c r="BF2542" s="66" t="s">
        <v>85</v>
      </c>
      <c r="BG2542" s="66" t="s">
        <v>85</v>
      </c>
      <c r="BH2542" s="66" t="s">
        <v>85</v>
      </c>
      <c r="BI2542" s="66" t="s">
        <v>85</v>
      </c>
      <c r="BJ2542" s="66" t="s">
        <v>85</v>
      </c>
      <c r="BK2542" s="66" t="s">
        <v>85</v>
      </c>
      <c r="BL2542" s="66" t="s">
        <v>85</v>
      </c>
      <c r="BM2542" s="66" t="s">
        <v>85</v>
      </c>
      <c r="BN2542" s="66" t="s">
        <v>85</v>
      </c>
      <c r="BO2542" s="88" t="s">
        <v>85</v>
      </c>
      <c r="BP2542" s="100">
        <v>13800</v>
      </c>
      <c r="BQ2542" s="66">
        <v>14700</v>
      </c>
      <c r="BR2542" s="66">
        <v>100880</v>
      </c>
      <c r="BS2542" s="66">
        <v>13700</v>
      </c>
      <c r="BT2542" s="66">
        <v>14600</v>
      </c>
      <c r="BU2542" s="66">
        <v>106250</v>
      </c>
      <c r="BV2542" s="66" t="s">
        <v>85</v>
      </c>
      <c r="BW2542" s="66" t="s">
        <v>85</v>
      </c>
      <c r="BX2542" s="66" t="s">
        <v>85</v>
      </c>
      <c r="BY2542" s="66" t="s">
        <v>85</v>
      </c>
      <c r="BZ2542" s="66" t="s">
        <v>85</v>
      </c>
      <c r="CA2542" s="66" t="s">
        <v>85</v>
      </c>
      <c r="CB2542" s="66" t="s">
        <v>85</v>
      </c>
      <c r="CC2542" s="66" t="s">
        <v>85</v>
      </c>
      <c r="CD2542" s="66" t="s">
        <v>85</v>
      </c>
      <c r="CE2542" s="66" t="s">
        <v>85</v>
      </c>
      <c r="CF2542" s="66" t="s">
        <v>85</v>
      </c>
      <c r="CG2542" s="66" t="s">
        <v>85</v>
      </c>
      <c r="CH2542" s="66" t="s">
        <v>85</v>
      </c>
      <c r="CI2542" s="66" t="s">
        <v>85</v>
      </c>
      <c r="CJ2542" s="66" t="s">
        <v>85</v>
      </c>
      <c r="CK2542" s="66" t="s">
        <v>85</v>
      </c>
      <c r="CL2542" s="66" t="s">
        <v>85</v>
      </c>
      <c r="CM2542" s="69" t="s">
        <v>85</v>
      </c>
    </row>
    <row r="2543" spans="41:91" hidden="1" x14ac:dyDescent="0.25">
      <c r="AO2543" s="21" t="s">
        <v>127</v>
      </c>
      <c r="AP2543" s="51" t="s">
        <v>68</v>
      </c>
      <c r="AQ2543" s="21" t="str">
        <f t="shared" si="42"/>
        <v>WalesPrivately rented</v>
      </c>
      <c r="AR2543" s="22">
        <v>2800</v>
      </c>
      <c r="AS2543" s="22">
        <v>3600</v>
      </c>
      <c r="AT2543" s="22">
        <v>21920</v>
      </c>
      <c r="AU2543" s="66">
        <v>2900</v>
      </c>
      <c r="AV2543" s="66">
        <v>3600</v>
      </c>
      <c r="AW2543" s="66">
        <v>22120</v>
      </c>
      <c r="AX2543" s="66" t="s">
        <v>85</v>
      </c>
      <c r="AY2543" s="66" t="s">
        <v>85</v>
      </c>
      <c r="AZ2543" s="66" t="s">
        <v>85</v>
      </c>
      <c r="BA2543" s="66" t="s">
        <v>85</v>
      </c>
      <c r="BB2543" s="66" t="s">
        <v>85</v>
      </c>
      <c r="BC2543" s="66" t="s">
        <v>85</v>
      </c>
      <c r="BD2543" s="66" t="s">
        <v>85</v>
      </c>
      <c r="BE2543" s="66" t="s">
        <v>85</v>
      </c>
      <c r="BF2543" s="66" t="s">
        <v>85</v>
      </c>
      <c r="BG2543" s="66" t="s">
        <v>85</v>
      </c>
      <c r="BH2543" s="66" t="s">
        <v>85</v>
      </c>
      <c r="BI2543" s="66" t="s">
        <v>85</v>
      </c>
      <c r="BJ2543" s="66" t="s">
        <v>85</v>
      </c>
      <c r="BK2543" s="66" t="s">
        <v>85</v>
      </c>
      <c r="BL2543" s="66" t="s">
        <v>85</v>
      </c>
      <c r="BM2543" s="66" t="s">
        <v>85</v>
      </c>
      <c r="BN2543" s="66" t="s">
        <v>85</v>
      </c>
      <c r="BO2543" s="88" t="s">
        <v>85</v>
      </c>
      <c r="BP2543" s="100">
        <v>10100</v>
      </c>
      <c r="BQ2543" s="66">
        <v>11100</v>
      </c>
      <c r="BR2543" s="66">
        <v>16080</v>
      </c>
      <c r="BS2543" s="66">
        <v>10100</v>
      </c>
      <c r="BT2543" s="66">
        <v>11300</v>
      </c>
      <c r="BU2543" s="66">
        <v>16790</v>
      </c>
      <c r="BV2543" s="66" t="s">
        <v>85</v>
      </c>
      <c r="BW2543" s="66" t="s">
        <v>85</v>
      </c>
      <c r="BX2543" s="66" t="s">
        <v>85</v>
      </c>
      <c r="BY2543" s="66" t="s">
        <v>85</v>
      </c>
      <c r="BZ2543" s="66" t="s">
        <v>85</v>
      </c>
      <c r="CA2543" s="66" t="s">
        <v>85</v>
      </c>
      <c r="CB2543" s="66" t="s">
        <v>85</v>
      </c>
      <c r="CC2543" s="66" t="s">
        <v>85</v>
      </c>
      <c r="CD2543" s="66" t="s">
        <v>85</v>
      </c>
      <c r="CE2543" s="66" t="s">
        <v>85</v>
      </c>
      <c r="CF2543" s="66" t="s">
        <v>85</v>
      </c>
      <c r="CG2543" s="66" t="s">
        <v>85</v>
      </c>
      <c r="CH2543" s="66" t="s">
        <v>85</v>
      </c>
      <c r="CI2543" s="66" t="s">
        <v>85</v>
      </c>
      <c r="CJ2543" s="66" t="s">
        <v>85</v>
      </c>
      <c r="CK2543" s="66" t="s">
        <v>85</v>
      </c>
      <c r="CL2543" s="66" t="s">
        <v>85</v>
      </c>
      <c r="CM2543" s="69" t="s">
        <v>85</v>
      </c>
    </row>
    <row r="2544" spans="41:91" hidden="1" x14ac:dyDescent="0.25">
      <c r="AO2544" s="21" t="s">
        <v>127</v>
      </c>
      <c r="AP2544" s="51" t="s">
        <v>69</v>
      </c>
      <c r="AQ2544" s="21" t="str">
        <f t="shared" si="42"/>
        <v>WalesCouncil/Housing Association</v>
      </c>
      <c r="AR2544" s="22">
        <v>2900</v>
      </c>
      <c r="AS2544" s="22">
        <v>3400</v>
      </c>
      <c r="AT2544" s="22">
        <v>32170</v>
      </c>
      <c r="AU2544" s="66">
        <v>3000</v>
      </c>
      <c r="AV2544" s="66">
        <v>3500</v>
      </c>
      <c r="AW2544" s="66">
        <v>32430</v>
      </c>
      <c r="AX2544" s="66" t="s">
        <v>85</v>
      </c>
      <c r="AY2544" s="66" t="s">
        <v>85</v>
      </c>
      <c r="AZ2544" s="66" t="s">
        <v>85</v>
      </c>
      <c r="BA2544" s="66" t="s">
        <v>85</v>
      </c>
      <c r="BB2544" s="66" t="s">
        <v>85</v>
      </c>
      <c r="BC2544" s="66" t="s">
        <v>85</v>
      </c>
      <c r="BD2544" s="66" t="s">
        <v>85</v>
      </c>
      <c r="BE2544" s="66" t="s">
        <v>85</v>
      </c>
      <c r="BF2544" s="66" t="s">
        <v>85</v>
      </c>
      <c r="BG2544" s="66" t="s">
        <v>85</v>
      </c>
      <c r="BH2544" s="66" t="s">
        <v>85</v>
      </c>
      <c r="BI2544" s="66" t="s">
        <v>85</v>
      </c>
      <c r="BJ2544" s="66" t="s">
        <v>85</v>
      </c>
      <c r="BK2544" s="66" t="s">
        <v>85</v>
      </c>
      <c r="BL2544" s="66" t="s">
        <v>85</v>
      </c>
      <c r="BM2544" s="66" t="s">
        <v>85</v>
      </c>
      <c r="BN2544" s="66" t="s">
        <v>85</v>
      </c>
      <c r="BO2544" s="88" t="s">
        <v>85</v>
      </c>
      <c r="BP2544" s="100">
        <v>10100</v>
      </c>
      <c r="BQ2544" s="66">
        <v>10800</v>
      </c>
      <c r="BR2544" s="66">
        <v>26220</v>
      </c>
      <c r="BS2544" s="66">
        <v>10300</v>
      </c>
      <c r="BT2544" s="66">
        <v>11000</v>
      </c>
      <c r="BU2544" s="66">
        <v>27330</v>
      </c>
      <c r="BV2544" s="66" t="s">
        <v>85</v>
      </c>
      <c r="BW2544" s="66" t="s">
        <v>85</v>
      </c>
      <c r="BX2544" s="66" t="s">
        <v>85</v>
      </c>
      <c r="BY2544" s="66" t="s">
        <v>85</v>
      </c>
      <c r="BZ2544" s="66" t="s">
        <v>85</v>
      </c>
      <c r="CA2544" s="66" t="s">
        <v>85</v>
      </c>
      <c r="CB2544" s="66" t="s">
        <v>85</v>
      </c>
      <c r="CC2544" s="66" t="s">
        <v>85</v>
      </c>
      <c r="CD2544" s="66" t="s">
        <v>85</v>
      </c>
      <c r="CE2544" s="66" t="s">
        <v>85</v>
      </c>
      <c r="CF2544" s="66" t="s">
        <v>85</v>
      </c>
      <c r="CG2544" s="66" t="s">
        <v>85</v>
      </c>
      <c r="CH2544" s="66" t="s">
        <v>85</v>
      </c>
      <c r="CI2544" s="66" t="s">
        <v>85</v>
      </c>
      <c r="CJ2544" s="66" t="s">
        <v>85</v>
      </c>
      <c r="CK2544" s="66" t="s">
        <v>85</v>
      </c>
      <c r="CL2544" s="66" t="s">
        <v>85</v>
      </c>
      <c r="CM2544" s="69" t="s">
        <v>85</v>
      </c>
    </row>
    <row r="2545" spans="41:91" hidden="1" x14ac:dyDescent="0.25">
      <c r="AO2545" s="21" t="s">
        <v>70</v>
      </c>
      <c r="AP2545" s="51" t="s">
        <v>115</v>
      </c>
      <c r="AQ2545" s="21" t="str">
        <f t="shared" si="42"/>
        <v>North EastLess than £15,000</v>
      </c>
      <c r="AR2545" s="22">
        <v>2400</v>
      </c>
      <c r="AS2545" s="22">
        <v>3000</v>
      </c>
      <c r="AT2545" s="22">
        <v>48260</v>
      </c>
      <c r="AU2545" s="66">
        <v>2400</v>
      </c>
      <c r="AV2545" s="66">
        <v>3000</v>
      </c>
      <c r="AW2545" s="66">
        <v>48780</v>
      </c>
      <c r="AX2545" s="66" t="s">
        <v>85</v>
      </c>
      <c r="AY2545" s="66" t="s">
        <v>85</v>
      </c>
      <c r="AZ2545" s="66" t="s">
        <v>85</v>
      </c>
      <c r="BA2545" s="66" t="s">
        <v>85</v>
      </c>
      <c r="BB2545" s="66" t="s">
        <v>85</v>
      </c>
      <c r="BC2545" s="66" t="s">
        <v>85</v>
      </c>
      <c r="BD2545" s="66" t="s">
        <v>85</v>
      </c>
      <c r="BE2545" s="66" t="s">
        <v>85</v>
      </c>
      <c r="BF2545" s="66" t="s">
        <v>85</v>
      </c>
      <c r="BG2545" s="66" t="s">
        <v>85</v>
      </c>
      <c r="BH2545" s="66" t="s">
        <v>85</v>
      </c>
      <c r="BI2545" s="66" t="s">
        <v>85</v>
      </c>
      <c r="BJ2545" s="66" t="s">
        <v>85</v>
      </c>
      <c r="BK2545" s="66" t="s">
        <v>85</v>
      </c>
      <c r="BL2545" s="66" t="s">
        <v>85</v>
      </c>
      <c r="BM2545" s="66" t="s">
        <v>85</v>
      </c>
      <c r="BN2545" s="66" t="s">
        <v>85</v>
      </c>
      <c r="BO2545" s="88" t="s">
        <v>85</v>
      </c>
      <c r="BP2545" s="100">
        <v>11800</v>
      </c>
      <c r="BQ2545" s="66">
        <v>12600</v>
      </c>
      <c r="BR2545" s="66">
        <v>40670</v>
      </c>
      <c r="BS2545" s="66">
        <v>11800</v>
      </c>
      <c r="BT2545" s="66">
        <v>12600</v>
      </c>
      <c r="BU2545" s="66">
        <v>42210</v>
      </c>
      <c r="BV2545" s="66" t="s">
        <v>85</v>
      </c>
      <c r="BW2545" s="66" t="s">
        <v>85</v>
      </c>
      <c r="BX2545" s="66" t="s">
        <v>85</v>
      </c>
      <c r="BY2545" s="66" t="s">
        <v>85</v>
      </c>
      <c r="BZ2545" s="66" t="s">
        <v>85</v>
      </c>
      <c r="CA2545" s="66" t="s">
        <v>85</v>
      </c>
      <c r="CB2545" s="66" t="s">
        <v>85</v>
      </c>
      <c r="CC2545" s="66" t="s">
        <v>85</v>
      </c>
      <c r="CD2545" s="66" t="s">
        <v>85</v>
      </c>
      <c r="CE2545" s="66" t="s">
        <v>85</v>
      </c>
      <c r="CF2545" s="66" t="s">
        <v>85</v>
      </c>
      <c r="CG2545" s="66" t="s">
        <v>85</v>
      </c>
      <c r="CH2545" s="66" t="s">
        <v>85</v>
      </c>
      <c r="CI2545" s="66" t="s">
        <v>85</v>
      </c>
      <c r="CJ2545" s="66" t="s">
        <v>85</v>
      </c>
      <c r="CK2545" s="66" t="s">
        <v>85</v>
      </c>
      <c r="CL2545" s="66" t="s">
        <v>85</v>
      </c>
      <c r="CM2545" s="69" t="s">
        <v>85</v>
      </c>
    </row>
    <row r="2546" spans="41:91" hidden="1" x14ac:dyDescent="0.25">
      <c r="AO2546" s="21" t="s">
        <v>70</v>
      </c>
      <c r="AP2546" s="51" t="s">
        <v>116</v>
      </c>
      <c r="AQ2546" s="21" t="str">
        <f t="shared" si="42"/>
        <v>North East£15,000 - £19,999</v>
      </c>
      <c r="AR2546" s="22">
        <v>2600</v>
      </c>
      <c r="AS2546" s="22">
        <v>3100</v>
      </c>
      <c r="AT2546" s="22">
        <v>17960</v>
      </c>
      <c r="AU2546" s="66">
        <v>2700</v>
      </c>
      <c r="AV2546" s="66">
        <v>3200</v>
      </c>
      <c r="AW2546" s="66">
        <v>18140</v>
      </c>
      <c r="AX2546" s="66" t="s">
        <v>85</v>
      </c>
      <c r="AY2546" s="66" t="s">
        <v>85</v>
      </c>
      <c r="AZ2546" s="66" t="s">
        <v>85</v>
      </c>
      <c r="BA2546" s="66" t="s">
        <v>85</v>
      </c>
      <c r="BB2546" s="66" t="s">
        <v>85</v>
      </c>
      <c r="BC2546" s="66" t="s">
        <v>85</v>
      </c>
      <c r="BD2546" s="66" t="s">
        <v>85</v>
      </c>
      <c r="BE2546" s="66" t="s">
        <v>85</v>
      </c>
      <c r="BF2546" s="66" t="s">
        <v>85</v>
      </c>
      <c r="BG2546" s="66" t="s">
        <v>85</v>
      </c>
      <c r="BH2546" s="66" t="s">
        <v>85</v>
      </c>
      <c r="BI2546" s="66" t="s">
        <v>85</v>
      </c>
      <c r="BJ2546" s="66" t="s">
        <v>85</v>
      </c>
      <c r="BK2546" s="66" t="s">
        <v>85</v>
      </c>
      <c r="BL2546" s="66" t="s">
        <v>85</v>
      </c>
      <c r="BM2546" s="66" t="s">
        <v>85</v>
      </c>
      <c r="BN2546" s="66" t="s">
        <v>85</v>
      </c>
      <c r="BO2546" s="88" t="s">
        <v>85</v>
      </c>
      <c r="BP2546" s="100">
        <v>12400</v>
      </c>
      <c r="BQ2546" s="66">
        <v>13100</v>
      </c>
      <c r="BR2546" s="66">
        <v>15300</v>
      </c>
      <c r="BS2546" s="66">
        <v>12400</v>
      </c>
      <c r="BT2546" s="66">
        <v>13000</v>
      </c>
      <c r="BU2546" s="66">
        <v>15810</v>
      </c>
      <c r="BV2546" s="66" t="s">
        <v>85</v>
      </c>
      <c r="BW2546" s="66" t="s">
        <v>85</v>
      </c>
      <c r="BX2546" s="66" t="s">
        <v>85</v>
      </c>
      <c r="BY2546" s="66" t="s">
        <v>85</v>
      </c>
      <c r="BZ2546" s="66" t="s">
        <v>85</v>
      </c>
      <c r="CA2546" s="66" t="s">
        <v>85</v>
      </c>
      <c r="CB2546" s="66" t="s">
        <v>85</v>
      </c>
      <c r="CC2546" s="66" t="s">
        <v>85</v>
      </c>
      <c r="CD2546" s="66" t="s">
        <v>85</v>
      </c>
      <c r="CE2546" s="66" t="s">
        <v>85</v>
      </c>
      <c r="CF2546" s="66" t="s">
        <v>85</v>
      </c>
      <c r="CG2546" s="66" t="s">
        <v>85</v>
      </c>
      <c r="CH2546" s="66" t="s">
        <v>85</v>
      </c>
      <c r="CI2546" s="66" t="s">
        <v>85</v>
      </c>
      <c r="CJ2546" s="66" t="s">
        <v>85</v>
      </c>
      <c r="CK2546" s="66" t="s">
        <v>85</v>
      </c>
      <c r="CL2546" s="66" t="s">
        <v>85</v>
      </c>
      <c r="CM2546" s="69" t="s">
        <v>85</v>
      </c>
    </row>
    <row r="2547" spans="41:91" hidden="1" x14ac:dyDescent="0.25">
      <c r="AO2547" s="21" t="s">
        <v>70</v>
      </c>
      <c r="AP2547" s="51" t="s">
        <v>117</v>
      </c>
      <c r="AQ2547" s="21" t="str">
        <f t="shared" si="42"/>
        <v>North East£20,000 - £29,999</v>
      </c>
      <c r="AR2547" s="22">
        <v>2800</v>
      </c>
      <c r="AS2547" s="22">
        <v>3300</v>
      </c>
      <c r="AT2547" s="22">
        <v>42590</v>
      </c>
      <c r="AU2547" s="66">
        <v>2900</v>
      </c>
      <c r="AV2547" s="66">
        <v>3400</v>
      </c>
      <c r="AW2547" s="66">
        <v>42960</v>
      </c>
      <c r="AX2547" s="66" t="s">
        <v>85</v>
      </c>
      <c r="AY2547" s="66" t="s">
        <v>85</v>
      </c>
      <c r="AZ2547" s="66" t="s">
        <v>85</v>
      </c>
      <c r="BA2547" s="66" t="s">
        <v>85</v>
      </c>
      <c r="BB2547" s="66" t="s">
        <v>85</v>
      </c>
      <c r="BC2547" s="66" t="s">
        <v>85</v>
      </c>
      <c r="BD2547" s="66" t="s">
        <v>85</v>
      </c>
      <c r="BE2547" s="66" t="s">
        <v>85</v>
      </c>
      <c r="BF2547" s="66" t="s">
        <v>85</v>
      </c>
      <c r="BG2547" s="66" t="s">
        <v>85</v>
      </c>
      <c r="BH2547" s="66" t="s">
        <v>85</v>
      </c>
      <c r="BI2547" s="66" t="s">
        <v>85</v>
      </c>
      <c r="BJ2547" s="66" t="s">
        <v>85</v>
      </c>
      <c r="BK2547" s="66" t="s">
        <v>85</v>
      </c>
      <c r="BL2547" s="66" t="s">
        <v>85</v>
      </c>
      <c r="BM2547" s="66" t="s">
        <v>85</v>
      </c>
      <c r="BN2547" s="66" t="s">
        <v>85</v>
      </c>
      <c r="BO2547" s="88" t="s">
        <v>85</v>
      </c>
      <c r="BP2547" s="100">
        <v>12600</v>
      </c>
      <c r="BQ2547" s="66">
        <v>13200</v>
      </c>
      <c r="BR2547" s="66">
        <v>36590</v>
      </c>
      <c r="BS2547" s="66">
        <v>12400</v>
      </c>
      <c r="BT2547" s="66">
        <v>13100</v>
      </c>
      <c r="BU2547" s="66">
        <v>37910</v>
      </c>
      <c r="BV2547" s="66" t="s">
        <v>85</v>
      </c>
      <c r="BW2547" s="66" t="s">
        <v>85</v>
      </c>
      <c r="BX2547" s="66" t="s">
        <v>85</v>
      </c>
      <c r="BY2547" s="66" t="s">
        <v>85</v>
      </c>
      <c r="BZ2547" s="66" t="s">
        <v>85</v>
      </c>
      <c r="CA2547" s="66" t="s">
        <v>85</v>
      </c>
      <c r="CB2547" s="66" t="s">
        <v>85</v>
      </c>
      <c r="CC2547" s="66" t="s">
        <v>85</v>
      </c>
      <c r="CD2547" s="66" t="s">
        <v>85</v>
      </c>
      <c r="CE2547" s="66" t="s">
        <v>85</v>
      </c>
      <c r="CF2547" s="66" t="s">
        <v>85</v>
      </c>
      <c r="CG2547" s="66" t="s">
        <v>85</v>
      </c>
      <c r="CH2547" s="66" t="s">
        <v>85</v>
      </c>
      <c r="CI2547" s="66" t="s">
        <v>85</v>
      </c>
      <c r="CJ2547" s="66" t="s">
        <v>85</v>
      </c>
      <c r="CK2547" s="66" t="s">
        <v>85</v>
      </c>
      <c r="CL2547" s="66" t="s">
        <v>85</v>
      </c>
      <c r="CM2547" s="69" t="s">
        <v>85</v>
      </c>
    </row>
    <row r="2548" spans="41:91" hidden="1" x14ac:dyDescent="0.25">
      <c r="AO2548" s="21" t="s">
        <v>70</v>
      </c>
      <c r="AP2548" s="51" t="s">
        <v>118</v>
      </c>
      <c r="AQ2548" s="21" t="str">
        <f t="shared" si="42"/>
        <v>North East£30,000 - £39,999</v>
      </c>
      <c r="AR2548" s="22">
        <v>3300</v>
      </c>
      <c r="AS2548" s="22">
        <v>3800</v>
      </c>
      <c r="AT2548" s="22">
        <v>25070</v>
      </c>
      <c r="AU2548" s="66">
        <v>3400</v>
      </c>
      <c r="AV2548" s="66">
        <v>3900</v>
      </c>
      <c r="AW2548" s="66">
        <v>25240</v>
      </c>
      <c r="AX2548" s="66" t="s">
        <v>85</v>
      </c>
      <c r="AY2548" s="66" t="s">
        <v>85</v>
      </c>
      <c r="AZ2548" s="66" t="s">
        <v>85</v>
      </c>
      <c r="BA2548" s="66" t="s">
        <v>85</v>
      </c>
      <c r="BB2548" s="66" t="s">
        <v>85</v>
      </c>
      <c r="BC2548" s="66" t="s">
        <v>85</v>
      </c>
      <c r="BD2548" s="66" t="s">
        <v>85</v>
      </c>
      <c r="BE2548" s="66" t="s">
        <v>85</v>
      </c>
      <c r="BF2548" s="66" t="s">
        <v>85</v>
      </c>
      <c r="BG2548" s="66" t="s">
        <v>85</v>
      </c>
      <c r="BH2548" s="66" t="s">
        <v>85</v>
      </c>
      <c r="BI2548" s="66" t="s">
        <v>85</v>
      </c>
      <c r="BJ2548" s="66" t="s">
        <v>85</v>
      </c>
      <c r="BK2548" s="66" t="s">
        <v>85</v>
      </c>
      <c r="BL2548" s="66" t="s">
        <v>85</v>
      </c>
      <c r="BM2548" s="66" t="s">
        <v>85</v>
      </c>
      <c r="BN2548" s="66" t="s">
        <v>85</v>
      </c>
      <c r="BO2548" s="88" t="s">
        <v>85</v>
      </c>
      <c r="BP2548" s="100">
        <v>14400</v>
      </c>
      <c r="BQ2548" s="66">
        <v>15200</v>
      </c>
      <c r="BR2548" s="66">
        <v>21690</v>
      </c>
      <c r="BS2548" s="66">
        <v>14100</v>
      </c>
      <c r="BT2548" s="66">
        <v>15000</v>
      </c>
      <c r="BU2548" s="66">
        <v>22530</v>
      </c>
      <c r="BV2548" s="66" t="s">
        <v>85</v>
      </c>
      <c r="BW2548" s="66" t="s">
        <v>85</v>
      </c>
      <c r="BX2548" s="66" t="s">
        <v>85</v>
      </c>
      <c r="BY2548" s="66" t="s">
        <v>85</v>
      </c>
      <c r="BZ2548" s="66" t="s">
        <v>85</v>
      </c>
      <c r="CA2548" s="66" t="s">
        <v>85</v>
      </c>
      <c r="CB2548" s="66" t="s">
        <v>85</v>
      </c>
      <c r="CC2548" s="66" t="s">
        <v>85</v>
      </c>
      <c r="CD2548" s="66" t="s">
        <v>85</v>
      </c>
      <c r="CE2548" s="66" t="s">
        <v>85</v>
      </c>
      <c r="CF2548" s="66" t="s">
        <v>85</v>
      </c>
      <c r="CG2548" s="66" t="s">
        <v>85</v>
      </c>
      <c r="CH2548" s="66" t="s">
        <v>85</v>
      </c>
      <c r="CI2548" s="66" t="s">
        <v>85</v>
      </c>
      <c r="CJ2548" s="66" t="s">
        <v>85</v>
      </c>
      <c r="CK2548" s="66" t="s">
        <v>85</v>
      </c>
      <c r="CL2548" s="66" t="s">
        <v>85</v>
      </c>
      <c r="CM2548" s="69" t="s">
        <v>85</v>
      </c>
    </row>
    <row r="2549" spans="41:91" hidden="1" x14ac:dyDescent="0.25">
      <c r="AO2549" s="21" t="s">
        <v>70</v>
      </c>
      <c r="AP2549" s="51" t="s">
        <v>119</v>
      </c>
      <c r="AQ2549" s="21" t="str">
        <f t="shared" si="42"/>
        <v>North East£40,000 - £49,999</v>
      </c>
      <c r="AR2549" s="22">
        <v>3700</v>
      </c>
      <c r="AS2549" s="22">
        <v>4100</v>
      </c>
      <c r="AT2549" s="22">
        <v>20540</v>
      </c>
      <c r="AU2549" s="66">
        <v>3800</v>
      </c>
      <c r="AV2549" s="66">
        <v>4200</v>
      </c>
      <c r="AW2549" s="66">
        <v>20720</v>
      </c>
      <c r="AX2549" s="66" t="s">
        <v>85</v>
      </c>
      <c r="AY2549" s="66" t="s">
        <v>85</v>
      </c>
      <c r="AZ2549" s="66" t="s">
        <v>85</v>
      </c>
      <c r="BA2549" s="66" t="s">
        <v>85</v>
      </c>
      <c r="BB2549" s="66" t="s">
        <v>85</v>
      </c>
      <c r="BC2549" s="66" t="s">
        <v>85</v>
      </c>
      <c r="BD2549" s="66" t="s">
        <v>85</v>
      </c>
      <c r="BE2549" s="66" t="s">
        <v>85</v>
      </c>
      <c r="BF2549" s="66" t="s">
        <v>85</v>
      </c>
      <c r="BG2549" s="66" t="s">
        <v>85</v>
      </c>
      <c r="BH2549" s="66" t="s">
        <v>85</v>
      </c>
      <c r="BI2549" s="66" t="s">
        <v>85</v>
      </c>
      <c r="BJ2549" s="66" t="s">
        <v>85</v>
      </c>
      <c r="BK2549" s="66" t="s">
        <v>85</v>
      </c>
      <c r="BL2549" s="66" t="s">
        <v>85</v>
      </c>
      <c r="BM2549" s="66" t="s">
        <v>85</v>
      </c>
      <c r="BN2549" s="66" t="s">
        <v>85</v>
      </c>
      <c r="BO2549" s="88" t="s">
        <v>85</v>
      </c>
      <c r="BP2549" s="100">
        <v>15500</v>
      </c>
      <c r="BQ2549" s="66">
        <v>16200</v>
      </c>
      <c r="BR2549" s="66">
        <v>18090</v>
      </c>
      <c r="BS2549" s="66">
        <v>15200</v>
      </c>
      <c r="BT2549" s="66">
        <v>16000</v>
      </c>
      <c r="BU2549" s="66">
        <v>18920</v>
      </c>
      <c r="BV2549" s="66" t="s">
        <v>85</v>
      </c>
      <c r="BW2549" s="66" t="s">
        <v>85</v>
      </c>
      <c r="BX2549" s="66" t="s">
        <v>85</v>
      </c>
      <c r="BY2549" s="66" t="s">
        <v>85</v>
      </c>
      <c r="BZ2549" s="66" t="s">
        <v>85</v>
      </c>
      <c r="CA2549" s="66" t="s">
        <v>85</v>
      </c>
      <c r="CB2549" s="66" t="s">
        <v>85</v>
      </c>
      <c r="CC2549" s="66" t="s">
        <v>85</v>
      </c>
      <c r="CD2549" s="66" t="s">
        <v>85</v>
      </c>
      <c r="CE2549" s="66" t="s">
        <v>85</v>
      </c>
      <c r="CF2549" s="66" t="s">
        <v>85</v>
      </c>
      <c r="CG2549" s="66" t="s">
        <v>85</v>
      </c>
      <c r="CH2549" s="66" t="s">
        <v>85</v>
      </c>
      <c r="CI2549" s="66" t="s">
        <v>85</v>
      </c>
      <c r="CJ2549" s="66" t="s">
        <v>85</v>
      </c>
      <c r="CK2549" s="66" t="s">
        <v>85</v>
      </c>
      <c r="CL2549" s="66" t="s">
        <v>85</v>
      </c>
      <c r="CM2549" s="69" t="s">
        <v>85</v>
      </c>
    </row>
    <row r="2550" spans="41:91" hidden="1" x14ac:dyDescent="0.25">
      <c r="AO2550" s="21" t="s">
        <v>70</v>
      </c>
      <c r="AP2550" s="51" t="s">
        <v>120</v>
      </c>
      <c r="AQ2550" s="21" t="str">
        <f t="shared" si="42"/>
        <v>North East£50,000 - £59,999</v>
      </c>
      <c r="AR2550" s="22">
        <v>3700</v>
      </c>
      <c r="AS2550" s="22">
        <v>4300</v>
      </c>
      <c r="AT2550" s="22">
        <v>9460</v>
      </c>
      <c r="AU2550" s="66">
        <v>3900</v>
      </c>
      <c r="AV2550" s="66">
        <v>4400</v>
      </c>
      <c r="AW2550" s="66">
        <v>9530</v>
      </c>
      <c r="AX2550" s="66" t="s">
        <v>85</v>
      </c>
      <c r="AY2550" s="66" t="s">
        <v>85</v>
      </c>
      <c r="AZ2550" s="66" t="s">
        <v>85</v>
      </c>
      <c r="BA2550" s="66" t="s">
        <v>85</v>
      </c>
      <c r="BB2550" s="66" t="s">
        <v>85</v>
      </c>
      <c r="BC2550" s="66" t="s">
        <v>85</v>
      </c>
      <c r="BD2550" s="66" t="s">
        <v>85</v>
      </c>
      <c r="BE2550" s="66" t="s">
        <v>85</v>
      </c>
      <c r="BF2550" s="66" t="s">
        <v>85</v>
      </c>
      <c r="BG2550" s="66" t="s">
        <v>85</v>
      </c>
      <c r="BH2550" s="66" t="s">
        <v>85</v>
      </c>
      <c r="BI2550" s="66" t="s">
        <v>85</v>
      </c>
      <c r="BJ2550" s="66" t="s">
        <v>85</v>
      </c>
      <c r="BK2550" s="66" t="s">
        <v>85</v>
      </c>
      <c r="BL2550" s="66" t="s">
        <v>85</v>
      </c>
      <c r="BM2550" s="66" t="s">
        <v>85</v>
      </c>
      <c r="BN2550" s="66" t="s">
        <v>85</v>
      </c>
      <c r="BO2550" s="88" t="s">
        <v>85</v>
      </c>
      <c r="BP2550" s="100">
        <v>16200</v>
      </c>
      <c r="BQ2550" s="66">
        <v>17100</v>
      </c>
      <c r="BR2550" s="66">
        <v>8120</v>
      </c>
      <c r="BS2550" s="66">
        <v>15900</v>
      </c>
      <c r="BT2550" s="66">
        <v>16800</v>
      </c>
      <c r="BU2550" s="66">
        <v>8440</v>
      </c>
      <c r="BV2550" s="66" t="s">
        <v>85</v>
      </c>
      <c r="BW2550" s="66" t="s">
        <v>85</v>
      </c>
      <c r="BX2550" s="66" t="s">
        <v>85</v>
      </c>
      <c r="BY2550" s="66" t="s">
        <v>85</v>
      </c>
      <c r="BZ2550" s="66" t="s">
        <v>85</v>
      </c>
      <c r="CA2550" s="66" t="s">
        <v>85</v>
      </c>
      <c r="CB2550" s="66" t="s">
        <v>85</v>
      </c>
      <c r="CC2550" s="66" t="s">
        <v>85</v>
      </c>
      <c r="CD2550" s="66" t="s">
        <v>85</v>
      </c>
      <c r="CE2550" s="66" t="s">
        <v>85</v>
      </c>
      <c r="CF2550" s="66" t="s">
        <v>85</v>
      </c>
      <c r="CG2550" s="66" t="s">
        <v>85</v>
      </c>
      <c r="CH2550" s="66" t="s">
        <v>85</v>
      </c>
      <c r="CI2550" s="66" t="s">
        <v>85</v>
      </c>
      <c r="CJ2550" s="66" t="s">
        <v>85</v>
      </c>
      <c r="CK2550" s="66" t="s">
        <v>85</v>
      </c>
      <c r="CL2550" s="66" t="s">
        <v>85</v>
      </c>
      <c r="CM2550" s="69" t="s">
        <v>85</v>
      </c>
    </row>
    <row r="2551" spans="41:91" hidden="1" x14ac:dyDescent="0.25">
      <c r="AO2551" s="21" t="s">
        <v>70</v>
      </c>
      <c r="AP2551" s="51" t="s">
        <v>121</v>
      </c>
      <c r="AQ2551" s="21" t="str">
        <f t="shared" si="42"/>
        <v>North East£60,000 - £69,999</v>
      </c>
      <c r="AR2551" s="22">
        <v>3900</v>
      </c>
      <c r="AS2551" s="22">
        <v>4500</v>
      </c>
      <c r="AT2551" s="22">
        <v>5210</v>
      </c>
      <c r="AU2551" s="66">
        <v>4200</v>
      </c>
      <c r="AV2551" s="66">
        <v>4700</v>
      </c>
      <c r="AW2551" s="66">
        <v>5230</v>
      </c>
      <c r="AX2551" s="66" t="s">
        <v>85</v>
      </c>
      <c r="AY2551" s="66" t="s">
        <v>85</v>
      </c>
      <c r="AZ2551" s="66" t="s">
        <v>85</v>
      </c>
      <c r="BA2551" s="66" t="s">
        <v>85</v>
      </c>
      <c r="BB2551" s="66" t="s">
        <v>85</v>
      </c>
      <c r="BC2551" s="66" t="s">
        <v>85</v>
      </c>
      <c r="BD2551" s="66" t="s">
        <v>85</v>
      </c>
      <c r="BE2551" s="66" t="s">
        <v>85</v>
      </c>
      <c r="BF2551" s="66" t="s">
        <v>85</v>
      </c>
      <c r="BG2551" s="66" t="s">
        <v>85</v>
      </c>
      <c r="BH2551" s="66" t="s">
        <v>85</v>
      </c>
      <c r="BI2551" s="66" t="s">
        <v>85</v>
      </c>
      <c r="BJ2551" s="66" t="s">
        <v>85</v>
      </c>
      <c r="BK2551" s="66" t="s">
        <v>85</v>
      </c>
      <c r="BL2551" s="66" t="s">
        <v>85</v>
      </c>
      <c r="BM2551" s="66" t="s">
        <v>85</v>
      </c>
      <c r="BN2551" s="66" t="s">
        <v>85</v>
      </c>
      <c r="BO2551" s="88" t="s">
        <v>85</v>
      </c>
      <c r="BP2551" s="100">
        <v>17800</v>
      </c>
      <c r="BQ2551" s="66">
        <v>18800</v>
      </c>
      <c r="BR2551" s="66">
        <v>4450</v>
      </c>
      <c r="BS2551" s="66">
        <v>17400</v>
      </c>
      <c r="BT2551" s="66">
        <v>18400</v>
      </c>
      <c r="BU2551" s="66">
        <v>4590</v>
      </c>
      <c r="BV2551" s="66" t="s">
        <v>85</v>
      </c>
      <c r="BW2551" s="66" t="s">
        <v>85</v>
      </c>
      <c r="BX2551" s="66" t="s">
        <v>85</v>
      </c>
      <c r="BY2551" s="66" t="s">
        <v>85</v>
      </c>
      <c r="BZ2551" s="66" t="s">
        <v>85</v>
      </c>
      <c r="CA2551" s="66" t="s">
        <v>85</v>
      </c>
      <c r="CB2551" s="66" t="s">
        <v>85</v>
      </c>
      <c r="CC2551" s="66" t="s">
        <v>85</v>
      </c>
      <c r="CD2551" s="66" t="s">
        <v>85</v>
      </c>
      <c r="CE2551" s="66" t="s">
        <v>85</v>
      </c>
      <c r="CF2551" s="66" t="s">
        <v>85</v>
      </c>
      <c r="CG2551" s="66" t="s">
        <v>85</v>
      </c>
      <c r="CH2551" s="66" t="s">
        <v>85</v>
      </c>
      <c r="CI2551" s="66" t="s">
        <v>85</v>
      </c>
      <c r="CJ2551" s="66" t="s">
        <v>85</v>
      </c>
      <c r="CK2551" s="66" t="s">
        <v>85</v>
      </c>
      <c r="CL2551" s="66" t="s">
        <v>85</v>
      </c>
      <c r="CM2551" s="69" t="s">
        <v>85</v>
      </c>
    </row>
    <row r="2552" spans="41:91" hidden="1" x14ac:dyDescent="0.25">
      <c r="AO2552" s="21" t="s">
        <v>70</v>
      </c>
      <c r="AP2552" s="51" t="s">
        <v>122</v>
      </c>
      <c r="AQ2552" s="21" t="str">
        <f t="shared" si="42"/>
        <v>North East£70,000 - £99,999</v>
      </c>
      <c r="AR2552" s="22">
        <v>4300</v>
      </c>
      <c r="AS2552" s="22">
        <v>4900</v>
      </c>
      <c r="AT2552" s="22">
        <v>5080</v>
      </c>
      <c r="AU2552" s="66">
        <v>4400</v>
      </c>
      <c r="AV2552" s="66">
        <v>5000</v>
      </c>
      <c r="AW2552" s="66">
        <v>5120</v>
      </c>
      <c r="AX2552" s="66" t="s">
        <v>85</v>
      </c>
      <c r="AY2552" s="66" t="s">
        <v>85</v>
      </c>
      <c r="AZ2552" s="66" t="s">
        <v>85</v>
      </c>
      <c r="BA2552" s="66" t="s">
        <v>85</v>
      </c>
      <c r="BB2552" s="66" t="s">
        <v>85</v>
      </c>
      <c r="BC2552" s="66" t="s">
        <v>85</v>
      </c>
      <c r="BD2552" s="66" t="s">
        <v>85</v>
      </c>
      <c r="BE2552" s="66" t="s">
        <v>85</v>
      </c>
      <c r="BF2552" s="66" t="s">
        <v>85</v>
      </c>
      <c r="BG2552" s="66" t="s">
        <v>85</v>
      </c>
      <c r="BH2552" s="66" t="s">
        <v>85</v>
      </c>
      <c r="BI2552" s="66" t="s">
        <v>85</v>
      </c>
      <c r="BJ2552" s="66" t="s">
        <v>85</v>
      </c>
      <c r="BK2552" s="66" t="s">
        <v>85</v>
      </c>
      <c r="BL2552" s="66" t="s">
        <v>85</v>
      </c>
      <c r="BM2552" s="66" t="s">
        <v>85</v>
      </c>
      <c r="BN2552" s="66" t="s">
        <v>85</v>
      </c>
      <c r="BO2552" s="88" t="s">
        <v>85</v>
      </c>
      <c r="BP2552" s="100">
        <v>19300</v>
      </c>
      <c r="BQ2552" s="66">
        <v>20500</v>
      </c>
      <c r="BR2552" s="66">
        <v>4180</v>
      </c>
      <c r="BS2552" s="66">
        <v>18900</v>
      </c>
      <c r="BT2552" s="66">
        <v>20100</v>
      </c>
      <c r="BU2552" s="66">
        <v>4360</v>
      </c>
      <c r="BV2552" s="66" t="s">
        <v>85</v>
      </c>
      <c r="BW2552" s="66" t="s">
        <v>85</v>
      </c>
      <c r="BX2552" s="66" t="s">
        <v>85</v>
      </c>
      <c r="BY2552" s="66" t="s">
        <v>85</v>
      </c>
      <c r="BZ2552" s="66" t="s">
        <v>85</v>
      </c>
      <c r="CA2552" s="66" t="s">
        <v>85</v>
      </c>
      <c r="CB2552" s="66" t="s">
        <v>85</v>
      </c>
      <c r="CC2552" s="66" t="s">
        <v>85</v>
      </c>
      <c r="CD2552" s="66" t="s">
        <v>85</v>
      </c>
      <c r="CE2552" s="66" t="s">
        <v>85</v>
      </c>
      <c r="CF2552" s="66" t="s">
        <v>85</v>
      </c>
      <c r="CG2552" s="66" t="s">
        <v>85</v>
      </c>
      <c r="CH2552" s="66" t="s">
        <v>85</v>
      </c>
      <c r="CI2552" s="66" t="s">
        <v>85</v>
      </c>
      <c r="CJ2552" s="66" t="s">
        <v>85</v>
      </c>
      <c r="CK2552" s="66" t="s">
        <v>85</v>
      </c>
      <c r="CL2552" s="66" t="s">
        <v>85</v>
      </c>
      <c r="CM2552" s="69" t="s">
        <v>85</v>
      </c>
    </row>
    <row r="2553" spans="41:91" hidden="1" x14ac:dyDescent="0.25">
      <c r="AO2553" s="21" t="s">
        <v>70</v>
      </c>
      <c r="AP2553" s="51" t="s">
        <v>123</v>
      </c>
      <c r="AQ2553" s="21" t="str">
        <f t="shared" si="42"/>
        <v>North East£100,000 - £149,999</v>
      </c>
      <c r="AR2553" s="22">
        <v>4700</v>
      </c>
      <c r="AS2553" s="22">
        <v>5600</v>
      </c>
      <c r="AT2553" s="22">
        <v>1910</v>
      </c>
      <c r="AU2553" s="66">
        <v>4900</v>
      </c>
      <c r="AV2553" s="66">
        <v>5700</v>
      </c>
      <c r="AW2553" s="66">
        <v>1930</v>
      </c>
      <c r="AX2553" s="66" t="s">
        <v>85</v>
      </c>
      <c r="AY2553" s="66" t="s">
        <v>85</v>
      </c>
      <c r="AZ2553" s="66" t="s">
        <v>85</v>
      </c>
      <c r="BA2553" s="66" t="s">
        <v>85</v>
      </c>
      <c r="BB2553" s="66" t="s">
        <v>85</v>
      </c>
      <c r="BC2553" s="66" t="s">
        <v>85</v>
      </c>
      <c r="BD2553" s="66" t="s">
        <v>85</v>
      </c>
      <c r="BE2553" s="66" t="s">
        <v>85</v>
      </c>
      <c r="BF2553" s="66" t="s">
        <v>85</v>
      </c>
      <c r="BG2553" s="66" t="s">
        <v>85</v>
      </c>
      <c r="BH2553" s="66" t="s">
        <v>85</v>
      </c>
      <c r="BI2553" s="66" t="s">
        <v>85</v>
      </c>
      <c r="BJ2553" s="66" t="s">
        <v>85</v>
      </c>
      <c r="BK2553" s="66" t="s">
        <v>85</v>
      </c>
      <c r="BL2553" s="66" t="s">
        <v>85</v>
      </c>
      <c r="BM2553" s="66" t="s">
        <v>85</v>
      </c>
      <c r="BN2553" s="66" t="s">
        <v>85</v>
      </c>
      <c r="BO2553" s="88" t="s">
        <v>85</v>
      </c>
      <c r="BP2553" s="100">
        <v>21300</v>
      </c>
      <c r="BQ2553" s="66">
        <v>23000</v>
      </c>
      <c r="BR2553" s="66">
        <v>1390</v>
      </c>
      <c r="BS2553" s="66">
        <v>20700</v>
      </c>
      <c r="BT2553" s="66">
        <v>22400</v>
      </c>
      <c r="BU2553" s="66">
        <v>1470</v>
      </c>
      <c r="BV2553" s="66" t="s">
        <v>85</v>
      </c>
      <c r="BW2553" s="66" t="s">
        <v>85</v>
      </c>
      <c r="BX2553" s="66" t="s">
        <v>85</v>
      </c>
      <c r="BY2553" s="66" t="s">
        <v>85</v>
      </c>
      <c r="BZ2553" s="66" t="s">
        <v>85</v>
      </c>
      <c r="CA2553" s="66" t="s">
        <v>85</v>
      </c>
      <c r="CB2553" s="66" t="s">
        <v>85</v>
      </c>
      <c r="CC2553" s="66" t="s">
        <v>85</v>
      </c>
      <c r="CD2553" s="66" t="s">
        <v>85</v>
      </c>
      <c r="CE2553" s="66" t="s">
        <v>85</v>
      </c>
      <c r="CF2553" s="66" t="s">
        <v>85</v>
      </c>
      <c r="CG2553" s="66" t="s">
        <v>85</v>
      </c>
      <c r="CH2553" s="66" t="s">
        <v>85</v>
      </c>
      <c r="CI2553" s="66" t="s">
        <v>85</v>
      </c>
      <c r="CJ2553" s="66" t="s">
        <v>85</v>
      </c>
      <c r="CK2553" s="66" t="s">
        <v>85</v>
      </c>
      <c r="CL2553" s="66" t="s">
        <v>85</v>
      </c>
      <c r="CM2553" s="69" t="s">
        <v>85</v>
      </c>
    </row>
    <row r="2554" spans="41:91" hidden="1" x14ac:dyDescent="0.25">
      <c r="AO2554" s="21" t="s">
        <v>70</v>
      </c>
      <c r="AP2554" s="51" t="s">
        <v>124</v>
      </c>
      <c r="AQ2554" s="21" t="str">
        <f t="shared" si="42"/>
        <v>North East£150,000 and over</v>
      </c>
      <c r="AR2554" s="22">
        <v>5700</v>
      </c>
      <c r="AS2554" s="22">
        <v>7000</v>
      </c>
      <c r="AT2554" s="22">
        <v>710</v>
      </c>
      <c r="AU2554" s="66">
        <v>6000</v>
      </c>
      <c r="AV2554" s="66">
        <v>7200</v>
      </c>
      <c r="AW2554" s="66">
        <v>720</v>
      </c>
      <c r="AX2554" s="66" t="s">
        <v>85</v>
      </c>
      <c r="AY2554" s="66" t="s">
        <v>85</v>
      </c>
      <c r="AZ2554" s="66" t="s">
        <v>85</v>
      </c>
      <c r="BA2554" s="66" t="s">
        <v>85</v>
      </c>
      <c r="BB2554" s="66" t="s">
        <v>85</v>
      </c>
      <c r="BC2554" s="66" t="s">
        <v>85</v>
      </c>
      <c r="BD2554" s="66" t="s">
        <v>85</v>
      </c>
      <c r="BE2554" s="66" t="s">
        <v>85</v>
      </c>
      <c r="BF2554" s="66" t="s">
        <v>85</v>
      </c>
      <c r="BG2554" s="66" t="s">
        <v>85</v>
      </c>
      <c r="BH2554" s="66" t="s">
        <v>85</v>
      </c>
      <c r="BI2554" s="66" t="s">
        <v>85</v>
      </c>
      <c r="BJ2554" s="66" t="s">
        <v>85</v>
      </c>
      <c r="BK2554" s="66" t="s">
        <v>85</v>
      </c>
      <c r="BL2554" s="66" t="s">
        <v>85</v>
      </c>
      <c r="BM2554" s="66" t="s">
        <v>85</v>
      </c>
      <c r="BN2554" s="66" t="s">
        <v>85</v>
      </c>
      <c r="BO2554" s="88" t="s">
        <v>85</v>
      </c>
      <c r="BP2554" s="100">
        <v>23700</v>
      </c>
      <c r="BQ2554" s="66">
        <v>25600</v>
      </c>
      <c r="BR2554" s="66">
        <v>420</v>
      </c>
      <c r="BS2554" s="66">
        <v>22800</v>
      </c>
      <c r="BT2554" s="66">
        <v>24800</v>
      </c>
      <c r="BU2554" s="66">
        <v>440</v>
      </c>
      <c r="BV2554" s="66" t="s">
        <v>85</v>
      </c>
      <c r="BW2554" s="66" t="s">
        <v>85</v>
      </c>
      <c r="BX2554" s="66" t="s">
        <v>85</v>
      </c>
      <c r="BY2554" s="66" t="s">
        <v>85</v>
      </c>
      <c r="BZ2554" s="66" t="s">
        <v>85</v>
      </c>
      <c r="CA2554" s="66" t="s">
        <v>85</v>
      </c>
      <c r="CB2554" s="66" t="s">
        <v>85</v>
      </c>
      <c r="CC2554" s="66" t="s">
        <v>85</v>
      </c>
      <c r="CD2554" s="66" t="s">
        <v>85</v>
      </c>
      <c r="CE2554" s="66" t="s">
        <v>85</v>
      </c>
      <c r="CF2554" s="66" t="s">
        <v>85</v>
      </c>
      <c r="CG2554" s="66" t="s">
        <v>85</v>
      </c>
      <c r="CH2554" s="66" t="s">
        <v>85</v>
      </c>
      <c r="CI2554" s="66" t="s">
        <v>85</v>
      </c>
      <c r="CJ2554" s="66" t="s">
        <v>85</v>
      </c>
      <c r="CK2554" s="66" t="s">
        <v>85</v>
      </c>
      <c r="CL2554" s="66" t="s">
        <v>85</v>
      </c>
      <c r="CM2554" s="69" t="s">
        <v>85</v>
      </c>
    </row>
    <row r="2555" spans="41:91" hidden="1" x14ac:dyDescent="0.25">
      <c r="AO2555" s="21" t="s">
        <v>71</v>
      </c>
      <c r="AP2555" s="51" t="s">
        <v>115</v>
      </c>
      <c r="AQ2555" s="21" t="str">
        <f t="shared" si="42"/>
        <v>North WestLess than £15,000</v>
      </c>
      <c r="AR2555" s="22">
        <v>2600</v>
      </c>
      <c r="AS2555" s="22">
        <v>3200</v>
      </c>
      <c r="AT2555" s="22">
        <v>119360</v>
      </c>
      <c r="AU2555" s="66">
        <v>2600</v>
      </c>
      <c r="AV2555" s="66">
        <v>3300</v>
      </c>
      <c r="AW2555" s="66">
        <v>120680</v>
      </c>
      <c r="AX2555" s="66" t="s">
        <v>85</v>
      </c>
      <c r="AY2555" s="66" t="s">
        <v>85</v>
      </c>
      <c r="AZ2555" s="66" t="s">
        <v>85</v>
      </c>
      <c r="BA2555" s="66" t="s">
        <v>85</v>
      </c>
      <c r="BB2555" s="66" t="s">
        <v>85</v>
      </c>
      <c r="BC2555" s="66" t="s">
        <v>85</v>
      </c>
      <c r="BD2555" s="66" t="s">
        <v>85</v>
      </c>
      <c r="BE2555" s="66" t="s">
        <v>85</v>
      </c>
      <c r="BF2555" s="66" t="s">
        <v>85</v>
      </c>
      <c r="BG2555" s="66" t="s">
        <v>85</v>
      </c>
      <c r="BH2555" s="66" t="s">
        <v>85</v>
      </c>
      <c r="BI2555" s="66" t="s">
        <v>85</v>
      </c>
      <c r="BJ2555" s="66" t="s">
        <v>85</v>
      </c>
      <c r="BK2555" s="66" t="s">
        <v>85</v>
      </c>
      <c r="BL2555" s="66" t="s">
        <v>85</v>
      </c>
      <c r="BM2555" s="66" t="s">
        <v>85</v>
      </c>
      <c r="BN2555" s="66" t="s">
        <v>85</v>
      </c>
      <c r="BO2555" s="88" t="s">
        <v>85</v>
      </c>
      <c r="BP2555" s="100">
        <v>10700</v>
      </c>
      <c r="BQ2555" s="66">
        <v>11500</v>
      </c>
      <c r="BR2555" s="66">
        <v>99140</v>
      </c>
      <c r="BS2555" s="66">
        <v>10800</v>
      </c>
      <c r="BT2555" s="66">
        <v>11700</v>
      </c>
      <c r="BU2555" s="66">
        <v>102660</v>
      </c>
      <c r="BV2555" s="66" t="s">
        <v>85</v>
      </c>
      <c r="BW2555" s="66" t="s">
        <v>85</v>
      </c>
      <c r="BX2555" s="66" t="s">
        <v>85</v>
      </c>
      <c r="BY2555" s="66" t="s">
        <v>85</v>
      </c>
      <c r="BZ2555" s="66" t="s">
        <v>85</v>
      </c>
      <c r="CA2555" s="66" t="s">
        <v>85</v>
      </c>
      <c r="CB2555" s="66" t="s">
        <v>85</v>
      </c>
      <c r="CC2555" s="66" t="s">
        <v>85</v>
      </c>
      <c r="CD2555" s="66" t="s">
        <v>85</v>
      </c>
      <c r="CE2555" s="66" t="s">
        <v>85</v>
      </c>
      <c r="CF2555" s="66" t="s">
        <v>85</v>
      </c>
      <c r="CG2555" s="66" t="s">
        <v>85</v>
      </c>
      <c r="CH2555" s="66" t="s">
        <v>85</v>
      </c>
      <c r="CI2555" s="66" t="s">
        <v>85</v>
      </c>
      <c r="CJ2555" s="66" t="s">
        <v>85</v>
      </c>
      <c r="CK2555" s="66" t="s">
        <v>85</v>
      </c>
      <c r="CL2555" s="66" t="s">
        <v>85</v>
      </c>
      <c r="CM2555" s="69" t="s">
        <v>85</v>
      </c>
    </row>
    <row r="2556" spans="41:91" hidden="1" x14ac:dyDescent="0.25">
      <c r="AO2556" s="21" t="s">
        <v>71</v>
      </c>
      <c r="AP2556" s="51" t="s">
        <v>116</v>
      </c>
      <c r="AQ2556" s="21" t="str">
        <f t="shared" si="42"/>
        <v>North West£15,000 - £19,999</v>
      </c>
      <c r="AR2556" s="22">
        <v>2900</v>
      </c>
      <c r="AS2556" s="22">
        <v>3500</v>
      </c>
      <c r="AT2556" s="22">
        <v>37610</v>
      </c>
      <c r="AU2556" s="66">
        <v>3000</v>
      </c>
      <c r="AV2556" s="66">
        <v>3600</v>
      </c>
      <c r="AW2556" s="66">
        <v>37980</v>
      </c>
      <c r="AX2556" s="66" t="s">
        <v>85</v>
      </c>
      <c r="AY2556" s="66" t="s">
        <v>85</v>
      </c>
      <c r="AZ2556" s="66" t="s">
        <v>85</v>
      </c>
      <c r="BA2556" s="66" t="s">
        <v>85</v>
      </c>
      <c r="BB2556" s="66" t="s">
        <v>85</v>
      </c>
      <c r="BC2556" s="66" t="s">
        <v>85</v>
      </c>
      <c r="BD2556" s="66" t="s">
        <v>85</v>
      </c>
      <c r="BE2556" s="66" t="s">
        <v>85</v>
      </c>
      <c r="BF2556" s="66" t="s">
        <v>85</v>
      </c>
      <c r="BG2556" s="66" t="s">
        <v>85</v>
      </c>
      <c r="BH2556" s="66" t="s">
        <v>85</v>
      </c>
      <c r="BI2556" s="66" t="s">
        <v>85</v>
      </c>
      <c r="BJ2556" s="66" t="s">
        <v>85</v>
      </c>
      <c r="BK2556" s="66" t="s">
        <v>85</v>
      </c>
      <c r="BL2556" s="66" t="s">
        <v>85</v>
      </c>
      <c r="BM2556" s="66" t="s">
        <v>85</v>
      </c>
      <c r="BN2556" s="66" t="s">
        <v>85</v>
      </c>
      <c r="BO2556" s="88" t="s">
        <v>85</v>
      </c>
      <c r="BP2556" s="100">
        <v>11400</v>
      </c>
      <c r="BQ2556" s="66">
        <v>12300</v>
      </c>
      <c r="BR2556" s="66">
        <v>31720</v>
      </c>
      <c r="BS2556" s="66">
        <v>11500</v>
      </c>
      <c r="BT2556" s="66">
        <v>12400</v>
      </c>
      <c r="BU2556" s="66">
        <v>32940</v>
      </c>
      <c r="BV2556" s="66" t="s">
        <v>85</v>
      </c>
      <c r="BW2556" s="66" t="s">
        <v>85</v>
      </c>
      <c r="BX2556" s="66" t="s">
        <v>85</v>
      </c>
      <c r="BY2556" s="66" t="s">
        <v>85</v>
      </c>
      <c r="BZ2556" s="66" t="s">
        <v>85</v>
      </c>
      <c r="CA2556" s="66" t="s">
        <v>85</v>
      </c>
      <c r="CB2556" s="66" t="s">
        <v>85</v>
      </c>
      <c r="CC2556" s="66" t="s">
        <v>85</v>
      </c>
      <c r="CD2556" s="66" t="s">
        <v>85</v>
      </c>
      <c r="CE2556" s="66" t="s">
        <v>85</v>
      </c>
      <c r="CF2556" s="66" t="s">
        <v>85</v>
      </c>
      <c r="CG2556" s="66" t="s">
        <v>85</v>
      </c>
      <c r="CH2556" s="66" t="s">
        <v>85</v>
      </c>
      <c r="CI2556" s="66" t="s">
        <v>85</v>
      </c>
      <c r="CJ2556" s="66" t="s">
        <v>85</v>
      </c>
      <c r="CK2556" s="66" t="s">
        <v>85</v>
      </c>
      <c r="CL2556" s="66" t="s">
        <v>85</v>
      </c>
      <c r="CM2556" s="69" t="s">
        <v>85</v>
      </c>
    </row>
    <row r="2557" spans="41:91" hidden="1" x14ac:dyDescent="0.25">
      <c r="AO2557" s="21" t="s">
        <v>71</v>
      </c>
      <c r="AP2557" s="51" t="s">
        <v>117</v>
      </c>
      <c r="AQ2557" s="21" t="str">
        <f t="shared" si="42"/>
        <v>North West£20,000 - £29,999</v>
      </c>
      <c r="AR2557" s="22">
        <v>3100</v>
      </c>
      <c r="AS2557" s="22">
        <v>3700</v>
      </c>
      <c r="AT2557" s="22">
        <v>107230</v>
      </c>
      <c r="AU2557" s="66">
        <v>3100</v>
      </c>
      <c r="AV2557" s="66">
        <v>3700</v>
      </c>
      <c r="AW2557" s="66">
        <v>108120</v>
      </c>
      <c r="AX2557" s="66" t="s">
        <v>85</v>
      </c>
      <c r="AY2557" s="66" t="s">
        <v>85</v>
      </c>
      <c r="AZ2557" s="66" t="s">
        <v>85</v>
      </c>
      <c r="BA2557" s="66" t="s">
        <v>85</v>
      </c>
      <c r="BB2557" s="66" t="s">
        <v>85</v>
      </c>
      <c r="BC2557" s="66" t="s">
        <v>85</v>
      </c>
      <c r="BD2557" s="66" t="s">
        <v>85</v>
      </c>
      <c r="BE2557" s="66" t="s">
        <v>85</v>
      </c>
      <c r="BF2557" s="66" t="s">
        <v>85</v>
      </c>
      <c r="BG2557" s="66" t="s">
        <v>85</v>
      </c>
      <c r="BH2557" s="66" t="s">
        <v>85</v>
      </c>
      <c r="BI2557" s="66" t="s">
        <v>85</v>
      </c>
      <c r="BJ2557" s="66" t="s">
        <v>85</v>
      </c>
      <c r="BK2557" s="66" t="s">
        <v>85</v>
      </c>
      <c r="BL2557" s="66" t="s">
        <v>85</v>
      </c>
      <c r="BM2557" s="66" t="s">
        <v>85</v>
      </c>
      <c r="BN2557" s="66" t="s">
        <v>85</v>
      </c>
      <c r="BO2557" s="88" t="s">
        <v>85</v>
      </c>
      <c r="BP2557" s="100">
        <v>12100</v>
      </c>
      <c r="BQ2557" s="66">
        <v>13000</v>
      </c>
      <c r="BR2557" s="66">
        <v>91120</v>
      </c>
      <c r="BS2557" s="66">
        <v>12100</v>
      </c>
      <c r="BT2557" s="66">
        <v>13000</v>
      </c>
      <c r="BU2557" s="66">
        <v>94640</v>
      </c>
      <c r="BV2557" s="66" t="s">
        <v>85</v>
      </c>
      <c r="BW2557" s="66" t="s">
        <v>85</v>
      </c>
      <c r="BX2557" s="66" t="s">
        <v>85</v>
      </c>
      <c r="BY2557" s="66" t="s">
        <v>85</v>
      </c>
      <c r="BZ2557" s="66" t="s">
        <v>85</v>
      </c>
      <c r="CA2557" s="66" t="s">
        <v>85</v>
      </c>
      <c r="CB2557" s="66" t="s">
        <v>85</v>
      </c>
      <c r="CC2557" s="66" t="s">
        <v>85</v>
      </c>
      <c r="CD2557" s="66" t="s">
        <v>85</v>
      </c>
      <c r="CE2557" s="66" t="s">
        <v>85</v>
      </c>
      <c r="CF2557" s="66" t="s">
        <v>85</v>
      </c>
      <c r="CG2557" s="66" t="s">
        <v>85</v>
      </c>
      <c r="CH2557" s="66" t="s">
        <v>85</v>
      </c>
      <c r="CI2557" s="66" t="s">
        <v>85</v>
      </c>
      <c r="CJ2557" s="66" t="s">
        <v>85</v>
      </c>
      <c r="CK2557" s="66" t="s">
        <v>85</v>
      </c>
      <c r="CL2557" s="66" t="s">
        <v>85</v>
      </c>
      <c r="CM2557" s="69" t="s">
        <v>85</v>
      </c>
    </row>
    <row r="2558" spans="41:91" hidden="1" x14ac:dyDescent="0.25">
      <c r="AO2558" s="21" t="s">
        <v>71</v>
      </c>
      <c r="AP2558" s="51" t="s">
        <v>118</v>
      </c>
      <c r="AQ2558" s="21" t="str">
        <f t="shared" si="42"/>
        <v>North West£30,000 - £39,999</v>
      </c>
      <c r="AR2558" s="22">
        <v>3500</v>
      </c>
      <c r="AS2558" s="22">
        <v>4100</v>
      </c>
      <c r="AT2558" s="22">
        <v>68300</v>
      </c>
      <c r="AU2558" s="66">
        <v>3600</v>
      </c>
      <c r="AV2558" s="66">
        <v>4200</v>
      </c>
      <c r="AW2558" s="66">
        <v>68670</v>
      </c>
      <c r="AX2558" s="66" t="s">
        <v>85</v>
      </c>
      <c r="AY2558" s="66" t="s">
        <v>85</v>
      </c>
      <c r="AZ2558" s="66" t="s">
        <v>85</v>
      </c>
      <c r="BA2558" s="66" t="s">
        <v>85</v>
      </c>
      <c r="BB2558" s="66" t="s">
        <v>85</v>
      </c>
      <c r="BC2558" s="66" t="s">
        <v>85</v>
      </c>
      <c r="BD2558" s="66" t="s">
        <v>85</v>
      </c>
      <c r="BE2558" s="66" t="s">
        <v>85</v>
      </c>
      <c r="BF2558" s="66" t="s">
        <v>85</v>
      </c>
      <c r="BG2558" s="66" t="s">
        <v>85</v>
      </c>
      <c r="BH2558" s="66" t="s">
        <v>85</v>
      </c>
      <c r="BI2558" s="66" t="s">
        <v>85</v>
      </c>
      <c r="BJ2558" s="66" t="s">
        <v>85</v>
      </c>
      <c r="BK2558" s="66" t="s">
        <v>85</v>
      </c>
      <c r="BL2558" s="66" t="s">
        <v>85</v>
      </c>
      <c r="BM2558" s="66" t="s">
        <v>85</v>
      </c>
      <c r="BN2558" s="66" t="s">
        <v>85</v>
      </c>
      <c r="BO2558" s="88" t="s">
        <v>85</v>
      </c>
      <c r="BP2558" s="100">
        <v>13700</v>
      </c>
      <c r="BQ2558" s="66">
        <v>14700</v>
      </c>
      <c r="BR2558" s="66">
        <v>58830</v>
      </c>
      <c r="BS2558" s="66">
        <v>13700</v>
      </c>
      <c r="BT2558" s="66">
        <v>14700</v>
      </c>
      <c r="BU2558" s="66">
        <v>61420</v>
      </c>
      <c r="BV2558" s="66" t="s">
        <v>85</v>
      </c>
      <c r="BW2558" s="66" t="s">
        <v>85</v>
      </c>
      <c r="BX2558" s="66" t="s">
        <v>85</v>
      </c>
      <c r="BY2558" s="66" t="s">
        <v>85</v>
      </c>
      <c r="BZ2558" s="66" t="s">
        <v>85</v>
      </c>
      <c r="CA2558" s="66" t="s">
        <v>85</v>
      </c>
      <c r="CB2558" s="66" t="s">
        <v>85</v>
      </c>
      <c r="CC2558" s="66" t="s">
        <v>85</v>
      </c>
      <c r="CD2558" s="66" t="s">
        <v>85</v>
      </c>
      <c r="CE2558" s="66" t="s">
        <v>85</v>
      </c>
      <c r="CF2558" s="66" t="s">
        <v>85</v>
      </c>
      <c r="CG2558" s="66" t="s">
        <v>85</v>
      </c>
      <c r="CH2558" s="66" t="s">
        <v>85</v>
      </c>
      <c r="CI2558" s="66" t="s">
        <v>85</v>
      </c>
      <c r="CJ2558" s="66" t="s">
        <v>85</v>
      </c>
      <c r="CK2558" s="66" t="s">
        <v>85</v>
      </c>
      <c r="CL2558" s="66" t="s">
        <v>85</v>
      </c>
      <c r="CM2558" s="69" t="s">
        <v>85</v>
      </c>
    </row>
    <row r="2559" spans="41:91" hidden="1" x14ac:dyDescent="0.25">
      <c r="AO2559" s="21" t="s">
        <v>71</v>
      </c>
      <c r="AP2559" s="51" t="s">
        <v>119</v>
      </c>
      <c r="AQ2559" s="21" t="str">
        <f t="shared" si="42"/>
        <v>North West£40,000 - £49,999</v>
      </c>
      <c r="AR2559" s="22">
        <v>3900</v>
      </c>
      <c r="AS2559" s="22">
        <v>4400</v>
      </c>
      <c r="AT2559" s="22">
        <v>54410</v>
      </c>
      <c r="AU2559" s="66">
        <v>4100</v>
      </c>
      <c r="AV2559" s="66">
        <v>4600</v>
      </c>
      <c r="AW2559" s="66">
        <v>54670</v>
      </c>
      <c r="AX2559" s="66" t="s">
        <v>85</v>
      </c>
      <c r="AY2559" s="66" t="s">
        <v>85</v>
      </c>
      <c r="AZ2559" s="66" t="s">
        <v>85</v>
      </c>
      <c r="BA2559" s="66" t="s">
        <v>85</v>
      </c>
      <c r="BB2559" s="66" t="s">
        <v>85</v>
      </c>
      <c r="BC2559" s="66" t="s">
        <v>85</v>
      </c>
      <c r="BD2559" s="66" t="s">
        <v>85</v>
      </c>
      <c r="BE2559" s="66" t="s">
        <v>85</v>
      </c>
      <c r="BF2559" s="66" t="s">
        <v>85</v>
      </c>
      <c r="BG2559" s="66" t="s">
        <v>85</v>
      </c>
      <c r="BH2559" s="66" t="s">
        <v>85</v>
      </c>
      <c r="BI2559" s="66" t="s">
        <v>85</v>
      </c>
      <c r="BJ2559" s="66" t="s">
        <v>85</v>
      </c>
      <c r="BK2559" s="66" t="s">
        <v>85</v>
      </c>
      <c r="BL2559" s="66" t="s">
        <v>85</v>
      </c>
      <c r="BM2559" s="66" t="s">
        <v>85</v>
      </c>
      <c r="BN2559" s="66" t="s">
        <v>85</v>
      </c>
      <c r="BO2559" s="88" t="s">
        <v>85</v>
      </c>
      <c r="BP2559" s="100">
        <v>15000</v>
      </c>
      <c r="BQ2559" s="66">
        <v>16000</v>
      </c>
      <c r="BR2559" s="66">
        <v>47700</v>
      </c>
      <c r="BS2559" s="66">
        <v>15000</v>
      </c>
      <c r="BT2559" s="66">
        <v>15900</v>
      </c>
      <c r="BU2559" s="66">
        <v>49770</v>
      </c>
      <c r="BV2559" s="66" t="s">
        <v>85</v>
      </c>
      <c r="BW2559" s="66" t="s">
        <v>85</v>
      </c>
      <c r="BX2559" s="66" t="s">
        <v>85</v>
      </c>
      <c r="BY2559" s="66" t="s">
        <v>85</v>
      </c>
      <c r="BZ2559" s="66" t="s">
        <v>85</v>
      </c>
      <c r="CA2559" s="66" t="s">
        <v>85</v>
      </c>
      <c r="CB2559" s="66" t="s">
        <v>85</v>
      </c>
      <c r="CC2559" s="66" t="s">
        <v>85</v>
      </c>
      <c r="CD2559" s="66" t="s">
        <v>85</v>
      </c>
      <c r="CE2559" s="66" t="s">
        <v>85</v>
      </c>
      <c r="CF2559" s="66" t="s">
        <v>85</v>
      </c>
      <c r="CG2559" s="66" t="s">
        <v>85</v>
      </c>
      <c r="CH2559" s="66" t="s">
        <v>85</v>
      </c>
      <c r="CI2559" s="66" t="s">
        <v>85</v>
      </c>
      <c r="CJ2559" s="66" t="s">
        <v>85</v>
      </c>
      <c r="CK2559" s="66" t="s">
        <v>85</v>
      </c>
      <c r="CL2559" s="66" t="s">
        <v>85</v>
      </c>
      <c r="CM2559" s="69" t="s">
        <v>85</v>
      </c>
    </row>
    <row r="2560" spans="41:91" hidden="1" x14ac:dyDescent="0.25">
      <c r="AO2560" s="21" t="s">
        <v>71</v>
      </c>
      <c r="AP2560" s="51" t="s">
        <v>120</v>
      </c>
      <c r="AQ2560" s="21" t="str">
        <f t="shared" si="42"/>
        <v>North West£50,000 - £59,999</v>
      </c>
      <c r="AR2560" s="22">
        <v>4100</v>
      </c>
      <c r="AS2560" s="22">
        <v>4700</v>
      </c>
      <c r="AT2560" s="22">
        <v>26600</v>
      </c>
      <c r="AU2560" s="66">
        <v>4200</v>
      </c>
      <c r="AV2560" s="66">
        <v>4800</v>
      </c>
      <c r="AW2560" s="66">
        <v>26780</v>
      </c>
      <c r="AX2560" s="66" t="s">
        <v>85</v>
      </c>
      <c r="AY2560" s="66" t="s">
        <v>85</v>
      </c>
      <c r="AZ2560" s="66" t="s">
        <v>85</v>
      </c>
      <c r="BA2560" s="66" t="s">
        <v>85</v>
      </c>
      <c r="BB2560" s="66" t="s">
        <v>85</v>
      </c>
      <c r="BC2560" s="66" t="s">
        <v>85</v>
      </c>
      <c r="BD2560" s="66" t="s">
        <v>85</v>
      </c>
      <c r="BE2560" s="66" t="s">
        <v>85</v>
      </c>
      <c r="BF2560" s="66" t="s">
        <v>85</v>
      </c>
      <c r="BG2560" s="66" t="s">
        <v>85</v>
      </c>
      <c r="BH2560" s="66" t="s">
        <v>85</v>
      </c>
      <c r="BI2560" s="66" t="s">
        <v>85</v>
      </c>
      <c r="BJ2560" s="66" t="s">
        <v>85</v>
      </c>
      <c r="BK2560" s="66" t="s">
        <v>85</v>
      </c>
      <c r="BL2560" s="66" t="s">
        <v>85</v>
      </c>
      <c r="BM2560" s="66" t="s">
        <v>85</v>
      </c>
      <c r="BN2560" s="66" t="s">
        <v>85</v>
      </c>
      <c r="BO2560" s="88" t="s">
        <v>85</v>
      </c>
      <c r="BP2560" s="100">
        <v>15700</v>
      </c>
      <c r="BQ2560" s="66">
        <v>16700</v>
      </c>
      <c r="BR2560" s="66">
        <v>22820</v>
      </c>
      <c r="BS2560" s="66">
        <v>15700</v>
      </c>
      <c r="BT2560" s="66">
        <v>16700</v>
      </c>
      <c r="BU2560" s="66">
        <v>24010</v>
      </c>
      <c r="BV2560" s="66" t="s">
        <v>85</v>
      </c>
      <c r="BW2560" s="66" t="s">
        <v>85</v>
      </c>
      <c r="BX2560" s="66" t="s">
        <v>85</v>
      </c>
      <c r="BY2560" s="66" t="s">
        <v>85</v>
      </c>
      <c r="BZ2560" s="66" t="s">
        <v>85</v>
      </c>
      <c r="CA2560" s="66" t="s">
        <v>85</v>
      </c>
      <c r="CB2560" s="66" t="s">
        <v>85</v>
      </c>
      <c r="CC2560" s="66" t="s">
        <v>85</v>
      </c>
      <c r="CD2560" s="66" t="s">
        <v>85</v>
      </c>
      <c r="CE2560" s="66" t="s">
        <v>85</v>
      </c>
      <c r="CF2560" s="66" t="s">
        <v>85</v>
      </c>
      <c r="CG2560" s="66" t="s">
        <v>85</v>
      </c>
      <c r="CH2560" s="66" t="s">
        <v>85</v>
      </c>
      <c r="CI2560" s="66" t="s">
        <v>85</v>
      </c>
      <c r="CJ2560" s="66" t="s">
        <v>85</v>
      </c>
      <c r="CK2560" s="66" t="s">
        <v>85</v>
      </c>
      <c r="CL2560" s="66" t="s">
        <v>85</v>
      </c>
      <c r="CM2560" s="69" t="s">
        <v>85</v>
      </c>
    </row>
    <row r="2561" spans="41:91" hidden="1" x14ac:dyDescent="0.25">
      <c r="AO2561" s="21" t="s">
        <v>71</v>
      </c>
      <c r="AP2561" s="51" t="s">
        <v>121</v>
      </c>
      <c r="AQ2561" s="21" t="str">
        <f t="shared" si="42"/>
        <v>North West£60,000 - £69,999</v>
      </c>
      <c r="AR2561" s="22">
        <v>4300</v>
      </c>
      <c r="AS2561" s="22">
        <v>4900</v>
      </c>
      <c r="AT2561" s="22">
        <v>15530</v>
      </c>
      <c r="AU2561" s="66">
        <v>4500</v>
      </c>
      <c r="AV2561" s="66">
        <v>5000</v>
      </c>
      <c r="AW2561" s="66">
        <v>15620</v>
      </c>
      <c r="AX2561" s="66" t="s">
        <v>85</v>
      </c>
      <c r="AY2561" s="66" t="s">
        <v>85</v>
      </c>
      <c r="AZ2561" s="66" t="s">
        <v>85</v>
      </c>
      <c r="BA2561" s="66" t="s">
        <v>85</v>
      </c>
      <c r="BB2561" s="66" t="s">
        <v>85</v>
      </c>
      <c r="BC2561" s="66" t="s">
        <v>85</v>
      </c>
      <c r="BD2561" s="66" t="s">
        <v>85</v>
      </c>
      <c r="BE2561" s="66" t="s">
        <v>85</v>
      </c>
      <c r="BF2561" s="66" t="s">
        <v>85</v>
      </c>
      <c r="BG2561" s="66" t="s">
        <v>85</v>
      </c>
      <c r="BH2561" s="66" t="s">
        <v>85</v>
      </c>
      <c r="BI2561" s="66" t="s">
        <v>85</v>
      </c>
      <c r="BJ2561" s="66" t="s">
        <v>85</v>
      </c>
      <c r="BK2561" s="66" t="s">
        <v>85</v>
      </c>
      <c r="BL2561" s="66" t="s">
        <v>85</v>
      </c>
      <c r="BM2561" s="66" t="s">
        <v>85</v>
      </c>
      <c r="BN2561" s="66" t="s">
        <v>85</v>
      </c>
      <c r="BO2561" s="88" t="s">
        <v>85</v>
      </c>
      <c r="BP2561" s="100">
        <v>16700</v>
      </c>
      <c r="BQ2561" s="66">
        <v>17700</v>
      </c>
      <c r="BR2561" s="66">
        <v>13280</v>
      </c>
      <c r="BS2561" s="66">
        <v>16600</v>
      </c>
      <c r="BT2561" s="66">
        <v>17700</v>
      </c>
      <c r="BU2561" s="66">
        <v>14020</v>
      </c>
      <c r="BV2561" s="66" t="s">
        <v>85</v>
      </c>
      <c r="BW2561" s="66" t="s">
        <v>85</v>
      </c>
      <c r="BX2561" s="66" t="s">
        <v>85</v>
      </c>
      <c r="BY2561" s="66" t="s">
        <v>85</v>
      </c>
      <c r="BZ2561" s="66" t="s">
        <v>85</v>
      </c>
      <c r="CA2561" s="66" t="s">
        <v>85</v>
      </c>
      <c r="CB2561" s="66" t="s">
        <v>85</v>
      </c>
      <c r="CC2561" s="66" t="s">
        <v>85</v>
      </c>
      <c r="CD2561" s="66" t="s">
        <v>85</v>
      </c>
      <c r="CE2561" s="66" t="s">
        <v>85</v>
      </c>
      <c r="CF2561" s="66" t="s">
        <v>85</v>
      </c>
      <c r="CG2561" s="66" t="s">
        <v>85</v>
      </c>
      <c r="CH2561" s="66" t="s">
        <v>85</v>
      </c>
      <c r="CI2561" s="66" t="s">
        <v>85</v>
      </c>
      <c r="CJ2561" s="66" t="s">
        <v>85</v>
      </c>
      <c r="CK2561" s="66" t="s">
        <v>85</v>
      </c>
      <c r="CL2561" s="66" t="s">
        <v>85</v>
      </c>
      <c r="CM2561" s="69" t="s">
        <v>85</v>
      </c>
    </row>
    <row r="2562" spans="41:91" hidden="1" x14ac:dyDescent="0.25">
      <c r="AO2562" s="21" t="s">
        <v>71</v>
      </c>
      <c r="AP2562" s="51" t="s">
        <v>122</v>
      </c>
      <c r="AQ2562" s="21" t="str">
        <f t="shared" si="42"/>
        <v>North West£70,000 - £99,999</v>
      </c>
      <c r="AR2562" s="22">
        <v>4600</v>
      </c>
      <c r="AS2562" s="22">
        <v>5200</v>
      </c>
      <c r="AT2562" s="22">
        <v>19180</v>
      </c>
      <c r="AU2562" s="66">
        <v>4700</v>
      </c>
      <c r="AV2562" s="66">
        <v>5400</v>
      </c>
      <c r="AW2562" s="66">
        <v>19320</v>
      </c>
      <c r="AX2562" s="66" t="s">
        <v>85</v>
      </c>
      <c r="AY2562" s="66" t="s">
        <v>85</v>
      </c>
      <c r="AZ2562" s="66" t="s">
        <v>85</v>
      </c>
      <c r="BA2562" s="66" t="s">
        <v>85</v>
      </c>
      <c r="BB2562" s="66" t="s">
        <v>85</v>
      </c>
      <c r="BC2562" s="66" t="s">
        <v>85</v>
      </c>
      <c r="BD2562" s="66" t="s">
        <v>85</v>
      </c>
      <c r="BE2562" s="66" t="s">
        <v>85</v>
      </c>
      <c r="BF2562" s="66" t="s">
        <v>85</v>
      </c>
      <c r="BG2562" s="66" t="s">
        <v>85</v>
      </c>
      <c r="BH2562" s="66" t="s">
        <v>85</v>
      </c>
      <c r="BI2562" s="66" t="s">
        <v>85</v>
      </c>
      <c r="BJ2562" s="66" t="s">
        <v>85</v>
      </c>
      <c r="BK2562" s="66" t="s">
        <v>85</v>
      </c>
      <c r="BL2562" s="66" t="s">
        <v>85</v>
      </c>
      <c r="BM2562" s="66" t="s">
        <v>85</v>
      </c>
      <c r="BN2562" s="66" t="s">
        <v>85</v>
      </c>
      <c r="BO2562" s="88" t="s">
        <v>85</v>
      </c>
      <c r="BP2562" s="100">
        <v>18200</v>
      </c>
      <c r="BQ2562" s="66">
        <v>19400</v>
      </c>
      <c r="BR2562" s="66">
        <v>16470</v>
      </c>
      <c r="BS2562" s="66">
        <v>18000</v>
      </c>
      <c r="BT2562" s="66">
        <v>19300</v>
      </c>
      <c r="BU2562" s="66">
        <v>17370</v>
      </c>
      <c r="BV2562" s="66" t="s">
        <v>85</v>
      </c>
      <c r="BW2562" s="66" t="s">
        <v>85</v>
      </c>
      <c r="BX2562" s="66" t="s">
        <v>85</v>
      </c>
      <c r="BY2562" s="66" t="s">
        <v>85</v>
      </c>
      <c r="BZ2562" s="66" t="s">
        <v>85</v>
      </c>
      <c r="CA2562" s="66" t="s">
        <v>85</v>
      </c>
      <c r="CB2562" s="66" t="s">
        <v>85</v>
      </c>
      <c r="CC2562" s="66" t="s">
        <v>85</v>
      </c>
      <c r="CD2562" s="66" t="s">
        <v>85</v>
      </c>
      <c r="CE2562" s="66" t="s">
        <v>85</v>
      </c>
      <c r="CF2562" s="66" t="s">
        <v>85</v>
      </c>
      <c r="CG2562" s="66" t="s">
        <v>85</v>
      </c>
      <c r="CH2562" s="66" t="s">
        <v>85</v>
      </c>
      <c r="CI2562" s="66" t="s">
        <v>85</v>
      </c>
      <c r="CJ2562" s="66" t="s">
        <v>85</v>
      </c>
      <c r="CK2562" s="66" t="s">
        <v>85</v>
      </c>
      <c r="CL2562" s="66" t="s">
        <v>85</v>
      </c>
      <c r="CM2562" s="69" t="s">
        <v>85</v>
      </c>
    </row>
    <row r="2563" spans="41:91" hidden="1" x14ac:dyDescent="0.25">
      <c r="AO2563" s="21" t="s">
        <v>71</v>
      </c>
      <c r="AP2563" s="51" t="s">
        <v>123</v>
      </c>
      <c r="AQ2563" s="21" t="str">
        <f t="shared" si="42"/>
        <v>North West£100,000 - £149,999</v>
      </c>
      <c r="AR2563" s="22">
        <v>5100</v>
      </c>
      <c r="AS2563" s="22">
        <v>5900</v>
      </c>
      <c r="AT2563" s="22">
        <v>7860</v>
      </c>
      <c r="AU2563" s="66">
        <v>5300</v>
      </c>
      <c r="AV2563" s="66">
        <v>6100</v>
      </c>
      <c r="AW2563" s="66">
        <v>7900</v>
      </c>
      <c r="AX2563" s="66" t="s">
        <v>85</v>
      </c>
      <c r="AY2563" s="66" t="s">
        <v>85</v>
      </c>
      <c r="AZ2563" s="66" t="s">
        <v>85</v>
      </c>
      <c r="BA2563" s="66" t="s">
        <v>85</v>
      </c>
      <c r="BB2563" s="66" t="s">
        <v>85</v>
      </c>
      <c r="BC2563" s="66" t="s">
        <v>85</v>
      </c>
      <c r="BD2563" s="66" t="s">
        <v>85</v>
      </c>
      <c r="BE2563" s="66" t="s">
        <v>85</v>
      </c>
      <c r="BF2563" s="66" t="s">
        <v>85</v>
      </c>
      <c r="BG2563" s="66" t="s">
        <v>85</v>
      </c>
      <c r="BH2563" s="66" t="s">
        <v>85</v>
      </c>
      <c r="BI2563" s="66" t="s">
        <v>85</v>
      </c>
      <c r="BJ2563" s="66" t="s">
        <v>85</v>
      </c>
      <c r="BK2563" s="66" t="s">
        <v>85</v>
      </c>
      <c r="BL2563" s="66" t="s">
        <v>85</v>
      </c>
      <c r="BM2563" s="66" t="s">
        <v>85</v>
      </c>
      <c r="BN2563" s="66" t="s">
        <v>85</v>
      </c>
      <c r="BO2563" s="88" t="s">
        <v>85</v>
      </c>
      <c r="BP2563" s="100">
        <v>21000</v>
      </c>
      <c r="BQ2563" s="66">
        <v>22200</v>
      </c>
      <c r="BR2563" s="66">
        <v>6440</v>
      </c>
      <c r="BS2563" s="66">
        <v>20600</v>
      </c>
      <c r="BT2563" s="66">
        <v>22000</v>
      </c>
      <c r="BU2563" s="66">
        <v>6830</v>
      </c>
      <c r="BV2563" s="66" t="s">
        <v>85</v>
      </c>
      <c r="BW2563" s="66" t="s">
        <v>85</v>
      </c>
      <c r="BX2563" s="66" t="s">
        <v>85</v>
      </c>
      <c r="BY2563" s="66" t="s">
        <v>85</v>
      </c>
      <c r="BZ2563" s="66" t="s">
        <v>85</v>
      </c>
      <c r="CA2563" s="66" t="s">
        <v>85</v>
      </c>
      <c r="CB2563" s="66" t="s">
        <v>85</v>
      </c>
      <c r="CC2563" s="66" t="s">
        <v>85</v>
      </c>
      <c r="CD2563" s="66" t="s">
        <v>85</v>
      </c>
      <c r="CE2563" s="66" t="s">
        <v>85</v>
      </c>
      <c r="CF2563" s="66" t="s">
        <v>85</v>
      </c>
      <c r="CG2563" s="66" t="s">
        <v>85</v>
      </c>
      <c r="CH2563" s="66" t="s">
        <v>85</v>
      </c>
      <c r="CI2563" s="66" t="s">
        <v>85</v>
      </c>
      <c r="CJ2563" s="66" t="s">
        <v>85</v>
      </c>
      <c r="CK2563" s="66" t="s">
        <v>85</v>
      </c>
      <c r="CL2563" s="66" t="s">
        <v>85</v>
      </c>
      <c r="CM2563" s="69" t="s">
        <v>85</v>
      </c>
    </row>
    <row r="2564" spans="41:91" hidden="1" x14ac:dyDescent="0.25">
      <c r="AO2564" s="21" t="s">
        <v>71</v>
      </c>
      <c r="AP2564" s="51" t="s">
        <v>124</v>
      </c>
      <c r="AQ2564" s="21" t="str">
        <f t="shared" si="42"/>
        <v>North West£150,000 and over</v>
      </c>
      <c r="AR2564" s="22">
        <v>5800</v>
      </c>
      <c r="AS2564" s="22">
        <v>6800</v>
      </c>
      <c r="AT2564" s="22">
        <v>2110</v>
      </c>
      <c r="AU2564" s="66">
        <v>6000</v>
      </c>
      <c r="AV2564" s="66">
        <v>7100</v>
      </c>
      <c r="AW2564" s="66">
        <v>2130</v>
      </c>
      <c r="AX2564" s="66" t="s">
        <v>85</v>
      </c>
      <c r="AY2564" s="66" t="s">
        <v>85</v>
      </c>
      <c r="AZ2564" s="66" t="s">
        <v>85</v>
      </c>
      <c r="BA2564" s="66" t="s">
        <v>85</v>
      </c>
      <c r="BB2564" s="66" t="s">
        <v>85</v>
      </c>
      <c r="BC2564" s="66" t="s">
        <v>85</v>
      </c>
      <c r="BD2564" s="66" t="s">
        <v>85</v>
      </c>
      <c r="BE2564" s="66" t="s">
        <v>85</v>
      </c>
      <c r="BF2564" s="66" t="s">
        <v>85</v>
      </c>
      <c r="BG2564" s="66" t="s">
        <v>85</v>
      </c>
      <c r="BH2564" s="66" t="s">
        <v>85</v>
      </c>
      <c r="BI2564" s="66" t="s">
        <v>85</v>
      </c>
      <c r="BJ2564" s="66" t="s">
        <v>85</v>
      </c>
      <c r="BK2564" s="66" t="s">
        <v>85</v>
      </c>
      <c r="BL2564" s="66" t="s">
        <v>85</v>
      </c>
      <c r="BM2564" s="66" t="s">
        <v>85</v>
      </c>
      <c r="BN2564" s="66" t="s">
        <v>85</v>
      </c>
      <c r="BO2564" s="88" t="s">
        <v>85</v>
      </c>
      <c r="BP2564" s="100">
        <v>23100</v>
      </c>
      <c r="BQ2564" s="66">
        <v>24600</v>
      </c>
      <c r="BR2564" s="66">
        <v>1620</v>
      </c>
      <c r="BS2564" s="66">
        <v>22700</v>
      </c>
      <c r="BT2564" s="66">
        <v>24100</v>
      </c>
      <c r="BU2564" s="66">
        <v>1690</v>
      </c>
      <c r="BV2564" s="66" t="s">
        <v>85</v>
      </c>
      <c r="BW2564" s="66" t="s">
        <v>85</v>
      </c>
      <c r="BX2564" s="66" t="s">
        <v>85</v>
      </c>
      <c r="BY2564" s="66" t="s">
        <v>85</v>
      </c>
      <c r="BZ2564" s="66" t="s">
        <v>85</v>
      </c>
      <c r="CA2564" s="66" t="s">
        <v>85</v>
      </c>
      <c r="CB2564" s="66" t="s">
        <v>85</v>
      </c>
      <c r="CC2564" s="66" t="s">
        <v>85</v>
      </c>
      <c r="CD2564" s="66" t="s">
        <v>85</v>
      </c>
      <c r="CE2564" s="66" t="s">
        <v>85</v>
      </c>
      <c r="CF2564" s="66" t="s">
        <v>85</v>
      </c>
      <c r="CG2564" s="66" t="s">
        <v>85</v>
      </c>
      <c r="CH2564" s="66" t="s">
        <v>85</v>
      </c>
      <c r="CI2564" s="66" t="s">
        <v>85</v>
      </c>
      <c r="CJ2564" s="66" t="s">
        <v>85</v>
      </c>
      <c r="CK2564" s="66" t="s">
        <v>85</v>
      </c>
      <c r="CL2564" s="66" t="s">
        <v>85</v>
      </c>
      <c r="CM2564" s="69" t="s">
        <v>85</v>
      </c>
    </row>
    <row r="2565" spans="41:91" hidden="1" x14ac:dyDescent="0.25">
      <c r="AO2565" s="21" t="s">
        <v>72</v>
      </c>
      <c r="AP2565" s="51" t="s">
        <v>115</v>
      </c>
      <c r="AQ2565" s="21" t="str">
        <f t="shared" si="42"/>
        <v>Yorks &amp; HumberLess than £15,000</v>
      </c>
      <c r="AR2565" s="22">
        <v>2500</v>
      </c>
      <c r="AS2565" s="22">
        <v>3200</v>
      </c>
      <c r="AT2565" s="22">
        <v>88730</v>
      </c>
      <c r="AU2565" s="66">
        <v>2500</v>
      </c>
      <c r="AV2565" s="66">
        <v>3200</v>
      </c>
      <c r="AW2565" s="66">
        <v>89730</v>
      </c>
      <c r="AX2565" s="66" t="s">
        <v>85</v>
      </c>
      <c r="AY2565" s="66" t="s">
        <v>85</v>
      </c>
      <c r="AZ2565" s="66" t="s">
        <v>85</v>
      </c>
      <c r="BA2565" s="66" t="s">
        <v>85</v>
      </c>
      <c r="BB2565" s="66" t="s">
        <v>85</v>
      </c>
      <c r="BC2565" s="66" t="s">
        <v>85</v>
      </c>
      <c r="BD2565" s="66" t="s">
        <v>85</v>
      </c>
      <c r="BE2565" s="66" t="s">
        <v>85</v>
      </c>
      <c r="BF2565" s="66" t="s">
        <v>85</v>
      </c>
      <c r="BG2565" s="66" t="s">
        <v>85</v>
      </c>
      <c r="BH2565" s="66" t="s">
        <v>85</v>
      </c>
      <c r="BI2565" s="66" t="s">
        <v>85</v>
      </c>
      <c r="BJ2565" s="66" t="s">
        <v>85</v>
      </c>
      <c r="BK2565" s="66" t="s">
        <v>85</v>
      </c>
      <c r="BL2565" s="66" t="s">
        <v>85</v>
      </c>
      <c r="BM2565" s="66" t="s">
        <v>85</v>
      </c>
      <c r="BN2565" s="66" t="s">
        <v>85</v>
      </c>
      <c r="BO2565" s="88" t="s">
        <v>85</v>
      </c>
      <c r="BP2565" s="100">
        <v>11400</v>
      </c>
      <c r="BQ2565" s="66">
        <v>12200</v>
      </c>
      <c r="BR2565" s="66">
        <v>72600</v>
      </c>
      <c r="BS2565" s="66">
        <v>11600</v>
      </c>
      <c r="BT2565" s="66">
        <v>12500</v>
      </c>
      <c r="BU2565" s="66">
        <v>75660</v>
      </c>
      <c r="BV2565" s="66" t="s">
        <v>85</v>
      </c>
      <c r="BW2565" s="66" t="s">
        <v>85</v>
      </c>
      <c r="BX2565" s="66" t="s">
        <v>85</v>
      </c>
      <c r="BY2565" s="66" t="s">
        <v>85</v>
      </c>
      <c r="BZ2565" s="66" t="s">
        <v>85</v>
      </c>
      <c r="CA2565" s="66" t="s">
        <v>85</v>
      </c>
      <c r="CB2565" s="66" t="s">
        <v>85</v>
      </c>
      <c r="CC2565" s="66" t="s">
        <v>85</v>
      </c>
      <c r="CD2565" s="66" t="s">
        <v>85</v>
      </c>
      <c r="CE2565" s="66" t="s">
        <v>85</v>
      </c>
      <c r="CF2565" s="66" t="s">
        <v>85</v>
      </c>
      <c r="CG2565" s="66" t="s">
        <v>85</v>
      </c>
      <c r="CH2565" s="66" t="s">
        <v>85</v>
      </c>
      <c r="CI2565" s="66" t="s">
        <v>85</v>
      </c>
      <c r="CJ2565" s="66" t="s">
        <v>85</v>
      </c>
      <c r="CK2565" s="66" t="s">
        <v>85</v>
      </c>
      <c r="CL2565" s="66" t="s">
        <v>85</v>
      </c>
      <c r="CM2565" s="69" t="s">
        <v>85</v>
      </c>
    </row>
    <row r="2566" spans="41:91" hidden="1" x14ac:dyDescent="0.25">
      <c r="AO2566" s="21" t="s">
        <v>72</v>
      </c>
      <c r="AP2566" s="51" t="s">
        <v>116</v>
      </c>
      <c r="AQ2566" s="21" t="str">
        <f t="shared" si="42"/>
        <v>Yorks &amp; Humber£15,000 - £19,999</v>
      </c>
      <c r="AR2566" s="22">
        <v>2800</v>
      </c>
      <c r="AS2566" s="22">
        <v>3400</v>
      </c>
      <c r="AT2566" s="22">
        <v>29510</v>
      </c>
      <c r="AU2566" s="66">
        <v>2800</v>
      </c>
      <c r="AV2566" s="66">
        <v>3500</v>
      </c>
      <c r="AW2566" s="66">
        <v>29760</v>
      </c>
      <c r="AX2566" s="66" t="s">
        <v>85</v>
      </c>
      <c r="AY2566" s="66" t="s">
        <v>85</v>
      </c>
      <c r="AZ2566" s="66" t="s">
        <v>85</v>
      </c>
      <c r="BA2566" s="66" t="s">
        <v>85</v>
      </c>
      <c r="BB2566" s="66" t="s">
        <v>85</v>
      </c>
      <c r="BC2566" s="66" t="s">
        <v>85</v>
      </c>
      <c r="BD2566" s="66" t="s">
        <v>85</v>
      </c>
      <c r="BE2566" s="66" t="s">
        <v>85</v>
      </c>
      <c r="BF2566" s="66" t="s">
        <v>85</v>
      </c>
      <c r="BG2566" s="66" t="s">
        <v>85</v>
      </c>
      <c r="BH2566" s="66" t="s">
        <v>85</v>
      </c>
      <c r="BI2566" s="66" t="s">
        <v>85</v>
      </c>
      <c r="BJ2566" s="66" t="s">
        <v>85</v>
      </c>
      <c r="BK2566" s="66" t="s">
        <v>85</v>
      </c>
      <c r="BL2566" s="66" t="s">
        <v>85</v>
      </c>
      <c r="BM2566" s="66" t="s">
        <v>85</v>
      </c>
      <c r="BN2566" s="66" t="s">
        <v>85</v>
      </c>
      <c r="BO2566" s="88" t="s">
        <v>85</v>
      </c>
      <c r="BP2566" s="100">
        <v>11900</v>
      </c>
      <c r="BQ2566" s="66">
        <v>12800</v>
      </c>
      <c r="BR2566" s="66">
        <v>24130</v>
      </c>
      <c r="BS2566" s="66">
        <v>12100</v>
      </c>
      <c r="BT2566" s="66">
        <v>13000</v>
      </c>
      <c r="BU2566" s="66">
        <v>25100</v>
      </c>
      <c r="BV2566" s="66" t="s">
        <v>85</v>
      </c>
      <c r="BW2566" s="66" t="s">
        <v>85</v>
      </c>
      <c r="BX2566" s="66" t="s">
        <v>85</v>
      </c>
      <c r="BY2566" s="66" t="s">
        <v>85</v>
      </c>
      <c r="BZ2566" s="66" t="s">
        <v>85</v>
      </c>
      <c r="CA2566" s="66" t="s">
        <v>85</v>
      </c>
      <c r="CB2566" s="66" t="s">
        <v>85</v>
      </c>
      <c r="CC2566" s="66" t="s">
        <v>85</v>
      </c>
      <c r="CD2566" s="66" t="s">
        <v>85</v>
      </c>
      <c r="CE2566" s="66" t="s">
        <v>85</v>
      </c>
      <c r="CF2566" s="66" t="s">
        <v>85</v>
      </c>
      <c r="CG2566" s="66" t="s">
        <v>85</v>
      </c>
      <c r="CH2566" s="66" t="s">
        <v>85</v>
      </c>
      <c r="CI2566" s="66" t="s">
        <v>85</v>
      </c>
      <c r="CJ2566" s="66" t="s">
        <v>85</v>
      </c>
      <c r="CK2566" s="66" t="s">
        <v>85</v>
      </c>
      <c r="CL2566" s="66" t="s">
        <v>85</v>
      </c>
      <c r="CM2566" s="69" t="s">
        <v>85</v>
      </c>
    </row>
    <row r="2567" spans="41:91" hidden="1" x14ac:dyDescent="0.25">
      <c r="AO2567" s="21" t="s">
        <v>72</v>
      </c>
      <c r="AP2567" s="51" t="s">
        <v>117</v>
      </c>
      <c r="AQ2567" s="21" t="str">
        <f t="shared" si="42"/>
        <v>Yorks &amp; Humber£20,000 - £29,999</v>
      </c>
      <c r="AR2567" s="22">
        <v>2900</v>
      </c>
      <c r="AS2567" s="22">
        <v>3600</v>
      </c>
      <c r="AT2567" s="22">
        <v>74030</v>
      </c>
      <c r="AU2567" s="66">
        <v>3000</v>
      </c>
      <c r="AV2567" s="66">
        <v>3600</v>
      </c>
      <c r="AW2567" s="66">
        <v>74650</v>
      </c>
      <c r="AX2567" s="66" t="s">
        <v>85</v>
      </c>
      <c r="AY2567" s="66" t="s">
        <v>85</v>
      </c>
      <c r="AZ2567" s="66" t="s">
        <v>85</v>
      </c>
      <c r="BA2567" s="66" t="s">
        <v>85</v>
      </c>
      <c r="BB2567" s="66" t="s">
        <v>85</v>
      </c>
      <c r="BC2567" s="66" t="s">
        <v>85</v>
      </c>
      <c r="BD2567" s="66" t="s">
        <v>85</v>
      </c>
      <c r="BE2567" s="66" t="s">
        <v>85</v>
      </c>
      <c r="BF2567" s="66" t="s">
        <v>85</v>
      </c>
      <c r="BG2567" s="66" t="s">
        <v>85</v>
      </c>
      <c r="BH2567" s="66" t="s">
        <v>85</v>
      </c>
      <c r="BI2567" s="66" t="s">
        <v>85</v>
      </c>
      <c r="BJ2567" s="66" t="s">
        <v>85</v>
      </c>
      <c r="BK2567" s="66" t="s">
        <v>85</v>
      </c>
      <c r="BL2567" s="66" t="s">
        <v>85</v>
      </c>
      <c r="BM2567" s="66" t="s">
        <v>85</v>
      </c>
      <c r="BN2567" s="66" t="s">
        <v>85</v>
      </c>
      <c r="BO2567" s="88" t="s">
        <v>85</v>
      </c>
      <c r="BP2567" s="100">
        <v>12600</v>
      </c>
      <c r="BQ2567" s="66">
        <v>13500</v>
      </c>
      <c r="BR2567" s="66">
        <v>61190</v>
      </c>
      <c r="BS2567" s="66">
        <v>12700</v>
      </c>
      <c r="BT2567" s="66">
        <v>13700</v>
      </c>
      <c r="BU2567" s="66">
        <v>63930</v>
      </c>
      <c r="BV2567" s="66" t="s">
        <v>85</v>
      </c>
      <c r="BW2567" s="66" t="s">
        <v>85</v>
      </c>
      <c r="BX2567" s="66" t="s">
        <v>85</v>
      </c>
      <c r="BY2567" s="66" t="s">
        <v>85</v>
      </c>
      <c r="BZ2567" s="66" t="s">
        <v>85</v>
      </c>
      <c r="CA2567" s="66" t="s">
        <v>85</v>
      </c>
      <c r="CB2567" s="66" t="s">
        <v>85</v>
      </c>
      <c r="CC2567" s="66" t="s">
        <v>85</v>
      </c>
      <c r="CD2567" s="66" t="s">
        <v>85</v>
      </c>
      <c r="CE2567" s="66" t="s">
        <v>85</v>
      </c>
      <c r="CF2567" s="66" t="s">
        <v>85</v>
      </c>
      <c r="CG2567" s="66" t="s">
        <v>85</v>
      </c>
      <c r="CH2567" s="66" t="s">
        <v>85</v>
      </c>
      <c r="CI2567" s="66" t="s">
        <v>85</v>
      </c>
      <c r="CJ2567" s="66" t="s">
        <v>85</v>
      </c>
      <c r="CK2567" s="66" t="s">
        <v>85</v>
      </c>
      <c r="CL2567" s="66" t="s">
        <v>85</v>
      </c>
      <c r="CM2567" s="69" t="s">
        <v>85</v>
      </c>
    </row>
    <row r="2568" spans="41:91" hidden="1" x14ac:dyDescent="0.25">
      <c r="AO2568" s="21" t="s">
        <v>72</v>
      </c>
      <c r="AP2568" s="51" t="s">
        <v>118</v>
      </c>
      <c r="AQ2568" s="21" t="str">
        <f t="shared" si="42"/>
        <v>Yorks &amp; Humber£30,000 - £39,999</v>
      </c>
      <c r="AR2568" s="22">
        <v>3400</v>
      </c>
      <c r="AS2568" s="22">
        <v>4000</v>
      </c>
      <c r="AT2568" s="22">
        <v>54760</v>
      </c>
      <c r="AU2568" s="66">
        <v>3500</v>
      </c>
      <c r="AV2568" s="66">
        <v>4100</v>
      </c>
      <c r="AW2568" s="66">
        <v>55120</v>
      </c>
      <c r="AX2568" s="66" t="s">
        <v>85</v>
      </c>
      <c r="AY2568" s="66" t="s">
        <v>85</v>
      </c>
      <c r="AZ2568" s="66" t="s">
        <v>85</v>
      </c>
      <c r="BA2568" s="66" t="s">
        <v>85</v>
      </c>
      <c r="BB2568" s="66" t="s">
        <v>85</v>
      </c>
      <c r="BC2568" s="66" t="s">
        <v>85</v>
      </c>
      <c r="BD2568" s="66" t="s">
        <v>85</v>
      </c>
      <c r="BE2568" s="66" t="s">
        <v>85</v>
      </c>
      <c r="BF2568" s="66" t="s">
        <v>85</v>
      </c>
      <c r="BG2568" s="66" t="s">
        <v>85</v>
      </c>
      <c r="BH2568" s="66" t="s">
        <v>85</v>
      </c>
      <c r="BI2568" s="66" t="s">
        <v>85</v>
      </c>
      <c r="BJ2568" s="66" t="s">
        <v>85</v>
      </c>
      <c r="BK2568" s="66" t="s">
        <v>85</v>
      </c>
      <c r="BL2568" s="66" t="s">
        <v>85</v>
      </c>
      <c r="BM2568" s="66" t="s">
        <v>85</v>
      </c>
      <c r="BN2568" s="66" t="s">
        <v>85</v>
      </c>
      <c r="BO2568" s="88" t="s">
        <v>85</v>
      </c>
      <c r="BP2568" s="100">
        <v>14100</v>
      </c>
      <c r="BQ2568" s="66">
        <v>15000</v>
      </c>
      <c r="BR2568" s="66">
        <v>46100</v>
      </c>
      <c r="BS2568" s="66">
        <v>14100</v>
      </c>
      <c r="BT2568" s="66">
        <v>15000</v>
      </c>
      <c r="BU2568" s="66">
        <v>48230</v>
      </c>
      <c r="BV2568" s="66" t="s">
        <v>85</v>
      </c>
      <c r="BW2568" s="66" t="s">
        <v>85</v>
      </c>
      <c r="BX2568" s="66" t="s">
        <v>85</v>
      </c>
      <c r="BY2568" s="66" t="s">
        <v>85</v>
      </c>
      <c r="BZ2568" s="66" t="s">
        <v>85</v>
      </c>
      <c r="CA2568" s="66" t="s">
        <v>85</v>
      </c>
      <c r="CB2568" s="66" t="s">
        <v>85</v>
      </c>
      <c r="CC2568" s="66" t="s">
        <v>85</v>
      </c>
      <c r="CD2568" s="66" t="s">
        <v>85</v>
      </c>
      <c r="CE2568" s="66" t="s">
        <v>85</v>
      </c>
      <c r="CF2568" s="66" t="s">
        <v>85</v>
      </c>
      <c r="CG2568" s="66" t="s">
        <v>85</v>
      </c>
      <c r="CH2568" s="66" t="s">
        <v>85</v>
      </c>
      <c r="CI2568" s="66" t="s">
        <v>85</v>
      </c>
      <c r="CJ2568" s="66" t="s">
        <v>85</v>
      </c>
      <c r="CK2568" s="66" t="s">
        <v>85</v>
      </c>
      <c r="CL2568" s="66" t="s">
        <v>85</v>
      </c>
      <c r="CM2568" s="69" t="s">
        <v>85</v>
      </c>
    </row>
    <row r="2569" spans="41:91" hidden="1" x14ac:dyDescent="0.25">
      <c r="AO2569" s="21" t="s">
        <v>72</v>
      </c>
      <c r="AP2569" s="51" t="s">
        <v>119</v>
      </c>
      <c r="AQ2569" s="21" t="str">
        <f t="shared" si="42"/>
        <v>Yorks &amp; Humber£40,000 - £49,999</v>
      </c>
      <c r="AR2569" s="22">
        <v>3600</v>
      </c>
      <c r="AS2569" s="22">
        <v>4200</v>
      </c>
      <c r="AT2569" s="22">
        <v>39970</v>
      </c>
      <c r="AU2569" s="66">
        <v>3800</v>
      </c>
      <c r="AV2569" s="66">
        <v>4300</v>
      </c>
      <c r="AW2569" s="66">
        <v>40130</v>
      </c>
      <c r="AX2569" s="66" t="s">
        <v>85</v>
      </c>
      <c r="AY2569" s="66" t="s">
        <v>85</v>
      </c>
      <c r="AZ2569" s="66" t="s">
        <v>85</v>
      </c>
      <c r="BA2569" s="66" t="s">
        <v>85</v>
      </c>
      <c r="BB2569" s="66" t="s">
        <v>85</v>
      </c>
      <c r="BC2569" s="66" t="s">
        <v>85</v>
      </c>
      <c r="BD2569" s="66" t="s">
        <v>85</v>
      </c>
      <c r="BE2569" s="66" t="s">
        <v>85</v>
      </c>
      <c r="BF2569" s="66" t="s">
        <v>85</v>
      </c>
      <c r="BG2569" s="66" t="s">
        <v>85</v>
      </c>
      <c r="BH2569" s="66" t="s">
        <v>85</v>
      </c>
      <c r="BI2569" s="66" t="s">
        <v>85</v>
      </c>
      <c r="BJ2569" s="66" t="s">
        <v>85</v>
      </c>
      <c r="BK2569" s="66" t="s">
        <v>85</v>
      </c>
      <c r="BL2569" s="66" t="s">
        <v>85</v>
      </c>
      <c r="BM2569" s="66" t="s">
        <v>85</v>
      </c>
      <c r="BN2569" s="66" t="s">
        <v>85</v>
      </c>
      <c r="BO2569" s="88" t="s">
        <v>85</v>
      </c>
      <c r="BP2569" s="100">
        <v>15200</v>
      </c>
      <c r="BQ2569" s="66">
        <v>16100</v>
      </c>
      <c r="BR2569" s="66">
        <v>34200</v>
      </c>
      <c r="BS2569" s="66">
        <v>15200</v>
      </c>
      <c r="BT2569" s="66">
        <v>16200</v>
      </c>
      <c r="BU2569" s="66">
        <v>35820</v>
      </c>
      <c r="BV2569" s="66" t="s">
        <v>85</v>
      </c>
      <c r="BW2569" s="66" t="s">
        <v>85</v>
      </c>
      <c r="BX2569" s="66" t="s">
        <v>85</v>
      </c>
      <c r="BY2569" s="66" t="s">
        <v>85</v>
      </c>
      <c r="BZ2569" s="66" t="s">
        <v>85</v>
      </c>
      <c r="CA2569" s="66" t="s">
        <v>85</v>
      </c>
      <c r="CB2569" s="66" t="s">
        <v>85</v>
      </c>
      <c r="CC2569" s="66" t="s">
        <v>85</v>
      </c>
      <c r="CD2569" s="66" t="s">
        <v>85</v>
      </c>
      <c r="CE2569" s="66" t="s">
        <v>85</v>
      </c>
      <c r="CF2569" s="66" t="s">
        <v>85</v>
      </c>
      <c r="CG2569" s="66" t="s">
        <v>85</v>
      </c>
      <c r="CH2569" s="66" t="s">
        <v>85</v>
      </c>
      <c r="CI2569" s="66" t="s">
        <v>85</v>
      </c>
      <c r="CJ2569" s="66" t="s">
        <v>85</v>
      </c>
      <c r="CK2569" s="66" t="s">
        <v>85</v>
      </c>
      <c r="CL2569" s="66" t="s">
        <v>85</v>
      </c>
      <c r="CM2569" s="69" t="s">
        <v>85</v>
      </c>
    </row>
    <row r="2570" spans="41:91" hidden="1" x14ac:dyDescent="0.25">
      <c r="AO2570" s="21" t="s">
        <v>72</v>
      </c>
      <c r="AP2570" s="51" t="s">
        <v>120</v>
      </c>
      <c r="AQ2570" s="21" t="str">
        <f t="shared" si="42"/>
        <v>Yorks &amp; Humber£50,000 - £59,999</v>
      </c>
      <c r="AR2570" s="22">
        <v>3800</v>
      </c>
      <c r="AS2570" s="22">
        <v>4400</v>
      </c>
      <c r="AT2570" s="22">
        <v>20960</v>
      </c>
      <c r="AU2570" s="66">
        <v>3900</v>
      </c>
      <c r="AV2570" s="66">
        <v>4500</v>
      </c>
      <c r="AW2570" s="66">
        <v>21080</v>
      </c>
      <c r="AX2570" s="66" t="s">
        <v>85</v>
      </c>
      <c r="AY2570" s="66" t="s">
        <v>85</v>
      </c>
      <c r="AZ2570" s="66" t="s">
        <v>85</v>
      </c>
      <c r="BA2570" s="66" t="s">
        <v>85</v>
      </c>
      <c r="BB2570" s="66" t="s">
        <v>85</v>
      </c>
      <c r="BC2570" s="66" t="s">
        <v>85</v>
      </c>
      <c r="BD2570" s="66" t="s">
        <v>85</v>
      </c>
      <c r="BE2570" s="66" t="s">
        <v>85</v>
      </c>
      <c r="BF2570" s="66" t="s">
        <v>85</v>
      </c>
      <c r="BG2570" s="66" t="s">
        <v>85</v>
      </c>
      <c r="BH2570" s="66" t="s">
        <v>85</v>
      </c>
      <c r="BI2570" s="66" t="s">
        <v>85</v>
      </c>
      <c r="BJ2570" s="66" t="s">
        <v>85</v>
      </c>
      <c r="BK2570" s="66" t="s">
        <v>85</v>
      </c>
      <c r="BL2570" s="66" t="s">
        <v>85</v>
      </c>
      <c r="BM2570" s="66" t="s">
        <v>85</v>
      </c>
      <c r="BN2570" s="66" t="s">
        <v>85</v>
      </c>
      <c r="BO2570" s="88" t="s">
        <v>85</v>
      </c>
      <c r="BP2570" s="100">
        <v>15700</v>
      </c>
      <c r="BQ2570" s="66">
        <v>16700</v>
      </c>
      <c r="BR2570" s="66">
        <v>17400</v>
      </c>
      <c r="BS2570" s="66">
        <v>15800</v>
      </c>
      <c r="BT2570" s="66">
        <v>16800</v>
      </c>
      <c r="BU2570" s="66">
        <v>18340</v>
      </c>
      <c r="BV2570" s="66" t="s">
        <v>85</v>
      </c>
      <c r="BW2570" s="66" t="s">
        <v>85</v>
      </c>
      <c r="BX2570" s="66" t="s">
        <v>85</v>
      </c>
      <c r="BY2570" s="66" t="s">
        <v>85</v>
      </c>
      <c r="BZ2570" s="66" t="s">
        <v>85</v>
      </c>
      <c r="CA2570" s="66" t="s">
        <v>85</v>
      </c>
      <c r="CB2570" s="66" t="s">
        <v>85</v>
      </c>
      <c r="CC2570" s="66" t="s">
        <v>85</v>
      </c>
      <c r="CD2570" s="66" t="s">
        <v>85</v>
      </c>
      <c r="CE2570" s="66" t="s">
        <v>85</v>
      </c>
      <c r="CF2570" s="66" t="s">
        <v>85</v>
      </c>
      <c r="CG2570" s="66" t="s">
        <v>85</v>
      </c>
      <c r="CH2570" s="66" t="s">
        <v>85</v>
      </c>
      <c r="CI2570" s="66" t="s">
        <v>85</v>
      </c>
      <c r="CJ2570" s="66" t="s">
        <v>85</v>
      </c>
      <c r="CK2570" s="66" t="s">
        <v>85</v>
      </c>
      <c r="CL2570" s="66" t="s">
        <v>85</v>
      </c>
      <c r="CM2570" s="69" t="s">
        <v>85</v>
      </c>
    </row>
    <row r="2571" spans="41:91" hidden="1" x14ac:dyDescent="0.25">
      <c r="AO2571" s="21" t="s">
        <v>72</v>
      </c>
      <c r="AP2571" s="51" t="s">
        <v>121</v>
      </c>
      <c r="AQ2571" s="21" t="str">
        <f t="shared" si="42"/>
        <v>Yorks &amp; Humber£60,000 - £69,999</v>
      </c>
      <c r="AR2571" s="22">
        <v>4000</v>
      </c>
      <c r="AS2571" s="22">
        <v>4600</v>
      </c>
      <c r="AT2571" s="22">
        <v>12150</v>
      </c>
      <c r="AU2571" s="66">
        <v>4100</v>
      </c>
      <c r="AV2571" s="66">
        <v>4700</v>
      </c>
      <c r="AW2571" s="66">
        <v>12240</v>
      </c>
      <c r="AX2571" s="66" t="s">
        <v>85</v>
      </c>
      <c r="AY2571" s="66" t="s">
        <v>85</v>
      </c>
      <c r="AZ2571" s="66" t="s">
        <v>85</v>
      </c>
      <c r="BA2571" s="66" t="s">
        <v>85</v>
      </c>
      <c r="BB2571" s="66" t="s">
        <v>85</v>
      </c>
      <c r="BC2571" s="66" t="s">
        <v>85</v>
      </c>
      <c r="BD2571" s="66" t="s">
        <v>85</v>
      </c>
      <c r="BE2571" s="66" t="s">
        <v>85</v>
      </c>
      <c r="BF2571" s="66" t="s">
        <v>85</v>
      </c>
      <c r="BG2571" s="66" t="s">
        <v>85</v>
      </c>
      <c r="BH2571" s="66" t="s">
        <v>85</v>
      </c>
      <c r="BI2571" s="66" t="s">
        <v>85</v>
      </c>
      <c r="BJ2571" s="66" t="s">
        <v>85</v>
      </c>
      <c r="BK2571" s="66" t="s">
        <v>85</v>
      </c>
      <c r="BL2571" s="66" t="s">
        <v>85</v>
      </c>
      <c r="BM2571" s="66" t="s">
        <v>85</v>
      </c>
      <c r="BN2571" s="66" t="s">
        <v>85</v>
      </c>
      <c r="BO2571" s="88" t="s">
        <v>85</v>
      </c>
      <c r="BP2571" s="100">
        <v>16900</v>
      </c>
      <c r="BQ2571" s="66">
        <v>18100</v>
      </c>
      <c r="BR2571" s="66">
        <v>9970</v>
      </c>
      <c r="BS2571" s="66">
        <v>16900</v>
      </c>
      <c r="BT2571" s="66">
        <v>18100</v>
      </c>
      <c r="BU2571" s="66">
        <v>10530</v>
      </c>
      <c r="BV2571" s="66" t="s">
        <v>85</v>
      </c>
      <c r="BW2571" s="66" t="s">
        <v>85</v>
      </c>
      <c r="BX2571" s="66" t="s">
        <v>85</v>
      </c>
      <c r="BY2571" s="66" t="s">
        <v>85</v>
      </c>
      <c r="BZ2571" s="66" t="s">
        <v>85</v>
      </c>
      <c r="CA2571" s="66" t="s">
        <v>85</v>
      </c>
      <c r="CB2571" s="66" t="s">
        <v>85</v>
      </c>
      <c r="CC2571" s="66" t="s">
        <v>85</v>
      </c>
      <c r="CD2571" s="66" t="s">
        <v>85</v>
      </c>
      <c r="CE2571" s="66" t="s">
        <v>85</v>
      </c>
      <c r="CF2571" s="66" t="s">
        <v>85</v>
      </c>
      <c r="CG2571" s="66" t="s">
        <v>85</v>
      </c>
      <c r="CH2571" s="66" t="s">
        <v>85</v>
      </c>
      <c r="CI2571" s="66" t="s">
        <v>85</v>
      </c>
      <c r="CJ2571" s="66" t="s">
        <v>85</v>
      </c>
      <c r="CK2571" s="66" t="s">
        <v>85</v>
      </c>
      <c r="CL2571" s="66" t="s">
        <v>85</v>
      </c>
      <c r="CM2571" s="69" t="s">
        <v>85</v>
      </c>
    </row>
    <row r="2572" spans="41:91" hidden="1" x14ac:dyDescent="0.25">
      <c r="AO2572" s="21" t="s">
        <v>72</v>
      </c>
      <c r="AP2572" s="51" t="s">
        <v>122</v>
      </c>
      <c r="AQ2572" s="21" t="str">
        <f t="shared" si="42"/>
        <v>Yorks &amp; Humber£70,000 - £99,999</v>
      </c>
      <c r="AR2572" s="22">
        <v>4100</v>
      </c>
      <c r="AS2572" s="22">
        <v>4800</v>
      </c>
      <c r="AT2572" s="22">
        <v>13230</v>
      </c>
      <c r="AU2572" s="66">
        <v>4300</v>
      </c>
      <c r="AV2572" s="66">
        <v>4900</v>
      </c>
      <c r="AW2572" s="66">
        <v>13300</v>
      </c>
      <c r="AX2572" s="66" t="s">
        <v>85</v>
      </c>
      <c r="AY2572" s="66" t="s">
        <v>85</v>
      </c>
      <c r="AZ2572" s="66" t="s">
        <v>85</v>
      </c>
      <c r="BA2572" s="66" t="s">
        <v>85</v>
      </c>
      <c r="BB2572" s="66" t="s">
        <v>85</v>
      </c>
      <c r="BC2572" s="66" t="s">
        <v>85</v>
      </c>
      <c r="BD2572" s="66" t="s">
        <v>85</v>
      </c>
      <c r="BE2572" s="66" t="s">
        <v>85</v>
      </c>
      <c r="BF2572" s="66" t="s">
        <v>85</v>
      </c>
      <c r="BG2572" s="66" t="s">
        <v>85</v>
      </c>
      <c r="BH2572" s="66" t="s">
        <v>85</v>
      </c>
      <c r="BI2572" s="66" t="s">
        <v>85</v>
      </c>
      <c r="BJ2572" s="66" t="s">
        <v>85</v>
      </c>
      <c r="BK2572" s="66" t="s">
        <v>85</v>
      </c>
      <c r="BL2572" s="66" t="s">
        <v>85</v>
      </c>
      <c r="BM2572" s="66" t="s">
        <v>85</v>
      </c>
      <c r="BN2572" s="66" t="s">
        <v>85</v>
      </c>
      <c r="BO2572" s="88" t="s">
        <v>85</v>
      </c>
      <c r="BP2572" s="100">
        <v>18100</v>
      </c>
      <c r="BQ2572" s="66">
        <v>19300</v>
      </c>
      <c r="BR2572" s="66">
        <v>10790</v>
      </c>
      <c r="BS2572" s="66">
        <v>18000</v>
      </c>
      <c r="BT2572" s="66">
        <v>19300</v>
      </c>
      <c r="BU2572" s="66">
        <v>11370</v>
      </c>
      <c r="BV2572" s="66" t="s">
        <v>85</v>
      </c>
      <c r="BW2572" s="66" t="s">
        <v>85</v>
      </c>
      <c r="BX2572" s="66" t="s">
        <v>85</v>
      </c>
      <c r="BY2572" s="66" t="s">
        <v>85</v>
      </c>
      <c r="BZ2572" s="66" t="s">
        <v>85</v>
      </c>
      <c r="CA2572" s="66" t="s">
        <v>85</v>
      </c>
      <c r="CB2572" s="66" t="s">
        <v>85</v>
      </c>
      <c r="CC2572" s="66" t="s">
        <v>85</v>
      </c>
      <c r="CD2572" s="66" t="s">
        <v>85</v>
      </c>
      <c r="CE2572" s="66" t="s">
        <v>85</v>
      </c>
      <c r="CF2572" s="66" t="s">
        <v>85</v>
      </c>
      <c r="CG2572" s="66" t="s">
        <v>85</v>
      </c>
      <c r="CH2572" s="66" t="s">
        <v>85</v>
      </c>
      <c r="CI2572" s="66" t="s">
        <v>85</v>
      </c>
      <c r="CJ2572" s="66" t="s">
        <v>85</v>
      </c>
      <c r="CK2572" s="66" t="s">
        <v>85</v>
      </c>
      <c r="CL2572" s="66" t="s">
        <v>85</v>
      </c>
      <c r="CM2572" s="69" t="s">
        <v>85</v>
      </c>
    </row>
    <row r="2573" spans="41:91" hidden="1" x14ac:dyDescent="0.25">
      <c r="AO2573" s="21" t="s">
        <v>72</v>
      </c>
      <c r="AP2573" s="51" t="s">
        <v>123</v>
      </c>
      <c r="AQ2573" s="21" t="str">
        <f t="shared" si="42"/>
        <v>Yorks &amp; Humber£100,000 - £149,999</v>
      </c>
      <c r="AR2573" s="22">
        <v>4700</v>
      </c>
      <c r="AS2573" s="22">
        <v>5500</v>
      </c>
      <c r="AT2573" s="22">
        <v>5610</v>
      </c>
      <c r="AU2573" s="66">
        <v>4900</v>
      </c>
      <c r="AV2573" s="66">
        <v>5600</v>
      </c>
      <c r="AW2573" s="66">
        <v>5640</v>
      </c>
      <c r="AX2573" s="66" t="s">
        <v>85</v>
      </c>
      <c r="AY2573" s="66" t="s">
        <v>85</v>
      </c>
      <c r="AZ2573" s="66" t="s">
        <v>85</v>
      </c>
      <c r="BA2573" s="66" t="s">
        <v>85</v>
      </c>
      <c r="BB2573" s="66" t="s">
        <v>85</v>
      </c>
      <c r="BC2573" s="66" t="s">
        <v>85</v>
      </c>
      <c r="BD2573" s="66" t="s">
        <v>85</v>
      </c>
      <c r="BE2573" s="66" t="s">
        <v>85</v>
      </c>
      <c r="BF2573" s="66" t="s">
        <v>85</v>
      </c>
      <c r="BG2573" s="66" t="s">
        <v>85</v>
      </c>
      <c r="BH2573" s="66" t="s">
        <v>85</v>
      </c>
      <c r="BI2573" s="66" t="s">
        <v>85</v>
      </c>
      <c r="BJ2573" s="66" t="s">
        <v>85</v>
      </c>
      <c r="BK2573" s="66" t="s">
        <v>85</v>
      </c>
      <c r="BL2573" s="66" t="s">
        <v>85</v>
      </c>
      <c r="BM2573" s="66" t="s">
        <v>85</v>
      </c>
      <c r="BN2573" s="66" t="s">
        <v>85</v>
      </c>
      <c r="BO2573" s="88" t="s">
        <v>85</v>
      </c>
      <c r="BP2573" s="100">
        <v>20600</v>
      </c>
      <c r="BQ2573" s="66">
        <v>21800</v>
      </c>
      <c r="BR2573" s="66">
        <v>4460</v>
      </c>
      <c r="BS2573" s="66">
        <v>20500</v>
      </c>
      <c r="BT2573" s="66">
        <v>21800</v>
      </c>
      <c r="BU2573" s="66">
        <v>4680</v>
      </c>
      <c r="BV2573" s="66" t="s">
        <v>85</v>
      </c>
      <c r="BW2573" s="66" t="s">
        <v>85</v>
      </c>
      <c r="BX2573" s="66" t="s">
        <v>85</v>
      </c>
      <c r="BY2573" s="66" t="s">
        <v>85</v>
      </c>
      <c r="BZ2573" s="66" t="s">
        <v>85</v>
      </c>
      <c r="CA2573" s="66" t="s">
        <v>85</v>
      </c>
      <c r="CB2573" s="66" t="s">
        <v>85</v>
      </c>
      <c r="CC2573" s="66" t="s">
        <v>85</v>
      </c>
      <c r="CD2573" s="66" t="s">
        <v>85</v>
      </c>
      <c r="CE2573" s="66" t="s">
        <v>85</v>
      </c>
      <c r="CF2573" s="66" t="s">
        <v>85</v>
      </c>
      <c r="CG2573" s="66" t="s">
        <v>85</v>
      </c>
      <c r="CH2573" s="66" t="s">
        <v>85</v>
      </c>
      <c r="CI2573" s="66" t="s">
        <v>85</v>
      </c>
      <c r="CJ2573" s="66" t="s">
        <v>85</v>
      </c>
      <c r="CK2573" s="66" t="s">
        <v>85</v>
      </c>
      <c r="CL2573" s="66" t="s">
        <v>85</v>
      </c>
      <c r="CM2573" s="69" t="s">
        <v>85</v>
      </c>
    </row>
    <row r="2574" spans="41:91" hidden="1" x14ac:dyDescent="0.25">
      <c r="AO2574" s="21" t="s">
        <v>72</v>
      </c>
      <c r="AP2574" s="51" t="s">
        <v>124</v>
      </c>
      <c r="AQ2574" s="21" t="str">
        <f t="shared" si="42"/>
        <v>Yorks &amp; Humber£150,000 and over</v>
      </c>
      <c r="AR2574" s="22">
        <v>5100</v>
      </c>
      <c r="AS2574" s="22">
        <v>6200</v>
      </c>
      <c r="AT2574" s="22">
        <v>1630</v>
      </c>
      <c r="AU2574" s="66">
        <v>5300</v>
      </c>
      <c r="AV2574" s="66">
        <v>6400</v>
      </c>
      <c r="AW2574" s="66">
        <v>1660</v>
      </c>
      <c r="AX2574" s="66" t="s">
        <v>85</v>
      </c>
      <c r="AY2574" s="66" t="s">
        <v>85</v>
      </c>
      <c r="AZ2574" s="66" t="s">
        <v>85</v>
      </c>
      <c r="BA2574" s="66" t="s">
        <v>85</v>
      </c>
      <c r="BB2574" s="66" t="s">
        <v>85</v>
      </c>
      <c r="BC2574" s="66" t="s">
        <v>85</v>
      </c>
      <c r="BD2574" s="66" t="s">
        <v>85</v>
      </c>
      <c r="BE2574" s="66" t="s">
        <v>85</v>
      </c>
      <c r="BF2574" s="66" t="s">
        <v>85</v>
      </c>
      <c r="BG2574" s="66" t="s">
        <v>85</v>
      </c>
      <c r="BH2574" s="66" t="s">
        <v>85</v>
      </c>
      <c r="BI2574" s="66" t="s">
        <v>85</v>
      </c>
      <c r="BJ2574" s="66" t="s">
        <v>85</v>
      </c>
      <c r="BK2574" s="66" t="s">
        <v>85</v>
      </c>
      <c r="BL2574" s="66" t="s">
        <v>85</v>
      </c>
      <c r="BM2574" s="66" t="s">
        <v>85</v>
      </c>
      <c r="BN2574" s="66" t="s">
        <v>85</v>
      </c>
      <c r="BO2574" s="88" t="s">
        <v>85</v>
      </c>
      <c r="BP2574" s="100">
        <v>21700</v>
      </c>
      <c r="BQ2574" s="66">
        <v>23000</v>
      </c>
      <c r="BR2574" s="66">
        <v>1180</v>
      </c>
      <c r="BS2574" s="66">
        <v>21700</v>
      </c>
      <c r="BT2574" s="66">
        <v>23200</v>
      </c>
      <c r="BU2574" s="66">
        <v>1250</v>
      </c>
      <c r="BV2574" s="66" t="s">
        <v>85</v>
      </c>
      <c r="BW2574" s="66" t="s">
        <v>85</v>
      </c>
      <c r="BX2574" s="66" t="s">
        <v>85</v>
      </c>
      <c r="BY2574" s="66" t="s">
        <v>85</v>
      </c>
      <c r="BZ2574" s="66" t="s">
        <v>85</v>
      </c>
      <c r="CA2574" s="66" t="s">
        <v>85</v>
      </c>
      <c r="CB2574" s="66" t="s">
        <v>85</v>
      </c>
      <c r="CC2574" s="66" t="s">
        <v>85</v>
      </c>
      <c r="CD2574" s="66" t="s">
        <v>85</v>
      </c>
      <c r="CE2574" s="66" t="s">
        <v>85</v>
      </c>
      <c r="CF2574" s="66" t="s">
        <v>85</v>
      </c>
      <c r="CG2574" s="66" t="s">
        <v>85</v>
      </c>
      <c r="CH2574" s="66" t="s">
        <v>85</v>
      </c>
      <c r="CI2574" s="66" t="s">
        <v>85</v>
      </c>
      <c r="CJ2574" s="66" t="s">
        <v>85</v>
      </c>
      <c r="CK2574" s="66" t="s">
        <v>85</v>
      </c>
      <c r="CL2574" s="66" t="s">
        <v>85</v>
      </c>
      <c r="CM2574" s="69" t="s">
        <v>85</v>
      </c>
    </row>
    <row r="2575" spans="41:91" hidden="1" x14ac:dyDescent="0.25">
      <c r="AO2575" s="21" t="s">
        <v>73</v>
      </c>
      <c r="AP2575" s="51" t="s">
        <v>115</v>
      </c>
      <c r="AQ2575" s="21" t="str">
        <f t="shared" si="42"/>
        <v>East MidlandsLess than £15,000</v>
      </c>
      <c r="AR2575" s="22">
        <v>2500</v>
      </c>
      <c r="AS2575" s="22">
        <v>3300</v>
      </c>
      <c r="AT2575" s="22">
        <v>62380</v>
      </c>
      <c r="AU2575" s="66">
        <v>2500</v>
      </c>
      <c r="AV2575" s="66">
        <v>3300</v>
      </c>
      <c r="AW2575" s="66">
        <v>62950</v>
      </c>
      <c r="AX2575" s="66" t="s">
        <v>85</v>
      </c>
      <c r="AY2575" s="66" t="s">
        <v>85</v>
      </c>
      <c r="AZ2575" s="66" t="s">
        <v>85</v>
      </c>
      <c r="BA2575" s="66" t="s">
        <v>85</v>
      </c>
      <c r="BB2575" s="66" t="s">
        <v>85</v>
      </c>
      <c r="BC2575" s="66" t="s">
        <v>85</v>
      </c>
      <c r="BD2575" s="66" t="s">
        <v>85</v>
      </c>
      <c r="BE2575" s="66" t="s">
        <v>85</v>
      </c>
      <c r="BF2575" s="66" t="s">
        <v>85</v>
      </c>
      <c r="BG2575" s="66" t="s">
        <v>85</v>
      </c>
      <c r="BH2575" s="66" t="s">
        <v>85</v>
      </c>
      <c r="BI2575" s="66" t="s">
        <v>85</v>
      </c>
      <c r="BJ2575" s="66" t="s">
        <v>85</v>
      </c>
      <c r="BK2575" s="66" t="s">
        <v>85</v>
      </c>
      <c r="BL2575" s="66" t="s">
        <v>85</v>
      </c>
      <c r="BM2575" s="66" t="s">
        <v>85</v>
      </c>
      <c r="BN2575" s="66" t="s">
        <v>85</v>
      </c>
      <c r="BO2575" s="88" t="s">
        <v>85</v>
      </c>
      <c r="BP2575" s="100">
        <v>11400</v>
      </c>
      <c r="BQ2575" s="66">
        <v>12100</v>
      </c>
      <c r="BR2575" s="66">
        <v>50900</v>
      </c>
      <c r="BS2575" s="66">
        <v>11500</v>
      </c>
      <c r="BT2575" s="66">
        <v>12300</v>
      </c>
      <c r="BU2575" s="66">
        <v>53070</v>
      </c>
      <c r="BV2575" s="66" t="s">
        <v>85</v>
      </c>
      <c r="BW2575" s="66" t="s">
        <v>85</v>
      </c>
      <c r="BX2575" s="66" t="s">
        <v>85</v>
      </c>
      <c r="BY2575" s="66" t="s">
        <v>85</v>
      </c>
      <c r="BZ2575" s="66" t="s">
        <v>85</v>
      </c>
      <c r="CA2575" s="66" t="s">
        <v>85</v>
      </c>
      <c r="CB2575" s="66" t="s">
        <v>85</v>
      </c>
      <c r="CC2575" s="66" t="s">
        <v>85</v>
      </c>
      <c r="CD2575" s="66" t="s">
        <v>85</v>
      </c>
      <c r="CE2575" s="66" t="s">
        <v>85</v>
      </c>
      <c r="CF2575" s="66" t="s">
        <v>85</v>
      </c>
      <c r="CG2575" s="66" t="s">
        <v>85</v>
      </c>
      <c r="CH2575" s="66" t="s">
        <v>85</v>
      </c>
      <c r="CI2575" s="66" t="s">
        <v>85</v>
      </c>
      <c r="CJ2575" s="66" t="s">
        <v>85</v>
      </c>
      <c r="CK2575" s="66" t="s">
        <v>85</v>
      </c>
      <c r="CL2575" s="66" t="s">
        <v>85</v>
      </c>
      <c r="CM2575" s="69" t="s">
        <v>85</v>
      </c>
    </row>
    <row r="2576" spans="41:91" hidden="1" x14ac:dyDescent="0.25">
      <c r="AO2576" s="21" t="s">
        <v>73</v>
      </c>
      <c r="AP2576" s="51" t="s">
        <v>116</v>
      </c>
      <c r="AQ2576" s="21" t="str">
        <f t="shared" si="42"/>
        <v>East Midlands£15,000 - £19,999</v>
      </c>
      <c r="AR2576" s="22">
        <v>2900</v>
      </c>
      <c r="AS2576" s="22">
        <v>3600</v>
      </c>
      <c r="AT2576" s="22">
        <v>22350</v>
      </c>
      <c r="AU2576" s="66">
        <v>2900</v>
      </c>
      <c r="AV2576" s="66">
        <v>3700</v>
      </c>
      <c r="AW2576" s="66">
        <v>22470</v>
      </c>
      <c r="AX2576" s="66" t="s">
        <v>85</v>
      </c>
      <c r="AY2576" s="66" t="s">
        <v>85</v>
      </c>
      <c r="AZ2576" s="66" t="s">
        <v>85</v>
      </c>
      <c r="BA2576" s="66" t="s">
        <v>85</v>
      </c>
      <c r="BB2576" s="66" t="s">
        <v>85</v>
      </c>
      <c r="BC2576" s="66" t="s">
        <v>85</v>
      </c>
      <c r="BD2576" s="66" t="s">
        <v>85</v>
      </c>
      <c r="BE2576" s="66" t="s">
        <v>85</v>
      </c>
      <c r="BF2576" s="66" t="s">
        <v>85</v>
      </c>
      <c r="BG2576" s="66" t="s">
        <v>85</v>
      </c>
      <c r="BH2576" s="66" t="s">
        <v>85</v>
      </c>
      <c r="BI2576" s="66" t="s">
        <v>85</v>
      </c>
      <c r="BJ2576" s="66" t="s">
        <v>85</v>
      </c>
      <c r="BK2576" s="66" t="s">
        <v>85</v>
      </c>
      <c r="BL2576" s="66" t="s">
        <v>85</v>
      </c>
      <c r="BM2576" s="66" t="s">
        <v>85</v>
      </c>
      <c r="BN2576" s="66" t="s">
        <v>85</v>
      </c>
      <c r="BO2576" s="88" t="s">
        <v>85</v>
      </c>
      <c r="BP2576" s="100">
        <v>12100</v>
      </c>
      <c r="BQ2576" s="66">
        <v>12800</v>
      </c>
      <c r="BR2576" s="66">
        <v>18240</v>
      </c>
      <c r="BS2576" s="66">
        <v>12200</v>
      </c>
      <c r="BT2576" s="66">
        <v>13000</v>
      </c>
      <c r="BU2576" s="66">
        <v>19060</v>
      </c>
      <c r="BV2576" s="66" t="s">
        <v>85</v>
      </c>
      <c r="BW2576" s="66" t="s">
        <v>85</v>
      </c>
      <c r="BX2576" s="66" t="s">
        <v>85</v>
      </c>
      <c r="BY2576" s="66" t="s">
        <v>85</v>
      </c>
      <c r="BZ2576" s="66" t="s">
        <v>85</v>
      </c>
      <c r="CA2576" s="66" t="s">
        <v>85</v>
      </c>
      <c r="CB2576" s="66" t="s">
        <v>85</v>
      </c>
      <c r="CC2576" s="66" t="s">
        <v>85</v>
      </c>
      <c r="CD2576" s="66" t="s">
        <v>85</v>
      </c>
      <c r="CE2576" s="66" t="s">
        <v>85</v>
      </c>
      <c r="CF2576" s="66" t="s">
        <v>85</v>
      </c>
      <c r="CG2576" s="66" t="s">
        <v>85</v>
      </c>
      <c r="CH2576" s="66" t="s">
        <v>85</v>
      </c>
      <c r="CI2576" s="66" t="s">
        <v>85</v>
      </c>
      <c r="CJ2576" s="66" t="s">
        <v>85</v>
      </c>
      <c r="CK2576" s="66" t="s">
        <v>85</v>
      </c>
      <c r="CL2576" s="66" t="s">
        <v>85</v>
      </c>
      <c r="CM2576" s="69" t="s">
        <v>85</v>
      </c>
    </row>
    <row r="2577" spans="41:91" hidden="1" x14ac:dyDescent="0.25">
      <c r="AO2577" s="21" t="s">
        <v>73</v>
      </c>
      <c r="AP2577" s="51" t="s">
        <v>117</v>
      </c>
      <c r="AQ2577" s="21" t="str">
        <f t="shared" si="42"/>
        <v>East Midlands£20,000 - £29,999</v>
      </c>
      <c r="AR2577" s="22">
        <v>3000</v>
      </c>
      <c r="AS2577" s="22">
        <v>3700</v>
      </c>
      <c r="AT2577" s="22">
        <v>64730</v>
      </c>
      <c r="AU2577" s="66">
        <v>3100</v>
      </c>
      <c r="AV2577" s="66">
        <v>3800</v>
      </c>
      <c r="AW2577" s="66">
        <v>65060</v>
      </c>
      <c r="AX2577" s="66" t="s">
        <v>85</v>
      </c>
      <c r="AY2577" s="66" t="s">
        <v>85</v>
      </c>
      <c r="AZ2577" s="66" t="s">
        <v>85</v>
      </c>
      <c r="BA2577" s="66" t="s">
        <v>85</v>
      </c>
      <c r="BB2577" s="66" t="s">
        <v>85</v>
      </c>
      <c r="BC2577" s="66" t="s">
        <v>85</v>
      </c>
      <c r="BD2577" s="66" t="s">
        <v>85</v>
      </c>
      <c r="BE2577" s="66" t="s">
        <v>85</v>
      </c>
      <c r="BF2577" s="66" t="s">
        <v>85</v>
      </c>
      <c r="BG2577" s="66" t="s">
        <v>85</v>
      </c>
      <c r="BH2577" s="66" t="s">
        <v>85</v>
      </c>
      <c r="BI2577" s="66" t="s">
        <v>85</v>
      </c>
      <c r="BJ2577" s="66" t="s">
        <v>85</v>
      </c>
      <c r="BK2577" s="66" t="s">
        <v>85</v>
      </c>
      <c r="BL2577" s="66" t="s">
        <v>85</v>
      </c>
      <c r="BM2577" s="66" t="s">
        <v>85</v>
      </c>
      <c r="BN2577" s="66" t="s">
        <v>85</v>
      </c>
      <c r="BO2577" s="88" t="s">
        <v>85</v>
      </c>
      <c r="BP2577" s="100">
        <v>12500</v>
      </c>
      <c r="BQ2577" s="66">
        <v>13200</v>
      </c>
      <c r="BR2577" s="66">
        <v>53120</v>
      </c>
      <c r="BS2577" s="66">
        <v>12500</v>
      </c>
      <c r="BT2577" s="66">
        <v>13300</v>
      </c>
      <c r="BU2577" s="66">
        <v>55490</v>
      </c>
      <c r="BV2577" s="66" t="s">
        <v>85</v>
      </c>
      <c r="BW2577" s="66" t="s">
        <v>85</v>
      </c>
      <c r="BX2577" s="66" t="s">
        <v>85</v>
      </c>
      <c r="BY2577" s="66" t="s">
        <v>85</v>
      </c>
      <c r="BZ2577" s="66" t="s">
        <v>85</v>
      </c>
      <c r="CA2577" s="66" t="s">
        <v>85</v>
      </c>
      <c r="CB2577" s="66" t="s">
        <v>85</v>
      </c>
      <c r="CC2577" s="66" t="s">
        <v>85</v>
      </c>
      <c r="CD2577" s="66" t="s">
        <v>85</v>
      </c>
      <c r="CE2577" s="66" t="s">
        <v>85</v>
      </c>
      <c r="CF2577" s="66" t="s">
        <v>85</v>
      </c>
      <c r="CG2577" s="66" t="s">
        <v>85</v>
      </c>
      <c r="CH2577" s="66" t="s">
        <v>85</v>
      </c>
      <c r="CI2577" s="66" t="s">
        <v>85</v>
      </c>
      <c r="CJ2577" s="66" t="s">
        <v>85</v>
      </c>
      <c r="CK2577" s="66" t="s">
        <v>85</v>
      </c>
      <c r="CL2577" s="66" t="s">
        <v>85</v>
      </c>
      <c r="CM2577" s="69" t="s">
        <v>85</v>
      </c>
    </row>
    <row r="2578" spans="41:91" hidden="1" x14ac:dyDescent="0.25">
      <c r="AO2578" s="21" t="s">
        <v>73</v>
      </c>
      <c r="AP2578" s="51" t="s">
        <v>118</v>
      </c>
      <c r="AQ2578" s="21" t="str">
        <f t="shared" si="42"/>
        <v>East Midlands£30,000 - £39,999</v>
      </c>
      <c r="AR2578" s="22">
        <v>3400</v>
      </c>
      <c r="AS2578" s="22">
        <v>4100</v>
      </c>
      <c r="AT2578" s="22">
        <v>48610</v>
      </c>
      <c r="AU2578" s="66">
        <v>3500</v>
      </c>
      <c r="AV2578" s="66">
        <v>4200</v>
      </c>
      <c r="AW2578" s="66">
        <v>48810</v>
      </c>
      <c r="AX2578" s="66" t="s">
        <v>85</v>
      </c>
      <c r="AY2578" s="66" t="s">
        <v>85</v>
      </c>
      <c r="AZ2578" s="66" t="s">
        <v>85</v>
      </c>
      <c r="BA2578" s="66" t="s">
        <v>85</v>
      </c>
      <c r="BB2578" s="66" t="s">
        <v>85</v>
      </c>
      <c r="BC2578" s="66" t="s">
        <v>85</v>
      </c>
      <c r="BD2578" s="66" t="s">
        <v>85</v>
      </c>
      <c r="BE2578" s="66" t="s">
        <v>85</v>
      </c>
      <c r="BF2578" s="66" t="s">
        <v>85</v>
      </c>
      <c r="BG2578" s="66" t="s">
        <v>85</v>
      </c>
      <c r="BH2578" s="66" t="s">
        <v>85</v>
      </c>
      <c r="BI2578" s="66" t="s">
        <v>85</v>
      </c>
      <c r="BJ2578" s="66" t="s">
        <v>85</v>
      </c>
      <c r="BK2578" s="66" t="s">
        <v>85</v>
      </c>
      <c r="BL2578" s="66" t="s">
        <v>85</v>
      </c>
      <c r="BM2578" s="66" t="s">
        <v>85</v>
      </c>
      <c r="BN2578" s="66" t="s">
        <v>85</v>
      </c>
      <c r="BO2578" s="88" t="s">
        <v>85</v>
      </c>
      <c r="BP2578" s="100">
        <v>13700</v>
      </c>
      <c r="BQ2578" s="66">
        <v>14500</v>
      </c>
      <c r="BR2578" s="66">
        <v>40290</v>
      </c>
      <c r="BS2578" s="66">
        <v>13700</v>
      </c>
      <c r="BT2578" s="66">
        <v>14500</v>
      </c>
      <c r="BU2578" s="66">
        <v>42060</v>
      </c>
      <c r="BV2578" s="66" t="s">
        <v>85</v>
      </c>
      <c r="BW2578" s="66" t="s">
        <v>85</v>
      </c>
      <c r="BX2578" s="66" t="s">
        <v>85</v>
      </c>
      <c r="BY2578" s="66" t="s">
        <v>85</v>
      </c>
      <c r="BZ2578" s="66" t="s">
        <v>85</v>
      </c>
      <c r="CA2578" s="66" t="s">
        <v>85</v>
      </c>
      <c r="CB2578" s="66" t="s">
        <v>85</v>
      </c>
      <c r="CC2578" s="66" t="s">
        <v>85</v>
      </c>
      <c r="CD2578" s="66" t="s">
        <v>85</v>
      </c>
      <c r="CE2578" s="66" t="s">
        <v>85</v>
      </c>
      <c r="CF2578" s="66" t="s">
        <v>85</v>
      </c>
      <c r="CG2578" s="66" t="s">
        <v>85</v>
      </c>
      <c r="CH2578" s="66" t="s">
        <v>85</v>
      </c>
      <c r="CI2578" s="66" t="s">
        <v>85</v>
      </c>
      <c r="CJ2578" s="66" t="s">
        <v>85</v>
      </c>
      <c r="CK2578" s="66" t="s">
        <v>85</v>
      </c>
      <c r="CL2578" s="66" t="s">
        <v>85</v>
      </c>
      <c r="CM2578" s="69" t="s">
        <v>85</v>
      </c>
    </row>
    <row r="2579" spans="41:91" hidden="1" x14ac:dyDescent="0.25">
      <c r="AO2579" s="21" t="s">
        <v>73</v>
      </c>
      <c r="AP2579" s="51" t="s">
        <v>119</v>
      </c>
      <c r="AQ2579" s="21" t="str">
        <f t="shared" si="42"/>
        <v>East Midlands£40,000 - £49,999</v>
      </c>
      <c r="AR2579" s="22">
        <v>3800</v>
      </c>
      <c r="AS2579" s="22">
        <v>4500</v>
      </c>
      <c r="AT2579" s="22">
        <v>35590</v>
      </c>
      <c r="AU2579" s="66">
        <v>4000</v>
      </c>
      <c r="AV2579" s="66">
        <v>4600</v>
      </c>
      <c r="AW2579" s="66">
        <v>35810</v>
      </c>
      <c r="AX2579" s="66" t="s">
        <v>85</v>
      </c>
      <c r="AY2579" s="66" t="s">
        <v>85</v>
      </c>
      <c r="AZ2579" s="66" t="s">
        <v>85</v>
      </c>
      <c r="BA2579" s="66" t="s">
        <v>85</v>
      </c>
      <c r="BB2579" s="66" t="s">
        <v>85</v>
      </c>
      <c r="BC2579" s="66" t="s">
        <v>85</v>
      </c>
      <c r="BD2579" s="66" t="s">
        <v>85</v>
      </c>
      <c r="BE2579" s="66" t="s">
        <v>85</v>
      </c>
      <c r="BF2579" s="66" t="s">
        <v>85</v>
      </c>
      <c r="BG2579" s="66" t="s">
        <v>85</v>
      </c>
      <c r="BH2579" s="66" t="s">
        <v>85</v>
      </c>
      <c r="BI2579" s="66" t="s">
        <v>85</v>
      </c>
      <c r="BJ2579" s="66" t="s">
        <v>85</v>
      </c>
      <c r="BK2579" s="66" t="s">
        <v>85</v>
      </c>
      <c r="BL2579" s="66" t="s">
        <v>85</v>
      </c>
      <c r="BM2579" s="66" t="s">
        <v>85</v>
      </c>
      <c r="BN2579" s="66" t="s">
        <v>85</v>
      </c>
      <c r="BO2579" s="88" t="s">
        <v>85</v>
      </c>
      <c r="BP2579" s="100">
        <v>14900</v>
      </c>
      <c r="BQ2579" s="66">
        <v>15700</v>
      </c>
      <c r="BR2579" s="66">
        <v>29950</v>
      </c>
      <c r="BS2579" s="66">
        <v>14800</v>
      </c>
      <c r="BT2579" s="66">
        <v>15700</v>
      </c>
      <c r="BU2579" s="66">
        <v>31400</v>
      </c>
      <c r="BV2579" s="66" t="s">
        <v>85</v>
      </c>
      <c r="BW2579" s="66" t="s">
        <v>85</v>
      </c>
      <c r="BX2579" s="66" t="s">
        <v>85</v>
      </c>
      <c r="BY2579" s="66" t="s">
        <v>85</v>
      </c>
      <c r="BZ2579" s="66" t="s">
        <v>85</v>
      </c>
      <c r="CA2579" s="66" t="s">
        <v>85</v>
      </c>
      <c r="CB2579" s="66" t="s">
        <v>85</v>
      </c>
      <c r="CC2579" s="66" t="s">
        <v>85</v>
      </c>
      <c r="CD2579" s="66" t="s">
        <v>85</v>
      </c>
      <c r="CE2579" s="66" t="s">
        <v>85</v>
      </c>
      <c r="CF2579" s="66" t="s">
        <v>85</v>
      </c>
      <c r="CG2579" s="66" t="s">
        <v>85</v>
      </c>
      <c r="CH2579" s="66" t="s">
        <v>85</v>
      </c>
      <c r="CI2579" s="66" t="s">
        <v>85</v>
      </c>
      <c r="CJ2579" s="66" t="s">
        <v>85</v>
      </c>
      <c r="CK2579" s="66" t="s">
        <v>85</v>
      </c>
      <c r="CL2579" s="66" t="s">
        <v>85</v>
      </c>
      <c r="CM2579" s="69" t="s">
        <v>85</v>
      </c>
    </row>
    <row r="2580" spans="41:91" hidden="1" x14ac:dyDescent="0.25">
      <c r="AO2580" s="21" t="s">
        <v>73</v>
      </c>
      <c r="AP2580" s="51" t="s">
        <v>120</v>
      </c>
      <c r="AQ2580" s="21" t="str">
        <f t="shared" si="42"/>
        <v>East Midlands£50,000 - £59,999</v>
      </c>
      <c r="AR2580" s="22">
        <v>3900</v>
      </c>
      <c r="AS2580" s="22">
        <v>4600</v>
      </c>
      <c r="AT2580" s="22">
        <v>20740</v>
      </c>
      <c r="AU2580" s="66">
        <v>4000</v>
      </c>
      <c r="AV2580" s="66">
        <v>4700</v>
      </c>
      <c r="AW2580" s="66">
        <v>20870</v>
      </c>
      <c r="AX2580" s="66" t="s">
        <v>85</v>
      </c>
      <c r="AY2580" s="66" t="s">
        <v>85</v>
      </c>
      <c r="AZ2580" s="66" t="s">
        <v>85</v>
      </c>
      <c r="BA2580" s="66" t="s">
        <v>85</v>
      </c>
      <c r="BB2580" s="66" t="s">
        <v>85</v>
      </c>
      <c r="BC2580" s="66" t="s">
        <v>85</v>
      </c>
      <c r="BD2580" s="66" t="s">
        <v>85</v>
      </c>
      <c r="BE2580" s="66" t="s">
        <v>85</v>
      </c>
      <c r="BF2580" s="66" t="s">
        <v>85</v>
      </c>
      <c r="BG2580" s="66" t="s">
        <v>85</v>
      </c>
      <c r="BH2580" s="66" t="s">
        <v>85</v>
      </c>
      <c r="BI2580" s="66" t="s">
        <v>85</v>
      </c>
      <c r="BJ2580" s="66" t="s">
        <v>85</v>
      </c>
      <c r="BK2580" s="66" t="s">
        <v>85</v>
      </c>
      <c r="BL2580" s="66" t="s">
        <v>85</v>
      </c>
      <c r="BM2580" s="66" t="s">
        <v>85</v>
      </c>
      <c r="BN2580" s="66" t="s">
        <v>85</v>
      </c>
      <c r="BO2580" s="88" t="s">
        <v>85</v>
      </c>
      <c r="BP2580" s="100">
        <v>15000</v>
      </c>
      <c r="BQ2580" s="66">
        <v>16000</v>
      </c>
      <c r="BR2580" s="66">
        <v>17190</v>
      </c>
      <c r="BS2580" s="66">
        <v>14900</v>
      </c>
      <c r="BT2580" s="66">
        <v>16000</v>
      </c>
      <c r="BU2580" s="66">
        <v>17980</v>
      </c>
      <c r="BV2580" s="66" t="s">
        <v>85</v>
      </c>
      <c r="BW2580" s="66" t="s">
        <v>85</v>
      </c>
      <c r="BX2580" s="66" t="s">
        <v>85</v>
      </c>
      <c r="BY2580" s="66" t="s">
        <v>85</v>
      </c>
      <c r="BZ2580" s="66" t="s">
        <v>85</v>
      </c>
      <c r="CA2580" s="66" t="s">
        <v>85</v>
      </c>
      <c r="CB2580" s="66" t="s">
        <v>85</v>
      </c>
      <c r="CC2580" s="66" t="s">
        <v>85</v>
      </c>
      <c r="CD2580" s="66" t="s">
        <v>85</v>
      </c>
      <c r="CE2580" s="66" t="s">
        <v>85</v>
      </c>
      <c r="CF2580" s="66" t="s">
        <v>85</v>
      </c>
      <c r="CG2580" s="66" t="s">
        <v>85</v>
      </c>
      <c r="CH2580" s="66" t="s">
        <v>85</v>
      </c>
      <c r="CI2580" s="66" t="s">
        <v>85</v>
      </c>
      <c r="CJ2580" s="66" t="s">
        <v>85</v>
      </c>
      <c r="CK2580" s="66" t="s">
        <v>85</v>
      </c>
      <c r="CL2580" s="66" t="s">
        <v>85</v>
      </c>
      <c r="CM2580" s="69" t="s">
        <v>85</v>
      </c>
    </row>
    <row r="2581" spans="41:91" hidden="1" x14ac:dyDescent="0.25">
      <c r="AO2581" s="21" t="s">
        <v>73</v>
      </c>
      <c r="AP2581" s="51" t="s">
        <v>121</v>
      </c>
      <c r="AQ2581" s="21" t="str">
        <f t="shared" ref="AQ2581:AQ2644" si="43">CONCATENATE(AO2581,AP2581)</f>
        <v>East Midlands£60,000 - £69,999</v>
      </c>
      <c r="AR2581" s="22">
        <v>4000</v>
      </c>
      <c r="AS2581" s="22">
        <v>4800</v>
      </c>
      <c r="AT2581" s="22">
        <v>11830</v>
      </c>
      <c r="AU2581" s="66">
        <v>4200</v>
      </c>
      <c r="AV2581" s="66">
        <v>4900</v>
      </c>
      <c r="AW2581" s="66">
        <v>11880</v>
      </c>
      <c r="AX2581" s="66" t="s">
        <v>85</v>
      </c>
      <c r="AY2581" s="66" t="s">
        <v>85</v>
      </c>
      <c r="AZ2581" s="66" t="s">
        <v>85</v>
      </c>
      <c r="BA2581" s="66" t="s">
        <v>85</v>
      </c>
      <c r="BB2581" s="66" t="s">
        <v>85</v>
      </c>
      <c r="BC2581" s="66" t="s">
        <v>85</v>
      </c>
      <c r="BD2581" s="66" t="s">
        <v>85</v>
      </c>
      <c r="BE2581" s="66" t="s">
        <v>85</v>
      </c>
      <c r="BF2581" s="66" t="s">
        <v>85</v>
      </c>
      <c r="BG2581" s="66" t="s">
        <v>85</v>
      </c>
      <c r="BH2581" s="66" t="s">
        <v>85</v>
      </c>
      <c r="BI2581" s="66" t="s">
        <v>85</v>
      </c>
      <c r="BJ2581" s="66" t="s">
        <v>85</v>
      </c>
      <c r="BK2581" s="66" t="s">
        <v>85</v>
      </c>
      <c r="BL2581" s="66" t="s">
        <v>85</v>
      </c>
      <c r="BM2581" s="66" t="s">
        <v>85</v>
      </c>
      <c r="BN2581" s="66" t="s">
        <v>85</v>
      </c>
      <c r="BO2581" s="88" t="s">
        <v>85</v>
      </c>
      <c r="BP2581" s="100">
        <v>15700</v>
      </c>
      <c r="BQ2581" s="66">
        <v>16800</v>
      </c>
      <c r="BR2581" s="66">
        <v>9670</v>
      </c>
      <c r="BS2581" s="66">
        <v>15600</v>
      </c>
      <c r="BT2581" s="66">
        <v>16800</v>
      </c>
      <c r="BU2581" s="66">
        <v>10090</v>
      </c>
      <c r="BV2581" s="66" t="s">
        <v>85</v>
      </c>
      <c r="BW2581" s="66" t="s">
        <v>85</v>
      </c>
      <c r="BX2581" s="66" t="s">
        <v>85</v>
      </c>
      <c r="BY2581" s="66" t="s">
        <v>85</v>
      </c>
      <c r="BZ2581" s="66" t="s">
        <v>85</v>
      </c>
      <c r="CA2581" s="66" t="s">
        <v>85</v>
      </c>
      <c r="CB2581" s="66" t="s">
        <v>85</v>
      </c>
      <c r="CC2581" s="66" t="s">
        <v>85</v>
      </c>
      <c r="CD2581" s="66" t="s">
        <v>85</v>
      </c>
      <c r="CE2581" s="66" t="s">
        <v>85</v>
      </c>
      <c r="CF2581" s="66" t="s">
        <v>85</v>
      </c>
      <c r="CG2581" s="66" t="s">
        <v>85</v>
      </c>
      <c r="CH2581" s="66" t="s">
        <v>85</v>
      </c>
      <c r="CI2581" s="66" t="s">
        <v>85</v>
      </c>
      <c r="CJ2581" s="66" t="s">
        <v>85</v>
      </c>
      <c r="CK2581" s="66" t="s">
        <v>85</v>
      </c>
      <c r="CL2581" s="66" t="s">
        <v>85</v>
      </c>
      <c r="CM2581" s="69" t="s">
        <v>85</v>
      </c>
    </row>
    <row r="2582" spans="41:91" hidden="1" x14ac:dyDescent="0.25">
      <c r="AO2582" s="21" t="s">
        <v>73</v>
      </c>
      <c r="AP2582" s="51" t="s">
        <v>122</v>
      </c>
      <c r="AQ2582" s="21" t="str">
        <f t="shared" si="43"/>
        <v>East Midlands£70,000 - £99,999</v>
      </c>
      <c r="AR2582" s="22">
        <v>4400</v>
      </c>
      <c r="AS2582" s="22">
        <v>5200</v>
      </c>
      <c r="AT2582" s="22">
        <v>12450</v>
      </c>
      <c r="AU2582" s="66">
        <v>4600</v>
      </c>
      <c r="AV2582" s="66">
        <v>5400</v>
      </c>
      <c r="AW2582" s="66">
        <v>12540</v>
      </c>
      <c r="AX2582" s="66" t="s">
        <v>85</v>
      </c>
      <c r="AY2582" s="66" t="s">
        <v>85</v>
      </c>
      <c r="AZ2582" s="66" t="s">
        <v>85</v>
      </c>
      <c r="BA2582" s="66" t="s">
        <v>85</v>
      </c>
      <c r="BB2582" s="66" t="s">
        <v>85</v>
      </c>
      <c r="BC2582" s="66" t="s">
        <v>85</v>
      </c>
      <c r="BD2582" s="66" t="s">
        <v>85</v>
      </c>
      <c r="BE2582" s="66" t="s">
        <v>85</v>
      </c>
      <c r="BF2582" s="66" t="s">
        <v>85</v>
      </c>
      <c r="BG2582" s="66" t="s">
        <v>85</v>
      </c>
      <c r="BH2582" s="66" t="s">
        <v>85</v>
      </c>
      <c r="BI2582" s="66" t="s">
        <v>85</v>
      </c>
      <c r="BJ2582" s="66" t="s">
        <v>85</v>
      </c>
      <c r="BK2582" s="66" t="s">
        <v>85</v>
      </c>
      <c r="BL2582" s="66" t="s">
        <v>85</v>
      </c>
      <c r="BM2582" s="66" t="s">
        <v>85</v>
      </c>
      <c r="BN2582" s="66" t="s">
        <v>85</v>
      </c>
      <c r="BO2582" s="88" t="s">
        <v>85</v>
      </c>
      <c r="BP2582" s="100">
        <v>17500</v>
      </c>
      <c r="BQ2582" s="66">
        <v>18700</v>
      </c>
      <c r="BR2582" s="66">
        <v>9860</v>
      </c>
      <c r="BS2582" s="66">
        <v>17500</v>
      </c>
      <c r="BT2582" s="66">
        <v>18600</v>
      </c>
      <c r="BU2582" s="66">
        <v>10370</v>
      </c>
      <c r="BV2582" s="66" t="s">
        <v>85</v>
      </c>
      <c r="BW2582" s="66" t="s">
        <v>85</v>
      </c>
      <c r="BX2582" s="66" t="s">
        <v>85</v>
      </c>
      <c r="BY2582" s="66" t="s">
        <v>85</v>
      </c>
      <c r="BZ2582" s="66" t="s">
        <v>85</v>
      </c>
      <c r="CA2582" s="66" t="s">
        <v>85</v>
      </c>
      <c r="CB2582" s="66" t="s">
        <v>85</v>
      </c>
      <c r="CC2582" s="66" t="s">
        <v>85</v>
      </c>
      <c r="CD2582" s="66" t="s">
        <v>85</v>
      </c>
      <c r="CE2582" s="66" t="s">
        <v>85</v>
      </c>
      <c r="CF2582" s="66" t="s">
        <v>85</v>
      </c>
      <c r="CG2582" s="66" t="s">
        <v>85</v>
      </c>
      <c r="CH2582" s="66" t="s">
        <v>85</v>
      </c>
      <c r="CI2582" s="66" t="s">
        <v>85</v>
      </c>
      <c r="CJ2582" s="66" t="s">
        <v>85</v>
      </c>
      <c r="CK2582" s="66" t="s">
        <v>85</v>
      </c>
      <c r="CL2582" s="66" t="s">
        <v>85</v>
      </c>
      <c r="CM2582" s="69" t="s">
        <v>85</v>
      </c>
    </row>
    <row r="2583" spans="41:91" hidden="1" x14ac:dyDescent="0.25">
      <c r="AO2583" s="21" t="s">
        <v>73</v>
      </c>
      <c r="AP2583" s="51" t="s">
        <v>123</v>
      </c>
      <c r="AQ2583" s="21" t="str">
        <f t="shared" si="43"/>
        <v>East Midlands£100,000 - £149,999</v>
      </c>
      <c r="AR2583" s="22">
        <v>5000</v>
      </c>
      <c r="AS2583" s="22">
        <v>6100</v>
      </c>
      <c r="AT2583" s="22">
        <v>4680</v>
      </c>
      <c r="AU2583" s="66">
        <v>5200</v>
      </c>
      <c r="AV2583" s="66">
        <v>6200</v>
      </c>
      <c r="AW2583" s="66">
        <v>4720</v>
      </c>
      <c r="AX2583" s="66" t="s">
        <v>85</v>
      </c>
      <c r="AY2583" s="66" t="s">
        <v>85</v>
      </c>
      <c r="AZ2583" s="66" t="s">
        <v>85</v>
      </c>
      <c r="BA2583" s="66" t="s">
        <v>85</v>
      </c>
      <c r="BB2583" s="66" t="s">
        <v>85</v>
      </c>
      <c r="BC2583" s="66" t="s">
        <v>85</v>
      </c>
      <c r="BD2583" s="66" t="s">
        <v>85</v>
      </c>
      <c r="BE2583" s="66" t="s">
        <v>85</v>
      </c>
      <c r="BF2583" s="66" t="s">
        <v>85</v>
      </c>
      <c r="BG2583" s="66" t="s">
        <v>85</v>
      </c>
      <c r="BH2583" s="66" t="s">
        <v>85</v>
      </c>
      <c r="BI2583" s="66" t="s">
        <v>85</v>
      </c>
      <c r="BJ2583" s="66" t="s">
        <v>85</v>
      </c>
      <c r="BK2583" s="66" t="s">
        <v>85</v>
      </c>
      <c r="BL2583" s="66" t="s">
        <v>85</v>
      </c>
      <c r="BM2583" s="66" t="s">
        <v>85</v>
      </c>
      <c r="BN2583" s="66" t="s">
        <v>85</v>
      </c>
      <c r="BO2583" s="88" t="s">
        <v>85</v>
      </c>
      <c r="BP2583" s="100">
        <v>21100</v>
      </c>
      <c r="BQ2583" s="66">
        <v>22300</v>
      </c>
      <c r="BR2583" s="66">
        <v>3530</v>
      </c>
      <c r="BS2583" s="66">
        <v>20800</v>
      </c>
      <c r="BT2583" s="66">
        <v>22100</v>
      </c>
      <c r="BU2583" s="66">
        <v>3710</v>
      </c>
      <c r="BV2583" s="66" t="s">
        <v>85</v>
      </c>
      <c r="BW2583" s="66" t="s">
        <v>85</v>
      </c>
      <c r="BX2583" s="66" t="s">
        <v>85</v>
      </c>
      <c r="BY2583" s="66" t="s">
        <v>85</v>
      </c>
      <c r="BZ2583" s="66" t="s">
        <v>85</v>
      </c>
      <c r="CA2583" s="66" t="s">
        <v>85</v>
      </c>
      <c r="CB2583" s="66" t="s">
        <v>85</v>
      </c>
      <c r="CC2583" s="66" t="s">
        <v>85</v>
      </c>
      <c r="CD2583" s="66" t="s">
        <v>85</v>
      </c>
      <c r="CE2583" s="66" t="s">
        <v>85</v>
      </c>
      <c r="CF2583" s="66" t="s">
        <v>85</v>
      </c>
      <c r="CG2583" s="66" t="s">
        <v>85</v>
      </c>
      <c r="CH2583" s="66" t="s">
        <v>85</v>
      </c>
      <c r="CI2583" s="66" t="s">
        <v>85</v>
      </c>
      <c r="CJ2583" s="66" t="s">
        <v>85</v>
      </c>
      <c r="CK2583" s="66" t="s">
        <v>85</v>
      </c>
      <c r="CL2583" s="66" t="s">
        <v>85</v>
      </c>
      <c r="CM2583" s="69" t="s">
        <v>85</v>
      </c>
    </row>
    <row r="2584" spans="41:91" hidden="1" x14ac:dyDescent="0.25">
      <c r="AO2584" s="21" t="s">
        <v>73</v>
      </c>
      <c r="AP2584" s="51" t="s">
        <v>124</v>
      </c>
      <c r="AQ2584" s="21" t="str">
        <f t="shared" si="43"/>
        <v>East Midlands£150,000 and over</v>
      </c>
      <c r="AR2584" s="22">
        <v>5500</v>
      </c>
      <c r="AS2584" s="22">
        <v>6800</v>
      </c>
      <c r="AT2584" s="22">
        <v>1070</v>
      </c>
      <c r="AU2584" s="66">
        <v>5700</v>
      </c>
      <c r="AV2584" s="66">
        <v>6900</v>
      </c>
      <c r="AW2584" s="66">
        <v>1070</v>
      </c>
      <c r="AX2584" s="66" t="s">
        <v>85</v>
      </c>
      <c r="AY2584" s="66" t="s">
        <v>85</v>
      </c>
      <c r="AZ2584" s="66" t="s">
        <v>85</v>
      </c>
      <c r="BA2584" s="66" t="s">
        <v>85</v>
      </c>
      <c r="BB2584" s="66" t="s">
        <v>85</v>
      </c>
      <c r="BC2584" s="66" t="s">
        <v>85</v>
      </c>
      <c r="BD2584" s="66" t="s">
        <v>85</v>
      </c>
      <c r="BE2584" s="66" t="s">
        <v>85</v>
      </c>
      <c r="BF2584" s="66" t="s">
        <v>85</v>
      </c>
      <c r="BG2584" s="66" t="s">
        <v>85</v>
      </c>
      <c r="BH2584" s="66" t="s">
        <v>85</v>
      </c>
      <c r="BI2584" s="66" t="s">
        <v>85</v>
      </c>
      <c r="BJ2584" s="66" t="s">
        <v>85</v>
      </c>
      <c r="BK2584" s="66" t="s">
        <v>85</v>
      </c>
      <c r="BL2584" s="66" t="s">
        <v>85</v>
      </c>
      <c r="BM2584" s="66" t="s">
        <v>85</v>
      </c>
      <c r="BN2584" s="66" t="s">
        <v>85</v>
      </c>
      <c r="BO2584" s="88" t="s">
        <v>85</v>
      </c>
      <c r="BP2584" s="100">
        <v>22200</v>
      </c>
      <c r="BQ2584" s="66">
        <v>23800</v>
      </c>
      <c r="BR2584" s="66">
        <v>750</v>
      </c>
      <c r="BS2584" s="66">
        <v>21900</v>
      </c>
      <c r="BT2584" s="66">
        <v>23700</v>
      </c>
      <c r="BU2584" s="66">
        <v>790</v>
      </c>
      <c r="BV2584" s="66" t="s">
        <v>85</v>
      </c>
      <c r="BW2584" s="66" t="s">
        <v>85</v>
      </c>
      <c r="BX2584" s="66" t="s">
        <v>85</v>
      </c>
      <c r="BY2584" s="66" t="s">
        <v>85</v>
      </c>
      <c r="BZ2584" s="66" t="s">
        <v>85</v>
      </c>
      <c r="CA2584" s="66" t="s">
        <v>85</v>
      </c>
      <c r="CB2584" s="66" t="s">
        <v>85</v>
      </c>
      <c r="CC2584" s="66" t="s">
        <v>85</v>
      </c>
      <c r="CD2584" s="66" t="s">
        <v>85</v>
      </c>
      <c r="CE2584" s="66" t="s">
        <v>85</v>
      </c>
      <c r="CF2584" s="66" t="s">
        <v>85</v>
      </c>
      <c r="CG2584" s="66" t="s">
        <v>85</v>
      </c>
      <c r="CH2584" s="66" t="s">
        <v>85</v>
      </c>
      <c r="CI2584" s="66" t="s">
        <v>85</v>
      </c>
      <c r="CJ2584" s="66" t="s">
        <v>85</v>
      </c>
      <c r="CK2584" s="66" t="s">
        <v>85</v>
      </c>
      <c r="CL2584" s="66" t="s">
        <v>85</v>
      </c>
      <c r="CM2584" s="69" t="s">
        <v>85</v>
      </c>
    </row>
    <row r="2585" spans="41:91" hidden="1" x14ac:dyDescent="0.25">
      <c r="AO2585" s="21" t="s">
        <v>74</v>
      </c>
      <c r="AP2585" s="51" t="s">
        <v>115</v>
      </c>
      <c r="AQ2585" s="21" t="str">
        <f t="shared" si="43"/>
        <v>West MidlandsLess than £15,000</v>
      </c>
      <c r="AR2585" s="22">
        <v>2700</v>
      </c>
      <c r="AS2585" s="22">
        <v>3500</v>
      </c>
      <c r="AT2585" s="22">
        <v>82650</v>
      </c>
      <c r="AU2585" s="66">
        <v>2800</v>
      </c>
      <c r="AV2585" s="66">
        <v>3500</v>
      </c>
      <c r="AW2585" s="66">
        <v>83560</v>
      </c>
      <c r="AX2585" s="66" t="s">
        <v>85</v>
      </c>
      <c r="AY2585" s="66" t="s">
        <v>85</v>
      </c>
      <c r="AZ2585" s="66" t="s">
        <v>85</v>
      </c>
      <c r="BA2585" s="66" t="s">
        <v>85</v>
      </c>
      <c r="BB2585" s="66" t="s">
        <v>85</v>
      </c>
      <c r="BC2585" s="66" t="s">
        <v>85</v>
      </c>
      <c r="BD2585" s="66" t="s">
        <v>85</v>
      </c>
      <c r="BE2585" s="66" t="s">
        <v>85</v>
      </c>
      <c r="BF2585" s="66" t="s">
        <v>85</v>
      </c>
      <c r="BG2585" s="66" t="s">
        <v>85</v>
      </c>
      <c r="BH2585" s="66" t="s">
        <v>85</v>
      </c>
      <c r="BI2585" s="66" t="s">
        <v>85</v>
      </c>
      <c r="BJ2585" s="66" t="s">
        <v>85</v>
      </c>
      <c r="BK2585" s="66" t="s">
        <v>85</v>
      </c>
      <c r="BL2585" s="66" t="s">
        <v>85</v>
      </c>
      <c r="BM2585" s="66" t="s">
        <v>85</v>
      </c>
      <c r="BN2585" s="66" t="s">
        <v>85</v>
      </c>
      <c r="BO2585" s="88" t="s">
        <v>85</v>
      </c>
      <c r="BP2585" s="100">
        <v>11100</v>
      </c>
      <c r="BQ2585" s="66">
        <v>11800</v>
      </c>
      <c r="BR2585" s="66">
        <v>68330</v>
      </c>
      <c r="BS2585" s="66">
        <v>11200</v>
      </c>
      <c r="BT2585" s="66">
        <v>12000</v>
      </c>
      <c r="BU2585" s="66">
        <v>71290</v>
      </c>
      <c r="BV2585" s="66" t="s">
        <v>85</v>
      </c>
      <c r="BW2585" s="66" t="s">
        <v>85</v>
      </c>
      <c r="BX2585" s="66" t="s">
        <v>85</v>
      </c>
      <c r="BY2585" s="66" t="s">
        <v>85</v>
      </c>
      <c r="BZ2585" s="66" t="s">
        <v>85</v>
      </c>
      <c r="CA2585" s="66" t="s">
        <v>85</v>
      </c>
      <c r="CB2585" s="66" t="s">
        <v>85</v>
      </c>
      <c r="CC2585" s="66" t="s">
        <v>85</v>
      </c>
      <c r="CD2585" s="66" t="s">
        <v>85</v>
      </c>
      <c r="CE2585" s="66" t="s">
        <v>85</v>
      </c>
      <c r="CF2585" s="66" t="s">
        <v>85</v>
      </c>
      <c r="CG2585" s="66" t="s">
        <v>85</v>
      </c>
      <c r="CH2585" s="66" t="s">
        <v>85</v>
      </c>
      <c r="CI2585" s="66" t="s">
        <v>85</v>
      </c>
      <c r="CJ2585" s="66" t="s">
        <v>85</v>
      </c>
      <c r="CK2585" s="66" t="s">
        <v>85</v>
      </c>
      <c r="CL2585" s="66" t="s">
        <v>85</v>
      </c>
      <c r="CM2585" s="69" t="s">
        <v>85</v>
      </c>
    </row>
    <row r="2586" spans="41:91" hidden="1" x14ac:dyDescent="0.25">
      <c r="AO2586" s="21" t="s">
        <v>74</v>
      </c>
      <c r="AP2586" s="51" t="s">
        <v>116</v>
      </c>
      <c r="AQ2586" s="21" t="str">
        <f t="shared" si="43"/>
        <v>West Midlands£15,000 - £19,999</v>
      </c>
      <c r="AR2586" s="22">
        <v>3000</v>
      </c>
      <c r="AS2586" s="22">
        <v>3700</v>
      </c>
      <c r="AT2586" s="22">
        <v>30910</v>
      </c>
      <c r="AU2586" s="66">
        <v>3100</v>
      </c>
      <c r="AV2586" s="66">
        <v>3800</v>
      </c>
      <c r="AW2586" s="66">
        <v>31190</v>
      </c>
      <c r="AX2586" s="66" t="s">
        <v>85</v>
      </c>
      <c r="AY2586" s="66" t="s">
        <v>85</v>
      </c>
      <c r="AZ2586" s="66" t="s">
        <v>85</v>
      </c>
      <c r="BA2586" s="66" t="s">
        <v>85</v>
      </c>
      <c r="BB2586" s="66" t="s">
        <v>85</v>
      </c>
      <c r="BC2586" s="66" t="s">
        <v>85</v>
      </c>
      <c r="BD2586" s="66" t="s">
        <v>85</v>
      </c>
      <c r="BE2586" s="66" t="s">
        <v>85</v>
      </c>
      <c r="BF2586" s="66" t="s">
        <v>85</v>
      </c>
      <c r="BG2586" s="66" t="s">
        <v>85</v>
      </c>
      <c r="BH2586" s="66" t="s">
        <v>85</v>
      </c>
      <c r="BI2586" s="66" t="s">
        <v>85</v>
      </c>
      <c r="BJ2586" s="66" t="s">
        <v>85</v>
      </c>
      <c r="BK2586" s="66" t="s">
        <v>85</v>
      </c>
      <c r="BL2586" s="66" t="s">
        <v>85</v>
      </c>
      <c r="BM2586" s="66" t="s">
        <v>85</v>
      </c>
      <c r="BN2586" s="66" t="s">
        <v>85</v>
      </c>
      <c r="BO2586" s="88" t="s">
        <v>85</v>
      </c>
      <c r="BP2586" s="100">
        <v>12000</v>
      </c>
      <c r="BQ2586" s="66">
        <v>12800</v>
      </c>
      <c r="BR2586" s="66">
        <v>25120</v>
      </c>
      <c r="BS2586" s="66">
        <v>12100</v>
      </c>
      <c r="BT2586" s="66">
        <v>13000</v>
      </c>
      <c r="BU2586" s="66">
        <v>26240</v>
      </c>
      <c r="BV2586" s="66" t="s">
        <v>85</v>
      </c>
      <c r="BW2586" s="66" t="s">
        <v>85</v>
      </c>
      <c r="BX2586" s="66" t="s">
        <v>85</v>
      </c>
      <c r="BY2586" s="66" t="s">
        <v>85</v>
      </c>
      <c r="BZ2586" s="66" t="s">
        <v>85</v>
      </c>
      <c r="CA2586" s="66" t="s">
        <v>85</v>
      </c>
      <c r="CB2586" s="66" t="s">
        <v>85</v>
      </c>
      <c r="CC2586" s="66" t="s">
        <v>85</v>
      </c>
      <c r="CD2586" s="66" t="s">
        <v>85</v>
      </c>
      <c r="CE2586" s="66" t="s">
        <v>85</v>
      </c>
      <c r="CF2586" s="66" t="s">
        <v>85</v>
      </c>
      <c r="CG2586" s="66" t="s">
        <v>85</v>
      </c>
      <c r="CH2586" s="66" t="s">
        <v>85</v>
      </c>
      <c r="CI2586" s="66" t="s">
        <v>85</v>
      </c>
      <c r="CJ2586" s="66" t="s">
        <v>85</v>
      </c>
      <c r="CK2586" s="66" t="s">
        <v>85</v>
      </c>
      <c r="CL2586" s="66" t="s">
        <v>85</v>
      </c>
      <c r="CM2586" s="69" t="s">
        <v>85</v>
      </c>
    </row>
    <row r="2587" spans="41:91" hidden="1" x14ac:dyDescent="0.25">
      <c r="AO2587" s="21" t="s">
        <v>74</v>
      </c>
      <c r="AP2587" s="51" t="s">
        <v>117</v>
      </c>
      <c r="AQ2587" s="21" t="str">
        <f t="shared" si="43"/>
        <v>West Midlands£20,000 - £29,999</v>
      </c>
      <c r="AR2587" s="22">
        <v>3100</v>
      </c>
      <c r="AS2587" s="22">
        <v>3900</v>
      </c>
      <c r="AT2587" s="22">
        <v>81180</v>
      </c>
      <c r="AU2587" s="66">
        <v>3200</v>
      </c>
      <c r="AV2587" s="66">
        <v>3900</v>
      </c>
      <c r="AW2587" s="66">
        <v>81860</v>
      </c>
      <c r="AX2587" s="66" t="s">
        <v>85</v>
      </c>
      <c r="AY2587" s="66" t="s">
        <v>85</v>
      </c>
      <c r="AZ2587" s="66" t="s">
        <v>85</v>
      </c>
      <c r="BA2587" s="66" t="s">
        <v>85</v>
      </c>
      <c r="BB2587" s="66" t="s">
        <v>85</v>
      </c>
      <c r="BC2587" s="66" t="s">
        <v>85</v>
      </c>
      <c r="BD2587" s="66" t="s">
        <v>85</v>
      </c>
      <c r="BE2587" s="66" t="s">
        <v>85</v>
      </c>
      <c r="BF2587" s="66" t="s">
        <v>85</v>
      </c>
      <c r="BG2587" s="66" t="s">
        <v>85</v>
      </c>
      <c r="BH2587" s="66" t="s">
        <v>85</v>
      </c>
      <c r="BI2587" s="66" t="s">
        <v>85</v>
      </c>
      <c r="BJ2587" s="66" t="s">
        <v>85</v>
      </c>
      <c r="BK2587" s="66" t="s">
        <v>85</v>
      </c>
      <c r="BL2587" s="66" t="s">
        <v>85</v>
      </c>
      <c r="BM2587" s="66" t="s">
        <v>85</v>
      </c>
      <c r="BN2587" s="66" t="s">
        <v>85</v>
      </c>
      <c r="BO2587" s="88" t="s">
        <v>85</v>
      </c>
      <c r="BP2587" s="100">
        <v>12300</v>
      </c>
      <c r="BQ2587" s="66">
        <v>13200</v>
      </c>
      <c r="BR2587" s="66">
        <v>67550</v>
      </c>
      <c r="BS2587" s="66">
        <v>12400</v>
      </c>
      <c r="BT2587" s="66">
        <v>13300</v>
      </c>
      <c r="BU2587" s="66">
        <v>70490</v>
      </c>
      <c r="BV2587" s="66" t="s">
        <v>85</v>
      </c>
      <c r="BW2587" s="66" t="s">
        <v>85</v>
      </c>
      <c r="BX2587" s="66" t="s">
        <v>85</v>
      </c>
      <c r="BY2587" s="66" t="s">
        <v>85</v>
      </c>
      <c r="BZ2587" s="66" t="s">
        <v>85</v>
      </c>
      <c r="CA2587" s="66" t="s">
        <v>85</v>
      </c>
      <c r="CB2587" s="66" t="s">
        <v>85</v>
      </c>
      <c r="CC2587" s="66" t="s">
        <v>85</v>
      </c>
      <c r="CD2587" s="66" t="s">
        <v>85</v>
      </c>
      <c r="CE2587" s="66" t="s">
        <v>85</v>
      </c>
      <c r="CF2587" s="66" t="s">
        <v>85</v>
      </c>
      <c r="CG2587" s="66" t="s">
        <v>85</v>
      </c>
      <c r="CH2587" s="66" t="s">
        <v>85</v>
      </c>
      <c r="CI2587" s="66" t="s">
        <v>85</v>
      </c>
      <c r="CJ2587" s="66" t="s">
        <v>85</v>
      </c>
      <c r="CK2587" s="66" t="s">
        <v>85</v>
      </c>
      <c r="CL2587" s="66" t="s">
        <v>85</v>
      </c>
      <c r="CM2587" s="69" t="s">
        <v>85</v>
      </c>
    </row>
    <row r="2588" spans="41:91" hidden="1" x14ac:dyDescent="0.25">
      <c r="AO2588" s="21" t="s">
        <v>74</v>
      </c>
      <c r="AP2588" s="51" t="s">
        <v>118</v>
      </c>
      <c r="AQ2588" s="21" t="str">
        <f t="shared" si="43"/>
        <v>West Midlands£30,000 - £39,999</v>
      </c>
      <c r="AR2588" s="22">
        <v>3600</v>
      </c>
      <c r="AS2588" s="22">
        <v>4200</v>
      </c>
      <c r="AT2588" s="22">
        <v>56540</v>
      </c>
      <c r="AU2588" s="66">
        <v>3700</v>
      </c>
      <c r="AV2588" s="66">
        <v>4300</v>
      </c>
      <c r="AW2588" s="66">
        <v>56830</v>
      </c>
      <c r="AX2588" s="66" t="s">
        <v>85</v>
      </c>
      <c r="AY2588" s="66" t="s">
        <v>85</v>
      </c>
      <c r="AZ2588" s="66" t="s">
        <v>85</v>
      </c>
      <c r="BA2588" s="66" t="s">
        <v>85</v>
      </c>
      <c r="BB2588" s="66" t="s">
        <v>85</v>
      </c>
      <c r="BC2588" s="66" t="s">
        <v>85</v>
      </c>
      <c r="BD2588" s="66" t="s">
        <v>85</v>
      </c>
      <c r="BE2588" s="66" t="s">
        <v>85</v>
      </c>
      <c r="BF2588" s="66" t="s">
        <v>85</v>
      </c>
      <c r="BG2588" s="66" t="s">
        <v>85</v>
      </c>
      <c r="BH2588" s="66" t="s">
        <v>85</v>
      </c>
      <c r="BI2588" s="66" t="s">
        <v>85</v>
      </c>
      <c r="BJ2588" s="66" t="s">
        <v>85</v>
      </c>
      <c r="BK2588" s="66" t="s">
        <v>85</v>
      </c>
      <c r="BL2588" s="66" t="s">
        <v>85</v>
      </c>
      <c r="BM2588" s="66" t="s">
        <v>85</v>
      </c>
      <c r="BN2588" s="66" t="s">
        <v>85</v>
      </c>
      <c r="BO2588" s="88" t="s">
        <v>85</v>
      </c>
      <c r="BP2588" s="100">
        <v>13600</v>
      </c>
      <c r="BQ2588" s="66">
        <v>14400</v>
      </c>
      <c r="BR2588" s="66">
        <v>48130</v>
      </c>
      <c r="BS2588" s="66">
        <v>13600</v>
      </c>
      <c r="BT2588" s="66">
        <v>14500</v>
      </c>
      <c r="BU2588" s="66">
        <v>50370</v>
      </c>
      <c r="BV2588" s="66" t="s">
        <v>85</v>
      </c>
      <c r="BW2588" s="66" t="s">
        <v>85</v>
      </c>
      <c r="BX2588" s="66" t="s">
        <v>85</v>
      </c>
      <c r="BY2588" s="66" t="s">
        <v>85</v>
      </c>
      <c r="BZ2588" s="66" t="s">
        <v>85</v>
      </c>
      <c r="CA2588" s="66" t="s">
        <v>85</v>
      </c>
      <c r="CB2588" s="66" t="s">
        <v>85</v>
      </c>
      <c r="CC2588" s="66" t="s">
        <v>85</v>
      </c>
      <c r="CD2588" s="66" t="s">
        <v>85</v>
      </c>
      <c r="CE2588" s="66" t="s">
        <v>85</v>
      </c>
      <c r="CF2588" s="66" t="s">
        <v>85</v>
      </c>
      <c r="CG2588" s="66" t="s">
        <v>85</v>
      </c>
      <c r="CH2588" s="66" t="s">
        <v>85</v>
      </c>
      <c r="CI2588" s="66" t="s">
        <v>85</v>
      </c>
      <c r="CJ2588" s="66" t="s">
        <v>85</v>
      </c>
      <c r="CK2588" s="66" t="s">
        <v>85</v>
      </c>
      <c r="CL2588" s="66" t="s">
        <v>85</v>
      </c>
      <c r="CM2588" s="69" t="s">
        <v>85</v>
      </c>
    </row>
    <row r="2589" spans="41:91" hidden="1" x14ac:dyDescent="0.25">
      <c r="AO2589" s="21" t="s">
        <v>74</v>
      </c>
      <c r="AP2589" s="51" t="s">
        <v>119</v>
      </c>
      <c r="AQ2589" s="21" t="str">
        <f t="shared" si="43"/>
        <v>West Midlands£40,000 - £49,999</v>
      </c>
      <c r="AR2589" s="22">
        <v>3900</v>
      </c>
      <c r="AS2589" s="22">
        <v>4500</v>
      </c>
      <c r="AT2589" s="22">
        <v>37950</v>
      </c>
      <c r="AU2589" s="66">
        <v>4000</v>
      </c>
      <c r="AV2589" s="66">
        <v>4600</v>
      </c>
      <c r="AW2589" s="66">
        <v>38270</v>
      </c>
      <c r="AX2589" s="66" t="s">
        <v>85</v>
      </c>
      <c r="AY2589" s="66" t="s">
        <v>85</v>
      </c>
      <c r="AZ2589" s="66" t="s">
        <v>85</v>
      </c>
      <c r="BA2589" s="66" t="s">
        <v>85</v>
      </c>
      <c r="BB2589" s="66" t="s">
        <v>85</v>
      </c>
      <c r="BC2589" s="66" t="s">
        <v>85</v>
      </c>
      <c r="BD2589" s="66" t="s">
        <v>85</v>
      </c>
      <c r="BE2589" s="66" t="s">
        <v>85</v>
      </c>
      <c r="BF2589" s="66" t="s">
        <v>85</v>
      </c>
      <c r="BG2589" s="66" t="s">
        <v>85</v>
      </c>
      <c r="BH2589" s="66" t="s">
        <v>85</v>
      </c>
      <c r="BI2589" s="66" t="s">
        <v>85</v>
      </c>
      <c r="BJ2589" s="66" t="s">
        <v>85</v>
      </c>
      <c r="BK2589" s="66" t="s">
        <v>85</v>
      </c>
      <c r="BL2589" s="66" t="s">
        <v>85</v>
      </c>
      <c r="BM2589" s="66" t="s">
        <v>85</v>
      </c>
      <c r="BN2589" s="66" t="s">
        <v>85</v>
      </c>
      <c r="BO2589" s="88" t="s">
        <v>85</v>
      </c>
      <c r="BP2589" s="100">
        <v>14700</v>
      </c>
      <c r="BQ2589" s="66">
        <v>15500</v>
      </c>
      <c r="BR2589" s="66">
        <v>32330</v>
      </c>
      <c r="BS2589" s="66">
        <v>14700</v>
      </c>
      <c r="BT2589" s="66">
        <v>15600</v>
      </c>
      <c r="BU2589" s="66">
        <v>33930</v>
      </c>
      <c r="BV2589" s="66" t="s">
        <v>85</v>
      </c>
      <c r="BW2589" s="66" t="s">
        <v>85</v>
      </c>
      <c r="BX2589" s="66" t="s">
        <v>85</v>
      </c>
      <c r="BY2589" s="66" t="s">
        <v>85</v>
      </c>
      <c r="BZ2589" s="66" t="s">
        <v>85</v>
      </c>
      <c r="CA2589" s="66" t="s">
        <v>85</v>
      </c>
      <c r="CB2589" s="66" t="s">
        <v>85</v>
      </c>
      <c r="CC2589" s="66" t="s">
        <v>85</v>
      </c>
      <c r="CD2589" s="66" t="s">
        <v>85</v>
      </c>
      <c r="CE2589" s="66" t="s">
        <v>85</v>
      </c>
      <c r="CF2589" s="66" t="s">
        <v>85</v>
      </c>
      <c r="CG2589" s="66" t="s">
        <v>85</v>
      </c>
      <c r="CH2589" s="66" t="s">
        <v>85</v>
      </c>
      <c r="CI2589" s="66" t="s">
        <v>85</v>
      </c>
      <c r="CJ2589" s="66" t="s">
        <v>85</v>
      </c>
      <c r="CK2589" s="66" t="s">
        <v>85</v>
      </c>
      <c r="CL2589" s="66" t="s">
        <v>85</v>
      </c>
      <c r="CM2589" s="69" t="s">
        <v>85</v>
      </c>
    </row>
    <row r="2590" spans="41:91" hidden="1" x14ac:dyDescent="0.25">
      <c r="AO2590" s="21" t="s">
        <v>74</v>
      </c>
      <c r="AP2590" s="51" t="s">
        <v>120</v>
      </c>
      <c r="AQ2590" s="21" t="str">
        <f t="shared" si="43"/>
        <v>West Midlands£50,000 - £59,999</v>
      </c>
      <c r="AR2590" s="22">
        <v>4000</v>
      </c>
      <c r="AS2590" s="22">
        <v>4700</v>
      </c>
      <c r="AT2590" s="22">
        <v>19570</v>
      </c>
      <c r="AU2590" s="66">
        <v>4200</v>
      </c>
      <c r="AV2590" s="66">
        <v>4800</v>
      </c>
      <c r="AW2590" s="66">
        <v>19710</v>
      </c>
      <c r="AX2590" s="66" t="s">
        <v>85</v>
      </c>
      <c r="AY2590" s="66" t="s">
        <v>85</v>
      </c>
      <c r="AZ2590" s="66" t="s">
        <v>85</v>
      </c>
      <c r="BA2590" s="66" t="s">
        <v>85</v>
      </c>
      <c r="BB2590" s="66" t="s">
        <v>85</v>
      </c>
      <c r="BC2590" s="66" t="s">
        <v>85</v>
      </c>
      <c r="BD2590" s="66" t="s">
        <v>85</v>
      </c>
      <c r="BE2590" s="66" t="s">
        <v>85</v>
      </c>
      <c r="BF2590" s="66" t="s">
        <v>85</v>
      </c>
      <c r="BG2590" s="66" t="s">
        <v>85</v>
      </c>
      <c r="BH2590" s="66" t="s">
        <v>85</v>
      </c>
      <c r="BI2590" s="66" t="s">
        <v>85</v>
      </c>
      <c r="BJ2590" s="66" t="s">
        <v>85</v>
      </c>
      <c r="BK2590" s="66" t="s">
        <v>85</v>
      </c>
      <c r="BL2590" s="66" t="s">
        <v>85</v>
      </c>
      <c r="BM2590" s="66" t="s">
        <v>85</v>
      </c>
      <c r="BN2590" s="66" t="s">
        <v>85</v>
      </c>
      <c r="BO2590" s="88" t="s">
        <v>85</v>
      </c>
      <c r="BP2590" s="100">
        <v>15400</v>
      </c>
      <c r="BQ2590" s="66">
        <v>16400</v>
      </c>
      <c r="BR2590" s="66">
        <v>16340</v>
      </c>
      <c r="BS2590" s="66">
        <v>15400</v>
      </c>
      <c r="BT2590" s="66">
        <v>16400</v>
      </c>
      <c r="BU2590" s="66">
        <v>17180</v>
      </c>
      <c r="BV2590" s="66" t="s">
        <v>85</v>
      </c>
      <c r="BW2590" s="66" t="s">
        <v>85</v>
      </c>
      <c r="BX2590" s="66" t="s">
        <v>85</v>
      </c>
      <c r="BY2590" s="66" t="s">
        <v>85</v>
      </c>
      <c r="BZ2590" s="66" t="s">
        <v>85</v>
      </c>
      <c r="CA2590" s="66" t="s">
        <v>85</v>
      </c>
      <c r="CB2590" s="66" t="s">
        <v>85</v>
      </c>
      <c r="CC2590" s="66" t="s">
        <v>85</v>
      </c>
      <c r="CD2590" s="66" t="s">
        <v>85</v>
      </c>
      <c r="CE2590" s="66" t="s">
        <v>85</v>
      </c>
      <c r="CF2590" s="66" t="s">
        <v>85</v>
      </c>
      <c r="CG2590" s="66" t="s">
        <v>85</v>
      </c>
      <c r="CH2590" s="66" t="s">
        <v>85</v>
      </c>
      <c r="CI2590" s="66" t="s">
        <v>85</v>
      </c>
      <c r="CJ2590" s="66" t="s">
        <v>85</v>
      </c>
      <c r="CK2590" s="66" t="s">
        <v>85</v>
      </c>
      <c r="CL2590" s="66" t="s">
        <v>85</v>
      </c>
      <c r="CM2590" s="69" t="s">
        <v>85</v>
      </c>
    </row>
    <row r="2591" spans="41:91" hidden="1" x14ac:dyDescent="0.25">
      <c r="AO2591" s="21" t="s">
        <v>74</v>
      </c>
      <c r="AP2591" s="51" t="s">
        <v>121</v>
      </c>
      <c r="AQ2591" s="21" t="str">
        <f t="shared" si="43"/>
        <v>West Midlands£60,000 - £69,999</v>
      </c>
      <c r="AR2591" s="22">
        <v>4300</v>
      </c>
      <c r="AS2591" s="22">
        <v>4900</v>
      </c>
      <c r="AT2591" s="22">
        <v>10910</v>
      </c>
      <c r="AU2591" s="66">
        <v>4400</v>
      </c>
      <c r="AV2591" s="66">
        <v>5100</v>
      </c>
      <c r="AW2591" s="66">
        <v>10990</v>
      </c>
      <c r="AX2591" s="66" t="s">
        <v>85</v>
      </c>
      <c r="AY2591" s="66" t="s">
        <v>85</v>
      </c>
      <c r="AZ2591" s="66" t="s">
        <v>85</v>
      </c>
      <c r="BA2591" s="66" t="s">
        <v>85</v>
      </c>
      <c r="BB2591" s="66" t="s">
        <v>85</v>
      </c>
      <c r="BC2591" s="66" t="s">
        <v>85</v>
      </c>
      <c r="BD2591" s="66" t="s">
        <v>85</v>
      </c>
      <c r="BE2591" s="66" t="s">
        <v>85</v>
      </c>
      <c r="BF2591" s="66" t="s">
        <v>85</v>
      </c>
      <c r="BG2591" s="66" t="s">
        <v>85</v>
      </c>
      <c r="BH2591" s="66" t="s">
        <v>85</v>
      </c>
      <c r="BI2591" s="66" t="s">
        <v>85</v>
      </c>
      <c r="BJ2591" s="66" t="s">
        <v>85</v>
      </c>
      <c r="BK2591" s="66" t="s">
        <v>85</v>
      </c>
      <c r="BL2591" s="66" t="s">
        <v>85</v>
      </c>
      <c r="BM2591" s="66" t="s">
        <v>85</v>
      </c>
      <c r="BN2591" s="66" t="s">
        <v>85</v>
      </c>
      <c r="BO2591" s="88" t="s">
        <v>85</v>
      </c>
      <c r="BP2591" s="100">
        <v>16500</v>
      </c>
      <c r="BQ2591" s="66">
        <v>17600</v>
      </c>
      <c r="BR2591" s="66">
        <v>8960</v>
      </c>
      <c r="BS2591" s="66">
        <v>16400</v>
      </c>
      <c r="BT2591" s="66">
        <v>17600</v>
      </c>
      <c r="BU2591" s="66">
        <v>9430</v>
      </c>
      <c r="BV2591" s="66" t="s">
        <v>85</v>
      </c>
      <c r="BW2591" s="66" t="s">
        <v>85</v>
      </c>
      <c r="BX2591" s="66" t="s">
        <v>85</v>
      </c>
      <c r="BY2591" s="66" t="s">
        <v>85</v>
      </c>
      <c r="BZ2591" s="66" t="s">
        <v>85</v>
      </c>
      <c r="CA2591" s="66" t="s">
        <v>85</v>
      </c>
      <c r="CB2591" s="66" t="s">
        <v>85</v>
      </c>
      <c r="CC2591" s="66" t="s">
        <v>85</v>
      </c>
      <c r="CD2591" s="66" t="s">
        <v>85</v>
      </c>
      <c r="CE2591" s="66" t="s">
        <v>85</v>
      </c>
      <c r="CF2591" s="66" t="s">
        <v>85</v>
      </c>
      <c r="CG2591" s="66" t="s">
        <v>85</v>
      </c>
      <c r="CH2591" s="66" t="s">
        <v>85</v>
      </c>
      <c r="CI2591" s="66" t="s">
        <v>85</v>
      </c>
      <c r="CJ2591" s="66" t="s">
        <v>85</v>
      </c>
      <c r="CK2591" s="66" t="s">
        <v>85</v>
      </c>
      <c r="CL2591" s="66" t="s">
        <v>85</v>
      </c>
      <c r="CM2591" s="69" t="s">
        <v>85</v>
      </c>
    </row>
    <row r="2592" spans="41:91" hidden="1" x14ac:dyDescent="0.25">
      <c r="AO2592" s="21" t="s">
        <v>74</v>
      </c>
      <c r="AP2592" s="51" t="s">
        <v>122</v>
      </c>
      <c r="AQ2592" s="21" t="str">
        <f t="shared" si="43"/>
        <v>West Midlands£70,000 - £99,999</v>
      </c>
      <c r="AR2592" s="22">
        <v>4600</v>
      </c>
      <c r="AS2592" s="22">
        <v>5300</v>
      </c>
      <c r="AT2592" s="22">
        <v>13430</v>
      </c>
      <c r="AU2592" s="66">
        <v>4800</v>
      </c>
      <c r="AV2592" s="66">
        <v>5500</v>
      </c>
      <c r="AW2592" s="66">
        <v>13580</v>
      </c>
      <c r="AX2592" s="66" t="s">
        <v>85</v>
      </c>
      <c r="AY2592" s="66" t="s">
        <v>85</v>
      </c>
      <c r="AZ2592" s="66" t="s">
        <v>85</v>
      </c>
      <c r="BA2592" s="66" t="s">
        <v>85</v>
      </c>
      <c r="BB2592" s="66" t="s">
        <v>85</v>
      </c>
      <c r="BC2592" s="66" t="s">
        <v>85</v>
      </c>
      <c r="BD2592" s="66" t="s">
        <v>85</v>
      </c>
      <c r="BE2592" s="66" t="s">
        <v>85</v>
      </c>
      <c r="BF2592" s="66" t="s">
        <v>85</v>
      </c>
      <c r="BG2592" s="66" t="s">
        <v>85</v>
      </c>
      <c r="BH2592" s="66" t="s">
        <v>85</v>
      </c>
      <c r="BI2592" s="66" t="s">
        <v>85</v>
      </c>
      <c r="BJ2592" s="66" t="s">
        <v>85</v>
      </c>
      <c r="BK2592" s="66" t="s">
        <v>85</v>
      </c>
      <c r="BL2592" s="66" t="s">
        <v>85</v>
      </c>
      <c r="BM2592" s="66" t="s">
        <v>85</v>
      </c>
      <c r="BN2592" s="66" t="s">
        <v>85</v>
      </c>
      <c r="BO2592" s="88" t="s">
        <v>85</v>
      </c>
      <c r="BP2592" s="100">
        <v>17800</v>
      </c>
      <c r="BQ2592" s="66">
        <v>19100</v>
      </c>
      <c r="BR2592" s="66">
        <v>10800</v>
      </c>
      <c r="BS2592" s="66">
        <v>17600</v>
      </c>
      <c r="BT2592" s="66">
        <v>19000</v>
      </c>
      <c r="BU2592" s="66">
        <v>11290</v>
      </c>
      <c r="BV2592" s="66" t="s">
        <v>85</v>
      </c>
      <c r="BW2592" s="66" t="s">
        <v>85</v>
      </c>
      <c r="BX2592" s="66" t="s">
        <v>85</v>
      </c>
      <c r="BY2592" s="66" t="s">
        <v>85</v>
      </c>
      <c r="BZ2592" s="66" t="s">
        <v>85</v>
      </c>
      <c r="CA2592" s="66" t="s">
        <v>85</v>
      </c>
      <c r="CB2592" s="66" t="s">
        <v>85</v>
      </c>
      <c r="CC2592" s="66" t="s">
        <v>85</v>
      </c>
      <c r="CD2592" s="66" t="s">
        <v>85</v>
      </c>
      <c r="CE2592" s="66" t="s">
        <v>85</v>
      </c>
      <c r="CF2592" s="66" t="s">
        <v>85</v>
      </c>
      <c r="CG2592" s="66" t="s">
        <v>85</v>
      </c>
      <c r="CH2592" s="66" t="s">
        <v>85</v>
      </c>
      <c r="CI2592" s="66" t="s">
        <v>85</v>
      </c>
      <c r="CJ2592" s="66" t="s">
        <v>85</v>
      </c>
      <c r="CK2592" s="66" t="s">
        <v>85</v>
      </c>
      <c r="CL2592" s="66" t="s">
        <v>85</v>
      </c>
      <c r="CM2592" s="69" t="s">
        <v>85</v>
      </c>
    </row>
    <row r="2593" spans="41:91" hidden="1" x14ac:dyDescent="0.25">
      <c r="AO2593" s="21" t="s">
        <v>74</v>
      </c>
      <c r="AP2593" s="51" t="s">
        <v>123</v>
      </c>
      <c r="AQ2593" s="21" t="str">
        <f t="shared" si="43"/>
        <v>West Midlands£100,000 - £149,999</v>
      </c>
      <c r="AR2593" s="22">
        <v>5200</v>
      </c>
      <c r="AS2593" s="22">
        <v>6100</v>
      </c>
      <c r="AT2593" s="22">
        <v>6130</v>
      </c>
      <c r="AU2593" s="66">
        <v>5400</v>
      </c>
      <c r="AV2593" s="66">
        <v>6200</v>
      </c>
      <c r="AW2593" s="66">
        <v>6190</v>
      </c>
      <c r="AX2593" s="66" t="s">
        <v>85</v>
      </c>
      <c r="AY2593" s="66" t="s">
        <v>85</v>
      </c>
      <c r="AZ2593" s="66" t="s">
        <v>85</v>
      </c>
      <c r="BA2593" s="66" t="s">
        <v>85</v>
      </c>
      <c r="BB2593" s="66" t="s">
        <v>85</v>
      </c>
      <c r="BC2593" s="66" t="s">
        <v>85</v>
      </c>
      <c r="BD2593" s="66" t="s">
        <v>85</v>
      </c>
      <c r="BE2593" s="66" t="s">
        <v>85</v>
      </c>
      <c r="BF2593" s="66" t="s">
        <v>85</v>
      </c>
      <c r="BG2593" s="66" t="s">
        <v>85</v>
      </c>
      <c r="BH2593" s="66" t="s">
        <v>85</v>
      </c>
      <c r="BI2593" s="66" t="s">
        <v>85</v>
      </c>
      <c r="BJ2593" s="66" t="s">
        <v>85</v>
      </c>
      <c r="BK2593" s="66" t="s">
        <v>85</v>
      </c>
      <c r="BL2593" s="66" t="s">
        <v>85</v>
      </c>
      <c r="BM2593" s="66" t="s">
        <v>85</v>
      </c>
      <c r="BN2593" s="66" t="s">
        <v>85</v>
      </c>
      <c r="BO2593" s="88" t="s">
        <v>85</v>
      </c>
      <c r="BP2593" s="100">
        <v>20200</v>
      </c>
      <c r="BQ2593" s="66">
        <v>21600</v>
      </c>
      <c r="BR2593" s="66">
        <v>4670</v>
      </c>
      <c r="BS2593" s="66">
        <v>20100</v>
      </c>
      <c r="BT2593" s="66">
        <v>21600</v>
      </c>
      <c r="BU2593" s="66">
        <v>4930</v>
      </c>
      <c r="BV2593" s="66" t="s">
        <v>85</v>
      </c>
      <c r="BW2593" s="66" t="s">
        <v>85</v>
      </c>
      <c r="BX2593" s="66" t="s">
        <v>85</v>
      </c>
      <c r="BY2593" s="66" t="s">
        <v>85</v>
      </c>
      <c r="BZ2593" s="66" t="s">
        <v>85</v>
      </c>
      <c r="CA2593" s="66" t="s">
        <v>85</v>
      </c>
      <c r="CB2593" s="66" t="s">
        <v>85</v>
      </c>
      <c r="CC2593" s="66" t="s">
        <v>85</v>
      </c>
      <c r="CD2593" s="66" t="s">
        <v>85</v>
      </c>
      <c r="CE2593" s="66" t="s">
        <v>85</v>
      </c>
      <c r="CF2593" s="66" t="s">
        <v>85</v>
      </c>
      <c r="CG2593" s="66" t="s">
        <v>85</v>
      </c>
      <c r="CH2593" s="66" t="s">
        <v>85</v>
      </c>
      <c r="CI2593" s="66" t="s">
        <v>85</v>
      </c>
      <c r="CJ2593" s="66" t="s">
        <v>85</v>
      </c>
      <c r="CK2593" s="66" t="s">
        <v>85</v>
      </c>
      <c r="CL2593" s="66" t="s">
        <v>85</v>
      </c>
      <c r="CM2593" s="69" t="s">
        <v>85</v>
      </c>
    </row>
    <row r="2594" spans="41:91" hidden="1" x14ac:dyDescent="0.25">
      <c r="AO2594" s="21" t="s">
        <v>74</v>
      </c>
      <c r="AP2594" s="51" t="s">
        <v>124</v>
      </c>
      <c r="AQ2594" s="21" t="str">
        <f t="shared" si="43"/>
        <v>West Midlands£150,000 and over</v>
      </c>
      <c r="AR2594" s="22">
        <v>5700</v>
      </c>
      <c r="AS2594" s="22">
        <v>6900</v>
      </c>
      <c r="AT2594" s="22">
        <v>1680</v>
      </c>
      <c r="AU2594" s="66">
        <v>6000</v>
      </c>
      <c r="AV2594" s="66">
        <v>7200</v>
      </c>
      <c r="AW2594" s="66">
        <v>1690</v>
      </c>
      <c r="AX2594" s="66" t="s">
        <v>85</v>
      </c>
      <c r="AY2594" s="66" t="s">
        <v>85</v>
      </c>
      <c r="AZ2594" s="66" t="s">
        <v>85</v>
      </c>
      <c r="BA2594" s="66" t="s">
        <v>85</v>
      </c>
      <c r="BB2594" s="66" t="s">
        <v>85</v>
      </c>
      <c r="BC2594" s="66" t="s">
        <v>85</v>
      </c>
      <c r="BD2594" s="66" t="s">
        <v>85</v>
      </c>
      <c r="BE2594" s="66" t="s">
        <v>85</v>
      </c>
      <c r="BF2594" s="66" t="s">
        <v>85</v>
      </c>
      <c r="BG2594" s="66" t="s">
        <v>85</v>
      </c>
      <c r="BH2594" s="66" t="s">
        <v>85</v>
      </c>
      <c r="BI2594" s="66" t="s">
        <v>85</v>
      </c>
      <c r="BJ2594" s="66" t="s">
        <v>85</v>
      </c>
      <c r="BK2594" s="66" t="s">
        <v>85</v>
      </c>
      <c r="BL2594" s="66" t="s">
        <v>85</v>
      </c>
      <c r="BM2594" s="66" t="s">
        <v>85</v>
      </c>
      <c r="BN2594" s="66" t="s">
        <v>85</v>
      </c>
      <c r="BO2594" s="88" t="s">
        <v>85</v>
      </c>
      <c r="BP2594" s="100">
        <v>22600</v>
      </c>
      <c r="BQ2594" s="66">
        <v>24300</v>
      </c>
      <c r="BR2594" s="66">
        <v>1230</v>
      </c>
      <c r="BS2594" s="66">
        <v>22300</v>
      </c>
      <c r="BT2594" s="66">
        <v>24300</v>
      </c>
      <c r="BU2594" s="66">
        <v>1290</v>
      </c>
      <c r="BV2594" s="66" t="s">
        <v>85</v>
      </c>
      <c r="BW2594" s="66" t="s">
        <v>85</v>
      </c>
      <c r="BX2594" s="66" t="s">
        <v>85</v>
      </c>
      <c r="BY2594" s="66" t="s">
        <v>85</v>
      </c>
      <c r="BZ2594" s="66" t="s">
        <v>85</v>
      </c>
      <c r="CA2594" s="66" t="s">
        <v>85</v>
      </c>
      <c r="CB2594" s="66" t="s">
        <v>85</v>
      </c>
      <c r="CC2594" s="66" t="s">
        <v>85</v>
      </c>
      <c r="CD2594" s="66" t="s">
        <v>85</v>
      </c>
      <c r="CE2594" s="66" t="s">
        <v>85</v>
      </c>
      <c r="CF2594" s="66" t="s">
        <v>85</v>
      </c>
      <c r="CG2594" s="66" t="s">
        <v>85</v>
      </c>
      <c r="CH2594" s="66" t="s">
        <v>85</v>
      </c>
      <c r="CI2594" s="66" t="s">
        <v>85</v>
      </c>
      <c r="CJ2594" s="66" t="s">
        <v>85</v>
      </c>
      <c r="CK2594" s="66" t="s">
        <v>85</v>
      </c>
      <c r="CL2594" s="66" t="s">
        <v>85</v>
      </c>
      <c r="CM2594" s="69" t="s">
        <v>85</v>
      </c>
    </row>
    <row r="2595" spans="41:91" hidden="1" x14ac:dyDescent="0.25">
      <c r="AO2595" s="21" t="s">
        <v>75</v>
      </c>
      <c r="AP2595" s="51" t="s">
        <v>115</v>
      </c>
      <c r="AQ2595" s="21" t="str">
        <f t="shared" si="43"/>
        <v>East of EnglandLess than £15,000</v>
      </c>
      <c r="AR2595" s="22">
        <v>2700</v>
      </c>
      <c r="AS2595" s="22">
        <v>3600</v>
      </c>
      <c r="AT2595" s="22">
        <v>65850</v>
      </c>
      <c r="AU2595" s="66">
        <v>2700</v>
      </c>
      <c r="AV2595" s="66">
        <v>3600</v>
      </c>
      <c r="AW2595" s="66">
        <v>66330</v>
      </c>
      <c r="AX2595" s="66" t="s">
        <v>85</v>
      </c>
      <c r="AY2595" s="66" t="s">
        <v>85</v>
      </c>
      <c r="AZ2595" s="66" t="s">
        <v>85</v>
      </c>
      <c r="BA2595" s="66" t="s">
        <v>85</v>
      </c>
      <c r="BB2595" s="66" t="s">
        <v>85</v>
      </c>
      <c r="BC2595" s="66" t="s">
        <v>85</v>
      </c>
      <c r="BD2595" s="66" t="s">
        <v>85</v>
      </c>
      <c r="BE2595" s="66" t="s">
        <v>85</v>
      </c>
      <c r="BF2595" s="66" t="s">
        <v>85</v>
      </c>
      <c r="BG2595" s="66" t="s">
        <v>85</v>
      </c>
      <c r="BH2595" s="66" t="s">
        <v>85</v>
      </c>
      <c r="BI2595" s="66" t="s">
        <v>85</v>
      </c>
      <c r="BJ2595" s="66" t="s">
        <v>85</v>
      </c>
      <c r="BK2595" s="66" t="s">
        <v>85</v>
      </c>
      <c r="BL2595" s="66" t="s">
        <v>85</v>
      </c>
      <c r="BM2595" s="66" t="s">
        <v>85</v>
      </c>
      <c r="BN2595" s="66" t="s">
        <v>85</v>
      </c>
      <c r="BO2595" s="88" t="s">
        <v>85</v>
      </c>
      <c r="BP2595" s="100">
        <v>10900</v>
      </c>
      <c r="BQ2595" s="66">
        <v>11900</v>
      </c>
      <c r="BR2595" s="66">
        <v>48950</v>
      </c>
      <c r="BS2595" s="66">
        <v>10900</v>
      </c>
      <c r="BT2595" s="66">
        <v>11900</v>
      </c>
      <c r="BU2595" s="66">
        <v>51090</v>
      </c>
      <c r="BV2595" s="66" t="s">
        <v>85</v>
      </c>
      <c r="BW2595" s="66" t="s">
        <v>85</v>
      </c>
      <c r="BX2595" s="66" t="s">
        <v>85</v>
      </c>
      <c r="BY2595" s="66" t="s">
        <v>85</v>
      </c>
      <c r="BZ2595" s="66" t="s">
        <v>85</v>
      </c>
      <c r="CA2595" s="66" t="s">
        <v>85</v>
      </c>
      <c r="CB2595" s="66" t="s">
        <v>85</v>
      </c>
      <c r="CC2595" s="66" t="s">
        <v>85</v>
      </c>
      <c r="CD2595" s="66" t="s">
        <v>85</v>
      </c>
      <c r="CE2595" s="66" t="s">
        <v>85</v>
      </c>
      <c r="CF2595" s="66" t="s">
        <v>85</v>
      </c>
      <c r="CG2595" s="66" t="s">
        <v>85</v>
      </c>
      <c r="CH2595" s="66" t="s">
        <v>85</v>
      </c>
      <c r="CI2595" s="66" t="s">
        <v>85</v>
      </c>
      <c r="CJ2595" s="66" t="s">
        <v>85</v>
      </c>
      <c r="CK2595" s="66" t="s">
        <v>85</v>
      </c>
      <c r="CL2595" s="66" t="s">
        <v>85</v>
      </c>
      <c r="CM2595" s="69" t="s">
        <v>85</v>
      </c>
    </row>
    <row r="2596" spans="41:91" hidden="1" x14ac:dyDescent="0.25">
      <c r="AO2596" s="21" t="s">
        <v>75</v>
      </c>
      <c r="AP2596" s="51" t="s">
        <v>116</v>
      </c>
      <c r="AQ2596" s="21" t="str">
        <f t="shared" si="43"/>
        <v>East of England£15,000 - £19,999</v>
      </c>
      <c r="AR2596" s="22">
        <v>3000</v>
      </c>
      <c r="AS2596" s="22">
        <v>3900</v>
      </c>
      <c r="AT2596" s="22">
        <v>26540</v>
      </c>
      <c r="AU2596" s="66">
        <v>3000</v>
      </c>
      <c r="AV2596" s="66">
        <v>3900</v>
      </c>
      <c r="AW2596" s="66">
        <v>26670</v>
      </c>
      <c r="AX2596" s="66" t="s">
        <v>85</v>
      </c>
      <c r="AY2596" s="66" t="s">
        <v>85</v>
      </c>
      <c r="AZ2596" s="66" t="s">
        <v>85</v>
      </c>
      <c r="BA2596" s="66" t="s">
        <v>85</v>
      </c>
      <c r="BB2596" s="66" t="s">
        <v>85</v>
      </c>
      <c r="BC2596" s="66" t="s">
        <v>85</v>
      </c>
      <c r="BD2596" s="66" t="s">
        <v>85</v>
      </c>
      <c r="BE2596" s="66" t="s">
        <v>85</v>
      </c>
      <c r="BF2596" s="66" t="s">
        <v>85</v>
      </c>
      <c r="BG2596" s="66" t="s">
        <v>85</v>
      </c>
      <c r="BH2596" s="66" t="s">
        <v>85</v>
      </c>
      <c r="BI2596" s="66" t="s">
        <v>85</v>
      </c>
      <c r="BJ2596" s="66" t="s">
        <v>85</v>
      </c>
      <c r="BK2596" s="66" t="s">
        <v>85</v>
      </c>
      <c r="BL2596" s="66" t="s">
        <v>85</v>
      </c>
      <c r="BM2596" s="66" t="s">
        <v>85</v>
      </c>
      <c r="BN2596" s="66" t="s">
        <v>85</v>
      </c>
      <c r="BO2596" s="88" t="s">
        <v>85</v>
      </c>
      <c r="BP2596" s="100">
        <v>11800</v>
      </c>
      <c r="BQ2596" s="66">
        <v>12800</v>
      </c>
      <c r="BR2596" s="66">
        <v>19240</v>
      </c>
      <c r="BS2596" s="66">
        <v>11800</v>
      </c>
      <c r="BT2596" s="66">
        <v>12800</v>
      </c>
      <c r="BU2596" s="66">
        <v>20080</v>
      </c>
      <c r="BV2596" s="66" t="s">
        <v>85</v>
      </c>
      <c r="BW2596" s="66" t="s">
        <v>85</v>
      </c>
      <c r="BX2596" s="66" t="s">
        <v>85</v>
      </c>
      <c r="BY2596" s="66" t="s">
        <v>85</v>
      </c>
      <c r="BZ2596" s="66" t="s">
        <v>85</v>
      </c>
      <c r="CA2596" s="66" t="s">
        <v>85</v>
      </c>
      <c r="CB2596" s="66" t="s">
        <v>85</v>
      </c>
      <c r="CC2596" s="66" t="s">
        <v>85</v>
      </c>
      <c r="CD2596" s="66" t="s">
        <v>85</v>
      </c>
      <c r="CE2596" s="66" t="s">
        <v>85</v>
      </c>
      <c r="CF2596" s="66" t="s">
        <v>85</v>
      </c>
      <c r="CG2596" s="66" t="s">
        <v>85</v>
      </c>
      <c r="CH2596" s="66" t="s">
        <v>85</v>
      </c>
      <c r="CI2596" s="66" t="s">
        <v>85</v>
      </c>
      <c r="CJ2596" s="66" t="s">
        <v>85</v>
      </c>
      <c r="CK2596" s="66" t="s">
        <v>85</v>
      </c>
      <c r="CL2596" s="66" t="s">
        <v>85</v>
      </c>
      <c r="CM2596" s="69" t="s">
        <v>85</v>
      </c>
    </row>
    <row r="2597" spans="41:91" hidden="1" x14ac:dyDescent="0.25">
      <c r="AO2597" s="21" t="s">
        <v>75</v>
      </c>
      <c r="AP2597" s="51" t="s">
        <v>117</v>
      </c>
      <c r="AQ2597" s="21" t="str">
        <f t="shared" si="43"/>
        <v>East of England£20,000 - £29,999</v>
      </c>
      <c r="AR2597" s="22">
        <v>3100</v>
      </c>
      <c r="AS2597" s="22">
        <v>4000</v>
      </c>
      <c r="AT2597" s="22">
        <v>72340</v>
      </c>
      <c r="AU2597" s="66">
        <v>3200</v>
      </c>
      <c r="AV2597" s="66">
        <v>4000</v>
      </c>
      <c r="AW2597" s="66">
        <v>72800</v>
      </c>
      <c r="AX2597" s="66" t="s">
        <v>85</v>
      </c>
      <c r="AY2597" s="66" t="s">
        <v>85</v>
      </c>
      <c r="AZ2597" s="66" t="s">
        <v>85</v>
      </c>
      <c r="BA2597" s="66" t="s">
        <v>85</v>
      </c>
      <c r="BB2597" s="66" t="s">
        <v>85</v>
      </c>
      <c r="BC2597" s="66" t="s">
        <v>85</v>
      </c>
      <c r="BD2597" s="66" t="s">
        <v>85</v>
      </c>
      <c r="BE2597" s="66" t="s">
        <v>85</v>
      </c>
      <c r="BF2597" s="66" t="s">
        <v>85</v>
      </c>
      <c r="BG2597" s="66" t="s">
        <v>85</v>
      </c>
      <c r="BH2597" s="66" t="s">
        <v>85</v>
      </c>
      <c r="BI2597" s="66" t="s">
        <v>85</v>
      </c>
      <c r="BJ2597" s="66" t="s">
        <v>85</v>
      </c>
      <c r="BK2597" s="66" t="s">
        <v>85</v>
      </c>
      <c r="BL2597" s="66" t="s">
        <v>85</v>
      </c>
      <c r="BM2597" s="66" t="s">
        <v>85</v>
      </c>
      <c r="BN2597" s="66" t="s">
        <v>85</v>
      </c>
      <c r="BO2597" s="88" t="s">
        <v>85</v>
      </c>
      <c r="BP2597" s="100">
        <v>11700</v>
      </c>
      <c r="BQ2597" s="66">
        <v>12600</v>
      </c>
      <c r="BR2597" s="66">
        <v>54450</v>
      </c>
      <c r="BS2597" s="66">
        <v>11800</v>
      </c>
      <c r="BT2597" s="66">
        <v>12600</v>
      </c>
      <c r="BU2597" s="66">
        <v>56920</v>
      </c>
      <c r="BV2597" s="66" t="s">
        <v>85</v>
      </c>
      <c r="BW2597" s="66" t="s">
        <v>85</v>
      </c>
      <c r="BX2597" s="66" t="s">
        <v>85</v>
      </c>
      <c r="BY2597" s="66" t="s">
        <v>85</v>
      </c>
      <c r="BZ2597" s="66" t="s">
        <v>85</v>
      </c>
      <c r="CA2597" s="66" t="s">
        <v>85</v>
      </c>
      <c r="CB2597" s="66" t="s">
        <v>85</v>
      </c>
      <c r="CC2597" s="66" t="s">
        <v>85</v>
      </c>
      <c r="CD2597" s="66" t="s">
        <v>85</v>
      </c>
      <c r="CE2597" s="66" t="s">
        <v>85</v>
      </c>
      <c r="CF2597" s="66" t="s">
        <v>85</v>
      </c>
      <c r="CG2597" s="66" t="s">
        <v>85</v>
      </c>
      <c r="CH2597" s="66" t="s">
        <v>85</v>
      </c>
      <c r="CI2597" s="66" t="s">
        <v>85</v>
      </c>
      <c r="CJ2597" s="66" t="s">
        <v>85</v>
      </c>
      <c r="CK2597" s="66" t="s">
        <v>85</v>
      </c>
      <c r="CL2597" s="66" t="s">
        <v>85</v>
      </c>
      <c r="CM2597" s="69" t="s">
        <v>85</v>
      </c>
    </row>
    <row r="2598" spans="41:91" hidden="1" x14ac:dyDescent="0.25">
      <c r="AO2598" s="21" t="s">
        <v>75</v>
      </c>
      <c r="AP2598" s="51" t="s">
        <v>118</v>
      </c>
      <c r="AQ2598" s="21" t="str">
        <f t="shared" si="43"/>
        <v>East of England£30,000 - £39,999</v>
      </c>
      <c r="AR2598" s="22">
        <v>3500</v>
      </c>
      <c r="AS2598" s="22">
        <v>4300</v>
      </c>
      <c r="AT2598" s="22">
        <v>61620</v>
      </c>
      <c r="AU2598" s="66">
        <v>3600</v>
      </c>
      <c r="AV2598" s="66">
        <v>4300</v>
      </c>
      <c r="AW2598" s="66">
        <v>61990</v>
      </c>
      <c r="AX2598" s="66" t="s">
        <v>85</v>
      </c>
      <c r="AY2598" s="66" t="s">
        <v>85</v>
      </c>
      <c r="AZ2598" s="66" t="s">
        <v>85</v>
      </c>
      <c r="BA2598" s="66" t="s">
        <v>85</v>
      </c>
      <c r="BB2598" s="66" t="s">
        <v>85</v>
      </c>
      <c r="BC2598" s="66" t="s">
        <v>85</v>
      </c>
      <c r="BD2598" s="66" t="s">
        <v>85</v>
      </c>
      <c r="BE2598" s="66" t="s">
        <v>85</v>
      </c>
      <c r="BF2598" s="66" t="s">
        <v>85</v>
      </c>
      <c r="BG2598" s="66" t="s">
        <v>85</v>
      </c>
      <c r="BH2598" s="66" t="s">
        <v>85</v>
      </c>
      <c r="BI2598" s="66" t="s">
        <v>85</v>
      </c>
      <c r="BJ2598" s="66" t="s">
        <v>85</v>
      </c>
      <c r="BK2598" s="66" t="s">
        <v>85</v>
      </c>
      <c r="BL2598" s="66" t="s">
        <v>85</v>
      </c>
      <c r="BM2598" s="66" t="s">
        <v>85</v>
      </c>
      <c r="BN2598" s="66" t="s">
        <v>85</v>
      </c>
      <c r="BO2598" s="88" t="s">
        <v>85</v>
      </c>
      <c r="BP2598" s="100">
        <v>12600</v>
      </c>
      <c r="BQ2598" s="66">
        <v>13400</v>
      </c>
      <c r="BR2598" s="66">
        <v>46360</v>
      </c>
      <c r="BS2598" s="66">
        <v>12500</v>
      </c>
      <c r="BT2598" s="66">
        <v>13400</v>
      </c>
      <c r="BU2598" s="66">
        <v>48400</v>
      </c>
      <c r="BV2598" s="66" t="s">
        <v>85</v>
      </c>
      <c r="BW2598" s="66" t="s">
        <v>85</v>
      </c>
      <c r="BX2598" s="66" t="s">
        <v>85</v>
      </c>
      <c r="BY2598" s="66" t="s">
        <v>85</v>
      </c>
      <c r="BZ2598" s="66" t="s">
        <v>85</v>
      </c>
      <c r="CA2598" s="66" t="s">
        <v>85</v>
      </c>
      <c r="CB2598" s="66" t="s">
        <v>85</v>
      </c>
      <c r="CC2598" s="66" t="s">
        <v>85</v>
      </c>
      <c r="CD2598" s="66" t="s">
        <v>85</v>
      </c>
      <c r="CE2598" s="66" t="s">
        <v>85</v>
      </c>
      <c r="CF2598" s="66" t="s">
        <v>85</v>
      </c>
      <c r="CG2598" s="66" t="s">
        <v>85</v>
      </c>
      <c r="CH2598" s="66" t="s">
        <v>85</v>
      </c>
      <c r="CI2598" s="66" t="s">
        <v>85</v>
      </c>
      <c r="CJ2598" s="66" t="s">
        <v>85</v>
      </c>
      <c r="CK2598" s="66" t="s">
        <v>85</v>
      </c>
      <c r="CL2598" s="66" t="s">
        <v>85</v>
      </c>
      <c r="CM2598" s="69" t="s">
        <v>85</v>
      </c>
    </row>
    <row r="2599" spans="41:91" hidden="1" x14ac:dyDescent="0.25">
      <c r="AO2599" s="21" t="s">
        <v>75</v>
      </c>
      <c r="AP2599" s="51" t="s">
        <v>119</v>
      </c>
      <c r="AQ2599" s="21" t="str">
        <f t="shared" si="43"/>
        <v>East of England£40,000 - £49,999</v>
      </c>
      <c r="AR2599" s="22">
        <v>3800</v>
      </c>
      <c r="AS2599" s="22">
        <v>4600</v>
      </c>
      <c r="AT2599" s="22">
        <v>43000</v>
      </c>
      <c r="AU2599" s="66">
        <v>4000</v>
      </c>
      <c r="AV2599" s="66">
        <v>4700</v>
      </c>
      <c r="AW2599" s="66">
        <v>43330</v>
      </c>
      <c r="AX2599" s="66" t="s">
        <v>85</v>
      </c>
      <c r="AY2599" s="66" t="s">
        <v>85</v>
      </c>
      <c r="AZ2599" s="66" t="s">
        <v>85</v>
      </c>
      <c r="BA2599" s="66" t="s">
        <v>85</v>
      </c>
      <c r="BB2599" s="66" t="s">
        <v>85</v>
      </c>
      <c r="BC2599" s="66" t="s">
        <v>85</v>
      </c>
      <c r="BD2599" s="66" t="s">
        <v>85</v>
      </c>
      <c r="BE2599" s="66" t="s">
        <v>85</v>
      </c>
      <c r="BF2599" s="66" t="s">
        <v>85</v>
      </c>
      <c r="BG2599" s="66" t="s">
        <v>85</v>
      </c>
      <c r="BH2599" s="66" t="s">
        <v>85</v>
      </c>
      <c r="BI2599" s="66" t="s">
        <v>85</v>
      </c>
      <c r="BJ2599" s="66" t="s">
        <v>85</v>
      </c>
      <c r="BK2599" s="66" t="s">
        <v>85</v>
      </c>
      <c r="BL2599" s="66" t="s">
        <v>85</v>
      </c>
      <c r="BM2599" s="66" t="s">
        <v>85</v>
      </c>
      <c r="BN2599" s="66" t="s">
        <v>85</v>
      </c>
      <c r="BO2599" s="88" t="s">
        <v>85</v>
      </c>
      <c r="BP2599" s="100">
        <v>13600</v>
      </c>
      <c r="BQ2599" s="66">
        <v>14500</v>
      </c>
      <c r="BR2599" s="66">
        <v>33160</v>
      </c>
      <c r="BS2599" s="66">
        <v>13600</v>
      </c>
      <c r="BT2599" s="66">
        <v>14500</v>
      </c>
      <c r="BU2599" s="66">
        <v>34730</v>
      </c>
      <c r="BV2599" s="66" t="s">
        <v>85</v>
      </c>
      <c r="BW2599" s="66" t="s">
        <v>85</v>
      </c>
      <c r="BX2599" s="66" t="s">
        <v>85</v>
      </c>
      <c r="BY2599" s="66" t="s">
        <v>85</v>
      </c>
      <c r="BZ2599" s="66" t="s">
        <v>85</v>
      </c>
      <c r="CA2599" s="66" t="s">
        <v>85</v>
      </c>
      <c r="CB2599" s="66" t="s">
        <v>85</v>
      </c>
      <c r="CC2599" s="66" t="s">
        <v>85</v>
      </c>
      <c r="CD2599" s="66" t="s">
        <v>85</v>
      </c>
      <c r="CE2599" s="66" t="s">
        <v>85</v>
      </c>
      <c r="CF2599" s="66" t="s">
        <v>85</v>
      </c>
      <c r="CG2599" s="66" t="s">
        <v>85</v>
      </c>
      <c r="CH2599" s="66" t="s">
        <v>85</v>
      </c>
      <c r="CI2599" s="66" t="s">
        <v>85</v>
      </c>
      <c r="CJ2599" s="66" t="s">
        <v>85</v>
      </c>
      <c r="CK2599" s="66" t="s">
        <v>85</v>
      </c>
      <c r="CL2599" s="66" t="s">
        <v>85</v>
      </c>
      <c r="CM2599" s="69" t="s">
        <v>85</v>
      </c>
    </row>
    <row r="2600" spans="41:91" hidden="1" x14ac:dyDescent="0.25">
      <c r="AO2600" s="21" t="s">
        <v>75</v>
      </c>
      <c r="AP2600" s="51" t="s">
        <v>120</v>
      </c>
      <c r="AQ2600" s="21" t="str">
        <f t="shared" si="43"/>
        <v>East of England£50,000 - £59,999</v>
      </c>
      <c r="AR2600" s="22">
        <v>4000</v>
      </c>
      <c r="AS2600" s="22">
        <v>4800</v>
      </c>
      <c r="AT2600" s="22">
        <v>28400</v>
      </c>
      <c r="AU2600" s="66">
        <v>4100</v>
      </c>
      <c r="AV2600" s="66">
        <v>4900</v>
      </c>
      <c r="AW2600" s="66">
        <v>28630</v>
      </c>
      <c r="AX2600" s="66" t="s">
        <v>85</v>
      </c>
      <c r="AY2600" s="66" t="s">
        <v>85</v>
      </c>
      <c r="AZ2600" s="66" t="s">
        <v>85</v>
      </c>
      <c r="BA2600" s="66" t="s">
        <v>85</v>
      </c>
      <c r="BB2600" s="66" t="s">
        <v>85</v>
      </c>
      <c r="BC2600" s="66" t="s">
        <v>85</v>
      </c>
      <c r="BD2600" s="66" t="s">
        <v>85</v>
      </c>
      <c r="BE2600" s="66" t="s">
        <v>85</v>
      </c>
      <c r="BF2600" s="66" t="s">
        <v>85</v>
      </c>
      <c r="BG2600" s="66" t="s">
        <v>85</v>
      </c>
      <c r="BH2600" s="66" t="s">
        <v>85</v>
      </c>
      <c r="BI2600" s="66" t="s">
        <v>85</v>
      </c>
      <c r="BJ2600" s="66" t="s">
        <v>85</v>
      </c>
      <c r="BK2600" s="66" t="s">
        <v>85</v>
      </c>
      <c r="BL2600" s="66" t="s">
        <v>85</v>
      </c>
      <c r="BM2600" s="66" t="s">
        <v>85</v>
      </c>
      <c r="BN2600" s="66" t="s">
        <v>85</v>
      </c>
      <c r="BO2600" s="88" t="s">
        <v>85</v>
      </c>
      <c r="BP2600" s="100">
        <v>14200</v>
      </c>
      <c r="BQ2600" s="66">
        <v>15200</v>
      </c>
      <c r="BR2600" s="66">
        <v>21630</v>
      </c>
      <c r="BS2600" s="66">
        <v>14100</v>
      </c>
      <c r="BT2600" s="66">
        <v>15200</v>
      </c>
      <c r="BU2600" s="66">
        <v>22580</v>
      </c>
      <c r="BV2600" s="66" t="s">
        <v>85</v>
      </c>
      <c r="BW2600" s="66" t="s">
        <v>85</v>
      </c>
      <c r="BX2600" s="66" t="s">
        <v>85</v>
      </c>
      <c r="BY2600" s="66" t="s">
        <v>85</v>
      </c>
      <c r="BZ2600" s="66" t="s">
        <v>85</v>
      </c>
      <c r="CA2600" s="66" t="s">
        <v>85</v>
      </c>
      <c r="CB2600" s="66" t="s">
        <v>85</v>
      </c>
      <c r="CC2600" s="66" t="s">
        <v>85</v>
      </c>
      <c r="CD2600" s="66" t="s">
        <v>85</v>
      </c>
      <c r="CE2600" s="66" t="s">
        <v>85</v>
      </c>
      <c r="CF2600" s="66" t="s">
        <v>85</v>
      </c>
      <c r="CG2600" s="66" t="s">
        <v>85</v>
      </c>
      <c r="CH2600" s="66" t="s">
        <v>85</v>
      </c>
      <c r="CI2600" s="66" t="s">
        <v>85</v>
      </c>
      <c r="CJ2600" s="66" t="s">
        <v>85</v>
      </c>
      <c r="CK2600" s="66" t="s">
        <v>85</v>
      </c>
      <c r="CL2600" s="66" t="s">
        <v>85</v>
      </c>
      <c r="CM2600" s="69" t="s">
        <v>85</v>
      </c>
    </row>
    <row r="2601" spans="41:91" hidden="1" x14ac:dyDescent="0.25">
      <c r="AO2601" s="21" t="s">
        <v>75</v>
      </c>
      <c r="AP2601" s="51" t="s">
        <v>121</v>
      </c>
      <c r="AQ2601" s="21" t="str">
        <f t="shared" si="43"/>
        <v>East of England£60,000 - £69,999</v>
      </c>
      <c r="AR2601" s="22">
        <v>4100</v>
      </c>
      <c r="AS2601" s="22">
        <v>4900</v>
      </c>
      <c r="AT2601" s="22">
        <v>20270</v>
      </c>
      <c r="AU2601" s="66">
        <v>4200</v>
      </c>
      <c r="AV2601" s="66">
        <v>5000</v>
      </c>
      <c r="AW2601" s="66">
        <v>20340</v>
      </c>
      <c r="AX2601" s="66" t="s">
        <v>85</v>
      </c>
      <c r="AY2601" s="66" t="s">
        <v>85</v>
      </c>
      <c r="AZ2601" s="66" t="s">
        <v>85</v>
      </c>
      <c r="BA2601" s="66" t="s">
        <v>85</v>
      </c>
      <c r="BB2601" s="66" t="s">
        <v>85</v>
      </c>
      <c r="BC2601" s="66" t="s">
        <v>85</v>
      </c>
      <c r="BD2601" s="66" t="s">
        <v>85</v>
      </c>
      <c r="BE2601" s="66" t="s">
        <v>85</v>
      </c>
      <c r="BF2601" s="66" t="s">
        <v>85</v>
      </c>
      <c r="BG2601" s="66" t="s">
        <v>85</v>
      </c>
      <c r="BH2601" s="66" t="s">
        <v>85</v>
      </c>
      <c r="BI2601" s="66" t="s">
        <v>85</v>
      </c>
      <c r="BJ2601" s="66" t="s">
        <v>85</v>
      </c>
      <c r="BK2601" s="66" t="s">
        <v>85</v>
      </c>
      <c r="BL2601" s="66" t="s">
        <v>85</v>
      </c>
      <c r="BM2601" s="66" t="s">
        <v>85</v>
      </c>
      <c r="BN2601" s="66" t="s">
        <v>85</v>
      </c>
      <c r="BO2601" s="88" t="s">
        <v>85</v>
      </c>
      <c r="BP2601" s="100">
        <v>14900</v>
      </c>
      <c r="BQ2601" s="66">
        <v>16000</v>
      </c>
      <c r="BR2601" s="66">
        <v>15220</v>
      </c>
      <c r="BS2601" s="66">
        <v>14900</v>
      </c>
      <c r="BT2601" s="66">
        <v>15900</v>
      </c>
      <c r="BU2601" s="66">
        <v>16000</v>
      </c>
      <c r="BV2601" s="66" t="s">
        <v>85</v>
      </c>
      <c r="BW2601" s="66" t="s">
        <v>85</v>
      </c>
      <c r="BX2601" s="66" t="s">
        <v>85</v>
      </c>
      <c r="BY2601" s="66" t="s">
        <v>85</v>
      </c>
      <c r="BZ2601" s="66" t="s">
        <v>85</v>
      </c>
      <c r="CA2601" s="66" t="s">
        <v>85</v>
      </c>
      <c r="CB2601" s="66" t="s">
        <v>85</v>
      </c>
      <c r="CC2601" s="66" t="s">
        <v>85</v>
      </c>
      <c r="CD2601" s="66" t="s">
        <v>85</v>
      </c>
      <c r="CE2601" s="66" t="s">
        <v>85</v>
      </c>
      <c r="CF2601" s="66" t="s">
        <v>85</v>
      </c>
      <c r="CG2601" s="66" t="s">
        <v>85</v>
      </c>
      <c r="CH2601" s="66" t="s">
        <v>85</v>
      </c>
      <c r="CI2601" s="66" t="s">
        <v>85</v>
      </c>
      <c r="CJ2601" s="66" t="s">
        <v>85</v>
      </c>
      <c r="CK2601" s="66" t="s">
        <v>85</v>
      </c>
      <c r="CL2601" s="66" t="s">
        <v>85</v>
      </c>
      <c r="CM2601" s="69" t="s">
        <v>85</v>
      </c>
    </row>
    <row r="2602" spans="41:91" hidden="1" x14ac:dyDescent="0.25">
      <c r="AO2602" s="21" t="s">
        <v>75</v>
      </c>
      <c r="AP2602" s="51" t="s">
        <v>122</v>
      </c>
      <c r="AQ2602" s="21" t="str">
        <f t="shared" si="43"/>
        <v>East of England£70,000 - £99,999</v>
      </c>
      <c r="AR2602" s="22">
        <v>4400</v>
      </c>
      <c r="AS2602" s="22">
        <v>5200</v>
      </c>
      <c r="AT2602" s="22">
        <v>26770</v>
      </c>
      <c r="AU2602" s="66">
        <v>4500</v>
      </c>
      <c r="AV2602" s="66">
        <v>5400</v>
      </c>
      <c r="AW2602" s="66">
        <v>27020</v>
      </c>
      <c r="AX2602" s="66" t="s">
        <v>85</v>
      </c>
      <c r="AY2602" s="66" t="s">
        <v>85</v>
      </c>
      <c r="AZ2602" s="66" t="s">
        <v>85</v>
      </c>
      <c r="BA2602" s="66" t="s">
        <v>85</v>
      </c>
      <c r="BB2602" s="66" t="s">
        <v>85</v>
      </c>
      <c r="BC2602" s="66" t="s">
        <v>85</v>
      </c>
      <c r="BD2602" s="66" t="s">
        <v>85</v>
      </c>
      <c r="BE2602" s="66" t="s">
        <v>85</v>
      </c>
      <c r="BF2602" s="66" t="s">
        <v>85</v>
      </c>
      <c r="BG2602" s="66" t="s">
        <v>85</v>
      </c>
      <c r="BH2602" s="66" t="s">
        <v>85</v>
      </c>
      <c r="BI2602" s="66" t="s">
        <v>85</v>
      </c>
      <c r="BJ2602" s="66" t="s">
        <v>85</v>
      </c>
      <c r="BK2602" s="66" t="s">
        <v>85</v>
      </c>
      <c r="BL2602" s="66" t="s">
        <v>85</v>
      </c>
      <c r="BM2602" s="66" t="s">
        <v>85</v>
      </c>
      <c r="BN2602" s="66" t="s">
        <v>85</v>
      </c>
      <c r="BO2602" s="88" t="s">
        <v>85</v>
      </c>
      <c r="BP2602" s="100">
        <v>16300</v>
      </c>
      <c r="BQ2602" s="66">
        <v>17500</v>
      </c>
      <c r="BR2602" s="66">
        <v>20270</v>
      </c>
      <c r="BS2602" s="66">
        <v>16300</v>
      </c>
      <c r="BT2602" s="66">
        <v>17500</v>
      </c>
      <c r="BU2602" s="66">
        <v>21300</v>
      </c>
      <c r="BV2602" s="66" t="s">
        <v>85</v>
      </c>
      <c r="BW2602" s="66" t="s">
        <v>85</v>
      </c>
      <c r="BX2602" s="66" t="s">
        <v>85</v>
      </c>
      <c r="BY2602" s="66" t="s">
        <v>85</v>
      </c>
      <c r="BZ2602" s="66" t="s">
        <v>85</v>
      </c>
      <c r="CA2602" s="66" t="s">
        <v>85</v>
      </c>
      <c r="CB2602" s="66" t="s">
        <v>85</v>
      </c>
      <c r="CC2602" s="66" t="s">
        <v>85</v>
      </c>
      <c r="CD2602" s="66" t="s">
        <v>85</v>
      </c>
      <c r="CE2602" s="66" t="s">
        <v>85</v>
      </c>
      <c r="CF2602" s="66" t="s">
        <v>85</v>
      </c>
      <c r="CG2602" s="66" t="s">
        <v>85</v>
      </c>
      <c r="CH2602" s="66" t="s">
        <v>85</v>
      </c>
      <c r="CI2602" s="66" t="s">
        <v>85</v>
      </c>
      <c r="CJ2602" s="66" t="s">
        <v>85</v>
      </c>
      <c r="CK2602" s="66" t="s">
        <v>85</v>
      </c>
      <c r="CL2602" s="66" t="s">
        <v>85</v>
      </c>
      <c r="CM2602" s="69" t="s">
        <v>85</v>
      </c>
    </row>
    <row r="2603" spans="41:91" hidden="1" x14ac:dyDescent="0.25">
      <c r="AO2603" s="21" t="s">
        <v>75</v>
      </c>
      <c r="AP2603" s="51" t="s">
        <v>123</v>
      </c>
      <c r="AQ2603" s="21" t="str">
        <f t="shared" si="43"/>
        <v>East of England£100,000 - £149,999</v>
      </c>
      <c r="AR2603" s="22">
        <v>5200</v>
      </c>
      <c r="AS2603" s="22">
        <v>6100</v>
      </c>
      <c r="AT2603" s="22">
        <v>16640</v>
      </c>
      <c r="AU2603" s="66">
        <v>5300</v>
      </c>
      <c r="AV2603" s="66">
        <v>6200</v>
      </c>
      <c r="AW2603" s="66">
        <v>16810</v>
      </c>
      <c r="AX2603" s="66" t="s">
        <v>85</v>
      </c>
      <c r="AY2603" s="66" t="s">
        <v>85</v>
      </c>
      <c r="AZ2603" s="66" t="s">
        <v>85</v>
      </c>
      <c r="BA2603" s="66" t="s">
        <v>85</v>
      </c>
      <c r="BB2603" s="66" t="s">
        <v>85</v>
      </c>
      <c r="BC2603" s="66" t="s">
        <v>85</v>
      </c>
      <c r="BD2603" s="66" t="s">
        <v>85</v>
      </c>
      <c r="BE2603" s="66" t="s">
        <v>85</v>
      </c>
      <c r="BF2603" s="66" t="s">
        <v>85</v>
      </c>
      <c r="BG2603" s="66" t="s">
        <v>85</v>
      </c>
      <c r="BH2603" s="66" t="s">
        <v>85</v>
      </c>
      <c r="BI2603" s="66" t="s">
        <v>85</v>
      </c>
      <c r="BJ2603" s="66" t="s">
        <v>85</v>
      </c>
      <c r="BK2603" s="66" t="s">
        <v>85</v>
      </c>
      <c r="BL2603" s="66" t="s">
        <v>85</v>
      </c>
      <c r="BM2603" s="66" t="s">
        <v>85</v>
      </c>
      <c r="BN2603" s="66" t="s">
        <v>85</v>
      </c>
      <c r="BO2603" s="88" t="s">
        <v>85</v>
      </c>
      <c r="BP2603" s="100">
        <v>19500</v>
      </c>
      <c r="BQ2603" s="66">
        <v>20800</v>
      </c>
      <c r="BR2603" s="66">
        <v>12530</v>
      </c>
      <c r="BS2603" s="66">
        <v>19300</v>
      </c>
      <c r="BT2603" s="66">
        <v>20600</v>
      </c>
      <c r="BU2603" s="66">
        <v>13160</v>
      </c>
      <c r="BV2603" s="66" t="s">
        <v>85</v>
      </c>
      <c r="BW2603" s="66" t="s">
        <v>85</v>
      </c>
      <c r="BX2603" s="66" t="s">
        <v>85</v>
      </c>
      <c r="BY2603" s="66" t="s">
        <v>85</v>
      </c>
      <c r="BZ2603" s="66" t="s">
        <v>85</v>
      </c>
      <c r="CA2603" s="66" t="s">
        <v>85</v>
      </c>
      <c r="CB2603" s="66" t="s">
        <v>85</v>
      </c>
      <c r="CC2603" s="66" t="s">
        <v>85</v>
      </c>
      <c r="CD2603" s="66" t="s">
        <v>85</v>
      </c>
      <c r="CE2603" s="66" t="s">
        <v>85</v>
      </c>
      <c r="CF2603" s="66" t="s">
        <v>85</v>
      </c>
      <c r="CG2603" s="66" t="s">
        <v>85</v>
      </c>
      <c r="CH2603" s="66" t="s">
        <v>85</v>
      </c>
      <c r="CI2603" s="66" t="s">
        <v>85</v>
      </c>
      <c r="CJ2603" s="66" t="s">
        <v>85</v>
      </c>
      <c r="CK2603" s="66" t="s">
        <v>85</v>
      </c>
      <c r="CL2603" s="66" t="s">
        <v>85</v>
      </c>
      <c r="CM2603" s="69" t="s">
        <v>85</v>
      </c>
    </row>
    <row r="2604" spans="41:91" hidden="1" x14ac:dyDescent="0.25">
      <c r="AO2604" s="21" t="s">
        <v>75</v>
      </c>
      <c r="AP2604" s="51" t="s">
        <v>124</v>
      </c>
      <c r="AQ2604" s="21" t="str">
        <f t="shared" si="43"/>
        <v>East of England£150,000 and over</v>
      </c>
      <c r="AR2604" s="22">
        <v>5400</v>
      </c>
      <c r="AS2604" s="22">
        <v>6600</v>
      </c>
      <c r="AT2604" s="22">
        <v>4880</v>
      </c>
      <c r="AU2604" s="66">
        <v>5600</v>
      </c>
      <c r="AV2604" s="66">
        <v>6700</v>
      </c>
      <c r="AW2604" s="66">
        <v>4930</v>
      </c>
      <c r="AX2604" s="66" t="s">
        <v>85</v>
      </c>
      <c r="AY2604" s="66" t="s">
        <v>85</v>
      </c>
      <c r="AZ2604" s="66" t="s">
        <v>85</v>
      </c>
      <c r="BA2604" s="66" t="s">
        <v>85</v>
      </c>
      <c r="BB2604" s="66" t="s">
        <v>85</v>
      </c>
      <c r="BC2604" s="66" t="s">
        <v>85</v>
      </c>
      <c r="BD2604" s="66" t="s">
        <v>85</v>
      </c>
      <c r="BE2604" s="66" t="s">
        <v>85</v>
      </c>
      <c r="BF2604" s="66" t="s">
        <v>85</v>
      </c>
      <c r="BG2604" s="66" t="s">
        <v>85</v>
      </c>
      <c r="BH2604" s="66" t="s">
        <v>85</v>
      </c>
      <c r="BI2604" s="66" t="s">
        <v>85</v>
      </c>
      <c r="BJ2604" s="66" t="s">
        <v>85</v>
      </c>
      <c r="BK2604" s="66" t="s">
        <v>85</v>
      </c>
      <c r="BL2604" s="66" t="s">
        <v>85</v>
      </c>
      <c r="BM2604" s="66" t="s">
        <v>85</v>
      </c>
      <c r="BN2604" s="66" t="s">
        <v>85</v>
      </c>
      <c r="BO2604" s="88" t="s">
        <v>85</v>
      </c>
      <c r="BP2604" s="100">
        <v>20200</v>
      </c>
      <c r="BQ2604" s="66">
        <v>22000</v>
      </c>
      <c r="BR2604" s="66">
        <v>3540</v>
      </c>
      <c r="BS2604" s="66">
        <v>20100</v>
      </c>
      <c r="BT2604" s="66">
        <v>21900</v>
      </c>
      <c r="BU2604" s="66">
        <v>3740</v>
      </c>
      <c r="BV2604" s="66" t="s">
        <v>85</v>
      </c>
      <c r="BW2604" s="66" t="s">
        <v>85</v>
      </c>
      <c r="BX2604" s="66" t="s">
        <v>85</v>
      </c>
      <c r="BY2604" s="66" t="s">
        <v>85</v>
      </c>
      <c r="BZ2604" s="66" t="s">
        <v>85</v>
      </c>
      <c r="CA2604" s="66" t="s">
        <v>85</v>
      </c>
      <c r="CB2604" s="66" t="s">
        <v>85</v>
      </c>
      <c r="CC2604" s="66" t="s">
        <v>85</v>
      </c>
      <c r="CD2604" s="66" t="s">
        <v>85</v>
      </c>
      <c r="CE2604" s="66" t="s">
        <v>85</v>
      </c>
      <c r="CF2604" s="66" t="s">
        <v>85</v>
      </c>
      <c r="CG2604" s="66" t="s">
        <v>85</v>
      </c>
      <c r="CH2604" s="66" t="s">
        <v>85</v>
      </c>
      <c r="CI2604" s="66" t="s">
        <v>85</v>
      </c>
      <c r="CJ2604" s="66" t="s">
        <v>85</v>
      </c>
      <c r="CK2604" s="66" t="s">
        <v>85</v>
      </c>
      <c r="CL2604" s="66" t="s">
        <v>85</v>
      </c>
      <c r="CM2604" s="69" t="s">
        <v>85</v>
      </c>
    </row>
    <row r="2605" spans="41:91" hidden="1" x14ac:dyDescent="0.25">
      <c r="AO2605" s="21" t="s">
        <v>76</v>
      </c>
      <c r="AP2605" s="51" t="s">
        <v>115</v>
      </c>
      <c r="AQ2605" s="21" t="str">
        <f t="shared" si="43"/>
        <v>LondonLess than £15,000</v>
      </c>
      <c r="AR2605" s="22">
        <v>2800</v>
      </c>
      <c r="AS2605" s="22">
        <v>3400</v>
      </c>
      <c r="AT2605" s="22">
        <v>58520</v>
      </c>
      <c r="AU2605" s="66">
        <v>2900</v>
      </c>
      <c r="AV2605" s="66">
        <v>3500</v>
      </c>
      <c r="AW2605" s="66">
        <v>59450</v>
      </c>
      <c r="AX2605" s="66" t="s">
        <v>85</v>
      </c>
      <c r="AY2605" s="66" t="s">
        <v>85</v>
      </c>
      <c r="AZ2605" s="66" t="s">
        <v>85</v>
      </c>
      <c r="BA2605" s="66" t="s">
        <v>85</v>
      </c>
      <c r="BB2605" s="66" t="s">
        <v>85</v>
      </c>
      <c r="BC2605" s="66" t="s">
        <v>85</v>
      </c>
      <c r="BD2605" s="66" t="s">
        <v>85</v>
      </c>
      <c r="BE2605" s="66" t="s">
        <v>85</v>
      </c>
      <c r="BF2605" s="66" t="s">
        <v>85</v>
      </c>
      <c r="BG2605" s="66" t="s">
        <v>85</v>
      </c>
      <c r="BH2605" s="66" t="s">
        <v>85</v>
      </c>
      <c r="BI2605" s="66" t="s">
        <v>85</v>
      </c>
      <c r="BJ2605" s="66" t="s">
        <v>85</v>
      </c>
      <c r="BK2605" s="66" t="s">
        <v>85</v>
      </c>
      <c r="BL2605" s="66" t="s">
        <v>85</v>
      </c>
      <c r="BM2605" s="66" t="s">
        <v>85</v>
      </c>
      <c r="BN2605" s="66" t="s">
        <v>85</v>
      </c>
      <c r="BO2605" s="88" t="s">
        <v>85</v>
      </c>
      <c r="BP2605" s="100">
        <v>10300</v>
      </c>
      <c r="BQ2605" s="66">
        <v>11400</v>
      </c>
      <c r="BR2605" s="66">
        <v>46010</v>
      </c>
      <c r="BS2605" s="66">
        <v>10400</v>
      </c>
      <c r="BT2605" s="66">
        <v>11400</v>
      </c>
      <c r="BU2605" s="66">
        <v>48360</v>
      </c>
      <c r="BV2605" s="66" t="s">
        <v>85</v>
      </c>
      <c r="BW2605" s="66" t="s">
        <v>85</v>
      </c>
      <c r="BX2605" s="66" t="s">
        <v>85</v>
      </c>
      <c r="BY2605" s="66" t="s">
        <v>85</v>
      </c>
      <c r="BZ2605" s="66" t="s">
        <v>85</v>
      </c>
      <c r="CA2605" s="66" t="s">
        <v>85</v>
      </c>
      <c r="CB2605" s="66" t="s">
        <v>85</v>
      </c>
      <c r="CC2605" s="66" t="s">
        <v>85</v>
      </c>
      <c r="CD2605" s="66" t="s">
        <v>85</v>
      </c>
      <c r="CE2605" s="66" t="s">
        <v>85</v>
      </c>
      <c r="CF2605" s="66" t="s">
        <v>85</v>
      </c>
      <c r="CG2605" s="66" t="s">
        <v>85</v>
      </c>
      <c r="CH2605" s="66" t="s">
        <v>85</v>
      </c>
      <c r="CI2605" s="66" t="s">
        <v>85</v>
      </c>
      <c r="CJ2605" s="66" t="s">
        <v>85</v>
      </c>
      <c r="CK2605" s="66" t="s">
        <v>85</v>
      </c>
      <c r="CL2605" s="66" t="s">
        <v>85</v>
      </c>
      <c r="CM2605" s="69" t="s">
        <v>85</v>
      </c>
    </row>
    <row r="2606" spans="41:91" hidden="1" x14ac:dyDescent="0.25">
      <c r="AO2606" s="21" t="s">
        <v>76</v>
      </c>
      <c r="AP2606" s="51" t="s">
        <v>116</v>
      </c>
      <c r="AQ2606" s="21" t="str">
        <f t="shared" si="43"/>
        <v>London£15,000 - £19,999</v>
      </c>
      <c r="AR2606" s="22">
        <v>2600</v>
      </c>
      <c r="AS2606" s="22">
        <v>3400</v>
      </c>
      <c r="AT2606" s="22">
        <v>37020</v>
      </c>
      <c r="AU2606" s="66">
        <v>2700</v>
      </c>
      <c r="AV2606" s="66">
        <v>3400</v>
      </c>
      <c r="AW2606" s="66">
        <v>37480</v>
      </c>
      <c r="AX2606" s="66" t="s">
        <v>85</v>
      </c>
      <c r="AY2606" s="66" t="s">
        <v>85</v>
      </c>
      <c r="AZ2606" s="66" t="s">
        <v>85</v>
      </c>
      <c r="BA2606" s="66" t="s">
        <v>85</v>
      </c>
      <c r="BB2606" s="66" t="s">
        <v>85</v>
      </c>
      <c r="BC2606" s="66" t="s">
        <v>85</v>
      </c>
      <c r="BD2606" s="66" t="s">
        <v>85</v>
      </c>
      <c r="BE2606" s="66" t="s">
        <v>85</v>
      </c>
      <c r="BF2606" s="66" t="s">
        <v>85</v>
      </c>
      <c r="BG2606" s="66" t="s">
        <v>85</v>
      </c>
      <c r="BH2606" s="66" t="s">
        <v>85</v>
      </c>
      <c r="BI2606" s="66" t="s">
        <v>85</v>
      </c>
      <c r="BJ2606" s="66" t="s">
        <v>85</v>
      </c>
      <c r="BK2606" s="66" t="s">
        <v>85</v>
      </c>
      <c r="BL2606" s="66" t="s">
        <v>85</v>
      </c>
      <c r="BM2606" s="66" t="s">
        <v>85</v>
      </c>
      <c r="BN2606" s="66" t="s">
        <v>85</v>
      </c>
      <c r="BO2606" s="88" t="s">
        <v>85</v>
      </c>
      <c r="BP2606" s="100">
        <v>12200</v>
      </c>
      <c r="BQ2606" s="66">
        <v>13200</v>
      </c>
      <c r="BR2606" s="66">
        <v>30060</v>
      </c>
      <c r="BS2606" s="66">
        <v>12100</v>
      </c>
      <c r="BT2606" s="66">
        <v>13200</v>
      </c>
      <c r="BU2606" s="66">
        <v>31620</v>
      </c>
      <c r="BV2606" s="66" t="s">
        <v>85</v>
      </c>
      <c r="BW2606" s="66" t="s">
        <v>85</v>
      </c>
      <c r="BX2606" s="66" t="s">
        <v>85</v>
      </c>
      <c r="BY2606" s="66" t="s">
        <v>85</v>
      </c>
      <c r="BZ2606" s="66" t="s">
        <v>85</v>
      </c>
      <c r="CA2606" s="66" t="s">
        <v>85</v>
      </c>
      <c r="CB2606" s="66" t="s">
        <v>85</v>
      </c>
      <c r="CC2606" s="66" t="s">
        <v>85</v>
      </c>
      <c r="CD2606" s="66" t="s">
        <v>85</v>
      </c>
      <c r="CE2606" s="66" t="s">
        <v>85</v>
      </c>
      <c r="CF2606" s="66" t="s">
        <v>85</v>
      </c>
      <c r="CG2606" s="66" t="s">
        <v>85</v>
      </c>
      <c r="CH2606" s="66" t="s">
        <v>85</v>
      </c>
      <c r="CI2606" s="66" t="s">
        <v>85</v>
      </c>
      <c r="CJ2606" s="66" t="s">
        <v>85</v>
      </c>
      <c r="CK2606" s="66" t="s">
        <v>85</v>
      </c>
      <c r="CL2606" s="66" t="s">
        <v>85</v>
      </c>
      <c r="CM2606" s="69" t="s">
        <v>85</v>
      </c>
    </row>
    <row r="2607" spans="41:91" hidden="1" x14ac:dyDescent="0.25">
      <c r="AO2607" s="21" t="s">
        <v>76</v>
      </c>
      <c r="AP2607" s="51" t="s">
        <v>117</v>
      </c>
      <c r="AQ2607" s="21" t="str">
        <f t="shared" si="43"/>
        <v>London£20,000 - £29,999</v>
      </c>
      <c r="AR2607" s="22">
        <v>2900</v>
      </c>
      <c r="AS2607" s="22">
        <v>3800</v>
      </c>
      <c r="AT2607" s="22">
        <v>31950</v>
      </c>
      <c r="AU2607" s="66">
        <v>3000</v>
      </c>
      <c r="AV2607" s="66">
        <v>3800</v>
      </c>
      <c r="AW2607" s="66">
        <v>32320</v>
      </c>
      <c r="AX2607" s="66" t="s">
        <v>85</v>
      </c>
      <c r="AY2607" s="66" t="s">
        <v>85</v>
      </c>
      <c r="AZ2607" s="66" t="s">
        <v>85</v>
      </c>
      <c r="BA2607" s="66" t="s">
        <v>85</v>
      </c>
      <c r="BB2607" s="66" t="s">
        <v>85</v>
      </c>
      <c r="BC2607" s="66" t="s">
        <v>85</v>
      </c>
      <c r="BD2607" s="66" t="s">
        <v>85</v>
      </c>
      <c r="BE2607" s="66" t="s">
        <v>85</v>
      </c>
      <c r="BF2607" s="66" t="s">
        <v>85</v>
      </c>
      <c r="BG2607" s="66" t="s">
        <v>85</v>
      </c>
      <c r="BH2607" s="66" t="s">
        <v>85</v>
      </c>
      <c r="BI2607" s="66" t="s">
        <v>85</v>
      </c>
      <c r="BJ2607" s="66" t="s">
        <v>85</v>
      </c>
      <c r="BK2607" s="66" t="s">
        <v>85</v>
      </c>
      <c r="BL2607" s="66" t="s">
        <v>85</v>
      </c>
      <c r="BM2607" s="66" t="s">
        <v>85</v>
      </c>
      <c r="BN2607" s="66" t="s">
        <v>85</v>
      </c>
      <c r="BO2607" s="88" t="s">
        <v>85</v>
      </c>
      <c r="BP2607" s="100">
        <v>12500</v>
      </c>
      <c r="BQ2607" s="66">
        <v>13900</v>
      </c>
      <c r="BR2607" s="66">
        <v>25990</v>
      </c>
      <c r="BS2607" s="66">
        <v>12600</v>
      </c>
      <c r="BT2607" s="66">
        <v>14000</v>
      </c>
      <c r="BU2607" s="66">
        <v>27180</v>
      </c>
      <c r="BV2607" s="66" t="s">
        <v>85</v>
      </c>
      <c r="BW2607" s="66" t="s">
        <v>85</v>
      </c>
      <c r="BX2607" s="66" t="s">
        <v>85</v>
      </c>
      <c r="BY2607" s="66" t="s">
        <v>85</v>
      </c>
      <c r="BZ2607" s="66" t="s">
        <v>85</v>
      </c>
      <c r="CA2607" s="66" t="s">
        <v>85</v>
      </c>
      <c r="CB2607" s="66" t="s">
        <v>85</v>
      </c>
      <c r="CC2607" s="66" t="s">
        <v>85</v>
      </c>
      <c r="CD2607" s="66" t="s">
        <v>85</v>
      </c>
      <c r="CE2607" s="66" t="s">
        <v>85</v>
      </c>
      <c r="CF2607" s="66" t="s">
        <v>85</v>
      </c>
      <c r="CG2607" s="66" t="s">
        <v>85</v>
      </c>
      <c r="CH2607" s="66" t="s">
        <v>85</v>
      </c>
      <c r="CI2607" s="66" t="s">
        <v>85</v>
      </c>
      <c r="CJ2607" s="66" t="s">
        <v>85</v>
      </c>
      <c r="CK2607" s="66" t="s">
        <v>85</v>
      </c>
      <c r="CL2607" s="66" t="s">
        <v>85</v>
      </c>
      <c r="CM2607" s="69" t="s">
        <v>85</v>
      </c>
    </row>
    <row r="2608" spans="41:91" hidden="1" x14ac:dyDescent="0.25">
      <c r="AO2608" s="21" t="s">
        <v>76</v>
      </c>
      <c r="AP2608" s="51" t="s">
        <v>118</v>
      </c>
      <c r="AQ2608" s="21" t="str">
        <f t="shared" si="43"/>
        <v>London£30,000 - £39,999</v>
      </c>
      <c r="AR2608" s="22">
        <v>3000</v>
      </c>
      <c r="AS2608" s="22">
        <v>3800</v>
      </c>
      <c r="AT2608" s="22">
        <v>68690</v>
      </c>
      <c r="AU2608" s="66">
        <v>3100</v>
      </c>
      <c r="AV2608" s="66">
        <v>3800</v>
      </c>
      <c r="AW2608" s="66">
        <v>69570</v>
      </c>
      <c r="AX2608" s="66" t="s">
        <v>85</v>
      </c>
      <c r="AY2608" s="66" t="s">
        <v>85</v>
      </c>
      <c r="AZ2608" s="66" t="s">
        <v>85</v>
      </c>
      <c r="BA2608" s="66" t="s">
        <v>85</v>
      </c>
      <c r="BB2608" s="66" t="s">
        <v>85</v>
      </c>
      <c r="BC2608" s="66" t="s">
        <v>85</v>
      </c>
      <c r="BD2608" s="66" t="s">
        <v>85</v>
      </c>
      <c r="BE2608" s="66" t="s">
        <v>85</v>
      </c>
      <c r="BF2608" s="66" t="s">
        <v>85</v>
      </c>
      <c r="BG2608" s="66" t="s">
        <v>85</v>
      </c>
      <c r="BH2608" s="66" t="s">
        <v>85</v>
      </c>
      <c r="BI2608" s="66" t="s">
        <v>85</v>
      </c>
      <c r="BJ2608" s="66" t="s">
        <v>85</v>
      </c>
      <c r="BK2608" s="66" t="s">
        <v>85</v>
      </c>
      <c r="BL2608" s="66" t="s">
        <v>85</v>
      </c>
      <c r="BM2608" s="66" t="s">
        <v>85</v>
      </c>
      <c r="BN2608" s="66" t="s">
        <v>85</v>
      </c>
      <c r="BO2608" s="88" t="s">
        <v>85</v>
      </c>
      <c r="BP2608" s="100">
        <v>12100</v>
      </c>
      <c r="BQ2608" s="66">
        <v>13500</v>
      </c>
      <c r="BR2608" s="66">
        <v>56090</v>
      </c>
      <c r="BS2608" s="66">
        <v>12200</v>
      </c>
      <c r="BT2608" s="66">
        <v>13600</v>
      </c>
      <c r="BU2608" s="66">
        <v>58740</v>
      </c>
      <c r="BV2608" s="66" t="s">
        <v>85</v>
      </c>
      <c r="BW2608" s="66" t="s">
        <v>85</v>
      </c>
      <c r="BX2608" s="66" t="s">
        <v>85</v>
      </c>
      <c r="BY2608" s="66" t="s">
        <v>85</v>
      </c>
      <c r="BZ2608" s="66" t="s">
        <v>85</v>
      </c>
      <c r="CA2608" s="66" t="s">
        <v>85</v>
      </c>
      <c r="CB2608" s="66" t="s">
        <v>85</v>
      </c>
      <c r="CC2608" s="66" t="s">
        <v>85</v>
      </c>
      <c r="CD2608" s="66" t="s">
        <v>85</v>
      </c>
      <c r="CE2608" s="66" t="s">
        <v>85</v>
      </c>
      <c r="CF2608" s="66" t="s">
        <v>85</v>
      </c>
      <c r="CG2608" s="66" t="s">
        <v>85</v>
      </c>
      <c r="CH2608" s="66" t="s">
        <v>85</v>
      </c>
      <c r="CI2608" s="66" t="s">
        <v>85</v>
      </c>
      <c r="CJ2608" s="66" t="s">
        <v>85</v>
      </c>
      <c r="CK2608" s="66" t="s">
        <v>85</v>
      </c>
      <c r="CL2608" s="66" t="s">
        <v>85</v>
      </c>
      <c r="CM2608" s="69" t="s">
        <v>85</v>
      </c>
    </row>
    <row r="2609" spans="41:91" hidden="1" x14ac:dyDescent="0.25">
      <c r="AO2609" s="21" t="s">
        <v>76</v>
      </c>
      <c r="AP2609" s="51" t="s">
        <v>119</v>
      </c>
      <c r="AQ2609" s="21" t="str">
        <f t="shared" si="43"/>
        <v>London£40,000 - £49,999</v>
      </c>
      <c r="AR2609" s="22">
        <v>3200</v>
      </c>
      <c r="AS2609" s="22">
        <v>4000</v>
      </c>
      <c r="AT2609" s="22">
        <v>66060</v>
      </c>
      <c r="AU2609" s="66">
        <v>3300</v>
      </c>
      <c r="AV2609" s="66">
        <v>4000</v>
      </c>
      <c r="AW2609" s="66">
        <v>66830</v>
      </c>
      <c r="AX2609" s="66" t="s">
        <v>85</v>
      </c>
      <c r="AY2609" s="66" t="s">
        <v>85</v>
      </c>
      <c r="AZ2609" s="66" t="s">
        <v>85</v>
      </c>
      <c r="BA2609" s="66" t="s">
        <v>85</v>
      </c>
      <c r="BB2609" s="66" t="s">
        <v>85</v>
      </c>
      <c r="BC2609" s="66" t="s">
        <v>85</v>
      </c>
      <c r="BD2609" s="66" t="s">
        <v>85</v>
      </c>
      <c r="BE2609" s="66" t="s">
        <v>85</v>
      </c>
      <c r="BF2609" s="66" t="s">
        <v>85</v>
      </c>
      <c r="BG2609" s="66" t="s">
        <v>85</v>
      </c>
      <c r="BH2609" s="66" t="s">
        <v>85</v>
      </c>
      <c r="BI2609" s="66" t="s">
        <v>85</v>
      </c>
      <c r="BJ2609" s="66" t="s">
        <v>85</v>
      </c>
      <c r="BK2609" s="66" t="s">
        <v>85</v>
      </c>
      <c r="BL2609" s="66" t="s">
        <v>85</v>
      </c>
      <c r="BM2609" s="66" t="s">
        <v>85</v>
      </c>
      <c r="BN2609" s="66" t="s">
        <v>85</v>
      </c>
      <c r="BO2609" s="88" t="s">
        <v>85</v>
      </c>
      <c r="BP2609" s="100">
        <v>12500</v>
      </c>
      <c r="BQ2609" s="66">
        <v>13800</v>
      </c>
      <c r="BR2609" s="66">
        <v>52900</v>
      </c>
      <c r="BS2609" s="66">
        <v>12600</v>
      </c>
      <c r="BT2609" s="66">
        <v>13800</v>
      </c>
      <c r="BU2609" s="66">
        <v>55550</v>
      </c>
      <c r="BV2609" s="66" t="s">
        <v>85</v>
      </c>
      <c r="BW2609" s="66" t="s">
        <v>85</v>
      </c>
      <c r="BX2609" s="66" t="s">
        <v>85</v>
      </c>
      <c r="BY2609" s="66" t="s">
        <v>85</v>
      </c>
      <c r="BZ2609" s="66" t="s">
        <v>85</v>
      </c>
      <c r="CA2609" s="66" t="s">
        <v>85</v>
      </c>
      <c r="CB2609" s="66" t="s">
        <v>85</v>
      </c>
      <c r="CC2609" s="66" t="s">
        <v>85</v>
      </c>
      <c r="CD2609" s="66" t="s">
        <v>85</v>
      </c>
      <c r="CE2609" s="66" t="s">
        <v>85</v>
      </c>
      <c r="CF2609" s="66" t="s">
        <v>85</v>
      </c>
      <c r="CG2609" s="66" t="s">
        <v>85</v>
      </c>
      <c r="CH2609" s="66" t="s">
        <v>85</v>
      </c>
      <c r="CI2609" s="66" t="s">
        <v>85</v>
      </c>
      <c r="CJ2609" s="66" t="s">
        <v>85</v>
      </c>
      <c r="CK2609" s="66" t="s">
        <v>85</v>
      </c>
      <c r="CL2609" s="66" t="s">
        <v>85</v>
      </c>
      <c r="CM2609" s="69" t="s">
        <v>85</v>
      </c>
    </row>
    <row r="2610" spans="41:91" hidden="1" x14ac:dyDescent="0.25">
      <c r="AO2610" s="21" t="s">
        <v>76</v>
      </c>
      <c r="AP2610" s="51" t="s">
        <v>120</v>
      </c>
      <c r="AQ2610" s="21" t="str">
        <f t="shared" si="43"/>
        <v>London£50,000 - £59,999</v>
      </c>
      <c r="AR2610" s="22">
        <v>3600</v>
      </c>
      <c r="AS2610" s="22">
        <v>4300</v>
      </c>
      <c r="AT2610" s="22">
        <v>41910</v>
      </c>
      <c r="AU2610" s="66">
        <v>3700</v>
      </c>
      <c r="AV2610" s="66">
        <v>4400</v>
      </c>
      <c r="AW2610" s="66">
        <v>42390</v>
      </c>
      <c r="AX2610" s="66" t="s">
        <v>85</v>
      </c>
      <c r="AY2610" s="66" t="s">
        <v>85</v>
      </c>
      <c r="AZ2610" s="66" t="s">
        <v>85</v>
      </c>
      <c r="BA2610" s="66" t="s">
        <v>85</v>
      </c>
      <c r="BB2610" s="66" t="s">
        <v>85</v>
      </c>
      <c r="BC2610" s="66" t="s">
        <v>85</v>
      </c>
      <c r="BD2610" s="66" t="s">
        <v>85</v>
      </c>
      <c r="BE2610" s="66" t="s">
        <v>85</v>
      </c>
      <c r="BF2610" s="66" t="s">
        <v>85</v>
      </c>
      <c r="BG2610" s="66" t="s">
        <v>85</v>
      </c>
      <c r="BH2610" s="66" t="s">
        <v>85</v>
      </c>
      <c r="BI2610" s="66" t="s">
        <v>85</v>
      </c>
      <c r="BJ2610" s="66" t="s">
        <v>85</v>
      </c>
      <c r="BK2610" s="66" t="s">
        <v>85</v>
      </c>
      <c r="BL2610" s="66" t="s">
        <v>85</v>
      </c>
      <c r="BM2610" s="66" t="s">
        <v>85</v>
      </c>
      <c r="BN2610" s="66" t="s">
        <v>85</v>
      </c>
      <c r="BO2610" s="88" t="s">
        <v>85</v>
      </c>
      <c r="BP2610" s="100">
        <v>14600</v>
      </c>
      <c r="BQ2610" s="66">
        <v>15700</v>
      </c>
      <c r="BR2610" s="66">
        <v>34800</v>
      </c>
      <c r="BS2610" s="66">
        <v>14600</v>
      </c>
      <c r="BT2610" s="66">
        <v>15700</v>
      </c>
      <c r="BU2610" s="66">
        <v>36590</v>
      </c>
      <c r="BV2610" s="66" t="s">
        <v>85</v>
      </c>
      <c r="BW2610" s="66" t="s">
        <v>85</v>
      </c>
      <c r="BX2610" s="66" t="s">
        <v>85</v>
      </c>
      <c r="BY2610" s="66" t="s">
        <v>85</v>
      </c>
      <c r="BZ2610" s="66" t="s">
        <v>85</v>
      </c>
      <c r="CA2610" s="66" t="s">
        <v>85</v>
      </c>
      <c r="CB2610" s="66" t="s">
        <v>85</v>
      </c>
      <c r="CC2610" s="66" t="s">
        <v>85</v>
      </c>
      <c r="CD2610" s="66" t="s">
        <v>85</v>
      </c>
      <c r="CE2610" s="66" t="s">
        <v>85</v>
      </c>
      <c r="CF2610" s="66" t="s">
        <v>85</v>
      </c>
      <c r="CG2610" s="66" t="s">
        <v>85</v>
      </c>
      <c r="CH2610" s="66" t="s">
        <v>85</v>
      </c>
      <c r="CI2610" s="66" t="s">
        <v>85</v>
      </c>
      <c r="CJ2610" s="66" t="s">
        <v>85</v>
      </c>
      <c r="CK2610" s="66" t="s">
        <v>85</v>
      </c>
      <c r="CL2610" s="66" t="s">
        <v>85</v>
      </c>
      <c r="CM2610" s="69" t="s">
        <v>85</v>
      </c>
    </row>
    <row r="2611" spans="41:91" hidden="1" x14ac:dyDescent="0.25">
      <c r="AO2611" s="21" t="s">
        <v>76</v>
      </c>
      <c r="AP2611" s="51" t="s">
        <v>121</v>
      </c>
      <c r="AQ2611" s="21" t="str">
        <f t="shared" si="43"/>
        <v>London£60,000 - £69,999</v>
      </c>
      <c r="AR2611" s="22">
        <v>3800</v>
      </c>
      <c r="AS2611" s="22">
        <v>4500</v>
      </c>
      <c r="AT2611" s="22">
        <v>27840</v>
      </c>
      <c r="AU2611" s="66">
        <v>3900</v>
      </c>
      <c r="AV2611" s="66">
        <v>4600</v>
      </c>
      <c r="AW2611" s="66">
        <v>28130</v>
      </c>
      <c r="AX2611" s="66" t="s">
        <v>85</v>
      </c>
      <c r="AY2611" s="66" t="s">
        <v>85</v>
      </c>
      <c r="AZ2611" s="66" t="s">
        <v>85</v>
      </c>
      <c r="BA2611" s="66" t="s">
        <v>85</v>
      </c>
      <c r="BB2611" s="66" t="s">
        <v>85</v>
      </c>
      <c r="BC2611" s="66" t="s">
        <v>85</v>
      </c>
      <c r="BD2611" s="66" t="s">
        <v>85</v>
      </c>
      <c r="BE2611" s="66" t="s">
        <v>85</v>
      </c>
      <c r="BF2611" s="66" t="s">
        <v>85</v>
      </c>
      <c r="BG2611" s="66" t="s">
        <v>85</v>
      </c>
      <c r="BH2611" s="66" t="s">
        <v>85</v>
      </c>
      <c r="BI2611" s="66" t="s">
        <v>85</v>
      </c>
      <c r="BJ2611" s="66" t="s">
        <v>85</v>
      </c>
      <c r="BK2611" s="66" t="s">
        <v>85</v>
      </c>
      <c r="BL2611" s="66" t="s">
        <v>85</v>
      </c>
      <c r="BM2611" s="66" t="s">
        <v>85</v>
      </c>
      <c r="BN2611" s="66" t="s">
        <v>85</v>
      </c>
      <c r="BO2611" s="88" t="s">
        <v>85</v>
      </c>
      <c r="BP2611" s="100">
        <v>15100</v>
      </c>
      <c r="BQ2611" s="66">
        <v>16300</v>
      </c>
      <c r="BR2611" s="66">
        <v>22790</v>
      </c>
      <c r="BS2611" s="66">
        <v>15100</v>
      </c>
      <c r="BT2611" s="66">
        <v>16300</v>
      </c>
      <c r="BU2611" s="66">
        <v>24070</v>
      </c>
      <c r="BV2611" s="66" t="s">
        <v>85</v>
      </c>
      <c r="BW2611" s="66" t="s">
        <v>85</v>
      </c>
      <c r="BX2611" s="66" t="s">
        <v>85</v>
      </c>
      <c r="BY2611" s="66" t="s">
        <v>85</v>
      </c>
      <c r="BZ2611" s="66" t="s">
        <v>85</v>
      </c>
      <c r="CA2611" s="66" t="s">
        <v>85</v>
      </c>
      <c r="CB2611" s="66" t="s">
        <v>85</v>
      </c>
      <c r="CC2611" s="66" t="s">
        <v>85</v>
      </c>
      <c r="CD2611" s="66" t="s">
        <v>85</v>
      </c>
      <c r="CE2611" s="66" t="s">
        <v>85</v>
      </c>
      <c r="CF2611" s="66" t="s">
        <v>85</v>
      </c>
      <c r="CG2611" s="66" t="s">
        <v>85</v>
      </c>
      <c r="CH2611" s="66" t="s">
        <v>85</v>
      </c>
      <c r="CI2611" s="66" t="s">
        <v>85</v>
      </c>
      <c r="CJ2611" s="66" t="s">
        <v>85</v>
      </c>
      <c r="CK2611" s="66" t="s">
        <v>85</v>
      </c>
      <c r="CL2611" s="66" t="s">
        <v>85</v>
      </c>
      <c r="CM2611" s="69" t="s">
        <v>85</v>
      </c>
    </row>
    <row r="2612" spans="41:91" hidden="1" x14ac:dyDescent="0.25">
      <c r="AO2612" s="21" t="s">
        <v>76</v>
      </c>
      <c r="AP2612" s="51" t="s">
        <v>122</v>
      </c>
      <c r="AQ2612" s="21" t="str">
        <f t="shared" si="43"/>
        <v>London£70,000 - £99,999</v>
      </c>
      <c r="AR2612" s="22">
        <v>3800</v>
      </c>
      <c r="AS2612" s="22">
        <v>4600</v>
      </c>
      <c r="AT2612" s="22">
        <v>54210</v>
      </c>
      <c r="AU2612" s="66">
        <v>3900</v>
      </c>
      <c r="AV2612" s="66">
        <v>4700</v>
      </c>
      <c r="AW2612" s="66">
        <v>54820</v>
      </c>
      <c r="AX2612" s="66" t="s">
        <v>85</v>
      </c>
      <c r="AY2612" s="66" t="s">
        <v>85</v>
      </c>
      <c r="AZ2612" s="66" t="s">
        <v>85</v>
      </c>
      <c r="BA2612" s="66" t="s">
        <v>85</v>
      </c>
      <c r="BB2612" s="66" t="s">
        <v>85</v>
      </c>
      <c r="BC2612" s="66" t="s">
        <v>85</v>
      </c>
      <c r="BD2612" s="66" t="s">
        <v>85</v>
      </c>
      <c r="BE2612" s="66" t="s">
        <v>85</v>
      </c>
      <c r="BF2612" s="66" t="s">
        <v>85</v>
      </c>
      <c r="BG2612" s="66" t="s">
        <v>85</v>
      </c>
      <c r="BH2612" s="66" t="s">
        <v>85</v>
      </c>
      <c r="BI2612" s="66" t="s">
        <v>85</v>
      </c>
      <c r="BJ2612" s="66" t="s">
        <v>85</v>
      </c>
      <c r="BK2612" s="66" t="s">
        <v>85</v>
      </c>
      <c r="BL2612" s="66" t="s">
        <v>85</v>
      </c>
      <c r="BM2612" s="66" t="s">
        <v>85</v>
      </c>
      <c r="BN2612" s="66" t="s">
        <v>85</v>
      </c>
      <c r="BO2612" s="88" t="s">
        <v>85</v>
      </c>
      <c r="BP2612" s="100">
        <v>15200</v>
      </c>
      <c r="BQ2612" s="66">
        <v>16500</v>
      </c>
      <c r="BR2612" s="66">
        <v>43150</v>
      </c>
      <c r="BS2612" s="66">
        <v>15200</v>
      </c>
      <c r="BT2612" s="66">
        <v>16500</v>
      </c>
      <c r="BU2612" s="66">
        <v>45450</v>
      </c>
      <c r="BV2612" s="66" t="s">
        <v>85</v>
      </c>
      <c r="BW2612" s="66" t="s">
        <v>85</v>
      </c>
      <c r="BX2612" s="66" t="s">
        <v>85</v>
      </c>
      <c r="BY2612" s="66" t="s">
        <v>85</v>
      </c>
      <c r="BZ2612" s="66" t="s">
        <v>85</v>
      </c>
      <c r="CA2612" s="66" t="s">
        <v>85</v>
      </c>
      <c r="CB2612" s="66" t="s">
        <v>85</v>
      </c>
      <c r="CC2612" s="66" t="s">
        <v>85</v>
      </c>
      <c r="CD2612" s="66" t="s">
        <v>85</v>
      </c>
      <c r="CE2612" s="66" t="s">
        <v>85</v>
      </c>
      <c r="CF2612" s="66" t="s">
        <v>85</v>
      </c>
      <c r="CG2612" s="66" t="s">
        <v>85</v>
      </c>
      <c r="CH2612" s="66" t="s">
        <v>85</v>
      </c>
      <c r="CI2612" s="66" t="s">
        <v>85</v>
      </c>
      <c r="CJ2612" s="66" t="s">
        <v>85</v>
      </c>
      <c r="CK2612" s="66" t="s">
        <v>85</v>
      </c>
      <c r="CL2612" s="66" t="s">
        <v>85</v>
      </c>
      <c r="CM2612" s="69" t="s">
        <v>85</v>
      </c>
    </row>
    <row r="2613" spans="41:91" hidden="1" x14ac:dyDescent="0.25">
      <c r="AO2613" s="21" t="s">
        <v>76</v>
      </c>
      <c r="AP2613" s="51" t="s">
        <v>123</v>
      </c>
      <c r="AQ2613" s="21" t="str">
        <f t="shared" si="43"/>
        <v>London£100,000 - £149,999</v>
      </c>
      <c r="AR2613" s="22">
        <v>4300</v>
      </c>
      <c r="AS2613" s="22">
        <v>5200</v>
      </c>
      <c r="AT2613" s="22">
        <v>25650</v>
      </c>
      <c r="AU2613" s="66">
        <v>4400</v>
      </c>
      <c r="AV2613" s="66">
        <v>5300</v>
      </c>
      <c r="AW2613" s="66">
        <v>25970</v>
      </c>
      <c r="AX2613" s="66" t="s">
        <v>85</v>
      </c>
      <c r="AY2613" s="66" t="s">
        <v>85</v>
      </c>
      <c r="AZ2613" s="66" t="s">
        <v>85</v>
      </c>
      <c r="BA2613" s="66" t="s">
        <v>85</v>
      </c>
      <c r="BB2613" s="66" t="s">
        <v>85</v>
      </c>
      <c r="BC2613" s="66" t="s">
        <v>85</v>
      </c>
      <c r="BD2613" s="66" t="s">
        <v>85</v>
      </c>
      <c r="BE2613" s="66" t="s">
        <v>85</v>
      </c>
      <c r="BF2613" s="66" t="s">
        <v>85</v>
      </c>
      <c r="BG2613" s="66" t="s">
        <v>85</v>
      </c>
      <c r="BH2613" s="66" t="s">
        <v>85</v>
      </c>
      <c r="BI2613" s="66" t="s">
        <v>85</v>
      </c>
      <c r="BJ2613" s="66" t="s">
        <v>85</v>
      </c>
      <c r="BK2613" s="66" t="s">
        <v>85</v>
      </c>
      <c r="BL2613" s="66" t="s">
        <v>85</v>
      </c>
      <c r="BM2613" s="66" t="s">
        <v>85</v>
      </c>
      <c r="BN2613" s="66" t="s">
        <v>85</v>
      </c>
      <c r="BO2613" s="88" t="s">
        <v>85</v>
      </c>
      <c r="BP2613" s="100">
        <v>17700</v>
      </c>
      <c r="BQ2613" s="66">
        <v>18900</v>
      </c>
      <c r="BR2613" s="66">
        <v>19900</v>
      </c>
      <c r="BS2613" s="66">
        <v>17500</v>
      </c>
      <c r="BT2613" s="66">
        <v>18800</v>
      </c>
      <c r="BU2613" s="66">
        <v>21100</v>
      </c>
      <c r="BV2613" s="66" t="s">
        <v>85</v>
      </c>
      <c r="BW2613" s="66" t="s">
        <v>85</v>
      </c>
      <c r="BX2613" s="66" t="s">
        <v>85</v>
      </c>
      <c r="BY2613" s="66" t="s">
        <v>85</v>
      </c>
      <c r="BZ2613" s="66" t="s">
        <v>85</v>
      </c>
      <c r="CA2613" s="66" t="s">
        <v>85</v>
      </c>
      <c r="CB2613" s="66" t="s">
        <v>85</v>
      </c>
      <c r="CC2613" s="66" t="s">
        <v>85</v>
      </c>
      <c r="CD2613" s="66" t="s">
        <v>85</v>
      </c>
      <c r="CE2613" s="66" t="s">
        <v>85</v>
      </c>
      <c r="CF2613" s="66" t="s">
        <v>85</v>
      </c>
      <c r="CG2613" s="66" t="s">
        <v>85</v>
      </c>
      <c r="CH2613" s="66" t="s">
        <v>85</v>
      </c>
      <c r="CI2613" s="66" t="s">
        <v>85</v>
      </c>
      <c r="CJ2613" s="66" t="s">
        <v>85</v>
      </c>
      <c r="CK2613" s="66" t="s">
        <v>85</v>
      </c>
      <c r="CL2613" s="66" t="s">
        <v>85</v>
      </c>
      <c r="CM2613" s="69" t="s">
        <v>85</v>
      </c>
    </row>
    <row r="2614" spans="41:91" hidden="1" x14ac:dyDescent="0.25">
      <c r="AO2614" s="21" t="s">
        <v>76</v>
      </c>
      <c r="AP2614" s="51" t="s">
        <v>124</v>
      </c>
      <c r="AQ2614" s="21" t="str">
        <f t="shared" si="43"/>
        <v>London£150,000 and over</v>
      </c>
      <c r="AR2614" s="22">
        <v>4900</v>
      </c>
      <c r="AS2614" s="22">
        <v>6000</v>
      </c>
      <c r="AT2614" s="22">
        <v>12160</v>
      </c>
      <c r="AU2614" s="66">
        <v>5000</v>
      </c>
      <c r="AV2614" s="66">
        <v>6100</v>
      </c>
      <c r="AW2614" s="66">
        <v>12300</v>
      </c>
      <c r="AX2614" s="66" t="s">
        <v>85</v>
      </c>
      <c r="AY2614" s="66" t="s">
        <v>85</v>
      </c>
      <c r="AZ2614" s="66" t="s">
        <v>85</v>
      </c>
      <c r="BA2614" s="66" t="s">
        <v>85</v>
      </c>
      <c r="BB2614" s="66" t="s">
        <v>85</v>
      </c>
      <c r="BC2614" s="66" t="s">
        <v>85</v>
      </c>
      <c r="BD2614" s="66" t="s">
        <v>85</v>
      </c>
      <c r="BE2614" s="66" t="s">
        <v>85</v>
      </c>
      <c r="BF2614" s="66" t="s">
        <v>85</v>
      </c>
      <c r="BG2614" s="66" t="s">
        <v>85</v>
      </c>
      <c r="BH2614" s="66" t="s">
        <v>85</v>
      </c>
      <c r="BI2614" s="66" t="s">
        <v>85</v>
      </c>
      <c r="BJ2614" s="66" t="s">
        <v>85</v>
      </c>
      <c r="BK2614" s="66" t="s">
        <v>85</v>
      </c>
      <c r="BL2614" s="66" t="s">
        <v>85</v>
      </c>
      <c r="BM2614" s="66" t="s">
        <v>85</v>
      </c>
      <c r="BN2614" s="66" t="s">
        <v>85</v>
      </c>
      <c r="BO2614" s="88" t="s">
        <v>85</v>
      </c>
      <c r="BP2614" s="100">
        <v>19400</v>
      </c>
      <c r="BQ2614" s="66">
        <v>21000</v>
      </c>
      <c r="BR2614" s="66">
        <v>9670</v>
      </c>
      <c r="BS2614" s="66">
        <v>19100</v>
      </c>
      <c r="BT2614" s="66">
        <v>20600</v>
      </c>
      <c r="BU2614" s="66">
        <v>10230</v>
      </c>
      <c r="BV2614" s="66" t="s">
        <v>85</v>
      </c>
      <c r="BW2614" s="66" t="s">
        <v>85</v>
      </c>
      <c r="BX2614" s="66" t="s">
        <v>85</v>
      </c>
      <c r="BY2614" s="66" t="s">
        <v>85</v>
      </c>
      <c r="BZ2614" s="66" t="s">
        <v>85</v>
      </c>
      <c r="CA2614" s="66" t="s">
        <v>85</v>
      </c>
      <c r="CB2614" s="66" t="s">
        <v>85</v>
      </c>
      <c r="CC2614" s="66" t="s">
        <v>85</v>
      </c>
      <c r="CD2614" s="66" t="s">
        <v>85</v>
      </c>
      <c r="CE2614" s="66" t="s">
        <v>85</v>
      </c>
      <c r="CF2614" s="66" t="s">
        <v>85</v>
      </c>
      <c r="CG2614" s="66" t="s">
        <v>85</v>
      </c>
      <c r="CH2614" s="66" t="s">
        <v>85</v>
      </c>
      <c r="CI2614" s="66" t="s">
        <v>85</v>
      </c>
      <c r="CJ2614" s="66" t="s">
        <v>85</v>
      </c>
      <c r="CK2614" s="66" t="s">
        <v>85</v>
      </c>
      <c r="CL2614" s="66" t="s">
        <v>85</v>
      </c>
      <c r="CM2614" s="69" t="s">
        <v>85</v>
      </c>
    </row>
    <row r="2615" spans="41:91" hidden="1" x14ac:dyDescent="0.25">
      <c r="AO2615" s="21" t="s">
        <v>77</v>
      </c>
      <c r="AP2615" s="51" t="s">
        <v>115</v>
      </c>
      <c r="AQ2615" s="21" t="str">
        <f t="shared" si="43"/>
        <v>South EastLess than £15,000</v>
      </c>
      <c r="AR2615" s="22">
        <v>2700</v>
      </c>
      <c r="AS2615" s="22">
        <v>3500</v>
      </c>
      <c r="AT2615" s="22">
        <v>77960</v>
      </c>
      <c r="AU2615" s="66">
        <v>2700</v>
      </c>
      <c r="AV2615" s="66">
        <v>3500</v>
      </c>
      <c r="AW2615" s="66">
        <v>78620</v>
      </c>
      <c r="AX2615" s="66" t="s">
        <v>85</v>
      </c>
      <c r="AY2615" s="66" t="s">
        <v>85</v>
      </c>
      <c r="AZ2615" s="66" t="s">
        <v>85</v>
      </c>
      <c r="BA2615" s="66" t="s">
        <v>85</v>
      </c>
      <c r="BB2615" s="66" t="s">
        <v>85</v>
      </c>
      <c r="BC2615" s="66" t="s">
        <v>85</v>
      </c>
      <c r="BD2615" s="66" t="s">
        <v>85</v>
      </c>
      <c r="BE2615" s="66" t="s">
        <v>85</v>
      </c>
      <c r="BF2615" s="66" t="s">
        <v>85</v>
      </c>
      <c r="BG2615" s="66" t="s">
        <v>85</v>
      </c>
      <c r="BH2615" s="66" t="s">
        <v>85</v>
      </c>
      <c r="BI2615" s="66" t="s">
        <v>85</v>
      </c>
      <c r="BJ2615" s="66" t="s">
        <v>85</v>
      </c>
      <c r="BK2615" s="66" t="s">
        <v>85</v>
      </c>
      <c r="BL2615" s="66" t="s">
        <v>85</v>
      </c>
      <c r="BM2615" s="66" t="s">
        <v>85</v>
      </c>
      <c r="BN2615" s="66" t="s">
        <v>85</v>
      </c>
      <c r="BO2615" s="88" t="s">
        <v>85</v>
      </c>
      <c r="BP2615" s="100">
        <v>10300</v>
      </c>
      <c r="BQ2615" s="66">
        <v>11300</v>
      </c>
      <c r="BR2615" s="66">
        <v>59140</v>
      </c>
      <c r="BS2615" s="66">
        <v>10300</v>
      </c>
      <c r="BT2615" s="66">
        <v>11300</v>
      </c>
      <c r="BU2615" s="66">
        <v>62160</v>
      </c>
      <c r="BV2615" s="66" t="s">
        <v>85</v>
      </c>
      <c r="BW2615" s="66" t="s">
        <v>85</v>
      </c>
      <c r="BX2615" s="66" t="s">
        <v>85</v>
      </c>
      <c r="BY2615" s="66" t="s">
        <v>85</v>
      </c>
      <c r="BZ2615" s="66" t="s">
        <v>85</v>
      </c>
      <c r="CA2615" s="66" t="s">
        <v>85</v>
      </c>
      <c r="CB2615" s="66" t="s">
        <v>85</v>
      </c>
      <c r="CC2615" s="66" t="s">
        <v>85</v>
      </c>
      <c r="CD2615" s="66" t="s">
        <v>85</v>
      </c>
      <c r="CE2615" s="66" t="s">
        <v>85</v>
      </c>
      <c r="CF2615" s="66" t="s">
        <v>85</v>
      </c>
      <c r="CG2615" s="66" t="s">
        <v>85</v>
      </c>
      <c r="CH2615" s="66" t="s">
        <v>85</v>
      </c>
      <c r="CI2615" s="66" t="s">
        <v>85</v>
      </c>
      <c r="CJ2615" s="66" t="s">
        <v>85</v>
      </c>
      <c r="CK2615" s="66" t="s">
        <v>85</v>
      </c>
      <c r="CL2615" s="66" t="s">
        <v>85</v>
      </c>
      <c r="CM2615" s="69" t="s">
        <v>85</v>
      </c>
    </row>
    <row r="2616" spans="41:91" hidden="1" x14ac:dyDescent="0.25">
      <c r="AO2616" s="21" t="s">
        <v>77</v>
      </c>
      <c r="AP2616" s="51" t="s">
        <v>116</v>
      </c>
      <c r="AQ2616" s="21" t="str">
        <f t="shared" si="43"/>
        <v>South East£15,000 - £19,999</v>
      </c>
      <c r="AR2616" s="22">
        <v>2800</v>
      </c>
      <c r="AS2616" s="22">
        <v>3800</v>
      </c>
      <c r="AT2616" s="22">
        <v>33680</v>
      </c>
      <c r="AU2616" s="66">
        <v>2900</v>
      </c>
      <c r="AV2616" s="66">
        <v>3800</v>
      </c>
      <c r="AW2616" s="66">
        <v>33890</v>
      </c>
      <c r="AX2616" s="66" t="s">
        <v>85</v>
      </c>
      <c r="AY2616" s="66" t="s">
        <v>85</v>
      </c>
      <c r="AZ2616" s="66" t="s">
        <v>85</v>
      </c>
      <c r="BA2616" s="66" t="s">
        <v>85</v>
      </c>
      <c r="BB2616" s="66" t="s">
        <v>85</v>
      </c>
      <c r="BC2616" s="66" t="s">
        <v>85</v>
      </c>
      <c r="BD2616" s="66" t="s">
        <v>85</v>
      </c>
      <c r="BE2616" s="66" t="s">
        <v>85</v>
      </c>
      <c r="BF2616" s="66" t="s">
        <v>85</v>
      </c>
      <c r="BG2616" s="66" t="s">
        <v>85</v>
      </c>
      <c r="BH2616" s="66" t="s">
        <v>85</v>
      </c>
      <c r="BI2616" s="66" t="s">
        <v>85</v>
      </c>
      <c r="BJ2616" s="66" t="s">
        <v>85</v>
      </c>
      <c r="BK2616" s="66" t="s">
        <v>85</v>
      </c>
      <c r="BL2616" s="66" t="s">
        <v>85</v>
      </c>
      <c r="BM2616" s="66" t="s">
        <v>85</v>
      </c>
      <c r="BN2616" s="66" t="s">
        <v>85</v>
      </c>
      <c r="BO2616" s="88" t="s">
        <v>85</v>
      </c>
      <c r="BP2616" s="100">
        <v>11600</v>
      </c>
      <c r="BQ2616" s="66">
        <v>12500</v>
      </c>
      <c r="BR2616" s="66">
        <v>24690</v>
      </c>
      <c r="BS2616" s="66">
        <v>11500</v>
      </c>
      <c r="BT2616" s="66">
        <v>12600</v>
      </c>
      <c r="BU2616" s="66">
        <v>25970</v>
      </c>
      <c r="BV2616" s="66" t="s">
        <v>85</v>
      </c>
      <c r="BW2616" s="66" t="s">
        <v>85</v>
      </c>
      <c r="BX2616" s="66" t="s">
        <v>85</v>
      </c>
      <c r="BY2616" s="66" t="s">
        <v>85</v>
      </c>
      <c r="BZ2616" s="66" t="s">
        <v>85</v>
      </c>
      <c r="CA2616" s="66" t="s">
        <v>85</v>
      </c>
      <c r="CB2616" s="66" t="s">
        <v>85</v>
      </c>
      <c r="CC2616" s="66" t="s">
        <v>85</v>
      </c>
      <c r="CD2616" s="66" t="s">
        <v>85</v>
      </c>
      <c r="CE2616" s="66" t="s">
        <v>85</v>
      </c>
      <c r="CF2616" s="66" t="s">
        <v>85</v>
      </c>
      <c r="CG2616" s="66" t="s">
        <v>85</v>
      </c>
      <c r="CH2616" s="66" t="s">
        <v>85</v>
      </c>
      <c r="CI2616" s="66" t="s">
        <v>85</v>
      </c>
      <c r="CJ2616" s="66" t="s">
        <v>85</v>
      </c>
      <c r="CK2616" s="66" t="s">
        <v>85</v>
      </c>
      <c r="CL2616" s="66" t="s">
        <v>85</v>
      </c>
      <c r="CM2616" s="69" t="s">
        <v>85</v>
      </c>
    </row>
    <row r="2617" spans="41:91" hidden="1" x14ac:dyDescent="0.25">
      <c r="AO2617" s="21" t="s">
        <v>77</v>
      </c>
      <c r="AP2617" s="51" t="s">
        <v>117</v>
      </c>
      <c r="AQ2617" s="21" t="str">
        <f t="shared" si="43"/>
        <v>South East£20,000 - £29,999</v>
      </c>
      <c r="AR2617" s="22">
        <v>3200</v>
      </c>
      <c r="AS2617" s="22">
        <v>4000</v>
      </c>
      <c r="AT2617" s="22">
        <v>89760</v>
      </c>
      <c r="AU2617" s="66">
        <v>3300</v>
      </c>
      <c r="AV2617" s="66">
        <v>4000</v>
      </c>
      <c r="AW2617" s="66">
        <v>90300</v>
      </c>
      <c r="AX2617" s="66" t="s">
        <v>85</v>
      </c>
      <c r="AY2617" s="66" t="s">
        <v>85</v>
      </c>
      <c r="AZ2617" s="66" t="s">
        <v>85</v>
      </c>
      <c r="BA2617" s="66" t="s">
        <v>85</v>
      </c>
      <c r="BB2617" s="66" t="s">
        <v>85</v>
      </c>
      <c r="BC2617" s="66" t="s">
        <v>85</v>
      </c>
      <c r="BD2617" s="66" t="s">
        <v>85</v>
      </c>
      <c r="BE2617" s="66" t="s">
        <v>85</v>
      </c>
      <c r="BF2617" s="66" t="s">
        <v>85</v>
      </c>
      <c r="BG2617" s="66" t="s">
        <v>85</v>
      </c>
      <c r="BH2617" s="66" t="s">
        <v>85</v>
      </c>
      <c r="BI2617" s="66" t="s">
        <v>85</v>
      </c>
      <c r="BJ2617" s="66" t="s">
        <v>85</v>
      </c>
      <c r="BK2617" s="66" t="s">
        <v>85</v>
      </c>
      <c r="BL2617" s="66" t="s">
        <v>85</v>
      </c>
      <c r="BM2617" s="66" t="s">
        <v>85</v>
      </c>
      <c r="BN2617" s="66" t="s">
        <v>85</v>
      </c>
      <c r="BO2617" s="88" t="s">
        <v>85</v>
      </c>
      <c r="BP2617" s="100">
        <v>11900</v>
      </c>
      <c r="BQ2617" s="66">
        <v>13100</v>
      </c>
      <c r="BR2617" s="66">
        <v>68900</v>
      </c>
      <c r="BS2617" s="66">
        <v>11800</v>
      </c>
      <c r="BT2617" s="66">
        <v>13100</v>
      </c>
      <c r="BU2617" s="66">
        <v>72500</v>
      </c>
      <c r="BV2617" s="66" t="s">
        <v>85</v>
      </c>
      <c r="BW2617" s="66" t="s">
        <v>85</v>
      </c>
      <c r="BX2617" s="66" t="s">
        <v>85</v>
      </c>
      <c r="BY2617" s="66" t="s">
        <v>85</v>
      </c>
      <c r="BZ2617" s="66" t="s">
        <v>85</v>
      </c>
      <c r="CA2617" s="66" t="s">
        <v>85</v>
      </c>
      <c r="CB2617" s="66" t="s">
        <v>85</v>
      </c>
      <c r="CC2617" s="66" t="s">
        <v>85</v>
      </c>
      <c r="CD2617" s="66" t="s">
        <v>85</v>
      </c>
      <c r="CE2617" s="66" t="s">
        <v>85</v>
      </c>
      <c r="CF2617" s="66" t="s">
        <v>85</v>
      </c>
      <c r="CG2617" s="66" t="s">
        <v>85</v>
      </c>
      <c r="CH2617" s="66" t="s">
        <v>85</v>
      </c>
      <c r="CI2617" s="66" t="s">
        <v>85</v>
      </c>
      <c r="CJ2617" s="66" t="s">
        <v>85</v>
      </c>
      <c r="CK2617" s="66" t="s">
        <v>85</v>
      </c>
      <c r="CL2617" s="66" t="s">
        <v>85</v>
      </c>
      <c r="CM2617" s="69" t="s">
        <v>85</v>
      </c>
    </row>
    <row r="2618" spans="41:91" hidden="1" x14ac:dyDescent="0.25">
      <c r="AO2618" s="21" t="s">
        <v>77</v>
      </c>
      <c r="AP2618" s="51" t="s">
        <v>118</v>
      </c>
      <c r="AQ2618" s="21" t="str">
        <f t="shared" si="43"/>
        <v>South East£30,000 - £39,999</v>
      </c>
      <c r="AR2618" s="22">
        <v>3300</v>
      </c>
      <c r="AS2618" s="22">
        <v>4100</v>
      </c>
      <c r="AT2618" s="22">
        <v>87670</v>
      </c>
      <c r="AU2618" s="66">
        <v>3400</v>
      </c>
      <c r="AV2618" s="66">
        <v>4200</v>
      </c>
      <c r="AW2618" s="66">
        <v>88250</v>
      </c>
      <c r="AX2618" s="66" t="s">
        <v>85</v>
      </c>
      <c r="AY2618" s="66" t="s">
        <v>85</v>
      </c>
      <c r="AZ2618" s="66" t="s">
        <v>85</v>
      </c>
      <c r="BA2618" s="66" t="s">
        <v>85</v>
      </c>
      <c r="BB2618" s="66" t="s">
        <v>85</v>
      </c>
      <c r="BC2618" s="66" t="s">
        <v>85</v>
      </c>
      <c r="BD2618" s="66" t="s">
        <v>85</v>
      </c>
      <c r="BE2618" s="66" t="s">
        <v>85</v>
      </c>
      <c r="BF2618" s="66" t="s">
        <v>85</v>
      </c>
      <c r="BG2618" s="66" t="s">
        <v>85</v>
      </c>
      <c r="BH2618" s="66" t="s">
        <v>85</v>
      </c>
      <c r="BI2618" s="66" t="s">
        <v>85</v>
      </c>
      <c r="BJ2618" s="66" t="s">
        <v>85</v>
      </c>
      <c r="BK2618" s="66" t="s">
        <v>85</v>
      </c>
      <c r="BL2618" s="66" t="s">
        <v>85</v>
      </c>
      <c r="BM2618" s="66" t="s">
        <v>85</v>
      </c>
      <c r="BN2618" s="66" t="s">
        <v>85</v>
      </c>
      <c r="BO2618" s="88" t="s">
        <v>85</v>
      </c>
      <c r="BP2618" s="100">
        <v>12000</v>
      </c>
      <c r="BQ2618" s="66">
        <v>13000</v>
      </c>
      <c r="BR2618" s="66">
        <v>69070</v>
      </c>
      <c r="BS2618" s="66">
        <v>11900</v>
      </c>
      <c r="BT2618" s="66">
        <v>13000</v>
      </c>
      <c r="BU2618" s="66">
        <v>72600</v>
      </c>
      <c r="BV2618" s="66" t="s">
        <v>85</v>
      </c>
      <c r="BW2618" s="66" t="s">
        <v>85</v>
      </c>
      <c r="BX2618" s="66" t="s">
        <v>85</v>
      </c>
      <c r="BY2618" s="66" t="s">
        <v>85</v>
      </c>
      <c r="BZ2618" s="66" t="s">
        <v>85</v>
      </c>
      <c r="CA2618" s="66" t="s">
        <v>85</v>
      </c>
      <c r="CB2618" s="66" t="s">
        <v>85</v>
      </c>
      <c r="CC2618" s="66" t="s">
        <v>85</v>
      </c>
      <c r="CD2618" s="66" t="s">
        <v>85</v>
      </c>
      <c r="CE2618" s="66" t="s">
        <v>85</v>
      </c>
      <c r="CF2618" s="66" t="s">
        <v>85</v>
      </c>
      <c r="CG2618" s="66" t="s">
        <v>85</v>
      </c>
      <c r="CH2618" s="66" t="s">
        <v>85</v>
      </c>
      <c r="CI2618" s="66" t="s">
        <v>85</v>
      </c>
      <c r="CJ2618" s="66" t="s">
        <v>85</v>
      </c>
      <c r="CK2618" s="66" t="s">
        <v>85</v>
      </c>
      <c r="CL2618" s="66" t="s">
        <v>85</v>
      </c>
      <c r="CM2618" s="69" t="s">
        <v>85</v>
      </c>
    </row>
    <row r="2619" spans="41:91" hidden="1" x14ac:dyDescent="0.25">
      <c r="AO2619" s="21" t="s">
        <v>77</v>
      </c>
      <c r="AP2619" s="51" t="s">
        <v>119</v>
      </c>
      <c r="AQ2619" s="21" t="str">
        <f t="shared" si="43"/>
        <v>South East£40,000 - £49,999</v>
      </c>
      <c r="AR2619" s="22">
        <v>3700</v>
      </c>
      <c r="AS2619" s="22">
        <v>4400</v>
      </c>
      <c r="AT2619" s="22">
        <v>66310</v>
      </c>
      <c r="AU2619" s="66">
        <v>3800</v>
      </c>
      <c r="AV2619" s="66">
        <v>4500</v>
      </c>
      <c r="AW2619" s="66">
        <v>66800</v>
      </c>
      <c r="AX2619" s="66" t="s">
        <v>85</v>
      </c>
      <c r="AY2619" s="66" t="s">
        <v>85</v>
      </c>
      <c r="AZ2619" s="66" t="s">
        <v>85</v>
      </c>
      <c r="BA2619" s="66" t="s">
        <v>85</v>
      </c>
      <c r="BB2619" s="66" t="s">
        <v>85</v>
      </c>
      <c r="BC2619" s="66" t="s">
        <v>85</v>
      </c>
      <c r="BD2619" s="66" t="s">
        <v>85</v>
      </c>
      <c r="BE2619" s="66" t="s">
        <v>85</v>
      </c>
      <c r="BF2619" s="66" t="s">
        <v>85</v>
      </c>
      <c r="BG2619" s="66" t="s">
        <v>85</v>
      </c>
      <c r="BH2619" s="66" t="s">
        <v>85</v>
      </c>
      <c r="BI2619" s="66" t="s">
        <v>85</v>
      </c>
      <c r="BJ2619" s="66" t="s">
        <v>85</v>
      </c>
      <c r="BK2619" s="66" t="s">
        <v>85</v>
      </c>
      <c r="BL2619" s="66" t="s">
        <v>85</v>
      </c>
      <c r="BM2619" s="66" t="s">
        <v>85</v>
      </c>
      <c r="BN2619" s="66" t="s">
        <v>85</v>
      </c>
      <c r="BO2619" s="88" t="s">
        <v>85</v>
      </c>
      <c r="BP2619" s="100">
        <v>13300</v>
      </c>
      <c r="BQ2619" s="66">
        <v>14300</v>
      </c>
      <c r="BR2619" s="66">
        <v>54160</v>
      </c>
      <c r="BS2619" s="66">
        <v>13200</v>
      </c>
      <c r="BT2619" s="66">
        <v>14200</v>
      </c>
      <c r="BU2619" s="66">
        <v>56890</v>
      </c>
      <c r="BV2619" s="66" t="s">
        <v>85</v>
      </c>
      <c r="BW2619" s="66" t="s">
        <v>85</v>
      </c>
      <c r="BX2619" s="66" t="s">
        <v>85</v>
      </c>
      <c r="BY2619" s="66" t="s">
        <v>85</v>
      </c>
      <c r="BZ2619" s="66" t="s">
        <v>85</v>
      </c>
      <c r="CA2619" s="66" t="s">
        <v>85</v>
      </c>
      <c r="CB2619" s="66" t="s">
        <v>85</v>
      </c>
      <c r="CC2619" s="66" t="s">
        <v>85</v>
      </c>
      <c r="CD2619" s="66" t="s">
        <v>85</v>
      </c>
      <c r="CE2619" s="66" t="s">
        <v>85</v>
      </c>
      <c r="CF2619" s="66" t="s">
        <v>85</v>
      </c>
      <c r="CG2619" s="66" t="s">
        <v>85</v>
      </c>
      <c r="CH2619" s="66" t="s">
        <v>85</v>
      </c>
      <c r="CI2619" s="66" t="s">
        <v>85</v>
      </c>
      <c r="CJ2619" s="66" t="s">
        <v>85</v>
      </c>
      <c r="CK2619" s="66" t="s">
        <v>85</v>
      </c>
      <c r="CL2619" s="66" t="s">
        <v>85</v>
      </c>
      <c r="CM2619" s="69" t="s">
        <v>85</v>
      </c>
    </row>
    <row r="2620" spans="41:91" hidden="1" x14ac:dyDescent="0.25">
      <c r="AO2620" s="21" t="s">
        <v>77</v>
      </c>
      <c r="AP2620" s="51" t="s">
        <v>120</v>
      </c>
      <c r="AQ2620" s="21" t="str">
        <f t="shared" si="43"/>
        <v>South East£50,000 - £59,999</v>
      </c>
      <c r="AR2620" s="22">
        <v>3900</v>
      </c>
      <c r="AS2620" s="22">
        <v>4700</v>
      </c>
      <c r="AT2620" s="22">
        <v>48210</v>
      </c>
      <c r="AU2620" s="66">
        <v>4100</v>
      </c>
      <c r="AV2620" s="66">
        <v>4800</v>
      </c>
      <c r="AW2620" s="66">
        <v>48590</v>
      </c>
      <c r="AX2620" s="66" t="s">
        <v>85</v>
      </c>
      <c r="AY2620" s="66" t="s">
        <v>85</v>
      </c>
      <c r="AZ2620" s="66" t="s">
        <v>85</v>
      </c>
      <c r="BA2620" s="66" t="s">
        <v>85</v>
      </c>
      <c r="BB2620" s="66" t="s">
        <v>85</v>
      </c>
      <c r="BC2620" s="66" t="s">
        <v>85</v>
      </c>
      <c r="BD2620" s="66" t="s">
        <v>85</v>
      </c>
      <c r="BE2620" s="66" t="s">
        <v>85</v>
      </c>
      <c r="BF2620" s="66" t="s">
        <v>85</v>
      </c>
      <c r="BG2620" s="66" t="s">
        <v>85</v>
      </c>
      <c r="BH2620" s="66" t="s">
        <v>85</v>
      </c>
      <c r="BI2620" s="66" t="s">
        <v>85</v>
      </c>
      <c r="BJ2620" s="66" t="s">
        <v>85</v>
      </c>
      <c r="BK2620" s="66" t="s">
        <v>85</v>
      </c>
      <c r="BL2620" s="66" t="s">
        <v>85</v>
      </c>
      <c r="BM2620" s="66" t="s">
        <v>85</v>
      </c>
      <c r="BN2620" s="66" t="s">
        <v>85</v>
      </c>
      <c r="BO2620" s="88" t="s">
        <v>85</v>
      </c>
      <c r="BP2620" s="100">
        <v>14100</v>
      </c>
      <c r="BQ2620" s="66">
        <v>15200</v>
      </c>
      <c r="BR2620" s="66">
        <v>38900</v>
      </c>
      <c r="BS2620" s="66">
        <v>14000</v>
      </c>
      <c r="BT2620" s="66">
        <v>15200</v>
      </c>
      <c r="BU2620" s="66">
        <v>41040</v>
      </c>
      <c r="BV2620" s="66" t="s">
        <v>85</v>
      </c>
      <c r="BW2620" s="66" t="s">
        <v>85</v>
      </c>
      <c r="BX2620" s="66" t="s">
        <v>85</v>
      </c>
      <c r="BY2620" s="66" t="s">
        <v>85</v>
      </c>
      <c r="BZ2620" s="66" t="s">
        <v>85</v>
      </c>
      <c r="CA2620" s="66" t="s">
        <v>85</v>
      </c>
      <c r="CB2620" s="66" t="s">
        <v>85</v>
      </c>
      <c r="CC2620" s="66" t="s">
        <v>85</v>
      </c>
      <c r="CD2620" s="66" t="s">
        <v>85</v>
      </c>
      <c r="CE2620" s="66" t="s">
        <v>85</v>
      </c>
      <c r="CF2620" s="66" t="s">
        <v>85</v>
      </c>
      <c r="CG2620" s="66" t="s">
        <v>85</v>
      </c>
      <c r="CH2620" s="66" t="s">
        <v>85</v>
      </c>
      <c r="CI2620" s="66" t="s">
        <v>85</v>
      </c>
      <c r="CJ2620" s="66" t="s">
        <v>85</v>
      </c>
      <c r="CK2620" s="66" t="s">
        <v>85</v>
      </c>
      <c r="CL2620" s="66" t="s">
        <v>85</v>
      </c>
      <c r="CM2620" s="69" t="s">
        <v>85</v>
      </c>
    </row>
    <row r="2621" spans="41:91" hidden="1" x14ac:dyDescent="0.25">
      <c r="AO2621" s="21" t="s">
        <v>77</v>
      </c>
      <c r="AP2621" s="51" t="s">
        <v>121</v>
      </c>
      <c r="AQ2621" s="21" t="str">
        <f t="shared" si="43"/>
        <v>South East£60,000 - £69,999</v>
      </c>
      <c r="AR2621" s="22">
        <v>4000</v>
      </c>
      <c r="AS2621" s="22">
        <v>4800</v>
      </c>
      <c r="AT2621" s="22">
        <v>34340</v>
      </c>
      <c r="AU2621" s="66">
        <v>4200</v>
      </c>
      <c r="AV2621" s="66">
        <v>4900</v>
      </c>
      <c r="AW2621" s="66">
        <v>34570</v>
      </c>
      <c r="AX2621" s="66" t="s">
        <v>85</v>
      </c>
      <c r="AY2621" s="66" t="s">
        <v>85</v>
      </c>
      <c r="AZ2621" s="66" t="s">
        <v>85</v>
      </c>
      <c r="BA2621" s="66" t="s">
        <v>85</v>
      </c>
      <c r="BB2621" s="66" t="s">
        <v>85</v>
      </c>
      <c r="BC2621" s="66" t="s">
        <v>85</v>
      </c>
      <c r="BD2621" s="66" t="s">
        <v>85</v>
      </c>
      <c r="BE2621" s="66" t="s">
        <v>85</v>
      </c>
      <c r="BF2621" s="66" t="s">
        <v>85</v>
      </c>
      <c r="BG2621" s="66" t="s">
        <v>85</v>
      </c>
      <c r="BH2621" s="66" t="s">
        <v>85</v>
      </c>
      <c r="BI2621" s="66" t="s">
        <v>85</v>
      </c>
      <c r="BJ2621" s="66" t="s">
        <v>85</v>
      </c>
      <c r="BK2621" s="66" t="s">
        <v>85</v>
      </c>
      <c r="BL2621" s="66" t="s">
        <v>85</v>
      </c>
      <c r="BM2621" s="66" t="s">
        <v>85</v>
      </c>
      <c r="BN2621" s="66" t="s">
        <v>85</v>
      </c>
      <c r="BO2621" s="88" t="s">
        <v>85</v>
      </c>
      <c r="BP2621" s="100">
        <v>14400</v>
      </c>
      <c r="BQ2621" s="66">
        <v>15600</v>
      </c>
      <c r="BR2621" s="66">
        <v>27520</v>
      </c>
      <c r="BS2621" s="66">
        <v>14300</v>
      </c>
      <c r="BT2621" s="66">
        <v>15500</v>
      </c>
      <c r="BU2621" s="66">
        <v>28900</v>
      </c>
      <c r="BV2621" s="66" t="s">
        <v>85</v>
      </c>
      <c r="BW2621" s="66" t="s">
        <v>85</v>
      </c>
      <c r="BX2621" s="66" t="s">
        <v>85</v>
      </c>
      <c r="BY2621" s="66" t="s">
        <v>85</v>
      </c>
      <c r="BZ2621" s="66" t="s">
        <v>85</v>
      </c>
      <c r="CA2621" s="66" t="s">
        <v>85</v>
      </c>
      <c r="CB2621" s="66" t="s">
        <v>85</v>
      </c>
      <c r="CC2621" s="66" t="s">
        <v>85</v>
      </c>
      <c r="CD2621" s="66" t="s">
        <v>85</v>
      </c>
      <c r="CE2621" s="66" t="s">
        <v>85</v>
      </c>
      <c r="CF2621" s="66" t="s">
        <v>85</v>
      </c>
      <c r="CG2621" s="66" t="s">
        <v>85</v>
      </c>
      <c r="CH2621" s="66" t="s">
        <v>85</v>
      </c>
      <c r="CI2621" s="66" t="s">
        <v>85</v>
      </c>
      <c r="CJ2621" s="66" t="s">
        <v>85</v>
      </c>
      <c r="CK2621" s="66" t="s">
        <v>85</v>
      </c>
      <c r="CL2621" s="66" t="s">
        <v>85</v>
      </c>
      <c r="CM2621" s="69" t="s">
        <v>85</v>
      </c>
    </row>
    <row r="2622" spans="41:91" hidden="1" x14ac:dyDescent="0.25">
      <c r="AO2622" s="21" t="s">
        <v>77</v>
      </c>
      <c r="AP2622" s="51" t="s">
        <v>122</v>
      </c>
      <c r="AQ2622" s="21" t="str">
        <f t="shared" si="43"/>
        <v>South East£70,000 - £99,999</v>
      </c>
      <c r="AR2622" s="22">
        <v>4400</v>
      </c>
      <c r="AS2622" s="22">
        <v>5200</v>
      </c>
      <c r="AT2622" s="22">
        <v>52450</v>
      </c>
      <c r="AU2622" s="66">
        <v>4500</v>
      </c>
      <c r="AV2622" s="66">
        <v>5300</v>
      </c>
      <c r="AW2622" s="66">
        <v>52880</v>
      </c>
      <c r="AX2622" s="66" t="s">
        <v>85</v>
      </c>
      <c r="AY2622" s="66" t="s">
        <v>85</v>
      </c>
      <c r="AZ2622" s="66" t="s">
        <v>85</v>
      </c>
      <c r="BA2622" s="66" t="s">
        <v>85</v>
      </c>
      <c r="BB2622" s="66" t="s">
        <v>85</v>
      </c>
      <c r="BC2622" s="66" t="s">
        <v>85</v>
      </c>
      <c r="BD2622" s="66" t="s">
        <v>85</v>
      </c>
      <c r="BE2622" s="66" t="s">
        <v>85</v>
      </c>
      <c r="BF2622" s="66" t="s">
        <v>85</v>
      </c>
      <c r="BG2622" s="66" t="s">
        <v>85</v>
      </c>
      <c r="BH2622" s="66" t="s">
        <v>85</v>
      </c>
      <c r="BI2622" s="66" t="s">
        <v>85</v>
      </c>
      <c r="BJ2622" s="66" t="s">
        <v>85</v>
      </c>
      <c r="BK2622" s="66" t="s">
        <v>85</v>
      </c>
      <c r="BL2622" s="66" t="s">
        <v>85</v>
      </c>
      <c r="BM2622" s="66" t="s">
        <v>85</v>
      </c>
      <c r="BN2622" s="66" t="s">
        <v>85</v>
      </c>
      <c r="BO2622" s="88" t="s">
        <v>85</v>
      </c>
      <c r="BP2622" s="100">
        <v>16200</v>
      </c>
      <c r="BQ2622" s="66">
        <v>17400</v>
      </c>
      <c r="BR2622" s="66">
        <v>41720</v>
      </c>
      <c r="BS2622" s="66">
        <v>16000</v>
      </c>
      <c r="BT2622" s="66">
        <v>17300</v>
      </c>
      <c r="BU2622" s="66">
        <v>43960</v>
      </c>
      <c r="BV2622" s="66" t="s">
        <v>85</v>
      </c>
      <c r="BW2622" s="66" t="s">
        <v>85</v>
      </c>
      <c r="BX2622" s="66" t="s">
        <v>85</v>
      </c>
      <c r="BY2622" s="66" t="s">
        <v>85</v>
      </c>
      <c r="BZ2622" s="66" t="s">
        <v>85</v>
      </c>
      <c r="CA2622" s="66" t="s">
        <v>85</v>
      </c>
      <c r="CB2622" s="66" t="s">
        <v>85</v>
      </c>
      <c r="CC2622" s="66" t="s">
        <v>85</v>
      </c>
      <c r="CD2622" s="66" t="s">
        <v>85</v>
      </c>
      <c r="CE2622" s="66" t="s">
        <v>85</v>
      </c>
      <c r="CF2622" s="66" t="s">
        <v>85</v>
      </c>
      <c r="CG2622" s="66" t="s">
        <v>85</v>
      </c>
      <c r="CH2622" s="66" t="s">
        <v>85</v>
      </c>
      <c r="CI2622" s="66" t="s">
        <v>85</v>
      </c>
      <c r="CJ2622" s="66" t="s">
        <v>85</v>
      </c>
      <c r="CK2622" s="66" t="s">
        <v>85</v>
      </c>
      <c r="CL2622" s="66" t="s">
        <v>85</v>
      </c>
      <c r="CM2622" s="69" t="s">
        <v>85</v>
      </c>
    </row>
    <row r="2623" spans="41:91" hidden="1" x14ac:dyDescent="0.25">
      <c r="AO2623" s="21" t="s">
        <v>77</v>
      </c>
      <c r="AP2623" s="51" t="s">
        <v>123</v>
      </c>
      <c r="AQ2623" s="21" t="str">
        <f t="shared" si="43"/>
        <v>South East£100,000 - £149,999</v>
      </c>
      <c r="AR2623" s="22">
        <v>5100</v>
      </c>
      <c r="AS2623" s="22">
        <v>6000</v>
      </c>
      <c r="AT2623" s="22">
        <v>28830</v>
      </c>
      <c r="AU2623" s="66">
        <v>5200</v>
      </c>
      <c r="AV2623" s="66">
        <v>6200</v>
      </c>
      <c r="AW2623" s="66">
        <v>29110</v>
      </c>
      <c r="AX2623" s="66" t="s">
        <v>85</v>
      </c>
      <c r="AY2623" s="66" t="s">
        <v>85</v>
      </c>
      <c r="AZ2623" s="66" t="s">
        <v>85</v>
      </c>
      <c r="BA2623" s="66" t="s">
        <v>85</v>
      </c>
      <c r="BB2623" s="66" t="s">
        <v>85</v>
      </c>
      <c r="BC2623" s="66" t="s">
        <v>85</v>
      </c>
      <c r="BD2623" s="66" t="s">
        <v>85</v>
      </c>
      <c r="BE2623" s="66" t="s">
        <v>85</v>
      </c>
      <c r="BF2623" s="66" t="s">
        <v>85</v>
      </c>
      <c r="BG2623" s="66" t="s">
        <v>85</v>
      </c>
      <c r="BH2623" s="66" t="s">
        <v>85</v>
      </c>
      <c r="BI2623" s="66" t="s">
        <v>85</v>
      </c>
      <c r="BJ2623" s="66" t="s">
        <v>85</v>
      </c>
      <c r="BK2623" s="66" t="s">
        <v>85</v>
      </c>
      <c r="BL2623" s="66" t="s">
        <v>85</v>
      </c>
      <c r="BM2623" s="66" t="s">
        <v>85</v>
      </c>
      <c r="BN2623" s="66" t="s">
        <v>85</v>
      </c>
      <c r="BO2623" s="88" t="s">
        <v>85</v>
      </c>
      <c r="BP2623" s="100">
        <v>18800</v>
      </c>
      <c r="BQ2623" s="66">
        <v>20200</v>
      </c>
      <c r="BR2623" s="66">
        <v>21760</v>
      </c>
      <c r="BS2623" s="66">
        <v>18600</v>
      </c>
      <c r="BT2623" s="66">
        <v>20000</v>
      </c>
      <c r="BU2623" s="66">
        <v>23050</v>
      </c>
      <c r="BV2623" s="66" t="s">
        <v>85</v>
      </c>
      <c r="BW2623" s="66" t="s">
        <v>85</v>
      </c>
      <c r="BX2623" s="66" t="s">
        <v>85</v>
      </c>
      <c r="BY2623" s="66" t="s">
        <v>85</v>
      </c>
      <c r="BZ2623" s="66" t="s">
        <v>85</v>
      </c>
      <c r="CA2623" s="66" t="s">
        <v>85</v>
      </c>
      <c r="CB2623" s="66" t="s">
        <v>85</v>
      </c>
      <c r="CC2623" s="66" t="s">
        <v>85</v>
      </c>
      <c r="CD2623" s="66" t="s">
        <v>85</v>
      </c>
      <c r="CE2623" s="66" t="s">
        <v>85</v>
      </c>
      <c r="CF2623" s="66" t="s">
        <v>85</v>
      </c>
      <c r="CG2623" s="66" t="s">
        <v>85</v>
      </c>
      <c r="CH2623" s="66" t="s">
        <v>85</v>
      </c>
      <c r="CI2623" s="66" t="s">
        <v>85</v>
      </c>
      <c r="CJ2623" s="66" t="s">
        <v>85</v>
      </c>
      <c r="CK2623" s="66" t="s">
        <v>85</v>
      </c>
      <c r="CL2623" s="66" t="s">
        <v>85</v>
      </c>
      <c r="CM2623" s="69" t="s">
        <v>85</v>
      </c>
    </row>
    <row r="2624" spans="41:91" hidden="1" x14ac:dyDescent="0.25">
      <c r="AO2624" s="21" t="s">
        <v>77</v>
      </c>
      <c r="AP2624" s="51" t="s">
        <v>124</v>
      </c>
      <c r="AQ2624" s="21" t="str">
        <f t="shared" si="43"/>
        <v>South East£150,000 and over</v>
      </c>
      <c r="AR2624" s="22">
        <v>5700</v>
      </c>
      <c r="AS2624" s="22">
        <v>7000</v>
      </c>
      <c r="AT2624" s="22">
        <v>10120</v>
      </c>
      <c r="AU2624" s="66">
        <v>5900</v>
      </c>
      <c r="AV2624" s="66">
        <v>7200</v>
      </c>
      <c r="AW2624" s="66">
        <v>10260</v>
      </c>
      <c r="AX2624" s="66" t="s">
        <v>85</v>
      </c>
      <c r="AY2624" s="66" t="s">
        <v>85</v>
      </c>
      <c r="AZ2624" s="66" t="s">
        <v>85</v>
      </c>
      <c r="BA2624" s="66" t="s">
        <v>85</v>
      </c>
      <c r="BB2624" s="66" t="s">
        <v>85</v>
      </c>
      <c r="BC2624" s="66" t="s">
        <v>85</v>
      </c>
      <c r="BD2624" s="66" t="s">
        <v>85</v>
      </c>
      <c r="BE2624" s="66" t="s">
        <v>85</v>
      </c>
      <c r="BF2624" s="66" t="s">
        <v>85</v>
      </c>
      <c r="BG2624" s="66" t="s">
        <v>85</v>
      </c>
      <c r="BH2624" s="66" t="s">
        <v>85</v>
      </c>
      <c r="BI2624" s="66" t="s">
        <v>85</v>
      </c>
      <c r="BJ2624" s="66" t="s">
        <v>85</v>
      </c>
      <c r="BK2624" s="66" t="s">
        <v>85</v>
      </c>
      <c r="BL2624" s="66" t="s">
        <v>85</v>
      </c>
      <c r="BM2624" s="66" t="s">
        <v>85</v>
      </c>
      <c r="BN2624" s="66" t="s">
        <v>85</v>
      </c>
      <c r="BO2624" s="88" t="s">
        <v>85</v>
      </c>
      <c r="BP2624" s="100">
        <v>20200</v>
      </c>
      <c r="BQ2624" s="66">
        <v>22200</v>
      </c>
      <c r="BR2624" s="66">
        <v>7010</v>
      </c>
      <c r="BS2624" s="66">
        <v>20000</v>
      </c>
      <c r="BT2624" s="66">
        <v>22100</v>
      </c>
      <c r="BU2624" s="66">
        <v>7410</v>
      </c>
      <c r="BV2624" s="66" t="s">
        <v>85</v>
      </c>
      <c r="BW2624" s="66" t="s">
        <v>85</v>
      </c>
      <c r="BX2624" s="66" t="s">
        <v>85</v>
      </c>
      <c r="BY2624" s="66" t="s">
        <v>85</v>
      </c>
      <c r="BZ2624" s="66" t="s">
        <v>85</v>
      </c>
      <c r="CA2624" s="66" t="s">
        <v>85</v>
      </c>
      <c r="CB2624" s="66" t="s">
        <v>85</v>
      </c>
      <c r="CC2624" s="66" t="s">
        <v>85</v>
      </c>
      <c r="CD2624" s="66" t="s">
        <v>85</v>
      </c>
      <c r="CE2624" s="66" t="s">
        <v>85</v>
      </c>
      <c r="CF2624" s="66" t="s">
        <v>85</v>
      </c>
      <c r="CG2624" s="66" t="s">
        <v>85</v>
      </c>
      <c r="CH2624" s="66" t="s">
        <v>85</v>
      </c>
      <c r="CI2624" s="66" t="s">
        <v>85</v>
      </c>
      <c r="CJ2624" s="66" t="s">
        <v>85</v>
      </c>
      <c r="CK2624" s="66" t="s">
        <v>85</v>
      </c>
      <c r="CL2624" s="66" t="s">
        <v>85</v>
      </c>
      <c r="CM2624" s="69" t="s">
        <v>85</v>
      </c>
    </row>
    <row r="2625" spans="41:91" hidden="1" x14ac:dyDescent="0.25">
      <c r="AO2625" s="21" t="s">
        <v>78</v>
      </c>
      <c r="AP2625" s="51" t="s">
        <v>115</v>
      </c>
      <c r="AQ2625" s="21" t="str">
        <f t="shared" si="43"/>
        <v>South WestLess than £15,000</v>
      </c>
      <c r="AR2625" s="22">
        <v>2800</v>
      </c>
      <c r="AS2625" s="22">
        <v>3900</v>
      </c>
      <c r="AT2625" s="22">
        <v>63980</v>
      </c>
      <c r="AU2625" s="66">
        <v>2900</v>
      </c>
      <c r="AV2625" s="66">
        <v>3900</v>
      </c>
      <c r="AW2625" s="66">
        <v>64570</v>
      </c>
      <c r="AX2625" s="66" t="s">
        <v>85</v>
      </c>
      <c r="AY2625" s="66" t="s">
        <v>85</v>
      </c>
      <c r="AZ2625" s="66" t="s">
        <v>85</v>
      </c>
      <c r="BA2625" s="66" t="s">
        <v>85</v>
      </c>
      <c r="BB2625" s="66" t="s">
        <v>85</v>
      </c>
      <c r="BC2625" s="66" t="s">
        <v>85</v>
      </c>
      <c r="BD2625" s="66" t="s">
        <v>85</v>
      </c>
      <c r="BE2625" s="66" t="s">
        <v>85</v>
      </c>
      <c r="BF2625" s="66" t="s">
        <v>85</v>
      </c>
      <c r="BG2625" s="66" t="s">
        <v>85</v>
      </c>
      <c r="BH2625" s="66" t="s">
        <v>85</v>
      </c>
      <c r="BI2625" s="66" t="s">
        <v>85</v>
      </c>
      <c r="BJ2625" s="66" t="s">
        <v>85</v>
      </c>
      <c r="BK2625" s="66" t="s">
        <v>85</v>
      </c>
      <c r="BL2625" s="66" t="s">
        <v>85</v>
      </c>
      <c r="BM2625" s="66" t="s">
        <v>85</v>
      </c>
      <c r="BN2625" s="66" t="s">
        <v>85</v>
      </c>
      <c r="BO2625" s="88" t="s">
        <v>85</v>
      </c>
      <c r="BP2625" s="100">
        <v>9600</v>
      </c>
      <c r="BQ2625" s="66">
        <v>10400</v>
      </c>
      <c r="BR2625" s="66">
        <v>41730</v>
      </c>
      <c r="BS2625" s="66">
        <v>9500</v>
      </c>
      <c r="BT2625" s="66">
        <v>10400</v>
      </c>
      <c r="BU2625" s="66">
        <v>43690</v>
      </c>
      <c r="BV2625" s="66" t="s">
        <v>85</v>
      </c>
      <c r="BW2625" s="66" t="s">
        <v>85</v>
      </c>
      <c r="BX2625" s="66" t="s">
        <v>85</v>
      </c>
      <c r="BY2625" s="66" t="s">
        <v>85</v>
      </c>
      <c r="BZ2625" s="66" t="s">
        <v>85</v>
      </c>
      <c r="CA2625" s="66" t="s">
        <v>85</v>
      </c>
      <c r="CB2625" s="66" t="s">
        <v>85</v>
      </c>
      <c r="CC2625" s="66" t="s">
        <v>85</v>
      </c>
      <c r="CD2625" s="66" t="s">
        <v>85</v>
      </c>
      <c r="CE2625" s="66" t="s">
        <v>85</v>
      </c>
      <c r="CF2625" s="66" t="s">
        <v>85</v>
      </c>
      <c r="CG2625" s="66" t="s">
        <v>85</v>
      </c>
      <c r="CH2625" s="66" t="s">
        <v>85</v>
      </c>
      <c r="CI2625" s="66" t="s">
        <v>85</v>
      </c>
      <c r="CJ2625" s="66" t="s">
        <v>85</v>
      </c>
      <c r="CK2625" s="66" t="s">
        <v>85</v>
      </c>
      <c r="CL2625" s="66" t="s">
        <v>85</v>
      </c>
      <c r="CM2625" s="69" t="s">
        <v>85</v>
      </c>
    </row>
    <row r="2626" spans="41:91" hidden="1" x14ac:dyDescent="0.25">
      <c r="AO2626" s="21" t="s">
        <v>78</v>
      </c>
      <c r="AP2626" s="51" t="s">
        <v>116</v>
      </c>
      <c r="AQ2626" s="21" t="str">
        <f t="shared" si="43"/>
        <v>South West£15,000 - £19,999</v>
      </c>
      <c r="AR2626" s="22">
        <v>3200</v>
      </c>
      <c r="AS2626" s="22">
        <v>4200</v>
      </c>
      <c r="AT2626" s="22">
        <v>25470</v>
      </c>
      <c r="AU2626" s="66">
        <v>3300</v>
      </c>
      <c r="AV2626" s="66">
        <v>4200</v>
      </c>
      <c r="AW2626" s="66">
        <v>25700</v>
      </c>
      <c r="AX2626" s="66" t="s">
        <v>85</v>
      </c>
      <c r="AY2626" s="66" t="s">
        <v>85</v>
      </c>
      <c r="AZ2626" s="66" t="s">
        <v>85</v>
      </c>
      <c r="BA2626" s="66" t="s">
        <v>85</v>
      </c>
      <c r="BB2626" s="66" t="s">
        <v>85</v>
      </c>
      <c r="BC2626" s="66" t="s">
        <v>85</v>
      </c>
      <c r="BD2626" s="66" t="s">
        <v>85</v>
      </c>
      <c r="BE2626" s="66" t="s">
        <v>85</v>
      </c>
      <c r="BF2626" s="66" t="s">
        <v>85</v>
      </c>
      <c r="BG2626" s="66" t="s">
        <v>85</v>
      </c>
      <c r="BH2626" s="66" t="s">
        <v>85</v>
      </c>
      <c r="BI2626" s="66" t="s">
        <v>85</v>
      </c>
      <c r="BJ2626" s="66" t="s">
        <v>85</v>
      </c>
      <c r="BK2626" s="66" t="s">
        <v>85</v>
      </c>
      <c r="BL2626" s="66" t="s">
        <v>85</v>
      </c>
      <c r="BM2626" s="66" t="s">
        <v>85</v>
      </c>
      <c r="BN2626" s="66" t="s">
        <v>85</v>
      </c>
      <c r="BO2626" s="88" t="s">
        <v>85</v>
      </c>
      <c r="BP2626" s="100">
        <v>10300</v>
      </c>
      <c r="BQ2626" s="66">
        <v>11300</v>
      </c>
      <c r="BR2626" s="66">
        <v>16780</v>
      </c>
      <c r="BS2626" s="66">
        <v>10100</v>
      </c>
      <c r="BT2626" s="66">
        <v>11200</v>
      </c>
      <c r="BU2626" s="66">
        <v>17590</v>
      </c>
      <c r="BV2626" s="66" t="s">
        <v>85</v>
      </c>
      <c r="BW2626" s="66" t="s">
        <v>85</v>
      </c>
      <c r="BX2626" s="66" t="s">
        <v>85</v>
      </c>
      <c r="BY2626" s="66" t="s">
        <v>85</v>
      </c>
      <c r="BZ2626" s="66" t="s">
        <v>85</v>
      </c>
      <c r="CA2626" s="66" t="s">
        <v>85</v>
      </c>
      <c r="CB2626" s="66" t="s">
        <v>85</v>
      </c>
      <c r="CC2626" s="66" t="s">
        <v>85</v>
      </c>
      <c r="CD2626" s="66" t="s">
        <v>85</v>
      </c>
      <c r="CE2626" s="66" t="s">
        <v>85</v>
      </c>
      <c r="CF2626" s="66" t="s">
        <v>85</v>
      </c>
      <c r="CG2626" s="66" t="s">
        <v>85</v>
      </c>
      <c r="CH2626" s="66" t="s">
        <v>85</v>
      </c>
      <c r="CI2626" s="66" t="s">
        <v>85</v>
      </c>
      <c r="CJ2626" s="66" t="s">
        <v>85</v>
      </c>
      <c r="CK2626" s="66" t="s">
        <v>85</v>
      </c>
      <c r="CL2626" s="66" t="s">
        <v>85</v>
      </c>
      <c r="CM2626" s="69" t="s">
        <v>85</v>
      </c>
    </row>
    <row r="2627" spans="41:91" hidden="1" x14ac:dyDescent="0.25">
      <c r="AO2627" s="21" t="s">
        <v>78</v>
      </c>
      <c r="AP2627" s="51" t="s">
        <v>117</v>
      </c>
      <c r="AQ2627" s="21" t="str">
        <f t="shared" si="43"/>
        <v>South West£20,000 - £29,999</v>
      </c>
      <c r="AR2627" s="22">
        <v>3100</v>
      </c>
      <c r="AS2627" s="22">
        <v>4100</v>
      </c>
      <c r="AT2627" s="22">
        <v>74600</v>
      </c>
      <c r="AU2627" s="66">
        <v>3200</v>
      </c>
      <c r="AV2627" s="66">
        <v>4100</v>
      </c>
      <c r="AW2627" s="66">
        <v>75210</v>
      </c>
      <c r="AX2627" s="66" t="s">
        <v>85</v>
      </c>
      <c r="AY2627" s="66" t="s">
        <v>85</v>
      </c>
      <c r="AZ2627" s="66" t="s">
        <v>85</v>
      </c>
      <c r="BA2627" s="66" t="s">
        <v>85</v>
      </c>
      <c r="BB2627" s="66" t="s">
        <v>85</v>
      </c>
      <c r="BC2627" s="66" t="s">
        <v>85</v>
      </c>
      <c r="BD2627" s="66" t="s">
        <v>85</v>
      </c>
      <c r="BE2627" s="66" t="s">
        <v>85</v>
      </c>
      <c r="BF2627" s="66" t="s">
        <v>85</v>
      </c>
      <c r="BG2627" s="66" t="s">
        <v>85</v>
      </c>
      <c r="BH2627" s="66" t="s">
        <v>85</v>
      </c>
      <c r="BI2627" s="66" t="s">
        <v>85</v>
      </c>
      <c r="BJ2627" s="66" t="s">
        <v>85</v>
      </c>
      <c r="BK2627" s="66" t="s">
        <v>85</v>
      </c>
      <c r="BL2627" s="66" t="s">
        <v>85</v>
      </c>
      <c r="BM2627" s="66" t="s">
        <v>85</v>
      </c>
      <c r="BN2627" s="66" t="s">
        <v>85</v>
      </c>
      <c r="BO2627" s="88" t="s">
        <v>85</v>
      </c>
      <c r="BP2627" s="100">
        <v>10300</v>
      </c>
      <c r="BQ2627" s="66">
        <v>11300</v>
      </c>
      <c r="BR2627" s="66">
        <v>51900</v>
      </c>
      <c r="BS2627" s="66">
        <v>10100</v>
      </c>
      <c r="BT2627" s="66">
        <v>11100</v>
      </c>
      <c r="BU2627" s="66">
        <v>54520</v>
      </c>
      <c r="BV2627" s="66" t="s">
        <v>85</v>
      </c>
      <c r="BW2627" s="66" t="s">
        <v>85</v>
      </c>
      <c r="BX2627" s="66" t="s">
        <v>85</v>
      </c>
      <c r="BY2627" s="66" t="s">
        <v>85</v>
      </c>
      <c r="BZ2627" s="66" t="s">
        <v>85</v>
      </c>
      <c r="CA2627" s="66" t="s">
        <v>85</v>
      </c>
      <c r="CB2627" s="66" t="s">
        <v>85</v>
      </c>
      <c r="CC2627" s="66" t="s">
        <v>85</v>
      </c>
      <c r="CD2627" s="66" t="s">
        <v>85</v>
      </c>
      <c r="CE2627" s="66" t="s">
        <v>85</v>
      </c>
      <c r="CF2627" s="66" t="s">
        <v>85</v>
      </c>
      <c r="CG2627" s="66" t="s">
        <v>85</v>
      </c>
      <c r="CH2627" s="66" t="s">
        <v>85</v>
      </c>
      <c r="CI2627" s="66" t="s">
        <v>85</v>
      </c>
      <c r="CJ2627" s="66" t="s">
        <v>85</v>
      </c>
      <c r="CK2627" s="66" t="s">
        <v>85</v>
      </c>
      <c r="CL2627" s="66" t="s">
        <v>85</v>
      </c>
      <c r="CM2627" s="69" t="s">
        <v>85</v>
      </c>
    </row>
    <row r="2628" spans="41:91" hidden="1" x14ac:dyDescent="0.25">
      <c r="AO2628" s="21" t="s">
        <v>78</v>
      </c>
      <c r="AP2628" s="51" t="s">
        <v>118</v>
      </c>
      <c r="AQ2628" s="21" t="str">
        <f t="shared" si="43"/>
        <v>South West£30,000 - £39,999</v>
      </c>
      <c r="AR2628" s="22">
        <v>3600</v>
      </c>
      <c r="AS2628" s="22">
        <v>4500</v>
      </c>
      <c r="AT2628" s="22">
        <v>55080</v>
      </c>
      <c r="AU2628" s="66">
        <v>3700</v>
      </c>
      <c r="AV2628" s="66">
        <v>4500</v>
      </c>
      <c r="AW2628" s="66">
        <v>55510</v>
      </c>
      <c r="AX2628" s="66" t="s">
        <v>85</v>
      </c>
      <c r="AY2628" s="66" t="s">
        <v>85</v>
      </c>
      <c r="AZ2628" s="66" t="s">
        <v>85</v>
      </c>
      <c r="BA2628" s="66" t="s">
        <v>85</v>
      </c>
      <c r="BB2628" s="66" t="s">
        <v>85</v>
      </c>
      <c r="BC2628" s="66" t="s">
        <v>85</v>
      </c>
      <c r="BD2628" s="66" t="s">
        <v>85</v>
      </c>
      <c r="BE2628" s="66" t="s">
        <v>85</v>
      </c>
      <c r="BF2628" s="66" t="s">
        <v>85</v>
      </c>
      <c r="BG2628" s="66" t="s">
        <v>85</v>
      </c>
      <c r="BH2628" s="66" t="s">
        <v>85</v>
      </c>
      <c r="BI2628" s="66" t="s">
        <v>85</v>
      </c>
      <c r="BJ2628" s="66" t="s">
        <v>85</v>
      </c>
      <c r="BK2628" s="66" t="s">
        <v>85</v>
      </c>
      <c r="BL2628" s="66" t="s">
        <v>85</v>
      </c>
      <c r="BM2628" s="66" t="s">
        <v>85</v>
      </c>
      <c r="BN2628" s="66" t="s">
        <v>85</v>
      </c>
      <c r="BO2628" s="88" t="s">
        <v>85</v>
      </c>
      <c r="BP2628" s="100">
        <v>11400</v>
      </c>
      <c r="BQ2628" s="66">
        <v>12400</v>
      </c>
      <c r="BR2628" s="66">
        <v>39020</v>
      </c>
      <c r="BS2628" s="66">
        <v>11200</v>
      </c>
      <c r="BT2628" s="66">
        <v>12200</v>
      </c>
      <c r="BU2628" s="66">
        <v>40950</v>
      </c>
      <c r="BV2628" s="66" t="s">
        <v>85</v>
      </c>
      <c r="BW2628" s="66" t="s">
        <v>85</v>
      </c>
      <c r="BX2628" s="66" t="s">
        <v>85</v>
      </c>
      <c r="BY2628" s="66" t="s">
        <v>85</v>
      </c>
      <c r="BZ2628" s="66" t="s">
        <v>85</v>
      </c>
      <c r="CA2628" s="66" t="s">
        <v>85</v>
      </c>
      <c r="CB2628" s="66" t="s">
        <v>85</v>
      </c>
      <c r="CC2628" s="66" t="s">
        <v>85</v>
      </c>
      <c r="CD2628" s="66" t="s">
        <v>85</v>
      </c>
      <c r="CE2628" s="66" t="s">
        <v>85</v>
      </c>
      <c r="CF2628" s="66" t="s">
        <v>85</v>
      </c>
      <c r="CG2628" s="66" t="s">
        <v>85</v>
      </c>
      <c r="CH2628" s="66" t="s">
        <v>85</v>
      </c>
      <c r="CI2628" s="66" t="s">
        <v>85</v>
      </c>
      <c r="CJ2628" s="66" t="s">
        <v>85</v>
      </c>
      <c r="CK2628" s="66" t="s">
        <v>85</v>
      </c>
      <c r="CL2628" s="66" t="s">
        <v>85</v>
      </c>
      <c r="CM2628" s="69" t="s">
        <v>85</v>
      </c>
    </row>
    <row r="2629" spans="41:91" hidden="1" x14ac:dyDescent="0.25">
      <c r="AO2629" s="21" t="s">
        <v>78</v>
      </c>
      <c r="AP2629" s="51" t="s">
        <v>119</v>
      </c>
      <c r="AQ2629" s="21" t="str">
        <f t="shared" si="43"/>
        <v>South West£40,000 - £49,999</v>
      </c>
      <c r="AR2629" s="22">
        <v>3900</v>
      </c>
      <c r="AS2629" s="22">
        <v>4700</v>
      </c>
      <c r="AT2629" s="22">
        <v>44140</v>
      </c>
      <c r="AU2629" s="66">
        <v>4000</v>
      </c>
      <c r="AV2629" s="66">
        <v>4800</v>
      </c>
      <c r="AW2629" s="66">
        <v>44470</v>
      </c>
      <c r="AX2629" s="66" t="s">
        <v>85</v>
      </c>
      <c r="AY2629" s="66" t="s">
        <v>85</v>
      </c>
      <c r="AZ2629" s="66" t="s">
        <v>85</v>
      </c>
      <c r="BA2629" s="66" t="s">
        <v>85</v>
      </c>
      <c r="BB2629" s="66" t="s">
        <v>85</v>
      </c>
      <c r="BC2629" s="66" t="s">
        <v>85</v>
      </c>
      <c r="BD2629" s="66" t="s">
        <v>85</v>
      </c>
      <c r="BE2629" s="66" t="s">
        <v>85</v>
      </c>
      <c r="BF2629" s="66" t="s">
        <v>85</v>
      </c>
      <c r="BG2629" s="66" t="s">
        <v>85</v>
      </c>
      <c r="BH2629" s="66" t="s">
        <v>85</v>
      </c>
      <c r="BI2629" s="66" t="s">
        <v>85</v>
      </c>
      <c r="BJ2629" s="66" t="s">
        <v>85</v>
      </c>
      <c r="BK2629" s="66" t="s">
        <v>85</v>
      </c>
      <c r="BL2629" s="66" t="s">
        <v>85</v>
      </c>
      <c r="BM2629" s="66" t="s">
        <v>85</v>
      </c>
      <c r="BN2629" s="66" t="s">
        <v>85</v>
      </c>
      <c r="BO2629" s="88" t="s">
        <v>85</v>
      </c>
      <c r="BP2629" s="100">
        <v>12300</v>
      </c>
      <c r="BQ2629" s="66">
        <v>13200</v>
      </c>
      <c r="BR2629" s="66">
        <v>32220</v>
      </c>
      <c r="BS2629" s="66">
        <v>12200</v>
      </c>
      <c r="BT2629" s="66">
        <v>13100</v>
      </c>
      <c r="BU2629" s="66">
        <v>33840</v>
      </c>
      <c r="BV2629" s="66" t="s">
        <v>85</v>
      </c>
      <c r="BW2629" s="66" t="s">
        <v>85</v>
      </c>
      <c r="BX2629" s="66" t="s">
        <v>85</v>
      </c>
      <c r="BY2629" s="66" t="s">
        <v>85</v>
      </c>
      <c r="BZ2629" s="66" t="s">
        <v>85</v>
      </c>
      <c r="CA2629" s="66" t="s">
        <v>85</v>
      </c>
      <c r="CB2629" s="66" t="s">
        <v>85</v>
      </c>
      <c r="CC2629" s="66" t="s">
        <v>85</v>
      </c>
      <c r="CD2629" s="66" t="s">
        <v>85</v>
      </c>
      <c r="CE2629" s="66" t="s">
        <v>85</v>
      </c>
      <c r="CF2629" s="66" t="s">
        <v>85</v>
      </c>
      <c r="CG2629" s="66" t="s">
        <v>85</v>
      </c>
      <c r="CH2629" s="66" t="s">
        <v>85</v>
      </c>
      <c r="CI2629" s="66" t="s">
        <v>85</v>
      </c>
      <c r="CJ2629" s="66" t="s">
        <v>85</v>
      </c>
      <c r="CK2629" s="66" t="s">
        <v>85</v>
      </c>
      <c r="CL2629" s="66" t="s">
        <v>85</v>
      </c>
      <c r="CM2629" s="69" t="s">
        <v>85</v>
      </c>
    </row>
    <row r="2630" spans="41:91" hidden="1" x14ac:dyDescent="0.25">
      <c r="AO2630" s="21" t="s">
        <v>78</v>
      </c>
      <c r="AP2630" s="51" t="s">
        <v>120</v>
      </c>
      <c r="AQ2630" s="21" t="str">
        <f t="shared" si="43"/>
        <v>South West£50,000 - £59,999</v>
      </c>
      <c r="AR2630" s="22">
        <v>3900</v>
      </c>
      <c r="AS2630" s="22">
        <v>4800</v>
      </c>
      <c r="AT2630" s="22">
        <v>27330</v>
      </c>
      <c r="AU2630" s="66">
        <v>4100</v>
      </c>
      <c r="AV2630" s="66">
        <v>4900</v>
      </c>
      <c r="AW2630" s="66">
        <v>27560</v>
      </c>
      <c r="AX2630" s="66" t="s">
        <v>85</v>
      </c>
      <c r="AY2630" s="66" t="s">
        <v>85</v>
      </c>
      <c r="AZ2630" s="66" t="s">
        <v>85</v>
      </c>
      <c r="BA2630" s="66" t="s">
        <v>85</v>
      </c>
      <c r="BB2630" s="66" t="s">
        <v>85</v>
      </c>
      <c r="BC2630" s="66" t="s">
        <v>85</v>
      </c>
      <c r="BD2630" s="66" t="s">
        <v>85</v>
      </c>
      <c r="BE2630" s="66" t="s">
        <v>85</v>
      </c>
      <c r="BF2630" s="66" t="s">
        <v>85</v>
      </c>
      <c r="BG2630" s="66" t="s">
        <v>85</v>
      </c>
      <c r="BH2630" s="66" t="s">
        <v>85</v>
      </c>
      <c r="BI2630" s="66" t="s">
        <v>85</v>
      </c>
      <c r="BJ2630" s="66" t="s">
        <v>85</v>
      </c>
      <c r="BK2630" s="66" t="s">
        <v>85</v>
      </c>
      <c r="BL2630" s="66" t="s">
        <v>85</v>
      </c>
      <c r="BM2630" s="66" t="s">
        <v>85</v>
      </c>
      <c r="BN2630" s="66" t="s">
        <v>85</v>
      </c>
      <c r="BO2630" s="88" t="s">
        <v>85</v>
      </c>
      <c r="BP2630" s="100">
        <v>12700</v>
      </c>
      <c r="BQ2630" s="66">
        <v>13800</v>
      </c>
      <c r="BR2630" s="66">
        <v>19520</v>
      </c>
      <c r="BS2630" s="66">
        <v>12400</v>
      </c>
      <c r="BT2630" s="66">
        <v>13600</v>
      </c>
      <c r="BU2630" s="66">
        <v>20510</v>
      </c>
      <c r="BV2630" s="66" t="s">
        <v>85</v>
      </c>
      <c r="BW2630" s="66" t="s">
        <v>85</v>
      </c>
      <c r="BX2630" s="66" t="s">
        <v>85</v>
      </c>
      <c r="BY2630" s="66" t="s">
        <v>85</v>
      </c>
      <c r="BZ2630" s="66" t="s">
        <v>85</v>
      </c>
      <c r="CA2630" s="66" t="s">
        <v>85</v>
      </c>
      <c r="CB2630" s="66" t="s">
        <v>85</v>
      </c>
      <c r="CC2630" s="66" t="s">
        <v>85</v>
      </c>
      <c r="CD2630" s="66" t="s">
        <v>85</v>
      </c>
      <c r="CE2630" s="66" t="s">
        <v>85</v>
      </c>
      <c r="CF2630" s="66" t="s">
        <v>85</v>
      </c>
      <c r="CG2630" s="66" t="s">
        <v>85</v>
      </c>
      <c r="CH2630" s="66" t="s">
        <v>85</v>
      </c>
      <c r="CI2630" s="66" t="s">
        <v>85</v>
      </c>
      <c r="CJ2630" s="66" t="s">
        <v>85</v>
      </c>
      <c r="CK2630" s="66" t="s">
        <v>85</v>
      </c>
      <c r="CL2630" s="66" t="s">
        <v>85</v>
      </c>
      <c r="CM2630" s="69" t="s">
        <v>85</v>
      </c>
    </row>
    <row r="2631" spans="41:91" hidden="1" x14ac:dyDescent="0.25">
      <c r="AO2631" s="21" t="s">
        <v>78</v>
      </c>
      <c r="AP2631" s="51" t="s">
        <v>121</v>
      </c>
      <c r="AQ2631" s="21" t="str">
        <f t="shared" si="43"/>
        <v>South West£60,000 - £69,999</v>
      </c>
      <c r="AR2631" s="22">
        <v>4100</v>
      </c>
      <c r="AS2631" s="22">
        <v>5000</v>
      </c>
      <c r="AT2631" s="22">
        <v>15060</v>
      </c>
      <c r="AU2631" s="66">
        <v>4300</v>
      </c>
      <c r="AV2631" s="66">
        <v>5100</v>
      </c>
      <c r="AW2631" s="66">
        <v>15220</v>
      </c>
      <c r="AX2631" s="66" t="s">
        <v>85</v>
      </c>
      <c r="AY2631" s="66" t="s">
        <v>85</v>
      </c>
      <c r="AZ2631" s="66" t="s">
        <v>85</v>
      </c>
      <c r="BA2631" s="66" t="s">
        <v>85</v>
      </c>
      <c r="BB2631" s="66" t="s">
        <v>85</v>
      </c>
      <c r="BC2631" s="66" t="s">
        <v>85</v>
      </c>
      <c r="BD2631" s="66" t="s">
        <v>85</v>
      </c>
      <c r="BE2631" s="66" t="s">
        <v>85</v>
      </c>
      <c r="BF2631" s="66" t="s">
        <v>85</v>
      </c>
      <c r="BG2631" s="66" t="s">
        <v>85</v>
      </c>
      <c r="BH2631" s="66" t="s">
        <v>85</v>
      </c>
      <c r="BI2631" s="66" t="s">
        <v>85</v>
      </c>
      <c r="BJ2631" s="66" t="s">
        <v>85</v>
      </c>
      <c r="BK2631" s="66" t="s">
        <v>85</v>
      </c>
      <c r="BL2631" s="66" t="s">
        <v>85</v>
      </c>
      <c r="BM2631" s="66" t="s">
        <v>85</v>
      </c>
      <c r="BN2631" s="66" t="s">
        <v>85</v>
      </c>
      <c r="BO2631" s="88" t="s">
        <v>85</v>
      </c>
      <c r="BP2631" s="100">
        <v>13800</v>
      </c>
      <c r="BQ2631" s="66">
        <v>14900</v>
      </c>
      <c r="BR2631" s="66">
        <v>10590</v>
      </c>
      <c r="BS2631" s="66">
        <v>13400</v>
      </c>
      <c r="BT2631" s="66">
        <v>14700</v>
      </c>
      <c r="BU2631" s="66">
        <v>11180</v>
      </c>
      <c r="BV2631" s="66" t="s">
        <v>85</v>
      </c>
      <c r="BW2631" s="66" t="s">
        <v>85</v>
      </c>
      <c r="BX2631" s="66" t="s">
        <v>85</v>
      </c>
      <c r="BY2631" s="66" t="s">
        <v>85</v>
      </c>
      <c r="BZ2631" s="66" t="s">
        <v>85</v>
      </c>
      <c r="CA2631" s="66" t="s">
        <v>85</v>
      </c>
      <c r="CB2631" s="66" t="s">
        <v>85</v>
      </c>
      <c r="CC2631" s="66" t="s">
        <v>85</v>
      </c>
      <c r="CD2631" s="66" t="s">
        <v>85</v>
      </c>
      <c r="CE2631" s="66" t="s">
        <v>85</v>
      </c>
      <c r="CF2631" s="66" t="s">
        <v>85</v>
      </c>
      <c r="CG2631" s="66" t="s">
        <v>85</v>
      </c>
      <c r="CH2631" s="66" t="s">
        <v>85</v>
      </c>
      <c r="CI2631" s="66" t="s">
        <v>85</v>
      </c>
      <c r="CJ2631" s="66" t="s">
        <v>85</v>
      </c>
      <c r="CK2631" s="66" t="s">
        <v>85</v>
      </c>
      <c r="CL2631" s="66" t="s">
        <v>85</v>
      </c>
      <c r="CM2631" s="69" t="s">
        <v>85</v>
      </c>
    </row>
    <row r="2632" spans="41:91" hidden="1" x14ac:dyDescent="0.25">
      <c r="AO2632" s="21" t="s">
        <v>78</v>
      </c>
      <c r="AP2632" s="51" t="s">
        <v>122</v>
      </c>
      <c r="AQ2632" s="21" t="str">
        <f t="shared" si="43"/>
        <v>South West£70,000 - £99,999</v>
      </c>
      <c r="AR2632" s="22">
        <v>4400</v>
      </c>
      <c r="AS2632" s="22">
        <v>5300</v>
      </c>
      <c r="AT2632" s="22">
        <v>17630</v>
      </c>
      <c r="AU2632" s="66">
        <v>4500</v>
      </c>
      <c r="AV2632" s="66">
        <v>5400</v>
      </c>
      <c r="AW2632" s="66">
        <v>17790</v>
      </c>
      <c r="AX2632" s="66" t="s">
        <v>85</v>
      </c>
      <c r="AY2632" s="66" t="s">
        <v>85</v>
      </c>
      <c r="AZ2632" s="66" t="s">
        <v>85</v>
      </c>
      <c r="BA2632" s="66" t="s">
        <v>85</v>
      </c>
      <c r="BB2632" s="66" t="s">
        <v>85</v>
      </c>
      <c r="BC2632" s="66" t="s">
        <v>85</v>
      </c>
      <c r="BD2632" s="66" t="s">
        <v>85</v>
      </c>
      <c r="BE2632" s="66" t="s">
        <v>85</v>
      </c>
      <c r="BF2632" s="66" t="s">
        <v>85</v>
      </c>
      <c r="BG2632" s="66" t="s">
        <v>85</v>
      </c>
      <c r="BH2632" s="66" t="s">
        <v>85</v>
      </c>
      <c r="BI2632" s="66" t="s">
        <v>85</v>
      </c>
      <c r="BJ2632" s="66" t="s">
        <v>85</v>
      </c>
      <c r="BK2632" s="66" t="s">
        <v>85</v>
      </c>
      <c r="BL2632" s="66" t="s">
        <v>85</v>
      </c>
      <c r="BM2632" s="66" t="s">
        <v>85</v>
      </c>
      <c r="BN2632" s="66" t="s">
        <v>85</v>
      </c>
      <c r="BO2632" s="88" t="s">
        <v>85</v>
      </c>
      <c r="BP2632" s="100">
        <v>15100</v>
      </c>
      <c r="BQ2632" s="66">
        <v>16600</v>
      </c>
      <c r="BR2632" s="66">
        <v>11920</v>
      </c>
      <c r="BS2632" s="66">
        <v>14900</v>
      </c>
      <c r="BT2632" s="66">
        <v>16300</v>
      </c>
      <c r="BU2632" s="66">
        <v>12640</v>
      </c>
      <c r="BV2632" s="66" t="s">
        <v>85</v>
      </c>
      <c r="BW2632" s="66" t="s">
        <v>85</v>
      </c>
      <c r="BX2632" s="66" t="s">
        <v>85</v>
      </c>
      <c r="BY2632" s="66" t="s">
        <v>85</v>
      </c>
      <c r="BZ2632" s="66" t="s">
        <v>85</v>
      </c>
      <c r="CA2632" s="66" t="s">
        <v>85</v>
      </c>
      <c r="CB2632" s="66" t="s">
        <v>85</v>
      </c>
      <c r="CC2632" s="66" t="s">
        <v>85</v>
      </c>
      <c r="CD2632" s="66" t="s">
        <v>85</v>
      </c>
      <c r="CE2632" s="66" t="s">
        <v>85</v>
      </c>
      <c r="CF2632" s="66" t="s">
        <v>85</v>
      </c>
      <c r="CG2632" s="66" t="s">
        <v>85</v>
      </c>
      <c r="CH2632" s="66" t="s">
        <v>85</v>
      </c>
      <c r="CI2632" s="66" t="s">
        <v>85</v>
      </c>
      <c r="CJ2632" s="66" t="s">
        <v>85</v>
      </c>
      <c r="CK2632" s="66" t="s">
        <v>85</v>
      </c>
      <c r="CL2632" s="66" t="s">
        <v>85</v>
      </c>
      <c r="CM2632" s="69" t="s">
        <v>85</v>
      </c>
    </row>
    <row r="2633" spans="41:91" hidden="1" x14ac:dyDescent="0.25">
      <c r="AO2633" s="21" t="s">
        <v>78</v>
      </c>
      <c r="AP2633" s="51" t="s">
        <v>123</v>
      </c>
      <c r="AQ2633" s="21" t="str">
        <f t="shared" si="43"/>
        <v>South West£100,000 - £149,999</v>
      </c>
      <c r="AR2633" s="22">
        <v>5000</v>
      </c>
      <c r="AS2633" s="22">
        <v>6100</v>
      </c>
      <c r="AT2633" s="22">
        <v>6900</v>
      </c>
      <c r="AU2633" s="66">
        <v>5200</v>
      </c>
      <c r="AV2633" s="66">
        <v>6200</v>
      </c>
      <c r="AW2633" s="66">
        <v>6990</v>
      </c>
      <c r="AX2633" s="66" t="s">
        <v>85</v>
      </c>
      <c r="AY2633" s="66" t="s">
        <v>85</v>
      </c>
      <c r="AZ2633" s="66" t="s">
        <v>85</v>
      </c>
      <c r="BA2633" s="66" t="s">
        <v>85</v>
      </c>
      <c r="BB2633" s="66" t="s">
        <v>85</v>
      </c>
      <c r="BC2633" s="66" t="s">
        <v>85</v>
      </c>
      <c r="BD2633" s="66" t="s">
        <v>85</v>
      </c>
      <c r="BE2633" s="66" t="s">
        <v>85</v>
      </c>
      <c r="BF2633" s="66" t="s">
        <v>85</v>
      </c>
      <c r="BG2633" s="66" t="s">
        <v>85</v>
      </c>
      <c r="BH2633" s="66" t="s">
        <v>85</v>
      </c>
      <c r="BI2633" s="66" t="s">
        <v>85</v>
      </c>
      <c r="BJ2633" s="66" t="s">
        <v>85</v>
      </c>
      <c r="BK2633" s="66" t="s">
        <v>85</v>
      </c>
      <c r="BL2633" s="66" t="s">
        <v>85</v>
      </c>
      <c r="BM2633" s="66" t="s">
        <v>85</v>
      </c>
      <c r="BN2633" s="66" t="s">
        <v>85</v>
      </c>
      <c r="BO2633" s="88" t="s">
        <v>85</v>
      </c>
      <c r="BP2633" s="100">
        <v>18000</v>
      </c>
      <c r="BQ2633" s="66">
        <v>19500</v>
      </c>
      <c r="BR2633" s="66">
        <v>4400</v>
      </c>
      <c r="BS2633" s="66">
        <v>17500</v>
      </c>
      <c r="BT2633" s="66">
        <v>19000</v>
      </c>
      <c r="BU2633" s="66">
        <v>4640</v>
      </c>
      <c r="BV2633" s="66" t="s">
        <v>85</v>
      </c>
      <c r="BW2633" s="66" t="s">
        <v>85</v>
      </c>
      <c r="BX2633" s="66" t="s">
        <v>85</v>
      </c>
      <c r="BY2633" s="66" t="s">
        <v>85</v>
      </c>
      <c r="BZ2633" s="66" t="s">
        <v>85</v>
      </c>
      <c r="CA2633" s="66" t="s">
        <v>85</v>
      </c>
      <c r="CB2633" s="66" t="s">
        <v>85</v>
      </c>
      <c r="CC2633" s="66" t="s">
        <v>85</v>
      </c>
      <c r="CD2633" s="66" t="s">
        <v>85</v>
      </c>
      <c r="CE2633" s="66" t="s">
        <v>85</v>
      </c>
      <c r="CF2633" s="66" t="s">
        <v>85</v>
      </c>
      <c r="CG2633" s="66" t="s">
        <v>85</v>
      </c>
      <c r="CH2633" s="66" t="s">
        <v>85</v>
      </c>
      <c r="CI2633" s="66" t="s">
        <v>85</v>
      </c>
      <c r="CJ2633" s="66" t="s">
        <v>85</v>
      </c>
      <c r="CK2633" s="66" t="s">
        <v>85</v>
      </c>
      <c r="CL2633" s="66" t="s">
        <v>85</v>
      </c>
      <c r="CM2633" s="69" t="s">
        <v>85</v>
      </c>
    </row>
    <row r="2634" spans="41:91" hidden="1" x14ac:dyDescent="0.25">
      <c r="AO2634" s="21" t="s">
        <v>78</v>
      </c>
      <c r="AP2634" s="51" t="s">
        <v>124</v>
      </c>
      <c r="AQ2634" s="21" t="str">
        <f t="shared" si="43"/>
        <v>South West£150,000 and over</v>
      </c>
      <c r="AR2634" s="22">
        <v>5300</v>
      </c>
      <c r="AS2634" s="22">
        <v>6700</v>
      </c>
      <c r="AT2634" s="22">
        <v>1690</v>
      </c>
      <c r="AU2634" s="66">
        <v>5500</v>
      </c>
      <c r="AV2634" s="66">
        <v>6700</v>
      </c>
      <c r="AW2634" s="66">
        <v>1710</v>
      </c>
      <c r="AX2634" s="66" t="s">
        <v>85</v>
      </c>
      <c r="AY2634" s="66" t="s">
        <v>85</v>
      </c>
      <c r="AZ2634" s="66" t="s">
        <v>85</v>
      </c>
      <c r="BA2634" s="66" t="s">
        <v>85</v>
      </c>
      <c r="BB2634" s="66" t="s">
        <v>85</v>
      </c>
      <c r="BC2634" s="66" t="s">
        <v>85</v>
      </c>
      <c r="BD2634" s="66" t="s">
        <v>85</v>
      </c>
      <c r="BE2634" s="66" t="s">
        <v>85</v>
      </c>
      <c r="BF2634" s="66" t="s">
        <v>85</v>
      </c>
      <c r="BG2634" s="66" t="s">
        <v>85</v>
      </c>
      <c r="BH2634" s="66" t="s">
        <v>85</v>
      </c>
      <c r="BI2634" s="66" t="s">
        <v>85</v>
      </c>
      <c r="BJ2634" s="66" t="s">
        <v>85</v>
      </c>
      <c r="BK2634" s="66" t="s">
        <v>85</v>
      </c>
      <c r="BL2634" s="66" t="s">
        <v>85</v>
      </c>
      <c r="BM2634" s="66" t="s">
        <v>85</v>
      </c>
      <c r="BN2634" s="66" t="s">
        <v>85</v>
      </c>
      <c r="BO2634" s="88" t="s">
        <v>85</v>
      </c>
      <c r="BP2634" s="100">
        <v>17800</v>
      </c>
      <c r="BQ2634" s="66">
        <v>19600</v>
      </c>
      <c r="BR2634" s="66">
        <v>1050</v>
      </c>
      <c r="BS2634" s="66">
        <v>17700</v>
      </c>
      <c r="BT2634" s="66">
        <v>19500</v>
      </c>
      <c r="BU2634" s="66">
        <v>1100</v>
      </c>
      <c r="BV2634" s="66" t="s">
        <v>85</v>
      </c>
      <c r="BW2634" s="66" t="s">
        <v>85</v>
      </c>
      <c r="BX2634" s="66" t="s">
        <v>85</v>
      </c>
      <c r="BY2634" s="66" t="s">
        <v>85</v>
      </c>
      <c r="BZ2634" s="66" t="s">
        <v>85</v>
      </c>
      <c r="CA2634" s="66" t="s">
        <v>85</v>
      </c>
      <c r="CB2634" s="66" t="s">
        <v>85</v>
      </c>
      <c r="CC2634" s="66" t="s">
        <v>85</v>
      </c>
      <c r="CD2634" s="66" t="s">
        <v>85</v>
      </c>
      <c r="CE2634" s="66" t="s">
        <v>85</v>
      </c>
      <c r="CF2634" s="66" t="s">
        <v>85</v>
      </c>
      <c r="CG2634" s="66" t="s">
        <v>85</v>
      </c>
      <c r="CH2634" s="66" t="s">
        <v>85</v>
      </c>
      <c r="CI2634" s="66" t="s">
        <v>85</v>
      </c>
      <c r="CJ2634" s="66" t="s">
        <v>85</v>
      </c>
      <c r="CK2634" s="66" t="s">
        <v>85</v>
      </c>
      <c r="CL2634" s="66" t="s">
        <v>85</v>
      </c>
      <c r="CM2634" s="69" t="s">
        <v>85</v>
      </c>
    </row>
    <row r="2635" spans="41:91" hidden="1" x14ac:dyDescent="0.25">
      <c r="AO2635" s="21" t="s">
        <v>127</v>
      </c>
      <c r="AP2635" s="51" t="s">
        <v>115</v>
      </c>
      <c r="AQ2635" s="21" t="str">
        <f t="shared" si="43"/>
        <v>WalesLess than £15,000</v>
      </c>
      <c r="AR2635" s="22">
        <v>2600</v>
      </c>
      <c r="AS2635" s="22">
        <v>3300</v>
      </c>
      <c r="AT2635" s="22">
        <v>50510</v>
      </c>
      <c r="AU2635" s="66">
        <v>2600</v>
      </c>
      <c r="AV2635" s="66">
        <v>3300</v>
      </c>
      <c r="AW2635" s="66">
        <v>51050</v>
      </c>
      <c r="AX2635" s="66" t="s">
        <v>85</v>
      </c>
      <c r="AY2635" s="66" t="s">
        <v>85</v>
      </c>
      <c r="AZ2635" s="66" t="s">
        <v>85</v>
      </c>
      <c r="BA2635" s="66" t="s">
        <v>85</v>
      </c>
      <c r="BB2635" s="66" t="s">
        <v>85</v>
      </c>
      <c r="BC2635" s="66" t="s">
        <v>85</v>
      </c>
      <c r="BD2635" s="66" t="s">
        <v>85</v>
      </c>
      <c r="BE2635" s="66" t="s">
        <v>85</v>
      </c>
      <c r="BF2635" s="66" t="s">
        <v>85</v>
      </c>
      <c r="BG2635" s="66" t="s">
        <v>85</v>
      </c>
      <c r="BH2635" s="66" t="s">
        <v>85</v>
      </c>
      <c r="BI2635" s="66" t="s">
        <v>85</v>
      </c>
      <c r="BJ2635" s="66" t="s">
        <v>85</v>
      </c>
      <c r="BK2635" s="66" t="s">
        <v>85</v>
      </c>
      <c r="BL2635" s="66" t="s">
        <v>85</v>
      </c>
      <c r="BM2635" s="66" t="s">
        <v>85</v>
      </c>
      <c r="BN2635" s="66" t="s">
        <v>85</v>
      </c>
      <c r="BO2635" s="88" t="s">
        <v>85</v>
      </c>
      <c r="BP2635" s="100">
        <v>10800</v>
      </c>
      <c r="BQ2635" s="66">
        <v>11600</v>
      </c>
      <c r="BR2635" s="66">
        <v>39390</v>
      </c>
      <c r="BS2635" s="66">
        <v>10900</v>
      </c>
      <c r="BT2635" s="66">
        <v>11800</v>
      </c>
      <c r="BU2635" s="66">
        <v>41230</v>
      </c>
      <c r="BV2635" s="66" t="s">
        <v>85</v>
      </c>
      <c r="BW2635" s="66" t="s">
        <v>85</v>
      </c>
      <c r="BX2635" s="66" t="s">
        <v>85</v>
      </c>
      <c r="BY2635" s="66" t="s">
        <v>85</v>
      </c>
      <c r="BZ2635" s="66" t="s">
        <v>85</v>
      </c>
      <c r="CA2635" s="66" t="s">
        <v>85</v>
      </c>
      <c r="CB2635" s="66" t="s">
        <v>85</v>
      </c>
      <c r="CC2635" s="66" t="s">
        <v>85</v>
      </c>
      <c r="CD2635" s="66" t="s">
        <v>85</v>
      </c>
      <c r="CE2635" s="66" t="s">
        <v>85</v>
      </c>
      <c r="CF2635" s="66" t="s">
        <v>85</v>
      </c>
      <c r="CG2635" s="66" t="s">
        <v>85</v>
      </c>
      <c r="CH2635" s="66" t="s">
        <v>85</v>
      </c>
      <c r="CI2635" s="66" t="s">
        <v>85</v>
      </c>
      <c r="CJ2635" s="66" t="s">
        <v>85</v>
      </c>
      <c r="CK2635" s="66" t="s">
        <v>85</v>
      </c>
      <c r="CL2635" s="66" t="s">
        <v>85</v>
      </c>
      <c r="CM2635" s="69" t="s">
        <v>85</v>
      </c>
    </row>
    <row r="2636" spans="41:91" hidden="1" x14ac:dyDescent="0.25">
      <c r="AO2636" s="21" t="s">
        <v>127</v>
      </c>
      <c r="AP2636" s="51" t="s">
        <v>116</v>
      </c>
      <c r="AQ2636" s="21" t="str">
        <f t="shared" si="43"/>
        <v>Wales£15,000 - £19,999</v>
      </c>
      <c r="AR2636" s="22">
        <v>2900</v>
      </c>
      <c r="AS2636" s="22">
        <v>3600</v>
      </c>
      <c r="AT2636" s="22">
        <v>20520</v>
      </c>
      <c r="AU2636" s="66">
        <v>3000</v>
      </c>
      <c r="AV2636" s="66">
        <v>3600</v>
      </c>
      <c r="AW2636" s="66">
        <v>20640</v>
      </c>
      <c r="AX2636" s="66" t="s">
        <v>85</v>
      </c>
      <c r="AY2636" s="66" t="s">
        <v>85</v>
      </c>
      <c r="AZ2636" s="66" t="s">
        <v>85</v>
      </c>
      <c r="BA2636" s="66" t="s">
        <v>85</v>
      </c>
      <c r="BB2636" s="66" t="s">
        <v>85</v>
      </c>
      <c r="BC2636" s="66" t="s">
        <v>85</v>
      </c>
      <c r="BD2636" s="66" t="s">
        <v>85</v>
      </c>
      <c r="BE2636" s="66" t="s">
        <v>85</v>
      </c>
      <c r="BF2636" s="66" t="s">
        <v>85</v>
      </c>
      <c r="BG2636" s="66" t="s">
        <v>85</v>
      </c>
      <c r="BH2636" s="66" t="s">
        <v>85</v>
      </c>
      <c r="BI2636" s="66" t="s">
        <v>85</v>
      </c>
      <c r="BJ2636" s="66" t="s">
        <v>85</v>
      </c>
      <c r="BK2636" s="66" t="s">
        <v>85</v>
      </c>
      <c r="BL2636" s="66" t="s">
        <v>85</v>
      </c>
      <c r="BM2636" s="66" t="s">
        <v>85</v>
      </c>
      <c r="BN2636" s="66" t="s">
        <v>85</v>
      </c>
      <c r="BO2636" s="88" t="s">
        <v>85</v>
      </c>
      <c r="BP2636" s="100">
        <v>12000</v>
      </c>
      <c r="BQ2636" s="66">
        <v>12800</v>
      </c>
      <c r="BR2636" s="66">
        <v>15780</v>
      </c>
      <c r="BS2636" s="66">
        <v>12000</v>
      </c>
      <c r="BT2636" s="66">
        <v>12800</v>
      </c>
      <c r="BU2636" s="66">
        <v>16510</v>
      </c>
      <c r="BV2636" s="66" t="s">
        <v>85</v>
      </c>
      <c r="BW2636" s="66" t="s">
        <v>85</v>
      </c>
      <c r="BX2636" s="66" t="s">
        <v>85</v>
      </c>
      <c r="BY2636" s="66" t="s">
        <v>85</v>
      </c>
      <c r="BZ2636" s="66" t="s">
        <v>85</v>
      </c>
      <c r="CA2636" s="66" t="s">
        <v>85</v>
      </c>
      <c r="CB2636" s="66" t="s">
        <v>85</v>
      </c>
      <c r="CC2636" s="66" t="s">
        <v>85</v>
      </c>
      <c r="CD2636" s="66" t="s">
        <v>85</v>
      </c>
      <c r="CE2636" s="66" t="s">
        <v>85</v>
      </c>
      <c r="CF2636" s="66" t="s">
        <v>85</v>
      </c>
      <c r="CG2636" s="66" t="s">
        <v>85</v>
      </c>
      <c r="CH2636" s="66" t="s">
        <v>85</v>
      </c>
      <c r="CI2636" s="66" t="s">
        <v>85</v>
      </c>
      <c r="CJ2636" s="66" t="s">
        <v>85</v>
      </c>
      <c r="CK2636" s="66" t="s">
        <v>85</v>
      </c>
      <c r="CL2636" s="66" t="s">
        <v>85</v>
      </c>
      <c r="CM2636" s="69" t="s">
        <v>85</v>
      </c>
    </row>
    <row r="2637" spans="41:91" hidden="1" x14ac:dyDescent="0.25">
      <c r="AO2637" s="21" t="s">
        <v>127</v>
      </c>
      <c r="AP2637" s="51" t="s">
        <v>117</v>
      </c>
      <c r="AQ2637" s="21" t="str">
        <f t="shared" si="43"/>
        <v>Wales£20,000 - £29,999</v>
      </c>
      <c r="AR2637" s="22">
        <v>3100</v>
      </c>
      <c r="AS2637" s="22">
        <v>3800</v>
      </c>
      <c r="AT2637" s="22">
        <v>41860</v>
      </c>
      <c r="AU2637" s="66">
        <v>3100</v>
      </c>
      <c r="AV2637" s="66">
        <v>3800</v>
      </c>
      <c r="AW2637" s="66">
        <v>42120</v>
      </c>
      <c r="AX2637" s="66" t="s">
        <v>85</v>
      </c>
      <c r="AY2637" s="66" t="s">
        <v>85</v>
      </c>
      <c r="AZ2637" s="66" t="s">
        <v>85</v>
      </c>
      <c r="BA2637" s="66" t="s">
        <v>85</v>
      </c>
      <c r="BB2637" s="66" t="s">
        <v>85</v>
      </c>
      <c r="BC2637" s="66" t="s">
        <v>85</v>
      </c>
      <c r="BD2637" s="66" t="s">
        <v>85</v>
      </c>
      <c r="BE2637" s="66" t="s">
        <v>85</v>
      </c>
      <c r="BF2637" s="66" t="s">
        <v>85</v>
      </c>
      <c r="BG2637" s="66" t="s">
        <v>85</v>
      </c>
      <c r="BH2637" s="66" t="s">
        <v>85</v>
      </c>
      <c r="BI2637" s="66" t="s">
        <v>85</v>
      </c>
      <c r="BJ2637" s="66" t="s">
        <v>85</v>
      </c>
      <c r="BK2637" s="66" t="s">
        <v>85</v>
      </c>
      <c r="BL2637" s="66" t="s">
        <v>85</v>
      </c>
      <c r="BM2637" s="66" t="s">
        <v>85</v>
      </c>
      <c r="BN2637" s="66" t="s">
        <v>85</v>
      </c>
      <c r="BO2637" s="88" t="s">
        <v>85</v>
      </c>
      <c r="BP2637" s="100">
        <v>12300</v>
      </c>
      <c r="BQ2637" s="66">
        <v>13100</v>
      </c>
      <c r="BR2637" s="66">
        <v>31420</v>
      </c>
      <c r="BS2637" s="66">
        <v>12200</v>
      </c>
      <c r="BT2637" s="66">
        <v>13100</v>
      </c>
      <c r="BU2637" s="66">
        <v>32850</v>
      </c>
      <c r="BV2637" s="66" t="s">
        <v>85</v>
      </c>
      <c r="BW2637" s="66" t="s">
        <v>85</v>
      </c>
      <c r="BX2637" s="66" t="s">
        <v>85</v>
      </c>
      <c r="BY2637" s="66" t="s">
        <v>85</v>
      </c>
      <c r="BZ2637" s="66" t="s">
        <v>85</v>
      </c>
      <c r="CA2637" s="66" t="s">
        <v>85</v>
      </c>
      <c r="CB2637" s="66" t="s">
        <v>85</v>
      </c>
      <c r="CC2637" s="66" t="s">
        <v>85</v>
      </c>
      <c r="CD2637" s="66" t="s">
        <v>85</v>
      </c>
      <c r="CE2637" s="66" t="s">
        <v>85</v>
      </c>
      <c r="CF2637" s="66" t="s">
        <v>85</v>
      </c>
      <c r="CG2637" s="66" t="s">
        <v>85</v>
      </c>
      <c r="CH2637" s="66" t="s">
        <v>85</v>
      </c>
      <c r="CI2637" s="66" t="s">
        <v>85</v>
      </c>
      <c r="CJ2637" s="66" t="s">
        <v>85</v>
      </c>
      <c r="CK2637" s="66" t="s">
        <v>85</v>
      </c>
      <c r="CL2637" s="66" t="s">
        <v>85</v>
      </c>
      <c r="CM2637" s="69" t="s">
        <v>85</v>
      </c>
    </row>
    <row r="2638" spans="41:91" hidden="1" x14ac:dyDescent="0.25">
      <c r="AO2638" s="21" t="s">
        <v>127</v>
      </c>
      <c r="AP2638" s="51" t="s">
        <v>118</v>
      </c>
      <c r="AQ2638" s="21" t="str">
        <f t="shared" si="43"/>
        <v>Wales£30,000 - £39,999</v>
      </c>
      <c r="AR2638" s="22">
        <v>3600</v>
      </c>
      <c r="AS2638" s="22">
        <v>4200</v>
      </c>
      <c r="AT2638" s="22">
        <v>31730</v>
      </c>
      <c r="AU2638" s="66">
        <v>3700</v>
      </c>
      <c r="AV2638" s="66">
        <v>4300</v>
      </c>
      <c r="AW2638" s="66">
        <v>31900</v>
      </c>
      <c r="AX2638" s="66" t="s">
        <v>85</v>
      </c>
      <c r="AY2638" s="66" t="s">
        <v>85</v>
      </c>
      <c r="AZ2638" s="66" t="s">
        <v>85</v>
      </c>
      <c r="BA2638" s="66" t="s">
        <v>85</v>
      </c>
      <c r="BB2638" s="66" t="s">
        <v>85</v>
      </c>
      <c r="BC2638" s="66" t="s">
        <v>85</v>
      </c>
      <c r="BD2638" s="66" t="s">
        <v>85</v>
      </c>
      <c r="BE2638" s="66" t="s">
        <v>85</v>
      </c>
      <c r="BF2638" s="66" t="s">
        <v>85</v>
      </c>
      <c r="BG2638" s="66" t="s">
        <v>85</v>
      </c>
      <c r="BH2638" s="66" t="s">
        <v>85</v>
      </c>
      <c r="BI2638" s="66" t="s">
        <v>85</v>
      </c>
      <c r="BJ2638" s="66" t="s">
        <v>85</v>
      </c>
      <c r="BK2638" s="66" t="s">
        <v>85</v>
      </c>
      <c r="BL2638" s="66" t="s">
        <v>85</v>
      </c>
      <c r="BM2638" s="66" t="s">
        <v>85</v>
      </c>
      <c r="BN2638" s="66" t="s">
        <v>85</v>
      </c>
      <c r="BO2638" s="88" t="s">
        <v>85</v>
      </c>
      <c r="BP2638" s="100">
        <v>13600</v>
      </c>
      <c r="BQ2638" s="66">
        <v>14500</v>
      </c>
      <c r="BR2638" s="66">
        <v>23510</v>
      </c>
      <c r="BS2638" s="66">
        <v>13500</v>
      </c>
      <c r="BT2638" s="66">
        <v>14400</v>
      </c>
      <c r="BU2638" s="66">
        <v>24810</v>
      </c>
      <c r="BV2638" s="66" t="s">
        <v>85</v>
      </c>
      <c r="BW2638" s="66" t="s">
        <v>85</v>
      </c>
      <c r="BX2638" s="66" t="s">
        <v>85</v>
      </c>
      <c r="BY2638" s="66" t="s">
        <v>85</v>
      </c>
      <c r="BZ2638" s="66" t="s">
        <v>85</v>
      </c>
      <c r="CA2638" s="66" t="s">
        <v>85</v>
      </c>
      <c r="CB2638" s="66" t="s">
        <v>85</v>
      </c>
      <c r="CC2638" s="66" t="s">
        <v>85</v>
      </c>
      <c r="CD2638" s="66" t="s">
        <v>85</v>
      </c>
      <c r="CE2638" s="66" t="s">
        <v>85</v>
      </c>
      <c r="CF2638" s="66" t="s">
        <v>85</v>
      </c>
      <c r="CG2638" s="66" t="s">
        <v>85</v>
      </c>
      <c r="CH2638" s="66" t="s">
        <v>85</v>
      </c>
      <c r="CI2638" s="66" t="s">
        <v>85</v>
      </c>
      <c r="CJ2638" s="66" t="s">
        <v>85</v>
      </c>
      <c r="CK2638" s="66" t="s">
        <v>85</v>
      </c>
      <c r="CL2638" s="66" t="s">
        <v>85</v>
      </c>
      <c r="CM2638" s="69" t="s">
        <v>85</v>
      </c>
    </row>
    <row r="2639" spans="41:91" hidden="1" x14ac:dyDescent="0.25">
      <c r="AO2639" s="21" t="s">
        <v>127</v>
      </c>
      <c r="AP2639" s="51" t="s">
        <v>119</v>
      </c>
      <c r="AQ2639" s="21" t="str">
        <f t="shared" si="43"/>
        <v>Wales£40,000 - £49,999</v>
      </c>
      <c r="AR2639" s="22">
        <v>3800</v>
      </c>
      <c r="AS2639" s="22">
        <v>4500</v>
      </c>
      <c r="AT2639" s="22">
        <v>19750</v>
      </c>
      <c r="AU2639" s="66">
        <v>4000</v>
      </c>
      <c r="AV2639" s="66">
        <v>4600</v>
      </c>
      <c r="AW2639" s="66">
        <v>19880</v>
      </c>
      <c r="AX2639" s="66" t="s">
        <v>85</v>
      </c>
      <c r="AY2639" s="66" t="s">
        <v>85</v>
      </c>
      <c r="AZ2639" s="66" t="s">
        <v>85</v>
      </c>
      <c r="BA2639" s="66" t="s">
        <v>85</v>
      </c>
      <c r="BB2639" s="66" t="s">
        <v>85</v>
      </c>
      <c r="BC2639" s="66" t="s">
        <v>85</v>
      </c>
      <c r="BD2639" s="66" t="s">
        <v>85</v>
      </c>
      <c r="BE2639" s="66" t="s">
        <v>85</v>
      </c>
      <c r="BF2639" s="66" t="s">
        <v>85</v>
      </c>
      <c r="BG2639" s="66" t="s">
        <v>85</v>
      </c>
      <c r="BH2639" s="66" t="s">
        <v>85</v>
      </c>
      <c r="BI2639" s="66" t="s">
        <v>85</v>
      </c>
      <c r="BJ2639" s="66" t="s">
        <v>85</v>
      </c>
      <c r="BK2639" s="66" t="s">
        <v>85</v>
      </c>
      <c r="BL2639" s="66" t="s">
        <v>85</v>
      </c>
      <c r="BM2639" s="66" t="s">
        <v>85</v>
      </c>
      <c r="BN2639" s="66" t="s">
        <v>85</v>
      </c>
      <c r="BO2639" s="88" t="s">
        <v>85</v>
      </c>
      <c r="BP2639" s="100">
        <v>14300</v>
      </c>
      <c r="BQ2639" s="66">
        <v>15200</v>
      </c>
      <c r="BR2639" s="66">
        <v>14980</v>
      </c>
      <c r="BS2639" s="66">
        <v>14200</v>
      </c>
      <c r="BT2639" s="66">
        <v>15100</v>
      </c>
      <c r="BU2639" s="66">
        <v>15810</v>
      </c>
      <c r="BV2639" s="66" t="s">
        <v>85</v>
      </c>
      <c r="BW2639" s="66" t="s">
        <v>85</v>
      </c>
      <c r="BX2639" s="66" t="s">
        <v>85</v>
      </c>
      <c r="BY2639" s="66" t="s">
        <v>85</v>
      </c>
      <c r="BZ2639" s="66" t="s">
        <v>85</v>
      </c>
      <c r="CA2639" s="66" t="s">
        <v>85</v>
      </c>
      <c r="CB2639" s="66" t="s">
        <v>85</v>
      </c>
      <c r="CC2639" s="66" t="s">
        <v>85</v>
      </c>
      <c r="CD2639" s="66" t="s">
        <v>85</v>
      </c>
      <c r="CE2639" s="66" t="s">
        <v>85</v>
      </c>
      <c r="CF2639" s="66" t="s">
        <v>85</v>
      </c>
      <c r="CG2639" s="66" t="s">
        <v>85</v>
      </c>
      <c r="CH2639" s="66" t="s">
        <v>85</v>
      </c>
      <c r="CI2639" s="66" t="s">
        <v>85</v>
      </c>
      <c r="CJ2639" s="66" t="s">
        <v>85</v>
      </c>
      <c r="CK2639" s="66" t="s">
        <v>85</v>
      </c>
      <c r="CL2639" s="66" t="s">
        <v>85</v>
      </c>
      <c r="CM2639" s="69" t="s">
        <v>85</v>
      </c>
    </row>
    <row r="2640" spans="41:91" hidden="1" x14ac:dyDescent="0.25">
      <c r="AO2640" s="21" t="s">
        <v>127</v>
      </c>
      <c r="AP2640" s="51" t="s">
        <v>120</v>
      </c>
      <c r="AQ2640" s="21" t="str">
        <f t="shared" si="43"/>
        <v>Wales£50,000 - £59,999</v>
      </c>
      <c r="AR2640" s="22">
        <v>3900</v>
      </c>
      <c r="AS2640" s="22">
        <v>4600</v>
      </c>
      <c r="AT2640" s="22">
        <v>9510</v>
      </c>
      <c r="AU2640" s="66">
        <v>4100</v>
      </c>
      <c r="AV2640" s="66">
        <v>4800</v>
      </c>
      <c r="AW2640" s="66">
        <v>9590</v>
      </c>
      <c r="AX2640" s="66" t="s">
        <v>85</v>
      </c>
      <c r="AY2640" s="66" t="s">
        <v>85</v>
      </c>
      <c r="AZ2640" s="66" t="s">
        <v>85</v>
      </c>
      <c r="BA2640" s="66" t="s">
        <v>85</v>
      </c>
      <c r="BB2640" s="66" t="s">
        <v>85</v>
      </c>
      <c r="BC2640" s="66" t="s">
        <v>85</v>
      </c>
      <c r="BD2640" s="66" t="s">
        <v>85</v>
      </c>
      <c r="BE2640" s="66" t="s">
        <v>85</v>
      </c>
      <c r="BF2640" s="66" t="s">
        <v>85</v>
      </c>
      <c r="BG2640" s="66" t="s">
        <v>85</v>
      </c>
      <c r="BH2640" s="66" t="s">
        <v>85</v>
      </c>
      <c r="BI2640" s="66" t="s">
        <v>85</v>
      </c>
      <c r="BJ2640" s="66" t="s">
        <v>85</v>
      </c>
      <c r="BK2640" s="66" t="s">
        <v>85</v>
      </c>
      <c r="BL2640" s="66" t="s">
        <v>85</v>
      </c>
      <c r="BM2640" s="66" t="s">
        <v>85</v>
      </c>
      <c r="BN2640" s="66" t="s">
        <v>85</v>
      </c>
      <c r="BO2640" s="88" t="s">
        <v>85</v>
      </c>
      <c r="BP2640" s="100">
        <v>14900</v>
      </c>
      <c r="BQ2640" s="66">
        <v>15800</v>
      </c>
      <c r="BR2640" s="66">
        <v>7170</v>
      </c>
      <c r="BS2640" s="66">
        <v>14600</v>
      </c>
      <c r="BT2640" s="66">
        <v>15600</v>
      </c>
      <c r="BU2640" s="66">
        <v>7590</v>
      </c>
      <c r="BV2640" s="66" t="s">
        <v>85</v>
      </c>
      <c r="BW2640" s="66" t="s">
        <v>85</v>
      </c>
      <c r="BX2640" s="66" t="s">
        <v>85</v>
      </c>
      <c r="BY2640" s="66" t="s">
        <v>85</v>
      </c>
      <c r="BZ2640" s="66" t="s">
        <v>85</v>
      </c>
      <c r="CA2640" s="66" t="s">
        <v>85</v>
      </c>
      <c r="CB2640" s="66" t="s">
        <v>85</v>
      </c>
      <c r="CC2640" s="66" t="s">
        <v>85</v>
      </c>
      <c r="CD2640" s="66" t="s">
        <v>85</v>
      </c>
      <c r="CE2640" s="66" t="s">
        <v>85</v>
      </c>
      <c r="CF2640" s="66" t="s">
        <v>85</v>
      </c>
      <c r="CG2640" s="66" t="s">
        <v>85</v>
      </c>
      <c r="CH2640" s="66" t="s">
        <v>85</v>
      </c>
      <c r="CI2640" s="66" t="s">
        <v>85</v>
      </c>
      <c r="CJ2640" s="66" t="s">
        <v>85</v>
      </c>
      <c r="CK2640" s="66" t="s">
        <v>85</v>
      </c>
      <c r="CL2640" s="66" t="s">
        <v>85</v>
      </c>
      <c r="CM2640" s="69" t="s">
        <v>85</v>
      </c>
    </row>
    <row r="2641" spans="41:91" hidden="1" x14ac:dyDescent="0.25">
      <c r="AO2641" s="21" t="s">
        <v>127</v>
      </c>
      <c r="AP2641" s="51" t="s">
        <v>121</v>
      </c>
      <c r="AQ2641" s="21" t="str">
        <f t="shared" si="43"/>
        <v>Wales£60,000 - £69,999</v>
      </c>
      <c r="AR2641" s="22">
        <v>4100</v>
      </c>
      <c r="AS2641" s="22">
        <v>4800</v>
      </c>
      <c r="AT2641" s="22">
        <v>5720</v>
      </c>
      <c r="AU2641" s="66">
        <v>4300</v>
      </c>
      <c r="AV2641" s="66">
        <v>4900</v>
      </c>
      <c r="AW2641" s="66">
        <v>5780</v>
      </c>
      <c r="AX2641" s="66" t="s">
        <v>85</v>
      </c>
      <c r="AY2641" s="66" t="s">
        <v>85</v>
      </c>
      <c r="AZ2641" s="66" t="s">
        <v>85</v>
      </c>
      <c r="BA2641" s="66" t="s">
        <v>85</v>
      </c>
      <c r="BB2641" s="66" t="s">
        <v>85</v>
      </c>
      <c r="BC2641" s="66" t="s">
        <v>85</v>
      </c>
      <c r="BD2641" s="66" t="s">
        <v>85</v>
      </c>
      <c r="BE2641" s="66" t="s">
        <v>85</v>
      </c>
      <c r="BF2641" s="66" t="s">
        <v>85</v>
      </c>
      <c r="BG2641" s="66" t="s">
        <v>85</v>
      </c>
      <c r="BH2641" s="66" t="s">
        <v>85</v>
      </c>
      <c r="BI2641" s="66" t="s">
        <v>85</v>
      </c>
      <c r="BJ2641" s="66" t="s">
        <v>85</v>
      </c>
      <c r="BK2641" s="66" t="s">
        <v>85</v>
      </c>
      <c r="BL2641" s="66" t="s">
        <v>85</v>
      </c>
      <c r="BM2641" s="66" t="s">
        <v>85</v>
      </c>
      <c r="BN2641" s="66" t="s">
        <v>85</v>
      </c>
      <c r="BO2641" s="88" t="s">
        <v>85</v>
      </c>
      <c r="BP2641" s="100">
        <v>15500</v>
      </c>
      <c r="BQ2641" s="66">
        <v>16500</v>
      </c>
      <c r="BR2641" s="66">
        <v>4290</v>
      </c>
      <c r="BS2641" s="66">
        <v>15200</v>
      </c>
      <c r="BT2641" s="66">
        <v>16400</v>
      </c>
      <c r="BU2641" s="66">
        <v>4550</v>
      </c>
      <c r="BV2641" s="66" t="s">
        <v>85</v>
      </c>
      <c r="BW2641" s="66" t="s">
        <v>85</v>
      </c>
      <c r="BX2641" s="66" t="s">
        <v>85</v>
      </c>
      <c r="BY2641" s="66" t="s">
        <v>85</v>
      </c>
      <c r="BZ2641" s="66" t="s">
        <v>85</v>
      </c>
      <c r="CA2641" s="66" t="s">
        <v>85</v>
      </c>
      <c r="CB2641" s="66" t="s">
        <v>85</v>
      </c>
      <c r="CC2641" s="66" t="s">
        <v>85</v>
      </c>
      <c r="CD2641" s="66" t="s">
        <v>85</v>
      </c>
      <c r="CE2641" s="66" t="s">
        <v>85</v>
      </c>
      <c r="CF2641" s="66" t="s">
        <v>85</v>
      </c>
      <c r="CG2641" s="66" t="s">
        <v>85</v>
      </c>
      <c r="CH2641" s="66" t="s">
        <v>85</v>
      </c>
      <c r="CI2641" s="66" t="s">
        <v>85</v>
      </c>
      <c r="CJ2641" s="66" t="s">
        <v>85</v>
      </c>
      <c r="CK2641" s="66" t="s">
        <v>85</v>
      </c>
      <c r="CL2641" s="66" t="s">
        <v>85</v>
      </c>
      <c r="CM2641" s="69" t="s">
        <v>85</v>
      </c>
    </row>
    <row r="2642" spans="41:91" hidden="1" x14ac:dyDescent="0.25">
      <c r="AO2642" s="21" t="s">
        <v>127</v>
      </c>
      <c r="AP2642" s="51" t="s">
        <v>122</v>
      </c>
      <c r="AQ2642" s="21" t="str">
        <f t="shared" si="43"/>
        <v>Wales£70,000 - £99,999</v>
      </c>
      <c r="AR2642" s="22">
        <v>4300</v>
      </c>
      <c r="AS2642" s="22">
        <v>4900</v>
      </c>
      <c r="AT2642" s="22">
        <v>6060</v>
      </c>
      <c r="AU2642" s="66">
        <v>4500</v>
      </c>
      <c r="AV2642" s="66">
        <v>5100</v>
      </c>
      <c r="AW2642" s="66">
        <v>6110</v>
      </c>
      <c r="AX2642" s="66" t="s">
        <v>85</v>
      </c>
      <c r="AY2642" s="66" t="s">
        <v>85</v>
      </c>
      <c r="AZ2642" s="66" t="s">
        <v>85</v>
      </c>
      <c r="BA2642" s="66" t="s">
        <v>85</v>
      </c>
      <c r="BB2642" s="66" t="s">
        <v>85</v>
      </c>
      <c r="BC2642" s="66" t="s">
        <v>85</v>
      </c>
      <c r="BD2642" s="66" t="s">
        <v>85</v>
      </c>
      <c r="BE2642" s="66" t="s">
        <v>85</v>
      </c>
      <c r="BF2642" s="66" t="s">
        <v>85</v>
      </c>
      <c r="BG2642" s="66" t="s">
        <v>85</v>
      </c>
      <c r="BH2642" s="66" t="s">
        <v>85</v>
      </c>
      <c r="BI2642" s="66" t="s">
        <v>85</v>
      </c>
      <c r="BJ2642" s="66" t="s">
        <v>85</v>
      </c>
      <c r="BK2642" s="66" t="s">
        <v>85</v>
      </c>
      <c r="BL2642" s="66" t="s">
        <v>85</v>
      </c>
      <c r="BM2642" s="66" t="s">
        <v>85</v>
      </c>
      <c r="BN2642" s="66" t="s">
        <v>85</v>
      </c>
      <c r="BO2642" s="88" t="s">
        <v>85</v>
      </c>
      <c r="BP2642" s="100">
        <v>16200</v>
      </c>
      <c r="BQ2642" s="66">
        <v>17400</v>
      </c>
      <c r="BR2642" s="66">
        <v>4600</v>
      </c>
      <c r="BS2642" s="66">
        <v>16000</v>
      </c>
      <c r="BT2642" s="66">
        <v>17300</v>
      </c>
      <c r="BU2642" s="66">
        <v>4860</v>
      </c>
      <c r="BV2642" s="66" t="s">
        <v>85</v>
      </c>
      <c r="BW2642" s="66" t="s">
        <v>85</v>
      </c>
      <c r="BX2642" s="66" t="s">
        <v>85</v>
      </c>
      <c r="BY2642" s="66" t="s">
        <v>85</v>
      </c>
      <c r="BZ2642" s="66" t="s">
        <v>85</v>
      </c>
      <c r="CA2642" s="66" t="s">
        <v>85</v>
      </c>
      <c r="CB2642" s="66" t="s">
        <v>85</v>
      </c>
      <c r="CC2642" s="66" t="s">
        <v>85</v>
      </c>
      <c r="CD2642" s="66" t="s">
        <v>85</v>
      </c>
      <c r="CE2642" s="66" t="s">
        <v>85</v>
      </c>
      <c r="CF2642" s="66" t="s">
        <v>85</v>
      </c>
      <c r="CG2642" s="66" t="s">
        <v>85</v>
      </c>
      <c r="CH2642" s="66" t="s">
        <v>85</v>
      </c>
      <c r="CI2642" s="66" t="s">
        <v>85</v>
      </c>
      <c r="CJ2642" s="66" t="s">
        <v>85</v>
      </c>
      <c r="CK2642" s="66" t="s">
        <v>85</v>
      </c>
      <c r="CL2642" s="66" t="s">
        <v>85</v>
      </c>
      <c r="CM2642" s="69" t="s">
        <v>85</v>
      </c>
    </row>
    <row r="2643" spans="41:91" hidden="1" x14ac:dyDescent="0.25">
      <c r="AO2643" s="21" t="s">
        <v>127</v>
      </c>
      <c r="AP2643" s="51" t="s">
        <v>123</v>
      </c>
      <c r="AQ2643" s="21" t="str">
        <f t="shared" si="43"/>
        <v>Wales£100,000 - £149,999</v>
      </c>
      <c r="AR2643" s="22">
        <v>4600</v>
      </c>
      <c r="AS2643" s="22">
        <v>5200</v>
      </c>
      <c r="AT2643" s="22">
        <v>2170</v>
      </c>
      <c r="AU2643" s="66">
        <v>4800</v>
      </c>
      <c r="AV2643" s="66">
        <v>5400</v>
      </c>
      <c r="AW2643" s="66">
        <v>2210</v>
      </c>
      <c r="AX2643" s="66" t="s">
        <v>85</v>
      </c>
      <c r="AY2643" s="66" t="s">
        <v>85</v>
      </c>
      <c r="AZ2643" s="66" t="s">
        <v>85</v>
      </c>
      <c r="BA2643" s="66" t="s">
        <v>85</v>
      </c>
      <c r="BB2643" s="66" t="s">
        <v>85</v>
      </c>
      <c r="BC2643" s="66" t="s">
        <v>85</v>
      </c>
      <c r="BD2643" s="66" t="s">
        <v>85</v>
      </c>
      <c r="BE2643" s="66" t="s">
        <v>85</v>
      </c>
      <c r="BF2643" s="66" t="s">
        <v>85</v>
      </c>
      <c r="BG2643" s="66" t="s">
        <v>85</v>
      </c>
      <c r="BH2643" s="66" t="s">
        <v>85</v>
      </c>
      <c r="BI2643" s="66" t="s">
        <v>85</v>
      </c>
      <c r="BJ2643" s="66" t="s">
        <v>85</v>
      </c>
      <c r="BK2643" s="66" t="s">
        <v>85</v>
      </c>
      <c r="BL2643" s="66" t="s">
        <v>85</v>
      </c>
      <c r="BM2643" s="66" t="s">
        <v>85</v>
      </c>
      <c r="BN2643" s="66" t="s">
        <v>85</v>
      </c>
      <c r="BO2643" s="88" t="s">
        <v>85</v>
      </c>
      <c r="BP2643" s="100">
        <v>16800</v>
      </c>
      <c r="BQ2643" s="66">
        <v>18100</v>
      </c>
      <c r="BR2643" s="66">
        <v>1690</v>
      </c>
      <c r="BS2643" s="66">
        <v>17000</v>
      </c>
      <c r="BT2643" s="66">
        <v>18100</v>
      </c>
      <c r="BU2643" s="66">
        <v>1780</v>
      </c>
      <c r="BV2643" s="66" t="s">
        <v>85</v>
      </c>
      <c r="BW2643" s="66" t="s">
        <v>85</v>
      </c>
      <c r="BX2643" s="66" t="s">
        <v>85</v>
      </c>
      <c r="BY2643" s="66" t="s">
        <v>85</v>
      </c>
      <c r="BZ2643" s="66" t="s">
        <v>85</v>
      </c>
      <c r="CA2643" s="66" t="s">
        <v>85</v>
      </c>
      <c r="CB2643" s="66" t="s">
        <v>85</v>
      </c>
      <c r="CC2643" s="66" t="s">
        <v>85</v>
      </c>
      <c r="CD2643" s="66" t="s">
        <v>85</v>
      </c>
      <c r="CE2643" s="66" t="s">
        <v>85</v>
      </c>
      <c r="CF2643" s="66" t="s">
        <v>85</v>
      </c>
      <c r="CG2643" s="66" t="s">
        <v>85</v>
      </c>
      <c r="CH2643" s="66" t="s">
        <v>85</v>
      </c>
      <c r="CI2643" s="66" t="s">
        <v>85</v>
      </c>
      <c r="CJ2643" s="66" t="s">
        <v>85</v>
      </c>
      <c r="CK2643" s="66" t="s">
        <v>85</v>
      </c>
      <c r="CL2643" s="66" t="s">
        <v>85</v>
      </c>
      <c r="CM2643" s="69" t="s">
        <v>85</v>
      </c>
    </row>
    <row r="2644" spans="41:91" hidden="1" x14ac:dyDescent="0.25">
      <c r="AO2644" s="21" t="s">
        <v>127</v>
      </c>
      <c r="AP2644" s="51" t="s">
        <v>124</v>
      </c>
      <c r="AQ2644" s="21" t="str">
        <f t="shared" si="43"/>
        <v>Wales£150,000 and over</v>
      </c>
      <c r="AR2644" s="22">
        <v>4700</v>
      </c>
      <c r="AS2644" s="22">
        <v>5200</v>
      </c>
      <c r="AT2644" s="22">
        <v>450</v>
      </c>
      <c r="AU2644" s="66">
        <v>4800</v>
      </c>
      <c r="AV2644" s="66">
        <v>5400</v>
      </c>
      <c r="AW2644" s="66">
        <v>450</v>
      </c>
      <c r="AX2644" s="66" t="s">
        <v>85</v>
      </c>
      <c r="AY2644" s="66" t="s">
        <v>85</v>
      </c>
      <c r="AZ2644" s="66" t="s">
        <v>85</v>
      </c>
      <c r="BA2644" s="66" t="s">
        <v>85</v>
      </c>
      <c r="BB2644" s="66" t="s">
        <v>85</v>
      </c>
      <c r="BC2644" s="66" t="s">
        <v>85</v>
      </c>
      <c r="BD2644" s="66" t="s">
        <v>85</v>
      </c>
      <c r="BE2644" s="66" t="s">
        <v>85</v>
      </c>
      <c r="BF2644" s="66" t="s">
        <v>85</v>
      </c>
      <c r="BG2644" s="66" t="s">
        <v>85</v>
      </c>
      <c r="BH2644" s="66" t="s">
        <v>85</v>
      </c>
      <c r="BI2644" s="66" t="s">
        <v>85</v>
      </c>
      <c r="BJ2644" s="66" t="s">
        <v>85</v>
      </c>
      <c r="BK2644" s="66" t="s">
        <v>85</v>
      </c>
      <c r="BL2644" s="66" t="s">
        <v>85</v>
      </c>
      <c r="BM2644" s="66" t="s">
        <v>85</v>
      </c>
      <c r="BN2644" s="66" t="s">
        <v>85</v>
      </c>
      <c r="BO2644" s="88" t="s">
        <v>85</v>
      </c>
      <c r="BP2644" s="100">
        <v>17300</v>
      </c>
      <c r="BQ2644" s="66">
        <v>18500</v>
      </c>
      <c r="BR2644" s="66">
        <v>360</v>
      </c>
      <c r="BS2644" s="66">
        <v>17400</v>
      </c>
      <c r="BT2644" s="66">
        <v>18600</v>
      </c>
      <c r="BU2644" s="66">
        <v>380</v>
      </c>
      <c r="BV2644" s="66" t="s">
        <v>85</v>
      </c>
      <c r="BW2644" s="66" t="s">
        <v>85</v>
      </c>
      <c r="BX2644" s="66" t="s">
        <v>85</v>
      </c>
      <c r="BY2644" s="66" t="s">
        <v>85</v>
      </c>
      <c r="BZ2644" s="66" t="s">
        <v>85</v>
      </c>
      <c r="CA2644" s="66" t="s">
        <v>85</v>
      </c>
      <c r="CB2644" s="66" t="s">
        <v>85</v>
      </c>
      <c r="CC2644" s="66" t="s">
        <v>85</v>
      </c>
      <c r="CD2644" s="66" t="s">
        <v>85</v>
      </c>
      <c r="CE2644" s="66" t="s">
        <v>85</v>
      </c>
      <c r="CF2644" s="66" t="s">
        <v>85</v>
      </c>
      <c r="CG2644" s="66" t="s">
        <v>85</v>
      </c>
      <c r="CH2644" s="66" t="s">
        <v>85</v>
      </c>
      <c r="CI2644" s="66" t="s">
        <v>85</v>
      </c>
      <c r="CJ2644" s="66" t="s">
        <v>85</v>
      </c>
      <c r="CK2644" s="66" t="s">
        <v>85</v>
      </c>
      <c r="CL2644" s="66" t="s">
        <v>85</v>
      </c>
      <c r="CM2644" s="69" t="s">
        <v>85</v>
      </c>
    </row>
    <row r="2645" spans="41:91" hidden="1" x14ac:dyDescent="0.25">
      <c r="AO2645" s="21" t="s">
        <v>22</v>
      </c>
      <c r="AP2645" s="51">
        <v>1</v>
      </c>
      <c r="AQ2645" s="21" t="str">
        <f t="shared" ref="AQ2645:AQ2708" si="44">CONCATENATE(AO2645,AP2645)</f>
        <v>Pre 19191</v>
      </c>
      <c r="AR2645" s="22">
        <v>2600</v>
      </c>
      <c r="AS2645" s="22">
        <v>3500</v>
      </c>
      <c r="AT2645" s="22">
        <v>225270</v>
      </c>
      <c r="AU2645" s="66">
        <v>2600</v>
      </c>
      <c r="AV2645" s="66">
        <v>3500</v>
      </c>
      <c r="AW2645" s="66">
        <v>229110</v>
      </c>
      <c r="AX2645" s="66" t="s">
        <v>85</v>
      </c>
      <c r="AY2645" s="66" t="s">
        <v>85</v>
      </c>
      <c r="AZ2645" s="66" t="s">
        <v>85</v>
      </c>
      <c r="BA2645" s="66" t="s">
        <v>85</v>
      </c>
      <c r="BB2645" s="66" t="s">
        <v>85</v>
      </c>
      <c r="BC2645" s="66" t="s">
        <v>85</v>
      </c>
      <c r="BD2645" s="66" t="s">
        <v>85</v>
      </c>
      <c r="BE2645" s="66" t="s">
        <v>85</v>
      </c>
      <c r="BF2645" s="66" t="s">
        <v>85</v>
      </c>
      <c r="BG2645" s="66" t="s">
        <v>85</v>
      </c>
      <c r="BH2645" s="66" t="s">
        <v>85</v>
      </c>
      <c r="BI2645" s="66" t="s">
        <v>85</v>
      </c>
      <c r="BJ2645" s="66" t="s">
        <v>85</v>
      </c>
      <c r="BK2645" s="66" t="s">
        <v>85</v>
      </c>
      <c r="BL2645" s="66" t="s">
        <v>85</v>
      </c>
      <c r="BM2645" s="66" t="s">
        <v>85</v>
      </c>
      <c r="BN2645" s="66" t="s">
        <v>85</v>
      </c>
      <c r="BO2645" s="88" t="s">
        <v>85</v>
      </c>
      <c r="BP2645" s="100">
        <v>11500</v>
      </c>
      <c r="BQ2645" s="66">
        <v>12800</v>
      </c>
      <c r="BR2645" s="66">
        <v>177830</v>
      </c>
      <c r="BS2645" s="66">
        <v>11400</v>
      </c>
      <c r="BT2645" s="66">
        <v>12700</v>
      </c>
      <c r="BU2645" s="66">
        <v>186330</v>
      </c>
      <c r="BV2645" s="66" t="s">
        <v>85</v>
      </c>
      <c r="BW2645" s="66" t="s">
        <v>85</v>
      </c>
      <c r="BX2645" s="66" t="s">
        <v>85</v>
      </c>
      <c r="BY2645" s="66" t="s">
        <v>85</v>
      </c>
      <c r="BZ2645" s="66" t="s">
        <v>85</v>
      </c>
      <c r="CA2645" s="66" t="s">
        <v>85</v>
      </c>
      <c r="CB2645" s="66" t="s">
        <v>85</v>
      </c>
      <c r="CC2645" s="66" t="s">
        <v>85</v>
      </c>
      <c r="CD2645" s="66" t="s">
        <v>85</v>
      </c>
      <c r="CE2645" s="66" t="s">
        <v>85</v>
      </c>
      <c r="CF2645" s="66" t="s">
        <v>85</v>
      </c>
      <c r="CG2645" s="66" t="s">
        <v>85</v>
      </c>
      <c r="CH2645" s="66" t="s">
        <v>85</v>
      </c>
      <c r="CI2645" s="66" t="s">
        <v>85</v>
      </c>
      <c r="CJ2645" s="66" t="s">
        <v>85</v>
      </c>
      <c r="CK2645" s="66" t="s">
        <v>85</v>
      </c>
      <c r="CL2645" s="66" t="s">
        <v>85</v>
      </c>
      <c r="CM2645" s="69" t="s">
        <v>85</v>
      </c>
    </row>
    <row r="2646" spans="41:91" hidden="1" x14ac:dyDescent="0.25">
      <c r="AO2646" s="21" t="s">
        <v>22</v>
      </c>
      <c r="AP2646" s="51">
        <v>2</v>
      </c>
      <c r="AQ2646" s="21" t="str">
        <f t="shared" si="44"/>
        <v>Pre 19192</v>
      </c>
      <c r="AR2646" s="22">
        <v>3500</v>
      </c>
      <c r="AS2646" s="22">
        <v>4500</v>
      </c>
      <c r="AT2646" s="22">
        <v>274040</v>
      </c>
      <c r="AU2646" s="66">
        <v>3600</v>
      </c>
      <c r="AV2646" s="66">
        <v>4500</v>
      </c>
      <c r="AW2646" s="66">
        <v>277150</v>
      </c>
      <c r="AX2646" s="66" t="s">
        <v>85</v>
      </c>
      <c r="AY2646" s="66" t="s">
        <v>85</v>
      </c>
      <c r="AZ2646" s="66" t="s">
        <v>85</v>
      </c>
      <c r="BA2646" s="66" t="s">
        <v>85</v>
      </c>
      <c r="BB2646" s="66" t="s">
        <v>85</v>
      </c>
      <c r="BC2646" s="66" t="s">
        <v>85</v>
      </c>
      <c r="BD2646" s="66" t="s">
        <v>85</v>
      </c>
      <c r="BE2646" s="66" t="s">
        <v>85</v>
      </c>
      <c r="BF2646" s="66" t="s">
        <v>85</v>
      </c>
      <c r="BG2646" s="66" t="s">
        <v>85</v>
      </c>
      <c r="BH2646" s="66" t="s">
        <v>85</v>
      </c>
      <c r="BI2646" s="66" t="s">
        <v>85</v>
      </c>
      <c r="BJ2646" s="66" t="s">
        <v>85</v>
      </c>
      <c r="BK2646" s="66" t="s">
        <v>85</v>
      </c>
      <c r="BL2646" s="66" t="s">
        <v>85</v>
      </c>
      <c r="BM2646" s="66" t="s">
        <v>85</v>
      </c>
      <c r="BN2646" s="66" t="s">
        <v>85</v>
      </c>
      <c r="BO2646" s="88" t="s">
        <v>85</v>
      </c>
      <c r="BP2646" s="100">
        <v>14300</v>
      </c>
      <c r="BQ2646" s="66">
        <v>15700</v>
      </c>
      <c r="BR2646" s="66">
        <v>211050</v>
      </c>
      <c r="BS2646" s="66">
        <v>14200</v>
      </c>
      <c r="BT2646" s="66">
        <v>15600</v>
      </c>
      <c r="BU2646" s="66">
        <v>220860</v>
      </c>
      <c r="BV2646" s="66" t="s">
        <v>85</v>
      </c>
      <c r="BW2646" s="66" t="s">
        <v>85</v>
      </c>
      <c r="BX2646" s="66" t="s">
        <v>85</v>
      </c>
      <c r="BY2646" s="66" t="s">
        <v>85</v>
      </c>
      <c r="BZ2646" s="66" t="s">
        <v>85</v>
      </c>
      <c r="CA2646" s="66" t="s">
        <v>85</v>
      </c>
      <c r="CB2646" s="66" t="s">
        <v>85</v>
      </c>
      <c r="CC2646" s="66" t="s">
        <v>85</v>
      </c>
      <c r="CD2646" s="66" t="s">
        <v>85</v>
      </c>
      <c r="CE2646" s="66" t="s">
        <v>85</v>
      </c>
      <c r="CF2646" s="66" t="s">
        <v>85</v>
      </c>
      <c r="CG2646" s="66" t="s">
        <v>85</v>
      </c>
      <c r="CH2646" s="66" t="s">
        <v>85</v>
      </c>
      <c r="CI2646" s="66" t="s">
        <v>85</v>
      </c>
      <c r="CJ2646" s="66" t="s">
        <v>85</v>
      </c>
      <c r="CK2646" s="66" t="s">
        <v>85</v>
      </c>
      <c r="CL2646" s="66" t="s">
        <v>85</v>
      </c>
      <c r="CM2646" s="69" t="s">
        <v>85</v>
      </c>
    </row>
    <row r="2647" spans="41:91" hidden="1" x14ac:dyDescent="0.25">
      <c r="AO2647" s="21" t="s">
        <v>22</v>
      </c>
      <c r="AP2647" s="51">
        <v>3</v>
      </c>
      <c r="AQ2647" s="21" t="str">
        <f t="shared" si="44"/>
        <v>Pre 19193</v>
      </c>
      <c r="AR2647" s="22">
        <v>4000</v>
      </c>
      <c r="AS2647" s="22">
        <v>5000</v>
      </c>
      <c r="AT2647" s="22">
        <v>98750</v>
      </c>
      <c r="AU2647" s="66">
        <v>4200</v>
      </c>
      <c r="AV2647" s="66">
        <v>5100</v>
      </c>
      <c r="AW2647" s="66">
        <v>100000</v>
      </c>
      <c r="AX2647" s="66" t="s">
        <v>85</v>
      </c>
      <c r="AY2647" s="66" t="s">
        <v>85</v>
      </c>
      <c r="AZ2647" s="66" t="s">
        <v>85</v>
      </c>
      <c r="BA2647" s="66" t="s">
        <v>85</v>
      </c>
      <c r="BB2647" s="66" t="s">
        <v>85</v>
      </c>
      <c r="BC2647" s="66" t="s">
        <v>85</v>
      </c>
      <c r="BD2647" s="66" t="s">
        <v>85</v>
      </c>
      <c r="BE2647" s="66" t="s">
        <v>85</v>
      </c>
      <c r="BF2647" s="66" t="s">
        <v>85</v>
      </c>
      <c r="BG2647" s="66" t="s">
        <v>85</v>
      </c>
      <c r="BH2647" s="66" t="s">
        <v>85</v>
      </c>
      <c r="BI2647" s="66" t="s">
        <v>85</v>
      </c>
      <c r="BJ2647" s="66" t="s">
        <v>85</v>
      </c>
      <c r="BK2647" s="66" t="s">
        <v>85</v>
      </c>
      <c r="BL2647" s="66" t="s">
        <v>85</v>
      </c>
      <c r="BM2647" s="66" t="s">
        <v>85</v>
      </c>
      <c r="BN2647" s="66" t="s">
        <v>85</v>
      </c>
      <c r="BO2647" s="88" t="s">
        <v>85</v>
      </c>
      <c r="BP2647" s="100">
        <v>15700</v>
      </c>
      <c r="BQ2647" s="66">
        <v>17100</v>
      </c>
      <c r="BR2647" s="66">
        <v>77660</v>
      </c>
      <c r="BS2647" s="66">
        <v>15700</v>
      </c>
      <c r="BT2647" s="66">
        <v>17300</v>
      </c>
      <c r="BU2647" s="66">
        <v>81160</v>
      </c>
      <c r="BV2647" s="66" t="s">
        <v>85</v>
      </c>
      <c r="BW2647" s="66" t="s">
        <v>85</v>
      </c>
      <c r="BX2647" s="66" t="s">
        <v>85</v>
      </c>
      <c r="BY2647" s="66" t="s">
        <v>85</v>
      </c>
      <c r="BZ2647" s="66" t="s">
        <v>85</v>
      </c>
      <c r="CA2647" s="66" t="s">
        <v>85</v>
      </c>
      <c r="CB2647" s="66" t="s">
        <v>85</v>
      </c>
      <c r="CC2647" s="66" t="s">
        <v>85</v>
      </c>
      <c r="CD2647" s="66" t="s">
        <v>85</v>
      </c>
      <c r="CE2647" s="66" t="s">
        <v>85</v>
      </c>
      <c r="CF2647" s="66" t="s">
        <v>85</v>
      </c>
      <c r="CG2647" s="66" t="s">
        <v>85</v>
      </c>
      <c r="CH2647" s="66" t="s">
        <v>85</v>
      </c>
      <c r="CI2647" s="66" t="s">
        <v>85</v>
      </c>
      <c r="CJ2647" s="66" t="s">
        <v>85</v>
      </c>
      <c r="CK2647" s="66" t="s">
        <v>85</v>
      </c>
      <c r="CL2647" s="66" t="s">
        <v>85</v>
      </c>
      <c r="CM2647" s="69" t="s">
        <v>85</v>
      </c>
    </row>
    <row r="2648" spans="41:91" hidden="1" x14ac:dyDescent="0.25">
      <c r="AO2648" s="21" t="s">
        <v>22</v>
      </c>
      <c r="AP2648" s="51">
        <v>4</v>
      </c>
      <c r="AQ2648" s="21" t="str">
        <f t="shared" si="44"/>
        <v>Pre 19194</v>
      </c>
      <c r="AR2648" s="22">
        <v>4500</v>
      </c>
      <c r="AS2648" s="22">
        <v>5500</v>
      </c>
      <c r="AT2648" s="22">
        <v>42430</v>
      </c>
      <c r="AU2648" s="66">
        <v>4700</v>
      </c>
      <c r="AV2648" s="66">
        <v>5700</v>
      </c>
      <c r="AW2648" s="66">
        <v>42920</v>
      </c>
      <c r="AX2648" s="66" t="s">
        <v>85</v>
      </c>
      <c r="AY2648" s="66" t="s">
        <v>85</v>
      </c>
      <c r="AZ2648" s="66" t="s">
        <v>85</v>
      </c>
      <c r="BA2648" s="66" t="s">
        <v>85</v>
      </c>
      <c r="BB2648" s="66" t="s">
        <v>85</v>
      </c>
      <c r="BC2648" s="66" t="s">
        <v>85</v>
      </c>
      <c r="BD2648" s="66" t="s">
        <v>85</v>
      </c>
      <c r="BE2648" s="66" t="s">
        <v>85</v>
      </c>
      <c r="BF2648" s="66" t="s">
        <v>85</v>
      </c>
      <c r="BG2648" s="66" t="s">
        <v>85</v>
      </c>
      <c r="BH2648" s="66" t="s">
        <v>85</v>
      </c>
      <c r="BI2648" s="66" t="s">
        <v>85</v>
      </c>
      <c r="BJ2648" s="66" t="s">
        <v>85</v>
      </c>
      <c r="BK2648" s="66" t="s">
        <v>85</v>
      </c>
      <c r="BL2648" s="66" t="s">
        <v>85</v>
      </c>
      <c r="BM2648" s="66" t="s">
        <v>85</v>
      </c>
      <c r="BN2648" s="66" t="s">
        <v>85</v>
      </c>
      <c r="BO2648" s="88" t="s">
        <v>85</v>
      </c>
      <c r="BP2648" s="100">
        <v>17300</v>
      </c>
      <c r="BQ2648" s="66">
        <v>18700</v>
      </c>
      <c r="BR2648" s="66">
        <v>33620</v>
      </c>
      <c r="BS2648" s="66">
        <v>17400</v>
      </c>
      <c r="BT2648" s="66">
        <v>18900</v>
      </c>
      <c r="BU2648" s="66">
        <v>35180</v>
      </c>
      <c r="BV2648" s="66" t="s">
        <v>85</v>
      </c>
      <c r="BW2648" s="66" t="s">
        <v>85</v>
      </c>
      <c r="BX2648" s="66" t="s">
        <v>85</v>
      </c>
      <c r="BY2648" s="66" t="s">
        <v>85</v>
      </c>
      <c r="BZ2648" s="66" t="s">
        <v>85</v>
      </c>
      <c r="CA2648" s="66" t="s">
        <v>85</v>
      </c>
      <c r="CB2648" s="66" t="s">
        <v>85</v>
      </c>
      <c r="CC2648" s="66" t="s">
        <v>85</v>
      </c>
      <c r="CD2648" s="66" t="s">
        <v>85</v>
      </c>
      <c r="CE2648" s="66" t="s">
        <v>85</v>
      </c>
      <c r="CF2648" s="66" t="s">
        <v>85</v>
      </c>
      <c r="CG2648" s="66" t="s">
        <v>85</v>
      </c>
      <c r="CH2648" s="66" t="s">
        <v>85</v>
      </c>
      <c r="CI2648" s="66" t="s">
        <v>85</v>
      </c>
      <c r="CJ2648" s="66" t="s">
        <v>85</v>
      </c>
      <c r="CK2648" s="66" t="s">
        <v>85</v>
      </c>
      <c r="CL2648" s="66" t="s">
        <v>85</v>
      </c>
      <c r="CM2648" s="69" t="s">
        <v>85</v>
      </c>
    </row>
    <row r="2649" spans="41:91" hidden="1" x14ac:dyDescent="0.25">
      <c r="AO2649" s="21" t="s">
        <v>22</v>
      </c>
      <c r="AP2649" s="51" t="s">
        <v>114</v>
      </c>
      <c r="AQ2649" s="21" t="str">
        <f t="shared" si="44"/>
        <v>Pre 19195 or more</v>
      </c>
      <c r="AR2649" s="22">
        <v>4900</v>
      </c>
      <c r="AS2649" s="22">
        <v>6100</v>
      </c>
      <c r="AT2649" s="22">
        <v>25610</v>
      </c>
      <c r="AU2649" s="66">
        <v>5200</v>
      </c>
      <c r="AV2649" s="66">
        <v>6200</v>
      </c>
      <c r="AW2649" s="66">
        <v>25990</v>
      </c>
      <c r="AX2649" s="66" t="s">
        <v>85</v>
      </c>
      <c r="AY2649" s="66" t="s">
        <v>85</v>
      </c>
      <c r="AZ2649" s="66" t="s">
        <v>85</v>
      </c>
      <c r="BA2649" s="66" t="s">
        <v>85</v>
      </c>
      <c r="BB2649" s="66" t="s">
        <v>85</v>
      </c>
      <c r="BC2649" s="66" t="s">
        <v>85</v>
      </c>
      <c r="BD2649" s="66" t="s">
        <v>85</v>
      </c>
      <c r="BE2649" s="66" t="s">
        <v>85</v>
      </c>
      <c r="BF2649" s="66" t="s">
        <v>85</v>
      </c>
      <c r="BG2649" s="66" t="s">
        <v>85</v>
      </c>
      <c r="BH2649" s="66" t="s">
        <v>85</v>
      </c>
      <c r="BI2649" s="66" t="s">
        <v>85</v>
      </c>
      <c r="BJ2649" s="66" t="s">
        <v>85</v>
      </c>
      <c r="BK2649" s="66" t="s">
        <v>85</v>
      </c>
      <c r="BL2649" s="66" t="s">
        <v>85</v>
      </c>
      <c r="BM2649" s="66" t="s">
        <v>85</v>
      </c>
      <c r="BN2649" s="66" t="s">
        <v>85</v>
      </c>
      <c r="BO2649" s="88" t="s">
        <v>85</v>
      </c>
      <c r="BP2649" s="100">
        <v>18600</v>
      </c>
      <c r="BQ2649" s="66">
        <v>20100</v>
      </c>
      <c r="BR2649" s="66">
        <v>20870</v>
      </c>
      <c r="BS2649" s="66">
        <v>19300</v>
      </c>
      <c r="BT2649" s="66">
        <v>20700</v>
      </c>
      <c r="BU2649" s="66">
        <v>21720</v>
      </c>
      <c r="BV2649" s="66" t="s">
        <v>85</v>
      </c>
      <c r="BW2649" s="66" t="s">
        <v>85</v>
      </c>
      <c r="BX2649" s="66" t="s">
        <v>85</v>
      </c>
      <c r="BY2649" s="66" t="s">
        <v>85</v>
      </c>
      <c r="BZ2649" s="66" t="s">
        <v>85</v>
      </c>
      <c r="CA2649" s="66" t="s">
        <v>85</v>
      </c>
      <c r="CB2649" s="66" t="s">
        <v>85</v>
      </c>
      <c r="CC2649" s="66" t="s">
        <v>85</v>
      </c>
      <c r="CD2649" s="66" t="s">
        <v>85</v>
      </c>
      <c r="CE2649" s="66" t="s">
        <v>85</v>
      </c>
      <c r="CF2649" s="66" t="s">
        <v>85</v>
      </c>
      <c r="CG2649" s="66" t="s">
        <v>85</v>
      </c>
      <c r="CH2649" s="66" t="s">
        <v>85</v>
      </c>
      <c r="CI2649" s="66" t="s">
        <v>85</v>
      </c>
      <c r="CJ2649" s="66" t="s">
        <v>85</v>
      </c>
      <c r="CK2649" s="66" t="s">
        <v>85</v>
      </c>
      <c r="CL2649" s="66" t="s">
        <v>85</v>
      </c>
      <c r="CM2649" s="69" t="s">
        <v>85</v>
      </c>
    </row>
    <row r="2650" spans="41:91" hidden="1" x14ac:dyDescent="0.25">
      <c r="AO2650" s="21" t="s">
        <v>23</v>
      </c>
      <c r="AP2650" s="51">
        <v>1</v>
      </c>
      <c r="AQ2650" s="21" t="str">
        <f t="shared" si="44"/>
        <v>1919-441</v>
      </c>
      <c r="AR2650" s="22">
        <v>2700</v>
      </c>
      <c r="AS2650" s="22">
        <v>3300</v>
      </c>
      <c r="AT2650" s="22">
        <v>187230</v>
      </c>
      <c r="AU2650" s="66">
        <v>2700</v>
      </c>
      <c r="AV2650" s="66">
        <v>3300</v>
      </c>
      <c r="AW2650" s="66">
        <v>189270</v>
      </c>
      <c r="AX2650" s="66" t="s">
        <v>85</v>
      </c>
      <c r="AY2650" s="66" t="s">
        <v>85</v>
      </c>
      <c r="AZ2650" s="66" t="s">
        <v>85</v>
      </c>
      <c r="BA2650" s="66" t="s">
        <v>85</v>
      </c>
      <c r="BB2650" s="66" t="s">
        <v>85</v>
      </c>
      <c r="BC2650" s="66" t="s">
        <v>85</v>
      </c>
      <c r="BD2650" s="66" t="s">
        <v>85</v>
      </c>
      <c r="BE2650" s="66" t="s">
        <v>85</v>
      </c>
      <c r="BF2650" s="66" t="s">
        <v>85</v>
      </c>
      <c r="BG2650" s="66" t="s">
        <v>85</v>
      </c>
      <c r="BH2650" s="66" t="s">
        <v>85</v>
      </c>
      <c r="BI2650" s="66" t="s">
        <v>85</v>
      </c>
      <c r="BJ2650" s="66" t="s">
        <v>85</v>
      </c>
      <c r="BK2650" s="66" t="s">
        <v>85</v>
      </c>
      <c r="BL2650" s="66" t="s">
        <v>85</v>
      </c>
      <c r="BM2650" s="66" t="s">
        <v>85</v>
      </c>
      <c r="BN2650" s="66" t="s">
        <v>85</v>
      </c>
      <c r="BO2650" s="88" t="s">
        <v>85</v>
      </c>
      <c r="BP2650" s="100">
        <v>12600</v>
      </c>
      <c r="BQ2650" s="66">
        <v>13600</v>
      </c>
      <c r="BR2650" s="66">
        <v>164830</v>
      </c>
      <c r="BS2650" s="66">
        <v>12600</v>
      </c>
      <c r="BT2650" s="66">
        <v>13500</v>
      </c>
      <c r="BU2650" s="66">
        <v>172130</v>
      </c>
      <c r="BV2650" s="66" t="s">
        <v>85</v>
      </c>
      <c r="BW2650" s="66" t="s">
        <v>85</v>
      </c>
      <c r="BX2650" s="66" t="s">
        <v>85</v>
      </c>
      <c r="BY2650" s="66" t="s">
        <v>85</v>
      </c>
      <c r="BZ2650" s="66" t="s">
        <v>85</v>
      </c>
      <c r="CA2650" s="66" t="s">
        <v>85</v>
      </c>
      <c r="CB2650" s="66" t="s">
        <v>85</v>
      </c>
      <c r="CC2650" s="66" t="s">
        <v>85</v>
      </c>
      <c r="CD2650" s="66" t="s">
        <v>85</v>
      </c>
      <c r="CE2650" s="66" t="s">
        <v>85</v>
      </c>
      <c r="CF2650" s="66" t="s">
        <v>85</v>
      </c>
      <c r="CG2650" s="66" t="s">
        <v>85</v>
      </c>
      <c r="CH2650" s="66" t="s">
        <v>85</v>
      </c>
      <c r="CI2650" s="66" t="s">
        <v>85</v>
      </c>
      <c r="CJ2650" s="66" t="s">
        <v>85</v>
      </c>
      <c r="CK2650" s="66" t="s">
        <v>85</v>
      </c>
      <c r="CL2650" s="66" t="s">
        <v>85</v>
      </c>
      <c r="CM2650" s="69" t="s">
        <v>85</v>
      </c>
    </row>
    <row r="2651" spans="41:91" hidden="1" x14ac:dyDescent="0.25">
      <c r="AO2651" s="21" t="s">
        <v>23</v>
      </c>
      <c r="AP2651" s="51">
        <v>2</v>
      </c>
      <c r="AQ2651" s="21" t="str">
        <f t="shared" si="44"/>
        <v>1919-442</v>
      </c>
      <c r="AR2651" s="22">
        <v>3600</v>
      </c>
      <c r="AS2651" s="22">
        <v>4200</v>
      </c>
      <c r="AT2651" s="22">
        <v>262760</v>
      </c>
      <c r="AU2651" s="66">
        <v>3700</v>
      </c>
      <c r="AV2651" s="66">
        <v>4300</v>
      </c>
      <c r="AW2651" s="66">
        <v>264820</v>
      </c>
      <c r="AX2651" s="66" t="s">
        <v>85</v>
      </c>
      <c r="AY2651" s="66" t="s">
        <v>85</v>
      </c>
      <c r="AZ2651" s="66" t="s">
        <v>85</v>
      </c>
      <c r="BA2651" s="66" t="s">
        <v>85</v>
      </c>
      <c r="BB2651" s="66" t="s">
        <v>85</v>
      </c>
      <c r="BC2651" s="66" t="s">
        <v>85</v>
      </c>
      <c r="BD2651" s="66" t="s">
        <v>85</v>
      </c>
      <c r="BE2651" s="66" t="s">
        <v>85</v>
      </c>
      <c r="BF2651" s="66" t="s">
        <v>85</v>
      </c>
      <c r="BG2651" s="66" t="s">
        <v>85</v>
      </c>
      <c r="BH2651" s="66" t="s">
        <v>85</v>
      </c>
      <c r="BI2651" s="66" t="s">
        <v>85</v>
      </c>
      <c r="BJ2651" s="66" t="s">
        <v>85</v>
      </c>
      <c r="BK2651" s="66" t="s">
        <v>85</v>
      </c>
      <c r="BL2651" s="66" t="s">
        <v>85</v>
      </c>
      <c r="BM2651" s="66" t="s">
        <v>85</v>
      </c>
      <c r="BN2651" s="66" t="s">
        <v>85</v>
      </c>
      <c r="BO2651" s="88" t="s">
        <v>85</v>
      </c>
      <c r="BP2651" s="100">
        <v>15000</v>
      </c>
      <c r="BQ2651" s="66">
        <v>16000</v>
      </c>
      <c r="BR2651" s="66">
        <v>233340</v>
      </c>
      <c r="BS2651" s="66">
        <v>14900</v>
      </c>
      <c r="BT2651" s="66">
        <v>15900</v>
      </c>
      <c r="BU2651" s="66">
        <v>243570</v>
      </c>
      <c r="BV2651" s="66" t="s">
        <v>85</v>
      </c>
      <c r="BW2651" s="66" t="s">
        <v>85</v>
      </c>
      <c r="BX2651" s="66" t="s">
        <v>85</v>
      </c>
      <c r="BY2651" s="66" t="s">
        <v>85</v>
      </c>
      <c r="BZ2651" s="66" t="s">
        <v>85</v>
      </c>
      <c r="CA2651" s="66" t="s">
        <v>85</v>
      </c>
      <c r="CB2651" s="66" t="s">
        <v>85</v>
      </c>
      <c r="CC2651" s="66" t="s">
        <v>85</v>
      </c>
      <c r="CD2651" s="66" t="s">
        <v>85</v>
      </c>
      <c r="CE2651" s="66" t="s">
        <v>85</v>
      </c>
      <c r="CF2651" s="66" t="s">
        <v>85</v>
      </c>
      <c r="CG2651" s="66" t="s">
        <v>85</v>
      </c>
      <c r="CH2651" s="66" t="s">
        <v>85</v>
      </c>
      <c r="CI2651" s="66" t="s">
        <v>85</v>
      </c>
      <c r="CJ2651" s="66" t="s">
        <v>85</v>
      </c>
      <c r="CK2651" s="66" t="s">
        <v>85</v>
      </c>
      <c r="CL2651" s="66" t="s">
        <v>85</v>
      </c>
      <c r="CM2651" s="69" t="s">
        <v>85</v>
      </c>
    </row>
    <row r="2652" spans="41:91" hidden="1" x14ac:dyDescent="0.25">
      <c r="AO2652" s="21" t="s">
        <v>23</v>
      </c>
      <c r="AP2652" s="51">
        <v>3</v>
      </c>
      <c r="AQ2652" s="21" t="str">
        <f t="shared" si="44"/>
        <v>1919-443</v>
      </c>
      <c r="AR2652" s="22">
        <v>4100</v>
      </c>
      <c r="AS2652" s="22">
        <v>4700</v>
      </c>
      <c r="AT2652" s="22">
        <v>100860</v>
      </c>
      <c r="AU2652" s="66">
        <v>4300</v>
      </c>
      <c r="AV2652" s="66">
        <v>4900</v>
      </c>
      <c r="AW2652" s="66">
        <v>101740</v>
      </c>
      <c r="AX2652" s="66" t="s">
        <v>85</v>
      </c>
      <c r="AY2652" s="66" t="s">
        <v>85</v>
      </c>
      <c r="AZ2652" s="66" t="s">
        <v>85</v>
      </c>
      <c r="BA2652" s="66" t="s">
        <v>85</v>
      </c>
      <c r="BB2652" s="66" t="s">
        <v>85</v>
      </c>
      <c r="BC2652" s="66" t="s">
        <v>85</v>
      </c>
      <c r="BD2652" s="66" t="s">
        <v>85</v>
      </c>
      <c r="BE2652" s="66" t="s">
        <v>85</v>
      </c>
      <c r="BF2652" s="66" t="s">
        <v>85</v>
      </c>
      <c r="BG2652" s="66" t="s">
        <v>85</v>
      </c>
      <c r="BH2652" s="66" t="s">
        <v>85</v>
      </c>
      <c r="BI2652" s="66" t="s">
        <v>85</v>
      </c>
      <c r="BJ2652" s="66" t="s">
        <v>85</v>
      </c>
      <c r="BK2652" s="66" t="s">
        <v>85</v>
      </c>
      <c r="BL2652" s="66" t="s">
        <v>85</v>
      </c>
      <c r="BM2652" s="66" t="s">
        <v>85</v>
      </c>
      <c r="BN2652" s="66" t="s">
        <v>85</v>
      </c>
      <c r="BO2652" s="88" t="s">
        <v>85</v>
      </c>
      <c r="BP2652" s="100">
        <v>15900</v>
      </c>
      <c r="BQ2652" s="66">
        <v>17100</v>
      </c>
      <c r="BR2652" s="66">
        <v>90240</v>
      </c>
      <c r="BS2652" s="66">
        <v>15900</v>
      </c>
      <c r="BT2652" s="66">
        <v>17100</v>
      </c>
      <c r="BU2652" s="66">
        <v>94150</v>
      </c>
      <c r="BV2652" s="66" t="s">
        <v>85</v>
      </c>
      <c r="BW2652" s="66" t="s">
        <v>85</v>
      </c>
      <c r="BX2652" s="66" t="s">
        <v>85</v>
      </c>
      <c r="BY2652" s="66" t="s">
        <v>85</v>
      </c>
      <c r="BZ2652" s="66" t="s">
        <v>85</v>
      </c>
      <c r="CA2652" s="66" t="s">
        <v>85</v>
      </c>
      <c r="CB2652" s="66" t="s">
        <v>85</v>
      </c>
      <c r="CC2652" s="66" t="s">
        <v>85</v>
      </c>
      <c r="CD2652" s="66" t="s">
        <v>85</v>
      </c>
      <c r="CE2652" s="66" t="s">
        <v>85</v>
      </c>
      <c r="CF2652" s="66" t="s">
        <v>85</v>
      </c>
      <c r="CG2652" s="66" t="s">
        <v>85</v>
      </c>
      <c r="CH2652" s="66" t="s">
        <v>85</v>
      </c>
      <c r="CI2652" s="66" t="s">
        <v>85</v>
      </c>
      <c r="CJ2652" s="66" t="s">
        <v>85</v>
      </c>
      <c r="CK2652" s="66" t="s">
        <v>85</v>
      </c>
      <c r="CL2652" s="66" t="s">
        <v>85</v>
      </c>
      <c r="CM2652" s="69" t="s">
        <v>85</v>
      </c>
    </row>
    <row r="2653" spans="41:91" hidden="1" x14ac:dyDescent="0.25">
      <c r="AO2653" s="21" t="s">
        <v>23</v>
      </c>
      <c r="AP2653" s="51">
        <v>4</v>
      </c>
      <c r="AQ2653" s="21" t="str">
        <f t="shared" si="44"/>
        <v>1919-444</v>
      </c>
      <c r="AR2653" s="22">
        <v>4600</v>
      </c>
      <c r="AS2653" s="22">
        <v>5200</v>
      </c>
      <c r="AT2653" s="22">
        <v>43970</v>
      </c>
      <c r="AU2653" s="66">
        <v>4900</v>
      </c>
      <c r="AV2653" s="66">
        <v>5500</v>
      </c>
      <c r="AW2653" s="66">
        <v>44320</v>
      </c>
      <c r="AX2653" s="66" t="s">
        <v>85</v>
      </c>
      <c r="AY2653" s="66" t="s">
        <v>85</v>
      </c>
      <c r="AZ2653" s="66" t="s">
        <v>85</v>
      </c>
      <c r="BA2653" s="66" t="s">
        <v>85</v>
      </c>
      <c r="BB2653" s="66" t="s">
        <v>85</v>
      </c>
      <c r="BC2653" s="66" t="s">
        <v>85</v>
      </c>
      <c r="BD2653" s="66" t="s">
        <v>85</v>
      </c>
      <c r="BE2653" s="66" t="s">
        <v>85</v>
      </c>
      <c r="BF2653" s="66" t="s">
        <v>85</v>
      </c>
      <c r="BG2653" s="66" t="s">
        <v>85</v>
      </c>
      <c r="BH2653" s="66" t="s">
        <v>85</v>
      </c>
      <c r="BI2653" s="66" t="s">
        <v>85</v>
      </c>
      <c r="BJ2653" s="66" t="s">
        <v>85</v>
      </c>
      <c r="BK2653" s="66" t="s">
        <v>85</v>
      </c>
      <c r="BL2653" s="66" t="s">
        <v>85</v>
      </c>
      <c r="BM2653" s="66" t="s">
        <v>85</v>
      </c>
      <c r="BN2653" s="66" t="s">
        <v>85</v>
      </c>
      <c r="BO2653" s="88" t="s">
        <v>85</v>
      </c>
      <c r="BP2653" s="100">
        <v>17200</v>
      </c>
      <c r="BQ2653" s="66">
        <v>18400</v>
      </c>
      <c r="BR2653" s="66">
        <v>39260</v>
      </c>
      <c r="BS2653" s="66">
        <v>17400</v>
      </c>
      <c r="BT2653" s="66">
        <v>18600</v>
      </c>
      <c r="BU2653" s="66">
        <v>41030</v>
      </c>
      <c r="BV2653" s="66" t="s">
        <v>85</v>
      </c>
      <c r="BW2653" s="66" t="s">
        <v>85</v>
      </c>
      <c r="BX2653" s="66" t="s">
        <v>85</v>
      </c>
      <c r="BY2653" s="66" t="s">
        <v>85</v>
      </c>
      <c r="BZ2653" s="66" t="s">
        <v>85</v>
      </c>
      <c r="CA2653" s="66" t="s">
        <v>85</v>
      </c>
      <c r="CB2653" s="66" t="s">
        <v>85</v>
      </c>
      <c r="CC2653" s="66" t="s">
        <v>85</v>
      </c>
      <c r="CD2653" s="66" t="s">
        <v>85</v>
      </c>
      <c r="CE2653" s="66" t="s">
        <v>85</v>
      </c>
      <c r="CF2653" s="66" t="s">
        <v>85</v>
      </c>
      <c r="CG2653" s="66" t="s">
        <v>85</v>
      </c>
      <c r="CH2653" s="66" t="s">
        <v>85</v>
      </c>
      <c r="CI2653" s="66" t="s">
        <v>85</v>
      </c>
      <c r="CJ2653" s="66" t="s">
        <v>85</v>
      </c>
      <c r="CK2653" s="66" t="s">
        <v>85</v>
      </c>
      <c r="CL2653" s="66" t="s">
        <v>85</v>
      </c>
      <c r="CM2653" s="69" t="s">
        <v>85</v>
      </c>
    </row>
    <row r="2654" spans="41:91" hidden="1" x14ac:dyDescent="0.25">
      <c r="AO2654" s="21" t="s">
        <v>23</v>
      </c>
      <c r="AP2654" s="51" t="s">
        <v>114</v>
      </c>
      <c r="AQ2654" s="21" t="str">
        <f t="shared" si="44"/>
        <v>1919-445 or more</v>
      </c>
      <c r="AR2654" s="22">
        <v>5000</v>
      </c>
      <c r="AS2654" s="22">
        <v>5700</v>
      </c>
      <c r="AT2654" s="22">
        <v>19940</v>
      </c>
      <c r="AU2654" s="66">
        <v>5300</v>
      </c>
      <c r="AV2654" s="66">
        <v>6000</v>
      </c>
      <c r="AW2654" s="66">
        <v>20100</v>
      </c>
      <c r="AX2654" s="66" t="s">
        <v>85</v>
      </c>
      <c r="AY2654" s="66" t="s">
        <v>85</v>
      </c>
      <c r="AZ2654" s="66" t="s">
        <v>85</v>
      </c>
      <c r="BA2654" s="66" t="s">
        <v>85</v>
      </c>
      <c r="BB2654" s="66" t="s">
        <v>85</v>
      </c>
      <c r="BC2654" s="66" t="s">
        <v>85</v>
      </c>
      <c r="BD2654" s="66" t="s">
        <v>85</v>
      </c>
      <c r="BE2654" s="66" t="s">
        <v>85</v>
      </c>
      <c r="BF2654" s="66" t="s">
        <v>85</v>
      </c>
      <c r="BG2654" s="66" t="s">
        <v>85</v>
      </c>
      <c r="BH2654" s="66" t="s">
        <v>85</v>
      </c>
      <c r="BI2654" s="66" t="s">
        <v>85</v>
      </c>
      <c r="BJ2654" s="66" t="s">
        <v>85</v>
      </c>
      <c r="BK2654" s="66" t="s">
        <v>85</v>
      </c>
      <c r="BL2654" s="66" t="s">
        <v>85</v>
      </c>
      <c r="BM2654" s="66" t="s">
        <v>85</v>
      </c>
      <c r="BN2654" s="66" t="s">
        <v>85</v>
      </c>
      <c r="BO2654" s="88" t="s">
        <v>85</v>
      </c>
      <c r="BP2654" s="100">
        <v>18500</v>
      </c>
      <c r="BQ2654" s="66">
        <v>19800</v>
      </c>
      <c r="BR2654" s="66">
        <v>17780</v>
      </c>
      <c r="BS2654" s="66">
        <v>19000</v>
      </c>
      <c r="BT2654" s="66">
        <v>20200</v>
      </c>
      <c r="BU2654" s="66">
        <v>18480</v>
      </c>
      <c r="BV2654" s="66" t="s">
        <v>85</v>
      </c>
      <c r="BW2654" s="66" t="s">
        <v>85</v>
      </c>
      <c r="BX2654" s="66" t="s">
        <v>85</v>
      </c>
      <c r="BY2654" s="66" t="s">
        <v>85</v>
      </c>
      <c r="BZ2654" s="66" t="s">
        <v>85</v>
      </c>
      <c r="CA2654" s="66" t="s">
        <v>85</v>
      </c>
      <c r="CB2654" s="66" t="s">
        <v>85</v>
      </c>
      <c r="CC2654" s="66" t="s">
        <v>85</v>
      </c>
      <c r="CD2654" s="66" t="s">
        <v>85</v>
      </c>
      <c r="CE2654" s="66" t="s">
        <v>85</v>
      </c>
      <c r="CF2654" s="66" t="s">
        <v>85</v>
      </c>
      <c r="CG2654" s="66" t="s">
        <v>85</v>
      </c>
      <c r="CH2654" s="66" t="s">
        <v>85</v>
      </c>
      <c r="CI2654" s="66" t="s">
        <v>85</v>
      </c>
      <c r="CJ2654" s="66" t="s">
        <v>85</v>
      </c>
      <c r="CK2654" s="66" t="s">
        <v>85</v>
      </c>
      <c r="CL2654" s="66" t="s">
        <v>85</v>
      </c>
      <c r="CM2654" s="69" t="s">
        <v>85</v>
      </c>
    </row>
    <row r="2655" spans="41:91" hidden="1" x14ac:dyDescent="0.25">
      <c r="AO2655" s="21" t="s">
        <v>24</v>
      </c>
      <c r="AP2655" s="51">
        <v>1</v>
      </c>
      <c r="AQ2655" s="21" t="str">
        <f t="shared" si="44"/>
        <v>1945-641</v>
      </c>
      <c r="AR2655" s="22">
        <v>2400</v>
      </c>
      <c r="AS2655" s="22">
        <v>3100</v>
      </c>
      <c r="AT2655" s="22">
        <v>249580</v>
      </c>
      <c r="AU2655" s="66">
        <v>2400</v>
      </c>
      <c r="AV2655" s="66">
        <v>3100</v>
      </c>
      <c r="AW2655" s="66">
        <v>252330</v>
      </c>
      <c r="AX2655" s="66" t="s">
        <v>85</v>
      </c>
      <c r="AY2655" s="66" t="s">
        <v>85</v>
      </c>
      <c r="AZ2655" s="66" t="s">
        <v>85</v>
      </c>
      <c r="BA2655" s="66" t="s">
        <v>85</v>
      </c>
      <c r="BB2655" s="66" t="s">
        <v>85</v>
      </c>
      <c r="BC2655" s="66" t="s">
        <v>85</v>
      </c>
      <c r="BD2655" s="66" t="s">
        <v>85</v>
      </c>
      <c r="BE2655" s="66" t="s">
        <v>85</v>
      </c>
      <c r="BF2655" s="66" t="s">
        <v>85</v>
      </c>
      <c r="BG2655" s="66" t="s">
        <v>85</v>
      </c>
      <c r="BH2655" s="66" t="s">
        <v>85</v>
      </c>
      <c r="BI2655" s="66" t="s">
        <v>85</v>
      </c>
      <c r="BJ2655" s="66" t="s">
        <v>85</v>
      </c>
      <c r="BK2655" s="66" t="s">
        <v>85</v>
      </c>
      <c r="BL2655" s="66" t="s">
        <v>85</v>
      </c>
      <c r="BM2655" s="66" t="s">
        <v>85</v>
      </c>
      <c r="BN2655" s="66" t="s">
        <v>85</v>
      </c>
      <c r="BO2655" s="88" t="s">
        <v>85</v>
      </c>
      <c r="BP2655" s="100">
        <v>11200</v>
      </c>
      <c r="BQ2655" s="66">
        <v>11900</v>
      </c>
      <c r="BR2655" s="66">
        <v>211690</v>
      </c>
      <c r="BS2655" s="66">
        <v>11100</v>
      </c>
      <c r="BT2655" s="66">
        <v>11900</v>
      </c>
      <c r="BU2655" s="66">
        <v>220910</v>
      </c>
      <c r="BV2655" s="66" t="s">
        <v>85</v>
      </c>
      <c r="BW2655" s="66" t="s">
        <v>85</v>
      </c>
      <c r="BX2655" s="66" t="s">
        <v>85</v>
      </c>
      <c r="BY2655" s="66" t="s">
        <v>85</v>
      </c>
      <c r="BZ2655" s="66" t="s">
        <v>85</v>
      </c>
      <c r="CA2655" s="66" t="s">
        <v>85</v>
      </c>
      <c r="CB2655" s="66" t="s">
        <v>85</v>
      </c>
      <c r="CC2655" s="66" t="s">
        <v>85</v>
      </c>
      <c r="CD2655" s="66" t="s">
        <v>85</v>
      </c>
      <c r="CE2655" s="66" t="s">
        <v>85</v>
      </c>
      <c r="CF2655" s="66" t="s">
        <v>85</v>
      </c>
      <c r="CG2655" s="66" t="s">
        <v>85</v>
      </c>
      <c r="CH2655" s="66" t="s">
        <v>85</v>
      </c>
      <c r="CI2655" s="66" t="s">
        <v>85</v>
      </c>
      <c r="CJ2655" s="66" t="s">
        <v>85</v>
      </c>
      <c r="CK2655" s="66" t="s">
        <v>85</v>
      </c>
      <c r="CL2655" s="66" t="s">
        <v>85</v>
      </c>
      <c r="CM2655" s="69" t="s">
        <v>85</v>
      </c>
    </row>
    <row r="2656" spans="41:91" hidden="1" x14ac:dyDescent="0.25">
      <c r="AO2656" s="21" t="s">
        <v>24</v>
      </c>
      <c r="AP2656" s="51">
        <v>2</v>
      </c>
      <c r="AQ2656" s="21" t="str">
        <f t="shared" si="44"/>
        <v>1945-642</v>
      </c>
      <c r="AR2656" s="22">
        <v>3400</v>
      </c>
      <c r="AS2656" s="22">
        <v>4000</v>
      </c>
      <c r="AT2656" s="22">
        <v>290050</v>
      </c>
      <c r="AU2656" s="66">
        <v>3500</v>
      </c>
      <c r="AV2656" s="66">
        <v>4100</v>
      </c>
      <c r="AW2656" s="66">
        <v>292020</v>
      </c>
      <c r="AX2656" s="66" t="s">
        <v>85</v>
      </c>
      <c r="AY2656" s="66" t="s">
        <v>85</v>
      </c>
      <c r="AZ2656" s="66" t="s">
        <v>85</v>
      </c>
      <c r="BA2656" s="66" t="s">
        <v>85</v>
      </c>
      <c r="BB2656" s="66" t="s">
        <v>85</v>
      </c>
      <c r="BC2656" s="66" t="s">
        <v>85</v>
      </c>
      <c r="BD2656" s="66" t="s">
        <v>85</v>
      </c>
      <c r="BE2656" s="66" t="s">
        <v>85</v>
      </c>
      <c r="BF2656" s="66" t="s">
        <v>85</v>
      </c>
      <c r="BG2656" s="66" t="s">
        <v>85</v>
      </c>
      <c r="BH2656" s="66" t="s">
        <v>85</v>
      </c>
      <c r="BI2656" s="66" t="s">
        <v>85</v>
      </c>
      <c r="BJ2656" s="66" t="s">
        <v>85</v>
      </c>
      <c r="BK2656" s="66" t="s">
        <v>85</v>
      </c>
      <c r="BL2656" s="66" t="s">
        <v>85</v>
      </c>
      <c r="BM2656" s="66" t="s">
        <v>85</v>
      </c>
      <c r="BN2656" s="66" t="s">
        <v>85</v>
      </c>
      <c r="BO2656" s="88" t="s">
        <v>85</v>
      </c>
      <c r="BP2656" s="100">
        <v>13300</v>
      </c>
      <c r="BQ2656" s="66">
        <v>14100</v>
      </c>
      <c r="BR2656" s="66">
        <v>250810</v>
      </c>
      <c r="BS2656" s="66">
        <v>13300</v>
      </c>
      <c r="BT2656" s="66">
        <v>14100</v>
      </c>
      <c r="BU2656" s="66">
        <v>261170</v>
      </c>
      <c r="BV2656" s="66" t="s">
        <v>85</v>
      </c>
      <c r="BW2656" s="66" t="s">
        <v>85</v>
      </c>
      <c r="BX2656" s="66" t="s">
        <v>85</v>
      </c>
      <c r="BY2656" s="66" t="s">
        <v>85</v>
      </c>
      <c r="BZ2656" s="66" t="s">
        <v>85</v>
      </c>
      <c r="CA2656" s="66" t="s">
        <v>85</v>
      </c>
      <c r="CB2656" s="66" t="s">
        <v>85</v>
      </c>
      <c r="CC2656" s="66" t="s">
        <v>85</v>
      </c>
      <c r="CD2656" s="66" t="s">
        <v>85</v>
      </c>
      <c r="CE2656" s="66" t="s">
        <v>85</v>
      </c>
      <c r="CF2656" s="66" t="s">
        <v>85</v>
      </c>
      <c r="CG2656" s="66" t="s">
        <v>85</v>
      </c>
      <c r="CH2656" s="66" t="s">
        <v>85</v>
      </c>
      <c r="CI2656" s="66" t="s">
        <v>85</v>
      </c>
      <c r="CJ2656" s="66" t="s">
        <v>85</v>
      </c>
      <c r="CK2656" s="66" t="s">
        <v>85</v>
      </c>
      <c r="CL2656" s="66" t="s">
        <v>85</v>
      </c>
      <c r="CM2656" s="69" t="s">
        <v>85</v>
      </c>
    </row>
    <row r="2657" spans="41:91" hidden="1" x14ac:dyDescent="0.25">
      <c r="AO2657" s="21" t="s">
        <v>24</v>
      </c>
      <c r="AP2657" s="51">
        <v>3</v>
      </c>
      <c r="AQ2657" s="21" t="str">
        <f t="shared" si="44"/>
        <v>1945-643</v>
      </c>
      <c r="AR2657" s="22">
        <v>4000</v>
      </c>
      <c r="AS2657" s="22">
        <v>4700</v>
      </c>
      <c r="AT2657" s="22">
        <v>96420</v>
      </c>
      <c r="AU2657" s="66">
        <v>4200</v>
      </c>
      <c r="AV2657" s="66">
        <v>4800</v>
      </c>
      <c r="AW2657" s="66">
        <v>97280</v>
      </c>
      <c r="AX2657" s="66" t="s">
        <v>85</v>
      </c>
      <c r="AY2657" s="66" t="s">
        <v>85</v>
      </c>
      <c r="AZ2657" s="66" t="s">
        <v>85</v>
      </c>
      <c r="BA2657" s="66" t="s">
        <v>85</v>
      </c>
      <c r="BB2657" s="66" t="s">
        <v>85</v>
      </c>
      <c r="BC2657" s="66" t="s">
        <v>85</v>
      </c>
      <c r="BD2657" s="66" t="s">
        <v>85</v>
      </c>
      <c r="BE2657" s="66" t="s">
        <v>85</v>
      </c>
      <c r="BF2657" s="66" t="s">
        <v>85</v>
      </c>
      <c r="BG2657" s="66" t="s">
        <v>85</v>
      </c>
      <c r="BH2657" s="66" t="s">
        <v>85</v>
      </c>
      <c r="BI2657" s="66" t="s">
        <v>85</v>
      </c>
      <c r="BJ2657" s="66" t="s">
        <v>85</v>
      </c>
      <c r="BK2657" s="66" t="s">
        <v>85</v>
      </c>
      <c r="BL2657" s="66" t="s">
        <v>85</v>
      </c>
      <c r="BM2657" s="66" t="s">
        <v>85</v>
      </c>
      <c r="BN2657" s="66" t="s">
        <v>85</v>
      </c>
      <c r="BO2657" s="88" t="s">
        <v>85</v>
      </c>
      <c r="BP2657" s="100">
        <v>14200</v>
      </c>
      <c r="BQ2657" s="66">
        <v>15200</v>
      </c>
      <c r="BR2657" s="66">
        <v>84360</v>
      </c>
      <c r="BS2657" s="66">
        <v>14300</v>
      </c>
      <c r="BT2657" s="66">
        <v>15200</v>
      </c>
      <c r="BU2657" s="66">
        <v>87940</v>
      </c>
      <c r="BV2657" s="66" t="s">
        <v>85</v>
      </c>
      <c r="BW2657" s="66" t="s">
        <v>85</v>
      </c>
      <c r="BX2657" s="66" t="s">
        <v>85</v>
      </c>
      <c r="BY2657" s="66" t="s">
        <v>85</v>
      </c>
      <c r="BZ2657" s="66" t="s">
        <v>85</v>
      </c>
      <c r="CA2657" s="66" t="s">
        <v>85</v>
      </c>
      <c r="CB2657" s="66" t="s">
        <v>85</v>
      </c>
      <c r="CC2657" s="66" t="s">
        <v>85</v>
      </c>
      <c r="CD2657" s="66" t="s">
        <v>85</v>
      </c>
      <c r="CE2657" s="66" t="s">
        <v>85</v>
      </c>
      <c r="CF2657" s="66" t="s">
        <v>85</v>
      </c>
      <c r="CG2657" s="66" t="s">
        <v>85</v>
      </c>
      <c r="CH2657" s="66" t="s">
        <v>85</v>
      </c>
      <c r="CI2657" s="66" t="s">
        <v>85</v>
      </c>
      <c r="CJ2657" s="66" t="s">
        <v>85</v>
      </c>
      <c r="CK2657" s="66" t="s">
        <v>85</v>
      </c>
      <c r="CL2657" s="66" t="s">
        <v>85</v>
      </c>
      <c r="CM2657" s="69" t="s">
        <v>85</v>
      </c>
    </row>
    <row r="2658" spans="41:91" hidden="1" x14ac:dyDescent="0.25">
      <c r="AO2658" s="21" t="s">
        <v>24</v>
      </c>
      <c r="AP2658" s="51">
        <v>4</v>
      </c>
      <c r="AQ2658" s="21" t="str">
        <f t="shared" si="44"/>
        <v>1945-644</v>
      </c>
      <c r="AR2658" s="22">
        <v>4500</v>
      </c>
      <c r="AS2658" s="22">
        <v>5200</v>
      </c>
      <c r="AT2658" s="22">
        <v>38190</v>
      </c>
      <c r="AU2658" s="66">
        <v>4800</v>
      </c>
      <c r="AV2658" s="66">
        <v>5400</v>
      </c>
      <c r="AW2658" s="66">
        <v>38570</v>
      </c>
      <c r="AX2658" s="66" t="s">
        <v>85</v>
      </c>
      <c r="AY2658" s="66" t="s">
        <v>85</v>
      </c>
      <c r="AZ2658" s="66" t="s">
        <v>85</v>
      </c>
      <c r="BA2658" s="66" t="s">
        <v>85</v>
      </c>
      <c r="BB2658" s="66" t="s">
        <v>85</v>
      </c>
      <c r="BC2658" s="66" t="s">
        <v>85</v>
      </c>
      <c r="BD2658" s="66" t="s">
        <v>85</v>
      </c>
      <c r="BE2658" s="66" t="s">
        <v>85</v>
      </c>
      <c r="BF2658" s="66" t="s">
        <v>85</v>
      </c>
      <c r="BG2658" s="66" t="s">
        <v>85</v>
      </c>
      <c r="BH2658" s="66" t="s">
        <v>85</v>
      </c>
      <c r="BI2658" s="66" t="s">
        <v>85</v>
      </c>
      <c r="BJ2658" s="66" t="s">
        <v>85</v>
      </c>
      <c r="BK2658" s="66" t="s">
        <v>85</v>
      </c>
      <c r="BL2658" s="66" t="s">
        <v>85</v>
      </c>
      <c r="BM2658" s="66" t="s">
        <v>85</v>
      </c>
      <c r="BN2658" s="66" t="s">
        <v>85</v>
      </c>
      <c r="BO2658" s="88" t="s">
        <v>85</v>
      </c>
      <c r="BP2658" s="100">
        <v>15100</v>
      </c>
      <c r="BQ2658" s="66">
        <v>16100</v>
      </c>
      <c r="BR2658" s="66">
        <v>33490</v>
      </c>
      <c r="BS2658" s="66">
        <v>15200</v>
      </c>
      <c r="BT2658" s="66">
        <v>16300</v>
      </c>
      <c r="BU2658" s="66">
        <v>34940</v>
      </c>
      <c r="BV2658" s="66" t="s">
        <v>85</v>
      </c>
      <c r="BW2658" s="66" t="s">
        <v>85</v>
      </c>
      <c r="BX2658" s="66" t="s">
        <v>85</v>
      </c>
      <c r="BY2658" s="66" t="s">
        <v>85</v>
      </c>
      <c r="BZ2658" s="66" t="s">
        <v>85</v>
      </c>
      <c r="CA2658" s="66" t="s">
        <v>85</v>
      </c>
      <c r="CB2658" s="66" t="s">
        <v>85</v>
      </c>
      <c r="CC2658" s="66" t="s">
        <v>85</v>
      </c>
      <c r="CD2658" s="66" t="s">
        <v>85</v>
      </c>
      <c r="CE2658" s="66" t="s">
        <v>85</v>
      </c>
      <c r="CF2658" s="66" t="s">
        <v>85</v>
      </c>
      <c r="CG2658" s="66" t="s">
        <v>85</v>
      </c>
      <c r="CH2658" s="66" t="s">
        <v>85</v>
      </c>
      <c r="CI2658" s="66" t="s">
        <v>85</v>
      </c>
      <c r="CJ2658" s="66" t="s">
        <v>85</v>
      </c>
      <c r="CK2658" s="66" t="s">
        <v>85</v>
      </c>
      <c r="CL2658" s="66" t="s">
        <v>85</v>
      </c>
      <c r="CM2658" s="69" t="s">
        <v>85</v>
      </c>
    </row>
    <row r="2659" spans="41:91" hidden="1" x14ac:dyDescent="0.25">
      <c r="AO2659" s="21" t="s">
        <v>24</v>
      </c>
      <c r="AP2659" s="51" t="s">
        <v>114</v>
      </c>
      <c r="AQ2659" s="21" t="str">
        <f t="shared" si="44"/>
        <v>1945-645 or more</v>
      </c>
      <c r="AR2659" s="22">
        <v>4900</v>
      </c>
      <c r="AS2659" s="22">
        <v>5600</v>
      </c>
      <c r="AT2659" s="22">
        <v>14840</v>
      </c>
      <c r="AU2659" s="66">
        <v>5200</v>
      </c>
      <c r="AV2659" s="66">
        <v>5900</v>
      </c>
      <c r="AW2659" s="66">
        <v>14990</v>
      </c>
      <c r="AX2659" s="66" t="s">
        <v>85</v>
      </c>
      <c r="AY2659" s="66" t="s">
        <v>85</v>
      </c>
      <c r="AZ2659" s="66" t="s">
        <v>85</v>
      </c>
      <c r="BA2659" s="66" t="s">
        <v>85</v>
      </c>
      <c r="BB2659" s="66" t="s">
        <v>85</v>
      </c>
      <c r="BC2659" s="66" t="s">
        <v>85</v>
      </c>
      <c r="BD2659" s="66" t="s">
        <v>85</v>
      </c>
      <c r="BE2659" s="66" t="s">
        <v>85</v>
      </c>
      <c r="BF2659" s="66" t="s">
        <v>85</v>
      </c>
      <c r="BG2659" s="66" t="s">
        <v>85</v>
      </c>
      <c r="BH2659" s="66" t="s">
        <v>85</v>
      </c>
      <c r="BI2659" s="66" t="s">
        <v>85</v>
      </c>
      <c r="BJ2659" s="66" t="s">
        <v>85</v>
      </c>
      <c r="BK2659" s="66" t="s">
        <v>85</v>
      </c>
      <c r="BL2659" s="66" t="s">
        <v>85</v>
      </c>
      <c r="BM2659" s="66" t="s">
        <v>85</v>
      </c>
      <c r="BN2659" s="66" t="s">
        <v>85</v>
      </c>
      <c r="BO2659" s="88" t="s">
        <v>85</v>
      </c>
      <c r="BP2659" s="100">
        <v>15500</v>
      </c>
      <c r="BQ2659" s="66">
        <v>16800</v>
      </c>
      <c r="BR2659" s="66">
        <v>12910</v>
      </c>
      <c r="BS2659" s="66">
        <v>15900</v>
      </c>
      <c r="BT2659" s="66">
        <v>17100</v>
      </c>
      <c r="BU2659" s="66">
        <v>13480</v>
      </c>
      <c r="BV2659" s="66" t="s">
        <v>85</v>
      </c>
      <c r="BW2659" s="66" t="s">
        <v>85</v>
      </c>
      <c r="BX2659" s="66" t="s">
        <v>85</v>
      </c>
      <c r="BY2659" s="66" t="s">
        <v>85</v>
      </c>
      <c r="BZ2659" s="66" t="s">
        <v>85</v>
      </c>
      <c r="CA2659" s="66" t="s">
        <v>85</v>
      </c>
      <c r="CB2659" s="66" t="s">
        <v>85</v>
      </c>
      <c r="CC2659" s="66" t="s">
        <v>85</v>
      </c>
      <c r="CD2659" s="66" t="s">
        <v>85</v>
      </c>
      <c r="CE2659" s="66" t="s">
        <v>85</v>
      </c>
      <c r="CF2659" s="66" t="s">
        <v>85</v>
      </c>
      <c r="CG2659" s="66" t="s">
        <v>85</v>
      </c>
      <c r="CH2659" s="66" t="s">
        <v>85</v>
      </c>
      <c r="CI2659" s="66" t="s">
        <v>85</v>
      </c>
      <c r="CJ2659" s="66" t="s">
        <v>85</v>
      </c>
      <c r="CK2659" s="66" t="s">
        <v>85</v>
      </c>
      <c r="CL2659" s="66" t="s">
        <v>85</v>
      </c>
      <c r="CM2659" s="69" t="s">
        <v>85</v>
      </c>
    </row>
    <row r="2660" spans="41:91" hidden="1" x14ac:dyDescent="0.25">
      <c r="AO2660" s="21" t="s">
        <v>25</v>
      </c>
      <c r="AP2660" s="51">
        <v>1</v>
      </c>
      <c r="AQ2660" s="21" t="str">
        <f t="shared" si="44"/>
        <v>1965-821</v>
      </c>
      <c r="AR2660" s="22">
        <v>2400</v>
      </c>
      <c r="AS2660" s="22">
        <v>3200</v>
      </c>
      <c r="AT2660" s="22">
        <v>291770</v>
      </c>
      <c r="AU2660" s="66">
        <v>2400</v>
      </c>
      <c r="AV2660" s="66">
        <v>3200</v>
      </c>
      <c r="AW2660" s="66">
        <v>294580</v>
      </c>
      <c r="AX2660" s="66" t="s">
        <v>85</v>
      </c>
      <c r="AY2660" s="66" t="s">
        <v>85</v>
      </c>
      <c r="AZ2660" s="66" t="s">
        <v>85</v>
      </c>
      <c r="BA2660" s="66" t="s">
        <v>85</v>
      </c>
      <c r="BB2660" s="66" t="s">
        <v>85</v>
      </c>
      <c r="BC2660" s="66" t="s">
        <v>85</v>
      </c>
      <c r="BD2660" s="66" t="s">
        <v>85</v>
      </c>
      <c r="BE2660" s="66" t="s">
        <v>85</v>
      </c>
      <c r="BF2660" s="66" t="s">
        <v>85</v>
      </c>
      <c r="BG2660" s="66" t="s">
        <v>85</v>
      </c>
      <c r="BH2660" s="66" t="s">
        <v>85</v>
      </c>
      <c r="BI2660" s="66" t="s">
        <v>85</v>
      </c>
      <c r="BJ2660" s="66" t="s">
        <v>85</v>
      </c>
      <c r="BK2660" s="66" t="s">
        <v>85</v>
      </c>
      <c r="BL2660" s="66" t="s">
        <v>85</v>
      </c>
      <c r="BM2660" s="66" t="s">
        <v>85</v>
      </c>
      <c r="BN2660" s="66" t="s">
        <v>85</v>
      </c>
      <c r="BO2660" s="88" t="s">
        <v>85</v>
      </c>
      <c r="BP2660" s="100">
        <v>10100</v>
      </c>
      <c r="BQ2660" s="66">
        <v>10900</v>
      </c>
      <c r="BR2660" s="66">
        <v>215820</v>
      </c>
      <c r="BS2660" s="66">
        <v>10000</v>
      </c>
      <c r="BT2660" s="66">
        <v>10900</v>
      </c>
      <c r="BU2660" s="66">
        <v>225520</v>
      </c>
      <c r="BV2660" s="66" t="s">
        <v>85</v>
      </c>
      <c r="BW2660" s="66" t="s">
        <v>85</v>
      </c>
      <c r="BX2660" s="66" t="s">
        <v>85</v>
      </c>
      <c r="BY2660" s="66" t="s">
        <v>85</v>
      </c>
      <c r="BZ2660" s="66" t="s">
        <v>85</v>
      </c>
      <c r="CA2660" s="66" t="s">
        <v>85</v>
      </c>
      <c r="CB2660" s="66" t="s">
        <v>85</v>
      </c>
      <c r="CC2660" s="66" t="s">
        <v>85</v>
      </c>
      <c r="CD2660" s="66" t="s">
        <v>85</v>
      </c>
      <c r="CE2660" s="66" t="s">
        <v>85</v>
      </c>
      <c r="CF2660" s="66" t="s">
        <v>85</v>
      </c>
      <c r="CG2660" s="66" t="s">
        <v>85</v>
      </c>
      <c r="CH2660" s="66" t="s">
        <v>85</v>
      </c>
      <c r="CI2660" s="66" t="s">
        <v>85</v>
      </c>
      <c r="CJ2660" s="66" t="s">
        <v>85</v>
      </c>
      <c r="CK2660" s="66" t="s">
        <v>85</v>
      </c>
      <c r="CL2660" s="66" t="s">
        <v>85</v>
      </c>
      <c r="CM2660" s="69" t="s">
        <v>85</v>
      </c>
    </row>
    <row r="2661" spans="41:91" hidden="1" x14ac:dyDescent="0.25">
      <c r="AO2661" s="21" t="s">
        <v>25</v>
      </c>
      <c r="AP2661" s="51">
        <v>2</v>
      </c>
      <c r="AQ2661" s="21" t="str">
        <f t="shared" si="44"/>
        <v>1965-822</v>
      </c>
      <c r="AR2661" s="22">
        <v>3400</v>
      </c>
      <c r="AS2661" s="22">
        <v>4100</v>
      </c>
      <c r="AT2661" s="22">
        <v>320140</v>
      </c>
      <c r="AU2661" s="66">
        <v>3500</v>
      </c>
      <c r="AV2661" s="66">
        <v>4200</v>
      </c>
      <c r="AW2661" s="66">
        <v>321830</v>
      </c>
      <c r="AX2661" s="66" t="s">
        <v>85</v>
      </c>
      <c r="AY2661" s="66" t="s">
        <v>85</v>
      </c>
      <c r="AZ2661" s="66" t="s">
        <v>85</v>
      </c>
      <c r="BA2661" s="66" t="s">
        <v>85</v>
      </c>
      <c r="BB2661" s="66" t="s">
        <v>85</v>
      </c>
      <c r="BC2661" s="66" t="s">
        <v>85</v>
      </c>
      <c r="BD2661" s="66" t="s">
        <v>85</v>
      </c>
      <c r="BE2661" s="66" t="s">
        <v>85</v>
      </c>
      <c r="BF2661" s="66" t="s">
        <v>85</v>
      </c>
      <c r="BG2661" s="66" t="s">
        <v>85</v>
      </c>
      <c r="BH2661" s="66" t="s">
        <v>85</v>
      </c>
      <c r="BI2661" s="66" t="s">
        <v>85</v>
      </c>
      <c r="BJ2661" s="66" t="s">
        <v>85</v>
      </c>
      <c r="BK2661" s="66" t="s">
        <v>85</v>
      </c>
      <c r="BL2661" s="66" t="s">
        <v>85</v>
      </c>
      <c r="BM2661" s="66" t="s">
        <v>85</v>
      </c>
      <c r="BN2661" s="66" t="s">
        <v>85</v>
      </c>
      <c r="BO2661" s="88" t="s">
        <v>85</v>
      </c>
      <c r="BP2661" s="100">
        <v>12800</v>
      </c>
      <c r="BQ2661" s="66">
        <v>13600</v>
      </c>
      <c r="BR2661" s="66">
        <v>260970</v>
      </c>
      <c r="BS2661" s="66">
        <v>12700</v>
      </c>
      <c r="BT2661" s="66">
        <v>13500</v>
      </c>
      <c r="BU2661" s="66">
        <v>272460</v>
      </c>
      <c r="BV2661" s="66" t="s">
        <v>85</v>
      </c>
      <c r="BW2661" s="66" t="s">
        <v>85</v>
      </c>
      <c r="BX2661" s="66" t="s">
        <v>85</v>
      </c>
      <c r="BY2661" s="66" t="s">
        <v>85</v>
      </c>
      <c r="BZ2661" s="66" t="s">
        <v>85</v>
      </c>
      <c r="CA2661" s="66" t="s">
        <v>85</v>
      </c>
      <c r="CB2661" s="66" t="s">
        <v>85</v>
      </c>
      <c r="CC2661" s="66" t="s">
        <v>85</v>
      </c>
      <c r="CD2661" s="66" t="s">
        <v>85</v>
      </c>
      <c r="CE2661" s="66" t="s">
        <v>85</v>
      </c>
      <c r="CF2661" s="66" t="s">
        <v>85</v>
      </c>
      <c r="CG2661" s="66" t="s">
        <v>85</v>
      </c>
      <c r="CH2661" s="66" t="s">
        <v>85</v>
      </c>
      <c r="CI2661" s="66" t="s">
        <v>85</v>
      </c>
      <c r="CJ2661" s="66" t="s">
        <v>85</v>
      </c>
      <c r="CK2661" s="66" t="s">
        <v>85</v>
      </c>
      <c r="CL2661" s="66" t="s">
        <v>85</v>
      </c>
      <c r="CM2661" s="69" t="s">
        <v>85</v>
      </c>
    </row>
    <row r="2662" spans="41:91" hidden="1" x14ac:dyDescent="0.25">
      <c r="AO2662" s="21" t="s">
        <v>25</v>
      </c>
      <c r="AP2662" s="51">
        <v>3</v>
      </c>
      <c r="AQ2662" s="21" t="str">
        <f t="shared" si="44"/>
        <v>1965-823</v>
      </c>
      <c r="AR2662" s="22">
        <v>4000</v>
      </c>
      <c r="AS2662" s="22">
        <v>4600</v>
      </c>
      <c r="AT2662" s="22">
        <v>102910</v>
      </c>
      <c r="AU2662" s="66">
        <v>4200</v>
      </c>
      <c r="AV2662" s="66">
        <v>4800</v>
      </c>
      <c r="AW2662" s="66">
        <v>103710</v>
      </c>
      <c r="AX2662" s="66" t="s">
        <v>85</v>
      </c>
      <c r="AY2662" s="66" t="s">
        <v>85</v>
      </c>
      <c r="AZ2662" s="66" t="s">
        <v>85</v>
      </c>
      <c r="BA2662" s="66" t="s">
        <v>85</v>
      </c>
      <c r="BB2662" s="66" t="s">
        <v>85</v>
      </c>
      <c r="BC2662" s="66" t="s">
        <v>85</v>
      </c>
      <c r="BD2662" s="66" t="s">
        <v>85</v>
      </c>
      <c r="BE2662" s="66" t="s">
        <v>85</v>
      </c>
      <c r="BF2662" s="66" t="s">
        <v>85</v>
      </c>
      <c r="BG2662" s="66" t="s">
        <v>85</v>
      </c>
      <c r="BH2662" s="66" t="s">
        <v>85</v>
      </c>
      <c r="BI2662" s="66" t="s">
        <v>85</v>
      </c>
      <c r="BJ2662" s="66" t="s">
        <v>85</v>
      </c>
      <c r="BK2662" s="66" t="s">
        <v>85</v>
      </c>
      <c r="BL2662" s="66" t="s">
        <v>85</v>
      </c>
      <c r="BM2662" s="66" t="s">
        <v>85</v>
      </c>
      <c r="BN2662" s="66" t="s">
        <v>85</v>
      </c>
      <c r="BO2662" s="88" t="s">
        <v>85</v>
      </c>
      <c r="BP2662" s="100">
        <v>13700</v>
      </c>
      <c r="BQ2662" s="66">
        <v>14700</v>
      </c>
      <c r="BR2662" s="66">
        <v>86580</v>
      </c>
      <c r="BS2662" s="66">
        <v>13800</v>
      </c>
      <c r="BT2662" s="66">
        <v>14700</v>
      </c>
      <c r="BU2662" s="66">
        <v>90250</v>
      </c>
      <c r="BV2662" s="66" t="s">
        <v>85</v>
      </c>
      <c r="BW2662" s="66" t="s">
        <v>85</v>
      </c>
      <c r="BX2662" s="66" t="s">
        <v>85</v>
      </c>
      <c r="BY2662" s="66" t="s">
        <v>85</v>
      </c>
      <c r="BZ2662" s="66" t="s">
        <v>85</v>
      </c>
      <c r="CA2662" s="66" t="s">
        <v>85</v>
      </c>
      <c r="CB2662" s="66" t="s">
        <v>85</v>
      </c>
      <c r="CC2662" s="66" t="s">
        <v>85</v>
      </c>
      <c r="CD2662" s="66" t="s">
        <v>85</v>
      </c>
      <c r="CE2662" s="66" t="s">
        <v>85</v>
      </c>
      <c r="CF2662" s="66" t="s">
        <v>85</v>
      </c>
      <c r="CG2662" s="66" t="s">
        <v>85</v>
      </c>
      <c r="CH2662" s="66" t="s">
        <v>85</v>
      </c>
      <c r="CI2662" s="66" t="s">
        <v>85</v>
      </c>
      <c r="CJ2662" s="66" t="s">
        <v>85</v>
      </c>
      <c r="CK2662" s="66" t="s">
        <v>85</v>
      </c>
      <c r="CL2662" s="66" t="s">
        <v>85</v>
      </c>
      <c r="CM2662" s="69" t="s">
        <v>85</v>
      </c>
    </row>
    <row r="2663" spans="41:91" hidden="1" x14ac:dyDescent="0.25">
      <c r="AO2663" s="21" t="s">
        <v>25</v>
      </c>
      <c r="AP2663" s="51">
        <v>4</v>
      </c>
      <c r="AQ2663" s="21" t="str">
        <f t="shared" si="44"/>
        <v>1965-824</v>
      </c>
      <c r="AR2663" s="22">
        <v>4400</v>
      </c>
      <c r="AS2663" s="22">
        <v>5100</v>
      </c>
      <c r="AT2663" s="22">
        <v>40090</v>
      </c>
      <c r="AU2663" s="66">
        <v>4800</v>
      </c>
      <c r="AV2663" s="66">
        <v>5400</v>
      </c>
      <c r="AW2663" s="66">
        <v>40410</v>
      </c>
      <c r="AX2663" s="66" t="s">
        <v>85</v>
      </c>
      <c r="AY2663" s="66" t="s">
        <v>85</v>
      </c>
      <c r="AZ2663" s="66" t="s">
        <v>85</v>
      </c>
      <c r="BA2663" s="66" t="s">
        <v>85</v>
      </c>
      <c r="BB2663" s="66" t="s">
        <v>85</v>
      </c>
      <c r="BC2663" s="66" t="s">
        <v>85</v>
      </c>
      <c r="BD2663" s="66" t="s">
        <v>85</v>
      </c>
      <c r="BE2663" s="66" t="s">
        <v>85</v>
      </c>
      <c r="BF2663" s="66" t="s">
        <v>85</v>
      </c>
      <c r="BG2663" s="66" t="s">
        <v>85</v>
      </c>
      <c r="BH2663" s="66" t="s">
        <v>85</v>
      </c>
      <c r="BI2663" s="66" t="s">
        <v>85</v>
      </c>
      <c r="BJ2663" s="66" t="s">
        <v>85</v>
      </c>
      <c r="BK2663" s="66" t="s">
        <v>85</v>
      </c>
      <c r="BL2663" s="66" t="s">
        <v>85</v>
      </c>
      <c r="BM2663" s="66" t="s">
        <v>85</v>
      </c>
      <c r="BN2663" s="66" t="s">
        <v>85</v>
      </c>
      <c r="BO2663" s="88" t="s">
        <v>85</v>
      </c>
      <c r="BP2663" s="100">
        <v>14600</v>
      </c>
      <c r="BQ2663" s="66">
        <v>15600</v>
      </c>
      <c r="BR2663" s="66">
        <v>33850</v>
      </c>
      <c r="BS2663" s="66">
        <v>14800</v>
      </c>
      <c r="BT2663" s="66">
        <v>15800</v>
      </c>
      <c r="BU2663" s="66">
        <v>35340</v>
      </c>
      <c r="BV2663" s="66" t="s">
        <v>85</v>
      </c>
      <c r="BW2663" s="66" t="s">
        <v>85</v>
      </c>
      <c r="BX2663" s="66" t="s">
        <v>85</v>
      </c>
      <c r="BY2663" s="66" t="s">
        <v>85</v>
      </c>
      <c r="BZ2663" s="66" t="s">
        <v>85</v>
      </c>
      <c r="CA2663" s="66" t="s">
        <v>85</v>
      </c>
      <c r="CB2663" s="66" t="s">
        <v>85</v>
      </c>
      <c r="CC2663" s="66" t="s">
        <v>85</v>
      </c>
      <c r="CD2663" s="66" t="s">
        <v>85</v>
      </c>
      <c r="CE2663" s="66" t="s">
        <v>85</v>
      </c>
      <c r="CF2663" s="66" t="s">
        <v>85</v>
      </c>
      <c r="CG2663" s="66" t="s">
        <v>85</v>
      </c>
      <c r="CH2663" s="66" t="s">
        <v>85</v>
      </c>
      <c r="CI2663" s="66" t="s">
        <v>85</v>
      </c>
      <c r="CJ2663" s="66" t="s">
        <v>85</v>
      </c>
      <c r="CK2663" s="66" t="s">
        <v>85</v>
      </c>
      <c r="CL2663" s="66" t="s">
        <v>85</v>
      </c>
      <c r="CM2663" s="69" t="s">
        <v>85</v>
      </c>
    </row>
    <row r="2664" spans="41:91" hidden="1" x14ac:dyDescent="0.25">
      <c r="AO2664" s="21" t="s">
        <v>25</v>
      </c>
      <c r="AP2664" s="51" t="s">
        <v>114</v>
      </c>
      <c r="AQ2664" s="21" t="str">
        <f t="shared" si="44"/>
        <v>1965-825 or more</v>
      </c>
      <c r="AR2664" s="22">
        <v>4800</v>
      </c>
      <c r="AS2664" s="22">
        <v>5500</v>
      </c>
      <c r="AT2664" s="22">
        <v>14270</v>
      </c>
      <c r="AU2664" s="66">
        <v>5100</v>
      </c>
      <c r="AV2664" s="66">
        <v>5800</v>
      </c>
      <c r="AW2664" s="66">
        <v>14360</v>
      </c>
      <c r="AX2664" s="66" t="s">
        <v>85</v>
      </c>
      <c r="AY2664" s="66" t="s">
        <v>85</v>
      </c>
      <c r="AZ2664" s="66" t="s">
        <v>85</v>
      </c>
      <c r="BA2664" s="66" t="s">
        <v>85</v>
      </c>
      <c r="BB2664" s="66" t="s">
        <v>85</v>
      </c>
      <c r="BC2664" s="66" t="s">
        <v>85</v>
      </c>
      <c r="BD2664" s="66" t="s">
        <v>85</v>
      </c>
      <c r="BE2664" s="66" t="s">
        <v>85</v>
      </c>
      <c r="BF2664" s="66" t="s">
        <v>85</v>
      </c>
      <c r="BG2664" s="66" t="s">
        <v>85</v>
      </c>
      <c r="BH2664" s="66" t="s">
        <v>85</v>
      </c>
      <c r="BI2664" s="66" t="s">
        <v>85</v>
      </c>
      <c r="BJ2664" s="66" t="s">
        <v>85</v>
      </c>
      <c r="BK2664" s="66" t="s">
        <v>85</v>
      </c>
      <c r="BL2664" s="66" t="s">
        <v>85</v>
      </c>
      <c r="BM2664" s="66" t="s">
        <v>85</v>
      </c>
      <c r="BN2664" s="66" t="s">
        <v>85</v>
      </c>
      <c r="BO2664" s="88" t="s">
        <v>85</v>
      </c>
      <c r="BP2664" s="100">
        <v>15000</v>
      </c>
      <c r="BQ2664" s="66">
        <v>16300</v>
      </c>
      <c r="BR2664" s="66">
        <v>11930</v>
      </c>
      <c r="BS2664" s="66">
        <v>15300</v>
      </c>
      <c r="BT2664" s="66">
        <v>16600</v>
      </c>
      <c r="BU2664" s="66">
        <v>12450</v>
      </c>
      <c r="BV2664" s="66" t="s">
        <v>85</v>
      </c>
      <c r="BW2664" s="66" t="s">
        <v>85</v>
      </c>
      <c r="BX2664" s="66" t="s">
        <v>85</v>
      </c>
      <c r="BY2664" s="66" t="s">
        <v>85</v>
      </c>
      <c r="BZ2664" s="66" t="s">
        <v>85</v>
      </c>
      <c r="CA2664" s="66" t="s">
        <v>85</v>
      </c>
      <c r="CB2664" s="66" t="s">
        <v>85</v>
      </c>
      <c r="CC2664" s="66" t="s">
        <v>85</v>
      </c>
      <c r="CD2664" s="66" t="s">
        <v>85</v>
      </c>
      <c r="CE2664" s="66" t="s">
        <v>85</v>
      </c>
      <c r="CF2664" s="66" t="s">
        <v>85</v>
      </c>
      <c r="CG2664" s="66" t="s">
        <v>85</v>
      </c>
      <c r="CH2664" s="66" t="s">
        <v>85</v>
      </c>
      <c r="CI2664" s="66" t="s">
        <v>85</v>
      </c>
      <c r="CJ2664" s="66" t="s">
        <v>85</v>
      </c>
      <c r="CK2664" s="66" t="s">
        <v>85</v>
      </c>
      <c r="CL2664" s="66" t="s">
        <v>85</v>
      </c>
      <c r="CM2664" s="69" t="s">
        <v>85</v>
      </c>
    </row>
    <row r="2665" spans="41:91" hidden="1" x14ac:dyDescent="0.25">
      <c r="AO2665" s="21" t="s">
        <v>26</v>
      </c>
      <c r="AP2665" s="51">
        <v>1</v>
      </c>
      <c r="AQ2665" s="21" t="str">
        <f t="shared" si="44"/>
        <v>1983-921</v>
      </c>
      <c r="AR2665" s="22">
        <v>2500</v>
      </c>
      <c r="AS2665" s="22">
        <v>3500</v>
      </c>
      <c r="AT2665" s="22">
        <v>113560</v>
      </c>
      <c r="AU2665" s="66">
        <v>2600</v>
      </c>
      <c r="AV2665" s="66">
        <v>3500</v>
      </c>
      <c r="AW2665" s="66">
        <v>114160</v>
      </c>
      <c r="AX2665" s="66" t="s">
        <v>85</v>
      </c>
      <c r="AY2665" s="66" t="s">
        <v>85</v>
      </c>
      <c r="AZ2665" s="66" t="s">
        <v>85</v>
      </c>
      <c r="BA2665" s="66" t="s">
        <v>85</v>
      </c>
      <c r="BB2665" s="66" t="s">
        <v>85</v>
      </c>
      <c r="BC2665" s="66" t="s">
        <v>85</v>
      </c>
      <c r="BD2665" s="66" t="s">
        <v>85</v>
      </c>
      <c r="BE2665" s="66" t="s">
        <v>85</v>
      </c>
      <c r="BF2665" s="66" t="s">
        <v>85</v>
      </c>
      <c r="BG2665" s="66" t="s">
        <v>85</v>
      </c>
      <c r="BH2665" s="66" t="s">
        <v>85</v>
      </c>
      <c r="BI2665" s="66" t="s">
        <v>85</v>
      </c>
      <c r="BJ2665" s="66" t="s">
        <v>85</v>
      </c>
      <c r="BK2665" s="66" t="s">
        <v>85</v>
      </c>
      <c r="BL2665" s="66" t="s">
        <v>85</v>
      </c>
      <c r="BM2665" s="66" t="s">
        <v>85</v>
      </c>
      <c r="BN2665" s="66" t="s">
        <v>85</v>
      </c>
      <c r="BO2665" s="88" t="s">
        <v>85</v>
      </c>
      <c r="BP2665" s="100">
        <v>9100</v>
      </c>
      <c r="BQ2665" s="66">
        <v>10100</v>
      </c>
      <c r="BR2665" s="66">
        <v>72240</v>
      </c>
      <c r="BS2665" s="66">
        <v>9000</v>
      </c>
      <c r="BT2665" s="66">
        <v>10100</v>
      </c>
      <c r="BU2665" s="66">
        <v>75080</v>
      </c>
      <c r="BV2665" s="66" t="s">
        <v>85</v>
      </c>
      <c r="BW2665" s="66" t="s">
        <v>85</v>
      </c>
      <c r="BX2665" s="66" t="s">
        <v>85</v>
      </c>
      <c r="BY2665" s="66" t="s">
        <v>85</v>
      </c>
      <c r="BZ2665" s="66" t="s">
        <v>85</v>
      </c>
      <c r="CA2665" s="66" t="s">
        <v>85</v>
      </c>
      <c r="CB2665" s="66" t="s">
        <v>85</v>
      </c>
      <c r="CC2665" s="66" t="s">
        <v>85</v>
      </c>
      <c r="CD2665" s="66" t="s">
        <v>85</v>
      </c>
      <c r="CE2665" s="66" t="s">
        <v>85</v>
      </c>
      <c r="CF2665" s="66" t="s">
        <v>85</v>
      </c>
      <c r="CG2665" s="66" t="s">
        <v>85</v>
      </c>
      <c r="CH2665" s="66" t="s">
        <v>85</v>
      </c>
      <c r="CI2665" s="66" t="s">
        <v>85</v>
      </c>
      <c r="CJ2665" s="66" t="s">
        <v>85</v>
      </c>
      <c r="CK2665" s="66" t="s">
        <v>85</v>
      </c>
      <c r="CL2665" s="66" t="s">
        <v>85</v>
      </c>
      <c r="CM2665" s="69" t="s">
        <v>85</v>
      </c>
    </row>
    <row r="2666" spans="41:91" hidden="1" x14ac:dyDescent="0.25">
      <c r="AO2666" s="21" t="s">
        <v>26</v>
      </c>
      <c r="AP2666" s="51">
        <v>2</v>
      </c>
      <c r="AQ2666" s="21" t="str">
        <f t="shared" si="44"/>
        <v>1983-922</v>
      </c>
      <c r="AR2666" s="22">
        <v>3600</v>
      </c>
      <c r="AS2666" s="22">
        <v>4300</v>
      </c>
      <c r="AT2666" s="22">
        <v>110600</v>
      </c>
      <c r="AU2666" s="66">
        <v>3700</v>
      </c>
      <c r="AV2666" s="66">
        <v>4400</v>
      </c>
      <c r="AW2666" s="66">
        <v>111020</v>
      </c>
      <c r="AX2666" s="66" t="s">
        <v>85</v>
      </c>
      <c r="AY2666" s="66" t="s">
        <v>85</v>
      </c>
      <c r="AZ2666" s="66" t="s">
        <v>85</v>
      </c>
      <c r="BA2666" s="66" t="s">
        <v>85</v>
      </c>
      <c r="BB2666" s="66" t="s">
        <v>85</v>
      </c>
      <c r="BC2666" s="66" t="s">
        <v>85</v>
      </c>
      <c r="BD2666" s="66" t="s">
        <v>85</v>
      </c>
      <c r="BE2666" s="66" t="s">
        <v>85</v>
      </c>
      <c r="BF2666" s="66" t="s">
        <v>85</v>
      </c>
      <c r="BG2666" s="66" t="s">
        <v>85</v>
      </c>
      <c r="BH2666" s="66" t="s">
        <v>85</v>
      </c>
      <c r="BI2666" s="66" t="s">
        <v>85</v>
      </c>
      <c r="BJ2666" s="66" t="s">
        <v>85</v>
      </c>
      <c r="BK2666" s="66" t="s">
        <v>85</v>
      </c>
      <c r="BL2666" s="66" t="s">
        <v>85</v>
      </c>
      <c r="BM2666" s="66" t="s">
        <v>85</v>
      </c>
      <c r="BN2666" s="66" t="s">
        <v>85</v>
      </c>
      <c r="BO2666" s="88" t="s">
        <v>85</v>
      </c>
      <c r="BP2666" s="100">
        <v>12400</v>
      </c>
      <c r="BQ2666" s="66">
        <v>13300</v>
      </c>
      <c r="BR2666" s="66">
        <v>86450</v>
      </c>
      <c r="BS2666" s="66">
        <v>12300</v>
      </c>
      <c r="BT2666" s="66">
        <v>13300</v>
      </c>
      <c r="BU2666" s="66">
        <v>89840</v>
      </c>
      <c r="BV2666" s="66" t="s">
        <v>85</v>
      </c>
      <c r="BW2666" s="66" t="s">
        <v>85</v>
      </c>
      <c r="BX2666" s="66" t="s">
        <v>85</v>
      </c>
      <c r="BY2666" s="66" t="s">
        <v>85</v>
      </c>
      <c r="BZ2666" s="66" t="s">
        <v>85</v>
      </c>
      <c r="CA2666" s="66" t="s">
        <v>85</v>
      </c>
      <c r="CB2666" s="66" t="s">
        <v>85</v>
      </c>
      <c r="CC2666" s="66" t="s">
        <v>85</v>
      </c>
      <c r="CD2666" s="66" t="s">
        <v>85</v>
      </c>
      <c r="CE2666" s="66" t="s">
        <v>85</v>
      </c>
      <c r="CF2666" s="66" t="s">
        <v>85</v>
      </c>
      <c r="CG2666" s="66" t="s">
        <v>85</v>
      </c>
      <c r="CH2666" s="66" t="s">
        <v>85</v>
      </c>
      <c r="CI2666" s="66" t="s">
        <v>85</v>
      </c>
      <c r="CJ2666" s="66" t="s">
        <v>85</v>
      </c>
      <c r="CK2666" s="66" t="s">
        <v>85</v>
      </c>
      <c r="CL2666" s="66" t="s">
        <v>85</v>
      </c>
      <c r="CM2666" s="69" t="s">
        <v>85</v>
      </c>
    </row>
    <row r="2667" spans="41:91" hidden="1" x14ac:dyDescent="0.25">
      <c r="AO2667" s="21" t="s">
        <v>26</v>
      </c>
      <c r="AP2667" s="51">
        <v>3</v>
      </c>
      <c r="AQ2667" s="21" t="str">
        <f t="shared" si="44"/>
        <v>1983-923</v>
      </c>
      <c r="AR2667" s="22">
        <v>4100</v>
      </c>
      <c r="AS2667" s="22">
        <v>4900</v>
      </c>
      <c r="AT2667" s="22">
        <v>34670</v>
      </c>
      <c r="AU2667" s="66">
        <v>4400</v>
      </c>
      <c r="AV2667" s="66">
        <v>5100</v>
      </c>
      <c r="AW2667" s="66">
        <v>34820</v>
      </c>
      <c r="AX2667" s="66" t="s">
        <v>85</v>
      </c>
      <c r="AY2667" s="66" t="s">
        <v>85</v>
      </c>
      <c r="AZ2667" s="66" t="s">
        <v>85</v>
      </c>
      <c r="BA2667" s="66" t="s">
        <v>85</v>
      </c>
      <c r="BB2667" s="66" t="s">
        <v>85</v>
      </c>
      <c r="BC2667" s="66" t="s">
        <v>85</v>
      </c>
      <c r="BD2667" s="66" t="s">
        <v>85</v>
      </c>
      <c r="BE2667" s="66" t="s">
        <v>85</v>
      </c>
      <c r="BF2667" s="66" t="s">
        <v>85</v>
      </c>
      <c r="BG2667" s="66" t="s">
        <v>85</v>
      </c>
      <c r="BH2667" s="66" t="s">
        <v>85</v>
      </c>
      <c r="BI2667" s="66" t="s">
        <v>85</v>
      </c>
      <c r="BJ2667" s="66" t="s">
        <v>85</v>
      </c>
      <c r="BK2667" s="66" t="s">
        <v>85</v>
      </c>
      <c r="BL2667" s="66" t="s">
        <v>85</v>
      </c>
      <c r="BM2667" s="66" t="s">
        <v>85</v>
      </c>
      <c r="BN2667" s="66" t="s">
        <v>85</v>
      </c>
      <c r="BO2667" s="88" t="s">
        <v>85</v>
      </c>
      <c r="BP2667" s="100">
        <v>14200</v>
      </c>
      <c r="BQ2667" s="66">
        <v>15100</v>
      </c>
      <c r="BR2667" s="66">
        <v>28380</v>
      </c>
      <c r="BS2667" s="66">
        <v>14200</v>
      </c>
      <c r="BT2667" s="66">
        <v>15100</v>
      </c>
      <c r="BU2667" s="66">
        <v>29510</v>
      </c>
      <c r="BV2667" s="66" t="s">
        <v>85</v>
      </c>
      <c r="BW2667" s="66" t="s">
        <v>85</v>
      </c>
      <c r="BX2667" s="66" t="s">
        <v>85</v>
      </c>
      <c r="BY2667" s="66" t="s">
        <v>85</v>
      </c>
      <c r="BZ2667" s="66" t="s">
        <v>85</v>
      </c>
      <c r="CA2667" s="66" t="s">
        <v>85</v>
      </c>
      <c r="CB2667" s="66" t="s">
        <v>85</v>
      </c>
      <c r="CC2667" s="66" t="s">
        <v>85</v>
      </c>
      <c r="CD2667" s="66" t="s">
        <v>85</v>
      </c>
      <c r="CE2667" s="66" t="s">
        <v>85</v>
      </c>
      <c r="CF2667" s="66" t="s">
        <v>85</v>
      </c>
      <c r="CG2667" s="66" t="s">
        <v>85</v>
      </c>
      <c r="CH2667" s="66" t="s">
        <v>85</v>
      </c>
      <c r="CI2667" s="66" t="s">
        <v>85</v>
      </c>
      <c r="CJ2667" s="66" t="s">
        <v>85</v>
      </c>
      <c r="CK2667" s="66" t="s">
        <v>85</v>
      </c>
      <c r="CL2667" s="66" t="s">
        <v>85</v>
      </c>
      <c r="CM2667" s="69" t="s">
        <v>85</v>
      </c>
    </row>
    <row r="2668" spans="41:91" hidden="1" x14ac:dyDescent="0.25">
      <c r="AO2668" s="21" t="s">
        <v>26</v>
      </c>
      <c r="AP2668" s="51">
        <v>4</v>
      </c>
      <c r="AQ2668" s="21" t="str">
        <f t="shared" si="44"/>
        <v>1983-924</v>
      </c>
      <c r="AR2668" s="22">
        <v>4600</v>
      </c>
      <c r="AS2668" s="22">
        <v>5300</v>
      </c>
      <c r="AT2668" s="22">
        <v>13740</v>
      </c>
      <c r="AU2668" s="66">
        <v>4900</v>
      </c>
      <c r="AV2668" s="66">
        <v>5600</v>
      </c>
      <c r="AW2668" s="66">
        <v>13790</v>
      </c>
      <c r="AX2668" s="66" t="s">
        <v>85</v>
      </c>
      <c r="AY2668" s="66" t="s">
        <v>85</v>
      </c>
      <c r="AZ2668" s="66" t="s">
        <v>85</v>
      </c>
      <c r="BA2668" s="66" t="s">
        <v>85</v>
      </c>
      <c r="BB2668" s="66" t="s">
        <v>85</v>
      </c>
      <c r="BC2668" s="66" t="s">
        <v>85</v>
      </c>
      <c r="BD2668" s="66" t="s">
        <v>85</v>
      </c>
      <c r="BE2668" s="66" t="s">
        <v>85</v>
      </c>
      <c r="BF2668" s="66" t="s">
        <v>85</v>
      </c>
      <c r="BG2668" s="66" t="s">
        <v>85</v>
      </c>
      <c r="BH2668" s="66" t="s">
        <v>85</v>
      </c>
      <c r="BI2668" s="66" t="s">
        <v>85</v>
      </c>
      <c r="BJ2668" s="66" t="s">
        <v>85</v>
      </c>
      <c r="BK2668" s="66" t="s">
        <v>85</v>
      </c>
      <c r="BL2668" s="66" t="s">
        <v>85</v>
      </c>
      <c r="BM2668" s="66" t="s">
        <v>85</v>
      </c>
      <c r="BN2668" s="66" t="s">
        <v>85</v>
      </c>
      <c r="BO2668" s="88" t="s">
        <v>85</v>
      </c>
      <c r="BP2668" s="100">
        <v>15600</v>
      </c>
      <c r="BQ2668" s="66">
        <v>16400</v>
      </c>
      <c r="BR2668" s="66">
        <v>11470</v>
      </c>
      <c r="BS2668" s="66">
        <v>15700</v>
      </c>
      <c r="BT2668" s="66">
        <v>16500</v>
      </c>
      <c r="BU2668" s="66">
        <v>11980</v>
      </c>
      <c r="BV2668" s="66" t="s">
        <v>85</v>
      </c>
      <c r="BW2668" s="66" t="s">
        <v>85</v>
      </c>
      <c r="BX2668" s="66" t="s">
        <v>85</v>
      </c>
      <c r="BY2668" s="66" t="s">
        <v>85</v>
      </c>
      <c r="BZ2668" s="66" t="s">
        <v>85</v>
      </c>
      <c r="CA2668" s="66" t="s">
        <v>85</v>
      </c>
      <c r="CB2668" s="66" t="s">
        <v>85</v>
      </c>
      <c r="CC2668" s="66" t="s">
        <v>85</v>
      </c>
      <c r="CD2668" s="66" t="s">
        <v>85</v>
      </c>
      <c r="CE2668" s="66" t="s">
        <v>85</v>
      </c>
      <c r="CF2668" s="66" t="s">
        <v>85</v>
      </c>
      <c r="CG2668" s="66" t="s">
        <v>85</v>
      </c>
      <c r="CH2668" s="66" t="s">
        <v>85</v>
      </c>
      <c r="CI2668" s="66" t="s">
        <v>85</v>
      </c>
      <c r="CJ2668" s="66" t="s">
        <v>85</v>
      </c>
      <c r="CK2668" s="66" t="s">
        <v>85</v>
      </c>
      <c r="CL2668" s="66" t="s">
        <v>85</v>
      </c>
      <c r="CM2668" s="69" t="s">
        <v>85</v>
      </c>
    </row>
    <row r="2669" spans="41:91" hidden="1" x14ac:dyDescent="0.25">
      <c r="AO2669" s="21" t="s">
        <v>26</v>
      </c>
      <c r="AP2669" s="51" t="s">
        <v>114</v>
      </c>
      <c r="AQ2669" s="21" t="str">
        <f t="shared" si="44"/>
        <v>1983-925 or more</v>
      </c>
      <c r="AR2669" s="22">
        <v>4900</v>
      </c>
      <c r="AS2669" s="22">
        <v>5800</v>
      </c>
      <c r="AT2669" s="22">
        <v>4760</v>
      </c>
      <c r="AU2669" s="66">
        <v>5300</v>
      </c>
      <c r="AV2669" s="66">
        <v>6100</v>
      </c>
      <c r="AW2669" s="66">
        <v>4770</v>
      </c>
      <c r="AX2669" s="66" t="s">
        <v>85</v>
      </c>
      <c r="AY2669" s="66" t="s">
        <v>85</v>
      </c>
      <c r="AZ2669" s="66" t="s">
        <v>85</v>
      </c>
      <c r="BA2669" s="66" t="s">
        <v>85</v>
      </c>
      <c r="BB2669" s="66" t="s">
        <v>85</v>
      </c>
      <c r="BC2669" s="66" t="s">
        <v>85</v>
      </c>
      <c r="BD2669" s="66" t="s">
        <v>85</v>
      </c>
      <c r="BE2669" s="66" t="s">
        <v>85</v>
      </c>
      <c r="BF2669" s="66" t="s">
        <v>85</v>
      </c>
      <c r="BG2669" s="66" t="s">
        <v>85</v>
      </c>
      <c r="BH2669" s="66" t="s">
        <v>85</v>
      </c>
      <c r="BI2669" s="66" t="s">
        <v>85</v>
      </c>
      <c r="BJ2669" s="66" t="s">
        <v>85</v>
      </c>
      <c r="BK2669" s="66" t="s">
        <v>85</v>
      </c>
      <c r="BL2669" s="66" t="s">
        <v>85</v>
      </c>
      <c r="BM2669" s="66" t="s">
        <v>85</v>
      </c>
      <c r="BN2669" s="66" t="s">
        <v>85</v>
      </c>
      <c r="BO2669" s="88" t="s">
        <v>85</v>
      </c>
      <c r="BP2669" s="100">
        <v>16500</v>
      </c>
      <c r="BQ2669" s="66">
        <v>17600</v>
      </c>
      <c r="BR2669" s="66">
        <v>3940</v>
      </c>
      <c r="BS2669" s="66">
        <v>16900</v>
      </c>
      <c r="BT2669" s="66">
        <v>17800</v>
      </c>
      <c r="BU2669" s="66">
        <v>4110</v>
      </c>
      <c r="BV2669" s="66" t="s">
        <v>85</v>
      </c>
      <c r="BW2669" s="66" t="s">
        <v>85</v>
      </c>
      <c r="BX2669" s="66" t="s">
        <v>85</v>
      </c>
      <c r="BY2669" s="66" t="s">
        <v>85</v>
      </c>
      <c r="BZ2669" s="66" t="s">
        <v>85</v>
      </c>
      <c r="CA2669" s="66" t="s">
        <v>85</v>
      </c>
      <c r="CB2669" s="66" t="s">
        <v>85</v>
      </c>
      <c r="CC2669" s="66" t="s">
        <v>85</v>
      </c>
      <c r="CD2669" s="66" t="s">
        <v>85</v>
      </c>
      <c r="CE2669" s="66" t="s">
        <v>85</v>
      </c>
      <c r="CF2669" s="66" t="s">
        <v>85</v>
      </c>
      <c r="CG2669" s="66" t="s">
        <v>85</v>
      </c>
      <c r="CH2669" s="66" t="s">
        <v>85</v>
      </c>
      <c r="CI2669" s="66" t="s">
        <v>85</v>
      </c>
      <c r="CJ2669" s="66" t="s">
        <v>85</v>
      </c>
      <c r="CK2669" s="66" t="s">
        <v>85</v>
      </c>
      <c r="CL2669" s="66" t="s">
        <v>85</v>
      </c>
      <c r="CM2669" s="69" t="s">
        <v>85</v>
      </c>
    </row>
    <row r="2670" spans="41:91" hidden="1" x14ac:dyDescent="0.25">
      <c r="AO2670" s="21" t="s">
        <v>27</v>
      </c>
      <c r="AP2670" s="51">
        <v>1</v>
      </c>
      <c r="AQ2670" s="21" t="str">
        <f t="shared" si="44"/>
        <v>1993-991</v>
      </c>
      <c r="AR2670" s="22">
        <v>2700</v>
      </c>
      <c r="AS2670" s="22">
        <v>3600</v>
      </c>
      <c r="AT2670" s="22">
        <v>68000</v>
      </c>
      <c r="AU2670" s="66">
        <v>2800</v>
      </c>
      <c r="AV2670" s="66">
        <v>3600</v>
      </c>
      <c r="AW2670" s="66">
        <v>68320</v>
      </c>
      <c r="AX2670" s="66" t="s">
        <v>85</v>
      </c>
      <c r="AY2670" s="66" t="s">
        <v>85</v>
      </c>
      <c r="AZ2670" s="66" t="s">
        <v>85</v>
      </c>
      <c r="BA2670" s="66" t="s">
        <v>85</v>
      </c>
      <c r="BB2670" s="66" t="s">
        <v>85</v>
      </c>
      <c r="BC2670" s="66" t="s">
        <v>85</v>
      </c>
      <c r="BD2670" s="66" t="s">
        <v>85</v>
      </c>
      <c r="BE2670" s="66" t="s">
        <v>85</v>
      </c>
      <c r="BF2670" s="66" t="s">
        <v>85</v>
      </c>
      <c r="BG2670" s="66" t="s">
        <v>85</v>
      </c>
      <c r="BH2670" s="66" t="s">
        <v>85</v>
      </c>
      <c r="BI2670" s="66" t="s">
        <v>85</v>
      </c>
      <c r="BJ2670" s="66" t="s">
        <v>85</v>
      </c>
      <c r="BK2670" s="66" t="s">
        <v>85</v>
      </c>
      <c r="BL2670" s="66" t="s">
        <v>85</v>
      </c>
      <c r="BM2670" s="66" t="s">
        <v>85</v>
      </c>
      <c r="BN2670" s="66" t="s">
        <v>85</v>
      </c>
      <c r="BO2670" s="88" t="s">
        <v>85</v>
      </c>
      <c r="BP2670" s="100">
        <v>9500</v>
      </c>
      <c r="BQ2670" s="66">
        <v>10600</v>
      </c>
      <c r="BR2670" s="66">
        <v>48520</v>
      </c>
      <c r="BS2670" s="66">
        <v>9500</v>
      </c>
      <c r="BT2670" s="66">
        <v>10600</v>
      </c>
      <c r="BU2670" s="66">
        <v>50550</v>
      </c>
      <c r="BV2670" s="66" t="s">
        <v>85</v>
      </c>
      <c r="BW2670" s="66" t="s">
        <v>85</v>
      </c>
      <c r="BX2670" s="66" t="s">
        <v>85</v>
      </c>
      <c r="BY2670" s="66" t="s">
        <v>85</v>
      </c>
      <c r="BZ2670" s="66" t="s">
        <v>85</v>
      </c>
      <c r="CA2670" s="66" t="s">
        <v>85</v>
      </c>
      <c r="CB2670" s="66" t="s">
        <v>85</v>
      </c>
      <c r="CC2670" s="66" t="s">
        <v>85</v>
      </c>
      <c r="CD2670" s="66" t="s">
        <v>85</v>
      </c>
      <c r="CE2670" s="66" t="s">
        <v>85</v>
      </c>
      <c r="CF2670" s="66" t="s">
        <v>85</v>
      </c>
      <c r="CG2670" s="66" t="s">
        <v>85</v>
      </c>
      <c r="CH2670" s="66" t="s">
        <v>85</v>
      </c>
      <c r="CI2670" s="66" t="s">
        <v>85</v>
      </c>
      <c r="CJ2670" s="66" t="s">
        <v>85</v>
      </c>
      <c r="CK2670" s="66" t="s">
        <v>85</v>
      </c>
      <c r="CL2670" s="66" t="s">
        <v>85</v>
      </c>
      <c r="CM2670" s="69" t="s">
        <v>85</v>
      </c>
    </row>
    <row r="2671" spans="41:91" hidden="1" x14ac:dyDescent="0.25">
      <c r="AO2671" s="21" t="s">
        <v>27</v>
      </c>
      <c r="AP2671" s="51">
        <v>2</v>
      </c>
      <c r="AQ2671" s="21" t="str">
        <f t="shared" si="44"/>
        <v>1993-992</v>
      </c>
      <c r="AR2671" s="22">
        <v>3700</v>
      </c>
      <c r="AS2671" s="22">
        <v>4400</v>
      </c>
      <c r="AT2671" s="22">
        <v>85770</v>
      </c>
      <c r="AU2671" s="66">
        <v>3900</v>
      </c>
      <c r="AV2671" s="66">
        <v>4500</v>
      </c>
      <c r="AW2671" s="66">
        <v>86130</v>
      </c>
      <c r="AX2671" s="66" t="s">
        <v>85</v>
      </c>
      <c r="AY2671" s="66" t="s">
        <v>85</v>
      </c>
      <c r="AZ2671" s="66" t="s">
        <v>85</v>
      </c>
      <c r="BA2671" s="66" t="s">
        <v>85</v>
      </c>
      <c r="BB2671" s="66" t="s">
        <v>85</v>
      </c>
      <c r="BC2671" s="66" t="s">
        <v>85</v>
      </c>
      <c r="BD2671" s="66" t="s">
        <v>85</v>
      </c>
      <c r="BE2671" s="66" t="s">
        <v>85</v>
      </c>
      <c r="BF2671" s="66" t="s">
        <v>85</v>
      </c>
      <c r="BG2671" s="66" t="s">
        <v>85</v>
      </c>
      <c r="BH2671" s="66" t="s">
        <v>85</v>
      </c>
      <c r="BI2671" s="66" t="s">
        <v>85</v>
      </c>
      <c r="BJ2671" s="66" t="s">
        <v>85</v>
      </c>
      <c r="BK2671" s="66" t="s">
        <v>85</v>
      </c>
      <c r="BL2671" s="66" t="s">
        <v>85</v>
      </c>
      <c r="BM2671" s="66" t="s">
        <v>85</v>
      </c>
      <c r="BN2671" s="66" t="s">
        <v>85</v>
      </c>
      <c r="BO2671" s="88" t="s">
        <v>85</v>
      </c>
      <c r="BP2671" s="100">
        <v>12500</v>
      </c>
      <c r="BQ2671" s="66">
        <v>13600</v>
      </c>
      <c r="BR2671" s="66">
        <v>68650</v>
      </c>
      <c r="BS2671" s="66">
        <v>12500</v>
      </c>
      <c r="BT2671" s="66">
        <v>13500</v>
      </c>
      <c r="BU2671" s="66">
        <v>71490</v>
      </c>
      <c r="BV2671" s="66" t="s">
        <v>85</v>
      </c>
      <c r="BW2671" s="66" t="s">
        <v>85</v>
      </c>
      <c r="BX2671" s="66" t="s">
        <v>85</v>
      </c>
      <c r="BY2671" s="66" t="s">
        <v>85</v>
      </c>
      <c r="BZ2671" s="66" t="s">
        <v>85</v>
      </c>
      <c r="CA2671" s="66" t="s">
        <v>85</v>
      </c>
      <c r="CB2671" s="66" t="s">
        <v>85</v>
      </c>
      <c r="CC2671" s="66" t="s">
        <v>85</v>
      </c>
      <c r="CD2671" s="66" t="s">
        <v>85</v>
      </c>
      <c r="CE2671" s="66" t="s">
        <v>85</v>
      </c>
      <c r="CF2671" s="66" t="s">
        <v>85</v>
      </c>
      <c r="CG2671" s="66" t="s">
        <v>85</v>
      </c>
      <c r="CH2671" s="66" t="s">
        <v>85</v>
      </c>
      <c r="CI2671" s="66" t="s">
        <v>85</v>
      </c>
      <c r="CJ2671" s="66" t="s">
        <v>85</v>
      </c>
      <c r="CK2671" s="66" t="s">
        <v>85</v>
      </c>
      <c r="CL2671" s="66" t="s">
        <v>85</v>
      </c>
      <c r="CM2671" s="69" t="s">
        <v>85</v>
      </c>
    </row>
    <row r="2672" spans="41:91" hidden="1" x14ac:dyDescent="0.25">
      <c r="AO2672" s="21" t="s">
        <v>27</v>
      </c>
      <c r="AP2672" s="51">
        <v>3</v>
      </c>
      <c r="AQ2672" s="21" t="str">
        <f t="shared" si="44"/>
        <v>1993-993</v>
      </c>
      <c r="AR2672" s="22">
        <v>4100</v>
      </c>
      <c r="AS2672" s="22">
        <v>4800</v>
      </c>
      <c r="AT2672" s="22">
        <v>26970</v>
      </c>
      <c r="AU2672" s="66">
        <v>4400</v>
      </c>
      <c r="AV2672" s="66">
        <v>5000</v>
      </c>
      <c r="AW2672" s="66">
        <v>27050</v>
      </c>
      <c r="AX2672" s="66" t="s">
        <v>85</v>
      </c>
      <c r="AY2672" s="66" t="s">
        <v>85</v>
      </c>
      <c r="AZ2672" s="66" t="s">
        <v>85</v>
      </c>
      <c r="BA2672" s="66" t="s">
        <v>85</v>
      </c>
      <c r="BB2672" s="66" t="s">
        <v>85</v>
      </c>
      <c r="BC2672" s="66" t="s">
        <v>85</v>
      </c>
      <c r="BD2672" s="66" t="s">
        <v>85</v>
      </c>
      <c r="BE2672" s="66" t="s">
        <v>85</v>
      </c>
      <c r="BF2672" s="66" t="s">
        <v>85</v>
      </c>
      <c r="BG2672" s="66" t="s">
        <v>85</v>
      </c>
      <c r="BH2672" s="66" t="s">
        <v>85</v>
      </c>
      <c r="BI2672" s="66" t="s">
        <v>85</v>
      </c>
      <c r="BJ2672" s="66" t="s">
        <v>85</v>
      </c>
      <c r="BK2672" s="66" t="s">
        <v>85</v>
      </c>
      <c r="BL2672" s="66" t="s">
        <v>85</v>
      </c>
      <c r="BM2672" s="66" t="s">
        <v>85</v>
      </c>
      <c r="BN2672" s="66" t="s">
        <v>85</v>
      </c>
      <c r="BO2672" s="88" t="s">
        <v>85</v>
      </c>
      <c r="BP2672" s="100">
        <v>13700</v>
      </c>
      <c r="BQ2672" s="66">
        <v>14700</v>
      </c>
      <c r="BR2672" s="66">
        <v>21990</v>
      </c>
      <c r="BS2672" s="66">
        <v>13700</v>
      </c>
      <c r="BT2672" s="66">
        <v>14800</v>
      </c>
      <c r="BU2672" s="66">
        <v>22950</v>
      </c>
      <c r="BV2672" s="66" t="s">
        <v>85</v>
      </c>
      <c r="BW2672" s="66" t="s">
        <v>85</v>
      </c>
      <c r="BX2672" s="66" t="s">
        <v>85</v>
      </c>
      <c r="BY2672" s="66" t="s">
        <v>85</v>
      </c>
      <c r="BZ2672" s="66" t="s">
        <v>85</v>
      </c>
      <c r="CA2672" s="66" t="s">
        <v>85</v>
      </c>
      <c r="CB2672" s="66" t="s">
        <v>85</v>
      </c>
      <c r="CC2672" s="66" t="s">
        <v>85</v>
      </c>
      <c r="CD2672" s="66" t="s">
        <v>85</v>
      </c>
      <c r="CE2672" s="66" t="s">
        <v>85</v>
      </c>
      <c r="CF2672" s="66" t="s">
        <v>85</v>
      </c>
      <c r="CG2672" s="66" t="s">
        <v>85</v>
      </c>
      <c r="CH2672" s="66" t="s">
        <v>85</v>
      </c>
      <c r="CI2672" s="66" t="s">
        <v>85</v>
      </c>
      <c r="CJ2672" s="66" t="s">
        <v>85</v>
      </c>
      <c r="CK2672" s="66" t="s">
        <v>85</v>
      </c>
      <c r="CL2672" s="66" t="s">
        <v>85</v>
      </c>
      <c r="CM2672" s="69" t="s">
        <v>85</v>
      </c>
    </row>
    <row r="2673" spans="41:91" hidden="1" x14ac:dyDescent="0.25">
      <c r="AO2673" s="21" t="s">
        <v>27</v>
      </c>
      <c r="AP2673" s="51">
        <v>4</v>
      </c>
      <c r="AQ2673" s="21" t="str">
        <f t="shared" si="44"/>
        <v>1993-994</v>
      </c>
      <c r="AR2673" s="22">
        <v>4500</v>
      </c>
      <c r="AS2673" s="22">
        <v>5200</v>
      </c>
      <c r="AT2673" s="22">
        <v>10900</v>
      </c>
      <c r="AU2673" s="66">
        <v>4800</v>
      </c>
      <c r="AV2673" s="66">
        <v>5500</v>
      </c>
      <c r="AW2673" s="66">
        <v>10960</v>
      </c>
      <c r="AX2673" s="66" t="s">
        <v>85</v>
      </c>
      <c r="AY2673" s="66" t="s">
        <v>85</v>
      </c>
      <c r="AZ2673" s="66" t="s">
        <v>85</v>
      </c>
      <c r="BA2673" s="66" t="s">
        <v>85</v>
      </c>
      <c r="BB2673" s="66" t="s">
        <v>85</v>
      </c>
      <c r="BC2673" s="66" t="s">
        <v>85</v>
      </c>
      <c r="BD2673" s="66" t="s">
        <v>85</v>
      </c>
      <c r="BE2673" s="66" t="s">
        <v>85</v>
      </c>
      <c r="BF2673" s="66" t="s">
        <v>85</v>
      </c>
      <c r="BG2673" s="66" t="s">
        <v>85</v>
      </c>
      <c r="BH2673" s="66" t="s">
        <v>85</v>
      </c>
      <c r="BI2673" s="66" t="s">
        <v>85</v>
      </c>
      <c r="BJ2673" s="66" t="s">
        <v>85</v>
      </c>
      <c r="BK2673" s="66" t="s">
        <v>85</v>
      </c>
      <c r="BL2673" s="66" t="s">
        <v>85</v>
      </c>
      <c r="BM2673" s="66" t="s">
        <v>85</v>
      </c>
      <c r="BN2673" s="66" t="s">
        <v>85</v>
      </c>
      <c r="BO2673" s="88" t="s">
        <v>85</v>
      </c>
      <c r="BP2673" s="100">
        <v>15100</v>
      </c>
      <c r="BQ2673" s="66">
        <v>16200</v>
      </c>
      <c r="BR2673" s="66">
        <v>8980</v>
      </c>
      <c r="BS2673" s="66">
        <v>15200</v>
      </c>
      <c r="BT2673" s="66">
        <v>16200</v>
      </c>
      <c r="BU2673" s="66">
        <v>9390</v>
      </c>
      <c r="BV2673" s="66" t="s">
        <v>85</v>
      </c>
      <c r="BW2673" s="66" t="s">
        <v>85</v>
      </c>
      <c r="BX2673" s="66" t="s">
        <v>85</v>
      </c>
      <c r="BY2673" s="66" t="s">
        <v>85</v>
      </c>
      <c r="BZ2673" s="66" t="s">
        <v>85</v>
      </c>
      <c r="CA2673" s="66" t="s">
        <v>85</v>
      </c>
      <c r="CB2673" s="66" t="s">
        <v>85</v>
      </c>
      <c r="CC2673" s="66" t="s">
        <v>85</v>
      </c>
      <c r="CD2673" s="66" t="s">
        <v>85</v>
      </c>
      <c r="CE2673" s="66" t="s">
        <v>85</v>
      </c>
      <c r="CF2673" s="66" t="s">
        <v>85</v>
      </c>
      <c r="CG2673" s="66" t="s">
        <v>85</v>
      </c>
      <c r="CH2673" s="66" t="s">
        <v>85</v>
      </c>
      <c r="CI2673" s="66" t="s">
        <v>85</v>
      </c>
      <c r="CJ2673" s="66" t="s">
        <v>85</v>
      </c>
      <c r="CK2673" s="66" t="s">
        <v>85</v>
      </c>
      <c r="CL2673" s="66" t="s">
        <v>85</v>
      </c>
      <c r="CM2673" s="69" t="s">
        <v>85</v>
      </c>
    </row>
    <row r="2674" spans="41:91" hidden="1" x14ac:dyDescent="0.25">
      <c r="AO2674" s="21" t="s">
        <v>27</v>
      </c>
      <c r="AP2674" s="51" t="s">
        <v>114</v>
      </c>
      <c r="AQ2674" s="21" t="str">
        <f t="shared" si="44"/>
        <v>1993-995 or more</v>
      </c>
      <c r="AR2674" s="22">
        <v>4800</v>
      </c>
      <c r="AS2674" s="22">
        <v>5600</v>
      </c>
      <c r="AT2674" s="22">
        <v>3870</v>
      </c>
      <c r="AU2674" s="66">
        <v>5200</v>
      </c>
      <c r="AV2674" s="66">
        <v>6000</v>
      </c>
      <c r="AW2674" s="66">
        <v>3880</v>
      </c>
      <c r="AX2674" s="66" t="s">
        <v>85</v>
      </c>
      <c r="AY2674" s="66" t="s">
        <v>85</v>
      </c>
      <c r="AZ2674" s="66" t="s">
        <v>85</v>
      </c>
      <c r="BA2674" s="66" t="s">
        <v>85</v>
      </c>
      <c r="BB2674" s="66" t="s">
        <v>85</v>
      </c>
      <c r="BC2674" s="66" t="s">
        <v>85</v>
      </c>
      <c r="BD2674" s="66" t="s">
        <v>85</v>
      </c>
      <c r="BE2674" s="66" t="s">
        <v>85</v>
      </c>
      <c r="BF2674" s="66" t="s">
        <v>85</v>
      </c>
      <c r="BG2674" s="66" t="s">
        <v>85</v>
      </c>
      <c r="BH2674" s="66" t="s">
        <v>85</v>
      </c>
      <c r="BI2674" s="66" t="s">
        <v>85</v>
      </c>
      <c r="BJ2674" s="66" t="s">
        <v>85</v>
      </c>
      <c r="BK2674" s="66" t="s">
        <v>85</v>
      </c>
      <c r="BL2674" s="66" t="s">
        <v>85</v>
      </c>
      <c r="BM2674" s="66" t="s">
        <v>85</v>
      </c>
      <c r="BN2674" s="66" t="s">
        <v>85</v>
      </c>
      <c r="BO2674" s="88" t="s">
        <v>85</v>
      </c>
      <c r="BP2674" s="100">
        <v>15600</v>
      </c>
      <c r="BQ2674" s="66">
        <v>17000</v>
      </c>
      <c r="BR2674" s="66">
        <v>3150</v>
      </c>
      <c r="BS2674" s="66">
        <v>15900</v>
      </c>
      <c r="BT2674" s="66">
        <v>17100</v>
      </c>
      <c r="BU2674" s="66">
        <v>3270</v>
      </c>
      <c r="BV2674" s="66" t="s">
        <v>85</v>
      </c>
      <c r="BW2674" s="66" t="s">
        <v>85</v>
      </c>
      <c r="BX2674" s="66" t="s">
        <v>85</v>
      </c>
      <c r="BY2674" s="66" t="s">
        <v>85</v>
      </c>
      <c r="BZ2674" s="66" t="s">
        <v>85</v>
      </c>
      <c r="CA2674" s="66" t="s">
        <v>85</v>
      </c>
      <c r="CB2674" s="66" t="s">
        <v>85</v>
      </c>
      <c r="CC2674" s="66" t="s">
        <v>85</v>
      </c>
      <c r="CD2674" s="66" t="s">
        <v>85</v>
      </c>
      <c r="CE2674" s="66" t="s">
        <v>85</v>
      </c>
      <c r="CF2674" s="66" t="s">
        <v>85</v>
      </c>
      <c r="CG2674" s="66" t="s">
        <v>85</v>
      </c>
      <c r="CH2674" s="66" t="s">
        <v>85</v>
      </c>
      <c r="CI2674" s="66" t="s">
        <v>85</v>
      </c>
      <c r="CJ2674" s="66" t="s">
        <v>85</v>
      </c>
      <c r="CK2674" s="66" t="s">
        <v>85</v>
      </c>
      <c r="CL2674" s="66" t="s">
        <v>85</v>
      </c>
      <c r="CM2674" s="69" t="s">
        <v>85</v>
      </c>
    </row>
    <row r="2675" spans="41:91" hidden="1" x14ac:dyDescent="0.25">
      <c r="AO2675" s="21" t="s">
        <v>28</v>
      </c>
      <c r="AP2675" s="51">
        <v>1</v>
      </c>
      <c r="AQ2675" s="21" t="str">
        <f t="shared" si="44"/>
        <v>Post 19991</v>
      </c>
      <c r="AR2675" s="22">
        <v>2800</v>
      </c>
      <c r="AS2675" s="22">
        <v>3800</v>
      </c>
      <c r="AT2675" s="22">
        <v>88990</v>
      </c>
      <c r="AU2675" s="66">
        <v>2900</v>
      </c>
      <c r="AV2675" s="66">
        <v>3700</v>
      </c>
      <c r="AW2675" s="66">
        <v>89360</v>
      </c>
      <c r="AX2675" s="66" t="s">
        <v>85</v>
      </c>
      <c r="AY2675" s="66" t="s">
        <v>85</v>
      </c>
      <c r="AZ2675" s="66" t="s">
        <v>85</v>
      </c>
      <c r="BA2675" s="66" t="s">
        <v>85</v>
      </c>
      <c r="BB2675" s="66" t="s">
        <v>85</v>
      </c>
      <c r="BC2675" s="66" t="s">
        <v>85</v>
      </c>
      <c r="BD2675" s="66" t="s">
        <v>85</v>
      </c>
      <c r="BE2675" s="66" t="s">
        <v>85</v>
      </c>
      <c r="BF2675" s="66" t="s">
        <v>85</v>
      </c>
      <c r="BG2675" s="66" t="s">
        <v>85</v>
      </c>
      <c r="BH2675" s="66" t="s">
        <v>85</v>
      </c>
      <c r="BI2675" s="66" t="s">
        <v>85</v>
      </c>
      <c r="BJ2675" s="66" t="s">
        <v>85</v>
      </c>
      <c r="BK2675" s="66" t="s">
        <v>85</v>
      </c>
      <c r="BL2675" s="66" t="s">
        <v>85</v>
      </c>
      <c r="BM2675" s="66" t="s">
        <v>85</v>
      </c>
      <c r="BN2675" s="66" t="s">
        <v>85</v>
      </c>
      <c r="BO2675" s="88" t="s">
        <v>85</v>
      </c>
      <c r="BP2675" s="100">
        <v>9100</v>
      </c>
      <c r="BQ2675" s="66">
        <v>10300</v>
      </c>
      <c r="BR2675" s="66">
        <v>39620</v>
      </c>
      <c r="BS2675" s="66">
        <v>9200</v>
      </c>
      <c r="BT2675" s="66">
        <v>10400</v>
      </c>
      <c r="BU2675" s="66">
        <v>44440</v>
      </c>
      <c r="BV2675" s="66" t="s">
        <v>85</v>
      </c>
      <c r="BW2675" s="66" t="s">
        <v>85</v>
      </c>
      <c r="BX2675" s="66" t="s">
        <v>85</v>
      </c>
      <c r="BY2675" s="66" t="s">
        <v>85</v>
      </c>
      <c r="BZ2675" s="66" t="s">
        <v>85</v>
      </c>
      <c r="CA2675" s="66" t="s">
        <v>85</v>
      </c>
      <c r="CB2675" s="66" t="s">
        <v>85</v>
      </c>
      <c r="CC2675" s="66" t="s">
        <v>85</v>
      </c>
      <c r="CD2675" s="66" t="s">
        <v>85</v>
      </c>
      <c r="CE2675" s="66" t="s">
        <v>85</v>
      </c>
      <c r="CF2675" s="66" t="s">
        <v>85</v>
      </c>
      <c r="CG2675" s="66" t="s">
        <v>85</v>
      </c>
      <c r="CH2675" s="66" t="s">
        <v>85</v>
      </c>
      <c r="CI2675" s="66" t="s">
        <v>85</v>
      </c>
      <c r="CJ2675" s="66" t="s">
        <v>85</v>
      </c>
      <c r="CK2675" s="66" t="s">
        <v>85</v>
      </c>
      <c r="CL2675" s="66" t="s">
        <v>85</v>
      </c>
      <c r="CM2675" s="69" t="s">
        <v>85</v>
      </c>
    </row>
    <row r="2676" spans="41:91" hidden="1" x14ac:dyDescent="0.25">
      <c r="AO2676" s="21" t="s">
        <v>28</v>
      </c>
      <c r="AP2676" s="51">
        <v>2</v>
      </c>
      <c r="AQ2676" s="21" t="str">
        <f t="shared" si="44"/>
        <v>Post 19992</v>
      </c>
      <c r="AR2676" s="22">
        <v>3600</v>
      </c>
      <c r="AS2676" s="22">
        <v>4400</v>
      </c>
      <c r="AT2676" s="22">
        <v>98280</v>
      </c>
      <c r="AU2676" s="66">
        <v>3800</v>
      </c>
      <c r="AV2676" s="66">
        <v>4400</v>
      </c>
      <c r="AW2676" s="66">
        <v>98550</v>
      </c>
      <c r="AX2676" s="66" t="s">
        <v>85</v>
      </c>
      <c r="AY2676" s="66" t="s">
        <v>85</v>
      </c>
      <c r="AZ2676" s="66" t="s">
        <v>85</v>
      </c>
      <c r="BA2676" s="66" t="s">
        <v>85</v>
      </c>
      <c r="BB2676" s="66" t="s">
        <v>85</v>
      </c>
      <c r="BC2676" s="66" t="s">
        <v>85</v>
      </c>
      <c r="BD2676" s="66" t="s">
        <v>85</v>
      </c>
      <c r="BE2676" s="66" t="s">
        <v>85</v>
      </c>
      <c r="BF2676" s="66" t="s">
        <v>85</v>
      </c>
      <c r="BG2676" s="66" t="s">
        <v>85</v>
      </c>
      <c r="BH2676" s="66" t="s">
        <v>85</v>
      </c>
      <c r="BI2676" s="66" t="s">
        <v>85</v>
      </c>
      <c r="BJ2676" s="66" t="s">
        <v>85</v>
      </c>
      <c r="BK2676" s="66" t="s">
        <v>85</v>
      </c>
      <c r="BL2676" s="66" t="s">
        <v>85</v>
      </c>
      <c r="BM2676" s="66" t="s">
        <v>85</v>
      </c>
      <c r="BN2676" s="66" t="s">
        <v>85</v>
      </c>
      <c r="BO2676" s="88" t="s">
        <v>85</v>
      </c>
      <c r="BP2676" s="100">
        <v>12200</v>
      </c>
      <c r="BQ2676" s="66">
        <v>13300</v>
      </c>
      <c r="BR2676" s="66">
        <v>54560</v>
      </c>
      <c r="BS2676" s="66">
        <v>12300</v>
      </c>
      <c r="BT2676" s="66">
        <v>13400</v>
      </c>
      <c r="BU2676" s="66">
        <v>61160</v>
      </c>
      <c r="BV2676" s="66" t="s">
        <v>85</v>
      </c>
      <c r="BW2676" s="66" t="s">
        <v>85</v>
      </c>
      <c r="BX2676" s="66" t="s">
        <v>85</v>
      </c>
      <c r="BY2676" s="66" t="s">
        <v>85</v>
      </c>
      <c r="BZ2676" s="66" t="s">
        <v>85</v>
      </c>
      <c r="CA2676" s="66" t="s">
        <v>85</v>
      </c>
      <c r="CB2676" s="66" t="s">
        <v>85</v>
      </c>
      <c r="CC2676" s="66" t="s">
        <v>85</v>
      </c>
      <c r="CD2676" s="66" t="s">
        <v>85</v>
      </c>
      <c r="CE2676" s="66" t="s">
        <v>85</v>
      </c>
      <c r="CF2676" s="66" t="s">
        <v>85</v>
      </c>
      <c r="CG2676" s="66" t="s">
        <v>85</v>
      </c>
      <c r="CH2676" s="66" t="s">
        <v>85</v>
      </c>
      <c r="CI2676" s="66" t="s">
        <v>85</v>
      </c>
      <c r="CJ2676" s="66" t="s">
        <v>85</v>
      </c>
      <c r="CK2676" s="66" t="s">
        <v>85</v>
      </c>
      <c r="CL2676" s="66" t="s">
        <v>85</v>
      </c>
      <c r="CM2676" s="69" t="s">
        <v>85</v>
      </c>
    </row>
    <row r="2677" spans="41:91" hidden="1" x14ac:dyDescent="0.25">
      <c r="AO2677" s="21" t="s">
        <v>28</v>
      </c>
      <c r="AP2677" s="51">
        <v>3</v>
      </c>
      <c r="AQ2677" s="21" t="str">
        <f t="shared" si="44"/>
        <v>Post 19993</v>
      </c>
      <c r="AR2677" s="22">
        <v>4000</v>
      </c>
      <c r="AS2677" s="22">
        <v>4700</v>
      </c>
      <c r="AT2677" s="22">
        <v>26190</v>
      </c>
      <c r="AU2677" s="66">
        <v>4200</v>
      </c>
      <c r="AV2677" s="66">
        <v>4900</v>
      </c>
      <c r="AW2677" s="66">
        <v>26340</v>
      </c>
      <c r="AX2677" s="66" t="s">
        <v>85</v>
      </c>
      <c r="AY2677" s="66" t="s">
        <v>85</v>
      </c>
      <c r="AZ2677" s="66" t="s">
        <v>85</v>
      </c>
      <c r="BA2677" s="66" t="s">
        <v>85</v>
      </c>
      <c r="BB2677" s="66" t="s">
        <v>85</v>
      </c>
      <c r="BC2677" s="66" t="s">
        <v>85</v>
      </c>
      <c r="BD2677" s="66" t="s">
        <v>85</v>
      </c>
      <c r="BE2677" s="66" t="s">
        <v>85</v>
      </c>
      <c r="BF2677" s="66" t="s">
        <v>85</v>
      </c>
      <c r="BG2677" s="66" t="s">
        <v>85</v>
      </c>
      <c r="BH2677" s="66" t="s">
        <v>85</v>
      </c>
      <c r="BI2677" s="66" t="s">
        <v>85</v>
      </c>
      <c r="BJ2677" s="66" t="s">
        <v>85</v>
      </c>
      <c r="BK2677" s="66" t="s">
        <v>85</v>
      </c>
      <c r="BL2677" s="66" t="s">
        <v>85</v>
      </c>
      <c r="BM2677" s="66" t="s">
        <v>85</v>
      </c>
      <c r="BN2677" s="66" t="s">
        <v>85</v>
      </c>
      <c r="BO2677" s="88" t="s">
        <v>85</v>
      </c>
      <c r="BP2677" s="100">
        <v>13100</v>
      </c>
      <c r="BQ2677" s="66">
        <v>14400</v>
      </c>
      <c r="BR2677" s="66">
        <v>15220</v>
      </c>
      <c r="BS2677" s="66">
        <v>13300</v>
      </c>
      <c r="BT2677" s="66">
        <v>14500</v>
      </c>
      <c r="BU2677" s="66">
        <v>17150</v>
      </c>
      <c r="BV2677" s="66" t="s">
        <v>85</v>
      </c>
      <c r="BW2677" s="66" t="s">
        <v>85</v>
      </c>
      <c r="BX2677" s="66" t="s">
        <v>85</v>
      </c>
      <c r="BY2677" s="66" t="s">
        <v>85</v>
      </c>
      <c r="BZ2677" s="66" t="s">
        <v>85</v>
      </c>
      <c r="CA2677" s="66" t="s">
        <v>85</v>
      </c>
      <c r="CB2677" s="66" t="s">
        <v>85</v>
      </c>
      <c r="CC2677" s="66" t="s">
        <v>85</v>
      </c>
      <c r="CD2677" s="66" t="s">
        <v>85</v>
      </c>
      <c r="CE2677" s="66" t="s">
        <v>85</v>
      </c>
      <c r="CF2677" s="66" t="s">
        <v>85</v>
      </c>
      <c r="CG2677" s="66" t="s">
        <v>85</v>
      </c>
      <c r="CH2677" s="66" t="s">
        <v>85</v>
      </c>
      <c r="CI2677" s="66" t="s">
        <v>85</v>
      </c>
      <c r="CJ2677" s="66" t="s">
        <v>85</v>
      </c>
      <c r="CK2677" s="66" t="s">
        <v>85</v>
      </c>
      <c r="CL2677" s="66" t="s">
        <v>85</v>
      </c>
      <c r="CM2677" s="69" t="s">
        <v>85</v>
      </c>
    </row>
    <row r="2678" spans="41:91" hidden="1" x14ac:dyDescent="0.25">
      <c r="AO2678" s="21" t="s">
        <v>28</v>
      </c>
      <c r="AP2678" s="51">
        <v>4</v>
      </c>
      <c r="AQ2678" s="21" t="str">
        <f t="shared" si="44"/>
        <v>Post 19994</v>
      </c>
      <c r="AR2678" s="22">
        <v>4400</v>
      </c>
      <c r="AS2678" s="22">
        <v>5100</v>
      </c>
      <c r="AT2678" s="22">
        <v>9780</v>
      </c>
      <c r="AU2678" s="66">
        <v>4600</v>
      </c>
      <c r="AV2678" s="66">
        <v>5300</v>
      </c>
      <c r="AW2678" s="66">
        <v>9810</v>
      </c>
      <c r="AX2678" s="66" t="s">
        <v>85</v>
      </c>
      <c r="AY2678" s="66" t="s">
        <v>85</v>
      </c>
      <c r="AZ2678" s="66" t="s">
        <v>85</v>
      </c>
      <c r="BA2678" s="66" t="s">
        <v>85</v>
      </c>
      <c r="BB2678" s="66" t="s">
        <v>85</v>
      </c>
      <c r="BC2678" s="66" t="s">
        <v>85</v>
      </c>
      <c r="BD2678" s="66" t="s">
        <v>85</v>
      </c>
      <c r="BE2678" s="66" t="s">
        <v>85</v>
      </c>
      <c r="BF2678" s="66" t="s">
        <v>85</v>
      </c>
      <c r="BG2678" s="66" t="s">
        <v>85</v>
      </c>
      <c r="BH2678" s="66" t="s">
        <v>85</v>
      </c>
      <c r="BI2678" s="66" t="s">
        <v>85</v>
      </c>
      <c r="BJ2678" s="66" t="s">
        <v>85</v>
      </c>
      <c r="BK2678" s="66" t="s">
        <v>85</v>
      </c>
      <c r="BL2678" s="66" t="s">
        <v>85</v>
      </c>
      <c r="BM2678" s="66" t="s">
        <v>85</v>
      </c>
      <c r="BN2678" s="66" t="s">
        <v>85</v>
      </c>
      <c r="BO2678" s="88" t="s">
        <v>85</v>
      </c>
      <c r="BP2678" s="100">
        <v>14700</v>
      </c>
      <c r="BQ2678" s="66">
        <v>16100</v>
      </c>
      <c r="BR2678" s="66">
        <v>5900</v>
      </c>
      <c r="BS2678" s="66">
        <v>14900</v>
      </c>
      <c r="BT2678" s="66">
        <v>16100</v>
      </c>
      <c r="BU2678" s="66">
        <v>6610</v>
      </c>
      <c r="BV2678" s="66" t="s">
        <v>85</v>
      </c>
      <c r="BW2678" s="66" t="s">
        <v>85</v>
      </c>
      <c r="BX2678" s="66" t="s">
        <v>85</v>
      </c>
      <c r="BY2678" s="66" t="s">
        <v>85</v>
      </c>
      <c r="BZ2678" s="66" t="s">
        <v>85</v>
      </c>
      <c r="CA2678" s="66" t="s">
        <v>85</v>
      </c>
      <c r="CB2678" s="66" t="s">
        <v>85</v>
      </c>
      <c r="CC2678" s="66" t="s">
        <v>85</v>
      </c>
      <c r="CD2678" s="66" t="s">
        <v>85</v>
      </c>
      <c r="CE2678" s="66" t="s">
        <v>85</v>
      </c>
      <c r="CF2678" s="66" t="s">
        <v>85</v>
      </c>
      <c r="CG2678" s="66" t="s">
        <v>85</v>
      </c>
      <c r="CH2678" s="66" t="s">
        <v>85</v>
      </c>
      <c r="CI2678" s="66" t="s">
        <v>85</v>
      </c>
      <c r="CJ2678" s="66" t="s">
        <v>85</v>
      </c>
      <c r="CK2678" s="66" t="s">
        <v>85</v>
      </c>
      <c r="CL2678" s="66" t="s">
        <v>85</v>
      </c>
      <c r="CM2678" s="69" t="s">
        <v>85</v>
      </c>
    </row>
    <row r="2679" spans="41:91" hidden="1" x14ac:dyDescent="0.25">
      <c r="AO2679" s="21" t="s">
        <v>28</v>
      </c>
      <c r="AP2679" s="51" t="s">
        <v>114</v>
      </c>
      <c r="AQ2679" s="21" t="str">
        <f t="shared" si="44"/>
        <v>Post 19995 or more</v>
      </c>
      <c r="AR2679" s="22">
        <v>4500</v>
      </c>
      <c r="AS2679" s="22">
        <v>5500</v>
      </c>
      <c r="AT2679" s="22">
        <v>4010</v>
      </c>
      <c r="AU2679" s="66">
        <v>4900</v>
      </c>
      <c r="AV2679" s="66">
        <v>5800</v>
      </c>
      <c r="AW2679" s="66">
        <v>4010</v>
      </c>
      <c r="AX2679" s="66" t="s">
        <v>85</v>
      </c>
      <c r="AY2679" s="66" t="s">
        <v>85</v>
      </c>
      <c r="AZ2679" s="66" t="s">
        <v>85</v>
      </c>
      <c r="BA2679" s="66" t="s">
        <v>85</v>
      </c>
      <c r="BB2679" s="66" t="s">
        <v>85</v>
      </c>
      <c r="BC2679" s="66" t="s">
        <v>85</v>
      </c>
      <c r="BD2679" s="66" t="s">
        <v>85</v>
      </c>
      <c r="BE2679" s="66" t="s">
        <v>85</v>
      </c>
      <c r="BF2679" s="66" t="s">
        <v>85</v>
      </c>
      <c r="BG2679" s="66" t="s">
        <v>85</v>
      </c>
      <c r="BH2679" s="66" t="s">
        <v>85</v>
      </c>
      <c r="BI2679" s="66" t="s">
        <v>85</v>
      </c>
      <c r="BJ2679" s="66" t="s">
        <v>85</v>
      </c>
      <c r="BK2679" s="66" t="s">
        <v>85</v>
      </c>
      <c r="BL2679" s="66" t="s">
        <v>85</v>
      </c>
      <c r="BM2679" s="66" t="s">
        <v>85</v>
      </c>
      <c r="BN2679" s="66" t="s">
        <v>85</v>
      </c>
      <c r="BO2679" s="88" t="s">
        <v>85</v>
      </c>
      <c r="BP2679" s="100">
        <v>15300</v>
      </c>
      <c r="BQ2679" s="66">
        <v>16900</v>
      </c>
      <c r="BR2679" s="66">
        <v>2400</v>
      </c>
      <c r="BS2679" s="66">
        <v>15700</v>
      </c>
      <c r="BT2679" s="66">
        <v>17300</v>
      </c>
      <c r="BU2679" s="66">
        <v>2760</v>
      </c>
      <c r="BV2679" s="66" t="s">
        <v>85</v>
      </c>
      <c r="BW2679" s="66" t="s">
        <v>85</v>
      </c>
      <c r="BX2679" s="66" t="s">
        <v>85</v>
      </c>
      <c r="BY2679" s="66" t="s">
        <v>85</v>
      </c>
      <c r="BZ2679" s="66" t="s">
        <v>85</v>
      </c>
      <c r="CA2679" s="66" t="s">
        <v>85</v>
      </c>
      <c r="CB2679" s="66" t="s">
        <v>85</v>
      </c>
      <c r="CC2679" s="66" t="s">
        <v>85</v>
      </c>
      <c r="CD2679" s="66" t="s">
        <v>85</v>
      </c>
      <c r="CE2679" s="66" t="s">
        <v>85</v>
      </c>
      <c r="CF2679" s="66" t="s">
        <v>85</v>
      </c>
      <c r="CG2679" s="66" t="s">
        <v>85</v>
      </c>
      <c r="CH2679" s="66" t="s">
        <v>85</v>
      </c>
      <c r="CI2679" s="66" t="s">
        <v>85</v>
      </c>
      <c r="CJ2679" s="66" t="s">
        <v>85</v>
      </c>
      <c r="CK2679" s="66" t="s">
        <v>85</v>
      </c>
      <c r="CL2679" s="66" t="s">
        <v>85</v>
      </c>
      <c r="CM2679" s="69" t="s">
        <v>85</v>
      </c>
    </row>
    <row r="2680" spans="41:91" hidden="1" x14ac:dyDescent="0.25">
      <c r="AO2680" s="21" t="s">
        <v>15</v>
      </c>
      <c r="AP2680" s="51">
        <v>1</v>
      </c>
      <c r="AQ2680" s="21" t="str">
        <f t="shared" si="44"/>
        <v>Detached1</v>
      </c>
      <c r="AR2680" s="22">
        <v>3300</v>
      </c>
      <c r="AS2680" s="22">
        <v>4200</v>
      </c>
      <c r="AT2680" s="22">
        <v>119780</v>
      </c>
      <c r="AU2680" s="66">
        <v>3400</v>
      </c>
      <c r="AV2680" s="66">
        <v>4300</v>
      </c>
      <c r="AW2680" s="66">
        <v>120630</v>
      </c>
      <c r="AX2680" s="66" t="s">
        <v>85</v>
      </c>
      <c r="AY2680" s="66" t="s">
        <v>85</v>
      </c>
      <c r="AZ2680" s="66" t="s">
        <v>85</v>
      </c>
      <c r="BA2680" s="66" t="s">
        <v>85</v>
      </c>
      <c r="BB2680" s="66" t="s">
        <v>85</v>
      </c>
      <c r="BC2680" s="66" t="s">
        <v>85</v>
      </c>
      <c r="BD2680" s="66" t="s">
        <v>85</v>
      </c>
      <c r="BE2680" s="66" t="s">
        <v>85</v>
      </c>
      <c r="BF2680" s="66" t="s">
        <v>85</v>
      </c>
      <c r="BG2680" s="66" t="s">
        <v>85</v>
      </c>
      <c r="BH2680" s="66" t="s">
        <v>85</v>
      </c>
      <c r="BI2680" s="66" t="s">
        <v>85</v>
      </c>
      <c r="BJ2680" s="66" t="s">
        <v>85</v>
      </c>
      <c r="BK2680" s="66" t="s">
        <v>85</v>
      </c>
      <c r="BL2680" s="66" t="s">
        <v>85</v>
      </c>
      <c r="BM2680" s="66" t="s">
        <v>85</v>
      </c>
      <c r="BN2680" s="66" t="s">
        <v>85</v>
      </c>
      <c r="BO2680" s="88" t="s">
        <v>85</v>
      </c>
      <c r="BP2680" s="100">
        <v>16600</v>
      </c>
      <c r="BQ2680" s="66">
        <v>18000</v>
      </c>
      <c r="BR2680" s="66">
        <v>92260</v>
      </c>
      <c r="BS2680" s="66">
        <v>16400</v>
      </c>
      <c r="BT2680" s="66">
        <v>17800</v>
      </c>
      <c r="BU2680" s="66">
        <v>97150</v>
      </c>
      <c r="BV2680" s="66" t="s">
        <v>85</v>
      </c>
      <c r="BW2680" s="66" t="s">
        <v>85</v>
      </c>
      <c r="BX2680" s="66" t="s">
        <v>85</v>
      </c>
      <c r="BY2680" s="66" t="s">
        <v>85</v>
      </c>
      <c r="BZ2680" s="66" t="s">
        <v>85</v>
      </c>
      <c r="CA2680" s="66" t="s">
        <v>85</v>
      </c>
      <c r="CB2680" s="66" t="s">
        <v>85</v>
      </c>
      <c r="CC2680" s="66" t="s">
        <v>85</v>
      </c>
      <c r="CD2680" s="66" t="s">
        <v>85</v>
      </c>
      <c r="CE2680" s="66" t="s">
        <v>85</v>
      </c>
      <c r="CF2680" s="66" t="s">
        <v>85</v>
      </c>
      <c r="CG2680" s="66" t="s">
        <v>85</v>
      </c>
      <c r="CH2680" s="66" t="s">
        <v>85</v>
      </c>
      <c r="CI2680" s="66" t="s">
        <v>85</v>
      </c>
      <c r="CJ2680" s="66" t="s">
        <v>85</v>
      </c>
      <c r="CK2680" s="66" t="s">
        <v>85</v>
      </c>
      <c r="CL2680" s="66" t="s">
        <v>85</v>
      </c>
      <c r="CM2680" s="69" t="s">
        <v>85</v>
      </c>
    </row>
    <row r="2681" spans="41:91" hidden="1" x14ac:dyDescent="0.25">
      <c r="AO2681" s="21" t="s">
        <v>15</v>
      </c>
      <c r="AP2681" s="51">
        <v>2</v>
      </c>
      <c r="AQ2681" s="21" t="str">
        <f t="shared" si="44"/>
        <v>Detached2</v>
      </c>
      <c r="AR2681" s="22">
        <v>4400</v>
      </c>
      <c r="AS2681" s="22">
        <v>5200</v>
      </c>
      <c r="AT2681" s="22">
        <v>265540</v>
      </c>
      <c r="AU2681" s="66">
        <v>4500</v>
      </c>
      <c r="AV2681" s="66">
        <v>5300</v>
      </c>
      <c r="AW2681" s="66">
        <v>267120</v>
      </c>
      <c r="AX2681" s="66" t="s">
        <v>85</v>
      </c>
      <c r="AY2681" s="66" t="s">
        <v>85</v>
      </c>
      <c r="AZ2681" s="66" t="s">
        <v>85</v>
      </c>
      <c r="BA2681" s="66" t="s">
        <v>85</v>
      </c>
      <c r="BB2681" s="66" t="s">
        <v>85</v>
      </c>
      <c r="BC2681" s="66" t="s">
        <v>85</v>
      </c>
      <c r="BD2681" s="66" t="s">
        <v>85</v>
      </c>
      <c r="BE2681" s="66" t="s">
        <v>85</v>
      </c>
      <c r="BF2681" s="66" t="s">
        <v>85</v>
      </c>
      <c r="BG2681" s="66" t="s">
        <v>85</v>
      </c>
      <c r="BH2681" s="66" t="s">
        <v>85</v>
      </c>
      <c r="BI2681" s="66" t="s">
        <v>85</v>
      </c>
      <c r="BJ2681" s="66" t="s">
        <v>85</v>
      </c>
      <c r="BK2681" s="66" t="s">
        <v>85</v>
      </c>
      <c r="BL2681" s="66" t="s">
        <v>85</v>
      </c>
      <c r="BM2681" s="66" t="s">
        <v>85</v>
      </c>
      <c r="BN2681" s="66" t="s">
        <v>85</v>
      </c>
      <c r="BO2681" s="88" t="s">
        <v>85</v>
      </c>
      <c r="BP2681" s="100">
        <v>18000</v>
      </c>
      <c r="BQ2681" s="66">
        <v>19500</v>
      </c>
      <c r="BR2681" s="66">
        <v>204500</v>
      </c>
      <c r="BS2681" s="66">
        <v>17800</v>
      </c>
      <c r="BT2681" s="66">
        <v>19200</v>
      </c>
      <c r="BU2681" s="66">
        <v>215480</v>
      </c>
      <c r="BV2681" s="66" t="s">
        <v>85</v>
      </c>
      <c r="BW2681" s="66" t="s">
        <v>85</v>
      </c>
      <c r="BX2681" s="66" t="s">
        <v>85</v>
      </c>
      <c r="BY2681" s="66" t="s">
        <v>85</v>
      </c>
      <c r="BZ2681" s="66" t="s">
        <v>85</v>
      </c>
      <c r="CA2681" s="66" t="s">
        <v>85</v>
      </c>
      <c r="CB2681" s="66" t="s">
        <v>85</v>
      </c>
      <c r="CC2681" s="66" t="s">
        <v>85</v>
      </c>
      <c r="CD2681" s="66" t="s">
        <v>85</v>
      </c>
      <c r="CE2681" s="66" t="s">
        <v>85</v>
      </c>
      <c r="CF2681" s="66" t="s">
        <v>85</v>
      </c>
      <c r="CG2681" s="66" t="s">
        <v>85</v>
      </c>
      <c r="CH2681" s="66" t="s">
        <v>85</v>
      </c>
      <c r="CI2681" s="66" t="s">
        <v>85</v>
      </c>
      <c r="CJ2681" s="66" t="s">
        <v>85</v>
      </c>
      <c r="CK2681" s="66" t="s">
        <v>85</v>
      </c>
      <c r="CL2681" s="66" t="s">
        <v>85</v>
      </c>
      <c r="CM2681" s="69" t="s">
        <v>85</v>
      </c>
    </row>
    <row r="2682" spans="41:91" hidden="1" x14ac:dyDescent="0.25">
      <c r="AO2682" s="21" t="s">
        <v>15</v>
      </c>
      <c r="AP2682" s="51">
        <v>3</v>
      </c>
      <c r="AQ2682" s="21" t="str">
        <f t="shared" si="44"/>
        <v>Detached3</v>
      </c>
      <c r="AR2682" s="22">
        <v>4800</v>
      </c>
      <c r="AS2682" s="22">
        <v>5800</v>
      </c>
      <c r="AT2682" s="22">
        <v>98310</v>
      </c>
      <c r="AU2682" s="66">
        <v>5100</v>
      </c>
      <c r="AV2682" s="66">
        <v>6000</v>
      </c>
      <c r="AW2682" s="66">
        <v>99010</v>
      </c>
      <c r="AX2682" s="66" t="s">
        <v>85</v>
      </c>
      <c r="AY2682" s="66" t="s">
        <v>85</v>
      </c>
      <c r="AZ2682" s="66" t="s">
        <v>85</v>
      </c>
      <c r="BA2682" s="66" t="s">
        <v>85</v>
      </c>
      <c r="BB2682" s="66" t="s">
        <v>85</v>
      </c>
      <c r="BC2682" s="66" t="s">
        <v>85</v>
      </c>
      <c r="BD2682" s="66" t="s">
        <v>85</v>
      </c>
      <c r="BE2682" s="66" t="s">
        <v>85</v>
      </c>
      <c r="BF2682" s="66" t="s">
        <v>85</v>
      </c>
      <c r="BG2682" s="66" t="s">
        <v>85</v>
      </c>
      <c r="BH2682" s="66" t="s">
        <v>85</v>
      </c>
      <c r="BI2682" s="66" t="s">
        <v>85</v>
      </c>
      <c r="BJ2682" s="66" t="s">
        <v>85</v>
      </c>
      <c r="BK2682" s="66" t="s">
        <v>85</v>
      </c>
      <c r="BL2682" s="66" t="s">
        <v>85</v>
      </c>
      <c r="BM2682" s="66" t="s">
        <v>85</v>
      </c>
      <c r="BN2682" s="66" t="s">
        <v>85</v>
      </c>
      <c r="BO2682" s="88" t="s">
        <v>85</v>
      </c>
      <c r="BP2682" s="100">
        <v>19200</v>
      </c>
      <c r="BQ2682" s="66">
        <v>20700</v>
      </c>
      <c r="BR2682" s="66">
        <v>76100</v>
      </c>
      <c r="BS2682" s="66">
        <v>19100</v>
      </c>
      <c r="BT2682" s="66">
        <v>20600</v>
      </c>
      <c r="BU2682" s="66">
        <v>79940</v>
      </c>
      <c r="BV2682" s="66" t="s">
        <v>85</v>
      </c>
      <c r="BW2682" s="66" t="s">
        <v>85</v>
      </c>
      <c r="BX2682" s="66" t="s">
        <v>85</v>
      </c>
      <c r="BY2682" s="66" t="s">
        <v>85</v>
      </c>
      <c r="BZ2682" s="66" t="s">
        <v>85</v>
      </c>
      <c r="CA2682" s="66" t="s">
        <v>85</v>
      </c>
      <c r="CB2682" s="66" t="s">
        <v>85</v>
      </c>
      <c r="CC2682" s="66" t="s">
        <v>85</v>
      </c>
      <c r="CD2682" s="66" t="s">
        <v>85</v>
      </c>
      <c r="CE2682" s="66" t="s">
        <v>85</v>
      </c>
      <c r="CF2682" s="66" t="s">
        <v>85</v>
      </c>
      <c r="CG2682" s="66" t="s">
        <v>85</v>
      </c>
      <c r="CH2682" s="66" t="s">
        <v>85</v>
      </c>
      <c r="CI2682" s="66" t="s">
        <v>85</v>
      </c>
      <c r="CJ2682" s="66" t="s">
        <v>85</v>
      </c>
      <c r="CK2682" s="66" t="s">
        <v>85</v>
      </c>
      <c r="CL2682" s="66" t="s">
        <v>85</v>
      </c>
      <c r="CM2682" s="69" t="s">
        <v>85</v>
      </c>
    </row>
    <row r="2683" spans="41:91" hidden="1" x14ac:dyDescent="0.25">
      <c r="AO2683" s="21" t="s">
        <v>15</v>
      </c>
      <c r="AP2683" s="51">
        <v>4</v>
      </c>
      <c r="AQ2683" s="21" t="str">
        <f t="shared" si="44"/>
        <v>Detached4</v>
      </c>
      <c r="AR2683" s="22">
        <v>5300</v>
      </c>
      <c r="AS2683" s="22">
        <v>6300</v>
      </c>
      <c r="AT2683" s="22">
        <v>45100</v>
      </c>
      <c r="AU2683" s="66">
        <v>5700</v>
      </c>
      <c r="AV2683" s="66">
        <v>6600</v>
      </c>
      <c r="AW2683" s="66">
        <v>45420</v>
      </c>
      <c r="AX2683" s="66" t="s">
        <v>85</v>
      </c>
      <c r="AY2683" s="66" t="s">
        <v>85</v>
      </c>
      <c r="AZ2683" s="66" t="s">
        <v>85</v>
      </c>
      <c r="BA2683" s="66" t="s">
        <v>85</v>
      </c>
      <c r="BB2683" s="66" t="s">
        <v>85</v>
      </c>
      <c r="BC2683" s="66" t="s">
        <v>85</v>
      </c>
      <c r="BD2683" s="66" t="s">
        <v>85</v>
      </c>
      <c r="BE2683" s="66" t="s">
        <v>85</v>
      </c>
      <c r="BF2683" s="66" t="s">
        <v>85</v>
      </c>
      <c r="BG2683" s="66" t="s">
        <v>85</v>
      </c>
      <c r="BH2683" s="66" t="s">
        <v>85</v>
      </c>
      <c r="BI2683" s="66" t="s">
        <v>85</v>
      </c>
      <c r="BJ2683" s="66" t="s">
        <v>85</v>
      </c>
      <c r="BK2683" s="66" t="s">
        <v>85</v>
      </c>
      <c r="BL2683" s="66" t="s">
        <v>85</v>
      </c>
      <c r="BM2683" s="66" t="s">
        <v>85</v>
      </c>
      <c r="BN2683" s="66" t="s">
        <v>85</v>
      </c>
      <c r="BO2683" s="88" t="s">
        <v>85</v>
      </c>
      <c r="BP2683" s="100">
        <v>20400</v>
      </c>
      <c r="BQ2683" s="66">
        <v>21900</v>
      </c>
      <c r="BR2683" s="66">
        <v>34790</v>
      </c>
      <c r="BS2683" s="66">
        <v>20200</v>
      </c>
      <c r="BT2683" s="66">
        <v>21900</v>
      </c>
      <c r="BU2683" s="66">
        <v>36600</v>
      </c>
      <c r="BV2683" s="66" t="s">
        <v>85</v>
      </c>
      <c r="BW2683" s="66" t="s">
        <v>85</v>
      </c>
      <c r="BX2683" s="66" t="s">
        <v>85</v>
      </c>
      <c r="BY2683" s="66" t="s">
        <v>85</v>
      </c>
      <c r="BZ2683" s="66" t="s">
        <v>85</v>
      </c>
      <c r="CA2683" s="66" t="s">
        <v>85</v>
      </c>
      <c r="CB2683" s="66" t="s">
        <v>85</v>
      </c>
      <c r="CC2683" s="66" t="s">
        <v>85</v>
      </c>
      <c r="CD2683" s="66" t="s">
        <v>85</v>
      </c>
      <c r="CE2683" s="66" t="s">
        <v>85</v>
      </c>
      <c r="CF2683" s="66" t="s">
        <v>85</v>
      </c>
      <c r="CG2683" s="66" t="s">
        <v>85</v>
      </c>
      <c r="CH2683" s="66" t="s">
        <v>85</v>
      </c>
      <c r="CI2683" s="66" t="s">
        <v>85</v>
      </c>
      <c r="CJ2683" s="66" t="s">
        <v>85</v>
      </c>
      <c r="CK2683" s="66" t="s">
        <v>85</v>
      </c>
      <c r="CL2683" s="66" t="s">
        <v>85</v>
      </c>
      <c r="CM2683" s="69" t="s">
        <v>85</v>
      </c>
    </row>
    <row r="2684" spans="41:91" hidden="1" x14ac:dyDescent="0.25">
      <c r="AO2684" s="21" t="s">
        <v>15</v>
      </c>
      <c r="AP2684" s="51" t="s">
        <v>114</v>
      </c>
      <c r="AQ2684" s="21" t="str">
        <f t="shared" si="44"/>
        <v>Detached5 or more</v>
      </c>
      <c r="AR2684" s="22">
        <v>6000</v>
      </c>
      <c r="AS2684" s="22">
        <v>7100</v>
      </c>
      <c r="AT2684" s="22">
        <v>17380</v>
      </c>
      <c r="AU2684" s="66">
        <v>6400</v>
      </c>
      <c r="AV2684" s="66">
        <v>7500</v>
      </c>
      <c r="AW2684" s="66">
        <v>17500</v>
      </c>
      <c r="AX2684" s="66" t="s">
        <v>85</v>
      </c>
      <c r="AY2684" s="66" t="s">
        <v>85</v>
      </c>
      <c r="AZ2684" s="66" t="s">
        <v>85</v>
      </c>
      <c r="BA2684" s="66" t="s">
        <v>85</v>
      </c>
      <c r="BB2684" s="66" t="s">
        <v>85</v>
      </c>
      <c r="BC2684" s="66" t="s">
        <v>85</v>
      </c>
      <c r="BD2684" s="66" t="s">
        <v>85</v>
      </c>
      <c r="BE2684" s="66" t="s">
        <v>85</v>
      </c>
      <c r="BF2684" s="66" t="s">
        <v>85</v>
      </c>
      <c r="BG2684" s="66" t="s">
        <v>85</v>
      </c>
      <c r="BH2684" s="66" t="s">
        <v>85</v>
      </c>
      <c r="BI2684" s="66" t="s">
        <v>85</v>
      </c>
      <c r="BJ2684" s="66" t="s">
        <v>85</v>
      </c>
      <c r="BK2684" s="66" t="s">
        <v>85</v>
      </c>
      <c r="BL2684" s="66" t="s">
        <v>85</v>
      </c>
      <c r="BM2684" s="66" t="s">
        <v>85</v>
      </c>
      <c r="BN2684" s="66" t="s">
        <v>85</v>
      </c>
      <c r="BO2684" s="88" t="s">
        <v>85</v>
      </c>
      <c r="BP2684" s="100">
        <v>22300</v>
      </c>
      <c r="BQ2684" s="66">
        <v>24000</v>
      </c>
      <c r="BR2684" s="66">
        <v>12750</v>
      </c>
      <c r="BS2684" s="66">
        <v>22400</v>
      </c>
      <c r="BT2684" s="66">
        <v>24000</v>
      </c>
      <c r="BU2684" s="66">
        <v>13380</v>
      </c>
      <c r="BV2684" s="66" t="s">
        <v>85</v>
      </c>
      <c r="BW2684" s="66" t="s">
        <v>85</v>
      </c>
      <c r="BX2684" s="66" t="s">
        <v>85</v>
      </c>
      <c r="BY2684" s="66" t="s">
        <v>85</v>
      </c>
      <c r="BZ2684" s="66" t="s">
        <v>85</v>
      </c>
      <c r="CA2684" s="66" t="s">
        <v>85</v>
      </c>
      <c r="CB2684" s="66" t="s">
        <v>85</v>
      </c>
      <c r="CC2684" s="66" t="s">
        <v>85</v>
      </c>
      <c r="CD2684" s="66" t="s">
        <v>85</v>
      </c>
      <c r="CE2684" s="66" t="s">
        <v>85</v>
      </c>
      <c r="CF2684" s="66" t="s">
        <v>85</v>
      </c>
      <c r="CG2684" s="66" t="s">
        <v>85</v>
      </c>
      <c r="CH2684" s="66" t="s">
        <v>85</v>
      </c>
      <c r="CI2684" s="66" t="s">
        <v>85</v>
      </c>
      <c r="CJ2684" s="66" t="s">
        <v>85</v>
      </c>
      <c r="CK2684" s="66" t="s">
        <v>85</v>
      </c>
      <c r="CL2684" s="66" t="s">
        <v>85</v>
      </c>
      <c r="CM2684" s="69" t="s">
        <v>85</v>
      </c>
    </row>
    <row r="2685" spans="41:91" hidden="1" x14ac:dyDescent="0.25">
      <c r="AO2685" s="21" t="s">
        <v>16</v>
      </c>
      <c r="AP2685" s="51">
        <v>1</v>
      </c>
      <c r="AQ2685" s="21" t="str">
        <f t="shared" si="44"/>
        <v>Semi detached1</v>
      </c>
      <c r="AR2685" s="22">
        <v>2700</v>
      </c>
      <c r="AS2685" s="22">
        <v>3300</v>
      </c>
      <c r="AT2685" s="22">
        <v>265130</v>
      </c>
      <c r="AU2685" s="66">
        <v>2700</v>
      </c>
      <c r="AV2685" s="66">
        <v>3300</v>
      </c>
      <c r="AW2685" s="66">
        <v>267390</v>
      </c>
      <c r="AX2685" s="66" t="s">
        <v>85</v>
      </c>
      <c r="AY2685" s="66" t="s">
        <v>85</v>
      </c>
      <c r="AZ2685" s="66" t="s">
        <v>85</v>
      </c>
      <c r="BA2685" s="66" t="s">
        <v>85</v>
      </c>
      <c r="BB2685" s="66" t="s">
        <v>85</v>
      </c>
      <c r="BC2685" s="66" t="s">
        <v>85</v>
      </c>
      <c r="BD2685" s="66" t="s">
        <v>85</v>
      </c>
      <c r="BE2685" s="66" t="s">
        <v>85</v>
      </c>
      <c r="BF2685" s="66" t="s">
        <v>85</v>
      </c>
      <c r="BG2685" s="66" t="s">
        <v>85</v>
      </c>
      <c r="BH2685" s="66" t="s">
        <v>85</v>
      </c>
      <c r="BI2685" s="66" t="s">
        <v>85</v>
      </c>
      <c r="BJ2685" s="66" t="s">
        <v>85</v>
      </c>
      <c r="BK2685" s="66" t="s">
        <v>85</v>
      </c>
      <c r="BL2685" s="66" t="s">
        <v>85</v>
      </c>
      <c r="BM2685" s="66" t="s">
        <v>85</v>
      </c>
      <c r="BN2685" s="66" t="s">
        <v>85</v>
      </c>
      <c r="BO2685" s="88" t="s">
        <v>85</v>
      </c>
      <c r="BP2685" s="100">
        <v>12400</v>
      </c>
      <c r="BQ2685" s="66">
        <v>13200</v>
      </c>
      <c r="BR2685" s="66">
        <v>229640</v>
      </c>
      <c r="BS2685" s="66">
        <v>12300</v>
      </c>
      <c r="BT2685" s="66">
        <v>13200</v>
      </c>
      <c r="BU2685" s="66">
        <v>240430</v>
      </c>
      <c r="BV2685" s="66" t="s">
        <v>85</v>
      </c>
      <c r="BW2685" s="66" t="s">
        <v>85</v>
      </c>
      <c r="BX2685" s="66" t="s">
        <v>85</v>
      </c>
      <c r="BY2685" s="66" t="s">
        <v>85</v>
      </c>
      <c r="BZ2685" s="66" t="s">
        <v>85</v>
      </c>
      <c r="CA2685" s="66" t="s">
        <v>85</v>
      </c>
      <c r="CB2685" s="66" t="s">
        <v>85</v>
      </c>
      <c r="CC2685" s="66" t="s">
        <v>85</v>
      </c>
      <c r="CD2685" s="66" t="s">
        <v>85</v>
      </c>
      <c r="CE2685" s="66" t="s">
        <v>85</v>
      </c>
      <c r="CF2685" s="66" t="s">
        <v>85</v>
      </c>
      <c r="CG2685" s="66" t="s">
        <v>85</v>
      </c>
      <c r="CH2685" s="66" t="s">
        <v>85</v>
      </c>
      <c r="CI2685" s="66" t="s">
        <v>85</v>
      </c>
      <c r="CJ2685" s="66" t="s">
        <v>85</v>
      </c>
      <c r="CK2685" s="66" t="s">
        <v>85</v>
      </c>
      <c r="CL2685" s="66" t="s">
        <v>85</v>
      </c>
      <c r="CM2685" s="69" t="s">
        <v>85</v>
      </c>
    </row>
    <row r="2686" spans="41:91" hidden="1" x14ac:dyDescent="0.25">
      <c r="AO2686" s="21" t="s">
        <v>16</v>
      </c>
      <c r="AP2686" s="51">
        <v>2</v>
      </c>
      <c r="AQ2686" s="21" t="str">
        <f t="shared" si="44"/>
        <v>Semi detached2</v>
      </c>
      <c r="AR2686" s="22">
        <v>3600</v>
      </c>
      <c r="AS2686" s="22">
        <v>4200</v>
      </c>
      <c r="AT2686" s="22">
        <v>418050</v>
      </c>
      <c r="AU2686" s="66">
        <v>3700</v>
      </c>
      <c r="AV2686" s="66">
        <v>4300</v>
      </c>
      <c r="AW2686" s="66">
        <v>420700</v>
      </c>
      <c r="AX2686" s="66" t="s">
        <v>85</v>
      </c>
      <c r="AY2686" s="66" t="s">
        <v>85</v>
      </c>
      <c r="AZ2686" s="66" t="s">
        <v>85</v>
      </c>
      <c r="BA2686" s="66" t="s">
        <v>85</v>
      </c>
      <c r="BB2686" s="66" t="s">
        <v>85</v>
      </c>
      <c r="BC2686" s="66" t="s">
        <v>85</v>
      </c>
      <c r="BD2686" s="66" t="s">
        <v>85</v>
      </c>
      <c r="BE2686" s="66" t="s">
        <v>85</v>
      </c>
      <c r="BF2686" s="66" t="s">
        <v>85</v>
      </c>
      <c r="BG2686" s="66" t="s">
        <v>85</v>
      </c>
      <c r="BH2686" s="66" t="s">
        <v>85</v>
      </c>
      <c r="BI2686" s="66" t="s">
        <v>85</v>
      </c>
      <c r="BJ2686" s="66" t="s">
        <v>85</v>
      </c>
      <c r="BK2686" s="66" t="s">
        <v>85</v>
      </c>
      <c r="BL2686" s="66" t="s">
        <v>85</v>
      </c>
      <c r="BM2686" s="66" t="s">
        <v>85</v>
      </c>
      <c r="BN2686" s="66" t="s">
        <v>85</v>
      </c>
      <c r="BO2686" s="88" t="s">
        <v>85</v>
      </c>
      <c r="BP2686" s="100">
        <v>14100</v>
      </c>
      <c r="BQ2686" s="66">
        <v>15000</v>
      </c>
      <c r="BR2686" s="66">
        <v>364190</v>
      </c>
      <c r="BS2686" s="66">
        <v>14000</v>
      </c>
      <c r="BT2686" s="66">
        <v>14900</v>
      </c>
      <c r="BU2686" s="66">
        <v>380780</v>
      </c>
      <c r="BV2686" s="66" t="s">
        <v>85</v>
      </c>
      <c r="BW2686" s="66" t="s">
        <v>85</v>
      </c>
      <c r="BX2686" s="66" t="s">
        <v>85</v>
      </c>
      <c r="BY2686" s="66" t="s">
        <v>85</v>
      </c>
      <c r="BZ2686" s="66" t="s">
        <v>85</v>
      </c>
      <c r="CA2686" s="66" t="s">
        <v>85</v>
      </c>
      <c r="CB2686" s="66" t="s">
        <v>85</v>
      </c>
      <c r="CC2686" s="66" t="s">
        <v>85</v>
      </c>
      <c r="CD2686" s="66" t="s">
        <v>85</v>
      </c>
      <c r="CE2686" s="66" t="s">
        <v>85</v>
      </c>
      <c r="CF2686" s="66" t="s">
        <v>85</v>
      </c>
      <c r="CG2686" s="66" t="s">
        <v>85</v>
      </c>
      <c r="CH2686" s="66" t="s">
        <v>85</v>
      </c>
      <c r="CI2686" s="66" t="s">
        <v>85</v>
      </c>
      <c r="CJ2686" s="66" t="s">
        <v>85</v>
      </c>
      <c r="CK2686" s="66" t="s">
        <v>85</v>
      </c>
      <c r="CL2686" s="66" t="s">
        <v>85</v>
      </c>
      <c r="CM2686" s="69" t="s">
        <v>85</v>
      </c>
    </row>
    <row r="2687" spans="41:91" hidden="1" x14ac:dyDescent="0.25">
      <c r="AO2687" s="21" t="s">
        <v>16</v>
      </c>
      <c r="AP2687" s="51">
        <v>3</v>
      </c>
      <c r="AQ2687" s="21" t="str">
        <f t="shared" si="44"/>
        <v>Semi detached3</v>
      </c>
      <c r="AR2687" s="22">
        <v>4100</v>
      </c>
      <c r="AS2687" s="22">
        <v>4700</v>
      </c>
      <c r="AT2687" s="22">
        <v>154390</v>
      </c>
      <c r="AU2687" s="66">
        <v>4300</v>
      </c>
      <c r="AV2687" s="66">
        <v>4900</v>
      </c>
      <c r="AW2687" s="66">
        <v>155530</v>
      </c>
      <c r="AX2687" s="66" t="s">
        <v>85</v>
      </c>
      <c r="AY2687" s="66" t="s">
        <v>85</v>
      </c>
      <c r="AZ2687" s="66" t="s">
        <v>85</v>
      </c>
      <c r="BA2687" s="66" t="s">
        <v>85</v>
      </c>
      <c r="BB2687" s="66" t="s">
        <v>85</v>
      </c>
      <c r="BC2687" s="66" t="s">
        <v>85</v>
      </c>
      <c r="BD2687" s="66" t="s">
        <v>85</v>
      </c>
      <c r="BE2687" s="66" t="s">
        <v>85</v>
      </c>
      <c r="BF2687" s="66" t="s">
        <v>85</v>
      </c>
      <c r="BG2687" s="66" t="s">
        <v>85</v>
      </c>
      <c r="BH2687" s="66" t="s">
        <v>85</v>
      </c>
      <c r="BI2687" s="66" t="s">
        <v>85</v>
      </c>
      <c r="BJ2687" s="66" t="s">
        <v>85</v>
      </c>
      <c r="BK2687" s="66" t="s">
        <v>85</v>
      </c>
      <c r="BL2687" s="66" t="s">
        <v>85</v>
      </c>
      <c r="BM2687" s="66" t="s">
        <v>85</v>
      </c>
      <c r="BN2687" s="66" t="s">
        <v>85</v>
      </c>
      <c r="BO2687" s="88" t="s">
        <v>85</v>
      </c>
      <c r="BP2687" s="100">
        <v>15000</v>
      </c>
      <c r="BQ2687" s="66">
        <v>16000</v>
      </c>
      <c r="BR2687" s="66">
        <v>135420</v>
      </c>
      <c r="BS2687" s="66">
        <v>15000</v>
      </c>
      <c r="BT2687" s="66">
        <v>16100</v>
      </c>
      <c r="BU2687" s="66">
        <v>141450</v>
      </c>
      <c r="BV2687" s="66" t="s">
        <v>85</v>
      </c>
      <c r="BW2687" s="66" t="s">
        <v>85</v>
      </c>
      <c r="BX2687" s="66" t="s">
        <v>85</v>
      </c>
      <c r="BY2687" s="66" t="s">
        <v>85</v>
      </c>
      <c r="BZ2687" s="66" t="s">
        <v>85</v>
      </c>
      <c r="CA2687" s="66" t="s">
        <v>85</v>
      </c>
      <c r="CB2687" s="66" t="s">
        <v>85</v>
      </c>
      <c r="CC2687" s="66" t="s">
        <v>85</v>
      </c>
      <c r="CD2687" s="66" t="s">
        <v>85</v>
      </c>
      <c r="CE2687" s="66" t="s">
        <v>85</v>
      </c>
      <c r="CF2687" s="66" t="s">
        <v>85</v>
      </c>
      <c r="CG2687" s="66" t="s">
        <v>85</v>
      </c>
      <c r="CH2687" s="66" t="s">
        <v>85</v>
      </c>
      <c r="CI2687" s="66" t="s">
        <v>85</v>
      </c>
      <c r="CJ2687" s="66" t="s">
        <v>85</v>
      </c>
      <c r="CK2687" s="66" t="s">
        <v>85</v>
      </c>
      <c r="CL2687" s="66" t="s">
        <v>85</v>
      </c>
      <c r="CM2687" s="69" t="s">
        <v>85</v>
      </c>
    </row>
    <row r="2688" spans="41:91" hidden="1" x14ac:dyDescent="0.25">
      <c r="AO2688" s="21" t="s">
        <v>16</v>
      </c>
      <c r="AP2688" s="51">
        <v>4</v>
      </c>
      <c r="AQ2688" s="21" t="str">
        <f t="shared" si="44"/>
        <v>Semi detached4</v>
      </c>
      <c r="AR2688" s="22">
        <v>4600</v>
      </c>
      <c r="AS2688" s="22">
        <v>5200</v>
      </c>
      <c r="AT2688" s="22">
        <v>64890</v>
      </c>
      <c r="AU2688" s="66">
        <v>4800</v>
      </c>
      <c r="AV2688" s="66">
        <v>5400</v>
      </c>
      <c r="AW2688" s="66">
        <v>65360</v>
      </c>
      <c r="AX2688" s="66" t="s">
        <v>85</v>
      </c>
      <c r="AY2688" s="66" t="s">
        <v>85</v>
      </c>
      <c r="AZ2688" s="66" t="s">
        <v>85</v>
      </c>
      <c r="BA2688" s="66" t="s">
        <v>85</v>
      </c>
      <c r="BB2688" s="66" t="s">
        <v>85</v>
      </c>
      <c r="BC2688" s="66" t="s">
        <v>85</v>
      </c>
      <c r="BD2688" s="66" t="s">
        <v>85</v>
      </c>
      <c r="BE2688" s="66" t="s">
        <v>85</v>
      </c>
      <c r="BF2688" s="66" t="s">
        <v>85</v>
      </c>
      <c r="BG2688" s="66" t="s">
        <v>85</v>
      </c>
      <c r="BH2688" s="66" t="s">
        <v>85</v>
      </c>
      <c r="BI2688" s="66" t="s">
        <v>85</v>
      </c>
      <c r="BJ2688" s="66" t="s">
        <v>85</v>
      </c>
      <c r="BK2688" s="66" t="s">
        <v>85</v>
      </c>
      <c r="BL2688" s="66" t="s">
        <v>85</v>
      </c>
      <c r="BM2688" s="66" t="s">
        <v>85</v>
      </c>
      <c r="BN2688" s="66" t="s">
        <v>85</v>
      </c>
      <c r="BO2688" s="88" t="s">
        <v>85</v>
      </c>
      <c r="BP2688" s="100">
        <v>16000</v>
      </c>
      <c r="BQ2688" s="66">
        <v>17100</v>
      </c>
      <c r="BR2688" s="66">
        <v>57150</v>
      </c>
      <c r="BS2688" s="66">
        <v>16200</v>
      </c>
      <c r="BT2688" s="66">
        <v>17300</v>
      </c>
      <c r="BU2688" s="66">
        <v>59770</v>
      </c>
      <c r="BV2688" s="66" t="s">
        <v>85</v>
      </c>
      <c r="BW2688" s="66" t="s">
        <v>85</v>
      </c>
      <c r="BX2688" s="66" t="s">
        <v>85</v>
      </c>
      <c r="BY2688" s="66" t="s">
        <v>85</v>
      </c>
      <c r="BZ2688" s="66" t="s">
        <v>85</v>
      </c>
      <c r="CA2688" s="66" t="s">
        <v>85</v>
      </c>
      <c r="CB2688" s="66" t="s">
        <v>85</v>
      </c>
      <c r="CC2688" s="66" t="s">
        <v>85</v>
      </c>
      <c r="CD2688" s="66" t="s">
        <v>85</v>
      </c>
      <c r="CE2688" s="66" t="s">
        <v>85</v>
      </c>
      <c r="CF2688" s="66" t="s">
        <v>85</v>
      </c>
      <c r="CG2688" s="66" t="s">
        <v>85</v>
      </c>
      <c r="CH2688" s="66" t="s">
        <v>85</v>
      </c>
      <c r="CI2688" s="66" t="s">
        <v>85</v>
      </c>
      <c r="CJ2688" s="66" t="s">
        <v>85</v>
      </c>
      <c r="CK2688" s="66" t="s">
        <v>85</v>
      </c>
      <c r="CL2688" s="66" t="s">
        <v>85</v>
      </c>
      <c r="CM2688" s="69" t="s">
        <v>85</v>
      </c>
    </row>
    <row r="2689" spans="41:91" hidden="1" x14ac:dyDescent="0.25">
      <c r="AO2689" s="21" t="s">
        <v>16</v>
      </c>
      <c r="AP2689" s="51" t="s">
        <v>114</v>
      </c>
      <c r="AQ2689" s="21" t="str">
        <f t="shared" si="44"/>
        <v>Semi detached5 or more</v>
      </c>
      <c r="AR2689" s="22">
        <v>5000</v>
      </c>
      <c r="AS2689" s="22">
        <v>5800</v>
      </c>
      <c r="AT2689" s="22">
        <v>25640</v>
      </c>
      <c r="AU2689" s="66">
        <v>5400</v>
      </c>
      <c r="AV2689" s="66">
        <v>6000</v>
      </c>
      <c r="AW2689" s="66">
        <v>25800</v>
      </c>
      <c r="AX2689" s="66" t="s">
        <v>85</v>
      </c>
      <c r="AY2689" s="66" t="s">
        <v>85</v>
      </c>
      <c r="AZ2689" s="66" t="s">
        <v>85</v>
      </c>
      <c r="BA2689" s="66" t="s">
        <v>85</v>
      </c>
      <c r="BB2689" s="66" t="s">
        <v>85</v>
      </c>
      <c r="BC2689" s="66" t="s">
        <v>85</v>
      </c>
      <c r="BD2689" s="66" t="s">
        <v>85</v>
      </c>
      <c r="BE2689" s="66" t="s">
        <v>85</v>
      </c>
      <c r="BF2689" s="66" t="s">
        <v>85</v>
      </c>
      <c r="BG2689" s="66" t="s">
        <v>85</v>
      </c>
      <c r="BH2689" s="66" t="s">
        <v>85</v>
      </c>
      <c r="BI2689" s="66" t="s">
        <v>85</v>
      </c>
      <c r="BJ2689" s="66" t="s">
        <v>85</v>
      </c>
      <c r="BK2689" s="66" t="s">
        <v>85</v>
      </c>
      <c r="BL2689" s="66" t="s">
        <v>85</v>
      </c>
      <c r="BM2689" s="66" t="s">
        <v>85</v>
      </c>
      <c r="BN2689" s="66" t="s">
        <v>85</v>
      </c>
      <c r="BO2689" s="88" t="s">
        <v>85</v>
      </c>
      <c r="BP2689" s="100">
        <v>17600</v>
      </c>
      <c r="BQ2689" s="66">
        <v>18900</v>
      </c>
      <c r="BR2689" s="66">
        <v>22340</v>
      </c>
      <c r="BS2689" s="66">
        <v>17800</v>
      </c>
      <c r="BT2689" s="66">
        <v>19200</v>
      </c>
      <c r="BU2689" s="66">
        <v>23440</v>
      </c>
      <c r="BV2689" s="66" t="s">
        <v>85</v>
      </c>
      <c r="BW2689" s="66" t="s">
        <v>85</v>
      </c>
      <c r="BX2689" s="66" t="s">
        <v>85</v>
      </c>
      <c r="BY2689" s="66" t="s">
        <v>85</v>
      </c>
      <c r="BZ2689" s="66" t="s">
        <v>85</v>
      </c>
      <c r="CA2689" s="66" t="s">
        <v>85</v>
      </c>
      <c r="CB2689" s="66" t="s">
        <v>85</v>
      </c>
      <c r="CC2689" s="66" t="s">
        <v>85</v>
      </c>
      <c r="CD2689" s="66" t="s">
        <v>85</v>
      </c>
      <c r="CE2689" s="66" t="s">
        <v>85</v>
      </c>
      <c r="CF2689" s="66" t="s">
        <v>85</v>
      </c>
      <c r="CG2689" s="66" t="s">
        <v>85</v>
      </c>
      <c r="CH2689" s="66" t="s">
        <v>85</v>
      </c>
      <c r="CI2689" s="66" t="s">
        <v>85</v>
      </c>
      <c r="CJ2689" s="66" t="s">
        <v>85</v>
      </c>
      <c r="CK2689" s="66" t="s">
        <v>85</v>
      </c>
      <c r="CL2689" s="66" t="s">
        <v>85</v>
      </c>
      <c r="CM2689" s="69" t="s">
        <v>85</v>
      </c>
    </row>
    <row r="2690" spans="41:91" hidden="1" x14ac:dyDescent="0.25">
      <c r="AO2690" s="21" t="s">
        <v>17</v>
      </c>
      <c r="AP2690" s="51">
        <v>1</v>
      </c>
      <c r="AQ2690" s="21" t="str">
        <f t="shared" si="44"/>
        <v>End terrace1</v>
      </c>
      <c r="AR2690" s="22">
        <v>2700</v>
      </c>
      <c r="AS2690" s="22">
        <v>3300</v>
      </c>
      <c r="AT2690" s="22">
        <v>106270</v>
      </c>
      <c r="AU2690" s="66">
        <v>2700</v>
      </c>
      <c r="AV2690" s="66">
        <v>3300</v>
      </c>
      <c r="AW2690" s="66">
        <v>107430</v>
      </c>
      <c r="AX2690" s="66" t="s">
        <v>85</v>
      </c>
      <c r="AY2690" s="66" t="s">
        <v>85</v>
      </c>
      <c r="AZ2690" s="66" t="s">
        <v>85</v>
      </c>
      <c r="BA2690" s="66" t="s">
        <v>85</v>
      </c>
      <c r="BB2690" s="66" t="s">
        <v>85</v>
      </c>
      <c r="BC2690" s="66" t="s">
        <v>85</v>
      </c>
      <c r="BD2690" s="66" t="s">
        <v>85</v>
      </c>
      <c r="BE2690" s="66" t="s">
        <v>85</v>
      </c>
      <c r="BF2690" s="66" t="s">
        <v>85</v>
      </c>
      <c r="BG2690" s="66" t="s">
        <v>85</v>
      </c>
      <c r="BH2690" s="66" t="s">
        <v>85</v>
      </c>
      <c r="BI2690" s="66" t="s">
        <v>85</v>
      </c>
      <c r="BJ2690" s="66" t="s">
        <v>85</v>
      </c>
      <c r="BK2690" s="66" t="s">
        <v>85</v>
      </c>
      <c r="BL2690" s="66" t="s">
        <v>85</v>
      </c>
      <c r="BM2690" s="66" t="s">
        <v>85</v>
      </c>
      <c r="BN2690" s="66" t="s">
        <v>85</v>
      </c>
      <c r="BO2690" s="88" t="s">
        <v>85</v>
      </c>
      <c r="BP2690" s="100">
        <v>11200</v>
      </c>
      <c r="BQ2690" s="66">
        <v>12000</v>
      </c>
      <c r="BR2690" s="66">
        <v>90710</v>
      </c>
      <c r="BS2690" s="66">
        <v>11200</v>
      </c>
      <c r="BT2690" s="66">
        <v>12000</v>
      </c>
      <c r="BU2690" s="66">
        <v>95120</v>
      </c>
      <c r="BV2690" s="66" t="s">
        <v>85</v>
      </c>
      <c r="BW2690" s="66" t="s">
        <v>85</v>
      </c>
      <c r="BX2690" s="66" t="s">
        <v>85</v>
      </c>
      <c r="BY2690" s="66" t="s">
        <v>85</v>
      </c>
      <c r="BZ2690" s="66" t="s">
        <v>85</v>
      </c>
      <c r="CA2690" s="66" t="s">
        <v>85</v>
      </c>
      <c r="CB2690" s="66" t="s">
        <v>85</v>
      </c>
      <c r="CC2690" s="66" t="s">
        <v>85</v>
      </c>
      <c r="CD2690" s="66" t="s">
        <v>85</v>
      </c>
      <c r="CE2690" s="66" t="s">
        <v>85</v>
      </c>
      <c r="CF2690" s="66" t="s">
        <v>85</v>
      </c>
      <c r="CG2690" s="66" t="s">
        <v>85</v>
      </c>
      <c r="CH2690" s="66" t="s">
        <v>85</v>
      </c>
      <c r="CI2690" s="66" t="s">
        <v>85</v>
      </c>
      <c r="CJ2690" s="66" t="s">
        <v>85</v>
      </c>
      <c r="CK2690" s="66" t="s">
        <v>85</v>
      </c>
      <c r="CL2690" s="66" t="s">
        <v>85</v>
      </c>
      <c r="CM2690" s="69" t="s">
        <v>85</v>
      </c>
    </row>
    <row r="2691" spans="41:91" hidden="1" x14ac:dyDescent="0.25">
      <c r="AO2691" s="21" t="s">
        <v>17</v>
      </c>
      <c r="AP2691" s="51">
        <v>2</v>
      </c>
      <c r="AQ2691" s="21" t="str">
        <f t="shared" si="44"/>
        <v>End terrace2</v>
      </c>
      <c r="AR2691" s="22">
        <v>3400</v>
      </c>
      <c r="AS2691" s="22">
        <v>4000</v>
      </c>
      <c r="AT2691" s="22">
        <v>134560</v>
      </c>
      <c r="AU2691" s="66">
        <v>3500</v>
      </c>
      <c r="AV2691" s="66">
        <v>4100</v>
      </c>
      <c r="AW2691" s="66">
        <v>135400</v>
      </c>
      <c r="AX2691" s="66" t="s">
        <v>85</v>
      </c>
      <c r="AY2691" s="66" t="s">
        <v>85</v>
      </c>
      <c r="AZ2691" s="66" t="s">
        <v>85</v>
      </c>
      <c r="BA2691" s="66" t="s">
        <v>85</v>
      </c>
      <c r="BB2691" s="66" t="s">
        <v>85</v>
      </c>
      <c r="BC2691" s="66" t="s">
        <v>85</v>
      </c>
      <c r="BD2691" s="66" t="s">
        <v>85</v>
      </c>
      <c r="BE2691" s="66" t="s">
        <v>85</v>
      </c>
      <c r="BF2691" s="66" t="s">
        <v>85</v>
      </c>
      <c r="BG2691" s="66" t="s">
        <v>85</v>
      </c>
      <c r="BH2691" s="66" t="s">
        <v>85</v>
      </c>
      <c r="BI2691" s="66" t="s">
        <v>85</v>
      </c>
      <c r="BJ2691" s="66" t="s">
        <v>85</v>
      </c>
      <c r="BK2691" s="66" t="s">
        <v>85</v>
      </c>
      <c r="BL2691" s="66" t="s">
        <v>85</v>
      </c>
      <c r="BM2691" s="66" t="s">
        <v>85</v>
      </c>
      <c r="BN2691" s="66" t="s">
        <v>85</v>
      </c>
      <c r="BO2691" s="88" t="s">
        <v>85</v>
      </c>
      <c r="BP2691" s="100">
        <v>12600</v>
      </c>
      <c r="BQ2691" s="66">
        <v>13500</v>
      </c>
      <c r="BR2691" s="66">
        <v>115400</v>
      </c>
      <c r="BS2691" s="66">
        <v>12600</v>
      </c>
      <c r="BT2691" s="66">
        <v>13600</v>
      </c>
      <c r="BU2691" s="66">
        <v>121020</v>
      </c>
      <c r="BV2691" s="66" t="s">
        <v>85</v>
      </c>
      <c r="BW2691" s="66" t="s">
        <v>85</v>
      </c>
      <c r="BX2691" s="66" t="s">
        <v>85</v>
      </c>
      <c r="BY2691" s="66" t="s">
        <v>85</v>
      </c>
      <c r="BZ2691" s="66" t="s">
        <v>85</v>
      </c>
      <c r="CA2691" s="66" t="s">
        <v>85</v>
      </c>
      <c r="CB2691" s="66" t="s">
        <v>85</v>
      </c>
      <c r="CC2691" s="66" t="s">
        <v>85</v>
      </c>
      <c r="CD2691" s="66" t="s">
        <v>85</v>
      </c>
      <c r="CE2691" s="66" t="s">
        <v>85</v>
      </c>
      <c r="CF2691" s="66" t="s">
        <v>85</v>
      </c>
      <c r="CG2691" s="66" t="s">
        <v>85</v>
      </c>
      <c r="CH2691" s="66" t="s">
        <v>85</v>
      </c>
      <c r="CI2691" s="66" t="s">
        <v>85</v>
      </c>
      <c r="CJ2691" s="66" t="s">
        <v>85</v>
      </c>
      <c r="CK2691" s="66" t="s">
        <v>85</v>
      </c>
      <c r="CL2691" s="66" t="s">
        <v>85</v>
      </c>
      <c r="CM2691" s="69" t="s">
        <v>85</v>
      </c>
    </row>
    <row r="2692" spans="41:91" hidden="1" x14ac:dyDescent="0.25">
      <c r="AO2692" s="21" t="s">
        <v>17</v>
      </c>
      <c r="AP2692" s="51">
        <v>3</v>
      </c>
      <c r="AQ2692" s="21" t="str">
        <f t="shared" si="44"/>
        <v>End terrace3</v>
      </c>
      <c r="AR2692" s="22">
        <v>3900</v>
      </c>
      <c r="AS2692" s="22">
        <v>4500</v>
      </c>
      <c r="AT2692" s="22">
        <v>49270</v>
      </c>
      <c r="AU2692" s="66">
        <v>4100</v>
      </c>
      <c r="AV2692" s="66">
        <v>4700</v>
      </c>
      <c r="AW2692" s="66">
        <v>49730</v>
      </c>
      <c r="AX2692" s="66" t="s">
        <v>85</v>
      </c>
      <c r="AY2692" s="66" t="s">
        <v>85</v>
      </c>
      <c r="AZ2692" s="66" t="s">
        <v>85</v>
      </c>
      <c r="BA2692" s="66" t="s">
        <v>85</v>
      </c>
      <c r="BB2692" s="66" t="s">
        <v>85</v>
      </c>
      <c r="BC2692" s="66" t="s">
        <v>85</v>
      </c>
      <c r="BD2692" s="66" t="s">
        <v>85</v>
      </c>
      <c r="BE2692" s="66" t="s">
        <v>85</v>
      </c>
      <c r="BF2692" s="66" t="s">
        <v>85</v>
      </c>
      <c r="BG2692" s="66" t="s">
        <v>85</v>
      </c>
      <c r="BH2692" s="66" t="s">
        <v>85</v>
      </c>
      <c r="BI2692" s="66" t="s">
        <v>85</v>
      </c>
      <c r="BJ2692" s="66" t="s">
        <v>85</v>
      </c>
      <c r="BK2692" s="66" t="s">
        <v>85</v>
      </c>
      <c r="BL2692" s="66" t="s">
        <v>85</v>
      </c>
      <c r="BM2692" s="66" t="s">
        <v>85</v>
      </c>
      <c r="BN2692" s="66" t="s">
        <v>85</v>
      </c>
      <c r="BO2692" s="88" t="s">
        <v>85</v>
      </c>
      <c r="BP2692" s="100">
        <v>13500</v>
      </c>
      <c r="BQ2692" s="66">
        <v>14500</v>
      </c>
      <c r="BR2692" s="66">
        <v>43210</v>
      </c>
      <c r="BS2692" s="66">
        <v>13600</v>
      </c>
      <c r="BT2692" s="66">
        <v>14700</v>
      </c>
      <c r="BU2692" s="66">
        <v>45230</v>
      </c>
      <c r="BV2692" s="66" t="s">
        <v>85</v>
      </c>
      <c r="BW2692" s="66" t="s">
        <v>85</v>
      </c>
      <c r="BX2692" s="66" t="s">
        <v>85</v>
      </c>
      <c r="BY2692" s="66" t="s">
        <v>85</v>
      </c>
      <c r="BZ2692" s="66" t="s">
        <v>85</v>
      </c>
      <c r="CA2692" s="66" t="s">
        <v>85</v>
      </c>
      <c r="CB2692" s="66" t="s">
        <v>85</v>
      </c>
      <c r="CC2692" s="66" t="s">
        <v>85</v>
      </c>
      <c r="CD2692" s="66" t="s">
        <v>85</v>
      </c>
      <c r="CE2692" s="66" t="s">
        <v>85</v>
      </c>
      <c r="CF2692" s="66" t="s">
        <v>85</v>
      </c>
      <c r="CG2692" s="66" t="s">
        <v>85</v>
      </c>
      <c r="CH2692" s="66" t="s">
        <v>85</v>
      </c>
      <c r="CI2692" s="66" t="s">
        <v>85</v>
      </c>
      <c r="CJ2692" s="66" t="s">
        <v>85</v>
      </c>
      <c r="CK2692" s="66" t="s">
        <v>85</v>
      </c>
      <c r="CL2692" s="66" t="s">
        <v>85</v>
      </c>
      <c r="CM2692" s="69" t="s">
        <v>85</v>
      </c>
    </row>
    <row r="2693" spans="41:91" hidden="1" x14ac:dyDescent="0.25">
      <c r="AO2693" s="21" t="s">
        <v>17</v>
      </c>
      <c r="AP2693" s="51">
        <v>4</v>
      </c>
      <c r="AQ2693" s="21" t="str">
        <f t="shared" si="44"/>
        <v>End terrace4</v>
      </c>
      <c r="AR2693" s="22">
        <v>4300</v>
      </c>
      <c r="AS2693" s="22">
        <v>5000</v>
      </c>
      <c r="AT2693" s="22">
        <v>20340</v>
      </c>
      <c r="AU2693" s="66">
        <v>4600</v>
      </c>
      <c r="AV2693" s="66">
        <v>5200</v>
      </c>
      <c r="AW2693" s="66">
        <v>20530</v>
      </c>
      <c r="AX2693" s="66" t="s">
        <v>85</v>
      </c>
      <c r="AY2693" s="66" t="s">
        <v>85</v>
      </c>
      <c r="AZ2693" s="66" t="s">
        <v>85</v>
      </c>
      <c r="BA2693" s="66" t="s">
        <v>85</v>
      </c>
      <c r="BB2693" s="66" t="s">
        <v>85</v>
      </c>
      <c r="BC2693" s="66" t="s">
        <v>85</v>
      </c>
      <c r="BD2693" s="66" t="s">
        <v>85</v>
      </c>
      <c r="BE2693" s="66" t="s">
        <v>85</v>
      </c>
      <c r="BF2693" s="66" t="s">
        <v>85</v>
      </c>
      <c r="BG2693" s="66" t="s">
        <v>85</v>
      </c>
      <c r="BH2693" s="66" t="s">
        <v>85</v>
      </c>
      <c r="BI2693" s="66" t="s">
        <v>85</v>
      </c>
      <c r="BJ2693" s="66" t="s">
        <v>85</v>
      </c>
      <c r="BK2693" s="66" t="s">
        <v>85</v>
      </c>
      <c r="BL2693" s="66" t="s">
        <v>85</v>
      </c>
      <c r="BM2693" s="66" t="s">
        <v>85</v>
      </c>
      <c r="BN2693" s="66" t="s">
        <v>85</v>
      </c>
      <c r="BO2693" s="88" t="s">
        <v>85</v>
      </c>
      <c r="BP2693" s="100">
        <v>14400</v>
      </c>
      <c r="BQ2693" s="66">
        <v>15700</v>
      </c>
      <c r="BR2693" s="66">
        <v>17950</v>
      </c>
      <c r="BS2693" s="66">
        <v>14700</v>
      </c>
      <c r="BT2693" s="66">
        <v>15900</v>
      </c>
      <c r="BU2693" s="66">
        <v>18780</v>
      </c>
      <c r="BV2693" s="66" t="s">
        <v>85</v>
      </c>
      <c r="BW2693" s="66" t="s">
        <v>85</v>
      </c>
      <c r="BX2693" s="66" t="s">
        <v>85</v>
      </c>
      <c r="BY2693" s="66" t="s">
        <v>85</v>
      </c>
      <c r="BZ2693" s="66" t="s">
        <v>85</v>
      </c>
      <c r="CA2693" s="66" t="s">
        <v>85</v>
      </c>
      <c r="CB2693" s="66" t="s">
        <v>85</v>
      </c>
      <c r="CC2693" s="66" t="s">
        <v>85</v>
      </c>
      <c r="CD2693" s="66" t="s">
        <v>85</v>
      </c>
      <c r="CE2693" s="66" t="s">
        <v>85</v>
      </c>
      <c r="CF2693" s="66" t="s">
        <v>85</v>
      </c>
      <c r="CG2693" s="66" t="s">
        <v>85</v>
      </c>
      <c r="CH2693" s="66" t="s">
        <v>85</v>
      </c>
      <c r="CI2693" s="66" t="s">
        <v>85</v>
      </c>
      <c r="CJ2693" s="66" t="s">
        <v>85</v>
      </c>
      <c r="CK2693" s="66" t="s">
        <v>85</v>
      </c>
      <c r="CL2693" s="66" t="s">
        <v>85</v>
      </c>
      <c r="CM2693" s="69" t="s">
        <v>85</v>
      </c>
    </row>
    <row r="2694" spans="41:91" hidden="1" x14ac:dyDescent="0.25">
      <c r="AO2694" s="21" t="s">
        <v>17</v>
      </c>
      <c r="AP2694" s="51" t="s">
        <v>114</v>
      </c>
      <c r="AQ2694" s="21" t="str">
        <f t="shared" si="44"/>
        <v>End terrace5 or more</v>
      </c>
      <c r="AR2694" s="22">
        <v>4700</v>
      </c>
      <c r="AS2694" s="22">
        <v>5500</v>
      </c>
      <c r="AT2694" s="22">
        <v>9660</v>
      </c>
      <c r="AU2694" s="66">
        <v>5000</v>
      </c>
      <c r="AV2694" s="66">
        <v>5700</v>
      </c>
      <c r="AW2694" s="66">
        <v>9740</v>
      </c>
      <c r="AX2694" s="66" t="s">
        <v>85</v>
      </c>
      <c r="AY2694" s="66" t="s">
        <v>85</v>
      </c>
      <c r="AZ2694" s="66" t="s">
        <v>85</v>
      </c>
      <c r="BA2694" s="66" t="s">
        <v>85</v>
      </c>
      <c r="BB2694" s="66" t="s">
        <v>85</v>
      </c>
      <c r="BC2694" s="66" t="s">
        <v>85</v>
      </c>
      <c r="BD2694" s="66" t="s">
        <v>85</v>
      </c>
      <c r="BE2694" s="66" t="s">
        <v>85</v>
      </c>
      <c r="BF2694" s="66" t="s">
        <v>85</v>
      </c>
      <c r="BG2694" s="66" t="s">
        <v>85</v>
      </c>
      <c r="BH2694" s="66" t="s">
        <v>85</v>
      </c>
      <c r="BI2694" s="66" t="s">
        <v>85</v>
      </c>
      <c r="BJ2694" s="66" t="s">
        <v>85</v>
      </c>
      <c r="BK2694" s="66" t="s">
        <v>85</v>
      </c>
      <c r="BL2694" s="66" t="s">
        <v>85</v>
      </c>
      <c r="BM2694" s="66" t="s">
        <v>85</v>
      </c>
      <c r="BN2694" s="66" t="s">
        <v>85</v>
      </c>
      <c r="BO2694" s="88" t="s">
        <v>85</v>
      </c>
      <c r="BP2694" s="100">
        <v>16000</v>
      </c>
      <c r="BQ2694" s="66">
        <v>17500</v>
      </c>
      <c r="BR2694" s="66">
        <v>8560</v>
      </c>
      <c r="BS2694" s="66">
        <v>16500</v>
      </c>
      <c r="BT2694" s="66">
        <v>18000</v>
      </c>
      <c r="BU2694" s="66">
        <v>8910</v>
      </c>
      <c r="BV2694" s="66" t="s">
        <v>85</v>
      </c>
      <c r="BW2694" s="66" t="s">
        <v>85</v>
      </c>
      <c r="BX2694" s="66" t="s">
        <v>85</v>
      </c>
      <c r="BY2694" s="66" t="s">
        <v>85</v>
      </c>
      <c r="BZ2694" s="66" t="s">
        <v>85</v>
      </c>
      <c r="CA2694" s="66" t="s">
        <v>85</v>
      </c>
      <c r="CB2694" s="66" t="s">
        <v>85</v>
      </c>
      <c r="CC2694" s="66" t="s">
        <v>85</v>
      </c>
      <c r="CD2694" s="66" t="s">
        <v>85</v>
      </c>
      <c r="CE2694" s="66" t="s">
        <v>85</v>
      </c>
      <c r="CF2694" s="66" t="s">
        <v>85</v>
      </c>
      <c r="CG2694" s="66" t="s">
        <v>85</v>
      </c>
      <c r="CH2694" s="66" t="s">
        <v>85</v>
      </c>
      <c r="CI2694" s="66" t="s">
        <v>85</v>
      </c>
      <c r="CJ2694" s="66" t="s">
        <v>85</v>
      </c>
      <c r="CK2694" s="66" t="s">
        <v>85</v>
      </c>
      <c r="CL2694" s="66" t="s">
        <v>85</v>
      </c>
      <c r="CM2694" s="69" t="s">
        <v>85</v>
      </c>
    </row>
    <row r="2695" spans="41:91" hidden="1" x14ac:dyDescent="0.25">
      <c r="AO2695" s="21" t="s">
        <v>18</v>
      </c>
      <c r="AP2695" s="51">
        <v>1</v>
      </c>
      <c r="AQ2695" s="21" t="str">
        <f t="shared" si="44"/>
        <v>Mid terrace1</v>
      </c>
      <c r="AR2695" s="22">
        <v>2500</v>
      </c>
      <c r="AS2695" s="22">
        <v>3100</v>
      </c>
      <c r="AT2695" s="22">
        <v>242600</v>
      </c>
      <c r="AU2695" s="66">
        <v>2500</v>
      </c>
      <c r="AV2695" s="66">
        <v>3100</v>
      </c>
      <c r="AW2695" s="66">
        <v>245630</v>
      </c>
      <c r="AX2695" s="66" t="s">
        <v>85</v>
      </c>
      <c r="AY2695" s="66" t="s">
        <v>85</v>
      </c>
      <c r="AZ2695" s="66" t="s">
        <v>85</v>
      </c>
      <c r="BA2695" s="66" t="s">
        <v>85</v>
      </c>
      <c r="BB2695" s="66" t="s">
        <v>85</v>
      </c>
      <c r="BC2695" s="66" t="s">
        <v>85</v>
      </c>
      <c r="BD2695" s="66" t="s">
        <v>85</v>
      </c>
      <c r="BE2695" s="66" t="s">
        <v>85</v>
      </c>
      <c r="BF2695" s="66" t="s">
        <v>85</v>
      </c>
      <c r="BG2695" s="66" t="s">
        <v>85</v>
      </c>
      <c r="BH2695" s="66" t="s">
        <v>85</v>
      </c>
      <c r="BI2695" s="66" t="s">
        <v>85</v>
      </c>
      <c r="BJ2695" s="66" t="s">
        <v>85</v>
      </c>
      <c r="BK2695" s="66" t="s">
        <v>85</v>
      </c>
      <c r="BL2695" s="66" t="s">
        <v>85</v>
      </c>
      <c r="BM2695" s="66" t="s">
        <v>85</v>
      </c>
      <c r="BN2695" s="66" t="s">
        <v>85</v>
      </c>
      <c r="BO2695" s="88" t="s">
        <v>85</v>
      </c>
      <c r="BP2695" s="100">
        <v>10200</v>
      </c>
      <c r="BQ2695" s="66">
        <v>11000</v>
      </c>
      <c r="BR2695" s="66">
        <v>210880</v>
      </c>
      <c r="BS2695" s="66">
        <v>10200</v>
      </c>
      <c r="BT2695" s="66">
        <v>11000</v>
      </c>
      <c r="BU2695" s="66">
        <v>220680</v>
      </c>
      <c r="BV2695" s="66" t="s">
        <v>85</v>
      </c>
      <c r="BW2695" s="66" t="s">
        <v>85</v>
      </c>
      <c r="BX2695" s="66" t="s">
        <v>85</v>
      </c>
      <c r="BY2695" s="66" t="s">
        <v>85</v>
      </c>
      <c r="BZ2695" s="66" t="s">
        <v>85</v>
      </c>
      <c r="CA2695" s="66" t="s">
        <v>85</v>
      </c>
      <c r="CB2695" s="66" t="s">
        <v>85</v>
      </c>
      <c r="CC2695" s="66" t="s">
        <v>85</v>
      </c>
      <c r="CD2695" s="66" t="s">
        <v>85</v>
      </c>
      <c r="CE2695" s="66" t="s">
        <v>85</v>
      </c>
      <c r="CF2695" s="66" t="s">
        <v>85</v>
      </c>
      <c r="CG2695" s="66" t="s">
        <v>85</v>
      </c>
      <c r="CH2695" s="66" t="s">
        <v>85</v>
      </c>
      <c r="CI2695" s="66" t="s">
        <v>85</v>
      </c>
      <c r="CJ2695" s="66" t="s">
        <v>85</v>
      </c>
      <c r="CK2695" s="66" t="s">
        <v>85</v>
      </c>
      <c r="CL2695" s="66" t="s">
        <v>85</v>
      </c>
      <c r="CM2695" s="69" t="s">
        <v>85</v>
      </c>
    </row>
    <row r="2696" spans="41:91" hidden="1" x14ac:dyDescent="0.25">
      <c r="AO2696" s="21" t="s">
        <v>18</v>
      </c>
      <c r="AP2696" s="51">
        <v>2</v>
      </c>
      <c r="AQ2696" s="21" t="str">
        <f t="shared" si="44"/>
        <v>Mid terrace2</v>
      </c>
      <c r="AR2696" s="22">
        <v>3200</v>
      </c>
      <c r="AS2696" s="22">
        <v>3800</v>
      </c>
      <c r="AT2696" s="22">
        <v>284500</v>
      </c>
      <c r="AU2696" s="66">
        <v>3300</v>
      </c>
      <c r="AV2696" s="66">
        <v>3900</v>
      </c>
      <c r="AW2696" s="66">
        <v>286860</v>
      </c>
      <c r="AX2696" s="66" t="s">
        <v>85</v>
      </c>
      <c r="AY2696" s="66" t="s">
        <v>85</v>
      </c>
      <c r="AZ2696" s="66" t="s">
        <v>85</v>
      </c>
      <c r="BA2696" s="66" t="s">
        <v>85</v>
      </c>
      <c r="BB2696" s="66" t="s">
        <v>85</v>
      </c>
      <c r="BC2696" s="66" t="s">
        <v>85</v>
      </c>
      <c r="BD2696" s="66" t="s">
        <v>85</v>
      </c>
      <c r="BE2696" s="66" t="s">
        <v>85</v>
      </c>
      <c r="BF2696" s="66" t="s">
        <v>85</v>
      </c>
      <c r="BG2696" s="66" t="s">
        <v>85</v>
      </c>
      <c r="BH2696" s="66" t="s">
        <v>85</v>
      </c>
      <c r="BI2696" s="66" t="s">
        <v>85</v>
      </c>
      <c r="BJ2696" s="66" t="s">
        <v>85</v>
      </c>
      <c r="BK2696" s="66" t="s">
        <v>85</v>
      </c>
      <c r="BL2696" s="66" t="s">
        <v>85</v>
      </c>
      <c r="BM2696" s="66" t="s">
        <v>85</v>
      </c>
      <c r="BN2696" s="66" t="s">
        <v>85</v>
      </c>
      <c r="BO2696" s="88" t="s">
        <v>85</v>
      </c>
      <c r="BP2696" s="100">
        <v>11700</v>
      </c>
      <c r="BQ2696" s="66">
        <v>12500</v>
      </c>
      <c r="BR2696" s="66">
        <v>249760</v>
      </c>
      <c r="BS2696" s="66">
        <v>11700</v>
      </c>
      <c r="BT2696" s="66">
        <v>12600</v>
      </c>
      <c r="BU2696" s="66">
        <v>260860</v>
      </c>
      <c r="BV2696" s="66" t="s">
        <v>85</v>
      </c>
      <c r="BW2696" s="66" t="s">
        <v>85</v>
      </c>
      <c r="BX2696" s="66" t="s">
        <v>85</v>
      </c>
      <c r="BY2696" s="66" t="s">
        <v>85</v>
      </c>
      <c r="BZ2696" s="66" t="s">
        <v>85</v>
      </c>
      <c r="CA2696" s="66" t="s">
        <v>85</v>
      </c>
      <c r="CB2696" s="66" t="s">
        <v>85</v>
      </c>
      <c r="CC2696" s="66" t="s">
        <v>85</v>
      </c>
      <c r="CD2696" s="66" t="s">
        <v>85</v>
      </c>
      <c r="CE2696" s="66" t="s">
        <v>85</v>
      </c>
      <c r="CF2696" s="66" t="s">
        <v>85</v>
      </c>
      <c r="CG2696" s="66" t="s">
        <v>85</v>
      </c>
      <c r="CH2696" s="66" t="s">
        <v>85</v>
      </c>
      <c r="CI2696" s="66" t="s">
        <v>85</v>
      </c>
      <c r="CJ2696" s="66" t="s">
        <v>85</v>
      </c>
      <c r="CK2696" s="66" t="s">
        <v>85</v>
      </c>
      <c r="CL2696" s="66" t="s">
        <v>85</v>
      </c>
      <c r="CM2696" s="69" t="s">
        <v>85</v>
      </c>
    </row>
    <row r="2697" spans="41:91" hidden="1" x14ac:dyDescent="0.25">
      <c r="AO2697" s="21" t="s">
        <v>18</v>
      </c>
      <c r="AP2697" s="51">
        <v>3</v>
      </c>
      <c r="AQ2697" s="21" t="str">
        <f t="shared" si="44"/>
        <v>Mid terrace3</v>
      </c>
      <c r="AR2697" s="22">
        <v>3600</v>
      </c>
      <c r="AS2697" s="22">
        <v>4200</v>
      </c>
      <c r="AT2697" s="22">
        <v>103990</v>
      </c>
      <c r="AU2697" s="66">
        <v>3800</v>
      </c>
      <c r="AV2697" s="66">
        <v>4400</v>
      </c>
      <c r="AW2697" s="66">
        <v>105050</v>
      </c>
      <c r="AX2697" s="66" t="s">
        <v>85</v>
      </c>
      <c r="AY2697" s="66" t="s">
        <v>85</v>
      </c>
      <c r="AZ2697" s="66" t="s">
        <v>85</v>
      </c>
      <c r="BA2697" s="66" t="s">
        <v>85</v>
      </c>
      <c r="BB2697" s="66" t="s">
        <v>85</v>
      </c>
      <c r="BC2697" s="66" t="s">
        <v>85</v>
      </c>
      <c r="BD2697" s="66" t="s">
        <v>85</v>
      </c>
      <c r="BE2697" s="66" t="s">
        <v>85</v>
      </c>
      <c r="BF2697" s="66" t="s">
        <v>85</v>
      </c>
      <c r="BG2697" s="66" t="s">
        <v>85</v>
      </c>
      <c r="BH2697" s="66" t="s">
        <v>85</v>
      </c>
      <c r="BI2697" s="66" t="s">
        <v>85</v>
      </c>
      <c r="BJ2697" s="66" t="s">
        <v>85</v>
      </c>
      <c r="BK2697" s="66" t="s">
        <v>85</v>
      </c>
      <c r="BL2697" s="66" t="s">
        <v>85</v>
      </c>
      <c r="BM2697" s="66" t="s">
        <v>85</v>
      </c>
      <c r="BN2697" s="66" t="s">
        <v>85</v>
      </c>
      <c r="BO2697" s="88" t="s">
        <v>85</v>
      </c>
      <c r="BP2697" s="100">
        <v>12600</v>
      </c>
      <c r="BQ2697" s="66">
        <v>13500</v>
      </c>
      <c r="BR2697" s="66">
        <v>92830</v>
      </c>
      <c r="BS2697" s="66">
        <v>12700</v>
      </c>
      <c r="BT2697" s="66">
        <v>13700</v>
      </c>
      <c r="BU2697" s="66">
        <v>96920</v>
      </c>
      <c r="BV2697" s="66" t="s">
        <v>85</v>
      </c>
      <c r="BW2697" s="66" t="s">
        <v>85</v>
      </c>
      <c r="BX2697" s="66" t="s">
        <v>85</v>
      </c>
      <c r="BY2697" s="66" t="s">
        <v>85</v>
      </c>
      <c r="BZ2697" s="66" t="s">
        <v>85</v>
      </c>
      <c r="CA2697" s="66" t="s">
        <v>85</v>
      </c>
      <c r="CB2697" s="66" t="s">
        <v>85</v>
      </c>
      <c r="CC2697" s="66" t="s">
        <v>85</v>
      </c>
      <c r="CD2697" s="66" t="s">
        <v>85</v>
      </c>
      <c r="CE2697" s="66" t="s">
        <v>85</v>
      </c>
      <c r="CF2697" s="66" t="s">
        <v>85</v>
      </c>
      <c r="CG2697" s="66" t="s">
        <v>85</v>
      </c>
      <c r="CH2697" s="66" t="s">
        <v>85</v>
      </c>
      <c r="CI2697" s="66" t="s">
        <v>85</v>
      </c>
      <c r="CJ2697" s="66" t="s">
        <v>85</v>
      </c>
      <c r="CK2697" s="66" t="s">
        <v>85</v>
      </c>
      <c r="CL2697" s="66" t="s">
        <v>85</v>
      </c>
      <c r="CM2697" s="69" t="s">
        <v>85</v>
      </c>
    </row>
    <row r="2698" spans="41:91" hidden="1" x14ac:dyDescent="0.25">
      <c r="AO2698" s="21" t="s">
        <v>18</v>
      </c>
      <c r="AP2698" s="51">
        <v>4</v>
      </c>
      <c r="AQ2698" s="21" t="str">
        <f t="shared" si="44"/>
        <v>Mid terrace4</v>
      </c>
      <c r="AR2698" s="22">
        <v>4000</v>
      </c>
      <c r="AS2698" s="22">
        <v>4600</v>
      </c>
      <c r="AT2698" s="22">
        <v>42950</v>
      </c>
      <c r="AU2698" s="66">
        <v>4200</v>
      </c>
      <c r="AV2698" s="66">
        <v>4800</v>
      </c>
      <c r="AW2698" s="66">
        <v>43320</v>
      </c>
      <c r="AX2698" s="66" t="s">
        <v>85</v>
      </c>
      <c r="AY2698" s="66" t="s">
        <v>85</v>
      </c>
      <c r="AZ2698" s="66" t="s">
        <v>85</v>
      </c>
      <c r="BA2698" s="66" t="s">
        <v>85</v>
      </c>
      <c r="BB2698" s="66" t="s">
        <v>85</v>
      </c>
      <c r="BC2698" s="66" t="s">
        <v>85</v>
      </c>
      <c r="BD2698" s="66" t="s">
        <v>85</v>
      </c>
      <c r="BE2698" s="66" t="s">
        <v>85</v>
      </c>
      <c r="BF2698" s="66" t="s">
        <v>85</v>
      </c>
      <c r="BG2698" s="66" t="s">
        <v>85</v>
      </c>
      <c r="BH2698" s="66" t="s">
        <v>85</v>
      </c>
      <c r="BI2698" s="66" t="s">
        <v>85</v>
      </c>
      <c r="BJ2698" s="66" t="s">
        <v>85</v>
      </c>
      <c r="BK2698" s="66" t="s">
        <v>85</v>
      </c>
      <c r="BL2698" s="66" t="s">
        <v>85</v>
      </c>
      <c r="BM2698" s="66" t="s">
        <v>85</v>
      </c>
      <c r="BN2698" s="66" t="s">
        <v>85</v>
      </c>
      <c r="BO2698" s="88" t="s">
        <v>85</v>
      </c>
      <c r="BP2698" s="100">
        <v>13600</v>
      </c>
      <c r="BQ2698" s="66">
        <v>14700</v>
      </c>
      <c r="BR2698" s="66">
        <v>38310</v>
      </c>
      <c r="BS2698" s="66">
        <v>13800</v>
      </c>
      <c r="BT2698" s="66">
        <v>15000</v>
      </c>
      <c r="BU2698" s="66">
        <v>40090</v>
      </c>
      <c r="BV2698" s="66" t="s">
        <v>85</v>
      </c>
      <c r="BW2698" s="66" t="s">
        <v>85</v>
      </c>
      <c r="BX2698" s="66" t="s">
        <v>85</v>
      </c>
      <c r="BY2698" s="66" t="s">
        <v>85</v>
      </c>
      <c r="BZ2698" s="66" t="s">
        <v>85</v>
      </c>
      <c r="CA2698" s="66" t="s">
        <v>85</v>
      </c>
      <c r="CB2698" s="66" t="s">
        <v>85</v>
      </c>
      <c r="CC2698" s="66" t="s">
        <v>85</v>
      </c>
      <c r="CD2698" s="66" t="s">
        <v>85</v>
      </c>
      <c r="CE2698" s="66" t="s">
        <v>85</v>
      </c>
      <c r="CF2698" s="66" t="s">
        <v>85</v>
      </c>
      <c r="CG2698" s="66" t="s">
        <v>85</v>
      </c>
      <c r="CH2698" s="66" t="s">
        <v>85</v>
      </c>
      <c r="CI2698" s="66" t="s">
        <v>85</v>
      </c>
      <c r="CJ2698" s="66" t="s">
        <v>85</v>
      </c>
      <c r="CK2698" s="66" t="s">
        <v>85</v>
      </c>
      <c r="CL2698" s="66" t="s">
        <v>85</v>
      </c>
      <c r="CM2698" s="69" t="s">
        <v>85</v>
      </c>
    </row>
    <row r="2699" spans="41:91" hidden="1" x14ac:dyDescent="0.25">
      <c r="AO2699" s="21" t="s">
        <v>18</v>
      </c>
      <c r="AP2699" s="51" t="s">
        <v>114</v>
      </c>
      <c r="AQ2699" s="21" t="str">
        <f t="shared" si="44"/>
        <v>Mid terrace5 or more</v>
      </c>
      <c r="AR2699" s="22">
        <v>4300</v>
      </c>
      <c r="AS2699" s="22">
        <v>5000</v>
      </c>
      <c r="AT2699" s="22">
        <v>22940</v>
      </c>
      <c r="AU2699" s="66">
        <v>4600</v>
      </c>
      <c r="AV2699" s="66">
        <v>5300</v>
      </c>
      <c r="AW2699" s="66">
        <v>23210</v>
      </c>
      <c r="AX2699" s="66" t="s">
        <v>85</v>
      </c>
      <c r="AY2699" s="66" t="s">
        <v>85</v>
      </c>
      <c r="AZ2699" s="66" t="s">
        <v>85</v>
      </c>
      <c r="BA2699" s="66" t="s">
        <v>85</v>
      </c>
      <c r="BB2699" s="66" t="s">
        <v>85</v>
      </c>
      <c r="BC2699" s="66" t="s">
        <v>85</v>
      </c>
      <c r="BD2699" s="66" t="s">
        <v>85</v>
      </c>
      <c r="BE2699" s="66" t="s">
        <v>85</v>
      </c>
      <c r="BF2699" s="66" t="s">
        <v>85</v>
      </c>
      <c r="BG2699" s="66" t="s">
        <v>85</v>
      </c>
      <c r="BH2699" s="66" t="s">
        <v>85</v>
      </c>
      <c r="BI2699" s="66" t="s">
        <v>85</v>
      </c>
      <c r="BJ2699" s="66" t="s">
        <v>85</v>
      </c>
      <c r="BK2699" s="66" t="s">
        <v>85</v>
      </c>
      <c r="BL2699" s="66" t="s">
        <v>85</v>
      </c>
      <c r="BM2699" s="66" t="s">
        <v>85</v>
      </c>
      <c r="BN2699" s="66" t="s">
        <v>85</v>
      </c>
      <c r="BO2699" s="88" t="s">
        <v>85</v>
      </c>
      <c r="BP2699" s="100">
        <v>15000</v>
      </c>
      <c r="BQ2699" s="66">
        <v>16500</v>
      </c>
      <c r="BR2699" s="66">
        <v>20780</v>
      </c>
      <c r="BS2699" s="66">
        <v>15600</v>
      </c>
      <c r="BT2699" s="66">
        <v>17100</v>
      </c>
      <c r="BU2699" s="66">
        <v>21600</v>
      </c>
      <c r="BV2699" s="66" t="s">
        <v>85</v>
      </c>
      <c r="BW2699" s="66" t="s">
        <v>85</v>
      </c>
      <c r="BX2699" s="66" t="s">
        <v>85</v>
      </c>
      <c r="BY2699" s="66" t="s">
        <v>85</v>
      </c>
      <c r="BZ2699" s="66" t="s">
        <v>85</v>
      </c>
      <c r="CA2699" s="66" t="s">
        <v>85</v>
      </c>
      <c r="CB2699" s="66" t="s">
        <v>85</v>
      </c>
      <c r="CC2699" s="66" t="s">
        <v>85</v>
      </c>
      <c r="CD2699" s="66" t="s">
        <v>85</v>
      </c>
      <c r="CE2699" s="66" t="s">
        <v>85</v>
      </c>
      <c r="CF2699" s="66" t="s">
        <v>85</v>
      </c>
      <c r="CG2699" s="66" t="s">
        <v>85</v>
      </c>
      <c r="CH2699" s="66" t="s">
        <v>85</v>
      </c>
      <c r="CI2699" s="66" t="s">
        <v>85</v>
      </c>
      <c r="CJ2699" s="66" t="s">
        <v>85</v>
      </c>
      <c r="CK2699" s="66" t="s">
        <v>85</v>
      </c>
      <c r="CL2699" s="66" t="s">
        <v>85</v>
      </c>
      <c r="CM2699" s="69" t="s">
        <v>85</v>
      </c>
    </row>
    <row r="2700" spans="41:91" hidden="1" x14ac:dyDescent="0.25">
      <c r="AO2700" s="21" t="s">
        <v>19</v>
      </c>
      <c r="AP2700" s="51">
        <v>1</v>
      </c>
      <c r="AQ2700" s="21" t="str">
        <f t="shared" si="44"/>
        <v>Bungalow1</v>
      </c>
      <c r="AR2700" s="22">
        <v>2300</v>
      </c>
      <c r="AS2700" s="22">
        <v>3200</v>
      </c>
      <c r="AT2700" s="22">
        <v>151960</v>
      </c>
      <c r="AU2700" s="66">
        <v>2300</v>
      </c>
      <c r="AV2700" s="66">
        <v>3200</v>
      </c>
      <c r="AW2700" s="66">
        <v>153020</v>
      </c>
      <c r="AX2700" s="66" t="s">
        <v>85</v>
      </c>
      <c r="AY2700" s="66" t="s">
        <v>85</v>
      </c>
      <c r="AZ2700" s="66" t="s">
        <v>85</v>
      </c>
      <c r="BA2700" s="66" t="s">
        <v>85</v>
      </c>
      <c r="BB2700" s="66" t="s">
        <v>85</v>
      </c>
      <c r="BC2700" s="66" t="s">
        <v>85</v>
      </c>
      <c r="BD2700" s="66" t="s">
        <v>85</v>
      </c>
      <c r="BE2700" s="66" t="s">
        <v>85</v>
      </c>
      <c r="BF2700" s="66" t="s">
        <v>85</v>
      </c>
      <c r="BG2700" s="66" t="s">
        <v>85</v>
      </c>
      <c r="BH2700" s="66" t="s">
        <v>85</v>
      </c>
      <c r="BI2700" s="66" t="s">
        <v>85</v>
      </c>
      <c r="BJ2700" s="66" t="s">
        <v>85</v>
      </c>
      <c r="BK2700" s="66" t="s">
        <v>85</v>
      </c>
      <c r="BL2700" s="66" t="s">
        <v>85</v>
      </c>
      <c r="BM2700" s="66" t="s">
        <v>85</v>
      </c>
      <c r="BN2700" s="66" t="s">
        <v>85</v>
      </c>
      <c r="BO2700" s="88" t="s">
        <v>85</v>
      </c>
      <c r="BP2700" s="100">
        <v>11800</v>
      </c>
      <c r="BQ2700" s="66">
        <v>12800</v>
      </c>
      <c r="BR2700" s="66">
        <v>120900</v>
      </c>
      <c r="BS2700" s="66">
        <v>11800</v>
      </c>
      <c r="BT2700" s="66">
        <v>12800</v>
      </c>
      <c r="BU2700" s="66">
        <v>126280</v>
      </c>
      <c r="BV2700" s="66" t="s">
        <v>85</v>
      </c>
      <c r="BW2700" s="66" t="s">
        <v>85</v>
      </c>
      <c r="BX2700" s="66" t="s">
        <v>85</v>
      </c>
      <c r="BY2700" s="66" t="s">
        <v>85</v>
      </c>
      <c r="BZ2700" s="66" t="s">
        <v>85</v>
      </c>
      <c r="CA2700" s="66" t="s">
        <v>85</v>
      </c>
      <c r="CB2700" s="66" t="s">
        <v>85</v>
      </c>
      <c r="CC2700" s="66" t="s">
        <v>85</v>
      </c>
      <c r="CD2700" s="66" t="s">
        <v>85</v>
      </c>
      <c r="CE2700" s="66" t="s">
        <v>85</v>
      </c>
      <c r="CF2700" s="66" t="s">
        <v>85</v>
      </c>
      <c r="CG2700" s="66" t="s">
        <v>85</v>
      </c>
      <c r="CH2700" s="66" t="s">
        <v>85</v>
      </c>
      <c r="CI2700" s="66" t="s">
        <v>85</v>
      </c>
      <c r="CJ2700" s="66" t="s">
        <v>85</v>
      </c>
      <c r="CK2700" s="66" t="s">
        <v>85</v>
      </c>
      <c r="CL2700" s="66" t="s">
        <v>85</v>
      </c>
      <c r="CM2700" s="69" t="s">
        <v>85</v>
      </c>
    </row>
    <row r="2701" spans="41:91" hidden="1" x14ac:dyDescent="0.25">
      <c r="AO2701" s="21" t="s">
        <v>19</v>
      </c>
      <c r="AP2701" s="51">
        <v>2</v>
      </c>
      <c r="AQ2701" s="21" t="str">
        <f t="shared" si="44"/>
        <v>Bungalow2</v>
      </c>
      <c r="AR2701" s="22">
        <v>3300</v>
      </c>
      <c r="AS2701" s="22">
        <v>4100</v>
      </c>
      <c r="AT2701" s="22">
        <v>160570</v>
      </c>
      <c r="AU2701" s="66">
        <v>3400</v>
      </c>
      <c r="AV2701" s="66">
        <v>4200</v>
      </c>
      <c r="AW2701" s="66">
        <v>161230</v>
      </c>
      <c r="AX2701" s="66" t="s">
        <v>85</v>
      </c>
      <c r="AY2701" s="66" t="s">
        <v>85</v>
      </c>
      <c r="AZ2701" s="66" t="s">
        <v>85</v>
      </c>
      <c r="BA2701" s="66" t="s">
        <v>85</v>
      </c>
      <c r="BB2701" s="66" t="s">
        <v>85</v>
      </c>
      <c r="BC2701" s="66" t="s">
        <v>85</v>
      </c>
      <c r="BD2701" s="66" t="s">
        <v>85</v>
      </c>
      <c r="BE2701" s="66" t="s">
        <v>85</v>
      </c>
      <c r="BF2701" s="66" t="s">
        <v>85</v>
      </c>
      <c r="BG2701" s="66" t="s">
        <v>85</v>
      </c>
      <c r="BH2701" s="66" t="s">
        <v>85</v>
      </c>
      <c r="BI2701" s="66" t="s">
        <v>85</v>
      </c>
      <c r="BJ2701" s="66" t="s">
        <v>85</v>
      </c>
      <c r="BK2701" s="66" t="s">
        <v>85</v>
      </c>
      <c r="BL2701" s="66" t="s">
        <v>85</v>
      </c>
      <c r="BM2701" s="66" t="s">
        <v>85</v>
      </c>
      <c r="BN2701" s="66" t="s">
        <v>85</v>
      </c>
      <c r="BO2701" s="88" t="s">
        <v>85</v>
      </c>
      <c r="BP2701" s="100">
        <v>13900</v>
      </c>
      <c r="BQ2701" s="66">
        <v>14900</v>
      </c>
      <c r="BR2701" s="66">
        <v>125200</v>
      </c>
      <c r="BS2701" s="66">
        <v>13700</v>
      </c>
      <c r="BT2701" s="66">
        <v>14800</v>
      </c>
      <c r="BU2701" s="66">
        <v>130640</v>
      </c>
      <c r="BV2701" s="66" t="s">
        <v>85</v>
      </c>
      <c r="BW2701" s="66" t="s">
        <v>85</v>
      </c>
      <c r="BX2701" s="66" t="s">
        <v>85</v>
      </c>
      <c r="BY2701" s="66" t="s">
        <v>85</v>
      </c>
      <c r="BZ2701" s="66" t="s">
        <v>85</v>
      </c>
      <c r="CA2701" s="66" t="s">
        <v>85</v>
      </c>
      <c r="CB2701" s="66" t="s">
        <v>85</v>
      </c>
      <c r="CC2701" s="66" t="s">
        <v>85</v>
      </c>
      <c r="CD2701" s="66" t="s">
        <v>85</v>
      </c>
      <c r="CE2701" s="66" t="s">
        <v>85</v>
      </c>
      <c r="CF2701" s="66" t="s">
        <v>85</v>
      </c>
      <c r="CG2701" s="66" t="s">
        <v>85</v>
      </c>
      <c r="CH2701" s="66" t="s">
        <v>85</v>
      </c>
      <c r="CI2701" s="66" t="s">
        <v>85</v>
      </c>
      <c r="CJ2701" s="66" t="s">
        <v>85</v>
      </c>
      <c r="CK2701" s="66" t="s">
        <v>85</v>
      </c>
      <c r="CL2701" s="66" t="s">
        <v>85</v>
      </c>
      <c r="CM2701" s="69" t="s">
        <v>85</v>
      </c>
    </row>
    <row r="2702" spans="41:91" hidden="1" x14ac:dyDescent="0.25">
      <c r="AO2702" s="21" t="s">
        <v>19</v>
      </c>
      <c r="AP2702" s="51">
        <v>3</v>
      </c>
      <c r="AQ2702" s="21" t="str">
        <f t="shared" si="44"/>
        <v>Bungalow3</v>
      </c>
      <c r="AR2702" s="22">
        <v>4100</v>
      </c>
      <c r="AS2702" s="22">
        <v>5100</v>
      </c>
      <c r="AT2702" s="22">
        <v>36210</v>
      </c>
      <c r="AU2702" s="66">
        <v>4300</v>
      </c>
      <c r="AV2702" s="66">
        <v>5200</v>
      </c>
      <c r="AW2702" s="66">
        <v>36430</v>
      </c>
      <c r="AX2702" s="66" t="s">
        <v>85</v>
      </c>
      <c r="AY2702" s="66" t="s">
        <v>85</v>
      </c>
      <c r="AZ2702" s="66" t="s">
        <v>85</v>
      </c>
      <c r="BA2702" s="66" t="s">
        <v>85</v>
      </c>
      <c r="BB2702" s="66" t="s">
        <v>85</v>
      </c>
      <c r="BC2702" s="66" t="s">
        <v>85</v>
      </c>
      <c r="BD2702" s="66" t="s">
        <v>85</v>
      </c>
      <c r="BE2702" s="66" t="s">
        <v>85</v>
      </c>
      <c r="BF2702" s="66" t="s">
        <v>85</v>
      </c>
      <c r="BG2702" s="66" t="s">
        <v>85</v>
      </c>
      <c r="BH2702" s="66" t="s">
        <v>85</v>
      </c>
      <c r="BI2702" s="66" t="s">
        <v>85</v>
      </c>
      <c r="BJ2702" s="66" t="s">
        <v>85</v>
      </c>
      <c r="BK2702" s="66" t="s">
        <v>85</v>
      </c>
      <c r="BL2702" s="66" t="s">
        <v>85</v>
      </c>
      <c r="BM2702" s="66" t="s">
        <v>85</v>
      </c>
      <c r="BN2702" s="66" t="s">
        <v>85</v>
      </c>
      <c r="BO2702" s="88" t="s">
        <v>85</v>
      </c>
      <c r="BP2702" s="100">
        <v>15800</v>
      </c>
      <c r="BQ2702" s="66">
        <v>16900</v>
      </c>
      <c r="BR2702" s="66">
        <v>27750</v>
      </c>
      <c r="BS2702" s="66">
        <v>15700</v>
      </c>
      <c r="BT2702" s="66">
        <v>16900</v>
      </c>
      <c r="BU2702" s="66">
        <v>28960</v>
      </c>
      <c r="BV2702" s="66" t="s">
        <v>85</v>
      </c>
      <c r="BW2702" s="66" t="s">
        <v>85</v>
      </c>
      <c r="BX2702" s="66" t="s">
        <v>85</v>
      </c>
      <c r="BY2702" s="66" t="s">
        <v>85</v>
      </c>
      <c r="BZ2702" s="66" t="s">
        <v>85</v>
      </c>
      <c r="CA2702" s="66" t="s">
        <v>85</v>
      </c>
      <c r="CB2702" s="66" t="s">
        <v>85</v>
      </c>
      <c r="CC2702" s="66" t="s">
        <v>85</v>
      </c>
      <c r="CD2702" s="66" t="s">
        <v>85</v>
      </c>
      <c r="CE2702" s="66" t="s">
        <v>85</v>
      </c>
      <c r="CF2702" s="66" t="s">
        <v>85</v>
      </c>
      <c r="CG2702" s="66" t="s">
        <v>85</v>
      </c>
      <c r="CH2702" s="66" t="s">
        <v>85</v>
      </c>
      <c r="CI2702" s="66" t="s">
        <v>85</v>
      </c>
      <c r="CJ2702" s="66" t="s">
        <v>85</v>
      </c>
      <c r="CK2702" s="66" t="s">
        <v>85</v>
      </c>
      <c r="CL2702" s="66" t="s">
        <v>85</v>
      </c>
      <c r="CM2702" s="69" t="s">
        <v>85</v>
      </c>
    </row>
    <row r="2703" spans="41:91" hidden="1" x14ac:dyDescent="0.25">
      <c r="AO2703" s="21" t="s">
        <v>19</v>
      </c>
      <c r="AP2703" s="51">
        <v>4</v>
      </c>
      <c r="AQ2703" s="21" t="str">
        <f t="shared" si="44"/>
        <v>Bungalow4</v>
      </c>
      <c r="AR2703" s="22">
        <v>5000</v>
      </c>
      <c r="AS2703" s="22">
        <v>5900</v>
      </c>
      <c r="AT2703" s="22">
        <v>11000</v>
      </c>
      <c r="AU2703" s="66">
        <v>5300</v>
      </c>
      <c r="AV2703" s="66">
        <v>6100</v>
      </c>
      <c r="AW2703" s="66">
        <v>11090</v>
      </c>
      <c r="AX2703" s="66" t="s">
        <v>85</v>
      </c>
      <c r="AY2703" s="66" t="s">
        <v>85</v>
      </c>
      <c r="AZ2703" s="66" t="s">
        <v>85</v>
      </c>
      <c r="BA2703" s="66" t="s">
        <v>85</v>
      </c>
      <c r="BB2703" s="66" t="s">
        <v>85</v>
      </c>
      <c r="BC2703" s="66" t="s">
        <v>85</v>
      </c>
      <c r="BD2703" s="66" t="s">
        <v>85</v>
      </c>
      <c r="BE2703" s="66" t="s">
        <v>85</v>
      </c>
      <c r="BF2703" s="66" t="s">
        <v>85</v>
      </c>
      <c r="BG2703" s="66" t="s">
        <v>85</v>
      </c>
      <c r="BH2703" s="66" t="s">
        <v>85</v>
      </c>
      <c r="BI2703" s="66" t="s">
        <v>85</v>
      </c>
      <c r="BJ2703" s="66" t="s">
        <v>85</v>
      </c>
      <c r="BK2703" s="66" t="s">
        <v>85</v>
      </c>
      <c r="BL2703" s="66" t="s">
        <v>85</v>
      </c>
      <c r="BM2703" s="66" t="s">
        <v>85</v>
      </c>
      <c r="BN2703" s="66" t="s">
        <v>85</v>
      </c>
      <c r="BO2703" s="88" t="s">
        <v>85</v>
      </c>
      <c r="BP2703" s="100">
        <v>17800</v>
      </c>
      <c r="BQ2703" s="66">
        <v>18900</v>
      </c>
      <c r="BR2703" s="66">
        <v>8230</v>
      </c>
      <c r="BS2703" s="66">
        <v>17700</v>
      </c>
      <c r="BT2703" s="66">
        <v>19000</v>
      </c>
      <c r="BU2703" s="66">
        <v>8620</v>
      </c>
      <c r="BV2703" s="66" t="s">
        <v>85</v>
      </c>
      <c r="BW2703" s="66" t="s">
        <v>85</v>
      </c>
      <c r="BX2703" s="66" t="s">
        <v>85</v>
      </c>
      <c r="BY2703" s="66" t="s">
        <v>85</v>
      </c>
      <c r="BZ2703" s="66" t="s">
        <v>85</v>
      </c>
      <c r="CA2703" s="66" t="s">
        <v>85</v>
      </c>
      <c r="CB2703" s="66" t="s">
        <v>85</v>
      </c>
      <c r="CC2703" s="66" t="s">
        <v>85</v>
      </c>
      <c r="CD2703" s="66" t="s">
        <v>85</v>
      </c>
      <c r="CE2703" s="66" t="s">
        <v>85</v>
      </c>
      <c r="CF2703" s="66" t="s">
        <v>85</v>
      </c>
      <c r="CG2703" s="66" t="s">
        <v>85</v>
      </c>
      <c r="CH2703" s="66" t="s">
        <v>85</v>
      </c>
      <c r="CI2703" s="66" t="s">
        <v>85</v>
      </c>
      <c r="CJ2703" s="66" t="s">
        <v>85</v>
      </c>
      <c r="CK2703" s="66" t="s">
        <v>85</v>
      </c>
      <c r="CL2703" s="66" t="s">
        <v>85</v>
      </c>
      <c r="CM2703" s="69" t="s">
        <v>85</v>
      </c>
    </row>
    <row r="2704" spans="41:91" hidden="1" x14ac:dyDescent="0.25">
      <c r="AO2704" s="21" t="s">
        <v>19</v>
      </c>
      <c r="AP2704" s="51" t="s">
        <v>114</v>
      </c>
      <c r="AQ2704" s="21" t="str">
        <f t="shared" si="44"/>
        <v>Bungalow5 or more</v>
      </c>
      <c r="AR2704" s="22">
        <v>5700</v>
      </c>
      <c r="AS2704" s="22">
        <v>6700</v>
      </c>
      <c r="AT2704" s="22">
        <v>3570</v>
      </c>
      <c r="AU2704" s="66">
        <v>6000</v>
      </c>
      <c r="AV2704" s="66">
        <v>7000</v>
      </c>
      <c r="AW2704" s="66">
        <v>3590</v>
      </c>
      <c r="AX2704" s="66" t="s">
        <v>85</v>
      </c>
      <c r="AY2704" s="66" t="s">
        <v>85</v>
      </c>
      <c r="AZ2704" s="66" t="s">
        <v>85</v>
      </c>
      <c r="BA2704" s="66" t="s">
        <v>85</v>
      </c>
      <c r="BB2704" s="66" t="s">
        <v>85</v>
      </c>
      <c r="BC2704" s="66" t="s">
        <v>85</v>
      </c>
      <c r="BD2704" s="66" t="s">
        <v>85</v>
      </c>
      <c r="BE2704" s="66" t="s">
        <v>85</v>
      </c>
      <c r="BF2704" s="66" t="s">
        <v>85</v>
      </c>
      <c r="BG2704" s="66" t="s">
        <v>85</v>
      </c>
      <c r="BH2704" s="66" t="s">
        <v>85</v>
      </c>
      <c r="BI2704" s="66" t="s">
        <v>85</v>
      </c>
      <c r="BJ2704" s="66" t="s">
        <v>85</v>
      </c>
      <c r="BK2704" s="66" t="s">
        <v>85</v>
      </c>
      <c r="BL2704" s="66" t="s">
        <v>85</v>
      </c>
      <c r="BM2704" s="66" t="s">
        <v>85</v>
      </c>
      <c r="BN2704" s="66" t="s">
        <v>85</v>
      </c>
      <c r="BO2704" s="88" t="s">
        <v>85</v>
      </c>
      <c r="BP2704" s="100">
        <v>19800</v>
      </c>
      <c r="BQ2704" s="66">
        <v>21100</v>
      </c>
      <c r="BR2704" s="66">
        <v>2610</v>
      </c>
      <c r="BS2704" s="66">
        <v>19800</v>
      </c>
      <c r="BT2704" s="66">
        <v>21200</v>
      </c>
      <c r="BU2704" s="66">
        <v>2700</v>
      </c>
      <c r="BV2704" s="66" t="s">
        <v>85</v>
      </c>
      <c r="BW2704" s="66" t="s">
        <v>85</v>
      </c>
      <c r="BX2704" s="66" t="s">
        <v>85</v>
      </c>
      <c r="BY2704" s="66" t="s">
        <v>85</v>
      </c>
      <c r="BZ2704" s="66" t="s">
        <v>85</v>
      </c>
      <c r="CA2704" s="66" t="s">
        <v>85</v>
      </c>
      <c r="CB2704" s="66" t="s">
        <v>85</v>
      </c>
      <c r="CC2704" s="66" t="s">
        <v>85</v>
      </c>
      <c r="CD2704" s="66" t="s">
        <v>85</v>
      </c>
      <c r="CE2704" s="66" t="s">
        <v>85</v>
      </c>
      <c r="CF2704" s="66" t="s">
        <v>85</v>
      </c>
      <c r="CG2704" s="66" t="s">
        <v>85</v>
      </c>
      <c r="CH2704" s="66" t="s">
        <v>85</v>
      </c>
      <c r="CI2704" s="66" t="s">
        <v>85</v>
      </c>
      <c r="CJ2704" s="66" t="s">
        <v>85</v>
      </c>
      <c r="CK2704" s="66" t="s">
        <v>85</v>
      </c>
      <c r="CL2704" s="66" t="s">
        <v>85</v>
      </c>
      <c r="CM2704" s="69" t="s">
        <v>85</v>
      </c>
    </row>
    <row r="2705" spans="41:91" hidden="1" x14ac:dyDescent="0.25">
      <c r="AO2705" s="21" t="s">
        <v>20</v>
      </c>
      <c r="AP2705" s="51">
        <v>1</v>
      </c>
      <c r="AQ2705" s="21" t="str">
        <f t="shared" si="44"/>
        <v>Converted flat1</v>
      </c>
      <c r="AR2705" s="22">
        <v>2500</v>
      </c>
      <c r="AS2705" s="22">
        <v>3700</v>
      </c>
      <c r="AT2705" s="22">
        <v>38170</v>
      </c>
      <c r="AU2705" s="66">
        <v>2500</v>
      </c>
      <c r="AV2705" s="66">
        <v>3600</v>
      </c>
      <c r="AW2705" s="66">
        <v>38820</v>
      </c>
      <c r="AX2705" s="66" t="s">
        <v>85</v>
      </c>
      <c r="AY2705" s="66" t="s">
        <v>85</v>
      </c>
      <c r="AZ2705" s="66" t="s">
        <v>85</v>
      </c>
      <c r="BA2705" s="66" t="s">
        <v>85</v>
      </c>
      <c r="BB2705" s="66" t="s">
        <v>85</v>
      </c>
      <c r="BC2705" s="66" t="s">
        <v>85</v>
      </c>
      <c r="BD2705" s="66" t="s">
        <v>85</v>
      </c>
      <c r="BE2705" s="66" t="s">
        <v>85</v>
      </c>
      <c r="BF2705" s="66" t="s">
        <v>85</v>
      </c>
      <c r="BG2705" s="66" t="s">
        <v>85</v>
      </c>
      <c r="BH2705" s="66" t="s">
        <v>85</v>
      </c>
      <c r="BI2705" s="66" t="s">
        <v>85</v>
      </c>
      <c r="BJ2705" s="66" t="s">
        <v>85</v>
      </c>
      <c r="BK2705" s="66" t="s">
        <v>85</v>
      </c>
      <c r="BL2705" s="66" t="s">
        <v>85</v>
      </c>
      <c r="BM2705" s="66" t="s">
        <v>85</v>
      </c>
      <c r="BN2705" s="66" t="s">
        <v>85</v>
      </c>
      <c r="BO2705" s="88" t="s">
        <v>85</v>
      </c>
      <c r="BP2705" s="100">
        <v>8000</v>
      </c>
      <c r="BQ2705" s="66">
        <v>9500</v>
      </c>
      <c r="BR2705" s="66">
        <v>23760</v>
      </c>
      <c r="BS2705" s="66">
        <v>8000</v>
      </c>
      <c r="BT2705" s="66">
        <v>9500</v>
      </c>
      <c r="BU2705" s="66">
        <v>24980</v>
      </c>
      <c r="BV2705" s="66" t="s">
        <v>85</v>
      </c>
      <c r="BW2705" s="66" t="s">
        <v>85</v>
      </c>
      <c r="BX2705" s="66" t="s">
        <v>85</v>
      </c>
      <c r="BY2705" s="66" t="s">
        <v>85</v>
      </c>
      <c r="BZ2705" s="66" t="s">
        <v>85</v>
      </c>
      <c r="CA2705" s="66" t="s">
        <v>85</v>
      </c>
      <c r="CB2705" s="66" t="s">
        <v>85</v>
      </c>
      <c r="CC2705" s="66" t="s">
        <v>85</v>
      </c>
      <c r="CD2705" s="66" t="s">
        <v>85</v>
      </c>
      <c r="CE2705" s="66" t="s">
        <v>85</v>
      </c>
      <c r="CF2705" s="66" t="s">
        <v>85</v>
      </c>
      <c r="CG2705" s="66" t="s">
        <v>85</v>
      </c>
      <c r="CH2705" s="66" t="s">
        <v>85</v>
      </c>
      <c r="CI2705" s="66" t="s">
        <v>85</v>
      </c>
      <c r="CJ2705" s="66" t="s">
        <v>85</v>
      </c>
      <c r="CK2705" s="66" t="s">
        <v>85</v>
      </c>
      <c r="CL2705" s="66" t="s">
        <v>85</v>
      </c>
      <c r="CM2705" s="69" t="s">
        <v>85</v>
      </c>
    </row>
    <row r="2706" spans="41:91" hidden="1" x14ac:dyDescent="0.25">
      <c r="AO2706" s="21" t="s">
        <v>20</v>
      </c>
      <c r="AP2706" s="51">
        <v>2</v>
      </c>
      <c r="AQ2706" s="21" t="str">
        <f t="shared" si="44"/>
        <v>Converted flat2</v>
      </c>
      <c r="AR2706" s="22">
        <v>2900</v>
      </c>
      <c r="AS2706" s="22">
        <v>4100</v>
      </c>
      <c r="AT2706" s="22">
        <v>26140</v>
      </c>
      <c r="AU2706" s="66">
        <v>3000</v>
      </c>
      <c r="AV2706" s="66">
        <v>4100</v>
      </c>
      <c r="AW2706" s="66">
        <v>26460</v>
      </c>
      <c r="AX2706" s="66" t="s">
        <v>85</v>
      </c>
      <c r="AY2706" s="66" t="s">
        <v>85</v>
      </c>
      <c r="AZ2706" s="66" t="s">
        <v>85</v>
      </c>
      <c r="BA2706" s="66" t="s">
        <v>85</v>
      </c>
      <c r="BB2706" s="66" t="s">
        <v>85</v>
      </c>
      <c r="BC2706" s="66" t="s">
        <v>85</v>
      </c>
      <c r="BD2706" s="66" t="s">
        <v>85</v>
      </c>
      <c r="BE2706" s="66" t="s">
        <v>85</v>
      </c>
      <c r="BF2706" s="66" t="s">
        <v>85</v>
      </c>
      <c r="BG2706" s="66" t="s">
        <v>85</v>
      </c>
      <c r="BH2706" s="66" t="s">
        <v>85</v>
      </c>
      <c r="BI2706" s="66" t="s">
        <v>85</v>
      </c>
      <c r="BJ2706" s="66" t="s">
        <v>85</v>
      </c>
      <c r="BK2706" s="66" t="s">
        <v>85</v>
      </c>
      <c r="BL2706" s="66" t="s">
        <v>85</v>
      </c>
      <c r="BM2706" s="66" t="s">
        <v>85</v>
      </c>
      <c r="BN2706" s="66" t="s">
        <v>85</v>
      </c>
      <c r="BO2706" s="88" t="s">
        <v>85</v>
      </c>
      <c r="BP2706" s="100">
        <v>9400</v>
      </c>
      <c r="BQ2706" s="66">
        <v>11000</v>
      </c>
      <c r="BR2706" s="66">
        <v>16780</v>
      </c>
      <c r="BS2706" s="66">
        <v>9400</v>
      </c>
      <c r="BT2706" s="66">
        <v>11100</v>
      </c>
      <c r="BU2706" s="66">
        <v>17600</v>
      </c>
      <c r="BV2706" s="66" t="s">
        <v>85</v>
      </c>
      <c r="BW2706" s="66" t="s">
        <v>85</v>
      </c>
      <c r="BX2706" s="66" t="s">
        <v>85</v>
      </c>
      <c r="BY2706" s="66" t="s">
        <v>85</v>
      </c>
      <c r="BZ2706" s="66" t="s">
        <v>85</v>
      </c>
      <c r="CA2706" s="66" t="s">
        <v>85</v>
      </c>
      <c r="CB2706" s="66" t="s">
        <v>85</v>
      </c>
      <c r="CC2706" s="66" t="s">
        <v>85</v>
      </c>
      <c r="CD2706" s="66" t="s">
        <v>85</v>
      </c>
      <c r="CE2706" s="66" t="s">
        <v>85</v>
      </c>
      <c r="CF2706" s="66" t="s">
        <v>85</v>
      </c>
      <c r="CG2706" s="66" t="s">
        <v>85</v>
      </c>
      <c r="CH2706" s="66" t="s">
        <v>85</v>
      </c>
      <c r="CI2706" s="66" t="s">
        <v>85</v>
      </c>
      <c r="CJ2706" s="66" t="s">
        <v>85</v>
      </c>
      <c r="CK2706" s="66" t="s">
        <v>85</v>
      </c>
      <c r="CL2706" s="66" t="s">
        <v>85</v>
      </c>
      <c r="CM2706" s="69" t="s">
        <v>85</v>
      </c>
    </row>
    <row r="2707" spans="41:91" hidden="1" x14ac:dyDescent="0.25">
      <c r="AO2707" s="21" t="s">
        <v>20</v>
      </c>
      <c r="AP2707" s="51">
        <v>3</v>
      </c>
      <c r="AQ2707" s="21" t="str">
        <f t="shared" si="44"/>
        <v>Converted flat3</v>
      </c>
      <c r="AR2707" s="22">
        <v>3200</v>
      </c>
      <c r="AS2707" s="22">
        <v>4400</v>
      </c>
      <c r="AT2707" s="22">
        <v>7770</v>
      </c>
      <c r="AU2707" s="66">
        <v>3300</v>
      </c>
      <c r="AV2707" s="66">
        <v>4400</v>
      </c>
      <c r="AW2707" s="66">
        <v>7890</v>
      </c>
      <c r="AX2707" s="66" t="s">
        <v>85</v>
      </c>
      <c r="AY2707" s="66" t="s">
        <v>85</v>
      </c>
      <c r="AZ2707" s="66" t="s">
        <v>85</v>
      </c>
      <c r="BA2707" s="66" t="s">
        <v>85</v>
      </c>
      <c r="BB2707" s="66" t="s">
        <v>85</v>
      </c>
      <c r="BC2707" s="66" t="s">
        <v>85</v>
      </c>
      <c r="BD2707" s="66" t="s">
        <v>85</v>
      </c>
      <c r="BE2707" s="66" t="s">
        <v>85</v>
      </c>
      <c r="BF2707" s="66" t="s">
        <v>85</v>
      </c>
      <c r="BG2707" s="66" t="s">
        <v>85</v>
      </c>
      <c r="BH2707" s="66" t="s">
        <v>85</v>
      </c>
      <c r="BI2707" s="66" t="s">
        <v>85</v>
      </c>
      <c r="BJ2707" s="66" t="s">
        <v>85</v>
      </c>
      <c r="BK2707" s="66" t="s">
        <v>85</v>
      </c>
      <c r="BL2707" s="66" t="s">
        <v>85</v>
      </c>
      <c r="BM2707" s="66" t="s">
        <v>85</v>
      </c>
      <c r="BN2707" s="66" t="s">
        <v>85</v>
      </c>
      <c r="BO2707" s="88" t="s">
        <v>85</v>
      </c>
      <c r="BP2707" s="100">
        <v>10800</v>
      </c>
      <c r="BQ2707" s="66">
        <v>12600</v>
      </c>
      <c r="BR2707" s="66">
        <v>5610</v>
      </c>
      <c r="BS2707" s="66">
        <v>10900</v>
      </c>
      <c r="BT2707" s="66">
        <v>12800</v>
      </c>
      <c r="BU2707" s="66">
        <v>5870</v>
      </c>
      <c r="BV2707" s="66" t="s">
        <v>85</v>
      </c>
      <c r="BW2707" s="66" t="s">
        <v>85</v>
      </c>
      <c r="BX2707" s="66" t="s">
        <v>85</v>
      </c>
      <c r="BY2707" s="66" t="s">
        <v>85</v>
      </c>
      <c r="BZ2707" s="66" t="s">
        <v>85</v>
      </c>
      <c r="CA2707" s="66" t="s">
        <v>85</v>
      </c>
      <c r="CB2707" s="66" t="s">
        <v>85</v>
      </c>
      <c r="CC2707" s="66" t="s">
        <v>85</v>
      </c>
      <c r="CD2707" s="66" t="s">
        <v>85</v>
      </c>
      <c r="CE2707" s="66" t="s">
        <v>85</v>
      </c>
      <c r="CF2707" s="66" t="s">
        <v>85</v>
      </c>
      <c r="CG2707" s="66" t="s">
        <v>85</v>
      </c>
      <c r="CH2707" s="66" t="s">
        <v>85</v>
      </c>
      <c r="CI2707" s="66" t="s">
        <v>85</v>
      </c>
      <c r="CJ2707" s="66" t="s">
        <v>85</v>
      </c>
      <c r="CK2707" s="66" t="s">
        <v>85</v>
      </c>
      <c r="CL2707" s="66" t="s">
        <v>85</v>
      </c>
      <c r="CM2707" s="69" t="s">
        <v>85</v>
      </c>
    </row>
    <row r="2708" spans="41:91" hidden="1" x14ac:dyDescent="0.25">
      <c r="AO2708" s="21" t="s">
        <v>20</v>
      </c>
      <c r="AP2708" s="51">
        <v>4</v>
      </c>
      <c r="AQ2708" s="21" t="str">
        <f t="shared" si="44"/>
        <v>Converted flat4</v>
      </c>
      <c r="AR2708" s="22">
        <v>3600</v>
      </c>
      <c r="AS2708" s="22">
        <v>5000</v>
      </c>
      <c r="AT2708" s="22">
        <v>2670</v>
      </c>
      <c r="AU2708" s="66">
        <v>3800</v>
      </c>
      <c r="AV2708" s="66">
        <v>5000</v>
      </c>
      <c r="AW2708" s="66">
        <v>2690</v>
      </c>
      <c r="AX2708" s="66" t="s">
        <v>85</v>
      </c>
      <c r="AY2708" s="66" t="s">
        <v>85</v>
      </c>
      <c r="AZ2708" s="66" t="s">
        <v>85</v>
      </c>
      <c r="BA2708" s="66" t="s">
        <v>85</v>
      </c>
      <c r="BB2708" s="66" t="s">
        <v>85</v>
      </c>
      <c r="BC2708" s="66" t="s">
        <v>85</v>
      </c>
      <c r="BD2708" s="66" t="s">
        <v>85</v>
      </c>
      <c r="BE2708" s="66" t="s">
        <v>85</v>
      </c>
      <c r="BF2708" s="66" t="s">
        <v>85</v>
      </c>
      <c r="BG2708" s="66" t="s">
        <v>85</v>
      </c>
      <c r="BH2708" s="66" t="s">
        <v>85</v>
      </c>
      <c r="BI2708" s="66" t="s">
        <v>85</v>
      </c>
      <c r="BJ2708" s="66" t="s">
        <v>85</v>
      </c>
      <c r="BK2708" s="66" t="s">
        <v>85</v>
      </c>
      <c r="BL2708" s="66" t="s">
        <v>85</v>
      </c>
      <c r="BM2708" s="66" t="s">
        <v>85</v>
      </c>
      <c r="BN2708" s="66" t="s">
        <v>85</v>
      </c>
      <c r="BO2708" s="88" t="s">
        <v>85</v>
      </c>
      <c r="BP2708" s="100">
        <v>12300</v>
      </c>
      <c r="BQ2708" s="66">
        <v>14500</v>
      </c>
      <c r="BR2708" s="66">
        <v>2010</v>
      </c>
      <c r="BS2708" s="66">
        <v>12500</v>
      </c>
      <c r="BT2708" s="66">
        <v>14700</v>
      </c>
      <c r="BU2708" s="66">
        <v>2120</v>
      </c>
      <c r="BV2708" s="66" t="s">
        <v>85</v>
      </c>
      <c r="BW2708" s="66" t="s">
        <v>85</v>
      </c>
      <c r="BX2708" s="66" t="s">
        <v>85</v>
      </c>
      <c r="BY2708" s="66" t="s">
        <v>85</v>
      </c>
      <c r="BZ2708" s="66" t="s">
        <v>85</v>
      </c>
      <c r="CA2708" s="66" t="s">
        <v>85</v>
      </c>
      <c r="CB2708" s="66" t="s">
        <v>85</v>
      </c>
      <c r="CC2708" s="66" t="s">
        <v>85</v>
      </c>
      <c r="CD2708" s="66" t="s">
        <v>85</v>
      </c>
      <c r="CE2708" s="66" t="s">
        <v>85</v>
      </c>
      <c r="CF2708" s="66" t="s">
        <v>85</v>
      </c>
      <c r="CG2708" s="66" t="s">
        <v>85</v>
      </c>
      <c r="CH2708" s="66" t="s">
        <v>85</v>
      </c>
      <c r="CI2708" s="66" t="s">
        <v>85</v>
      </c>
      <c r="CJ2708" s="66" t="s">
        <v>85</v>
      </c>
      <c r="CK2708" s="66" t="s">
        <v>85</v>
      </c>
      <c r="CL2708" s="66" t="s">
        <v>85</v>
      </c>
      <c r="CM2708" s="69" t="s">
        <v>85</v>
      </c>
    </row>
    <row r="2709" spans="41:91" hidden="1" x14ac:dyDescent="0.25">
      <c r="AO2709" s="21" t="s">
        <v>20</v>
      </c>
      <c r="AP2709" s="51" t="s">
        <v>114</v>
      </c>
      <c r="AQ2709" s="21" t="str">
        <f t="shared" ref="AQ2709:AQ2772" si="45">CONCATENATE(AO2709,AP2709)</f>
        <v>Converted flat5 or more</v>
      </c>
      <c r="AR2709" s="22">
        <v>4400</v>
      </c>
      <c r="AS2709" s="22">
        <v>5800</v>
      </c>
      <c r="AT2709" s="22">
        <v>1820</v>
      </c>
      <c r="AU2709" s="66">
        <v>4600</v>
      </c>
      <c r="AV2709" s="66">
        <v>5800</v>
      </c>
      <c r="AW2709" s="66">
        <v>1840</v>
      </c>
      <c r="AX2709" s="66" t="s">
        <v>85</v>
      </c>
      <c r="AY2709" s="66" t="s">
        <v>85</v>
      </c>
      <c r="AZ2709" s="66" t="s">
        <v>85</v>
      </c>
      <c r="BA2709" s="66" t="s">
        <v>85</v>
      </c>
      <c r="BB2709" s="66" t="s">
        <v>85</v>
      </c>
      <c r="BC2709" s="66" t="s">
        <v>85</v>
      </c>
      <c r="BD2709" s="66" t="s">
        <v>85</v>
      </c>
      <c r="BE2709" s="66" t="s">
        <v>85</v>
      </c>
      <c r="BF2709" s="66" t="s">
        <v>85</v>
      </c>
      <c r="BG2709" s="66" t="s">
        <v>85</v>
      </c>
      <c r="BH2709" s="66" t="s">
        <v>85</v>
      </c>
      <c r="BI2709" s="66" t="s">
        <v>85</v>
      </c>
      <c r="BJ2709" s="66" t="s">
        <v>85</v>
      </c>
      <c r="BK2709" s="66" t="s">
        <v>85</v>
      </c>
      <c r="BL2709" s="66" t="s">
        <v>85</v>
      </c>
      <c r="BM2709" s="66" t="s">
        <v>85</v>
      </c>
      <c r="BN2709" s="66" t="s">
        <v>85</v>
      </c>
      <c r="BO2709" s="88" t="s">
        <v>85</v>
      </c>
      <c r="BP2709" s="100">
        <v>14000</v>
      </c>
      <c r="BQ2709" s="66">
        <v>16500</v>
      </c>
      <c r="BR2709" s="66">
        <v>1460</v>
      </c>
      <c r="BS2709" s="66">
        <v>14600</v>
      </c>
      <c r="BT2709" s="66">
        <v>16900</v>
      </c>
      <c r="BU2709" s="66">
        <v>1520</v>
      </c>
      <c r="BV2709" s="66" t="s">
        <v>85</v>
      </c>
      <c r="BW2709" s="66" t="s">
        <v>85</v>
      </c>
      <c r="BX2709" s="66" t="s">
        <v>85</v>
      </c>
      <c r="BY2709" s="66" t="s">
        <v>85</v>
      </c>
      <c r="BZ2709" s="66" t="s">
        <v>85</v>
      </c>
      <c r="CA2709" s="66" t="s">
        <v>85</v>
      </c>
      <c r="CB2709" s="66" t="s">
        <v>85</v>
      </c>
      <c r="CC2709" s="66" t="s">
        <v>85</v>
      </c>
      <c r="CD2709" s="66" t="s">
        <v>85</v>
      </c>
      <c r="CE2709" s="66" t="s">
        <v>85</v>
      </c>
      <c r="CF2709" s="66" t="s">
        <v>85</v>
      </c>
      <c r="CG2709" s="66" t="s">
        <v>85</v>
      </c>
      <c r="CH2709" s="66" t="s">
        <v>85</v>
      </c>
      <c r="CI2709" s="66" t="s">
        <v>85</v>
      </c>
      <c r="CJ2709" s="66" t="s">
        <v>85</v>
      </c>
      <c r="CK2709" s="66" t="s">
        <v>85</v>
      </c>
      <c r="CL2709" s="66" t="s">
        <v>85</v>
      </c>
      <c r="CM2709" s="69" t="s">
        <v>85</v>
      </c>
    </row>
    <row r="2710" spans="41:91" hidden="1" x14ac:dyDescent="0.25">
      <c r="AO2710" s="21" t="s">
        <v>21</v>
      </c>
      <c r="AP2710" s="51">
        <v>1</v>
      </c>
      <c r="AQ2710" s="21" t="str">
        <f t="shared" si="45"/>
        <v>Purpose built flat1</v>
      </c>
      <c r="AR2710" s="22">
        <v>2200</v>
      </c>
      <c r="AS2710" s="22">
        <v>3200</v>
      </c>
      <c r="AT2710" s="22">
        <v>300480</v>
      </c>
      <c r="AU2710" s="66">
        <v>2200</v>
      </c>
      <c r="AV2710" s="66">
        <v>3200</v>
      </c>
      <c r="AW2710" s="66">
        <v>304200</v>
      </c>
      <c r="AX2710" s="66" t="s">
        <v>85</v>
      </c>
      <c r="AY2710" s="66" t="s">
        <v>85</v>
      </c>
      <c r="AZ2710" s="66" t="s">
        <v>85</v>
      </c>
      <c r="BA2710" s="66" t="s">
        <v>85</v>
      </c>
      <c r="BB2710" s="66" t="s">
        <v>85</v>
      </c>
      <c r="BC2710" s="66" t="s">
        <v>85</v>
      </c>
      <c r="BD2710" s="66" t="s">
        <v>85</v>
      </c>
      <c r="BE2710" s="66" t="s">
        <v>85</v>
      </c>
      <c r="BF2710" s="66" t="s">
        <v>85</v>
      </c>
      <c r="BG2710" s="66" t="s">
        <v>85</v>
      </c>
      <c r="BH2710" s="66" t="s">
        <v>85</v>
      </c>
      <c r="BI2710" s="66" t="s">
        <v>85</v>
      </c>
      <c r="BJ2710" s="66" t="s">
        <v>85</v>
      </c>
      <c r="BK2710" s="66" t="s">
        <v>85</v>
      </c>
      <c r="BL2710" s="66" t="s">
        <v>85</v>
      </c>
      <c r="BM2710" s="66" t="s">
        <v>85</v>
      </c>
      <c r="BN2710" s="66" t="s">
        <v>85</v>
      </c>
      <c r="BO2710" s="88" t="s">
        <v>85</v>
      </c>
      <c r="BP2710" s="100">
        <v>6400</v>
      </c>
      <c r="BQ2710" s="66">
        <v>7100</v>
      </c>
      <c r="BR2710" s="66">
        <v>162400</v>
      </c>
      <c r="BS2710" s="66">
        <v>6500</v>
      </c>
      <c r="BT2710" s="66">
        <v>7200</v>
      </c>
      <c r="BU2710" s="66">
        <v>170320</v>
      </c>
      <c r="BV2710" s="66" t="s">
        <v>85</v>
      </c>
      <c r="BW2710" s="66" t="s">
        <v>85</v>
      </c>
      <c r="BX2710" s="66" t="s">
        <v>85</v>
      </c>
      <c r="BY2710" s="66" t="s">
        <v>85</v>
      </c>
      <c r="BZ2710" s="66" t="s">
        <v>85</v>
      </c>
      <c r="CA2710" s="66" t="s">
        <v>85</v>
      </c>
      <c r="CB2710" s="66" t="s">
        <v>85</v>
      </c>
      <c r="CC2710" s="66" t="s">
        <v>85</v>
      </c>
      <c r="CD2710" s="66" t="s">
        <v>85</v>
      </c>
      <c r="CE2710" s="66" t="s">
        <v>85</v>
      </c>
      <c r="CF2710" s="66" t="s">
        <v>85</v>
      </c>
      <c r="CG2710" s="66" t="s">
        <v>85</v>
      </c>
      <c r="CH2710" s="66" t="s">
        <v>85</v>
      </c>
      <c r="CI2710" s="66" t="s">
        <v>85</v>
      </c>
      <c r="CJ2710" s="66" t="s">
        <v>85</v>
      </c>
      <c r="CK2710" s="66" t="s">
        <v>85</v>
      </c>
      <c r="CL2710" s="66" t="s">
        <v>85</v>
      </c>
      <c r="CM2710" s="69" t="s">
        <v>85</v>
      </c>
    </row>
    <row r="2711" spans="41:91" hidden="1" x14ac:dyDescent="0.25">
      <c r="AO2711" s="21" t="s">
        <v>21</v>
      </c>
      <c r="AP2711" s="51">
        <v>2</v>
      </c>
      <c r="AQ2711" s="21" t="str">
        <f t="shared" si="45"/>
        <v>Purpose built flat2</v>
      </c>
      <c r="AR2711" s="22">
        <v>2700</v>
      </c>
      <c r="AS2711" s="22">
        <v>3700</v>
      </c>
      <c r="AT2711" s="22">
        <v>152270</v>
      </c>
      <c r="AU2711" s="66">
        <v>2800</v>
      </c>
      <c r="AV2711" s="66">
        <v>3700</v>
      </c>
      <c r="AW2711" s="66">
        <v>153750</v>
      </c>
      <c r="AX2711" s="66" t="s">
        <v>85</v>
      </c>
      <c r="AY2711" s="66" t="s">
        <v>85</v>
      </c>
      <c r="AZ2711" s="66" t="s">
        <v>85</v>
      </c>
      <c r="BA2711" s="66" t="s">
        <v>85</v>
      </c>
      <c r="BB2711" s="66" t="s">
        <v>85</v>
      </c>
      <c r="BC2711" s="66" t="s">
        <v>85</v>
      </c>
      <c r="BD2711" s="66" t="s">
        <v>85</v>
      </c>
      <c r="BE2711" s="66" t="s">
        <v>85</v>
      </c>
      <c r="BF2711" s="66" t="s">
        <v>85</v>
      </c>
      <c r="BG2711" s="66" t="s">
        <v>85</v>
      </c>
      <c r="BH2711" s="66" t="s">
        <v>85</v>
      </c>
      <c r="BI2711" s="66" t="s">
        <v>85</v>
      </c>
      <c r="BJ2711" s="66" t="s">
        <v>85</v>
      </c>
      <c r="BK2711" s="66" t="s">
        <v>85</v>
      </c>
      <c r="BL2711" s="66" t="s">
        <v>85</v>
      </c>
      <c r="BM2711" s="66" t="s">
        <v>85</v>
      </c>
      <c r="BN2711" s="66" t="s">
        <v>85</v>
      </c>
      <c r="BO2711" s="88" t="s">
        <v>85</v>
      </c>
      <c r="BP2711" s="100">
        <v>7500</v>
      </c>
      <c r="BQ2711" s="66">
        <v>8200</v>
      </c>
      <c r="BR2711" s="66">
        <v>90000</v>
      </c>
      <c r="BS2711" s="66">
        <v>7600</v>
      </c>
      <c r="BT2711" s="66">
        <v>8400</v>
      </c>
      <c r="BU2711" s="66">
        <v>94150</v>
      </c>
      <c r="BV2711" s="66" t="s">
        <v>85</v>
      </c>
      <c r="BW2711" s="66" t="s">
        <v>85</v>
      </c>
      <c r="BX2711" s="66" t="s">
        <v>85</v>
      </c>
      <c r="BY2711" s="66" t="s">
        <v>85</v>
      </c>
      <c r="BZ2711" s="66" t="s">
        <v>85</v>
      </c>
      <c r="CA2711" s="66" t="s">
        <v>85</v>
      </c>
      <c r="CB2711" s="66" t="s">
        <v>85</v>
      </c>
      <c r="CC2711" s="66" t="s">
        <v>85</v>
      </c>
      <c r="CD2711" s="66" t="s">
        <v>85</v>
      </c>
      <c r="CE2711" s="66" t="s">
        <v>85</v>
      </c>
      <c r="CF2711" s="66" t="s">
        <v>85</v>
      </c>
      <c r="CG2711" s="66" t="s">
        <v>85</v>
      </c>
      <c r="CH2711" s="66" t="s">
        <v>85</v>
      </c>
      <c r="CI2711" s="66" t="s">
        <v>85</v>
      </c>
      <c r="CJ2711" s="66" t="s">
        <v>85</v>
      </c>
      <c r="CK2711" s="66" t="s">
        <v>85</v>
      </c>
      <c r="CL2711" s="66" t="s">
        <v>85</v>
      </c>
      <c r="CM2711" s="69" t="s">
        <v>85</v>
      </c>
    </row>
    <row r="2712" spans="41:91" hidden="1" x14ac:dyDescent="0.25">
      <c r="AO2712" s="21" t="s">
        <v>21</v>
      </c>
      <c r="AP2712" s="51">
        <v>3</v>
      </c>
      <c r="AQ2712" s="21" t="str">
        <f t="shared" si="45"/>
        <v>Purpose built flat3</v>
      </c>
      <c r="AR2712" s="22">
        <v>3000</v>
      </c>
      <c r="AS2712" s="22">
        <v>4000</v>
      </c>
      <c r="AT2712" s="22">
        <v>36840</v>
      </c>
      <c r="AU2712" s="66">
        <v>3200</v>
      </c>
      <c r="AV2712" s="66">
        <v>4100</v>
      </c>
      <c r="AW2712" s="66">
        <v>37310</v>
      </c>
      <c r="AX2712" s="66" t="s">
        <v>85</v>
      </c>
      <c r="AY2712" s="66" t="s">
        <v>85</v>
      </c>
      <c r="AZ2712" s="66" t="s">
        <v>85</v>
      </c>
      <c r="BA2712" s="66" t="s">
        <v>85</v>
      </c>
      <c r="BB2712" s="66" t="s">
        <v>85</v>
      </c>
      <c r="BC2712" s="66" t="s">
        <v>85</v>
      </c>
      <c r="BD2712" s="66" t="s">
        <v>85</v>
      </c>
      <c r="BE2712" s="66" t="s">
        <v>85</v>
      </c>
      <c r="BF2712" s="66" t="s">
        <v>85</v>
      </c>
      <c r="BG2712" s="66" t="s">
        <v>85</v>
      </c>
      <c r="BH2712" s="66" t="s">
        <v>85</v>
      </c>
      <c r="BI2712" s="66" t="s">
        <v>85</v>
      </c>
      <c r="BJ2712" s="66" t="s">
        <v>85</v>
      </c>
      <c r="BK2712" s="66" t="s">
        <v>85</v>
      </c>
      <c r="BL2712" s="66" t="s">
        <v>85</v>
      </c>
      <c r="BM2712" s="66" t="s">
        <v>85</v>
      </c>
      <c r="BN2712" s="66" t="s">
        <v>85</v>
      </c>
      <c r="BO2712" s="88" t="s">
        <v>85</v>
      </c>
      <c r="BP2712" s="100">
        <v>8500</v>
      </c>
      <c r="BQ2712" s="66">
        <v>9200</v>
      </c>
      <c r="BR2712" s="66">
        <v>23500</v>
      </c>
      <c r="BS2712" s="66">
        <v>8700</v>
      </c>
      <c r="BT2712" s="66">
        <v>9500</v>
      </c>
      <c r="BU2712" s="66">
        <v>24710</v>
      </c>
      <c r="BV2712" s="66" t="s">
        <v>85</v>
      </c>
      <c r="BW2712" s="66" t="s">
        <v>85</v>
      </c>
      <c r="BX2712" s="66" t="s">
        <v>85</v>
      </c>
      <c r="BY2712" s="66" t="s">
        <v>85</v>
      </c>
      <c r="BZ2712" s="66" t="s">
        <v>85</v>
      </c>
      <c r="CA2712" s="66" t="s">
        <v>85</v>
      </c>
      <c r="CB2712" s="66" t="s">
        <v>85</v>
      </c>
      <c r="CC2712" s="66" t="s">
        <v>85</v>
      </c>
      <c r="CD2712" s="66" t="s">
        <v>85</v>
      </c>
      <c r="CE2712" s="66" t="s">
        <v>85</v>
      </c>
      <c r="CF2712" s="66" t="s">
        <v>85</v>
      </c>
      <c r="CG2712" s="66" t="s">
        <v>85</v>
      </c>
      <c r="CH2712" s="66" t="s">
        <v>85</v>
      </c>
      <c r="CI2712" s="66" t="s">
        <v>85</v>
      </c>
      <c r="CJ2712" s="66" t="s">
        <v>85</v>
      </c>
      <c r="CK2712" s="66" t="s">
        <v>85</v>
      </c>
      <c r="CL2712" s="66" t="s">
        <v>85</v>
      </c>
      <c r="CM2712" s="69" t="s">
        <v>85</v>
      </c>
    </row>
    <row r="2713" spans="41:91" hidden="1" x14ac:dyDescent="0.25">
      <c r="AO2713" s="21" t="s">
        <v>21</v>
      </c>
      <c r="AP2713" s="51">
        <v>4</v>
      </c>
      <c r="AQ2713" s="21" t="str">
        <f t="shared" si="45"/>
        <v>Purpose built flat4</v>
      </c>
      <c r="AR2713" s="22">
        <v>3200</v>
      </c>
      <c r="AS2713" s="22">
        <v>4200</v>
      </c>
      <c r="AT2713" s="22">
        <v>12150</v>
      </c>
      <c r="AU2713" s="66">
        <v>3400</v>
      </c>
      <c r="AV2713" s="66">
        <v>4300</v>
      </c>
      <c r="AW2713" s="66">
        <v>12360</v>
      </c>
      <c r="AX2713" s="66" t="s">
        <v>85</v>
      </c>
      <c r="AY2713" s="66" t="s">
        <v>85</v>
      </c>
      <c r="AZ2713" s="66" t="s">
        <v>85</v>
      </c>
      <c r="BA2713" s="66" t="s">
        <v>85</v>
      </c>
      <c r="BB2713" s="66" t="s">
        <v>85</v>
      </c>
      <c r="BC2713" s="66" t="s">
        <v>85</v>
      </c>
      <c r="BD2713" s="66" t="s">
        <v>85</v>
      </c>
      <c r="BE2713" s="66" t="s">
        <v>85</v>
      </c>
      <c r="BF2713" s="66" t="s">
        <v>85</v>
      </c>
      <c r="BG2713" s="66" t="s">
        <v>85</v>
      </c>
      <c r="BH2713" s="66" t="s">
        <v>85</v>
      </c>
      <c r="BI2713" s="66" t="s">
        <v>85</v>
      </c>
      <c r="BJ2713" s="66" t="s">
        <v>85</v>
      </c>
      <c r="BK2713" s="66" t="s">
        <v>85</v>
      </c>
      <c r="BL2713" s="66" t="s">
        <v>85</v>
      </c>
      <c r="BM2713" s="66" t="s">
        <v>85</v>
      </c>
      <c r="BN2713" s="66" t="s">
        <v>85</v>
      </c>
      <c r="BO2713" s="88" t="s">
        <v>85</v>
      </c>
      <c r="BP2713" s="100">
        <v>9200</v>
      </c>
      <c r="BQ2713" s="66">
        <v>9900</v>
      </c>
      <c r="BR2713" s="66">
        <v>8110</v>
      </c>
      <c r="BS2713" s="66">
        <v>9500</v>
      </c>
      <c r="BT2713" s="66">
        <v>10300</v>
      </c>
      <c r="BU2713" s="66">
        <v>8520</v>
      </c>
      <c r="BV2713" s="66" t="s">
        <v>85</v>
      </c>
      <c r="BW2713" s="66" t="s">
        <v>85</v>
      </c>
      <c r="BX2713" s="66" t="s">
        <v>85</v>
      </c>
      <c r="BY2713" s="66" t="s">
        <v>85</v>
      </c>
      <c r="BZ2713" s="66" t="s">
        <v>85</v>
      </c>
      <c r="CA2713" s="66" t="s">
        <v>85</v>
      </c>
      <c r="CB2713" s="66" t="s">
        <v>85</v>
      </c>
      <c r="CC2713" s="66" t="s">
        <v>85</v>
      </c>
      <c r="CD2713" s="66" t="s">
        <v>85</v>
      </c>
      <c r="CE2713" s="66" t="s">
        <v>85</v>
      </c>
      <c r="CF2713" s="66" t="s">
        <v>85</v>
      </c>
      <c r="CG2713" s="66" t="s">
        <v>85</v>
      </c>
      <c r="CH2713" s="66" t="s">
        <v>85</v>
      </c>
      <c r="CI2713" s="66" t="s">
        <v>85</v>
      </c>
      <c r="CJ2713" s="66" t="s">
        <v>85</v>
      </c>
      <c r="CK2713" s="66" t="s">
        <v>85</v>
      </c>
      <c r="CL2713" s="66" t="s">
        <v>85</v>
      </c>
      <c r="CM2713" s="69" t="s">
        <v>85</v>
      </c>
    </row>
    <row r="2714" spans="41:91" hidden="1" x14ac:dyDescent="0.25">
      <c r="AO2714" s="21" t="s">
        <v>21</v>
      </c>
      <c r="AP2714" s="51" t="s">
        <v>114</v>
      </c>
      <c r="AQ2714" s="21" t="str">
        <f t="shared" si="45"/>
        <v>Purpose built flat5 or more</v>
      </c>
      <c r="AR2714" s="22">
        <v>3400</v>
      </c>
      <c r="AS2714" s="22">
        <v>4400</v>
      </c>
      <c r="AT2714" s="22">
        <v>6300</v>
      </c>
      <c r="AU2714" s="66">
        <v>3600</v>
      </c>
      <c r="AV2714" s="66">
        <v>4600</v>
      </c>
      <c r="AW2714" s="66">
        <v>6410</v>
      </c>
      <c r="AX2714" s="66" t="s">
        <v>85</v>
      </c>
      <c r="AY2714" s="66" t="s">
        <v>85</v>
      </c>
      <c r="AZ2714" s="66" t="s">
        <v>85</v>
      </c>
      <c r="BA2714" s="66" t="s">
        <v>85</v>
      </c>
      <c r="BB2714" s="66" t="s">
        <v>85</v>
      </c>
      <c r="BC2714" s="66" t="s">
        <v>85</v>
      </c>
      <c r="BD2714" s="66" t="s">
        <v>85</v>
      </c>
      <c r="BE2714" s="66" t="s">
        <v>85</v>
      </c>
      <c r="BF2714" s="66" t="s">
        <v>85</v>
      </c>
      <c r="BG2714" s="66" t="s">
        <v>85</v>
      </c>
      <c r="BH2714" s="66" t="s">
        <v>85</v>
      </c>
      <c r="BI2714" s="66" t="s">
        <v>85</v>
      </c>
      <c r="BJ2714" s="66" t="s">
        <v>85</v>
      </c>
      <c r="BK2714" s="66" t="s">
        <v>85</v>
      </c>
      <c r="BL2714" s="66" t="s">
        <v>85</v>
      </c>
      <c r="BM2714" s="66" t="s">
        <v>85</v>
      </c>
      <c r="BN2714" s="66" t="s">
        <v>85</v>
      </c>
      <c r="BO2714" s="88" t="s">
        <v>85</v>
      </c>
      <c r="BP2714" s="100">
        <v>10000</v>
      </c>
      <c r="BQ2714" s="66">
        <v>10900</v>
      </c>
      <c r="BR2714" s="66">
        <v>4490</v>
      </c>
      <c r="BS2714" s="66">
        <v>10700</v>
      </c>
      <c r="BT2714" s="66">
        <v>11500</v>
      </c>
      <c r="BU2714" s="66">
        <v>4700</v>
      </c>
      <c r="BV2714" s="66" t="s">
        <v>85</v>
      </c>
      <c r="BW2714" s="66" t="s">
        <v>85</v>
      </c>
      <c r="BX2714" s="66" t="s">
        <v>85</v>
      </c>
      <c r="BY2714" s="66" t="s">
        <v>85</v>
      </c>
      <c r="BZ2714" s="66" t="s">
        <v>85</v>
      </c>
      <c r="CA2714" s="66" t="s">
        <v>85</v>
      </c>
      <c r="CB2714" s="66" t="s">
        <v>85</v>
      </c>
      <c r="CC2714" s="66" t="s">
        <v>85</v>
      </c>
      <c r="CD2714" s="66" t="s">
        <v>85</v>
      </c>
      <c r="CE2714" s="66" t="s">
        <v>85</v>
      </c>
      <c r="CF2714" s="66" t="s">
        <v>85</v>
      </c>
      <c r="CG2714" s="66" t="s">
        <v>85</v>
      </c>
      <c r="CH2714" s="66" t="s">
        <v>85</v>
      </c>
      <c r="CI2714" s="66" t="s">
        <v>85</v>
      </c>
      <c r="CJ2714" s="66" t="s">
        <v>85</v>
      </c>
      <c r="CK2714" s="66" t="s">
        <v>85</v>
      </c>
      <c r="CL2714" s="66" t="s">
        <v>85</v>
      </c>
      <c r="CM2714" s="69" t="s">
        <v>85</v>
      </c>
    </row>
    <row r="2715" spans="41:91" hidden="1" x14ac:dyDescent="0.25">
      <c r="AO2715" s="21" t="s">
        <v>14</v>
      </c>
      <c r="AP2715" s="51">
        <v>1</v>
      </c>
      <c r="AQ2715" s="21" t="str">
        <f t="shared" si="45"/>
        <v>1 bedroom1</v>
      </c>
      <c r="AR2715" s="22">
        <v>1900</v>
      </c>
      <c r="AS2715" s="22">
        <v>2900</v>
      </c>
      <c r="AT2715" s="22">
        <v>215190</v>
      </c>
      <c r="AU2715" s="66">
        <v>1900</v>
      </c>
      <c r="AV2715" s="66">
        <v>2900</v>
      </c>
      <c r="AW2715" s="66">
        <v>217820</v>
      </c>
      <c r="AX2715" s="66" t="s">
        <v>85</v>
      </c>
      <c r="AY2715" s="66" t="s">
        <v>85</v>
      </c>
      <c r="AZ2715" s="66" t="s">
        <v>85</v>
      </c>
      <c r="BA2715" s="66" t="s">
        <v>85</v>
      </c>
      <c r="BB2715" s="66" t="s">
        <v>85</v>
      </c>
      <c r="BC2715" s="66" t="s">
        <v>85</v>
      </c>
      <c r="BD2715" s="66" t="s">
        <v>85</v>
      </c>
      <c r="BE2715" s="66" t="s">
        <v>85</v>
      </c>
      <c r="BF2715" s="66" t="s">
        <v>85</v>
      </c>
      <c r="BG2715" s="66" t="s">
        <v>85</v>
      </c>
      <c r="BH2715" s="66" t="s">
        <v>85</v>
      </c>
      <c r="BI2715" s="66" t="s">
        <v>85</v>
      </c>
      <c r="BJ2715" s="66" t="s">
        <v>85</v>
      </c>
      <c r="BK2715" s="66" t="s">
        <v>85</v>
      </c>
      <c r="BL2715" s="66" t="s">
        <v>85</v>
      </c>
      <c r="BM2715" s="66" t="s">
        <v>85</v>
      </c>
      <c r="BN2715" s="66" t="s">
        <v>85</v>
      </c>
      <c r="BO2715" s="88" t="s">
        <v>85</v>
      </c>
      <c r="BP2715" s="100">
        <v>6100</v>
      </c>
      <c r="BQ2715" s="66">
        <v>6800</v>
      </c>
      <c r="BR2715" s="66">
        <v>116680</v>
      </c>
      <c r="BS2715" s="66">
        <v>6200</v>
      </c>
      <c r="BT2715" s="66">
        <v>6900</v>
      </c>
      <c r="BU2715" s="66">
        <v>121880</v>
      </c>
      <c r="BV2715" s="66" t="s">
        <v>85</v>
      </c>
      <c r="BW2715" s="66" t="s">
        <v>85</v>
      </c>
      <c r="BX2715" s="66" t="s">
        <v>85</v>
      </c>
      <c r="BY2715" s="66" t="s">
        <v>85</v>
      </c>
      <c r="BZ2715" s="66" t="s">
        <v>85</v>
      </c>
      <c r="CA2715" s="66" t="s">
        <v>85</v>
      </c>
      <c r="CB2715" s="66" t="s">
        <v>85</v>
      </c>
      <c r="CC2715" s="66" t="s">
        <v>85</v>
      </c>
      <c r="CD2715" s="66" t="s">
        <v>85</v>
      </c>
      <c r="CE2715" s="66" t="s">
        <v>85</v>
      </c>
      <c r="CF2715" s="66" t="s">
        <v>85</v>
      </c>
      <c r="CG2715" s="66" t="s">
        <v>85</v>
      </c>
      <c r="CH2715" s="66" t="s">
        <v>85</v>
      </c>
      <c r="CI2715" s="66" t="s">
        <v>85</v>
      </c>
      <c r="CJ2715" s="66" t="s">
        <v>85</v>
      </c>
      <c r="CK2715" s="66" t="s">
        <v>85</v>
      </c>
      <c r="CL2715" s="66" t="s">
        <v>85</v>
      </c>
      <c r="CM2715" s="69" t="s">
        <v>85</v>
      </c>
    </row>
    <row r="2716" spans="41:91" hidden="1" x14ac:dyDescent="0.25">
      <c r="AO2716" s="21" t="s">
        <v>14</v>
      </c>
      <c r="AP2716" s="51">
        <v>2</v>
      </c>
      <c r="AQ2716" s="21" t="str">
        <f t="shared" si="45"/>
        <v>1 bedroom2</v>
      </c>
      <c r="AR2716" s="22">
        <v>2400</v>
      </c>
      <c r="AS2716" s="22">
        <v>3400</v>
      </c>
      <c r="AT2716" s="22">
        <v>82440</v>
      </c>
      <c r="AU2716" s="66">
        <v>2400</v>
      </c>
      <c r="AV2716" s="66">
        <v>3400</v>
      </c>
      <c r="AW2716" s="66">
        <v>83320</v>
      </c>
      <c r="AX2716" s="66" t="s">
        <v>85</v>
      </c>
      <c r="AY2716" s="66" t="s">
        <v>85</v>
      </c>
      <c r="AZ2716" s="66" t="s">
        <v>85</v>
      </c>
      <c r="BA2716" s="66" t="s">
        <v>85</v>
      </c>
      <c r="BB2716" s="66" t="s">
        <v>85</v>
      </c>
      <c r="BC2716" s="66" t="s">
        <v>85</v>
      </c>
      <c r="BD2716" s="66" t="s">
        <v>85</v>
      </c>
      <c r="BE2716" s="66" t="s">
        <v>85</v>
      </c>
      <c r="BF2716" s="66" t="s">
        <v>85</v>
      </c>
      <c r="BG2716" s="66" t="s">
        <v>85</v>
      </c>
      <c r="BH2716" s="66" t="s">
        <v>85</v>
      </c>
      <c r="BI2716" s="66" t="s">
        <v>85</v>
      </c>
      <c r="BJ2716" s="66" t="s">
        <v>85</v>
      </c>
      <c r="BK2716" s="66" t="s">
        <v>85</v>
      </c>
      <c r="BL2716" s="66" t="s">
        <v>85</v>
      </c>
      <c r="BM2716" s="66" t="s">
        <v>85</v>
      </c>
      <c r="BN2716" s="66" t="s">
        <v>85</v>
      </c>
      <c r="BO2716" s="88" t="s">
        <v>85</v>
      </c>
      <c r="BP2716" s="100">
        <v>7000</v>
      </c>
      <c r="BQ2716" s="66">
        <v>7800</v>
      </c>
      <c r="BR2716" s="66">
        <v>47900</v>
      </c>
      <c r="BS2716" s="66">
        <v>7100</v>
      </c>
      <c r="BT2716" s="66">
        <v>8000</v>
      </c>
      <c r="BU2716" s="66">
        <v>50040</v>
      </c>
      <c r="BV2716" s="66" t="s">
        <v>85</v>
      </c>
      <c r="BW2716" s="66" t="s">
        <v>85</v>
      </c>
      <c r="BX2716" s="66" t="s">
        <v>85</v>
      </c>
      <c r="BY2716" s="66" t="s">
        <v>85</v>
      </c>
      <c r="BZ2716" s="66" t="s">
        <v>85</v>
      </c>
      <c r="CA2716" s="66" t="s">
        <v>85</v>
      </c>
      <c r="CB2716" s="66" t="s">
        <v>85</v>
      </c>
      <c r="CC2716" s="66" t="s">
        <v>85</v>
      </c>
      <c r="CD2716" s="66" t="s">
        <v>85</v>
      </c>
      <c r="CE2716" s="66" t="s">
        <v>85</v>
      </c>
      <c r="CF2716" s="66" t="s">
        <v>85</v>
      </c>
      <c r="CG2716" s="66" t="s">
        <v>85</v>
      </c>
      <c r="CH2716" s="66" t="s">
        <v>85</v>
      </c>
      <c r="CI2716" s="66" t="s">
        <v>85</v>
      </c>
      <c r="CJ2716" s="66" t="s">
        <v>85</v>
      </c>
      <c r="CK2716" s="66" t="s">
        <v>85</v>
      </c>
      <c r="CL2716" s="66" t="s">
        <v>85</v>
      </c>
      <c r="CM2716" s="69" t="s">
        <v>85</v>
      </c>
    </row>
    <row r="2717" spans="41:91" hidden="1" x14ac:dyDescent="0.25">
      <c r="AO2717" s="21" t="s">
        <v>14</v>
      </c>
      <c r="AP2717" s="51">
        <v>3</v>
      </c>
      <c r="AQ2717" s="21" t="str">
        <f t="shared" si="45"/>
        <v>1 bedroom3</v>
      </c>
      <c r="AR2717" s="22">
        <v>2700</v>
      </c>
      <c r="AS2717" s="22">
        <v>3700</v>
      </c>
      <c r="AT2717" s="22">
        <v>14570</v>
      </c>
      <c r="AU2717" s="66">
        <v>2800</v>
      </c>
      <c r="AV2717" s="66">
        <v>3800</v>
      </c>
      <c r="AW2717" s="66">
        <v>14750</v>
      </c>
      <c r="AX2717" s="66" t="s">
        <v>85</v>
      </c>
      <c r="AY2717" s="66" t="s">
        <v>85</v>
      </c>
      <c r="AZ2717" s="66" t="s">
        <v>85</v>
      </c>
      <c r="BA2717" s="66" t="s">
        <v>85</v>
      </c>
      <c r="BB2717" s="66" t="s">
        <v>85</v>
      </c>
      <c r="BC2717" s="66" t="s">
        <v>85</v>
      </c>
      <c r="BD2717" s="66" t="s">
        <v>85</v>
      </c>
      <c r="BE2717" s="66" t="s">
        <v>85</v>
      </c>
      <c r="BF2717" s="66" t="s">
        <v>85</v>
      </c>
      <c r="BG2717" s="66" t="s">
        <v>85</v>
      </c>
      <c r="BH2717" s="66" t="s">
        <v>85</v>
      </c>
      <c r="BI2717" s="66" t="s">
        <v>85</v>
      </c>
      <c r="BJ2717" s="66" t="s">
        <v>85</v>
      </c>
      <c r="BK2717" s="66" t="s">
        <v>85</v>
      </c>
      <c r="BL2717" s="66" t="s">
        <v>85</v>
      </c>
      <c r="BM2717" s="66" t="s">
        <v>85</v>
      </c>
      <c r="BN2717" s="66" t="s">
        <v>85</v>
      </c>
      <c r="BO2717" s="88" t="s">
        <v>85</v>
      </c>
      <c r="BP2717" s="100">
        <v>7600</v>
      </c>
      <c r="BQ2717" s="66">
        <v>8900</v>
      </c>
      <c r="BR2717" s="66">
        <v>8930</v>
      </c>
      <c r="BS2717" s="66">
        <v>7800</v>
      </c>
      <c r="BT2717" s="66">
        <v>9100</v>
      </c>
      <c r="BU2717" s="66">
        <v>9420</v>
      </c>
      <c r="BV2717" s="66" t="s">
        <v>85</v>
      </c>
      <c r="BW2717" s="66" t="s">
        <v>85</v>
      </c>
      <c r="BX2717" s="66" t="s">
        <v>85</v>
      </c>
      <c r="BY2717" s="66" t="s">
        <v>85</v>
      </c>
      <c r="BZ2717" s="66" t="s">
        <v>85</v>
      </c>
      <c r="CA2717" s="66" t="s">
        <v>85</v>
      </c>
      <c r="CB2717" s="66" t="s">
        <v>85</v>
      </c>
      <c r="CC2717" s="66" t="s">
        <v>85</v>
      </c>
      <c r="CD2717" s="66" t="s">
        <v>85</v>
      </c>
      <c r="CE2717" s="66" t="s">
        <v>85</v>
      </c>
      <c r="CF2717" s="66" t="s">
        <v>85</v>
      </c>
      <c r="CG2717" s="66" t="s">
        <v>85</v>
      </c>
      <c r="CH2717" s="66" t="s">
        <v>85</v>
      </c>
      <c r="CI2717" s="66" t="s">
        <v>85</v>
      </c>
      <c r="CJ2717" s="66" t="s">
        <v>85</v>
      </c>
      <c r="CK2717" s="66" t="s">
        <v>85</v>
      </c>
      <c r="CL2717" s="66" t="s">
        <v>85</v>
      </c>
      <c r="CM2717" s="69" t="s">
        <v>85</v>
      </c>
    </row>
    <row r="2718" spans="41:91" hidden="1" x14ac:dyDescent="0.25">
      <c r="AO2718" s="21" t="s">
        <v>14</v>
      </c>
      <c r="AP2718" s="51">
        <v>4</v>
      </c>
      <c r="AQ2718" s="21" t="str">
        <f t="shared" si="45"/>
        <v>1 bedroom4</v>
      </c>
      <c r="AR2718" s="22">
        <v>2900</v>
      </c>
      <c r="AS2718" s="22">
        <v>3900</v>
      </c>
      <c r="AT2718" s="22">
        <v>3610</v>
      </c>
      <c r="AU2718" s="66">
        <v>3100</v>
      </c>
      <c r="AV2718" s="66">
        <v>4000</v>
      </c>
      <c r="AW2718" s="66">
        <v>3680</v>
      </c>
      <c r="AX2718" s="66" t="s">
        <v>85</v>
      </c>
      <c r="AY2718" s="66" t="s">
        <v>85</v>
      </c>
      <c r="AZ2718" s="66" t="s">
        <v>85</v>
      </c>
      <c r="BA2718" s="66" t="s">
        <v>85</v>
      </c>
      <c r="BB2718" s="66" t="s">
        <v>85</v>
      </c>
      <c r="BC2718" s="66" t="s">
        <v>85</v>
      </c>
      <c r="BD2718" s="66" t="s">
        <v>85</v>
      </c>
      <c r="BE2718" s="66" t="s">
        <v>85</v>
      </c>
      <c r="BF2718" s="66" t="s">
        <v>85</v>
      </c>
      <c r="BG2718" s="66" t="s">
        <v>85</v>
      </c>
      <c r="BH2718" s="66" t="s">
        <v>85</v>
      </c>
      <c r="BI2718" s="66" t="s">
        <v>85</v>
      </c>
      <c r="BJ2718" s="66" t="s">
        <v>85</v>
      </c>
      <c r="BK2718" s="66" t="s">
        <v>85</v>
      </c>
      <c r="BL2718" s="66" t="s">
        <v>85</v>
      </c>
      <c r="BM2718" s="66" t="s">
        <v>85</v>
      </c>
      <c r="BN2718" s="66" t="s">
        <v>85</v>
      </c>
      <c r="BO2718" s="88" t="s">
        <v>85</v>
      </c>
      <c r="BP2718" s="100">
        <v>8300</v>
      </c>
      <c r="BQ2718" s="66">
        <v>10100</v>
      </c>
      <c r="BR2718" s="66">
        <v>2250</v>
      </c>
      <c r="BS2718" s="66">
        <v>8600</v>
      </c>
      <c r="BT2718" s="66">
        <v>10400</v>
      </c>
      <c r="BU2718" s="66">
        <v>2360</v>
      </c>
      <c r="BV2718" s="66" t="s">
        <v>85</v>
      </c>
      <c r="BW2718" s="66" t="s">
        <v>85</v>
      </c>
      <c r="BX2718" s="66" t="s">
        <v>85</v>
      </c>
      <c r="BY2718" s="66" t="s">
        <v>85</v>
      </c>
      <c r="BZ2718" s="66" t="s">
        <v>85</v>
      </c>
      <c r="CA2718" s="66" t="s">
        <v>85</v>
      </c>
      <c r="CB2718" s="66" t="s">
        <v>85</v>
      </c>
      <c r="CC2718" s="66" t="s">
        <v>85</v>
      </c>
      <c r="CD2718" s="66" t="s">
        <v>85</v>
      </c>
      <c r="CE2718" s="66" t="s">
        <v>85</v>
      </c>
      <c r="CF2718" s="66" t="s">
        <v>85</v>
      </c>
      <c r="CG2718" s="66" t="s">
        <v>85</v>
      </c>
      <c r="CH2718" s="66" t="s">
        <v>85</v>
      </c>
      <c r="CI2718" s="66" t="s">
        <v>85</v>
      </c>
      <c r="CJ2718" s="66" t="s">
        <v>85</v>
      </c>
      <c r="CK2718" s="66" t="s">
        <v>85</v>
      </c>
      <c r="CL2718" s="66" t="s">
        <v>85</v>
      </c>
      <c r="CM2718" s="69" t="s">
        <v>85</v>
      </c>
    </row>
    <row r="2719" spans="41:91" hidden="1" x14ac:dyDescent="0.25">
      <c r="AO2719" s="21" t="s">
        <v>14</v>
      </c>
      <c r="AP2719" s="51" t="s">
        <v>114</v>
      </c>
      <c r="AQ2719" s="21" t="str">
        <f t="shared" si="45"/>
        <v>1 bedroom5 or more</v>
      </c>
      <c r="AR2719" s="22">
        <v>3500</v>
      </c>
      <c r="AS2719" s="22">
        <v>4700</v>
      </c>
      <c r="AT2719" s="22">
        <v>1600</v>
      </c>
      <c r="AU2719" s="66">
        <v>3800</v>
      </c>
      <c r="AV2719" s="66">
        <v>4800</v>
      </c>
      <c r="AW2719" s="66">
        <v>1620</v>
      </c>
      <c r="AX2719" s="66" t="s">
        <v>85</v>
      </c>
      <c r="AY2719" s="66" t="s">
        <v>85</v>
      </c>
      <c r="AZ2719" s="66" t="s">
        <v>85</v>
      </c>
      <c r="BA2719" s="66" t="s">
        <v>85</v>
      </c>
      <c r="BB2719" s="66" t="s">
        <v>85</v>
      </c>
      <c r="BC2719" s="66" t="s">
        <v>85</v>
      </c>
      <c r="BD2719" s="66" t="s">
        <v>85</v>
      </c>
      <c r="BE2719" s="66" t="s">
        <v>85</v>
      </c>
      <c r="BF2719" s="66" t="s">
        <v>85</v>
      </c>
      <c r="BG2719" s="66" t="s">
        <v>85</v>
      </c>
      <c r="BH2719" s="66" t="s">
        <v>85</v>
      </c>
      <c r="BI2719" s="66" t="s">
        <v>85</v>
      </c>
      <c r="BJ2719" s="66" t="s">
        <v>85</v>
      </c>
      <c r="BK2719" s="66" t="s">
        <v>85</v>
      </c>
      <c r="BL2719" s="66" t="s">
        <v>85</v>
      </c>
      <c r="BM2719" s="66" t="s">
        <v>85</v>
      </c>
      <c r="BN2719" s="66" t="s">
        <v>85</v>
      </c>
      <c r="BO2719" s="88" t="s">
        <v>85</v>
      </c>
      <c r="BP2719" s="100">
        <v>10200</v>
      </c>
      <c r="BQ2719" s="66">
        <v>12400</v>
      </c>
      <c r="BR2719" s="66">
        <v>1090</v>
      </c>
      <c r="BS2719" s="66">
        <v>10600</v>
      </c>
      <c r="BT2719" s="66">
        <v>12900</v>
      </c>
      <c r="BU2719" s="66">
        <v>1130</v>
      </c>
      <c r="BV2719" s="66" t="s">
        <v>85</v>
      </c>
      <c r="BW2719" s="66" t="s">
        <v>85</v>
      </c>
      <c r="BX2719" s="66" t="s">
        <v>85</v>
      </c>
      <c r="BY2719" s="66" t="s">
        <v>85</v>
      </c>
      <c r="BZ2719" s="66" t="s">
        <v>85</v>
      </c>
      <c r="CA2719" s="66" t="s">
        <v>85</v>
      </c>
      <c r="CB2719" s="66" t="s">
        <v>85</v>
      </c>
      <c r="CC2719" s="66" t="s">
        <v>85</v>
      </c>
      <c r="CD2719" s="66" t="s">
        <v>85</v>
      </c>
      <c r="CE2719" s="66" t="s">
        <v>85</v>
      </c>
      <c r="CF2719" s="66" t="s">
        <v>85</v>
      </c>
      <c r="CG2719" s="66" t="s">
        <v>85</v>
      </c>
      <c r="CH2719" s="66" t="s">
        <v>85</v>
      </c>
      <c r="CI2719" s="66" t="s">
        <v>85</v>
      </c>
      <c r="CJ2719" s="66" t="s">
        <v>85</v>
      </c>
      <c r="CK2719" s="66" t="s">
        <v>85</v>
      </c>
      <c r="CL2719" s="66" t="s">
        <v>85</v>
      </c>
      <c r="CM2719" s="69" t="s">
        <v>85</v>
      </c>
    </row>
    <row r="2720" spans="41:91" hidden="1" x14ac:dyDescent="0.25">
      <c r="AO2720" s="21" t="s">
        <v>10</v>
      </c>
      <c r="AP2720" s="51">
        <v>1</v>
      </c>
      <c r="AQ2720" s="21" t="str">
        <f t="shared" si="45"/>
        <v>2 bedrooms1</v>
      </c>
      <c r="AR2720" s="22">
        <v>2400</v>
      </c>
      <c r="AS2720" s="22">
        <v>3300</v>
      </c>
      <c r="AT2720" s="22">
        <v>423220</v>
      </c>
      <c r="AU2720" s="66">
        <v>2400</v>
      </c>
      <c r="AV2720" s="66">
        <v>3300</v>
      </c>
      <c r="AW2720" s="66">
        <v>428030</v>
      </c>
      <c r="AX2720" s="66" t="s">
        <v>85</v>
      </c>
      <c r="AY2720" s="66" t="s">
        <v>85</v>
      </c>
      <c r="AZ2720" s="66" t="s">
        <v>85</v>
      </c>
      <c r="BA2720" s="66" t="s">
        <v>85</v>
      </c>
      <c r="BB2720" s="66" t="s">
        <v>85</v>
      </c>
      <c r="BC2720" s="66" t="s">
        <v>85</v>
      </c>
      <c r="BD2720" s="66" t="s">
        <v>85</v>
      </c>
      <c r="BE2720" s="66" t="s">
        <v>85</v>
      </c>
      <c r="BF2720" s="66" t="s">
        <v>85</v>
      </c>
      <c r="BG2720" s="66" t="s">
        <v>85</v>
      </c>
      <c r="BH2720" s="66" t="s">
        <v>85</v>
      </c>
      <c r="BI2720" s="66" t="s">
        <v>85</v>
      </c>
      <c r="BJ2720" s="66" t="s">
        <v>85</v>
      </c>
      <c r="BK2720" s="66" t="s">
        <v>85</v>
      </c>
      <c r="BL2720" s="66" t="s">
        <v>85</v>
      </c>
      <c r="BM2720" s="66" t="s">
        <v>85</v>
      </c>
      <c r="BN2720" s="66" t="s">
        <v>85</v>
      </c>
      <c r="BO2720" s="88" t="s">
        <v>85</v>
      </c>
      <c r="BP2720" s="100">
        <v>9500</v>
      </c>
      <c r="BQ2720" s="66">
        <v>10200</v>
      </c>
      <c r="BR2720" s="66">
        <v>319300</v>
      </c>
      <c r="BS2720" s="66">
        <v>9400</v>
      </c>
      <c r="BT2720" s="66">
        <v>10300</v>
      </c>
      <c r="BU2720" s="66">
        <v>334600</v>
      </c>
      <c r="BV2720" s="66" t="s">
        <v>85</v>
      </c>
      <c r="BW2720" s="66" t="s">
        <v>85</v>
      </c>
      <c r="BX2720" s="66" t="s">
        <v>85</v>
      </c>
      <c r="BY2720" s="66" t="s">
        <v>85</v>
      </c>
      <c r="BZ2720" s="66" t="s">
        <v>85</v>
      </c>
      <c r="CA2720" s="66" t="s">
        <v>85</v>
      </c>
      <c r="CB2720" s="66" t="s">
        <v>85</v>
      </c>
      <c r="CC2720" s="66" t="s">
        <v>85</v>
      </c>
      <c r="CD2720" s="66" t="s">
        <v>85</v>
      </c>
      <c r="CE2720" s="66" t="s">
        <v>85</v>
      </c>
      <c r="CF2720" s="66" t="s">
        <v>85</v>
      </c>
      <c r="CG2720" s="66" t="s">
        <v>85</v>
      </c>
      <c r="CH2720" s="66" t="s">
        <v>85</v>
      </c>
      <c r="CI2720" s="66" t="s">
        <v>85</v>
      </c>
      <c r="CJ2720" s="66" t="s">
        <v>85</v>
      </c>
      <c r="CK2720" s="66" t="s">
        <v>85</v>
      </c>
      <c r="CL2720" s="66" t="s">
        <v>85</v>
      </c>
      <c r="CM2720" s="69" t="s">
        <v>85</v>
      </c>
    </row>
    <row r="2721" spans="41:91" hidden="1" x14ac:dyDescent="0.25">
      <c r="AO2721" s="21" t="s">
        <v>10</v>
      </c>
      <c r="AP2721" s="51">
        <v>2</v>
      </c>
      <c r="AQ2721" s="21" t="str">
        <f t="shared" si="45"/>
        <v>2 bedrooms2</v>
      </c>
      <c r="AR2721" s="22">
        <v>3000</v>
      </c>
      <c r="AS2721" s="22">
        <v>3800</v>
      </c>
      <c r="AT2721" s="22">
        <v>388910</v>
      </c>
      <c r="AU2721" s="66">
        <v>3100</v>
      </c>
      <c r="AV2721" s="66">
        <v>3900</v>
      </c>
      <c r="AW2721" s="66">
        <v>391590</v>
      </c>
      <c r="AX2721" s="66" t="s">
        <v>85</v>
      </c>
      <c r="AY2721" s="66" t="s">
        <v>85</v>
      </c>
      <c r="AZ2721" s="66" t="s">
        <v>85</v>
      </c>
      <c r="BA2721" s="66" t="s">
        <v>85</v>
      </c>
      <c r="BB2721" s="66" t="s">
        <v>85</v>
      </c>
      <c r="BC2721" s="66" t="s">
        <v>85</v>
      </c>
      <c r="BD2721" s="66" t="s">
        <v>85</v>
      </c>
      <c r="BE2721" s="66" t="s">
        <v>85</v>
      </c>
      <c r="BF2721" s="66" t="s">
        <v>85</v>
      </c>
      <c r="BG2721" s="66" t="s">
        <v>85</v>
      </c>
      <c r="BH2721" s="66" t="s">
        <v>85</v>
      </c>
      <c r="BI2721" s="66" t="s">
        <v>85</v>
      </c>
      <c r="BJ2721" s="66" t="s">
        <v>85</v>
      </c>
      <c r="BK2721" s="66" t="s">
        <v>85</v>
      </c>
      <c r="BL2721" s="66" t="s">
        <v>85</v>
      </c>
      <c r="BM2721" s="66" t="s">
        <v>85</v>
      </c>
      <c r="BN2721" s="66" t="s">
        <v>85</v>
      </c>
      <c r="BO2721" s="88" t="s">
        <v>85</v>
      </c>
      <c r="BP2721" s="100">
        <v>10900</v>
      </c>
      <c r="BQ2721" s="66">
        <v>11700</v>
      </c>
      <c r="BR2721" s="66">
        <v>302130</v>
      </c>
      <c r="BS2721" s="66">
        <v>10900</v>
      </c>
      <c r="BT2721" s="66">
        <v>11800</v>
      </c>
      <c r="BU2721" s="66">
        <v>315580</v>
      </c>
      <c r="BV2721" s="66" t="s">
        <v>85</v>
      </c>
      <c r="BW2721" s="66" t="s">
        <v>85</v>
      </c>
      <c r="BX2721" s="66" t="s">
        <v>85</v>
      </c>
      <c r="BY2721" s="66" t="s">
        <v>85</v>
      </c>
      <c r="BZ2721" s="66" t="s">
        <v>85</v>
      </c>
      <c r="CA2721" s="66" t="s">
        <v>85</v>
      </c>
      <c r="CB2721" s="66" t="s">
        <v>85</v>
      </c>
      <c r="CC2721" s="66" t="s">
        <v>85</v>
      </c>
      <c r="CD2721" s="66" t="s">
        <v>85</v>
      </c>
      <c r="CE2721" s="66" t="s">
        <v>85</v>
      </c>
      <c r="CF2721" s="66" t="s">
        <v>85</v>
      </c>
      <c r="CG2721" s="66" t="s">
        <v>85</v>
      </c>
      <c r="CH2721" s="66" t="s">
        <v>85</v>
      </c>
      <c r="CI2721" s="66" t="s">
        <v>85</v>
      </c>
      <c r="CJ2721" s="66" t="s">
        <v>85</v>
      </c>
      <c r="CK2721" s="66" t="s">
        <v>85</v>
      </c>
      <c r="CL2721" s="66" t="s">
        <v>85</v>
      </c>
      <c r="CM2721" s="69" t="s">
        <v>85</v>
      </c>
    </row>
    <row r="2722" spans="41:91" hidden="1" x14ac:dyDescent="0.25">
      <c r="AO2722" s="21" t="s">
        <v>10</v>
      </c>
      <c r="AP2722" s="51">
        <v>3</v>
      </c>
      <c r="AQ2722" s="21" t="str">
        <f t="shared" si="45"/>
        <v>2 bedrooms3</v>
      </c>
      <c r="AR2722" s="22">
        <v>3400</v>
      </c>
      <c r="AS2722" s="22">
        <v>4200</v>
      </c>
      <c r="AT2722" s="22">
        <v>100140</v>
      </c>
      <c r="AU2722" s="66">
        <v>3600</v>
      </c>
      <c r="AV2722" s="66">
        <v>4300</v>
      </c>
      <c r="AW2722" s="66">
        <v>101100</v>
      </c>
      <c r="AX2722" s="66" t="s">
        <v>85</v>
      </c>
      <c r="AY2722" s="66" t="s">
        <v>85</v>
      </c>
      <c r="AZ2722" s="66" t="s">
        <v>85</v>
      </c>
      <c r="BA2722" s="66" t="s">
        <v>85</v>
      </c>
      <c r="BB2722" s="66" t="s">
        <v>85</v>
      </c>
      <c r="BC2722" s="66" t="s">
        <v>85</v>
      </c>
      <c r="BD2722" s="66" t="s">
        <v>85</v>
      </c>
      <c r="BE2722" s="66" t="s">
        <v>85</v>
      </c>
      <c r="BF2722" s="66" t="s">
        <v>85</v>
      </c>
      <c r="BG2722" s="66" t="s">
        <v>85</v>
      </c>
      <c r="BH2722" s="66" t="s">
        <v>85</v>
      </c>
      <c r="BI2722" s="66" t="s">
        <v>85</v>
      </c>
      <c r="BJ2722" s="66" t="s">
        <v>85</v>
      </c>
      <c r="BK2722" s="66" t="s">
        <v>85</v>
      </c>
      <c r="BL2722" s="66" t="s">
        <v>85</v>
      </c>
      <c r="BM2722" s="66" t="s">
        <v>85</v>
      </c>
      <c r="BN2722" s="66" t="s">
        <v>85</v>
      </c>
      <c r="BO2722" s="88" t="s">
        <v>85</v>
      </c>
      <c r="BP2722" s="100">
        <v>11600</v>
      </c>
      <c r="BQ2722" s="66">
        <v>12500</v>
      </c>
      <c r="BR2722" s="66">
        <v>79290</v>
      </c>
      <c r="BS2722" s="66">
        <v>11700</v>
      </c>
      <c r="BT2722" s="66">
        <v>12700</v>
      </c>
      <c r="BU2722" s="66">
        <v>82920</v>
      </c>
      <c r="BV2722" s="66" t="s">
        <v>85</v>
      </c>
      <c r="BW2722" s="66" t="s">
        <v>85</v>
      </c>
      <c r="BX2722" s="66" t="s">
        <v>85</v>
      </c>
      <c r="BY2722" s="66" t="s">
        <v>85</v>
      </c>
      <c r="BZ2722" s="66" t="s">
        <v>85</v>
      </c>
      <c r="CA2722" s="66" t="s">
        <v>85</v>
      </c>
      <c r="CB2722" s="66" t="s">
        <v>85</v>
      </c>
      <c r="CC2722" s="66" t="s">
        <v>85</v>
      </c>
      <c r="CD2722" s="66" t="s">
        <v>85</v>
      </c>
      <c r="CE2722" s="66" t="s">
        <v>85</v>
      </c>
      <c r="CF2722" s="66" t="s">
        <v>85</v>
      </c>
      <c r="CG2722" s="66" t="s">
        <v>85</v>
      </c>
      <c r="CH2722" s="66" t="s">
        <v>85</v>
      </c>
      <c r="CI2722" s="66" t="s">
        <v>85</v>
      </c>
      <c r="CJ2722" s="66" t="s">
        <v>85</v>
      </c>
      <c r="CK2722" s="66" t="s">
        <v>85</v>
      </c>
      <c r="CL2722" s="66" t="s">
        <v>85</v>
      </c>
      <c r="CM2722" s="69" t="s">
        <v>85</v>
      </c>
    </row>
    <row r="2723" spans="41:91" hidden="1" x14ac:dyDescent="0.25">
      <c r="AO2723" s="21" t="s">
        <v>10</v>
      </c>
      <c r="AP2723" s="51">
        <v>4</v>
      </c>
      <c r="AQ2723" s="21" t="str">
        <f t="shared" si="45"/>
        <v>2 bedrooms4</v>
      </c>
      <c r="AR2723" s="22">
        <v>3700</v>
      </c>
      <c r="AS2723" s="22">
        <v>4600</v>
      </c>
      <c r="AT2723" s="22">
        <v>31530</v>
      </c>
      <c r="AU2723" s="66">
        <v>3900</v>
      </c>
      <c r="AV2723" s="66">
        <v>4700</v>
      </c>
      <c r="AW2723" s="66">
        <v>31870</v>
      </c>
      <c r="AX2723" s="66" t="s">
        <v>85</v>
      </c>
      <c r="AY2723" s="66" t="s">
        <v>85</v>
      </c>
      <c r="AZ2723" s="66" t="s">
        <v>85</v>
      </c>
      <c r="BA2723" s="66" t="s">
        <v>85</v>
      </c>
      <c r="BB2723" s="66" t="s">
        <v>85</v>
      </c>
      <c r="BC2723" s="66" t="s">
        <v>85</v>
      </c>
      <c r="BD2723" s="66" t="s">
        <v>85</v>
      </c>
      <c r="BE2723" s="66" t="s">
        <v>85</v>
      </c>
      <c r="BF2723" s="66" t="s">
        <v>85</v>
      </c>
      <c r="BG2723" s="66" t="s">
        <v>85</v>
      </c>
      <c r="BH2723" s="66" t="s">
        <v>85</v>
      </c>
      <c r="BI2723" s="66" t="s">
        <v>85</v>
      </c>
      <c r="BJ2723" s="66" t="s">
        <v>85</v>
      </c>
      <c r="BK2723" s="66" t="s">
        <v>85</v>
      </c>
      <c r="BL2723" s="66" t="s">
        <v>85</v>
      </c>
      <c r="BM2723" s="66" t="s">
        <v>85</v>
      </c>
      <c r="BN2723" s="66" t="s">
        <v>85</v>
      </c>
      <c r="BO2723" s="88" t="s">
        <v>85</v>
      </c>
      <c r="BP2723" s="100">
        <v>12300</v>
      </c>
      <c r="BQ2723" s="66">
        <v>13500</v>
      </c>
      <c r="BR2723" s="66">
        <v>25140</v>
      </c>
      <c r="BS2723" s="66">
        <v>12600</v>
      </c>
      <c r="BT2723" s="66">
        <v>13700</v>
      </c>
      <c r="BU2723" s="66">
        <v>26290</v>
      </c>
      <c r="BV2723" s="66" t="s">
        <v>85</v>
      </c>
      <c r="BW2723" s="66" t="s">
        <v>85</v>
      </c>
      <c r="BX2723" s="66" t="s">
        <v>85</v>
      </c>
      <c r="BY2723" s="66" t="s">
        <v>85</v>
      </c>
      <c r="BZ2723" s="66" t="s">
        <v>85</v>
      </c>
      <c r="CA2723" s="66" t="s">
        <v>85</v>
      </c>
      <c r="CB2723" s="66" t="s">
        <v>85</v>
      </c>
      <c r="CC2723" s="66" t="s">
        <v>85</v>
      </c>
      <c r="CD2723" s="66" t="s">
        <v>85</v>
      </c>
      <c r="CE2723" s="66" t="s">
        <v>85</v>
      </c>
      <c r="CF2723" s="66" t="s">
        <v>85</v>
      </c>
      <c r="CG2723" s="66" t="s">
        <v>85</v>
      </c>
      <c r="CH2723" s="66" t="s">
        <v>85</v>
      </c>
      <c r="CI2723" s="66" t="s">
        <v>85</v>
      </c>
      <c r="CJ2723" s="66" t="s">
        <v>85</v>
      </c>
      <c r="CK2723" s="66" t="s">
        <v>85</v>
      </c>
      <c r="CL2723" s="66" t="s">
        <v>85</v>
      </c>
      <c r="CM2723" s="69" t="s">
        <v>85</v>
      </c>
    </row>
    <row r="2724" spans="41:91" hidden="1" x14ac:dyDescent="0.25">
      <c r="AO2724" s="21" t="s">
        <v>10</v>
      </c>
      <c r="AP2724" s="51" t="s">
        <v>114</v>
      </c>
      <c r="AQ2724" s="21" t="str">
        <f t="shared" si="45"/>
        <v>2 bedrooms5 or more</v>
      </c>
      <c r="AR2724" s="22">
        <v>3900</v>
      </c>
      <c r="AS2724" s="22">
        <v>4800</v>
      </c>
      <c r="AT2724" s="22">
        <v>12140</v>
      </c>
      <c r="AU2724" s="66">
        <v>4100</v>
      </c>
      <c r="AV2724" s="66">
        <v>5100</v>
      </c>
      <c r="AW2724" s="66">
        <v>12310</v>
      </c>
      <c r="AX2724" s="66" t="s">
        <v>85</v>
      </c>
      <c r="AY2724" s="66" t="s">
        <v>85</v>
      </c>
      <c r="AZ2724" s="66" t="s">
        <v>85</v>
      </c>
      <c r="BA2724" s="66" t="s">
        <v>85</v>
      </c>
      <c r="BB2724" s="66" t="s">
        <v>85</v>
      </c>
      <c r="BC2724" s="66" t="s">
        <v>85</v>
      </c>
      <c r="BD2724" s="66" t="s">
        <v>85</v>
      </c>
      <c r="BE2724" s="66" t="s">
        <v>85</v>
      </c>
      <c r="BF2724" s="66" t="s">
        <v>85</v>
      </c>
      <c r="BG2724" s="66" t="s">
        <v>85</v>
      </c>
      <c r="BH2724" s="66" t="s">
        <v>85</v>
      </c>
      <c r="BI2724" s="66" t="s">
        <v>85</v>
      </c>
      <c r="BJ2724" s="66" t="s">
        <v>85</v>
      </c>
      <c r="BK2724" s="66" t="s">
        <v>85</v>
      </c>
      <c r="BL2724" s="66" t="s">
        <v>85</v>
      </c>
      <c r="BM2724" s="66" t="s">
        <v>85</v>
      </c>
      <c r="BN2724" s="66" t="s">
        <v>85</v>
      </c>
      <c r="BO2724" s="88" t="s">
        <v>85</v>
      </c>
      <c r="BP2724" s="100">
        <v>12900</v>
      </c>
      <c r="BQ2724" s="66">
        <v>14400</v>
      </c>
      <c r="BR2724" s="66">
        <v>9650</v>
      </c>
      <c r="BS2724" s="66">
        <v>13400</v>
      </c>
      <c r="BT2724" s="66">
        <v>14900</v>
      </c>
      <c r="BU2724" s="66">
        <v>10050</v>
      </c>
      <c r="BV2724" s="66" t="s">
        <v>85</v>
      </c>
      <c r="BW2724" s="66" t="s">
        <v>85</v>
      </c>
      <c r="BX2724" s="66" t="s">
        <v>85</v>
      </c>
      <c r="BY2724" s="66" t="s">
        <v>85</v>
      </c>
      <c r="BZ2724" s="66" t="s">
        <v>85</v>
      </c>
      <c r="CA2724" s="66" t="s">
        <v>85</v>
      </c>
      <c r="CB2724" s="66" t="s">
        <v>85</v>
      </c>
      <c r="CC2724" s="66" t="s">
        <v>85</v>
      </c>
      <c r="CD2724" s="66" t="s">
        <v>85</v>
      </c>
      <c r="CE2724" s="66" t="s">
        <v>85</v>
      </c>
      <c r="CF2724" s="66" t="s">
        <v>85</v>
      </c>
      <c r="CG2724" s="66" t="s">
        <v>85</v>
      </c>
      <c r="CH2724" s="66" t="s">
        <v>85</v>
      </c>
      <c r="CI2724" s="66" t="s">
        <v>85</v>
      </c>
      <c r="CJ2724" s="66" t="s">
        <v>85</v>
      </c>
      <c r="CK2724" s="66" t="s">
        <v>85</v>
      </c>
      <c r="CL2724" s="66" t="s">
        <v>85</v>
      </c>
      <c r="CM2724" s="69" t="s">
        <v>85</v>
      </c>
    </row>
    <row r="2725" spans="41:91" hidden="1" x14ac:dyDescent="0.25">
      <c r="AO2725" s="21" t="s">
        <v>11</v>
      </c>
      <c r="AP2725" s="51">
        <v>1</v>
      </c>
      <c r="AQ2725" s="21" t="str">
        <f t="shared" si="45"/>
        <v>3 bedrooms1</v>
      </c>
      <c r="AR2725" s="22">
        <v>2700</v>
      </c>
      <c r="AS2725" s="22">
        <v>3400</v>
      </c>
      <c r="AT2725" s="22">
        <v>486660</v>
      </c>
      <c r="AU2725" s="66">
        <v>2700</v>
      </c>
      <c r="AV2725" s="66">
        <v>3400</v>
      </c>
      <c r="AW2725" s="66">
        <v>491070</v>
      </c>
      <c r="AX2725" s="66" t="s">
        <v>85</v>
      </c>
      <c r="AY2725" s="66" t="s">
        <v>85</v>
      </c>
      <c r="AZ2725" s="66" t="s">
        <v>85</v>
      </c>
      <c r="BA2725" s="66" t="s">
        <v>85</v>
      </c>
      <c r="BB2725" s="66" t="s">
        <v>85</v>
      </c>
      <c r="BC2725" s="66" t="s">
        <v>85</v>
      </c>
      <c r="BD2725" s="66" t="s">
        <v>85</v>
      </c>
      <c r="BE2725" s="66" t="s">
        <v>85</v>
      </c>
      <c r="BF2725" s="66" t="s">
        <v>85</v>
      </c>
      <c r="BG2725" s="66" t="s">
        <v>85</v>
      </c>
      <c r="BH2725" s="66" t="s">
        <v>85</v>
      </c>
      <c r="BI2725" s="66" t="s">
        <v>85</v>
      </c>
      <c r="BJ2725" s="66" t="s">
        <v>85</v>
      </c>
      <c r="BK2725" s="66" t="s">
        <v>85</v>
      </c>
      <c r="BL2725" s="66" t="s">
        <v>85</v>
      </c>
      <c r="BM2725" s="66" t="s">
        <v>85</v>
      </c>
      <c r="BN2725" s="66" t="s">
        <v>85</v>
      </c>
      <c r="BO2725" s="88" t="s">
        <v>85</v>
      </c>
      <c r="BP2725" s="100">
        <v>12400</v>
      </c>
      <c r="BQ2725" s="66">
        <v>13200</v>
      </c>
      <c r="BR2725" s="66">
        <v>416450</v>
      </c>
      <c r="BS2725" s="66">
        <v>12300</v>
      </c>
      <c r="BT2725" s="66">
        <v>13200</v>
      </c>
      <c r="BU2725" s="66">
        <v>436200</v>
      </c>
      <c r="BV2725" s="66" t="s">
        <v>85</v>
      </c>
      <c r="BW2725" s="66" t="s">
        <v>85</v>
      </c>
      <c r="BX2725" s="66" t="s">
        <v>85</v>
      </c>
      <c r="BY2725" s="66" t="s">
        <v>85</v>
      </c>
      <c r="BZ2725" s="66" t="s">
        <v>85</v>
      </c>
      <c r="CA2725" s="66" t="s">
        <v>85</v>
      </c>
      <c r="CB2725" s="66" t="s">
        <v>85</v>
      </c>
      <c r="CC2725" s="66" t="s">
        <v>85</v>
      </c>
      <c r="CD2725" s="66" t="s">
        <v>85</v>
      </c>
      <c r="CE2725" s="66" t="s">
        <v>85</v>
      </c>
      <c r="CF2725" s="66" t="s">
        <v>85</v>
      </c>
      <c r="CG2725" s="66" t="s">
        <v>85</v>
      </c>
      <c r="CH2725" s="66" t="s">
        <v>85</v>
      </c>
      <c r="CI2725" s="66" t="s">
        <v>85</v>
      </c>
      <c r="CJ2725" s="66" t="s">
        <v>85</v>
      </c>
      <c r="CK2725" s="66" t="s">
        <v>85</v>
      </c>
      <c r="CL2725" s="66" t="s">
        <v>85</v>
      </c>
      <c r="CM2725" s="69" t="s">
        <v>85</v>
      </c>
    </row>
    <row r="2726" spans="41:91" hidden="1" x14ac:dyDescent="0.25">
      <c r="AO2726" s="21" t="s">
        <v>11</v>
      </c>
      <c r="AP2726" s="51">
        <v>2</v>
      </c>
      <c r="AQ2726" s="21" t="str">
        <f t="shared" si="45"/>
        <v>3 bedrooms2</v>
      </c>
      <c r="AR2726" s="22">
        <v>3600</v>
      </c>
      <c r="AS2726" s="22">
        <v>4200</v>
      </c>
      <c r="AT2726" s="22">
        <v>742720</v>
      </c>
      <c r="AU2726" s="66">
        <v>3700</v>
      </c>
      <c r="AV2726" s="66">
        <v>4300</v>
      </c>
      <c r="AW2726" s="66">
        <v>747670</v>
      </c>
      <c r="AX2726" s="66" t="s">
        <v>85</v>
      </c>
      <c r="AY2726" s="66" t="s">
        <v>85</v>
      </c>
      <c r="AZ2726" s="66" t="s">
        <v>85</v>
      </c>
      <c r="BA2726" s="66" t="s">
        <v>85</v>
      </c>
      <c r="BB2726" s="66" t="s">
        <v>85</v>
      </c>
      <c r="BC2726" s="66" t="s">
        <v>85</v>
      </c>
      <c r="BD2726" s="66" t="s">
        <v>85</v>
      </c>
      <c r="BE2726" s="66" t="s">
        <v>85</v>
      </c>
      <c r="BF2726" s="66" t="s">
        <v>85</v>
      </c>
      <c r="BG2726" s="66" t="s">
        <v>85</v>
      </c>
      <c r="BH2726" s="66" t="s">
        <v>85</v>
      </c>
      <c r="BI2726" s="66" t="s">
        <v>85</v>
      </c>
      <c r="BJ2726" s="66" t="s">
        <v>85</v>
      </c>
      <c r="BK2726" s="66" t="s">
        <v>85</v>
      </c>
      <c r="BL2726" s="66" t="s">
        <v>85</v>
      </c>
      <c r="BM2726" s="66" t="s">
        <v>85</v>
      </c>
      <c r="BN2726" s="66" t="s">
        <v>85</v>
      </c>
      <c r="BO2726" s="88" t="s">
        <v>85</v>
      </c>
      <c r="BP2726" s="100">
        <v>13900</v>
      </c>
      <c r="BQ2726" s="66">
        <v>14700</v>
      </c>
      <c r="BR2726" s="66">
        <v>637350</v>
      </c>
      <c r="BS2726" s="66">
        <v>13800</v>
      </c>
      <c r="BT2726" s="66">
        <v>14600</v>
      </c>
      <c r="BU2726" s="66">
        <v>666780</v>
      </c>
      <c r="BV2726" s="66" t="s">
        <v>85</v>
      </c>
      <c r="BW2726" s="66" t="s">
        <v>85</v>
      </c>
      <c r="BX2726" s="66" t="s">
        <v>85</v>
      </c>
      <c r="BY2726" s="66" t="s">
        <v>85</v>
      </c>
      <c r="BZ2726" s="66" t="s">
        <v>85</v>
      </c>
      <c r="CA2726" s="66" t="s">
        <v>85</v>
      </c>
      <c r="CB2726" s="66" t="s">
        <v>85</v>
      </c>
      <c r="CC2726" s="66" t="s">
        <v>85</v>
      </c>
      <c r="CD2726" s="66" t="s">
        <v>85</v>
      </c>
      <c r="CE2726" s="66" t="s">
        <v>85</v>
      </c>
      <c r="CF2726" s="66" t="s">
        <v>85</v>
      </c>
      <c r="CG2726" s="66" t="s">
        <v>85</v>
      </c>
      <c r="CH2726" s="66" t="s">
        <v>85</v>
      </c>
      <c r="CI2726" s="66" t="s">
        <v>85</v>
      </c>
      <c r="CJ2726" s="66" t="s">
        <v>85</v>
      </c>
      <c r="CK2726" s="66" t="s">
        <v>85</v>
      </c>
      <c r="CL2726" s="66" t="s">
        <v>85</v>
      </c>
      <c r="CM2726" s="69" t="s">
        <v>85</v>
      </c>
    </row>
    <row r="2727" spans="41:91" hidden="1" x14ac:dyDescent="0.25">
      <c r="AO2727" s="21" t="s">
        <v>11</v>
      </c>
      <c r="AP2727" s="51">
        <v>3</v>
      </c>
      <c r="AQ2727" s="21" t="str">
        <f t="shared" si="45"/>
        <v>3 bedrooms3</v>
      </c>
      <c r="AR2727" s="22">
        <v>4000</v>
      </c>
      <c r="AS2727" s="22">
        <v>4600</v>
      </c>
      <c r="AT2727" s="22">
        <v>275220</v>
      </c>
      <c r="AU2727" s="66">
        <v>4200</v>
      </c>
      <c r="AV2727" s="66">
        <v>4800</v>
      </c>
      <c r="AW2727" s="66">
        <v>277510</v>
      </c>
      <c r="AX2727" s="66" t="s">
        <v>85</v>
      </c>
      <c r="AY2727" s="66" t="s">
        <v>85</v>
      </c>
      <c r="AZ2727" s="66" t="s">
        <v>85</v>
      </c>
      <c r="BA2727" s="66" t="s">
        <v>85</v>
      </c>
      <c r="BB2727" s="66" t="s">
        <v>85</v>
      </c>
      <c r="BC2727" s="66" t="s">
        <v>85</v>
      </c>
      <c r="BD2727" s="66" t="s">
        <v>85</v>
      </c>
      <c r="BE2727" s="66" t="s">
        <v>85</v>
      </c>
      <c r="BF2727" s="66" t="s">
        <v>85</v>
      </c>
      <c r="BG2727" s="66" t="s">
        <v>85</v>
      </c>
      <c r="BH2727" s="66" t="s">
        <v>85</v>
      </c>
      <c r="BI2727" s="66" t="s">
        <v>85</v>
      </c>
      <c r="BJ2727" s="66" t="s">
        <v>85</v>
      </c>
      <c r="BK2727" s="66" t="s">
        <v>85</v>
      </c>
      <c r="BL2727" s="66" t="s">
        <v>85</v>
      </c>
      <c r="BM2727" s="66" t="s">
        <v>85</v>
      </c>
      <c r="BN2727" s="66" t="s">
        <v>85</v>
      </c>
      <c r="BO2727" s="88" t="s">
        <v>85</v>
      </c>
      <c r="BP2727" s="100">
        <v>14500</v>
      </c>
      <c r="BQ2727" s="66">
        <v>15400</v>
      </c>
      <c r="BR2727" s="66">
        <v>239340</v>
      </c>
      <c r="BS2727" s="66">
        <v>14500</v>
      </c>
      <c r="BT2727" s="66">
        <v>15500</v>
      </c>
      <c r="BU2727" s="66">
        <v>249930</v>
      </c>
      <c r="BV2727" s="66" t="s">
        <v>85</v>
      </c>
      <c r="BW2727" s="66" t="s">
        <v>85</v>
      </c>
      <c r="BX2727" s="66" t="s">
        <v>85</v>
      </c>
      <c r="BY2727" s="66" t="s">
        <v>85</v>
      </c>
      <c r="BZ2727" s="66" t="s">
        <v>85</v>
      </c>
      <c r="CA2727" s="66" t="s">
        <v>85</v>
      </c>
      <c r="CB2727" s="66" t="s">
        <v>85</v>
      </c>
      <c r="CC2727" s="66" t="s">
        <v>85</v>
      </c>
      <c r="CD2727" s="66" t="s">
        <v>85</v>
      </c>
      <c r="CE2727" s="66" t="s">
        <v>85</v>
      </c>
      <c r="CF2727" s="66" t="s">
        <v>85</v>
      </c>
      <c r="CG2727" s="66" t="s">
        <v>85</v>
      </c>
      <c r="CH2727" s="66" t="s">
        <v>85</v>
      </c>
      <c r="CI2727" s="66" t="s">
        <v>85</v>
      </c>
      <c r="CJ2727" s="66" t="s">
        <v>85</v>
      </c>
      <c r="CK2727" s="66" t="s">
        <v>85</v>
      </c>
      <c r="CL2727" s="66" t="s">
        <v>85</v>
      </c>
      <c r="CM2727" s="69" t="s">
        <v>85</v>
      </c>
    </row>
    <row r="2728" spans="41:91" hidden="1" x14ac:dyDescent="0.25">
      <c r="AO2728" s="21" t="s">
        <v>11</v>
      </c>
      <c r="AP2728" s="51">
        <v>4</v>
      </c>
      <c r="AQ2728" s="21" t="str">
        <f t="shared" si="45"/>
        <v>3 bedrooms4</v>
      </c>
      <c r="AR2728" s="22">
        <v>4400</v>
      </c>
      <c r="AS2728" s="22">
        <v>5000</v>
      </c>
      <c r="AT2728" s="22">
        <v>114890</v>
      </c>
      <c r="AU2728" s="66">
        <v>4700</v>
      </c>
      <c r="AV2728" s="66">
        <v>5300</v>
      </c>
      <c r="AW2728" s="66">
        <v>115770</v>
      </c>
      <c r="AX2728" s="66" t="s">
        <v>85</v>
      </c>
      <c r="AY2728" s="66" t="s">
        <v>85</v>
      </c>
      <c r="AZ2728" s="66" t="s">
        <v>85</v>
      </c>
      <c r="BA2728" s="66" t="s">
        <v>85</v>
      </c>
      <c r="BB2728" s="66" t="s">
        <v>85</v>
      </c>
      <c r="BC2728" s="66" t="s">
        <v>85</v>
      </c>
      <c r="BD2728" s="66" t="s">
        <v>85</v>
      </c>
      <c r="BE2728" s="66" t="s">
        <v>85</v>
      </c>
      <c r="BF2728" s="66" t="s">
        <v>85</v>
      </c>
      <c r="BG2728" s="66" t="s">
        <v>85</v>
      </c>
      <c r="BH2728" s="66" t="s">
        <v>85</v>
      </c>
      <c r="BI2728" s="66" t="s">
        <v>85</v>
      </c>
      <c r="BJ2728" s="66" t="s">
        <v>85</v>
      </c>
      <c r="BK2728" s="66" t="s">
        <v>85</v>
      </c>
      <c r="BL2728" s="66" t="s">
        <v>85</v>
      </c>
      <c r="BM2728" s="66" t="s">
        <v>85</v>
      </c>
      <c r="BN2728" s="66" t="s">
        <v>85</v>
      </c>
      <c r="BO2728" s="88" t="s">
        <v>85</v>
      </c>
      <c r="BP2728" s="100">
        <v>15200</v>
      </c>
      <c r="BQ2728" s="66">
        <v>16200</v>
      </c>
      <c r="BR2728" s="66">
        <v>100080</v>
      </c>
      <c r="BS2728" s="66">
        <v>15400</v>
      </c>
      <c r="BT2728" s="66">
        <v>16400</v>
      </c>
      <c r="BU2728" s="66">
        <v>104650</v>
      </c>
      <c r="BV2728" s="66" t="s">
        <v>85</v>
      </c>
      <c r="BW2728" s="66" t="s">
        <v>85</v>
      </c>
      <c r="BX2728" s="66" t="s">
        <v>85</v>
      </c>
      <c r="BY2728" s="66" t="s">
        <v>85</v>
      </c>
      <c r="BZ2728" s="66" t="s">
        <v>85</v>
      </c>
      <c r="CA2728" s="66" t="s">
        <v>85</v>
      </c>
      <c r="CB2728" s="66" t="s">
        <v>85</v>
      </c>
      <c r="CC2728" s="66" t="s">
        <v>85</v>
      </c>
      <c r="CD2728" s="66" t="s">
        <v>85</v>
      </c>
      <c r="CE2728" s="66" t="s">
        <v>85</v>
      </c>
      <c r="CF2728" s="66" t="s">
        <v>85</v>
      </c>
      <c r="CG2728" s="66" t="s">
        <v>85</v>
      </c>
      <c r="CH2728" s="66" t="s">
        <v>85</v>
      </c>
      <c r="CI2728" s="66" t="s">
        <v>85</v>
      </c>
      <c r="CJ2728" s="66" t="s">
        <v>85</v>
      </c>
      <c r="CK2728" s="66" t="s">
        <v>85</v>
      </c>
      <c r="CL2728" s="66" t="s">
        <v>85</v>
      </c>
      <c r="CM2728" s="69" t="s">
        <v>85</v>
      </c>
    </row>
    <row r="2729" spans="41:91" hidden="1" x14ac:dyDescent="0.25">
      <c r="AO2729" s="21" t="s">
        <v>11</v>
      </c>
      <c r="AP2729" s="51" t="s">
        <v>114</v>
      </c>
      <c r="AQ2729" s="21" t="str">
        <f t="shared" si="45"/>
        <v>3 bedrooms5 or more</v>
      </c>
      <c r="AR2729" s="22">
        <v>4700</v>
      </c>
      <c r="AS2729" s="22">
        <v>5400</v>
      </c>
      <c r="AT2729" s="22">
        <v>47720</v>
      </c>
      <c r="AU2729" s="66">
        <v>5000</v>
      </c>
      <c r="AV2729" s="66">
        <v>5600</v>
      </c>
      <c r="AW2729" s="66">
        <v>48120</v>
      </c>
      <c r="AX2729" s="66" t="s">
        <v>85</v>
      </c>
      <c r="AY2729" s="66" t="s">
        <v>85</v>
      </c>
      <c r="AZ2729" s="66" t="s">
        <v>85</v>
      </c>
      <c r="BA2729" s="66" t="s">
        <v>85</v>
      </c>
      <c r="BB2729" s="66" t="s">
        <v>85</v>
      </c>
      <c r="BC2729" s="66" t="s">
        <v>85</v>
      </c>
      <c r="BD2729" s="66" t="s">
        <v>85</v>
      </c>
      <c r="BE2729" s="66" t="s">
        <v>85</v>
      </c>
      <c r="BF2729" s="66" t="s">
        <v>85</v>
      </c>
      <c r="BG2729" s="66" t="s">
        <v>85</v>
      </c>
      <c r="BH2729" s="66" t="s">
        <v>85</v>
      </c>
      <c r="BI2729" s="66" t="s">
        <v>85</v>
      </c>
      <c r="BJ2729" s="66" t="s">
        <v>85</v>
      </c>
      <c r="BK2729" s="66" t="s">
        <v>85</v>
      </c>
      <c r="BL2729" s="66" t="s">
        <v>85</v>
      </c>
      <c r="BM2729" s="66" t="s">
        <v>85</v>
      </c>
      <c r="BN2729" s="66" t="s">
        <v>85</v>
      </c>
      <c r="BO2729" s="88" t="s">
        <v>85</v>
      </c>
      <c r="BP2729" s="100">
        <v>16100</v>
      </c>
      <c r="BQ2729" s="66">
        <v>17300</v>
      </c>
      <c r="BR2729" s="66">
        <v>41880</v>
      </c>
      <c r="BS2729" s="66">
        <v>16500</v>
      </c>
      <c r="BT2729" s="66">
        <v>17800</v>
      </c>
      <c r="BU2729" s="66">
        <v>43710</v>
      </c>
      <c r="BV2729" s="66" t="s">
        <v>85</v>
      </c>
      <c r="BW2729" s="66" t="s">
        <v>85</v>
      </c>
      <c r="BX2729" s="66" t="s">
        <v>85</v>
      </c>
      <c r="BY2729" s="66" t="s">
        <v>85</v>
      </c>
      <c r="BZ2729" s="66" t="s">
        <v>85</v>
      </c>
      <c r="CA2729" s="66" t="s">
        <v>85</v>
      </c>
      <c r="CB2729" s="66" t="s">
        <v>85</v>
      </c>
      <c r="CC2729" s="66" t="s">
        <v>85</v>
      </c>
      <c r="CD2729" s="66" t="s">
        <v>85</v>
      </c>
      <c r="CE2729" s="66" t="s">
        <v>85</v>
      </c>
      <c r="CF2729" s="66" t="s">
        <v>85</v>
      </c>
      <c r="CG2729" s="66" t="s">
        <v>85</v>
      </c>
      <c r="CH2729" s="66" t="s">
        <v>85</v>
      </c>
      <c r="CI2729" s="66" t="s">
        <v>85</v>
      </c>
      <c r="CJ2729" s="66" t="s">
        <v>85</v>
      </c>
      <c r="CK2729" s="66" t="s">
        <v>85</v>
      </c>
      <c r="CL2729" s="66" t="s">
        <v>85</v>
      </c>
      <c r="CM2729" s="69" t="s">
        <v>85</v>
      </c>
    </row>
    <row r="2730" spans="41:91" hidden="1" x14ac:dyDescent="0.25">
      <c r="AO2730" s="21" t="s">
        <v>12</v>
      </c>
      <c r="AP2730" s="51">
        <v>1</v>
      </c>
      <c r="AQ2730" s="21" t="str">
        <f t="shared" si="45"/>
        <v>4 bedrooms1</v>
      </c>
      <c r="AR2730" s="22">
        <v>3500</v>
      </c>
      <c r="AS2730" s="22">
        <v>4300</v>
      </c>
      <c r="AT2730" s="22">
        <v>83260</v>
      </c>
      <c r="AU2730" s="66">
        <v>3500</v>
      </c>
      <c r="AV2730" s="66">
        <v>4300</v>
      </c>
      <c r="AW2730" s="66">
        <v>83940</v>
      </c>
      <c r="AX2730" s="66" t="s">
        <v>85</v>
      </c>
      <c r="AY2730" s="66" t="s">
        <v>85</v>
      </c>
      <c r="AZ2730" s="66" t="s">
        <v>85</v>
      </c>
      <c r="BA2730" s="66" t="s">
        <v>85</v>
      </c>
      <c r="BB2730" s="66" t="s">
        <v>85</v>
      </c>
      <c r="BC2730" s="66" t="s">
        <v>85</v>
      </c>
      <c r="BD2730" s="66" t="s">
        <v>85</v>
      </c>
      <c r="BE2730" s="66" t="s">
        <v>85</v>
      </c>
      <c r="BF2730" s="66" t="s">
        <v>85</v>
      </c>
      <c r="BG2730" s="66" t="s">
        <v>85</v>
      </c>
      <c r="BH2730" s="66" t="s">
        <v>85</v>
      </c>
      <c r="BI2730" s="66" t="s">
        <v>85</v>
      </c>
      <c r="BJ2730" s="66" t="s">
        <v>85</v>
      </c>
      <c r="BK2730" s="66" t="s">
        <v>85</v>
      </c>
      <c r="BL2730" s="66" t="s">
        <v>85</v>
      </c>
      <c r="BM2730" s="66" t="s">
        <v>85</v>
      </c>
      <c r="BN2730" s="66" t="s">
        <v>85</v>
      </c>
      <c r="BO2730" s="88" t="s">
        <v>85</v>
      </c>
      <c r="BP2730" s="100">
        <v>16900</v>
      </c>
      <c r="BQ2730" s="66">
        <v>18100</v>
      </c>
      <c r="BR2730" s="66">
        <v>67080</v>
      </c>
      <c r="BS2730" s="66">
        <v>16600</v>
      </c>
      <c r="BT2730" s="66">
        <v>17800</v>
      </c>
      <c r="BU2730" s="66">
        <v>70620</v>
      </c>
      <c r="BV2730" s="66" t="s">
        <v>85</v>
      </c>
      <c r="BW2730" s="66" t="s">
        <v>85</v>
      </c>
      <c r="BX2730" s="66" t="s">
        <v>85</v>
      </c>
      <c r="BY2730" s="66" t="s">
        <v>85</v>
      </c>
      <c r="BZ2730" s="66" t="s">
        <v>85</v>
      </c>
      <c r="CA2730" s="66" t="s">
        <v>85</v>
      </c>
      <c r="CB2730" s="66" t="s">
        <v>85</v>
      </c>
      <c r="CC2730" s="66" t="s">
        <v>85</v>
      </c>
      <c r="CD2730" s="66" t="s">
        <v>85</v>
      </c>
      <c r="CE2730" s="66" t="s">
        <v>85</v>
      </c>
      <c r="CF2730" s="66" t="s">
        <v>85</v>
      </c>
      <c r="CG2730" s="66" t="s">
        <v>85</v>
      </c>
      <c r="CH2730" s="66" t="s">
        <v>85</v>
      </c>
      <c r="CI2730" s="66" t="s">
        <v>85</v>
      </c>
      <c r="CJ2730" s="66" t="s">
        <v>85</v>
      </c>
      <c r="CK2730" s="66" t="s">
        <v>85</v>
      </c>
      <c r="CL2730" s="66" t="s">
        <v>85</v>
      </c>
      <c r="CM2730" s="69" t="s">
        <v>85</v>
      </c>
    </row>
    <row r="2731" spans="41:91" hidden="1" x14ac:dyDescent="0.25">
      <c r="AO2731" s="21" t="s">
        <v>12</v>
      </c>
      <c r="AP2731" s="51">
        <v>2</v>
      </c>
      <c r="AQ2731" s="21" t="str">
        <f t="shared" si="45"/>
        <v>4 bedrooms2</v>
      </c>
      <c r="AR2731" s="22">
        <v>4400</v>
      </c>
      <c r="AS2731" s="22">
        <v>5100</v>
      </c>
      <c r="AT2731" s="22">
        <v>188270</v>
      </c>
      <c r="AU2731" s="66">
        <v>4600</v>
      </c>
      <c r="AV2731" s="66">
        <v>5200</v>
      </c>
      <c r="AW2731" s="66">
        <v>189290</v>
      </c>
      <c r="AX2731" s="66" t="s">
        <v>85</v>
      </c>
      <c r="AY2731" s="66" t="s">
        <v>85</v>
      </c>
      <c r="AZ2731" s="66" t="s">
        <v>85</v>
      </c>
      <c r="BA2731" s="66" t="s">
        <v>85</v>
      </c>
      <c r="BB2731" s="66" t="s">
        <v>85</v>
      </c>
      <c r="BC2731" s="66" t="s">
        <v>85</v>
      </c>
      <c r="BD2731" s="66" t="s">
        <v>85</v>
      </c>
      <c r="BE2731" s="66" t="s">
        <v>85</v>
      </c>
      <c r="BF2731" s="66" t="s">
        <v>85</v>
      </c>
      <c r="BG2731" s="66" t="s">
        <v>85</v>
      </c>
      <c r="BH2731" s="66" t="s">
        <v>85</v>
      </c>
      <c r="BI2731" s="66" t="s">
        <v>85</v>
      </c>
      <c r="BJ2731" s="66" t="s">
        <v>85</v>
      </c>
      <c r="BK2731" s="66" t="s">
        <v>85</v>
      </c>
      <c r="BL2731" s="66" t="s">
        <v>85</v>
      </c>
      <c r="BM2731" s="66" t="s">
        <v>85</v>
      </c>
      <c r="BN2731" s="66" t="s">
        <v>85</v>
      </c>
      <c r="BO2731" s="88" t="s">
        <v>85</v>
      </c>
      <c r="BP2731" s="100">
        <v>18200</v>
      </c>
      <c r="BQ2731" s="66">
        <v>19500</v>
      </c>
      <c r="BR2731" s="66">
        <v>151670</v>
      </c>
      <c r="BS2731" s="66">
        <v>17900</v>
      </c>
      <c r="BT2731" s="66">
        <v>19300</v>
      </c>
      <c r="BU2731" s="66">
        <v>159850</v>
      </c>
      <c r="BV2731" s="66" t="s">
        <v>85</v>
      </c>
      <c r="BW2731" s="66" t="s">
        <v>85</v>
      </c>
      <c r="BX2731" s="66" t="s">
        <v>85</v>
      </c>
      <c r="BY2731" s="66" t="s">
        <v>85</v>
      </c>
      <c r="BZ2731" s="66" t="s">
        <v>85</v>
      </c>
      <c r="CA2731" s="66" t="s">
        <v>85</v>
      </c>
      <c r="CB2731" s="66" t="s">
        <v>85</v>
      </c>
      <c r="CC2731" s="66" t="s">
        <v>85</v>
      </c>
      <c r="CD2731" s="66" t="s">
        <v>85</v>
      </c>
      <c r="CE2731" s="66" t="s">
        <v>85</v>
      </c>
      <c r="CF2731" s="66" t="s">
        <v>85</v>
      </c>
      <c r="CG2731" s="66" t="s">
        <v>85</v>
      </c>
      <c r="CH2731" s="66" t="s">
        <v>85</v>
      </c>
      <c r="CI2731" s="66" t="s">
        <v>85</v>
      </c>
      <c r="CJ2731" s="66" t="s">
        <v>85</v>
      </c>
      <c r="CK2731" s="66" t="s">
        <v>85</v>
      </c>
      <c r="CL2731" s="66" t="s">
        <v>85</v>
      </c>
      <c r="CM2731" s="69" t="s">
        <v>85</v>
      </c>
    </row>
    <row r="2732" spans="41:91" hidden="1" x14ac:dyDescent="0.25">
      <c r="AO2732" s="21" t="s">
        <v>12</v>
      </c>
      <c r="AP2732" s="51">
        <v>3</v>
      </c>
      <c r="AQ2732" s="21" t="str">
        <f t="shared" si="45"/>
        <v>4 bedrooms3</v>
      </c>
      <c r="AR2732" s="22">
        <v>4800</v>
      </c>
      <c r="AS2732" s="22">
        <v>5500</v>
      </c>
      <c r="AT2732" s="22">
        <v>78250</v>
      </c>
      <c r="AU2732" s="66">
        <v>5000</v>
      </c>
      <c r="AV2732" s="66">
        <v>5800</v>
      </c>
      <c r="AW2732" s="66">
        <v>78810</v>
      </c>
      <c r="AX2732" s="66" t="s">
        <v>85</v>
      </c>
      <c r="AY2732" s="66" t="s">
        <v>85</v>
      </c>
      <c r="AZ2732" s="66" t="s">
        <v>85</v>
      </c>
      <c r="BA2732" s="66" t="s">
        <v>85</v>
      </c>
      <c r="BB2732" s="66" t="s">
        <v>85</v>
      </c>
      <c r="BC2732" s="66" t="s">
        <v>85</v>
      </c>
      <c r="BD2732" s="66" t="s">
        <v>85</v>
      </c>
      <c r="BE2732" s="66" t="s">
        <v>85</v>
      </c>
      <c r="BF2732" s="66" t="s">
        <v>85</v>
      </c>
      <c r="BG2732" s="66" t="s">
        <v>85</v>
      </c>
      <c r="BH2732" s="66" t="s">
        <v>85</v>
      </c>
      <c r="BI2732" s="66" t="s">
        <v>85</v>
      </c>
      <c r="BJ2732" s="66" t="s">
        <v>85</v>
      </c>
      <c r="BK2732" s="66" t="s">
        <v>85</v>
      </c>
      <c r="BL2732" s="66" t="s">
        <v>85</v>
      </c>
      <c r="BM2732" s="66" t="s">
        <v>85</v>
      </c>
      <c r="BN2732" s="66" t="s">
        <v>85</v>
      </c>
      <c r="BO2732" s="88" t="s">
        <v>85</v>
      </c>
      <c r="BP2732" s="100">
        <v>18900</v>
      </c>
      <c r="BQ2732" s="66">
        <v>20200</v>
      </c>
      <c r="BR2732" s="66">
        <v>64010</v>
      </c>
      <c r="BS2732" s="66">
        <v>18800</v>
      </c>
      <c r="BT2732" s="66">
        <v>20200</v>
      </c>
      <c r="BU2732" s="66">
        <v>67320</v>
      </c>
      <c r="BV2732" s="66" t="s">
        <v>85</v>
      </c>
      <c r="BW2732" s="66" t="s">
        <v>85</v>
      </c>
      <c r="BX2732" s="66" t="s">
        <v>85</v>
      </c>
      <c r="BY2732" s="66" t="s">
        <v>85</v>
      </c>
      <c r="BZ2732" s="66" t="s">
        <v>85</v>
      </c>
      <c r="CA2732" s="66" t="s">
        <v>85</v>
      </c>
      <c r="CB2732" s="66" t="s">
        <v>85</v>
      </c>
      <c r="CC2732" s="66" t="s">
        <v>85</v>
      </c>
      <c r="CD2732" s="66" t="s">
        <v>85</v>
      </c>
      <c r="CE2732" s="66" t="s">
        <v>85</v>
      </c>
      <c r="CF2732" s="66" t="s">
        <v>85</v>
      </c>
      <c r="CG2732" s="66" t="s">
        <v>85</v>
      </c>
      <c r="CH2732" s="66" t="s">
        <v>85</v>
      </c>
      <c r="CI2732" s="66" t="s">
        <v>85</v>
      </c>
      <c r="CJ2732" s="66" t="s">
        <v>85</v>
      </c>
      <c r="CK2732" s="66" t="s">
        <v>85</v>
      </c>
      <c r="CL2732" s="66" t="s">
        <v>85</v>
      </c>
      <c r="CM2732" s="69" t="s">
        <v>85</v>
      </c>
    </row>
    <row r="2733" spans="41:91" hidden="1" x14ac:dyDescent="0.25">
      <c r="AO2733" s="21" t="s">
        <v>12</v>
      </c>
      <c r="AP2733" s="51">
        <v>4</v>
      </c>
      <c r="AQ2733" s="21" t="str">
        <f t="shared" si="45"/>
        <v>4 bedrooms4</v>
      </c>
      <c r="AR2733" s="22">
        <v>5100</v>
      </c>
      <c r="AS2733" s="22">
        <v>5900</v>
      </c>
      <c r="AT2733" s="22">
        <v>38760</v>
      </c>
      <c r="AU2733" s="66">
        <v>5500</v>
      </c>
      <c r="AV2733" s="66">
        <v>6200</v>
      </c>
      <c r="AW2733" s="66">
        <v>39090</v>
      </c>
      <c r="AX2733" s="66" t="s">
        <v>85</v>
      </c>
      <c r="AY2733" s="66" t="s">
        <v>85</v>
      </c>
      <c r="AZ2733" s="66" t="s">
        <v>85</v>
      </c>
      <c r="BA2733" s="66" t="s">
        <v>85</v>
      </c>
      <c r="BB2733" s="66" t="s">
        <v>85</v>
      </c>
      <c r="BC2733" s="66" t="s">
        <v>85</v>
      </c>
      <c r="BD2733" s="66" t="s">
        <v>85</v>
      </c>
      <c r="BE2733" s="66" t="s">
        <v>85</v>
      </c>
      <c r="BF2733" s="66" t="s">
        <v>85</v>
      </c>
      <c r="BG2733" s="66" t="s">
        <v>85</v>
      </c>
      <c r="BH2733" s="66" t="s">
        <v>85</v>
      </c>
      <c r="BI2733" s="66" t="s">
        <v>85</v>
      </c>
      <c r="BJ2733" s="66" t="s">
        <v>85</v>
      </c>
      <c r="BK2733" s="66" t="s">
        <v>85</v>
      </c>
      <c r="BL2733" s="66" t="s">
        <v>85</v>
      </c>
      <c r="BM2733" s="66" t="s">
        <v>85</v>
      </c>
      <c r="BN2733" s="66" t="s">
        <v>85</v>
      </c>
      <c r="BO2733" s="88" t="s">
        <v>85</v>
      </c>
      <c r="BP2733" s="100">
        <v>19700</v>
      </c>
      <c r="BQ2733" s="66">
        <v>21000</v>
      </c>
      <c r="BR2733" s="66">
        <v>31980</v>
      </c>
      <c r="BS2733" s="66">
        <v>19700</v>
      </c>
      <c r="BT2733" s="66">
        <v>21000</v>
      </c>
      <c r="BU2733" s="66">
        <v>33750</v>
      </c>
      <c r="BV2733" s="66" t="s">
        <v>85</v>
      </c>
      <c r="BW2733" s="66" t="s">
        <v>85</v>
      </c>
      <c r="BX2733" s="66" t="s">
        <v>85</v>
      </c>
      <c r="BY2733" s="66" t="s">
        <v>85</v>
      </c>
      <c r="BZ2733" s="66" t="s">
        <v>85</v>
      </c>
      <c r="CA2733" s="66" t="s">
        <v>85</v>
      </c>
      <c r="CB2733" s="66" t="s">
        <v>85</v>
      </c>
      <c r="CC2733" s="66" t="s">
        <v>85</v>
      </c>
      <c r="CD2733" s="66" t="s">
        <v>85</v>
      </c>
      <c r="CE2733" s="66" t="s">
        <v>85</v>
      </c>
      <c r="CF2733" s="66" t="s">
        <v>85</v>
      </c>
      <c r="CG2733" s="66" t="s">
        <v>85</v>
      </c>
      <c r="CH2733" s="66" t="s">
        <v>85</v>
      </c>
      <c r="CI2733" s="66" t="s">
        <v>85</v>
      </c>
      <c r="CJ2733" s="66" t="s">
        <v>85</v>
      </c>
      <c r="CK2733" s="66" t="s">
        <v>85</v>
      </c>
      <c r="CL2733" s="66" t="s">
        <v>85</v>
      </c>
      <c r="CM2733" s="69" t="s">
        <v>85</v>
      </c>
    </row>
    <row r="2734" spans="41:91" hidden="1" x14ac:dyDescent="0.25">
      <c r="AO2734" s="21" t="s">
        <v>12</v>
      </c>
      <c r="AP2734" s="51" t="s">
        <v>114</v>
      </c>
      <c r="AQ2734" s="21" t="str">
        <f t="shared" si="45"/>
        <v>4 bedrooms5 or more</v>
      </c>
      <c r="AR2734" s="22">
        <v>5500</v>
      </c>
      <c r="AS2734" s="22">
        <v>6400</v>
      </c>
      <c r="AT2734" s="22">
        <v>18530</v>
      </c>
      <c r="AU2734" s="66">
        <v>5900</v>
      </c>
      <c r="AV2734" s="66">
        <v>6700</v>
      </c>
      <c r="AW2734" s="66">
        <v>18630</v>
      </c>
      <c r="AX2734" s="66" t="s">
        <v>85</v>
      </c>
      <c r="AY2734" s="66" t="s">
        <v>85</v>
      </c>
      <c r="AZ2734" s="66" t="s">
        <v>85</v>
      </c>
      <c r="BA2734" s="66" t="s">
        <v>85</v>
      </c>
      <c r="BB2734" s="66" t="s">
        <v>85</v>
      </c>
      <c r="BC2734" s="66" t="s">
        <v>85</v>
      </c>
      <c r="BD2734" s="66" t="s">
        <v>85</v>
      </c>
      <c r="BE2734" s="66" t="s">
        <v>85</v>
      </c>
      <c r="BF2734" s="66" t="s">
        <v>85</v>
      </c>
      <c r="BG2734" s="66" t="s">
        <v>85</v>
      </c>
      <c r="BH2734" s="66" t="s">
        <v>85</v>
      </c>
      <c r="BI2734" s="66" t="s">
        <v>85</v>
      </c>
      <c r="BJ2734" s="66" t="s">
        <v>85</v>
      </c>
      <c r="BK2734" s="66" t="s">
        <v>85</v>
      </c>
      <c r="BL2734" s="66" t="s">
        <v>85</v>
      </c>
      <c r="BM2734" s="66" t="s">
        <v>85</v>
      </c>
      <c r="BN2734" s="66" t="s">
        <v>85</v>
      </c>
      <c r="BO2734" s="88" t="s">
        <v>85</v>
      </c>
      <c r="BP2734" s="100">
        <v>20500</v>
      </c>
      <c r="BQ2734" s="66">
        <v>21800</v>
      </c>
      <c r="BR2734" s="66">
        <v>15320</v>
      </c>
      <c r="BS2734" s="66">
        <v>20700</v>
      </c>
      <c r="BT2734" s="66">
        <v>22100</v>
      </c>
      <c r="BU2734" s="66">
        <v>16040</v>
      </c>
      <c r="BV2734" s="66" t="s">
        <v>85</v>
      </c>
      <c r="BW2734" s="66" t="s">
        <v>85</v>
      </c>
      <c r="BX2734" s="66" t="s">
        <v>85</v>
      </c>
      <c r="BY2734" s="66" t="s">
        <v>85</v>
      </c>
      <c r="BZ2734" s="66" t="s">
        <v>85</v>
      </c>
      <c r="CA2734" s="66" t="s">
        <v>85</v>
      </c>
      <c r="CB2734" s="66" t="s">
        <v>85</v>
      </c>
      <c r="CC2734" s="66" t="s">
        <v>85</v>
      </c>
      <c r="CD2734" s="66" t="s">
        <v>85</v>
      </c>
      <c r="CE2734" s="66" t="s">
        <v>85</v>
      </c>
      <c r="CF2734" s="66" t="s">
        <v>85</v>
      </c>
      <c r="CG2734" s="66" t="s">
        <v>85</v>
      </c>
      <c r="CH2734" s="66" t="s">
        <v>85</v>
      </c>
      <c r="CI2734" s="66" t="s">
        <v>85</v>
      </c>
      <c r="CJ2734" s="66" t="s">
        <v>85</v>
      </c>
      <c r="CK2734" s="66" t="s">
        <v>85</v>
      </c>
      <c r="CL2734" s="66" t="s">
        <v>85</v>
      </c>
      <c r="CM2734" s="69" t="s">
        <v>85</v>
      </c>
    </row>
    <row r="2735" spans="41:91" hidden="1" x14ac:dyDescent="0.25">
      <c r="AO2735" s="21" t="s">
        <v>13</v>
      </c>
      <c r="AP2735" s="51">
        <v>1</v>
      </c>
      <c r="AQ2735" s="21" t="str">
        <f t="shared" si="45"/>
        <v>5 or more bedrooms1</v>
      </c>
      <c r="AR2735" s="22">
        <v>4600</v>
      </c>
      <c r="AS2735" s="22">
        <v>5900</v>
      </c>
      <c r="AT2735" s="22">
        <v>16060</v>
      </c>
      <c r="AU2735" s="66">
        <v>4700</v>
      </c>
      <c r="AV2735" s="66">
        <v>6000</v>
      </c>
      <c r="AW2735" s="66">
        <v>16270</v>
      </c>
      <c r="AX2735" s="66" t="s">
        <v>85</v>
      </c>
      <c r="AY2735" s="66" t="s">
        <v>85</v>
      </c>
      <c r="AZ2735" s="66" t="s">
        <v>85</v>
      </c>
      <c r="BA2735" s="66" t="s">
        <v>85</v>
      </c>
      <c r="BB2735" s="66" t="s">
        <v>85</v>
      </c>
      <c r="BC2735" s="66" t="s">
        <v>85</v>
      </c>
      <c r="BD2735" s="66" t="s">
        <v>85</v>
      </c>
      <c r="BE2735" s="66" t="s">
        <v>85</v>
      </c>
      <c r="BF2735" s="66" t="s">
        <v>85</v>
      </c>
      <c r="BG2735" s="66" t="s">
        <v>85</v>
      </c>
      <c r="BH2735" s="66" t="s">
        <v>85</v>
      </c>
      <c r="BI2735" s="66" t="s">
        <v>85</v>
      </c>
      <c r="BJ2735" s="66" t="s">
        <v>85</v>
      </c>
      <c r="BK2735" s="66" t="s">
        <v>85</v>
      </c>
      <c r="BL2735" s="66" t="s">
        <v>85</v>
      </c>
      <c r="BM2735" s="66" t="s">
        <v>85</v>
      </c>
      <c r="BN2735" s="66" t="s">
        <v>85</v>
      </c>
      <c r="BO2735" s="88" t="s">
        <v>85</v>
      </c>
      <c r="BP2735" s="100">
        <v>22400</v>
      </c>
      <c r="BQ2735" s="66">
        <v>23400</v>
      </c>
      <c r="BR2735" s="66">
        <v>11040</v>
      </c>
      <c r="BS2735" s="66">
        <v>22000</v>
      </c>
      <c r="BT2735" s="66">
        <v>23100</v>
      </c>
      <c r="BU2735" s="66">
        <v>11660</v>
      </c>
      <c r="BV2735" s="66" t="s">
        <v>85</v>
      </c>
      <c r="BW2735" s="66" t="s">
        <v>85</v>
      </c>
      <c r="BX2735" s="66" t="s">
        <v>85</v>
      </c>
      <c r="BY2735" s="66" t="s">
        <v>85</v>
      </c>
      <c r="BZ2735" s="66" t="s">
        <v>85</v>
      </c>
      <c r="CA2735" s="66" t="s">
        <v>85</v>
      </c>
      <c r="CB2735" s="66" t="s">
        <v>85</v>
      </c>
      <c r="CC2735" s="66" t="s">
        <v>85</v>
      </c>
      <c r="CD2735" s="66" t="s">
        <v>85</v>
      </c>
      <c r="CE2735" s="66" t="s">
        <v>85</v>
      </c>
      <c r="CF2735" s="66" t="s">
        <v>85</v>
      </c>
      <c r="CG2735" s="66" t="s">
        <v>85</v>
      </c>
      <c r="CH2735" s="66" t="s">
        <v>85</v>
      </c>
      <c r="CI2735" s="66" t="s">
        <v>85</v>
      </c>
      <c r="CJ2735" s="66" t="s">
        <v>85</v>
      </c>
      <c r="CK2735" s="66" t="s">
        <v>85</v>
      </c>
      <c r="CL2735" s="66" t="s">
        <v>85</v>
      </c>
      <c r="CM2735" s="69" t="s">
        <v>85</v>
      </c>
    </row>
    <row r="2736" spans="41:91" hidden="1" x14ac:dyDescent="0.25">
      <c r="AO2736" s="21" t="s">
        <v>13</v>
      </c>
      <c r="AP2736" s="51">
        <v>2</v>
      </c>
      <c r="AQ2736" s="21" t="str">
        <f t="shared" si="45"/>
        <v>5 or more bedrooms2</v>
      </c>
      <c r="AR2736" s="22">
        <v>5600</v>
      </c>
      <c r="AS2736" s="22">
        <v>6900</v>
      </c>
      <c r="AT2736" s="22">
        <v>39300</v>
      </c>
      <c r="AU2736" s="66">
        <v>5800</v>
      </c>
      <c r="AV2736" s="66">
        <v>7000</v>
      </c>
      <c r="AW2736" s="66">
        <v>39660</v>
      </c>
      <c r="AX2736" s="66" t="s">
        <v>85</v>
      </c>
      <c r="AY2736" s="66" t="s">
        <v>85</v>
      </c>
      <c r="AZ2736" s="66" t="s">
        <v>85</v>
      </c>
      <c r="BA2736" s="66" t="s">
        <v>85</v>
      </c>
      <c r="BB2736" s="66" t="s">
        <v>85</v>
      </c>
      <c r="BC2736" s="66" t="s">
        <v>85</v>
      </c>
      <c r="BD2736" s="66" t="s">
        <v>85</v>
      </c>
      <c r="BE2736" s="66" t="s">
        <v>85</v>
      </c>
      <c r="BF2736" s="66" t="s">
        <v>85</v>
      </c>
      <c r="BG2736" s="66" t="s">
        <v>85</v>
      </c>
      <c r="BH2736" s="66" t="s">
        <v>85</v>
      </c>
      <c r="BI2736" s="66" t="s">
        <v>85</v>
      </c>
      <c r="BJ2736" s="66" t="s">
        <v>85</v>
      </c>
      <c r="BK2736" s="66" t="s">
        <v>85</v>
      </c>
      <c r="BL2736" s="66" t="s">
        <v>85</v>
      </c>
      <c r="BM2736" s="66" t="s">
        <v>85</v>
      </c>
      <c r="BN2736" s="66" t="s">
        <v>85</v>
      </c>
      <c r="BO2736" s="88" t="s">
        <v>85</v>
      </c>
      <c r="BP2736" s="100">
        <v>24600</v>
      </c>
      <c r="BQ2736" s="66">
        <v>25500</v>
      </c>
      <c r="BR2736" s="66">
        <v>26780</v>
      </c>
      <c r="BS2736" s="66">
        <v>24100</v>
      </c>
      <c r="BT2736" s="66">
        <v>25200</v>
      </c>
      <c r="BU2736" s="66">
        <v>28280</v>
      </c>
      <c r="BV2736" s="66" t="s">
        <v>85</v>
      </c>
      <c r="BW2736" s="66" t="s">
        <v>85</v>
      </c>
      <c r="BX2736" s="66" t="s">
        <v>85</v>
      </c>
      <c r="BY2736" s="66" t="s">
        <v>85</v>
      </c>
      <c r="BZ2736" s="66" t="s">
        <v>85</v>
      </c>
      <c r="CA2736" s="66" t="s">
        <v>85</v>
      </c>
      <c r="CB2736" s="66" t="s">
        <v>85</v>
      </c>
      <c r="CC2736" s="66" t="s">
        <v>85</v>
      </c>
      <c r="CD2736" s="66" t="s">
        <v>85</v>
      </c>
      <c r="CE2736" s="66" t="s">
        <v>85</v>
      </c>
      <c r="CF2736" s="66" t="s">
        <v>85</v>
      </c>
      <c r="CG2736" s="66" t="s">
        <v>85</v>
      </c>
      <c r="CH2736" s="66" t="s">
        <v>85</v>
      </c>
      <c r="CI2736" s="66" t="s">
        <v>85</v>
      </c>
      <c r="CJ2736" s="66" t="s">
        <v>85</v>
      </c>
      <c r="CK2736" s="66" t="s">
        <v>85</v>
      </c>
      <c r="CL2736" s="66" t="s">
        <v>85</v>
      </c>
      <c r="CM2736" s="69" t="s">
        <v>85</v>
      </c>
    </row>
    <row r="2737" spans="41:91" hidden="1" x14ac:dyDescent="0.25">
      <c r="AO2737" s="21" t="s">
        <v>13</v>
      </c>
      <c r="AP2737" s="51">
        <v>3</v>
      </c>
      <c r="AQ2737" s="21" t="str">
        <f t="shared" si="45"/>
        <v>5 or more bedrooms3</v>
      </c>
      <c r="AR2737" s="22">
        <v>6000</v>
      </c>
      <c r="AS2737" s="22">
        <v>7200</v>
      </c>
      <c r="AT2737" s="22">
        <v>18590</v>
      </c>
      <c r="AU2737" s="66">
        <v>6300</v>
      </c>
      <c r="AV2737" s="66">
        <v>7500</v>
      </c>
      <c r="AW2737" s="66">
        <v>18790</v>
      </c>
      <c r="AX2737" s="66" t="s">
        <v>85</v>
      </c>
      <c r="AY2737" s="66" t="s">
        <v>85</v>
      </c>
      <c r="AZ2737" s="66" t="s">
        <v>85</v>
      </c>
      <c r="BA2737" s="66" t="s">
        <v>85</v>
      </c>
      <c r="BB2737" s="66" t="s">
        <v>85</v>
      </c>
      <c r="BC2737" s="66" t="s">
        <v>85</v>
      </c>
      <c r="BD2737" s="66" t="s">
        <v>85</v>
      </c>
      <c r="BE2737" s="66" t="s">
        <v>85</v>
      </c>
      <c r="BF2737" s="66" t="s">
        <v>85</v>
      </c>
      <c r="BG2737" s="66" t="s">
        <v>85</v>
      </c>
      <c r="BH2737" s="66" t="s">
        <v>85</v>
      </c>
      <c r="BI2737" s="66" t="s">
        <v>85</v>
      </c>
      <c r="BJ2737" s="66" t="s">
        <v>85</v>
      </c>
      <c r="BK2737" s="66" t="s">
        <v>85</v>
      </c>
      <c r="BL2737" s="66" t="s">
        <v>85</v>
      </c>
      <c r="BM2737" s="66" t="s">
        <v>85</v>
      </c>
      <c r="BN2737" s="66" t="s">
        <v>85</v>
      </c>
      <c r="BO2737" s="88" t="s">
        <v>85</v>
      </c>
      <c r="BP2737" s="100">
        <v>25400</v>
      </c>
      <c r="BQ2737" s="66">
        <v>26200</v>
      </c>
      <c r="BR2737" s="66">
        <v>12840</v>
      </c>
      <c r="BS2737" s="66">
        <v>25000</v>
      </c>
      <c r="BT2737" s="66">
        <v>26000</v>
      </c>
      <c r="BU2737" s="66">
        <v>13510</v>
      </c>
      <c r="BV2737" s="66" t="s">
        <v>85</v>
      </c>
      <c r="BW2737" s="66" t="s">
        <v>85</v>
      </c>
      <c r="BX2737" s="66" t="s">
        <v>85</v>
      </c>
      <c r="BY2737" s="66" t="s">
        <v>85</v>
      </c>
      <c r="BZ2737" s="66" t="s">
        <v>85</v>
      </c>
      <c r="CA2737" s="66" t="s">
        <v>85</v>
      </c>
      <c r="CB2737" s="66" t="s">
        <v>85</v>
      </c>
      <c r="CC2737" s="66" t="s">
        <v>85</v>
      </c>
      <c r="CD2737" s="66" t="s">
        <v>85</v>
      </c>
      <c r="CE2737" s="66" t="s">
        <v>85</v>
      </c>
      <c r="CF2737" s="66" t="s">
        <v>85</v>
      </c>
      <c r="CG2737" s="66" t="s">
        <v>85</v>
      </c>
      <c r="CH2737" s="66" t="s">
        <v>85</v>
      </c>
      <c r="CI2737" s="66" t="s">
        <v>85</v>
      </c>
      <c r="CJ2737" s="66" t="s">
        <v>85</v>
      </c>
      <c r="CK2737" s="66" t="s">
        <v>85</v>
      </c>
      <c r="CL2737" s="66" t="s">
        <v>85</v>
      </c>
      <c r="CM2737" s="69" t="s">
        <v>85</v>
      </c>
    </row>
    <row r="2738" spans="41:91" hidden="1" x14ac:dyDescent="0.25">
      <c r="AO2738" s="21" t="s">
        <v>13</v>
      </c>
      <c r="AP2738" s="51">
        <v>4</v>
      </c>
      <c r="AQ2738" s="21" t="str">
        <f t="shared" si="45"/>
        <v>5 or more bedrooms4</v>
      </c>
      <c r="AR2738" s="22">
        <v>6500</v>
      </c>
      <c r="AS2738" s="22">
        <v>7700</v>
      </c>
      <c r="AT2738" s="22">
        <v>10310</v>
      </c>
      <c r="AU2738" s="66">
        <v>6800</v>
      </c>
      <c r="AV2738" s="66">
        <v>7900</v>
      </c>
      <c r="AW2738" s="66">
        <v>10370</v>
      </c>
      <c r="AX2738" s="66" t="s">
        <v>85</v>
      </c>
      <c r="AY2738" s="66" t="s">
        <v>85</v>
      </c>
      <c r="AZ2738" s="66" t="s">
        <v>85</v>
      </c>
      <c r="BA2738" s="66" t="s">
        <v>85</v>
      </c>
      <c r="BB2738" s="66" t="s">
        <v>85</v>
      </c>
      <c r="BC2738" s="66" t="s">
        <v>85</v>
      </c>
      <c r="BD2738" s="66" t="s">
        <v>85</v>
      </c>
      <c r="BE2738" s="66" t="s">
        <v>85</v>
      </c>
      <c r="BF2738" s="66" t="s">
        <v>85</v>
      </c>
      <c r="BG2738" s="66" t="s">
        <v>85</v>
      </c>
      <c r="BH2738" s="66" t="s">
        <v>85</v>
      </c>
      <c r="BI2738" s="66" t="s">
        <v>85</v>
      </c>
      <c r="BJ2738" s="66" t="s">
        <v>85</v>
      </c>
      <c r="BK2738" s="66" t="s">
        <v>85</v>
      </c>
      <c r="BL2738" s="66" t="s">
        <v>85</v>
      </c>
      <c r="BM2738" s="66" t="s">
        <v>85</v>
      </c>
      <c r="BN2738" s="66" t="s">
        <v>85</v>
      </c>
      <c r="BO2738" s="88" t="s">
        <v>85</v>
      </c>
      <c r="BP2738" s="100">
        <v>26100</v>
      </c>
      <c r="BQ2738" s="66">
        <v>27000</v>
      </c>
      <c r="BR2738" s="66">
        <v>7110</v>
      </c>
      <c r="BS2738" s="66">
        <v>26300</v>
      </c>
      <c r="BT2738" s="66">
        <v>27000</v>
      </c>
      <c r="BU2738" s="66">
        <v>7440</v>
      </c>
      <c r="BV2738" s="66" t="s">
        <v>85</v>
      </c>
      <c r="BW2738" s="66" t="s">
        <v>85</v>
      </c>
      <c r="BX2738" s="66" t="s">
        <v>85</v>
      </c>
      <c r="BY2738" s="66" t="s">
        <v>85</v>
      </c>
      <c r="BZ2738" s="66" t="s">
        <v>85</v>
      </c>
      <c r="CA2738" s="66" t="s">
        <v>85</v>
      </c>
      <c r="CB2738" s="66" t="s">
        <v>85</v>
      </c>
      <c r="CC2738" s="66" t="s">
        <v>85</v>
      </c>
      <c r="CD2738" s="66" t="s">
        <v>85</v>
      </c>
      <c r="CE2738" s="66" t="s">
        <v>85</v>
      </c>
      <c r="CF2738" s="66" t="s">
        <v>85</v>
      </c>
      <c r="CG2738" s="66" t="s">
        <v>85</v>
      </c>
      <c r="CH2738" s="66" t="s">
        <v>85</v>
      </c>
      <c r="CI2738" s="66" t="s">
        <v>85</v>
      </c>
      <c r="CJ2738" s="66" t="s">
        <v>85</v>
      </c>
      <c r="CK2738" s="66" t="s">
        <v>85</v>
      </c>
      <c r="CL2738" s="66" t="s">
        <v>85</v>
      </c>
      <c r="CM2738" s="69" t="s">
        <v>85</v>
      </c>
    </row>
    <row r="2739" spans="41:91" hidden="1" x14ac:dyDescent="0.25">
      <c r="AO2739" s="21" t="s">
        <v>13</v>
      </c>
      <c r="AP2739" s="51" t="s">
        <v>114</v>
      </c>
      <c r="AQ2739" s="21" t="str">
        <f t="shared" si="45"/>
        <v>5 or more bedrooms5 or more</v>
      </c>
      <c r="AR2739" s="22">
        <v>7000</v>
      </c>
      <c r="AS2739" s="22">
        <v>8300</v>
      </c>
      <c r="AT2739" s="22">
        <v>7320</v>
      </c>
      <c r="AU2739" s="66">
        <v>7300</v>
      </c>
      <c r="AV2739" s="66">
        <v>8500</v>
      </c>
      <c r="AW2739" s="66">
        <v>7400</v>
      </c>
      <c r="AX2739" s="66" t="s">
        <v>85</v>
      </c>
      <c r="AY2739" s="66" t="s">
        <v>85</v>
      </c>
      <c r="AZ2739" s="66" t="s">
        <v>85</v>
      </c>
      <c r="BA2739" s="66" t="s">
        <v>85</v>
      </c>
      <c r="BB2739" s="66" t="s">
        <v>85</v>
      </c>
      <c r="BC2739" s="66" t="s">
        <v>85</v>
      </c>
      <c r="BD2739" s="66" t="s">
        <v>85</v>
      </c>
      <c r="BE2739" s="66" t="s">
        <v>85</v>
      </c>
      <c r="BF2739" s="66" t="s">
        <v>85</v>
      </c>
      <c r="BG2739" s="66" t="s">
        <v>85</v>
      </c>
      <c r="BH2739" s="66" t="s">
        <v>85</v>
      </c>
      <c r="BI2739" s="66" t="s">
        <v>85</v>
      </c>
      <c r="BJ2739" s="66" t="s">
        <v>85</v>
      </c>
      <c r="BK2739" s="66" t="s">
        <v>85</v>
      </c>
      <c r="BL2739" s="66" t="s">
        <v>85</v>
      </c>
      <c r="BM2739" s="66" t="s">
        <v>85</v>
      </c>
      <c r="BN2739" s="66" t="s">
        <v>85</v>
      </c>
      <c r="BO2739" s="88" t="s">
        <v>85</v>
      </c>
      <c r="BP2739" s="100">
        <v>26400</v>
      </c>
      <c r="BQ2739" s="66">
        <v>26900</v>
      </c>
      <c r="BR2739" s="66">
        <v>5060</v>
      </c>
      <c r="BS2739" s="66">
        <v>26400</v>
      </c>
      <c r="BT2739" s="66">
        <v>27100</v>
      </c>
      <c r="BU2739" s="66">
        <v>5320</v>
      </c>
      <c r="BV2739" s="66" t="s">
        <v>85</v>
      </c>
      <c r="BW2739" s="66" t="s">
        <v>85</v>
      </c>
      <c r="BX2739" s="66" t="s">
        <v>85</v>
      </c>
      <c r="BY2739" s="66" t="s">
        <v>85</v>
      </c>
      <c r="BZ2739" s="66" t="s">
        <v>85</v>
      </c>
      <c r="CA2739" s="66" t="s">
        <v>85</v>
      </c>
      <c r="CB2739" s="66" t="s">
        <v>85</v>
      </c>
      <c r="CC2739" s="66" t="s">
        <v>85</v>
      </c>
      <c r="CD2739" s="66" t="s">
        <v>85</v>
      </c>
      <c r="CE2739" s="66" t="s">
        <v>85</v>
      </c>
      <c r="CF2739" s="66" t="s">
        <v>85</v>
      </c>
      <c r="CG2739" s="66" t="s">
        <v>85</v>
      </c>
      <c r="CH2739" s="66" t="s">
        <v>85</v>
      </c>
      <c r="CI2739" s="66" t="s">
        <v>85</v>
      </c>
      <c r="CJ2739" s="66" t="s">
        <v>85</v>
      </c>
      <c r="CK2739" s="66" t="s">
        <v>85</v>
      </c>
      <c r="CL2739" s="66" t="s">
        <v>85</v>
      </c>
      <c r="CM2739" s="69" t="s">
        <v>85</v>
      </c>
    </row>
    <row r="2740" spans="41:91" hidden="1" x14ac:dyDescent="0.25">
      <c r="AO2740" s="21" t="s">
        <v>29</v>
      </c>
      <c r="AP2740" s="51">
        <v>1</v>
      </c>
      <c r="AQ2740" s="21" t="str">
        <f t="shared" si="45"/>
        <v>50 or less1</v>
      </c>
      <c r="AR2740" s="22">
        <v>2100</v>
      </c>
      <c r="AS2740" s="22">
        <v>3100</v>
      </c>
      <c r="AT2740" s="22">
        <v>266030</v>
      </c>
      <c r="AU2740" s="66">
        <v>2100</v>
      </c>
      <c r="AV2740" s="66">
        <v>3100</v>
      </c>
      <c r="AW2740" s="66">
        <v>269320</v>
      </c>
      <c r="AX2740" s="66" t="s">
        <v>85</v>
      </c>
      <c r="AY2740" s="66" t="s">
        <v>85</v>
      </c>
      <c r="AZ2740" s="66" t="s">
        <v>85</v>
      </c>
      <c r="BA2740" s="66" t="s">
        <v>85</v>
      </c>
      <c r="BB2740" s="66" t="s">
        <v>85</v>
      </c>
      <c r="BC2740" s="66" t="s">
        <v>85</v>
      </c>
      <c r="BD2740" s="66" t="s">
        <v>85</v>
      </c>
      <c r="BE2740" s="66" t="s">
        <v>85</v>
      </c>
      <c r="BF2740" s="66" t="s">
        <v>85</v>
      </c>
      <c r="BG2740" s="66" t="s">
        <v>85</v>
      </c>
      <c r="BH2740" s="66" t="s">
        <v>85</v>
      </c>
      <c r="BI2740" s="66" t="s">
        <v>85</v>
      </c>
      <c r="BJ2740" s="66" t="s">
        <v>85</v>
      </c>
      <c r="BK2740" s="66" t="s">
        <v>85</v>
      </c>
      <c r="BL2740" s="66" t="s">
        <v>85</v>
      </c>
      <c r="BM2740" s="66" t="s">
        <v>85</v>
      </c>
      <c r="BN2740" s="66" t="s">
        <v>85</v>
      </c>
      <c r="BO2740" s="88" t="s">
        <v>85</v>
      </c>
      <c r="BP2740" s="100">
        <v>6200</v>
      </c>
      <c r="BQ2740" s="66">
        <v>6900</v>
      </c>
      <c r="BR2740" s="66">
        <v>141630</v>
      </c>
      <c r="BS2740" s="66">
        <v>6200</v>
      </c>
      <c r="BT2740" s="66">
        <v>7000</v>
      </c>
      <c r="BU2740" s="66">
        <v>148320</v>
      </c>
      <c r="BV2740" s="66" t="s">
        <v>85</v>
      </c>
      <c r="BW2740" s="66" t="s">
        <v>85</v>
      </c>
      <c r="BX2740" s="66" t="s">
        <v>85</v>
      </c>
      <c r="BY2740" s="66" t="s">
        <v>85</v>
      </c>
      <c r="BZ2740" s="66" t="s">
        <v>85</v>
      </c>
      <c r="CA2740" s="66" t="s">
        <v>85</v>
      </c>
      <c r="CB2740" s="66" t="s">
        <v>85</v>
      </c>
      <c r="CC2740" s="66" t="s">
        <v>85</v>
      </c>
      <c r="CD2740" s="66" t="s">
        <v>85</v>
      </c>
      <c r="CE2740" s="66" t="s">
        <v>85</v>
      </c>
      <c r="CF2740" s="66" t="s">
        <v>85</v>
      </c>
      <c r="CG2740" s="66" t="s">
        <v>85</v>
      </c>
      <c r="CH2740" s="66" t="s">
        <v>85</v>
      </c>
      <c r="CI2740" s="66" t="s">
        <v>85</v>
      </c>
      <c r="CJ2740" s="66" t="s">
        <v>85</v>
      </c>
      <c r="CK2740" s="66" t="s">
        <v>85</v>
      </c>
      <c r="CL2740" s="66" t="s">
        <v>85</v>
      </c>
      <c r="CM2740" s="69" t="s">
        <v>85</v>
      </c>
    </row>
    <row r="2741" spans="41:91" hidden="1" x14ac:dyDescent="0.25">
      <c r="AO2741" s="21" t="s">
        <v>29</v>
      </c>
      <c r="AP2741" s="51">
        <v>2</v>
      </c>
      <c r="AQ2741" s="21" t="str">
        <f t="shared" si="45"/>
        <v>50 or less2</v>
      </c>
      <c r="AR2741" s="22">
        <v>2500</v>
      </c>
      <c r="AS2741" s="22">
        <v>3600</v>
      </c>
      <c r="AT2741" s="22">
        <v>120930</v>
      </c>
      <c r="AU2741" s="66">
        <v>2600</v>
      </c>
      <c r="AV2741" s="66">
        <v>3600</v>
      </c>
      <c r="AW2741" s="66">
        <v>122130</v>
      </c>
      <c r="AX2741" s="66" t="s">
        <v>85</v>
      </c>
      <c r="AY2741" s="66" t="s">
        <v>85</v>
      </c>
      <c r="AZ2741" s="66" t="s">
        <v>85</v>
      </c>
      <c r="BA2741" s="66" t="s">
        <v>85</v>
      </c>
      <c r="BB2741" s="66" t="s">
        <v>85</v>
      </c>
      <c r="BC2741" s="66" t="s">
        <v>85</v>
      </c>
      <c r="BD2741" s="66" t="s">
        <v>85</v>
      </c>
      <c r="BE2741" s="66" t="s">
        <v>85</v>
      </c>
      <c r="BF2741" s="66" t="s">
        <v>85</v>
      </c>
      <c r="BG2741" s="66" t="s">
        <v>85</v>
      </c>
      <c r="BH2741" s="66" t="s">
        <v>85</v>
      </c>
      <c r="BI2741" s="66" t="s">
        <v>85</v>
      </c>
      <c r="BJ2741" s="66" t="s">
        <v>85</v>
      </c>
      <c r="BK2741" s="66" t="s">
        <v>85</v>
      </c>
      <c r="BL2741" s="66" t="s">
        <v>85</v>
      </c>
      <c r="BM2741" s="66" t="s">
        <v>85</v>
      </c>
      <c r="BN2741" s="66" t="s">
        <v>85</v>
      </c>
      <c r="BO2741" s="88" t="s">
        <v>85</v>
      </c>
      <c r="BP2741" s="100">
        <v>7100</v>
      </c>
      <c r="BQ2741" s="66">
        <v>7700</v>
      </c>
      <c r="BR2741" s="66">
        <v>69360</v>
      </c>
      <c r="BS2741" s="66">
        <v>7200</v>
      </c>
      <c r="BT2741" s="66">
        <v>7900</v>
      </c>
      <c r="BU2741" s="66">
        <v>72620</v>
      </c>
      <c r="BV2741" s="66" t="s">
        <v>85</v>
      </c>
      <c r="BW2741" s="66" t="s">
        <v>85</v>
      </c>
      <c r="BX2741" s="66" t="s">
        <v>85</v>
      </c>
      <c r="BY2741" s="66" t="s">
        <v>85</v>
      </c>
      <c r="BZ2741" s="66" t="s">
        <v>85</v>
      </c>
      <c r="CA2741" s="66" t="s">
        <v>85</v>
      </c>
      <c r="CB2741" s="66" t="s">
        <v>85</v>
      </c>
      <c r="CC2741" s="66" t="s">
        <v>85</v>
      </c>
      <c r="CD2741" s="66" t="s">
        <v>85</v>
      </c>
      <c r="CE2741" s="66" t="s">
        <v>85</v>
      </c>
      <c r="CF2741" s="66" t="s">
        <v>85</v>
      </c>
      <c r="CG2741" s="66" t="s">
        <v>85</v>
      </c>
      <c r="CH2741" s="66" t="s">
        <v>85</v>
      </c>
      <c r="CI2741" s="66" t="s">
        <v>85</v>
      </c>
      <c r="CJ2741" s="66" t="s">
        <v>85</v>
      </c>
      <c r="CK2741" s="66" t="s">
        <v>85</v>
      </c>
      <c r="CL2741" s="66" t="s">
        <v>85</v>
      </c>
      <c r="CM2741" s="69" t="s">
        <v>85</v>
      </c>
    </row>
    <row r="2742" spans="41:91" hidden="1" x14ac:dyDescent="0.25">
      <c r="AO2742" s="21" t="s">
        <v>29</v>
      </c>
      <c r="AP2742" s="51">
        <v>3</v>
      </c>
      <c r="AQ2742" s="21" t="str">
        <f t="shared" si="45"/>
        <v>50 or less3</v>
      </c>
      <c r="AR2742" s="22">
        <v>2800</v>
      </c>
      <c r="AS2742" s="22">
        <v>3900</v>
      </c>
      <c r="AT2742" s="22">
        <v>26020</v>
      </c>
      <c r="AU2742" s="66">
        <v>3000</v>
      </c>
      <c r="AV2742" s="66">
        <v>3900</v>
      </c>
      <c r="AW2742" s="66">
        <v>26380</v>
      </c>
      <c r="AX2742" s="66" t="s">
        <v>85</v>
      </c>
      <c r="AY2742" s="66" t="s">
        <v>85</v>
      </c>
      <c r="AZ2742" s="66" t="s">
        <v>85</v>
      </c>
      <c r="BA2742" s="66" t="s">
        <v>85</v>
      </c>
      <c r="BB2742" s="66" t="s">
        <v>85</v>
      </c>
      <c r="BC2742" s="66" t="s">
        <v>85</v>
      </c>
      <c r="BD2742" s="66" t="s">
        <v>85</v>
      </c>
      <c r="BE2742" s="66" t="s">
        <v>85</v>
      </c>
      <c r="BF2742" s="66" t="s">
        <v>85</v>
      </c>
      <c r="BG2742" s="66" t="s">
        <v>85</v>
      </c>
      <c r="BH2742" s="66" t="s">
        <v>85</v>
      </c>
      <c r="BI2742" s="66" t="s">
        <v>85</v>
      </c>
      <c r="BJ2742" s="66" t="s">
        <v>85</v>
      </c>
      <c r="BK2742" s="66" t="s">
        <v>85</v>
      </c>
      <c r="BL2742" s="66" t="s">
        <v>85</v>
      </c>
      <c r="BM2742" s="66" t="s">
        <v>85</v>
      </c>
      <c r="BN2742" s="66" t="s">
        <v>85</v>
      </c>
      <c r="BO2742" s="88" t="s">
        <v>85</v>
      </c>
      <c r="BP2742" s="100">
        <v>7900</v>
      </c>
      <c r="BQ2742" s="66">
        <v>8700</v>
      </c>
      <c r="BR2742" s="66">
        <v>15970</v>
      </c>
      <c r="BS2742" s="66">
        <v>8000</v>
      </c>
      <c r="BT2742" s="66">
        <v>8900</v>
      </c>
      <c r="BU2742" s="66">
        <v>16830</v>
      </c>
      <c r="BV2742" s="66" t="s">
        <v>85</v>
      </c>
      <c r="BW2742" s="66" t="s">
        <v>85</v>
      </c>
      <c r="BX2742" s="66" t="s">
        <v>85</v>
      </c>
      <c r="BY2742" s="66" t="s">
        <v>85</v>
      </c>
      <c r="BZ2742" s="66" t="s">
        <v>85</v>
      </c>
      <c r="CA2742" s="66" t="s">
        <v>85</v>
      </c>
      <c r="CB2742" s="66" t="s">
        <v>85</v>
      </c>
      <c r="CC2742" s="66" t="s">
        <v>85</v>
      </c>
      <c r="CD2742" s="66" t="s">
        <v>85</v>
      </c>
      <c r="CE2742" s="66" t="s">
        <v>85</v>
      </c>
      <c r="CF2742" s="66" t="s">
        <v>85</v>
      </c>
      <c r="CG2742" s="66" t="s">
        <v>85</v>
      </c>
      <c r="CH2742" s="66" t="s">
        <v>85</v>
      </c>
      <c r="CI2742" s="66" t="s">
        <v>85</v>
      </c>
      <c r="CJ2742" s="66" t="s">
        <v>85</v>
      </c>
      <c r="CK2742" s="66" t="s">
        <v>85</v>
      </c>
      <c r="CL2742" s="66" t="s">
        <v>85</v>
      </c>
      <c r="CM2742" s="69" t="s">
        <v>85</v>
      </c>
    </row>
    <row r="2743" spans="41:91" hidden="1" x14ac:dyDescent="0.25">
      <c r="AO2743" s="21" t="s">
        <v>29</v>
      </c>
      <c r="AP2743" s="51">
        <v>4</v>
      </c>
      <c r="AQ2743" s="21" t="str">
        <f t="shared" si="45"/>
        <v>50 or less4</v>
      </c>
      <c r="AR2743" s="22">
        <v>3000</v>
      </c>
      <c r="AS2743" s="22">
        <v>4100</v>
      </c>
      <c r="AT2743" s="22">
        <v>7570</v>
      </c>
      <c r="AU2743" s="66">
        <v>3200</v>
      </c>
      <c r="AV2743" s="66">
        <v>4100</v>
      </c>
      <c r="AW2743" s="66">
        <v>7670</v>
      </c>
      <c r="AX2743" s="66" t="s">
        <v>85</v>
      </c>
      <c r="AY2743" s="66" t="s">
        <v>85</v>
      </c>
      <c r="AZ2743" s="66" t="s">
        <v>85</v>
      </c>
      <c r="BA2743" s="66" t="s">
        <v>85</v>
      </c>
      <c r="BB2743" s="66" t="s">
        <v>85</v>
      </c>
      <c r="BC2743" s="66" t="s">
        <v>85</v>
      </c>
      <c r="BD2743" s="66" t="s">
        <v>85</v>
      </c>
      <c r="BE2743" s="66" t="s">
        <v>85</v>
      </c>
      <c r="BF2743" s="66" t="s">
        <v>85</v>
      </c>
      <c r="BG2743" s="66" t="s">
        <v>85</v>
      </c>
      <c r="BH2743" s="66" t="s">
        <v>85</v>
      </c>
      <c r="BI2743" s="66" t="s">
        <v>85</v>
      </c>
      <c r="BJ2743" s="66" t="s">
        <v>85</v>
      </c>
      <c r="BK2743" s="66" t="s">
        <v>85</v>
      </c>
      <c r="BL2743" s="66" t="s">
        <v>85</v>
      </c>
      <c r="BM2743" s="66" t="s">
        <v>85</v>
      </c>
      <c r="BN2743" s="66" t="s">
        <v>85</v>
      </c>
      <c r="BO2743" s="88" t="s">
        <v>85</v>
      </c>
      <c r="BP2743" s="100">
        <v>8500</v>
      </c>
      <c r="BQ2743" s="66">
        <v>9500</v>
      </c>
      <c r="BR2743" s="66">
        <v>4800</v>
      </c>
      <c r="BS2743" s="66">
        <v>8800</v>
      </c>
      <c r="BT2743" s="66">
        <v>9900</v>
      </c>
      <c r="BU2743" s="66">
        <v>5020</v>
      </c>
      <c r="BV2743" s="66" t="s">
        <v>85</v>
      </c>
      <c r="BW2743" s="66" t="s">
        <v>85</v>
      </c>
      <c r="BX2743" s="66" t="s">
        <v>85</v>
      </c>
      <c r="BY2743" s="66" t="s">
        <v>85</v>
      </c>
      <c r="BZ2743" s="66" t="s">
        <v>85</v>
      </c>
      <c r="CA2743" s="66" t="s">
        <v>85</v>
      </c>
      <c r="CB2743" s="66" t="s">
        <v>85</v>
      </c>
      <c r="CC2743" s="66" t="s">
        <v>85</v>
      </c>
      <c r="CD2743" s="66" t="s">
        <v>85</v>
      </c>
      <c r="CE2743" s="66" t="s">
        <v>85</v>
      </c>
      <c r="CF2743" s="66" t="s">
        <v>85</v>
      </c>
      <c r="CG2743" s="66" t="s">
        <v>85</v>
      </c>
      <c r="CH2743" s="66" t="s">
        <v>85</v>
      </c>
      <c r="CI2743" s="66" t="s">
        <v>85</v>
      </c>
      <c r="CJ2743" s="66" t="s">
        <v>85</v>
      </c>
      <c r="CK2743" s="66" t="s">
        <v>85</v>
      </c>
      <c r="CL2743" s="66" t="s">
        <v>85</v>
      </c>
      <c r="CM2743" s="69" t="s">
        <v>85</v>
      </c>
    </row>
    <row r="2744" spans="41:91" hidden="1" x14ac:dyDescent="0.25">
      <c r="AO2744" s="21" t="s">
        <v>29</v>
      </c>
      <c r="AP2744" s="51" t="s">
        <v>114</v>
      </c>
      <c r="AQ2744" s="21" t="str">
        <f t="shared" si="45"/>
        <v>50 or less5 or more</v>
      </c>
      <c r="AR2744" s="22">
        <v>3200</v>
      </c>
      <c r="AS2744" s="22">
        <v>4400</v>
      </c>
      <c r="AT2744" s="22">
        <v>3460</v>
      </c>
      <c r="AU2744" s="66">
        <v>3500</v>
      </c>
      <c r="AV2744" s="66">
        <v>4500</v>
      </c>
      <c r="AW2744" s="66">
        <v>3510</v>
      </c>
      <c r="AX2744" s="66" t="s">
        <v>85</v>
      </c>
      <c r="AY2744" s="66" t="s">
        <v>85</v>
      </c>
      <c r="AZ2744" s="66" t="s">
        <v>85</v>
      </c>
      <c r="BA2744" s="66" t="s">
        <v>85</v>
      </c>
      <c r="BB2744" s="66" t="s">
        <v>85</v>
      </c>
      <c r="BC2744" s="66" t="s">
        <v>85</v>
      </c>
      <c r="BD2744" s="66" t="s">
        <v>85</v>
      </c>
      <c r="BE2744" s="66" t="s">
        <v>85</v>
      </c>
      <c r="BF2744" s="66" t="s">
        <v>85</v>
      </c>
      <c r="BG2744" s="66" t="s">
        <v>85</v>
      </c>
      <c r="BH2744" s="66" t="s">
        <v>85</v>
      </c>
      <c r="BI2744" s="66" t="s">
        <v>85</v>
      </c>
      <c r="BJ2744" s="66" t="s">
        <v>85</v>
      </c>
      <c r="BK2744" s="66" t="s">
        <v>85</v>
      </c>
      <c r="BL2744" s="66" t="s">
        <v>85</v>
      </c>
      <c r="BM2744" s="66" t="s">
        <v>85</v>
      </c>
      <c r="BN2744" s="66" t="s">
        <v>85</v>
      </c>
      <c r="BO2744" s="88" t="s">
        <v>85</v>
      </c>
      <c r="BP2744" s="100">
        <v>9500</v>
      </c>
      <c r="BQ2744" s="66">
        <v>11100</v>
      </c>
      <c r="BR2744" s="66">
        <v>2380</v>
      </c>
      <c r="BS2744" s="66">
        <v>10200</v>
      </c>
      <c r="BT2744" s="66">
        <v>11700</v>
      </c>
      <c r="BU2744" s="66">
        <v>2470</v>
      </c>
      <c r="BV2744" s="66" t="s">
        <v>85</v>
      </c>
      <c r="BW2744" s="66" t="s">
        <v>85</v>
      </c>
      <c r="BX2744" s="66" t="s">
        <v>85</v>
      </c>
      <c r="BY2744" s="66" t="s">
        <v>85</v>
      </c>
      <c r="BZ2744" s="66" t="s">
        <v>85</v>
      </c>
      <c r="CA2744" s="66" t="s">
        <v>85</v>
      </c>
      <c r="CB2744" s="66" t="s">
        <v>85</v>
      </c>
      <c r="CC2744" s="66" t="s">
        <v>85</v>
      </c>
      <c r="CD2744" s="66" t="s">
        <v>85</v>
      </c>
      <c r="CE2744" s="66" t="s">
        <v>85</v>
      </c>
      <c r="CF2744" s="66" t="s">
        <v>85</v>
      </c>
      <c r="CG2744" s="66" t="s">
        <v>85</v>
      </c>
      <c r="CH2744" s="66" t="s">
        <v>85</v>
      </c>
      <c r="CI2744" s="66" t="s">
        <v>85</v>
      </c>
      <c r="CJ2744" s="66" t="s">
        <v>85</v>
      </c>
      <c r="CK2744" s="66" t="s">
        <v>85</v>
      </c>
      <c r="CL2744" s="66" t="s">
        <v>85</v>
      </c>
      <c r="CM2744" s="69" t="s">
        <v>85</v>
      </c>
    </row>
    <row r="2745" spans="41:91" hidden="1" x14ac:dyDescent="0.25">
      <c r="AO2745" s="21" t="s">
        <v>30</v>
      </c>
      <c r="AP2745" s="51">
        <v>1</v>
      </c>
      <c r="AQ2745" s="21" t="str">
        <f t="shared" si="45"/>
        <v>51 to 1001</v>
      </c>
      <c r="AR2745" s="22">
        <v>2400</v>
      </c>
      <c r="AS2745" s="22">
        <v>3200</v>
      </c>
      <c r="AT2745" s="22">
        <v>651760</v>
      </c>
      <c r="AU2745" s="66">
        <v>2500</v>
      </c>
      <c r="AV2745" s="66">
        <v>3200</v>
      </c>
      <c r="AW2745" s="66">
        <v>658250</v>
      </c>
      <c r="AX2745" s="66" t="s">
        <v>85</v>
      </c>
      <c r="AY2745" s="66" t="s">
        <v>85</v>
      </c>
      <c r="AZ2745" s="66" t="s">
        <v>85</v>
      </c>
      <c r="BA2745" s="66" t="s">
        <v>85</v>
      </c>
      <c r="BB2745" s="66" t="s">
        <v>85</v>
      </c>
      <c r="BC2745" s="66" t="s">
        <v>85</v>
      </c>
      <c r="BD2745" s="66" t="s">
        <v>85</v>
      </c>
      <c r="BE2745" s="66" t="s">
        <v>85</v>
      </c>
      <c r="BF2745" s="66" t="s">
        <v>85</v>
      </c>
      <c r="BG2745" s="66" t="s">
        <v>85</v>
      </c>
      <c r="BH2745" s="66" t="s">
        <v>85</v>
      </c>
      <c r="BI2745" s="66" t="s">
        <v>85</v>
      </c>
      <c r="BJ2745" s="66" t="s">
        <v>85</v>
      </c>
      <c r="BK2745" s="66" t="s">
        <v>85</v>
      </c>
      <c r="BL2745" s="66" t="s">
        <v>85</v>
      </c>
      <c r="BM2745" s="66" t="s">
        <v>85</v>
      </c>
      <c r="BN2745" s="66" t="s">
        <v>85</v>
      </c>
      <c r="BO2745" s="88" t="s">
        <v>85</v>
      </c>
      <c r="BP2745" s="100">
        <v>10500</v>
      </c>
      <c r="BQ2745" s="66">
        <v>11000</v>
      </c>
      <c r="BR2745" s="66">
        <v>541070</v>
      </c>
      <c r="BS2745" s="66">
        <v>10400</v>
      </c>
      <c r="BT2745" s="66">
        <v>11000</v>
      </c>
      <c r="BU2745" s="66">
        <v>566200</v>
      </c>
      <c r="BV2745" s="66" t="s">
        <v>85</v>
      </c>
      <c r="BW2745" s="66" t="s">
        <v>85</v>
      </c>
      <c r="BX2745" s="66" t="s">
        <v>85</v>
      </c>
      <c r="BY2745" s="66" t="s">
        <v>85</v>
      </c>
      <c r="BZ2745" s="66" t="s">
        <v>85</v>
      </c>
      <c r="CA2745" s="66" t="s">
        <v>85</v>
      </c>
      <c r="CB2745" s="66" t="s">
        <v>85</v>
      </c>
      <c r="CC2745" s="66" t="s">
        <v>85</v>
      </c>
      <c r="CD2745" s="66" t="s">
        <v>85</v>
      </c>
      <c r="CE2745" s="66" t="s">
        <v>85</v>
      </c>
      <c r="CF2745" s="66" t="s">
        <v>85</v>
      </c>
      <c r="CG2745" s="66" t="s">
        <v>85</v>
      </c>
      <c r="CH2745" s="66" t="s">
        <v>85</v>
      </c>
      <c r="CI2745" s="66" t="s">
        <v>85</v>
      </c>
      <c r="CJ2745" s="66" t="s">
        <v>85</v>
      </c>
      <c r="CK2745" s="66" t="s">
        <v>85</v>
      </c>
      <c r="CL2745" s="66" t="s">
        <v>85</v>
      </c>
      <c r="CM2745" s="69" t="s">
        <v>85</v>
      </c>
    </row>
    <row r="2746" spans="41:91" hidden="1" x14ac:dyDescent="0.25">
      <c r="AO2746" s="21" t="s">
        <v>30</v>
      </c>
      <c r="AP2746" s="51">
        <v>2</v>
      </c>
      <c r="AQ2746" s="21" t="str">
        <f t="shared" si="45"/>
        <v>51 to 1002</v>
      </c>
      <c r="AR2746" s="22">
        <v>3200</v>
      </c>
      <c r="AS2746" s="22">
        <v>3800</v>
      </c>
      <c r="AT2746" s="22">
        <v>751320</v>
      </c>
      <c r="AU2746" s="66">
        <v>3300</v>
      </c>
      <c r="AV2746" s="66">
        <v>3900</v>
      </c>
      <c r="AW2746" s="66">
        <v>756040</v>
      </c>
      <c r="AX2746" s="66" t="s">
        <v>85</v>
      </c>
      <c r="AY2746" s="66" t="s">
        <v>85</v>
      </c>
      <c r="AZ2746" s="66" t="s">
        <v>85</v>
      </c>
      <c r="BA2746" s="66" t="s">
        <v>85</v>
      </c>
      <c r="BB2746" s="66" t="s">
        <v>85</v>
      </c>
      <c r="BC2746" s="66" t="s">
        <v>85</v>
      </c>
      <c r="BD2746" s="66" t="s">
        <v>85</v>
      </c>
      <c r="BE2746" s="66" t="s">
        <v>85</v>
      </c>
      <c r="BF2746" s="66" t="s">
        <v>85</v>
      </c>
      <c r="BG2746" s="66" t="s">
        <v>85</v>
      </c>
      <c r="BH2746" s="66" t="s">
        <v>85</v>
      </c>
      <c r="BI2746" s="66" t="s">
        <v>85</v>
      </c>
      <c r="BJ2746" s="66" t="s">
        <v>85</v>
      </c>
      <c r="BK2746" s="66" t="s">
        <v>85</v>
      </c>
      <c r="BL2746" s="66" t="s">
        <v>85</v>
      </c>
      <c r="BM2746" s="66" t="s">
        <v>85</v>
      </c>
      <c r="BN2746" s="66" t="s">
        <v>85</v>
      </c>
      <c r="BO2746" s="88" t="s">
        <v>85</v>
      </c>
      <c r="BP2746" s="100">
        <v>11900</v>
      </c>
      <c r="BQ2746" s="66">
        <v>12500</v>
      </c>
      <c r="BR2746" s="66">
        <v>637790</v>
      </c>
      <c r="BS2746" s="66">
        <v>11900</v>
      </c>
      <c r="BT2746" s="66">
        <v>12500</v>
      </c>
      <c r="BU2746" s="66">
        <v>666020</v>
      </c>
      <c r="BV2746" s="66" t="s">
        <v>85</v>
      </c>
      <c r="BW2746" s="66" t="s">
        <v>85</v>
      </c>
      <c r="BX2746" s="66" t="s">
        <v>85</v>
      </c>
      <c r="BY2746" s="66" t="s">
        <v>85</v>
      </c>
      <c r="BZ2746" s="66" t="s">
        <v>85</v>
      </c>
      <c r="CA2746" s="66" t="s">
        <v>85</v>
      </c>
      <c r="CB2746" s="66" t="s">
        <v>85</v>
      </c>
      <c r="CC2746" s="66" t="s">
        <v>85</v>
      </c>
      <c r="CD2746" s="66" t="s">
        <v>85</v>
      </c>
      <c r="CE2746" s="66" t="s">
        <v>85</v>
      </c>
      <c r="CF2746" s="66" t="s">
        <v>85</v>
      </c>
      <c r="CG2746" s="66" t="s">
        <v>85</v>
      </c>
      <c r="CH2746" s="66" t="s">
        <v>85</v>
      </c>
      <c r="CI2746" s="66" t="s">
        <v>85</v>
      </c>
      <c r="CJ2746" s="66" t="s">
        <v>85</v>
      </c>
      <c r="CK2746" s="66" t="s">
        <v>85</v>
      </c>
      <c r="CL2746" s="66" t="s">
        <v>85</v>
      </c>
      <c r="CM2746" s="69" t="s">
        <v>85</v>
      </c>
    </row>
    <row r="2747" spans="41:91" hidden="1" x14ac:dyDescent="0.25">
      <c r="AO2747" s="21" t="s">
        <v>30</v>
      </c>
      <c r="AP2747" s="51">
        <v>3</v>
      </c>
      <c r="AQ2747" s="21" t="str">
        <f t="shared" si="45"/>
        <v>51 to 1003</v>
      </c>
      <c r="AR2747" s="22">
        <v>3700</v>
      </c>
      <c r="AS2747" s="22">
        <v>4300</v>
      </c>
      <c r="AT2747" s="22">
        <v>238230</v>
      </c>
      <c r="AU2747" s="66">
        <v>3900</v>
      </c>
      <c r="AV2747" s="66">
        <v>4500</v>
      </c>
      <c r="AW2747" s="66">
        <v>240300</v>
      </c>
      <c r="AX2747" s="66" t="s">
        <v>85</v>
      </c>
      <c r="AY2747" s="66" t="s">
        <v>85</v>
      </c>
      <c r="AZ2747" s="66" t="s">
        <v>85</v>
      </c>
      <c r="BA2747" s="66" t="s">
        <v>85</v>
      </c>
      <c r="BB2747" s="66" t="s">
        <v>85</v>
      </c>
      <c r="BC2747" s="66" t="s">
        <v>85</v>
      </c>
      <c r="BD2747" s="66" t="s">
        <v>85</v>
      </c>
      <c r="BE2747" s="66" t="s">
        <v>85</v>
      </c>
      <c r="BF2747" s="66" t="s">
        <v>85</v>
      </c>
      <c r="BG2747" s="66" t="s">
        <v>85</v>
      </c>
      <c r="BH2747" s="66" t="s">
        <v>85</v>
      </c>
      <c r="BI2747" s="66" t="s">
        <v>85</v>
      </c>
      <c r="BJ2747" s="66" t="s">
        <v>85</v>
      </c>
      <c r="BK2747" s="66" t="s">
        <v>85</v>
      </c>
      <c r="BL2747" s="66" t="s">
        <v>85</v>
      </c>
      <c r="BM2747" s="66" t="s">
        <v>85</v>
      </c>
      <c r="BN2747" s="66" t="s">
        <v>85</v>
      </c>
      <c r="BO2747" s="88" t="s">
        <v>85</v>
      </c>
      <c r="BP2747" s="100">
        <v>12700</v>
      </c>
      <c r="BQ2747" s="66">
        <v>13300</v>
      </c>
      <c r="BR2747" s="66">
        <v>206480</v>
      </c>
      <c r="BS2747" s="66">
        <v>12800</v>
      </c>
      <c r="BT2747" s="66">
        <v>13400</v>
      </c>
      <c r="BU2747" s="66">
        <v>215460</v>
      </c>
      <c r="BV2747" s="66" t="s">
        <v>85</v>
      </c>
      <c r="BW2747" s="66" t="s">
        <v>85</v>
      </c>
      <c r="BX2747" s="66" t="s">
        <v>85</v>
      </c>
      <c r="BY2747" s="66" t="s">
        <v>85</v>
      </c>
      <c r="BZ2747" s="66" t="s">
        <v>85</v>
      </c>
      <c r="CA2747" s="66" t="s">
        <v>85</v>
      </c>
      <c r="CB2747" s="66" t="s">
        <v>85</v>
      </c>
      <c r="CC2747" s="66" t="s">
        <v>85</v>
      </c>
      <c r="CD2747" s="66" t="s">
        <v>85</v>
      </c>
      <c r="CE2747" s="66" t="s">
        <v>85</v>
      </c>
      <c r="CF2747" s="66" t="s">
        <v>85</v>
      </c>
      <c r="CG2747" s="66" t="s">
        <v>85</v>
      </c>
      <c r="CH2747" s="66" t="s">
        <v>85</v>
      </c>
      <c r="CI2747" s="66" t="s">
        <v>85</v>
      </c>
      <c r="CJ2747" s="66" t="s">
        <v>85</v>
      </c>
      <c r="CK2747" s="66" t="s">
        <v>85</v>
      </c>
      <c r="CL2747" s="66" t="s">
        <v>85</v>
      </c>
      <c r="CM2747" s="69" t="s">
        <v>85</v>
      </c>
    </row>
    <row r="2748" spans="41:91" hidden="1" x14ac:dyDescent="0.25">
      <c r="AO2748" s="21" t="s">
        <v>30</v>
      </c>
      <c r="AP2748" s="51">
        <v>4</v>
      </c>
      <c r="AQ2748" s="21" t="str">
        <f t="shared" si="45"/>
        <v>51 to 1004</v>
      </c>
      <c r="AR2748" s="22">
        <v>4100</v>
      </c>
      <c r="AS2748" s="22">
        <v>4700</v>
      </c>
      <c r="AT2748" s="22">
        <v>88300</v>
      </c>
      <c r="AU2748" s="66">
        <v>4300</v>
      </c>
      <c r="AV2748" s="66">
        <v>4900</v>
      </c>
      <c r="AW2748" s="66">
        <v>89070</v>
      </c>
      <c r="AX2748" s="66" t="s">
        <v>85</v>
      </c>
      <c r="AY2748" s="66" t="s">
        <v>85</v>
      </c>
      <c r="AZ2748" s="66" t="s">
        <v>85</v>
      </c>
      <c r="BA2748" s="66" t="s">
        <v>85</v>
      </c>
      <c r="BB2748" s="66" t="s">
        <v>85</v>
      </c>
      <c r="BC2748" s="66" t="s">
        <v>85</v>
      </c>
      <c r="BD2748" s="66" t="s">
        <v>85</v>
      </c>
      <c r="BE2748" s="66" t="s">
        <v>85</v>
      </c>
      <c r="BF2748" s="66" t="s">
        <v>85</v>
      </c>
      <c r="BG2748" s="66" t="s">
        <v>85</v>
      </c>
      <c r="BH2748" s="66" t="s">
        <v>85</v>
      </c>
      <c r="BI2748" s="66" t="s">
        <v>85</v>
      </c>
      <c r="BJ2748" s="66" t="s">
        <v>85</v>
      </c>
      <c r="BK2748" s="66" t="s">
        <v>85</v>
      </c>
      <c r="BL2748" s="66" t="s">
        <v>85</v>
      </c>
      <c r="BM2748" s="66" t="s">
        <v>85</v>
      </c>
      <c r="BN2748" s="66" t="s">
        <v>85</v>
      </c>
      <c r="BO2748" s="88" t="s">
        <v>85</v>
      </c>
      <c r="BP2748" s="100">
        <v>13400</v>
      </c>
      <c r="BQ2748" s="66">
        <v>14000</v>
      </c>
      <c r="BR2748" s="66">
        <v>76930</v>
      </c>
      <c r="BS2748" s="66">
        <v>13600</v>
      </c>
      <c r="BT2748" s="66">
        <v>14300</v>
      </c>
      <c r="BU2748" s="66">
        <v>80380</v>
      </c>
      <c r="BV2748" s="66" t="s">
        <v>85</v>
      </c>
      <c r="BW2748" s="66" t="s">
        <v>85</v>
      </c>
      <c r="BX2748" s="66" t="s">
        <v>85</v>
      </c>
      <c r="BY2748" s="66" t="s">
        <v>85</v>
      </c>
      <c r="BZ2748" s="66" t="s">
        <v>85</v>
      </c>
      <c r="CA2748" s="66" t="s">
        <v>85</v>
      </c>
      <c r="CB2748" s="66" t="s">
        <v>85</v>
      </c>
      <c r="CC2748" s="66" t="s">
        <v>85</v>
      </c>
      <c r="CD2748" s="66" t="s">
        <v>85</v>
      </c>
      <c r="CE2748" s="66" t="s">
        <v>85</v>
      </c>
      <c r="CF2748" s="66" t="s">
        <v>85</v>
      </c>
      <c r="CG2748" s="66" t="s">
        <v>85</v>
      </c>
      <c r="CH2748" s="66" t="s">
        <v>85</v>
      </c>
      <c r="CI2748" s="66" t="s">
        <v>85</v>
      </c>
      <c r="CJ2748" s="66" t="s">
        <v>85</v>
      </c>
      <c r="CK2748" s="66" t="s">
        <v>85</v>
      </c>
      <c r="CL2748" s="66" t="s">
        <v>85</v>
      </c>
      <c r="CM2748" s="69" t="s">
        <v>85</v>
      </c>
    </row>
    <row r="2749" spans="41:91" hidden="1" x14ac:dyDescent="0.25">
      <c r="AO2749" s="21" t="s">
        <v>30</v>
      </c>
      <c r="AP2749" s="51" t="s">
        <v>114</v>
      </c>
      <c r="AQ2749" s="21" t="str">
        <f t="shared" si="45"/>
        <v>51 to 1005 or more</v>
      </c>
      <c r="AR2749" s="22">
        <v>4200</v>
      </c>
      <c r="AS2749" s="22">
        <v>4900</v>
      </c>
      <c r="AT2749" s="22">
        <v>34040</v>
      </c>
      <c r="AU2749" s="66">
        <v>4500</v>
      </c>
      <c r="AV2749" s="66">
        <v>5200</v>
      </c>
      <c r="AW2749" s="66">
        <v>34380</v>
      </c>
      <c r="AX2749" s="66" t="s">
        <v>85</v>
      </c>
      <c r="AY2749" s="66" t="s">
        <v>85</v>
      </c>
      <c r="AZ2749" s="66" t="s">
        <v>85</v>
      </c>
      <c r="BA2749" s="66" t="s">
        <v>85</v>
      </c>
      <c r="BB2749" s="66" t="s">
        <v>85</v>
      </c>
      <c r="BC2749" s="66" t="s">
        <v>85</v>
      </c>
      <c r="BD2749" s="66" t="s">
        <v>85</v>
      </c>
      <c r="BE2749" s="66" t="s">
        <v>85</v>
      </c>
      <c r="BF2749" s="66" t="s">
        <v>85</v>
      </c>
      <c r="BG2749" s="66" t="s">
        <v>85</v>
      </c>
      <c r="BH2749" s="66" t="s">
        <v>85</v>
      </c>
      <c r="BI2749" s="66" t="s">
        <v>85</v>
      </c>
      <c r="BJ2749" s="66" t="s">
        <v>85</v>
      </c>
      <c r="BK2749" s="66" t="s">
        <v>85</v>
      </c>
      <c r="BL2749" s="66" t="s">
        <v>85</v>
      </c>
      <c r="BM2749" s="66" t="s">
        <v>85</v>
      </c>
      <c r="BN2749" s="66" t="s">
        <v>85</v>
      </c>
      <c r="BO2749" s="88" t="s">
        <v>85</v>
      </c>
      <c r="BP2749" s="100">
        <v>13900</v>
      </c>
      <c r="BQ2749" s="66">
        <v>14900</v>
      </c>
      <c r="BR2749" s="66">
        <v>29770</v>
      </c>
      <c r="BS2749" s="66">
        <v>14300</v>
      </c>
      <c r="BT2749" s="66">
        <v>15300</v>
      </c>
      <c r="BU2749" s="66">
        <v>31040</v>
      </c>
      <c r="BV2749" s="66" t="s">
        <v>85</v>
      </c>
      <c r="BW2749" s="66" t="s">
        <v>85</v>
      </c>
      <c r="BX2749" s="66" t="s">
        <v>85</v>
      </c>
      <c r="BY2749" s="66" t="s">
        <v>85</v>
      </c>
      <c r="BZ2749" s="66" t="s">
        <v>85</v>
      </c>
      <c r="CA2749" s="66" t="s">
        <v>85</v>
      </c>
      <c r="CB2749" s="66" t="s">
        <v>85</v>
      </c>
      <c r="CC2749" s="66" t="s">
        <v>85</v>
      </c>
      <c r="CD2749" s="66" t="s">
        <v>85</v>
      </c>
      <c r="CE2749" s="66" t="s">
        <v>85</v>
      </c>
      <c r="CF2749" s="66" t="s">
        <v>85</v>
      </c>
      <c r="CG2749" s="66" t="s">
        <v>85</v>
      </c>
      <c r="CH2749" s="66" t="s">
        <v>85</v>
      </c>
      <c r="CI2749" s="66" t="s">
        <v>85</v>
      </c>
      <c r="CJ2749" s="66" t="s">
        <v>85</v>
      </c>
      <c r="CK2749" s="66" t="s">
        <v>85</v>
      </c>
      <c r="CL2749" s="66" t="s">
        <v>85</v>
      </c>
      <c r="CM2749" s="69" t="s">
        <v>85</v>
      </c>
    </row>
    <row r="2750" spans="41:91" hidden="1" x14ac:dyDescent="0.25">
      <c r="AO2750" s="21" t="s">
        <v>31</v>
      </c>
      <c r="AP2750" s="51">
        <v>1</v>
      </c>
      <c r="AQ2750" s="21" t="str">
        <f t="shared" si="45"/>
        <v>101 to 1501</v>
      </c>
      <c r="AR2750" s="22">
        <v>2900</v>
      </c>
      <c r="AS2750" s="22">
        <v>3600</v>
      </c>
      <c r="AT2750" s="22">
        <v>246500</v>
      </c>
      <c r="AU2750" s="66">
        <v>3000</v>
      </c>
      <c r="AV2750" s="66">
        <v>3600</v>
      </c>
      <c r="AW2750" s="66">
        <v>248810</v>
      </c>
      <c r="AX2750" s="66" t="s">
        <v>85</v>
      </c>
      <c r="AY2750" s="66" t="s">
        <v>85</v>
      </c>
      <c r="AZ2750" s="66" t="s">
        <v>85</v>
      </c>
      <c r="BA2750" s="66" t="s">
        <v>85</v>
      </c>
      <c r="BB2750" s="66" t="s">
        <v>85</v>
      </c>
      <c r="BC2750" s="66" t="s">
        <v>85</v>
      </c>
      <c r="BD2750" s="66" t="s">
        <v>85</v>
      </c>
      <c r="BE2750" s="66" t="s">
        <v>85</v>
      </c>
      <c r="BF2750" s="66" t="s">
        <v>85</v>
      </c>
      <c r="BG2750" s="66" t="s">
        <v>85</v>
      </c>
      <c r="BH2750" s="66" t="s">
        <v>85</v>
      </c>
      <c r="BI2750" s="66" t="s">
        <v>85</v>
      </c>
      <c r="BJ2750" s="66" t="s">
        <v>85</v>
      </c>
      <c r="BK2750" s="66" t="s">
        <v>85</v>
      </c>
      <c r="BL2750" s="66" t="s">
        <v>85</v>
      </c>
      <c r="BM2750" s="66" t="s">
        <v>85</v>
      </c>
      <c r="BN2750" s="66" t="s">
        <v>85</v>
      </c>
      <c r="BO2750" s="88" t="s">
        <v>85</v>
      </c>
      <c r="BP2750" s="100">
        <v>14700</v>
      </c>
      <c r="BQ2750" s="66">
        <v>15400</v>
      </c>
      <c r="BR2750" s="66">
        <v>206960</v>
      </c>
      <c r="BS2750" s="66">
        <v>14500</v>
      </c>
      <c r="BT2750" s="66">
        <v>15300</v>
      </c>
      <c r="BU2750" s="66">
        <v>217310</v>
      </c>
      <c r="BV2750" s="66" t="s">
        <v>85</v>
      </c>
      <c r="BW2750" s="66" t="s">
        <v>85</v>
      </c>
      <c r="BX2750" s="66" t="s">
        <v>85</v>
      </c>
      <c r="BY2750" s="66" t="s">
        <v>85</v>
      </c>
      <c r="BZ2750" s="66" t="s">
        <v>85</v>
      </c>
      <c r="CA2750" s="66" t="s">
        <v>85</v>
      </c>
      <c r="CB2750" s="66" t="s">
        <v>85</v>
      </c>
      <c r="CC2750" s="66" t="s">
        <v>85</v>
      </c>
      <c r="CD2750" s="66" t="s">
        <v>85</v>
      </c>
      <c r="CE2750" s="66" t="s">
        <v>85</v>
      </c>
      <c r="CF2750" s="66" t="s">
        <v>85</v>
      </c>
      <c r="CG2750" s="66" t="s">
        <v>85</v>
      </c>
      <c r="CH2750" s="66" t="s">
        <v>85</v>
      </c>
      <c r="CI2750" s="66" t="s">
        <v>85</v>
      </c>
      <c r="CJ2750" s="66" t="s">
        <v>85</v>
      </c>
      <c r="CK2750" s="66" t="s">
        <v>85</v>
      </c>
      <c r="CL2750" s="66" t="s">
        <v>85</v>
      </c>
      <c r="CM2750" s="69" t="s">
        <v>85</v>
      </c>
    </row>
    <row r="2751" spans="41:91" hidden="1" x14ac:dyDescent="0.25">
      <c r="AO2751" s="21" t="s">
        <v>31</v>
      </c>
      <c r="AP2751" s="51">
        <v>2</v>
      </c>
      <c r="AQ2751" s="21" t="str">
        <f t="shared" si="45"/>
        <v>101 to 1502</v>
      </c>
      <c r="AR2751" s="22">
        <v>3800</v>
      </c>
      <c r="AS2751" s="22">
        <v>4400</v>
      </c>
      <c r="AT2751" s="22">
        <v>433580</v>
      </c>
      <c r="AU2751" s="66">
        <v>4000</v>
      </c>
      <c r="AV2751" s="66">
        <v>4500</v>
      </c>
      <c r="AW2751" s="66">
        <v>436300</v>
      </c>
      <c r="AX2751" s="66" t="s">
        <v>85</v>
      </c>
      <c r="AY2751" s="66" t="s">
        <v>85</v>
      </c>
      <c r="AZ2751" s="66" t="s">
        <v>85</v>
      </c>
      <c r="BA2751" s="66" t="s">
        <v>85</v>
      </c>
      <c r="BB2751" s="66" t="s">
        <v>85</v>
      </c>
      <c r="BC2751" s="66" t="s">
        <v>85</v>
      </c>
      <c r="BD2751" s="66" t="s">
        <v>85</v>
      </c>
      <c r="BE2751" s="66" t="s">
        <v>85</v>
      </c>
      <c r="BF2751" s="66" t="s">
        <v>85</v>
      </c>
      <c r="BG2751" s="66" t="s">
        <v>85</v>
      </c>
      <c r="BH2751" s="66" t="s">
        <v>85</v>
      </c>
      <c r="BI2751" s="66" t="s">
        <v>85</v>
      </c>
      <c r="BJ2751" s="66" t="s">
        <v>85</v>
      </c>
      <c r="BK2751" s="66" t="s">
        <v>85</v>
      </c>
      <c r="BL2751" s="66" t="s">
        <v>85</v>
      </c>
      <c r="BM2751" s="66" t="s">
        <v>85</v>
      </c>
      <c r="BN2751" s="66" t="s">
        <v>85</v>
      </c>
      <c r="BO2751" s="88" t="s">
        <v>85</v>
      </c>
      <c r="BP2751" s="100">
        <v>16100</v>
      </c>
      <c r="BQ2751" s="66">
        <v>16900</v>
      </c>
      <c r="BR2751" s="66">
        <v>366060</v>
      </c>
      <c r="BS2751" s="66">
        <v>16000</v>
      </c>
      <c r="BT2751" s="66">
        <v>16700</v>
      </c>
      <c r="BU2751" s="66">
        <v>384360</v>
      </c>
      <c r="BV2751" s="66" t="s">
        <v>85</v>
      </c>
      <c r="BW2751" s="66" t="s">
        <v>85</v>
      </c>
      <c r="BX2751" s="66" t="s">
        <v>85</v>
      </c>
      <c r="BY2751" s="66" t="s">
        <v>85</v>
      </c>
      <c r="BZ2751" s="66" t="s">
        <v>85</v>
      </c>
      <c r="CA2751" s="66" t="s">
        <v>85</v>
      </c>
      <c r="CB2751" s="66" t="s">
        <v>85</v>
      </c>
      <c r="CC2751" s="66" t="s">
        <v>85</v>
      </c>
      <c r="CD2751" s="66" t="s">
        <v>85</v>
      </c>
      <c r="CE2751" s="66" t="s">
        <v>85</v>
      </c>
      <c r="CF2751" s="66" t="s">
        <v>85</v>
      </c>
      <c r="CG2751" s="66" t="s">
        <v>85</v>
      </c>
      <c r="CH2751" s="66" t="s">
        <v>85</v>
      </c>
      <c r="CI2751" s="66" t="s">
        <v>85</v>
      </c>
      <c r="CJ2751" s="66" t="s">
        <v>85</v>
      </c>
      <c r="CK2751" s="66" t="s">
        <v>85</v>
      </c>
      <c r="CL2751" s="66" t="s">
        <v>85</v>
      </c>
      <c r="CM2751" s="69" t="s">
        <v>85</v>
      </c>
    </row>
    <row r="2752" spans="41:91" hidden="1" x14ac:dyDescent="0.25">
      <c r="AO2752" s="21" t="s">
        <v>31</v>
      </c>
      <c r="AP2752" s="51">
        <v>3</v>
      </c>
      <c r="AQ2752" s="21" t="str">
        <f t="shared" si="45"/>
        <v>101 to 1503</v>
      </c>
      <c r="AR2752" s="22">
        <v>4300</v>
      </c>
      <c r="AS2752" s="22">
        <v>4900</v>
      </c>
      <c r="AT2752" s="22">
        <v>165670</v>
      </c>
      <c r="AU2752" s="66">
        <v>4500</v>
      </c>
      <c r="AV2752" s="66">
        <v>5100</v>
      </c>
      <c r="AW2752" s="66">
        <v>166850</v>
      </c>
      <c r="AX2752" s="66" t="s">
        <v>85</v>
      </c>
      <c r="AY2752" s="66" t="s">
        <v>85</v>
      </c>
      <c r="AZ2752" s="66" t="s">
        <v>85</v>
      </c>
      <c r="BA2752" s="66" t="s">
        <v>85</v>
      </c>
      <c r="BB2752" s="66" t="s">
        <v>85</v>
      </c>
      <c r="BC2752" s="66" t="s">
        <v>85</v>
      </c>
      <c r="BD2752" s="66" t="s">
        <v>85</v>
      </c>
      <c r="BE2752" s="66" t="s">
        <v>85</v>
      </c>
      <c r="BF2752" s="66" t="s">
        <v>85</v>
      </c>
      <c r="BG2752" s="66" t="s">
        <v>85</v>
      </c>
      <c r="BH2752" s="66" t="s">
        <v>85</v>
      </c>
      <c r="BI2752" s="66" t="s">
        <v>85</v>
      </c>
      <c r="BJ2752" s="66" t="s">
        <v>85</v>
      </c>
      <c r="BK2752" s="66" t="s">
        <v>85</v>
      </c>
      <c r="BL2752" s="66" t="s">
        <v>85</v>
      </c>
      <c r="BM2752" s="66" t="s">
        <v>85</v>
      </c>
      <c r="BN2752" s="66" t="s">
        <v>85</v>
      </c>
      <c r="BO2752" s="88" t="s">
        <v>85</v>
      </c>
      <c r="BP2752" s="100">
        <v>16800</v>
      </c>
      <c r="BQ2752" s="66">
        <v>17600</v>
      </c>
      <c r="BR2752" s="66">
        <v>142420</v>
      </c>
      <c r="BS2752" s="66">
        <v>16800</v>
      </c>
      <c r="BT2752" s="66">
        <v>17600</v>
      </c>
      <c r="BU2752" s="66">
        <v>149180</v>
      </c>
      <c r="BV2752" s="66" t="s">
        <v>85</v>
      </c>
      <c r="BW2752" s="66" t="s">
        <v>85</v>
      </c>
      <c r="BX2752" s="66" t="s">
        <v>85</v>
      </c>
      <c r="BY2752" s="66" t="s">
        <v>85</v>
      </c>
      <c r="BZ2752" s="66" t="s">
        <v>85</v>
      </c>
      <c r="CA2752" s="66" t="s">
        <v>85</v>
      </c>
      <c r="CB2752" s="66" t="s">
        <v>85</v>
      </c>
      <c r="CC2752" s="66" t="s">
        <v>85</v>
      </c>
      <c r="CD2752" s="66" t="s">
        <v>85</v>
      </c>
      <c r="CE2752" s="66" t="s">
        <v>85</v>
      </c>
      <c r="CF2752" s="66" t="s">
        <v>85</v>
      </c>
      <c r="CG2752" s="66" t="s">
        <v>85</v>
      </c>
      <c r="CH2752" s="66" t="s">
        <v>85</v>
      </c>
      <c r="CI2752" s="66" t="s">
        <v>85</v>
      </c>
      <c r="CJ2752" s="66" t="s">
        <v>85</v>
      </c>
      <c r="CK2752" s="66" t="s">
        <v>85</v>
      </c>
      <c r="CL2752" s="66" t="s">
        <v>85</v>
      </c>
      <c r="CM2752" s="69" t="s">
        <v>85</v>
      </c>
    </row>
    <row r="2753" spans="41:91" hidden="1" x14ac:dyDescent="0.25">
      <c r="AO2753" s="21" t="s">
        <v>31</v>
      </c>
      <c r="AP2753" s="51">
        <v>4</v>
      </c>
      <c r="AQ2753" s="21" t="str">
        <f t="shared" si="45"/>
        <v>101 to 1504</v>
      </c>
      <c r="AR2753" s="22">
        <v>4700</v>
      </c>
      <c r="AS2753" s="22">
        <v>5300</v>
      </c>
      <c r="AT2753" s="22">
        <v>74350</v>
      </c>
      <c r="AU2753" s="66">
        <v>5000</v>
      </c>
      <c r="AV2753" s="66">
        <v>5600</v>
      </c>
      <c r="AW2753" s="66">
        <v>74880</v>
      </c>
      <c r="AX2753" s="66" t="s">
        <v>85</v>
      </c>
      <c r="AY2753" s="66" t="s">
        <v>85</v>
      </c>
      <c r="AZ2753" s="66" t="s">
        <v>85</v>
      </c>
      <c r="BA2753" s="66" t="s">
        <v>85</v>
      </c>
      <c r="BB2753" s="66" t="s">
        <v>85</v>
      </c>
      <c r="BC2753" s="66" t="s">
        <v>85</v>
      </c>
      <c r="BD2753" s="66" t="s">
        <v>85</v>
      </c>
      <c r="BE2753" s="66" t="s">
        <v>85</v>
      </c>
      <c r="BF2753" s="66" t="s">
        <v>85</v>
      </c>
      <c r="BG2753" s="66" t="s">
        <v>85</v>
      </c>
      <c r="BH2753" s="66" t="s">
        <v>85</v>
      </c>
      <c r="BI2753" s="66" t="s">
        <v>85</v>
      </c>
      <c r="BJ2753" s="66" t="s">
        <v>85</v>
      </c>
      <c r="BK2753" s="66" t="s">
        <v>85</v>
      </c>
      <c r="BL2753" s="66" t="s">
        <v>85</v>
      </c>
      <c r="BM2753" s="66" t="s">
        <v>85</v>
      </c>
      <c r="BN2753" s="66" t="s">
        <v>85</v>
      </c>
      <c r="BO2753" s="88" t="s">
        <v>85</v>
      </c>
      <c r="BP2753" s="100">
        <v>17600</v>
      </c>
      <c r="BQ2753" s="66">
        <v>18400</v>
      </c>
      <c r="BR2753" s="66">
        <v>64450</v>
      </c>
      <c r="BS2753" s="66">
        <v>17600</v>
      </c>
      <c r="BT2753" s="66">
        <v>18500</v>
      </c>
      <c r="BU2753" s="66">
        <v>67630</v>
      </c>
      <c r="BV2753" s="66" t="s">
        <v>85</v>
      </c>
      <c r="BW2753" s="66" t="s">
        <v>85</v>
      </c>
      <c r="BX2753" s="66" t="s">
        <v>85</v>
      </c>
      <c r="BY2753" s="66" t="s">
        <v>85</v>
      </c>
      <c r="BZ2753" s="66" t="s">
        <v>85</v>
      </c>
      <c r="CA2753" s="66" t="s">
        <v>85</v>
      </c>
      <c r="CB2753" s="66" t="s">
        <v>85</v>
      </c>
      <c r="CC2753" s="66" t="s">
        <v>85</v>
      </c>
      <c r="CD2753" s="66" t="s">
        <v>85</v>
      </c>
      <c r="CE2753" s="66" t="s">
        <v>85</v>
      </c>
      <c r="CF2753" s="66" t="s">
        <v>85</v>
      </c>
      <c r="CG2753" s="66" t="s">
        <v>85</v>
      </c>
      <c r="CH2753" s="66" t="s">
        <v>85</v>
      </c>
      <c r="CI2753" s="66" t="s">
        <v>85</v>
      </c>
      <c r="CJ2753" s="66" t="s">
        <v>85</v>
      </c>
      <c r="CK2753" s="66" t="s">
        <v>85</v>
      </c>
      <c r="CL2753" s="66" t="s">
        <v>85</v>
      </c>
      <c r="CM2753" s="69" t="s">
        <v>85</v>
      </c>
    </row>
    <row r="2754" spans="41:91" hidden="1" x14ac:dyDescent="0.25">
      <c r="AO2754" s="21" t="s">
        <v>31</v>
      </c>
      <c r="AP2754" s="51" t="s">
        <v>114</v>
      </c>
      <c r="AQ2754" s="21" t="str">
        <f t="shared" si="45"/>
        <v>101 to 1505 or more</v>
      </c>
      <c r="AR2754" s="22">
        <v>5000</v>
      </c>
      <c r="AS2754" s="22">
        <v>5700</v>
      </c>
      <c r="AT2754" s="22">
        <v>33740</v>
      </c>
      <c r="AU2754" s="66">
        <v>5300</v>
      </c>
      <c r="AV2754" s="66">
        <v>6000</v>
      </c>
      <c r="AW2754" s="66">
        <v>33970</v>
      </c>
      <c r="AX2754" s="66" t="s">
        <v>85</v>
      </c>
      <c r="AY2754" s="66" t="s">
        <v>85</v>
      </c>
      <c r="AZ2754" s="66" t="s">
        <v>85</v>
      </c>
      <c r="BA2754" s="66" t="s">
        <v>85</v>
      </c>
      <c r="BB2754" s="66" t="s">
        <v>85</v>
      </c>
      <c r="BC2754" s="66" t="s">
        <v>85</v>
      </c>
      <c r="BD2754" s="66" t="s">
        <v>85</v>
      </c>
      <c r="BE2754" s="66" t="s">
        <v>85</v>
      </c>
      <c r="BF2754" s="66" t="s">
        <v>85</v>
      </c>
      <c r="BG2754" s="66" t="s">
        <v>85</v>
      </c>
      <c r="BH2754" s="66" t="s">
        <v>85</v>
      </c>
      <c r="BI2754" s="66" t="s">
        <v>85</v>
      </c>
      <c r="BJ2754" s="66" t="s">
        <v>85</v>
      </c>
      <c r="BK2754" s="66" t="s">
        <v>85</v>
      </c>
      <c r="BL2754" s="66" t="s">
        <v>85</v>
      </c>
      <c r="BM2754" s="66" t="s">
        <v>85</v>
      </c>
      <c r="BN2754" s="66" t="s">
        <v>85</v>
      </c>
      <c r="BO2754" s="88" t="s">
        <v>85</v>
      </c>
      <c r="BP2754" s="100">
        <v>18400</v>
      </c>
      <c r="BQ2754" s="66">
        <v>19400</v>
      </c>
      <c r="BR2754" s="66">
        <v>29560</v>
      </c>
      <c r="BS2754" s="66">
        <v>18700</v>
      </c>
      <c r="BT2754" s="66">
        <v>19700</v>
      </c>
      <c r="BU2754" s="66">
        <v>30920</v>
      </c>
      <c r="BV2754" s="66" t="s">
        <v>85</v>
      </c>
      <c r="BW2754" s="66" t="s">
        <v>85</v>
      </c>
      <c r="BX2754" s="66" t="s">
        <v>85</v>
      </c>
      <c r="BY2754" s="66" t="s">
        <v>85</v>
      </c>
      <c r="BZ2754" s="66" t="s">
        <v>85</v>
      </c>
      <c r="CA2754" s="66" t="s">
        <v>85</v>
      </c>
      <c r="CB2754" s="66" t="s">
        <v>85</v>
      </c>
      <c r="CC2754" s="66" t="s">
        <v>85</v>
      </c>
      <c r="CD2754" s="66" t="s">
        <v>85</v>
      </c>
      <c r="CE2754" s="66" t="s">
        <v>85</v>
      </c>
      <c r="CF2754" s="66" t="s">
        <v>85</v>
      </c>
      <c r="CG2754" s="66" t="s">
        <v>85</v>
      </c>
      <c r="CH2754" s="66" t="s">
        <v>85</v>
      </c>
      <c r="CI2754" s="66" t="s">
        <v>85</v>
      </c>
      <c r="CJ2754" s="66" t="s">
        <v>85</v>
      </c>
      <c r="CK2754" s="66" t="s">
        <v>85</v>
      </c>
      <c r="CL2754" s="66" t="s">
        <v>85</v>
      </c>
      <c r="CM2754" s="69" t="s">
        <v>85</v>
      </c>
    </row>
    <row r="2755" spans="41:91" hidden="1" x14ac:dyDescent="0.25">
      <c r="AO2755" s="21" t="s">
        <v>32</v>
      </c>
      <c r="AP2755" s="51">
        <v>1</v>
      </c>
      <c r="AQ2755" s="21" t="str">
        <f t="shared" si="45"/>
        <v>151 to 2001</v>
      </c>
      <c r="AR2755" s="22">
        <v>3800</v>
      </c>
      <c r="AS2755" s="22">
        <v>4700</v>
      </c>
      <c r="AT2755" s="22">
        <v>39420</v>
      </c>
      <c r="AU2755" s="66">
        <v>3900</v>
      </c>
      <c r="AV2755" s="66">
        <v>4700</v>
      </c>
      <c r="AW2755" s="66">
        <v>39820</v>
      </c>
      <c r="AX2755" s="66" t="s">
        <v>85</v>
      </c>
      <c r="AY2755" s="66" t="s">
        <v>85</v>
      </c>
      <c r="AZ2755" s="66" t="s">
        <v>85</v>
      </c>
      <c r="BA2755" s="66" t="s">
        <v>85</v>
      </c>
      <c r="BB2755" s="66" t="s">
        <v>85</v>
      </c>
      <c r="BC2755" s="66" t="s">
        <v>85</v>
      </c>
      <c r="BD2755" s="66" t="s">
        <v>85</v>
      </c>
      <c r="BE2755" s="66" t="s">
        <v>85</v>
      </c>
      <c r="BF2755" s="66" t="s">
        <v>85</v>
      </c>
      <c r="BG2755" s="66" t="s">
        <v>85</v>
      </c>
      <c r="BH2755" s="66" t="s">
        <v>85</v>
      </c>
      <c r="BI2755" s="66" t="s">
        <v>85</v>
      </c>
      <c r="BJ2755" s="66" t="s">
        <v>85</v>
      </c>
      <c r="BK2755" s="66" t="s">
        <v>85</v>
      </c>
      <c r="BL2755" s="66" t="s">
        <v>85</v>
      </c>
      <c r="BM2755" s="66" t="s">
        <v>85</v>
      </c>
      <c r="BN2755" s="66" t="s">
        <v>85</v>
      </c>
      <c r="BO2755" s="88" t="s">
        <v>85</v>
      </c>
      <c r="BP2755" s="100">
        <v>20800</v>
      </c>
      <c r="BQ2755" s="66">
        <v>21600</v>
      </c>
      <c r="BR2755" s="66">
        <v>29170</v>
      </c>
      <c r="BS2755" s="66">
        <v>20400</v>
      </c>
      <c r="BT2755" s="66">
        <v>21400</v>
      </c>
      <c r="BU2755" s="66">
        <v>30750</v>
      </c>
      <c r="BV2755" s="66" t="s">
        <v>85</v>
      </c>
      <c r="BW2755" s="66" t="s">
        <v>85</v>
      </c>
      <c r="BX2755" s="66" t="s">
        <v>85</v>
      </c>
      <c r="BY2755" s="66" t="s">
        <v>85</v>
      </c>
      <c r="BZ2755" s="66" t="s">
        <v>85</v>
      </c>
      <c r="CA2755" s="66" t="s">
        <v>85</v>
      </c>
      <c r="CB2755" s="66" t="s">
        <v>85</v>
      </c>
      <c r="CC2755" s="66" t="s">
        <v>85</v>
      </c>
      <c r="CD2755" s="66" t="s">
        <v>85</v>
      </c>
      <c r="CE2755" s="66" t="s">
        <v>85</v>
      </c>
      <c r="CF2755" s="66" t="s">
        <v>85</v>
      </c>
      <c r="CG2755" s="66" t="s">
        <v>85</v>
      </c>
      <c r="CH2755" s="66" t="s">
        <v>85</v>
      </c>
      <c r="CI2755" s="66" t="s">
        <v>85</v>
      </c>
      <c r="CJ2755" s="66" t="s">
        <v>85</v>
      </c>
      <c r="CK2755" s="66" t="s">
        <v>85</v>
      </c>
      <c r="CL2755" s="66" t="s">
        <v>85</v>
      </c>
      <c r="CM2755" s="69" t="s">
        <v>85</v>
      </c>
    </row>
    <row r="2756" spans="41:91" hidden="1" x14ac:dyDescent="0.25">
      <c r="AO2756" s="21" t="s">
        <v>32</v>
      </c>
      <c r="AP2756" s="51">
        <v>2</v>
      </c>
      <c r="AQ2756" s="21" t="str">
        <f t="shared" si="45"/>
        <v>151 to 2002</v>
      </c>
      <c r="AR2756" s="22">
        <v>4800</v>
      </c>
      <c r="AS2756" s="22">
        <v>5600</v>
      </c>
      <c r="AT2756" s="22">
        <v>89930</v>
      </c>
      <c r="AU2756" s="66">
        <v>4900</v>
      </c>
      <c r="AV2756" s="66">
        <v>5700</v>
      </c>
      <c r="AW2756" s="66">
        <v>90650</v>
      </c>
      <c r="AX2756" s="66" t="s">
        <v>85</v>
      </c>
      <c r="AY2756" s="66" t="s">
        <v>85</v>
      </c>
      <c r="AZ2756" s="66" t="s">
        <v>85</v>
      </c>
      <c r="BA2756" s="66" t="s">
        <v>85</v>
      </c>
      <c r="BB2756" s="66" t="s">
        <v>85</v>
      </c>
      <c r="BC2756" s="66" t="s">
        <v>85</v>
      </c>
      <c r="BD2756" s="66" t="s">
        <v>85</v>
      </c>
      <c r="BE2756" s="66" t="s">
        <v>85</v>
      </c>
      <c r="BF2756" s="66" t="s">
        <v>85</v>
      </c>
      <c r="BG2756" s="66" t="s">
        <v>85</v>
      </c>
      <c r="BH2756" s="66" t="s">
        <v>85</v>
      </c>
      <c r="BI2756" s="66" t="s">
        <v>85</v>
      </c>
      <c r="BJ2756" s="66" t="s">
        <v>85</v>
      </c>
      <c r="BK2756" s="66" t="s">
        <v>85</v>
      </c>
      <c r="BL2756" s="66" t="s">
        <v>85</v>
      </c>
      <c r="BM2756" s="66" t="s">
        <v>85</v>
      </c>
      <c r="BN2756" s="66" t="s">
        <v>85</v>
      </c>
      <c r="BO2756" s="88" t="s">
        <v>85</v>
      </c>
      <c r="BP2756" s="100">
        <v>22200</v>
      </c>
      <c r="BQ2756" s="66">
        <v>23100</v>
      </c>
      <c r="BR2756" s="66">
        <v>67030</v>
      </c>
      <c r="BS2756" s="66">
        <v>21800</v>
      </c>
      <c r="BT2756" s="66">
        <v>22800</v>
      </c>
      <c r="BU2756" s="66">
        <v>70580</v>
      </c>
      <c r="BV2756" s="66" t="s">
        <v>85</v>
      </c>
      <c r="BW2756" s="66" t="s">
        <v>85</v>
      </c>
      <c r="BX2756" s="66" t="s">
        <v>85</v>
      </c>
      <c r="BY2756" s="66" t="s">
        <v>85</v>
      </c>
      <c r="BZ2756" s="66" t="s">
        <v>85</v>
      </c>
      <c r="CA2756" s="66" t="s">
        <v>85</v>
      </c>
      <c r="CB2756" s="66" t="s">
        <v>85</v>
      </c>
      <c r="CC2756" s="66" t="s">
        <v>85</v>
      </c>
      <c r="CD2756" s="66" t="s">
        <v>85</v>
      </c>
      <c r="CE2756" s="66" t="s">
        <v>85</v>
      </c>
      <c r="CF2756" s="66" t="s">
        <v>85</v>
      </c>
      <c r="CG2756" s="66" t="s">
        <v>85</v>
      </c>
      <c r="CH2756" s="66" t="s">
        <v>85</v>
      </c>
      <c r="CI2756" s="66" t="s">
        <v>85</v>
      </c>
      <c r="CJ2756" s="66" t="s">
        <v>85</v>
      </c>
      <c r="CK2756" s="66" t="s">
        <v>85</v>
      </c>
      <c r="CL2756" s="66" t="s">
        <v>85</v>
      </c>
      <c r="CM2756" s="69" t="s">
        <v>85</v>
      </c>
    </row>
    <row r="2757" spans="41:91" hidden="1" x14ac:dyDescent="0.25">
      <c r="AO2757" s="21" t="s">
        <v>32</v>
      </c>
      <c r="AP2757" s="51">
        <v>3</v>
      </c>
      <c r="AQ2757" s="21" t="str">
        <f t="shared" si="45"/>
        <v>151 to 2003</v>
      </c>
      <c r="AR2757" s="22">
        <v>5100</v>
      </c>
      <c r="AS2757" s="22">
        <v>6000</v>
      </c>
      <c r="AT2757" s="22">
        <v>36470</v>
      </c>
      <c r="AU2757" s="66">
        <v>5400</v>
      </c>
      <c r="AV2757" s="66">
        <v>6200</v>
      </c>
      <c r="AW2757" s="66">
        <v>36800</v>
      </c>
      <c r="AX2757" s="66" t="s">
        <v>85</v>
      </c>
      <c r="AY2757" s="66" t="s">
        <v>85</v>
      </c>
      <c r="AZ2757" s="66" t="s">
        <v>85</v>
      </c>
      <c r="BA2757" s="66" t="s">
        <v>85</v>
      </c>
      <c r="BB2757" s="66" t="s">
        <v>85</v>
      </c>
      <c r="BC2757" s="66" t="s">
        <v>85</v>
      </c>
      <c r="BD2757" s="66" t="s">
        <v>85</v>
      </c>
      <c r="BE2757" s="66" t="s">
        <v>85</v>
      </c>
      <c r="BF2757" s="66" t="s">
        <v>85</v>
      </c>
      <c r="BG2757" s="66" t="s">
        <v>85</v>
      </c>
      <c r="BH2757" s="66" t="s">
        <v>85</v>
      </c>
      <c r="BI2757" s="66" t="s">
        <v>85</v>
      </c>
      <c r="BJ2757" s="66" t="s">
        <v>85</v>
      </c>
      <c r="BK2757" s="66" t="s">
        <v>85</v>
      </c>
      <c r="BL2757" s="66" t="s">
        <v>85</v>
      </c>
      <c r="BM2757" s="66" t="s">
        <v>85</v>
      </c>
      <c r="BN2757" s="66" t="s">
        <v>85</v>
      </c>
      <c r="BO2757" s="88" t="s">
        <v>85</v>
      </c>
      <c r="BP2757" s="100">
        <v>23100</v>
      </c>
      <c r="BQ2757" s="66">
        <v>24000</v>
      </c>
      <c r="BR2757" s="66">
        <v>27960</v>
      </c>
      <c r="BS2757" s="66">
        <v>22900</v>
      </c>
      <c r="BT2757" s="66">
        <v>23800</v>
      </c>
      <c r="BU2757" s="66">
        <v>29460</v>
      </c>
      <c r="BV2757" s="66" t="s">
        <v>85</v>
      </c>
      <c r="BW2757" s="66" t="s">
        <v>85</v>
      </c>
      <c r="BX2757" s="66" t="s">
        <v>85</v>
      </c>
      <c r="BY2757" s="66" t="s">
        <v>85</v>
      </c>
      <c r="BZ2757" s="66" t="s">
        <v>85</v>
      </c>
      <c r="CA2757" s="66" t="s">
        <v>85</v>
      </c>
      <c r="CB2757" s="66" t="s">
        <v>85</v>
      </c>
      <c r="CC2757" s="66" t="s">
        <v>85</v>
      </c>
      <c r="CD2757" s="66" t="s">
        <v>85</v>
      </c>
      <c r="CE2757" s="66" t="s">
        <v>85</v>
      </c>
      <c r="CF2757" s="66" t="s">
        <v>85</v>
      </c>
      <c r="CG2757" s="66" t="s">
        <v>85</v>
      </c>
      <c r="CH2757" s="66" t="s">
        <v>85</v>
      </c>
      <c r="CI2757" s="66" t="s">
        <v>85</v>
      </c>
      <c r="CJ2757" s="66" t="s">
        <v>85</v>
      </c>
      <c r="CK2757" s="66" t="s">
        <v>85</v>
      </c>
      <c r="CL2757" s="66" t="s">
        <v>85</v>
      </c>
      <c r="CM2757" s="69" t="s">
        <v>85</v>
      </c>
    </row>
    <row r="2758" spans="41:91" hidden="1" x14ac:dyDescent="0.25">
      <c r="AO2758" s="21" t="s">
        <v>32</v>
      </c>
      <c r="AP2758" s="51">
        <v>4</v>
      </c>
      <c r="AQ2758" s="21" t="str">
        <f t="shared" si="45"/>
        <v>151 to 2004</v>
      </c>
      <c r="AR2758" s="22">
        <v>5600</v>
      </c>
      <c r="AS2758" s="22">
        <v>6500</v>
      </c>
      <c r="AT2758" s="22">
        <v>18300</v>
      </c>
      <c r="AU2758" s="66">
        <v>5900</v>
      </c>
      <c r="AV2758" s="66">
        <v>6700</v>
      </c>
      <c r="AW2758" s="66">
        <v>18450</v>
      </c>
      <c r="AX2758" s="66" t="s">
        <v>85</v>
      </c>
      <c r="AY2758" s="66" t="s">
        <v>85</v>
      </c>
      <c r="AZ2758" s="66" t="s">
        <v>85</v>
      </c>
      <c r="BA2758" s="66" t="s">
        <v>85</v>
      </c>
      <c r="BB2758" s="66" t="s">
        <v>85</v>
      </c>
      <c r="BC2758" s="66" t="s">
        <v>85</v>
      </c>
      <c r="BD2758" s="66" t="s">
        <v>85</v>
      </c>
      <c r="BE2758" s="66" t="s">
        <v>85</v>
      </c>
      <c r="BF2758" s="66" t="s">
        <v>85</v>
      </c>
      <c r="BG2758" s="66" t="s">
        <v>85</v>
      </c>
      <c r="BH2758" s="66" t="s">
        <v>85</v>
      </c>
      <c r="BI2758" s="66" t="s">
        <v>85</v>
      </c>
      <c r="BJ2758" s="66" t="s">
        <v>85</v>
      </c>
      <c r="BK2758" s="66" t="s">
        <v>85</v>
      </c>
      <c r="BL2758" s="66" t="s">
        <v>85</v>
      </c>
      <c r="BM2758" s="66" t="s">
        <v>85</v>
      </c>
      <c r="BN2758" s="66" t="s">
        <v>85</v>
      </c>
      <c r="BO2758" s="88" t="s">
        <v>85</v>
      </c>
      <c r="BP2758" s="100">
        <v>24200</v>
      </c>
      <c r="BQ2758" s="66">
        <v>25000</v>
      </c>
      <c r="BR2758" s="66">
        <v>14300</v>
      </c>
      <c r="BS2758" s="66">
        <v>24000</v>
      </c>
      <c r="BT2758" s="66">
        <v>25000</v>
      </c>
      <c r="BU2758" s="66">
        <v>15110</v>
      </c>
      <c r="BV2758" s="66" t="s">
        <v>85</v>
      </c>
      <c r="BW2758" s="66" t="s">
        <v>85</v>
      </c>
      <c r="BX2758" s="66" t="s">
        <v>85</v>
      </c>
      <c r="BY2758" s="66" t="s">
        <v>85</v>
      </c>
      <c r="BZ2758" s="66" t="s">
        <v>85</v>
      </c>
      <c r="CA2758" s="66" t="s">
        <v>85</v>
      </c>
      <c r="CB2758" s="66" t="s">
        <v>85</v>
      </c>
      <c r="CC2758" s="66" t="s">
        <v>85</v>
      </c>
      <c r="CD2758" s="66" t="s">
        <v>85</v>
      </c>
      <c r="CE2758" s="66" t="s">
        <v>85</v>
      </c>
      <c r="CF2758" s="66" t="s">
        <v>85</v>
      </c>
      <c r="CG2758" s="66" t="s">
        <v>85</v>
      </c>
      <c r="CH2758" s="66" t="s">
        <v>85</v>
      </c>
      <c r="CI2758" s="66" t="s">
        <v>85</v>
      </c>
      <c r="CJ2758" s="66" t="s">
        <v>85</v>
      </c>
      <c r="CK2758" s="66" t="s">
        <v>85</v>
      </c>
      <c r="CL2758" s="66" t="s">
        <v>85</v>
      </c>
      <c r="CM2758" s="69" t="s">
        <v>85</v>
      </c>
    </row>
    <row r="2759" spans="41:91" hidden="1" x14ac:dyDescent="0.25">
      <c r="AO2759" s="21" t="s">
        <v>32</v>
      </c>
      <c r="AP2759" s="51" t="s">
        <v>114</v>
      </c>
      <c r="AQ2759" s="21" t="str">
        <f t="shared" si="45"/>
        <v>151 to 2005 or more</v>
      </c>
      <c r="AR2759" s="22">
        <v>6100</v>
      </c>
      <c r="AS2759" s="22">
        <v>7100</v>
      </c>
      <c r="AT2759" s="22">
        <v>9690</v>
      </c>
      <c r="AU2759" s="66">
        <v>6400</v>
      </c>
      <c r="AV2759" s="66">
        <v>7300</v>
      </c>
      <c r="AW2759" s="66">
        <v>9770</v>
      </c>
      <c r="AX2759" s="66" t="s">
        <v>85</v>
      </c>
      <c r="AY2759" s="66" t="s">
        <v>85</v>
      </c>
      <c r="AZ2759" s="66" t="s">
        <v>85</v>
      </c>
      <c r="BA2759" s="66" t="s">
        <v>85</v>
      </c>
      <c r="BB2759" s="66" t="s">
        <v>85</v>
      </c>
      <c r="BC2759" s="66" t="s">
        <v>85</v>
      </c>
      <c r="BD2759" s="66" t="s">
        <v>85</v>
      </c>
      <c r="BE2759" s="66" t="s">
        <v>85</v>
      </c>
      <c r="BF2759" s="66" t="s">
        <v>85</v>
      </c>
      <c r="BG2759" s="66" t="s">
        <v>85</v>
      </c>
      <c r="BH2759" s="66" t="s">
        <v>85</v>
      </c>
      <c r="BI2759" s="66" t="s">
        <v>85</v>
      </c>
      <c r="BJ2759" s="66" t="s">
        <v>85</v>
      </c>
      <c r="BK2759" s="66" t="s">
        <v>85</v>
      </c>
      <c r="BL2759" s="66" t="s">
        <v>85</v>
      </c>
      <c r="BM2759" s="66" t="s">
        <v>85</v>
      </c>
      <c r="BN2759" s="66" t="s">
        <v>85</v>
      </c>
      <c r="BO2759" s="88" t="s">
        <v>85</v>
      </c>
      <c r="BP2759" s="100">
        <v>25100</v>
      </c>
      <c r="BQ2759" s="66">
        <v>25700</v>
      </c>
      <c r="BR2759" s="66">
        <v>7610</v>
      </c>
      <c r="BS2759" s="66">
        <v>25200</v>
      </c>
      <c r="BT2759" s="66">
        <v>25900</v>
      </c>
      <c r="BU2759" s="66">
        <v>7980</v>
      </c>
      <c r="BV2759" s="66" t="s">
        <v>85</v>
      </c>
      <c r="BW2759" s="66" t="s">
        <v>85</v>
      </c>
      <c r="BX2759" s="66" t="s">
        <v>85</v>
      </c>
      <c r="BY2759" s="66" t="s">
        <v>85</v>
      </c>
      <c r="BZ2759" s="66" t="s">
        <v>85</v>
      </c>
      <c r="CA2759" s="66" t="s">
        <v>85</v>
      </c>
      <c r="CB2759" s="66" t="s">
        <v>85</v>
      </c>
      <c r="CC2759" s="66" t="s">
        <v>85</v>
      </c>
      <c r="CD2759" s="66" t="s">
        <v>85</v>
      </c>
      <c r="CE2759" s="66" t="s">
        <v>85</v>
      </c>
      <c r="CF2759" s="66" t="s">
        <v>85</v>
      </c>
      <c r="CG2759" s="66" t="s">
        <v>85</v>
      </c>
      <c r="CH2759" s="66" t="s">
        <v>85</v>
      </c>
      <c r="CI2759" s="66" t="s">
        <v>85</v>
      </c>
      <c r="CJ2759" s="66" t="s">
        <v>85</v>
      </c>
      <c r="CK2759" s="66" t="s">
        <v>85</v>
      </c>
      <c r="CL2759" s="66" t="s">
        <v>85</v>
      </c>
      <c r="CM2759" s="69" t="s">
        <v>85</v>
      </c>
    </row>
    <row r="2760" spans="41:91" hidden="1" x14ac:dyDescent="0.25">
      <c r="AO2760" s="21" t="s">
        <v>125</v>
      </c>
      <c r="AP2760" s="51">
        <v>1</v>
      </c>
      <c r="AQ2760" s="21" t="str">
        <f t="shared" si="45"/>
        <v>Over 2001</v>
      </c>
      <c r="AR2760" s="22">
        <v>5200</v>
      </c>
      <c r="AS2760" s="22">
        <v>6600</v>
      </c>
      <c r="AT2760" s="22">
        <v>17030</v>
      </c>
      <c r="AU2760" s="66">
        <v>5300</v>
      </c>
      <c r="AV2760" s="66">
        <v>6600</v>
      </c>
      <c r="AW2760" s="66">
        <v>17200</v>
      </c>
      <c r="AX2760" s="66" t="s">
        <v>85</v>
      </c>
      <c r="AY2760" s="66" t="s">
        <v>85</v>
      </c>
      <c r="AZ2760" s="66" t="s">
        <v>85</v>
      </c>
      <c r="BA2760" s="66" t="s">
        <v>85</v>
      </c>
      <c r="BB2760" s="66" t="s">
        <v>85</v>
      </c>
      <c r="BC2760" s="66" t="s">
        <v>85</v>
      </c>
      <c r="BD2760" s="66" t="s">
        <v>85</v>
      </c>
      <c r="BE2760" s="66" t="s">
        <v>85</v>
      </c>
      <c r="BF2760" s="66" t="s">
        <v>85</v>
      </c>
      <c r="BG2760" s="66" t="s">
        <v>85</v>
      </c>
      <c r="BH2760" s="66" t="s">
        <v>85</v>
      </c>
      <c r="BI2760" s="66" t="s">
        <v>85</v>
      </c>
      <c r="BJ2760" s="66" t="s">
        <v>85</v>
      </c>
      <c r="BK2760" s="66" t="s">
        <v>85</v>
      </c>
      <c r="BL2760" s="66" t="s">
        <v>85</v>
      </c>
      <c r="BM2760" s="66" t="s">
        <v>85</v>
      </c>
      <c r="BN2760" s="66" t="s">
        <v>85</v>
      </c>
      <c r="BO2760" s="88" t="s">
        <v>85</v>
      </c>
      <c r="BP2760" s="100">
        <v>27000</v>
      </c>
      <c r="BQ2760" s="66">
        <v>27100</v>
      </c>
      <c r="BR2760" s="66">
        <v>9390</v>
      </c>
      <c r="BS2760" s="66">
        <v>26400</v>
      </c>
      <c r="BT2760" s="66">
        <v>26800</v>
      </c>
      <c r="BU2760" s="66">
        <v>9930</v>
      </c>
      <c r="BV2760" s="66" t="s">
        <v>85</v>
      </c>
      <c r="BW2760" s="66" t="s">
        <v>85</v>
      </c>
      <c r="BX2760" s="66" t="s">
        <v>85</v>
      </c>
      <c r="BY2760" s="66" t="s">
        <v>85</v>
      </c>
      <c r="BZ2760" s="66" t="s">
        <v>85</v>
      </c>
      <c r="CA2760" s="66" t="s">
        <v>85</v>
      </c>
      <c r="CB2760" s="66" t="s">
        <v>85</v>
      </c>
      <c r="CC2760" s="66" t="s">
        <v>85</v>
      </c>
      <c r="CD2760" s="66" t="s">
        <v>85</v>
      </c>
      <c r="CE2760" s="66" t="s">
        <v>85</v>
      </c>
      <c r="CF2760" s="66" t="s">
        <v>85</v>
      </c>
      <c r="CG2760" s="66" t="s">
        <v>85</v>
      </c>
      <c r="CH2760" s="66" t="s">
        <v>85</v>
      </c>
      <c r="CI2760" s="66" t="s">
        <v>85</v>
      </c>
      <c r="CJ2760" s="66" t="s">
        <v>85</v>
      </c>
      <c r="CK2760" s="66" t="s">
        <v>85</v>
      </c>
      <c r="CL2760" s="66" t="s">
        <v>85</v>
      </c>
      <c r="CM2760" s="69" t="s">
        <v>85</v>
      </c>
    </row>
    <row r="2761" spans="41:91" hidden="1" x14ac:dyDescent="0.25">
      <c r="AO2761" s="21" t="s">
        <v>125</v>
      </c>
      <c r="AP2761" s="51">
        <v>2</v>
      </c>
      <c r="AQ2761" s="21" t="str">
        <f t="shared" si="45"/>
        <v>Over 2002</v>
      </c>
      <c r="AR2761" s="22">
        <v>6300</v>
      </c>
      <c r="AS2761" s="22">
        <v>7600</v>
      </c>
      <c r="AT2761" s="22">
        <v>42590</v>
      </c>
      <c r="AU2761" s="66">
        <v>6500</v>
      </c>
      <c r="AV2761" s="66">
        <v>7700</v>
      </c>
      <c r="AW2761" s="66">
        <v>43050</v>
      </c>
      <c r="AX2761" s="66" t="s">
        <v>85</v>
      </c>
      <c r="AY2761" s="66" t="s">
        <v>85</v>
      </c>
      <c r="AZ2761" s="66" t="s">
        <v>85</v>
      </c>
      <c r="BA2761" s="66" t="s">
        <v>85</v>
      </c>
      <c r="BB2761" s="66" t="s">
        <v>85</v>
      </c>
      <c r="BC2761" s="66" t="s">
        <v>85</v>
      </c>
      <c r="BD2761" s="66" t="s">
        <v>85</v>
      </c>
      <c r="BE2761" s="66" t="s">
        <v>85</v>
      </c>
      <c r="BF2761" s="66" t="s">
        <v>85</v>
      </c>
      <c r="BG2761" s="66" t="s">
        <v>85</v>
      </c>
      <c r="BH2761" s="66" t="s">
        <v>85</v>
      </c>
      <c r="BI2761" s="66" t="s">
        <v>85</v>
      </c>
      <c r="BJ2761" s="66" t="s">
        <v>85</v>
      </c>
      <c r="BK2761" s="66" t="s">
        <v>85</v>
      </c>
      <c r="BL2761" s="66" t="s">
        <v>85</v>
      </c>
      <c r="BM2761" s="66" t="s">
        <v>85</v>
      </c>
      <c r="BN2761" s="66" t="s">
        <v>85</v>
      </c>
      <c r="BO2761" s="88" t="s">
        <v>85</v>
      </c>
      <c r="BP2761" s="100">
        <v>28800</v>
      </c>
      <c r="BQ2761" s="66">
        <v>28900</v>
      </c>
      <c r="BR2761" s="66">
        <v>23220</v>
      </c>
      <c r="BS2761" s="66">
        <v>28300</v>
      </c>
      <c r="BT2761" s="66">
        <v>28600</v>
      </c>
      <c r="BU2761" s="66">
        <v>24500</v>
      </c>
      <c r="BV2761" s="66" t="s">
        <v>85</v>
      </c>
      <c r="BW2761" s="66" t="s">
        <v>85</v>
      </c>
      <c r="BX2761" s="66" t="s">
        <v>85</v>
      </c>
      <c r="BY2761" s="66" t="s">
        <v>85</v>
      </c>
      <c r="BZ2761" s="66" t="s">
        <v>85</v>
      </c>
      <c r="CA2761" s="66" t="s">
        <v>85</v>
      </c>
      <c r="CB2761" s="66" t="s">
        <v>85</v>
      </c>
      <c r="CC2761" s="66" t="s">
        <v>85</v>
      </c>
      <c r="CD2761" s="66" t="s">
        <v>85</v>
      </c>
      <c r="CE2761" s="66" t="s">
        <v>85</v>
      </c>
      <c r="CF2761" s="66" t="s">
        <v>85</v>
      </c>
      <c r="CG2761" s="66" t="s">
        <v>85</v>
      </c>
      <c r="CH2761" s="66" t="s">
        <v>85</v>
      </c>
      <c r="CI2761" s="66" t="s">
        <v>85</v>
      </c>
      <c r="CJ2761" s="66" t="s">
        <v>85</v>
      </c>
      <c r="CK2761" s="66" t="s">
        <v>85</v>
      </c>
      <c r="CL2761" s="66" t="s">
        <v>85</v>
      </c>
      <c r="CM2761" s="69" t="s">
        <v>85</v>
      </c>
    </row>
    <row r="2762" spans="41:91" hidden="1" x14ac:dyDescent="0.25">
      <c r="AO2762" s="21" t="s">
        <v>125</v>
      </c>
      <c r="AP2762" s="51">
        <v>3</v>
      </c>
      <c r="AQ2762" s="21" t="str">
        <f t="shared" si="45"/>
        <v>Over 2003</v>
      </c>
      <c r="AR2762" s="22">
        <v>6800</v>
      </c>
      <c r="AS2762" s="22">
        <v>8000</v>
      </c>
      <c r="AT2762" s="22">
        <v>18920</v>
      </c>
      <c r="AU2762" s="66">
        <v>7100</v>
      </c>
      <c r="AV2762" s="66">
        <v>8300</v>
      </c>
      <c r="AW2762" s="66">
        <v>19140</v>
      </c>
      <c r="AX2762" s="66" t="s">
        <v>85</v>
      </c>
      <c r="AY2762" s="66" t="s">
        <v>85</v>
      </c>
      <c r="AZ2762" s="66" t="s">
        <v>85</v>
      </c>
      <c r="BA2762" s="66" t="s">
        <v>85</v>
      </c>
      <c r="BB2762" s="66" t="s">
        <v>85</v>
      </c>
      <c r="BC2762" s="66" t="s">
        <v>85</v>
      </c>
      <c r="BD2762" s="66" t="s">
        <v>85</v>
      </c>
      <c r="BE2762" s="66" t="s">
        <v>85</v>
      </c>
      <c r="BF2762" s="66" t="s">
        <v>85</v>
      </c>
      <c r="BG2762" s="66" t="s">
        <v>85</v>
      </c>
      <c r="BH2762" s="66" t="s">
        <v>85</v>
      </c>
      <c r="BI2762" s="66" t="s">
        <v>85</v>
      </c>
      <c r="BJ2762" s="66" t="s">
        <v>85</v>
      </c>
      <c r="BK2762" s="66" t="s">
        <v>85</v>
      </c>
      <c r="BL2762" s="66" t="s">
        <v>85</v>
      </c>
      <c r="BM2762" s="66" t="s">
        <v>85</v>
      </c>
      <c r="BN2762" s="66" t="s">
        <v>85</v>
      </c>
      <c r="BO2762" s="88" t="s">
        <v>85</v>
      </c>
      <c r="BP2762" s="100">
        <v>29700</v>
      </c>
      <c r="BQ2762" s="66">
        <v>29800</v>
      </c>
      <c r="BR2762" s="66">
        <v>10510</v>
      </c>
      <c r="BS2762" s="66">
        <v>29300</v>
      </c>
      <c r="BT2762" s="66">
        <v>29500</v>
      </c>
      <c r="BU2762" s="66">
        <v>11020</v>
      </c>
      <c r="BV2762" s="66" t="s">
        <v>85</v>
      </c>
      <c r="BW2762" s="66" t="s">
        <v>85</v>
      </c>
      <c r="BX2762" s="66" t="s">
        <v>85</v>
      </c>
      <c r="BY2762" s="66" t="s">
        <v>85</v>
      </c>
      <c r="BZ2762" s="66" t="s">
        <v>85</v>
      </c>
      <c r="CA2762" s="66" t="s">
        <v>85</v>
      </c>
      <c r="CB2762" s="66" t="s">
        <v>85</v>
      </c>
      <c r="CC2762" s="66" t="s">
        <v>85</v>
      </c>
      <c r="CD2762" s="66" t="s">
        <v>85</v>
      </c>
      <c r="CE2762" s="66" t="s">
        <v>85</v>
      </c>
      <c r="CF2762" s="66" t="s">
        <v>85</v>
      </c>
      <c r="CG2762" s="66" t="s">
        <v>85</v>
      </c>
      <c r="CH2762" s="66" t="s">
        <v>85</v>
      </c>
      <c r="CI2762" s="66" t="s">
        <v>85</v>
      </c>
      <c r="CJ2762" s="66" t="s">
        <v>85</v>
      </c>
      <c r="CK2762" s="66" t="s">
        <v>85</v>
      </c>
      <c r="CL2762" s="66" t="s">
        <v>85</v>
      </c>
      <c r="CM2762" s="69" t="s">
        <v>85</v>
      </c>
    </row>
    <row r="2763" spans="41:91" hidden="1" x14ac:dyDescent="0.25">
      <c r="AO2763" s="21" t="s">
        <v>125</v>
      </c>
      <c r="AP2763" s="51">
        <v>4</v>
      </c>
      <c r="AQ2763" s="21" t="str">
        <f t="shared" si="45"/>
        <v>Over 2004</v>
      </c>
      <c r="AR2763" s="22">
        <v>7200</v>
      </c>
      <c r="AS2763" s="22">
        <v>8400</v>
      </c>
      <c r="AT2763" s="22">
        <v>10000</v>
      </c>
      <c r="AU2763" s="66">
        <v>7500</v>
      </c>
      <c r="AV2763" s="66">
        <v>8700</v>
      </c>
      <c r="AW2763" s="66">
        <v>10110</v>
      </c>
      <c r="AX2763" s="66" t="s">
        <v>85</v>
      </c>
      <c r="AY2763" s="66" t="s">
        <v>85</v>
      </c>
      <c r="AZ2763" s="66" t="s">
        <v>85</v>
      </c>
      <c r="BA2763" s="66" t="s">
        <v>85</v>
      </c>
      <c r="BB2763" s="66" t="s">
        <v>85</v>
      </c>
      <c r="BC2763" s="66" t="s">
        <v>85</v>
      </c>
      <c r="BD2763" s="66" t="s">
        <v>85</v>
      </c>
      <c r="BE2763" s="66" t="s">
        <v>85</v>
      </c>
      <c r="BF2763" s="66" t="s">
        <v>85</v>
      </c>
      <c r="BG2763" s="66" t="s">
        <v>85</v>
      </c>
      <c r="BH2763" s="66" t="s">
        <v>85</v>
      </c>
      <c r="BI2763" s="66" t="s">
        <v>85</v>
      </c>
      <c r="BJ2763" s="66" t="s">
        <v>85</v>
      </c>
      <c r="BK2763" s="66" t="s">
        <v>85</v>
      </c>
      <c r="BL2763" s="66" t="s">
        <v>85</v>
      </c>
      <c r="BM2763" s="66" t="s">
        <v>85</v>
      </c>
      <c r="BN2763" s="66" t="s">
        <v>85</v>
      </c>
      <c r="BO2763" s="88" t="s">
        <v>85</v>
      </c>
      <c r="BP2763" s="100">
        <v>30400</v>
      </c>
      <c r="BQ2763" s="66">
        <v>30300</v>
      </c>
      <c r="BR2763" s="66">
        <v>5610</v>
      </c>
      <c r="BS2763" s="66">
        <v>30200</v>
      </c>
      <c r="BT2763" s="66">
        <v>30300</v>
      </c>
      <c r="BU2763" s="66">
        <v>5880</v>
      </c>
      <c r="BV2763" s="66" t="s">
        <v>85</v>
      </c>
      <c r="BW2763" s="66" t="s">
        <v>85</v>
      </c>
      <c r="BX2763" s="66" t="s">
        <v>85</v>
      </c>
      <c r="BY2763" s="66" t="s">
        <v>85</v>
      </c>
      <c r="BZ2763" s="66" t="s">
        <v>85</v>
      </c>
      <c r="CA2763" s="66" t="s">
        <v>85</v>
      </c>
      <c r="CB2763" s="66" t="s">
        <v>85</v>
      </c>
      <c r="CC2763" s="66" t="s">
        <v>85</v>
      </c>
      <c r="CD2763" s="66" t="s">
        <v>85</v>
      </c>
      <c r="CE2763" s="66" t="s">
        <v>85</v>
      </c>
      <c r="CF2763" s="66" t="s">
        <v>85</v>
      </c>
      <c r="CG2763" s="66" t="s">
        <v>85</v>
      </c>
      <c r="CH2763" s="66" t="s">
        <v>85</v>
      </c>
      <c r="CI2763" s="66" t="s">
        <v>85</v>
      </c>
      <c r="CJ2763" s="66" t="s">
        <v>85</v>
      </c>
      <c r="CK2763" s="66" t="s">
        <v>85</v>
      </c>
      <c r="CL2763" s="66" t="s">
        <v>85</v>
      </c>
      <c r="CM2763" s="69" t="s">
        <v>85</v>
      </c>
    </row>
    <row r="2764" spans="41:91" hidden="1" x14ac:dyDescent="0.25">
      <c r="AO2764" s="21" t="s">
        <v>125</v>
      </c>
      <c r="AP2764" s="51" t="s">
        <v>114</v>
      </c>
      <c r="AQ2764" s="21" t="str">
        <f t="shared" si="45"/>
        <v>Over 2005 or more</v>
      </c>
      <c r="AR2764" s="22">
        <v>8100</v>
      </c>
      <c r="AS2764" s="22">
        <v>9300</v>
      </c>
      <c r="AT2764" s="22">
        <v>5940</v>
      </c>
      <c r="AU2764" s="66">
        <v>8400</v>
      </c>
      <c r="AV2764" s="66">
        <v>9600</v>
      </c>
      <c r="AW2764" s="66">
        <v>6000</v>
      </c>
      <c r="AX2764" s="66" t="s">
        <v>85</v>
      </c>
      <c r="AY2764" s="66" t="s">
        <v>85</v>
      </c>
      <c r="AZ2764" s="66" t="s">
        <v>85</v>
      </c>
      <c r="BA2764" s="66" t="s">
        <v>85</v>
      </c>
      <c r="BB2764" s="66" t="s">
        <v>85</v>
      </c>
      <c r="BC2764" s="66" t="s">
        <v>85</v>
      </c>
      <c r="BD2764" s="66" t="s">
        <v>85</v>
      </c>
      <c r="BE2764" s="66" t="s">
        <v>85</v>
      </c>
      <c r="BF2764" s="66" t="s">
        <v>85</v>
      </c>
      <c r="BG2764" s="66" t="s">
        <v>85</v>
      </c>
      <c r="BH2764" s="66" t="s">
        <v>85</v>
      </c>
      <c r="BI2764" s="66" t="s">
        <v>85</v>
      </c>
      <c r="BJ2764" s="66" t="s">
        <v>85</v>
      </c>
      <c r="BK2764" s="66" t="s">
        <v>85</v>
      </c>
      <c r="BL2764" s="66" t="s">
        <v>85</v>
      </c>
      <c r="BM2764" s="66" t="s">
        <v>85</v>
      </c>
      <c r="BN2764" s="66" t="s">
        <v>85</v>
      </c>
      <c r="BO2764" s="88" t="s">
        <v>85</v>
      </c>
      <c r="BP2764" s="100">
        <v>31200</v>
      </c>
      <c r="BQ2764" s="66">
        <v>30900</v>
      </c>
      <c r="BR2764" s="66">
        <v>3330</v>
      </c>
      <c r="BS2764" s="66">
        <v>31200</v>
      </c>
      <c r="BT2764" s="66">
        <v>31000</v>
      </c>
      <c r="BU2764" s="66">
        <v>3510</v>
      </c>
      <c r="BV2764" s="66" t="s">
        <v>85</v>
      </c>
      <c r="BW2764" s="66" t="s">
        <v>85</v>
      </c>
      <c r="BX2764" s="66" t="s">
        <v>85</v>
      </c>
      <c r="BY2764" s="66" t="s">
        <v>85</v>
      </c>
      <c r="BZ2764" s="66" t="s">
        <v>85</v>
      </c>
      <c r="CA2764" s="66" t="s">
        <v>85</v>
      </c>
      <c r="CB2764" s="66" t="s">
        <v>85</v>
      </c>
      <c r="CC2764" s="66" t="s">
        <v>85</v>
      </c>
      <c r="CD2764" s="66" t="s">
        <v>85</v>
      </c>
      <c r="CE2764" s="66" t="s">
        <v>85</v>
      </c>
      <c r="CF2764" s="66" t="s">
        <v>85</v>
      </c>
      <c r="CG2764" s="66" t="s">
        <v>85</v>
      </c>
      <c r="CH2764" s="66" t="s">
        <v>85</v>
      </c>
      <c r="CI2764" s="66" t="s">
        <v>85</v>
      </c>
      <c r="CJ2764" s="66" t="s">
        <v>85</v>
      </c>
      <c r="CK2764" s="66" t="s">
        <v>85</v>
      </c>
      <c r="CL2764" s="66" t="s">
        <v>85</v>
      </c>
      <c r="CM2764" s="69" t="s">
        <v>85</v>
      </c>
    </row>
    <row r="2765" spans="41:91" hidden="1" x14ac:dyDescent="0.25">
      <c r="AO2765" s="21" t="s">
        <v>67</v>
      </c>
      <c r="AP2765" s="51">
        <v>1</v>
      </c>
      <c r="AQ2765" s="21" t="str">
        <f t="shared" si="45"/>
        <v>Owner-occupied1</v>
      </c>
      <c r="AR2765" s="22">
        <v>2600</v>
      </c>
      <c r="AS2765" s="22">
        <v>3500</v>
      </c>
      <c r="AT2765" s="22">
        <v>691460</v>
      </c>
      <c r="AU2765" s="66">
        <v>2700</v>
      </c>
      <c r="AV2765" s="66">
        <v>3500</v>
      </c>
      <c r="AW2765" s="66">
        <v>697950</v>
      </c>
      <c r="AX2765" s="66" t="s">
        <v>85</v>
      </c>
      <c r="AY2765" s="66" t="s">
        <v>85</v>
      </c>
      <c r="AZ2765" s="66" t="s">
        <v>85</v>
      </c>
      <c r="BA2765" s="66" t="s">
        <v>85</v>
      </c>
      <c r="BB2765" s="66" t="s">
        <v>85</v>
      </c>
      <c r="BC2765" s="66" t="s">
        <v>85</v>
      </c>
      <c r="BD2765" s="66" t="s">
        <v>85</v>
      </c>
      <c r="BE2765" s="66" t="s">
        <v>85</v>
      </c>
      <c r="BF2765" s="66" t="s">
        <v>85</v>
      </c>
      <c r="BG2765" s="66" t="s">
        <v>85</v>
      </c>
      <c r="BH2765" s="66" t="s">
        <v>85</v>
      </c>
      <c r="BI2765" s="66" t="s">
        <v>85</v>
      </c>
      <c r="BJ2765" s="66" t="s">
        <v>85</v>
      </c>
      <c r="BK2765" s="66" t="s">
        <v>85</v>
      </c>
      <c r="BL2765" s="66" t="s">
        <v>85</v>
      </c>
      <c r="BM2765" s="66" t="s">
        <v>85</v>
      </c>
      <c r="BN2765" s="66" t="s">
        <v>85</v>
      </c>
      <c r="BO2765" s="88" t="s">
        <v>85</v>
      </c>
      <c r="BP2765" s="100">
        <v>12300</v>
      </c>
      <c r="BQ2765" s="66">
        <v>13300</v>
      </c>
      <c r="BR2765" s="66">
        <v>545210</v>
      </c>
      <c r="BS2765" s="66">
        <v>12100</v>
      </c>
      <c r="BT2765" s="66">
        <v>13200</v>
      </c>
      <c r="BU2765" s="66">
        <v>572660</v>
      </c>
      <c r="BV2765" s="66" t="s">
        <v>85</v>
      </c>
      <c r="BW2765" s="66" t="s">
        <v>85</v>
      </c>
      <c r="BX2765" s="66" t="s">
        <v>85</v>
      </c>
      <c r="BY2765" s="66" t="s">
        <v>85</v>
      </c>
      <c r="BZ2765" s="66" t="s">
        <v>85</v>
      </c>
      <c r="CA2765" s="66" t="s">
        <v>85</v>
      </c>
      <c r="CB2765" s="66" t="s">
        <v>85</v>
      </c>
      <c r="CC2765" s="66" t="s">
        <v>85</v>
      </c>
      <c r="CD2765" s="66" t="s">
        <v>85</v>
      </c>
      <c r="CE2765" s="66" t="s">
        <v>85</v>
      </c>
      <c r="CF2765" s="66" t="s">
        <v>85</v>
      </c>
      <c r="CG2765" s="66" t="s">
        <v>85</v>
      </c>
      <c r="CH2765" s="66" t="s">
        <v>85</v>
      </c>
      <c r="CI2765" s="66" t="s">
        <v>85</v>
      </c>
      <c r="CJ2765" s="66" t="s">
        <v>85</v>
      </c>
      <c r="CK2765" s="66" t="s">
        <v>85</v>
      </c>
      <c r="CL2765" s="66" t="s">
        <v>85</v>
      </c>
      <c r="CM2765" s="69" t="s">
        <v>85</v>
      </c>
    </row>
    <row r="2766" spans="41:91" hidden="1" x14ac:dyDescent="0.25">
      <c r="AO2766" s="21" t="s">
        <v>67</v>
      </c>
      <c r="AP2766" s="51">
        <v>2</v>
      </c>
      <c r="AQ2766" s="21" t="str">
        <f t="shared" si="45"/>
        <v>Owner-occupied2</v>
      </c>
      <c r="AR2766" s="22">
        <v>3600</v>
      </c>
      <c r="AS2766" s="22">
        <v>4400</v>
      </c>
      <c r="AT2766" s="22">
        <v>1092600</v>
      </c>
      <c r="AU2766" s="66">
        <v>3800</v>
      </c>
      <c r="AV2766" s="66">
        <v>4400</v>
      </c>
      <c r="AW2766" s="66">
        <v>1099340</v>
      </c>
      <c r="AX2766" s="66" t="s">
        <v>85</v>
      </c>
      <c r="AY2766" s="66" t="s">
        <v>85</v>
      </c>
      <c r="AZ2766" s="66" t="s">
        <v>85</v>
      </c>
      <c r="BA2766" s="66" t="s">
        <v>85</v>
      </c>
      <c r="BB2766" s="66" t="s">
        <v>85</v>
      </c>
      <c r="BC2766" s="66" t="s">
        <v>85</v>
      </c>
      <c r="BD2766" s="66" t="s">
        <v>85</v>
      </c>
      <c r="BE2766" s="66" t="s">
        <v>85</v>
      </c>
      <c r="BF2766" s="66" t="s">
        <v>85</v>
      </c>
      <c r="BG2766" s="66" t="s">
        <v>85</v>
      </c>
      <c r="BH2766" s="66" t="s">
        <v>85</v>
      </c>
      <c r="BI2766" s="66" t="s">
        <v>85</v>
      </c>
      <c r="BJ2766" s="66" t="s">
        <v>85</v>
      </c>
      <c r="BK2766" s="66" t="s">
        <v>85</v>
      </c>
      <c r="BL2766" s="66" t="s">
        <v>85</v>
      </c>
      <c r="BM2766" s="66" t="s">
        <v>85</v>
      </c>
      <c r="BN2766" s="66" t="s">
        <v>85</v>
      </c>
      <c r="BO2766" s="88" t="s">
        <v>85</v>
      </c>
      <c r="BP2766" s="100">
        <v>14500</v>
      </c>
      <c r="BQ2766" s="66">
        <v>15500</v>
      </c>
      <c r="BR2766" s="66">
        <v>894100</v>
      </c>
      <c r="BS2766" s="66">
        <v>14300</v>
      </c>
      <c r="BT2766" s="66">
        <v>15400</v>
      </c>
      <c r="BU2766" s="66">
        <v>937470</v>
      </c>
      <c r="BV2766" s="66" t="s">
        <v>85</v>
      </c>
      <c r="BW2766" s="66" t="s">
        <v>85</v>
      </c>
      <c r="BX2766" s="66" t="s">
        <v>85</v>
      </c>
      <c r="BY2766" s="66" t="s">
        <v>85</v>
      </c>
      <c r="BZ2766" s="66" t="s">
        <v>85</v>
      </c>
      <c r="CA2766" s="66" t="s">
        <v>85</v>
      </c>
      <c r="CB2766" s="66" t="s">
        <v>85</v>
      </c>
      <c r="CC2766" s="66" t="s">
        <v>85</v>
      </c>
      <c r="CD2766" s="66" t="s">
        <v>85</v>
      </c>
      <c r="CE2766" s="66" t="s">
        <v>85</v>
      </c>
      <c r="CF2766" s="66" t="s">
        <v>85</v>
      </c>
      <c r="CG2766" s="66" t="s">
        <v>85</v>
      </c>
      <c r="CH2766" s="66" t="s">
        <v>85</v>
      </c>
      <c r="CI2766" s="66" t="s">
        <v>85</v>
      </c>
      <c r="CJ2766" s="66" t="s">
        <v>85</v>
      </c>
      <c r="CK2766" s="66" t="s">
        <v>85</v>
      </c>
      <c r="CL2766" s="66" t="s">
        <v>85</v>
      </c>
      <c r="CM2766" s="69" t="s">
        <v>85</v>
      </c>
    </row>
    <row r="2767" spans="41:91" hidden="1" x14ac:dyDescent="0.25">
      <c r="AO2767" s="21" t="s">
        <v>67</v>
      </c>
      <c r="AP2767" s="51">
        <v>3</v>
      </c>
      <c r="AQ2767" s="21" t="str">
        <f t="shared" si="45"/>
        <v>Owner-occupied3</v>
      </c>
      <c r="AR2767" s="22">
        <v>4200</v>
      </c>
      <c r="AS2767" s="22">
        <v>5000</v>
      </c>
      <c r="AT2767" s="22">
        <v>344030</v>
      </c>
      <c r="AU2767" s="66">
        <v>4400</v>
      </c>
      <c r="AV2767" s="66">
        <v>5100</v>
      </c>
      <c r="AW2767" s="66">
        <v>346710</v>
      </c>
      <c r="AX2767" s="66" t="s">
        <v>85</v>
      </c>
      <c r="AY2767" s="66" t="s">
        <v>85</v>
      </c>
      <c r="AZ2767" s="66" t="s">
        <v>85</v>
      </c>
      <c r="BA2767" s="66" t="s">
        <v>85</v>
      </c>
      <c r="BB2767" s="66" t="s">
        <v>85</v>
      </c>
      <c r="BC2767" s="66" t="s">
        <v>85</v>
      </c>
      <c r="BD2767" s="66" t="s">
        <v>85</v>
      </c>
      <c r="BE2767" s="66" t="s">
        <v>85</v>
      </c>
      <c r="BF2767" s="66" t="s">
        <v>85</v>
      </c>
      <c r="BG2767" s="66" t="s">
        <v>85</v>
      </c>
      <c r="BH2767" s="66" t="s">
        <v>85</v>
      </c>
      <c r="BI2767" s="66" t="s">
        <v>85</v>
      </c>
      <c r="BJ2767" s="66" t="s">
        <v>85</v>
      </c>
      <c r="BK2767" s="66" t="s">
        <v>85</v>
      </c>
      <c r="BL2767" s="66" t="s">
        <v>85</v>
      </c>
      <c r="BM2767" s="66" t="s">
        <v>85</v>
      </c>
      <c r="BN2767" s="66" t="s">
        <v>85</v>
      </c>
      <c r="BO2767" s="88" t="s">
        <v>85</v>
      </c>
      <c r="BP2767" s="100">
        <v>15900</v>
      </c>
      <c r="BQ2767" s="66">
        <v>17100</v>
      </c>
      <c r="BR2767" s="66">
        <v>287980</v>
      </c>
      <c r="BS2767" s="66">
        <v>15900</v>
      </c>
      <c r="BT2767" s="66">
        <v>17100</v>
      </c>
      <c r="BU2767" s="66">
        <v>301610</v>
      </c>
      <c r="BV2767" s="66" t="s">
        <v>85</v>
      </c>
      <c r="BW2767" s="66" t="s">
        <v>85</v>
      </c>
      <c r="BX2767" s="66" t="s">
        <v>85</v>
      </c>
      <c r="BY2767" s="66" t="s">
        <v>85</v>
      </c>
      <c r="BZ2767" s="66" t="s">
        <v>85</v>
      </c>
      <c r="CA2767" s="66" t="s">
        <v>85</v>
      </c>
      <c r="CB2767" s="66" t="s">
        <v>85</v>
      </c>
      <c r="CC2767" s="66" t="s">
        <v>85</v>
      </c>
      <c r="CD2767" s="66" t="s">
        <v>85</v>
      </c>
      <c r="CE2767" s="66" t="s">
        <v>85</v>
      </c>
      <c r="CF2767" s="66" t="s">
        <v>85</v>
      </c>
      <c r="CG2767" s="66" t="s">
        <v>85</v>
      </c>
      <c r="CH2767" s="66" t="s">
        <v>85</v>
      </c>
      <c r="CI2767" s="66" t="s">
        <v>85</v>
      </c>
      <c r="CJ2767" s="66" t="s">
        <v>85</v>
      </c>
      <c r="CK2767" s="66" t="s">
        <v>85</v>
      </c>
      <c r="CL2767" s="66" t="s">
        <v>85</v>
      </c>
      <c r="CM2767" s="69" t="s">
        <v>85</v>
      </c>
    </row>
    <row r="2768" spans="41:91" hidden="1" x14ac:dyDescent="0.25">
      <c r="AO2768" s="21" t="s">
        <v>67</v>
      </c>
      <c r="AP2768" s="51">
        <v>4</v>
      </c>
      <c r="AQ2768" s="21" t="str">
        <f t="shared" si="45"/>
        <v>Owner-occupied4</v>
      </c>
      <c r="AR2768" s="22">
        <v>4800</v>
      </c>
      <c r="AS2768" s="22">
        <v>5500</v>
      </c>
      <c r="AT2768" s="22">
        <v>139870</v>
      </c>
      <c r="AU2768" s="66">
        <v>5000</v>
      </c>
      <c r="AV2768" s="66">
        <v>5800</v>
      </c>
      <c r="AW2768" s="66">
        <v>140890</v>
      </c>
      <c r="AX2768" s="66" t="s">
        <v>85</v>
      </c>
      <c r="AY2768" s="66" t="s">
        <v>85</v>
      </c>
      <c r="AZ2768" s="66" t="s">
        <v>85</v>
      </c>
      <c r="BA2768" s="66" t="s">
        <v>85</v>
      </c>
      <c r="BB2768" s="66" t="s">
        <v>85</v>
      </c>
      <c r="BC2768" s="66" t="s">
        <v>85</v>
      </c>
      <c r="BD2768" s="66" t="s">
        <v>85</v>
      </c>
      <c r="BE2768" s="66" t="s">
        <v>85</v>
      </c>
      <c r="BF2768" s="66" t="s">
        <v>85</v>
      </c>
      <c r="BG2768" s="66" t="s">
        <v>85</v>
      </c>
      <c r="BH2768" s="66" t="s">
        <v>85</v>
      </c>
      <c r="BI2768" s="66" t="s">
        <v>85</v>
      </c>
      <c r="BJ2768" s="66" t="s">
        <v>85</v>
      </c>
      <c r="BK2768" s="66" t="s">
        <v>85</v>
      </c>
      <c r="BL2768" s="66" t="s">
        <v>85</v>
      </c>
      <c r="BM2768" s="66" t="s">
        <v>85</v>
      </c>
      <c r="BN2768" s="66" t="s">
        <v>85</v>
      </c>
      <c r="BO2768" s="88" t="s">
        <v>85</v>
      </c>
      <c r="BP2768" s="100">
        <v>17300</v>
      </c>
      <c r="BQ2768" s="66">
        <v>18600</v>
      </c>
      <c r="BR2768" s="66">
        <v>117620</v>
      </c>
      <c r="BS2768" s="66">
        <v>17400</v>
      </c>
      <c r="BT2768" s="66">
        <v>18700</v>
      </c>
      <c r="BU2768" s="66">
        <v>123290</v>
      </c>
      <c r="BV2768" s="66" t="s">
        <v>85</v>
      </c>
      <c r="BW2768" s="66" t="s">
        <v>85</v>
      </c>
      <c r="BX2768" s="66" t="s">
        <v>85</v>
      </c>
      <c r="BY2768" s="66" t="s">
        <v>85</v>
      </c>
      <c r="BZ2768" s="66" t="s">
        <v>85</v>
      </c>
      <c r="CA2768" s="66" t="s">
        <v>85</v>
      </c>
      <c r="CB2768" s="66" t="s">
        <v>85</v>
      </c>
      <c r="CC2768" s="66" t="s">
        <v>85</v>
      </c>
      <c r="CD2768" s="66" t="s">
        <v>85</v>
      </c>
      <c r="CE2768" s="66" t="s">
        <v>85</v>
      </c>
      <c r="CF2768" s="66" t="s">
        <v>85</v>
      </c>
      <c r="CG2768" s="66" t="s">
        <v>85</v>
      </c>
      <c r="CH2768" s="66" t="s">
        <v>85</v>
      </c>
      <c r="CI2768" s="66" t="s">
        <v>85</v>
      </c>
      <c r="CJ2768" s="66" t="s">
        <v>85</v>
      </c>
      <c r="CK2768" s="66" t="s">
        <v>85</v>
      </c>
      <c r="CL2768" s="66" t="s">
        <v>85</v>
      </c>
      <c r="CM2768" s="69" t="s">
        <v>85</v>
      </c>
    </row>
    <row r="2769" spans="41:91" hidden="1" x14ac:dyDescent="0.25">
      <c r="AO2769" s="21" t="s">
        <v>67</v>
      </c>
      <c r="AP2769" s="51" t="s">
        <v>114</v>
      </c>
      <c r="AQ2769" s="21" t="str">
        <f t="shared" si="45"/>
        <v>Owner-occupied5 or more</v>
      </c>
      <c r="AR2769" s="22">
        <v>5200</v>
      </c>
      <c r="AS2769" s="22">
        <v>6100</v>
      </c>
      <c r="AT2769" s="22">
        <v>51380</v>
      </c>
      <c r="AU2769" s="66">
        <v>5600</v>
      </c>
      <c r="AV2769" s="66">
        <v>6400</v>
      </c>
      <c r="AW2769" s="66">
        <v>51780</v>
      </c>
      <c r="AX2769" s="66" t="s">
        <v>85</v>
      </c>
      <c r="AY2769" s="66" t="s">
        <v>85</v>
      </c>
      <c r="AZ2769" s="66" t="s">
        <v>85</v>
      </c>
      <c r="BA2769" s="66" t="s">
        <v>85</v>
      </c>
      <c r="BB2769" s="66" t="s">
        <v>85</v>
      </c>
      <c r="BC2769" s="66" t="s">
        <v>85</v>
      </c>
      <c r="BD2769" s="66" t="s">
        <v>85</v>
      </c>
      <c r="BE2769" s="66" t="s">
        <v>85</v>
      </c>
      <c r="BF2769" s="66" t="s">
        <v>85</v>
      </c>
      <c r="BG2769" s="66" t="s">
        <v>85</v>
      </c>
      <c r="BH2769" s="66" t="s">
        <v>85</v>
      </c>
      <c r="BI2769" s="66" t="s">
        <v>85</v>
      </c>
      <c r="BJ2769" s="66" t="s">
        <v>85</v>
      </c>
      <c r="BK2769" s="66" t="s">
        <v>85</v>
      </c>
      <c r="BL2769" s="66" t="s">
        <v>85</v>
      </c>
      <c r="BM2769" s="66" t="s">
        <v>85</v>
      </c>
      <c r="BN2769" s="66" t="s">
        <v>85</v>
      </c>
      <c r="BO2769" s="88" t="s">
        <v>85</v>
      </c>
      <c r="BP2769" s="100">
        <v>19100</v>
      </c>
      <c r="BQ2769" s="66">
        <v>20500</v>
      </c>
      <c r="BR2769" s="66">
        <v>42820</v>
      </c>
      <c r="BS2769" s="66">
        <v>19400</v>
      </c>
      <c r="BT2769" s="66">
        <v>20800</v>
      </c>
      <c r="BU2769" s="66">
        <v>44820</v>
      </c>
      <c r="BV2769" s="66" t="s">
        <v>85</v>
      </c>
      <c r="BW2769" s="66" t="s">
        <v>85</v>
      </c>
      <c r="BX2769" s="66" t="s">
        <v>85</v>
      </c>
      <c r="BY2769" s="66" t="s">
        <v>85</v>
      </c>
      <c r="BZ2769" s="66" t="s">
        <v>85</v>
      </c>
      <c r="CA2769" s="66" t="s">
        <v>85</v>
      </c>
      <c r="CB2769" s="66" t="s">
        <v>85</v>
      </c>
      <c r="CC2769" s="66" t="s">
        <v>85</v>
      </c>
      <c r="CD2769" s="66" t="s">
        <v>85</v>
      </c>
      <c r="CE2769" s="66" t="s">
        <v>85</v>
      </c>
      <c r="CF2769" s="66" t="s">
        <v>85</v>
      </c>
      <c r="CG2769" s="66" t="s">
        <v>85</v>
      </c>
      <c r="CH2769" s="66" t="s">
        <v>85</v>
      </c>
      <c r="CI2769" s="66" t="s">
        <v>85</v>
      </c>
      <c r="CJ2769" s="66" t="s">
        <v>85</v>
      </c>
      <c r="CK2769" s="66" t="s">
        <v>85</v>
      </c>
      <c r="CL2769" s="66" t="s">
        <v>85</v>
      </c>
      <c r="CM2769" s="69" t="s">
        <v>85</v>
      </c>
    </row>
    <row r="2770" spans="41:91" hidden="1" x14ac:dyDescent="0.25">
      <c r="AO2770" s="21" t="s">
        <v>68</v>
      </c>
      <c r="AP2770" s="51">
        <v>1</v>
      </c>
      <c r="AQ2770" s="21" t="str">
        <f t="shared" si="45"/>
        <v>Privately rented1</v>
      </c>
      <c r="AR2770" s="22">
        <v>2600</v>
      </c>
      <c r="AS2770" s="22">
        <v>3500</v>
      </c>
      <c r="AT2770" s="22">
        <v>222330</v>
      </c>
      <c r="AU2770" s="66">
        <v>2600</v>
      </c>
      <c r="AV2770" s="66">
        <v>3500</v>
      </c>
      <c r="AW2770" s="66">
        <v>224960</v>
      </c>
      <c r="AX2770" s="66" t="s">
        <v>85</v>
      </c>
      <c r="AY2770" s="66" t="s">
        <v>85</v>
      </c>
      <c r="AZ2770" s="66" t="s">
        <v>85</v>
      </c>
      <c r="BA2770" s="66" t="s">
        <v>85</v>
      </c>
      <c r="BB2770" s="66" t="s">
        <v>85</v>
      </c>
      <c r="BC2770" s="66" t="s">
        <v>85</v>
      </c>
      <c r="BD2770" s="66" t="s">
        <v>85</v>
      </c>
      <c r="BE2770" s="66" t="s">
        <v>85</v>
      </c>
      <c r="BF2770" s="66" t="s">
        <v>85</v>
      </c>
      <c r="BG2770" s="66" t="s">
        <v>85</v>
      </c>
      <c r="BH2770" s="66" t="s">
        <v>85</v>
      </c>
      <c r="BI2770" s="66" t="s">
        <v>85</v>
      </c>
      <c r="BJ2770" s="66" t="s">
        <v>85</v>
      </c>
      <c r="BK2770" s="66" t="s">
        <v>85</v>
      </c>
      <c r="BL2770" s="66" t="s">
        <v>85</v>
      </c>
      <c r="BM2770" s="66" t="s">
        <v>85</v>
      </c>
      <c r="BN2770" s="66" t="s">
        <v>85</v>
      </c>
      <c r="BO2770" s="88" t="s">
        <v>85</v>
      </c>
      <c r="BP2770" s="100">
        <v>9100</v>
      </c>
      <c r="BQ2770" s="66">
        <v>10200</v>
      </c>
      <c r="BR2770" s="66">
        <v>144890</v>
      </c>
      <c r="BS2770" s="66">
        <v>9100</v>
      </c>
      <c r="BT2770" s="66">
        <v>10200</v>
      </c>
      <c r="BU2770" s="66">
        <v>151400</v>
      </c>
      <c r="BV2770" s="66" t="s">
        <v>85</v>
      </c>
      <c r="BW2770" s="66" t="s">
        <v>85</v>
      </c>
      <c r="BX2770" s="66" t="s">
        <v>85</v>
      </c>
      <c r="BY2770" s="66" t="s">
        <v>85</v>
      </c>
      <c r="BZ2770" s="66" t="s">
        <v>85</v>
      </c>
      <c r="CA2770" s="66" t="s">
        <v>85</v>
      </c>
      <c r="CB2770" s="66" t="s">
        <v>85</v>
      </c>
      <c r="CC2770" s="66" t="s">
        <v>85</v>
      </c>
      <c r="CD2770" s="66" t="s">
        <v>85</v>
      </c>
      <c r="CE2770" s="66" t="s">
        <v>85</v>
      </c>
      <c r="CF2770" s="66" t="s">
        <v>85</v>
      </c>
      <c r="CG2770" s="66" t="s">
        <v>85</v>
      </c>
      <c r="CH2770" s="66" t="s">
        <v>85</v>
      </c>
      <c r="CI2770" s="66" t="s">
        <v>85</v>
      </c>
      <c r="CJ2770" s="66" t="s">
        <v>85</v>
      </c>
      <c r="CK2770" s="66" t="s">
        <v>85</v>
      </c>
      <c r="CL2770" s="66" t="s">
        <v>85</v>
      </c>
      <c r="CM2770" s="69" t="s">
        <v>85</v>
      </c>
    </row>
    <row r="2771" spans="41:91" hidden="1" x14ac:dyDescent="0.25">
      <c r="AO2771" s="21" t="s">
        <v>68</v>
      </c>
      <c r="AP2771" s="51">
        <v>2</v>
      </c>
      <c r="AQ2771" s="21" t="str">
        <f t="shared" si="45"/>
        <v>Privately rented2</v>
      </c>
      <c r="AR2771" s="22">
        <v>3100</v>
      </c>
      <c r="AS2771" s="22">
        <v>3900</v>
      </c>
      <c r="AT2771" s="22">
        <v>142250</v>
      </c>
      <c r="AU2771" s="66">
        <v>3100</v>
      </c>
      <c r="AV2771" s="66">
        <v>4000</v>
      </c>
      <c r="AW2771" s="66">
        <v>143720</v>
      </c>
      <c r="AX2771" s="66" t="s">
        <v>85</v>
      </c>
      <c r="AY2771" s="66" t="s">
        <v>85</v>
      </c>
      <c r="AZ2771" s="66" t="s">
        <v>85</v>
      </c>
      <c r="BA2771" s="66" t="s">
        <v>85</v>
      </c>
      <c r="BB2771" s="66" t="s">
        <v>85</v>
      </c>
      <c r="BC2771" s="66" t="s">
        <v>85</v>
      </c>
      <c r="BD2771" s="66" t="s">
        <v>85</v>
      </c>
      <c r="BE2771" s="66" t="s">
        <v>85</v>
      </c>
      <c r="BF2771" s="66" t="s">
        <v>85</v>
      </c>
      <c r="BG2771" s="66" t="s">
        <v>85</v>
      </c>
      <c r="BH2771" s="66" t="s">
        <v>85</v>
      </c>
      <c r="BI2771" s="66" t="s">
        <v>85</v>
      </c>
      <c r="BJ2771" s="66" t="s">
        <v>85</v>
      </c>
      <c r="BK2771" s="66" t="s">
        <v>85</v>
      </c>
      <c r="BL2771" s="66" t="s">
        <v>85</v>
      </c>
      <c r="BM2771" s="66" t="s">
        <v>85</v>
      </c>
      <c r="BN2771" s="66" t="s">
        <v>85</v>
      </c>
      <c r="BO2771" s="88" t="s">
        <v>85</v>
      </c>
      <c r="BP2771" s="100">
        <v>10500</v>
      </c>
      <c r="BQ2771" s="66">
        <v>11600</v>
      </c>
      <c r="BR2771" s="66">
        <v>98730</v>
      </c>
      <c r="BS2771" s="66">
        <v>10600</v>
      </c>
      <c r="BT2771" s="66">
        <v>11700</v>
      </c>
      <c r="BU2771" s="66">
        <v>103390</v>
      </c>
      <c r="BV2771" s="66" t="s">
        <v>85</v>
      </c>
      <c r="BW2771" s="66" t="s">
        <v>85</v>
      </c>
      <c r="BX2771" s="66" t="s">
        <v>85</v>
      </c>
      <c r="BY2771" s="66" t="s">
        <v>85</v>
      </c>
      <c r="BZ2771" s="66" t="s">
        <v>85</v>
      </c>
      <c r="CA2771" s="66" t="s">
        <v>85</v>
      </c>
      <c r="CB2771" s="66" t="s">
        <v>85</v>
      </c>
      <c r="CC2771" s="66" t="s">
        <v>85</v>
      </c>
      <c r="CD2771" s="66" t="s">
        <v>85</v>
      </c>
      <c r="CE2771" s="66" t="s">
        <v>85</v>
      </c>
      <c r="CF2771" s="66" t="s">
        <v>85</v>
      </c>
      <c r="CG2771" s="66" t="s">
        <v>85</v>
      </c>
      <c r="CH2771" s="66" t="s">
        <v>85</v>
      </c>
      <c r="CI2771" s="66" t="s">
        <v>85</v>
      </c>
      <c r="CJ2771" s="66" t="s">
        <v>85</v>
      </c>
      <c r="CK2771" s="66" t="s">
        <v>85</v>
      </c>
      <c r="CL2771" s="66" t="s">
        <v>85</v>
      </c>
      <c r="CM2771" s="69" t="s">
        <v>85</v>
      </c>
    </row>
    <row r="2772" spans="41:91" hidden="1" x14ac:dyDescent="0.25">
      <c r="AO2772" s="21" t="s">
        <v>68</v>
      </c>
      <c r="AP2772" s="51">
        <v>3</v>
      </c>
      <c r="AQ2772" s="21" t="str">
        <f t="shared" si="45"/>
        <v>Privately rented3</v>
      </c>
      <c r="AR2772" s="22">
        <v>3400</v>
      </c>
      <c r="AS2772" s="22">
        <v>4300</v>
      </c>
      <c r="AT2772" s="22">
        <v>73850</v>
      </c>
      <c r="AU2772" s="66">
        <v>3500</v>
      </c>
      <c r="AV2772" s="66">
        <v>4400</v>
      </c>
      <c r="AW2772" s="66">
        <v>74780</v>
      </c>
      <c r="AX2772" s="66" t="s">
        <v>85</v>
      </c>
      <c r="AY2772" s="66" t="s">
        <v>85</v>
      </c>
      <c r="AZ2772" s="66" t="s">
        <v>85</v>
      </c>
      <c r="BA2772" s="66" t="s">
        <v>85</v>
      </c>
      <c r="BB2772" s="66" t="s">
        <v>85</v>
      </c>
      <c r="BC2772" s="66" t="s">
        <v>85</v>
      </c>
      <c r="BD2772" s="66" t="s">
        <v>85</v>
      </c>
      <c r="BE2772" s="66" t="s">
        <v>85</v>
      </c>
      <c r="BF2772" s="66" t="s">
        <v>85</v>
      </c>
      <c r="BG2772" s="66" t="s">
        <v>85</v>
      </c>
      <c r="BH2772" s="66" t="s">
        <v>85</v>
      </c>
      <c r="BI2772" s="66" t="s">
        <v>85</v>
      </c>
      <c r="BJ2772" s="66" t="s">
        <v>85</v>
      </c>
      <c r="BK2772" s="66" t="s">
        <v>85</v>
      </c>
      <c r="BL2772" s="66" t="s">
        <v>85</v>
      </c>
      <c r="BM2772" s="66" t="s">
        <v>85</v>
      </c>
      <c r="BN2772" s="66" t="s">
        <v>85</v>
      </c>
      <c r="BO2772" s="88" t="s">
        <v>85</v>
      </c>
      <c r="BP2772" s="100">
        <v>11700</v>
      </c>
      <c r="BQ2772" s="66">
        <v>13000</v>
      </c>
      <c r="BR2772" s="66">
        <v>56300</v>
      </c>
      <c r="BS2772" s="66">
        <v>11900</v>
      </c>
      <c r="BT2772" s="66">
        <v>13200</v>
      </c>
      <c r="BU2772" s="66">
        <v>59010</v>
      </c>
      <c r="BV2772" s="66" t="s">
        <v>85</v>
      </c>
      <c r="BW2772" s="66" t="s">
        <v>85</v>
      </c>
      <c r="BX2772" s="66" t="s">
        <v>85</v>
      </c>
      <c r="BY2772" s="66" t="s">
        <v>85</v>
      </c>
      <c r="BZ2772" s="66" t="s">
        <v>85</v>
      </c>
      <c r="CA2772" s="66" t="s">
        <v>85</v>
      </c>
      <c r="CB2772" s="66" t="s">
        <v>85</v>
      </c>
      <c r="CC2772" s="66" t="s">
        <v>85</v>
      </c>
      <c r="CD2772" s="66" t="s">
        <v>85</v>
      </c>
      <c r="CE2772" s="66" t="s">
        <v>85</v>
      </c>
      <c r="CF2772" s="66" t="s">
        <v>85</v>
      </c>
      <c r="CG2772" s="66" t="s">
        <v>85</v>
      </c>
      <c r="CH2772" s="66" t="s">
        <v>85</v>
      </c>
      <c r="CI2772" s="66" t="s">
        <v>85</v>
      </c>
      <c r="CJ2772" s="66" t="s">
        <v>85</v>
      </c>
      <c r="CK2772" s="66" t="s">
        <v>85</v>
      </c>
      <c r="CL2772" s="66" t="s">
        <v>85</v>
      </c>
      <c r="CM2772" s="69" t="s">
        <v>85</v>
      </c>
    </row>
    <row r="2773" spans="41:91" hidden="1" x14ac:dyDescent="0.25">
      <c r="AO2773" s="21" t="s">
        <v>68</v>
      </c>
      <c r="AP2773" s="51">
        <v>4</v>
      </c>
      <c r="AQ2773" s="21" t="str">
        <f t="shared" ref="AQ2773:AQ2836" si="46">CONCATENATE(AO2773,AP2773)</f>
        <v>Privately rented4</v>
      </c>
      <c r="AR2773" s="22">
        <v>3700</v>
      </c>
      <c r="AS2773" s="22">
        <v>4600</v>
      </c>
      <c r="AT2773" s="22">
        <v>32770</v>
      </c>
      <c r="AU2773" s="66">
        <v>3900</v>
      </c>
      <c r="AV2773" s="66">
        <v>4700</v>
      </c>
      <c r="AW2773" s="66">
        <v>33180</v>
      </c>
      <c r="AX2773" s="66" t="s">
        <v>85</v>
      </c>
      <c r="AY2773" s="66" t="s">
        <v>85</v>
      </c>
      <c r="AZ2773" s="66" t="s">
        <v>85</v>
      </c>
      <c r="BA2773" s="66" t="s">
        <v>85</v>
      </c>
      <c r="BB2773" s="66" t="s">
        <v>85</v>
      </c>
      <c r="BC2773" s="66" t="s">
        <v>85</v>
      </c>
      <c r="BD2773" s="66" t="s">
        <v>85</v>
      </c>
      <c r="BE2773" s="66" t="s">
        <v>85</v>
      </c>
      <c r="BF2773" s="66" t="s">
        <v>85</v>
      </c>
      <c r="BG2773" s="66" t="s">
        <v>85</v>
      </c>
      <c r="BH2773" s="66" t="s">
        <v>85</v>
      </c>
      <c r="BI2773" s="66" t="s">
        <v>85</v>
      </c>
      <c r="BJ2773" s="66" t="s">
        <v>85</v>
      </c>
      <c r="BK2773" s="66" t="s">
        <v>85</v>
      </c>
      <c r="BL2773" s="66" t="s">
        <v>85</v>
      </c>
      <c r="BM2773" s="66" t="s">
        <v>85</v>
      </c>
      <c r="BN2773" s="66" t="s">
        <v>85</v>
      </c>
      <c r="BO2773" s="88" t="s">
        <v>85</v>
      </c>
      <c r="BP2773" s="100">
        <v>12800</v>
      </c>
      <c r="BQ2773" s="66">
        <v>14200</v>
      </c>
      <c r="BR2773" s="66">
        <v>25780</v>
      </c>
      <c r="BS2773" s="66">
        <v>13000</v>
      </c>
      <c r="BT2773" s="66">
        <v>14400</v>
      </c>
      <c r="BU2773" s="66">
        <v>27100</v>
      </c>
      <c r="BV2773" s="66" t="s">
        <v>85</v>
      </c>
      <c r="BW2773" s="66" t="s">
        <v>85</v>
      </c>
      <c r="BX2773" s="66" t="s">
        <v>85</v>
      </c>
      <c r="BY2773" s="66" t="s">
        <v>85</v>
      </c>
      <c r="BZ2773" s="66" t="s">
        <v>85</v>
      </c>
      <c r="CA2773" s="66" t="s">
        <v>85</v>
      </c>
      <c r="CB2773" s="66" t="s">
        <v>85</v>
      </c>
      <c r="CC2773" s="66" t="s">
        <v>85</v>
      </c>
      <c r="CD2773" s="66" t="s">
        <v>85</v>
      </c>
      <c r="CE2773" s="66" t="s">
        <v>85</v>
      </c>
      <c r="CF2773" s="66" t="s">
        <v>85</v>
      </c>
      <c r="CG2773" s="66" t="s">
        <v>85</v>
      </c>
      <c r="CH2773" s="66" t="s">
        <v>85</v>
      </c>
      <c r="CI2773" s="66" t="s">
        <v>85</v>
      </c>
      <c r="CJ2773" s="66" t="s">
        <v>85</v>
      </c>
      <c r="CK2773" s="66" t="s">
        <v>85</v>
      </c>
      <c r="CL2773" s="66" t="s">
        <v>85</v>
      </c>
      <c r="CM2773" s="69" t="s">
        <v>85</v>
      </c>
    </row>
    <row r="2774" spans="41:91" hidden="1" x14ac:dyDescent="0.25">
      <c r="AO2774" s="21" t="s">
        <v>68</v>
      </c>
      <c r="AP2774" s="51" t="s">
        <v>114</v>
      </c>
      <c r="AQ2774" s="21" t="str">
        <f t="shared" si="46"/>
        <v>Privately rented5 or more</v>
      </c>
      <c r="AR2774" s="22">
        <v>4200</v>
      </c>
      <c r="AS2774" s="22">
        <v>5200</v>
      </c>
      <c r="AT2774" s="22">
        <v>24370</v>
      </c>
      <c r="AU2774" s="66">
        <v>4500</v>
      </c>
      <c r="AV2774" s="66">
        <v>5500</v>
      </c>
      <c r="AW2774" s="66">
        <v>24670</v>
      </c>
      <c r="AX2774" s="66" t="s">
        <v>85</v>
      </c>
      <c r="AY2774" s="66" t="s">
        <v>85</v>
      </c>
      <c r="AZ2774" s="66" t="s">
        <v>85</v>
      </c>
      <c r="BA2774" s="66" t="s">
        <v>85</v>
      </c>
      <c r="BB2774" s="66" t="s">
        <v>85</v>
      </c>
      <c r="BC2774" s="66" t="s">
        <v>85</v>
      </c>
      <c r="BD2774" s="66" t="s">
        <v>85</v>
      </c>
      <c r="BE2774" s="66" t="s">
        <v>85</v>
      </c>
      <c r="BF2774" s="66" t="s">
        <v>85</v>
      </c>
      <c r="BG2774" s="66" t="s">
        <v>85</v>
      </c>
      <c r="BH2774" s="66" t="s">
        <v>85</v>
      </c>
      <c r="BI2774" s="66" t="s">
        <v>85</v>
      </c>
      <c r="BJ2774" s="66" t="s">
        <v>85</v>
      </c>
      <c r="BK2774" s="66" t="s">
        <v>85</v>
      </c>
      <c r="BL2774" s="66" t="s">
        <v>85</v>
      </c>
      <c r="BM2774" s="66" t="s">
        <v>85</v>
      </c>
      <c r="BN2774" s="66" t="s">
        <v>85</v>
      </c>
      <c r="BO2774" s="88" t="s">
        <v>85</v>
      </c>
      <c r="BP2774" s="100">
        <v>14400</v>
      </c>
      <c r="BQ2774" s="66">
        <v>16200</v>
      </c>
      <c r="BR2774" s="66">
        <v>19940</v>
      </c>
      <c r="BS2774" s="66">
        <v>15000</v>
      </c>
      <c r="BT2774" s="66">
        <v>16700</v>
      </c>
      <c r="BU2774" s="66">
        <v>20810</v>
      </c>
      <c r="BV2774" s="66" t="s">
        <v>85</v>
      </c>
      <c r="BW2774" s="66" t="s">
        <v>85</v>
      </c>
      <c r="BX2774" s="66" t="s">
        <v>85</v>
      </c>
      <c r="BY2774" s="66" t="s">
        <v>85</v>
      </c>
      <c r="BZ2774" s="66" t="s">
        <v>85</v>
      </c>
      <c r="CA2774" s="66" t="s">
        <v>85</v>
      </c>
      <c r="CB2774" s="66" t="s">
        <v>85</v>
      </c>
      <c r="CC2774" s="66" t="s">
        <v>85</v>
      </c>
      <c r="CD2774" s="66" t="s">
        <v>85</v>
      </c>
      <c r="CE2774" s="66" t="s">
        <v>85</v>
      </c>
      <c r="CF2774" s="66" t="s">
        <v>85</v>
      </c>
      <c r="CG2774" s="66" t="s">
        <v>85</v>
      </c>
      <c r="CH2774" s="66" t="s">
        <v>85</v>
      </c>
      <c r="CI2774" s="66" t="s">
        <v>85</v>
      </c>
      <c r="CJ2774" s="66" t="s">
        <v>85</v>
      </c>
      <c r="CK2774" s="66" t="s">
        <v>85</v>
      </c>
      <c r="CL2774" s="66" t="s">
        <v>85</v>
      </c>
      <c r="CM2774" s="69" t="s">
        <v>85</v>
      </c>
    </row>
    <row r="2775" spans="41:91" hidden="1" x14ac:dyDescent="0.25">
      <c r="AO2775" s="21" t="s">
        <v>69</v>
      </c>
      <c r="AP2775" s="51">
        <v>1</v>
      </c>
      <c r="AQ2775" s="21" t="str">
        <f t="shared" si="46"/>
        <v>Council/Housing Association1</v>
      </c>
      <c r="AR2775" s="22">
        <v>2300</v>
      </c>
      <c r="AS2775" s="22">
        <v>3000</v>
      </c>
      <c r="AT2775" s="22">
        <v>310600</v>
      </c>
      <c r="AU2775" s="66">
        <v>2300</v>
      </c>
      <c r="AV2775" s="66">
        <v>3000</v>
      </c>
      <c r="AW2775" s="66">
        <v>314220</v>
      </c>
      <c r="AX2775" s="66" t="s">
        <v>85</v>
      </c>
      <c r="AY2775" s="66" t="s">
        <v>85</v>
      </c>
      <c r="AZ2775" s="66" t="s">
        <v>85</v>
      </c>
      <c r="BA2775" s="66" t="s">
        <v>85</v>
      </c>
      <c r="BB2775" s="66" t="s">
        <v>85</v>
      </c>
      <c r="BC2775" s="66" t="s">
        <v>85</v>
      </c>
      <c r="BD2775" s="66" t="s">
        <v>85</v>
      </c>
      <c r="BE2775" s="66" t="s">
        <v>85</v>
      </c>
      <c r="BF2775" s="66" t="s">
        <v>85</v>
      </c>
      <c r="BG2775" s="66" t="s">
        <v>85</v>
      </c>
      <c r="BH2775" s="66" t="s">
        <v>85</v>
      </c>
      <c r="BI2775" s="66" t="s">
        <v>85</v>
      </c>
      <c r="BJ2775" s="66" t="s">
        <v>85</v>
      </c>
      <c r="BK2775" s="66" t="s">
        <v>85</v>
      </c>
      <c r="BL2775" s="66" t="s">
        <v>85</v>
      </c>
      <c r="BM2775" s="66" t="s">
        <v>85</v>
      </c>
      <c r="BN2775" s="66" t="s">
        <v>85</v>
      </c>
      <c r="BO2775" s="88" t="s">
        <v>85</v>
      </c>
      <c r="BP2775" s="100">
        <v>9100</v>
      </c>
      <c r="BQ2775" s="66">
        <v>9600</v>
      </c>
      <c r="BR2775" s="66">
        <v>240460</v>
      </c>
      <c r="BS2775" s="66">
        <v>9100</v>
      </c>
      <c r="BT2775" s="66">
        <v>9800</v>
      </c>
      <c r="BU2775" s="66">
        <v>250900</v>
      </c>
      <c r="BV2775" s="66" t="s">
        <v>85</v>
      </c>
      <c r="BW2775" s="66" t="s">
        <v>85</v>
      </c>
      <c r="BX2775" s="66" t="s">
        <v>85</v>
      </c>
      <c r="BY2775" s="66" t="s">
        <v>85</v>
      </c>
      <c r="BZ2775" s="66" t="s">
        <v>85</v>
      </c>
      <c r="CA2775" s="66" t="s">
        <v>85</v>
      </c>
      <c r="CB2775" s="66" t="s">
        <v>85</v>
      </c>
      <c r="CC2775" s="66" t="s">
        <v>85</v>
      </c>
      <c r="CD2775" s="66" t="s">
        <v>85</v>
      </c>
      <c r="CE2775" s="66" t="s">
        <v>85</v>
      </c>
      <c r="CF2775" s="66" t="s">
        <v>85</v>
      </c>
      <c r="CG2775" s="66" t="s">
        <v>85</v>
      </c>
      <c r="CH2775" s="66" t="s">
        <v>85</v>
      </c>
      <c r="CI2775" s="66" t="s">
        <v>85</v>
      </c>
      <c r="CJ2775" s="66" t="s">
        <v>85</v>
      </c>
      <c r="CK2775" s="66" t="s">
        <v>85</v>
      </c>
      <c r="CL2775" s="66" t="s">
        <v>85</v>
      </c>
      <c r="CM2775" s="69" t="s">
        <v>85</v>
      </c>
    </row>
    <row r="2776" spans="41:91" hidden="1" x14ac:dyDescent="0.25">
      <c r="AO2776" s="21" t="s">
        <v>69</v>
      </c>
      <c r="AP2776" s="51">
        <v>2</v>
      </c>
      <c r="AQ2776" s="21" t="str">
        <f t="shared" si="46"/>
        <v>Council/Housing Association2</v>
      </c>
      <c r="AR2776" s="22">
        <v>3100</v>
      </c>
      <c r="AS2776" s="22">
        <v>3700</v>
      </c>
      <c r="AT2776" s="22">
        <v>206780</v>
      </c>
      <c r="AU2776" s="66">
        <v>3200</v>
      </c>
      <c r="AV2776" s="66">
        <v>3800</v>
      </c>
      <c r="AW2776" s="66">
        <v>208460</v>
      </c>
      <c r="AX2776" s="66" t="s">
        <v>85</v>
      </c>
      <c r="AY2776" s="66" t="s">
        <v>85</v>
      </c>
      <c r="AZ2776" s="66" t="s">
        <v>85</v>
      </c>
      <c r="BA2776" s="66" t="s">
        <v>85</v>
      </c>
      <c r="BB2776" s="66" t="s">
        <v>85</v>
      </c>
      <c r="BC2776" s="66" t="s">
        <v>85</v>
      </c>
      <c r="BD2776" s="66" t="s">
        <v>85</v>
      </c>
      <c r="BE2776" s="66" t="s">
        <v>85</v>
      </c>
      <c r="BF2776" s="66" t="s">
        <v>85</v>
      </c>
      <c r="BG2776" s="66" t="s">
        <v>85</v>
      </c>
      <c r="BH2776" s="66" t="s">
        <v>85</v>
      </c>
      <c r="BI2776" s="66" t="s">
        <v>85</v>
      </c>
      <c r="BJ2776" s="66" t="s">
        <v>85</v>
      </c>
      <c r="BK2776" s="66" t="s">
        <v>85</v>
      </c>
      <c r="BL2776" s="66" t="s">
        <v>85</v>
      </c>
      <c r="BM2776" s="66" t="s">
        <v>85</v>
      </c>
      <c r="BN2776" s="66" t="s">
        <v>85</v>
      </c>
      <c r="BO2776" s="88" t="s">
        <v>85</v>
      </c>
      <c r="BP2776" s="100">
        <v>10600</v>
      </c>
      <c r="BQ2776" s="66">
        <v>11000</v>
      </c>
      <c r="BR2776" s="66">
        <v>172990</v>
      </c>
      <c r="BS2776" s="66">
        <v>10700</v>
      </c>
      <c r="BT2776" s="66">
        <v>11200</v>
      </c>
      <c r="BU2776" s="66">
        <v>179670</v>
      </c>
      <c r="BV2776" s="66" t="s">
        <v>85</v>
      </c>
      <c r="BW2776" s="66" t="s">
        <v>85</v>
      </c>
      <c r="BX2776" s="66" t="s">
        <v>85</v>
      </c>
      <c r="BY2776" s="66" t="s">
        <v>85</v>
      </c>
      <c r="BZ2776" s="66" t="s">
        <v>85</v>
      </c>
      <c r="CA2776" s="66" t="s">
        <v>85</v>
      </c>
      <c r="CB2776" s="66" t="s">
        <v>85</v>
      </c>
      <c r="CC2776" s="66" t="s">
        <v>85</v>
      </c>
      <c r="CD2776" s="66" t="s">
        <v>85</v>
      </c>
      <c r="CE2776" s="66" t="s">
        <v>85</v>
      </c>
      <c r="CF2776" s="66" t="s">
        <v>85</v>
      </c>
      <c r="CG2776" s="66" t="s">
        <v>85</v>
      </c>
      <c r="CH2776" s="66" t="s">
        <v>85</v>
      </c>
      <c r="CI2776" s="66" t="s">
        <v>85</v>
      </c>
      <c r="CJ2776" s="66" t="s">
        <v>85</v>
      </c>
      <c r="CK2776" s="66" t="s">
        <v>85</v>
      </c>
      <c r="CL2776" s="66" t="s">
        <v>85</v>
      </c>
      <c r="CM2776" s="69" t="s">
        <v>85</v>
      </c>
    </row>
    <row r="2777" spans="41:91" hidden="1" x14ac:dyDescent="0.25">
      <c r="AO2777" s="21" t="s">
        <v>69</v>
      </c>
      <c r="AP2777" s="51">
        <v>3</v>
      </c>
      <c r="AQ2777" s="21" t="str">
        <f t="shared" si="46"/>
        <v>Council/Housing Association3</v>
      </c>
      <c r="AR2777" s="22">
        <v>3700</v>
      </c>
      <c r="AS2777" s="22">
        <v>4300</v>
      </c>
      <c r="AT2777" s="22">
        <v>68890</v>
      </c>
      <c r="AU2777" s="66">
        <v>3900</v>
      </c>
      <c r="AV2777" s="66">
        <v>4400</v>
      </c>
      <c r="AW2777" s="66">
        <v>69470</v>
      </c>
      <c r="AX2777" s="66" t="s">
        <v>85</v>
      </c>
      <c r="AY2777" s="66" t="s">
        <v>85</v>
      </c>
      <c r="AZ2777" s="66" t="s">
        <v>85</v>
      </c>
      <c r="BA2777" s="66" t="s">
        <v>85</v>
      </c>
      <c r="BB2777" s="66" t="s">
        <v>85</v>
      </c>
      <c r="BC2777" s="66" t="s">
        <v>85</v>
      </c>
      <c r="BD2777" s="66" t="s">
        <v>85</v>
      </c>
      <c r="BE2777" s="66" t="s">
        <v>85</v>
      </c>
      <c r="BF2777" s="66" t="s">
        <v>85</v>
      </c>
      <c r="BG2777" s="66" t="s">
        <v>85</v>
      </c>
      <c r="BH2777" s="66" t="s">
        <v>85</v>
      </c>
      <c r="BI2777" s="66" t="s">
        <v>85</v>
      </c>
      <c r="BJ2777" s="66" t="s">
        <v>85</v>
      </c>
      <c r="BK2777" s="66" t="s">
        <v>85</v>
      </c>
      <c r="BL2777" s="66" t="s">
        <v>85</v>
      </c>
      <c r="BM2777" s="66" t="s">
        <v>85</v>
      </c>
      <c r="BN2777" s="66" t="s">
        <v>85</v>
      </c>
      <c r="BO2777" s="88" t="s">
        <v>85</v>
      </c>
      <c r="BP2777" s="100">
        <v>11600</v>
      </c>
      <c r="BQ2777" s="66">
        <v>12200</v>
      </c>
      <c r="BR2777" s="66">
        <v>60140</v>
      </c>
      <c r="BS2777" s="66">
        <v>11800</v>
      </c>
      <c r="BT2777" s="66">
        <v>12500</v>
      </c>
      <c r="BU2777" s="66">
        <v>62480</v>
      </c>
      <c r="BV2777" s="66" t="s">
        <v>85</v>
      </c>
      <c r="BW2777" s="66" t="s">
        <v>85</v>
      </c>
      <c r="BX2777" s="66" t="s">
        <v>85</v>
      </c>
      <c r="BY2777" s="66" t="s">
        <v>85</v>
      </c>
      <c r="BZ2777" s="66" t="s">
        <v>85</v>
      </c>
      <c r="CA2777" s="66" t="s">
        <v>85</v>
      </c>
      <c r="CB2777" s="66" t="s">
        <v>85</v>
      </c>
      <c r="CC2777" s="66" t="s">
        <v>85</v>
      </c>
      <c r="CD2777" s="66" t="s">
        <v>85</v>
      </c>
      <c r="CE2777" s="66" t="s">
        <v>85</v>
      </c>
      <c r="CF2777" s="66" t="s">
        <v>85</v>
      </c>
      <c r="CG2777" s="66" t="s">
        <v>85</v>
      </c>
      <c r="CH2777" s="66" t="s">
        <v>85</v>
      </c>
      <c r="CI2777" s="66" t="s">
        <v>85</v>
      </c>
      <c r="CJ2777" s="66" t="s">
        <v>85</v>
      </c>
      <c r="CK2777" s="66" t="s">
        <v>85</v>
      </c>
      <c r="CL2777" s="66" t="s">
        <v>85</v>
      </c>
      <c r="CM2777" s="69" t="s">
        <v>85</v>
      </c>
    </row>
    <row r="2778" spans="41:91" hidden="1" x14ac:dyDescent="0.25">
      <c r="AO2778" s="21" t="s">
        <v>69</v>
      </c>
      <c r="AP2778" s="51">
        <v>4</v>
      </c>
      <c r="AQ2778" s="21" t="str">
        <f t="shared" si="46"/>
        <v>Council/Housing Association4</v>
      </c>
      <c r="AR2778" s="22">
        <v>4200</v>
      </c>
      <c r="AS2778" s="22">
        <v>4700</v>
      </c>
      <c r="AT2778" s="22">
        <v>26460</v>
      </c>
      <c r="AU2778" s="66">
        <v>4400</v>
      </c>
      <c r="AV2778" s="66">
        <v>5000</v>
      </c>
      <c r="AW2778" s="66">
        <v>26710</v>
      </c>
      <c r="AX2778" s="66" t="s">
        <v>85</v>
      </c>
      <c r="AY2778" s="66" t="s">
        <v>85</v>
      </c>
      <c r="AZ2778" s="66" t="s">
        <v>85</v>
      </c>
      <c r="BA2778" s="66" t="s">
        <v>85</v>
      </c>
      <c r="BB2778" s="66" t="s">
        <v>85</v>
      </c>
      <c r="BC2778" s="66" t="s">
        <v>85</v>
      </c>
      <c r="BD2778" s="66" t="s">
        <v>85</v>
      </c>
      <c r="BE2778" s="66" t="s">
        <v>85</v>
      </c>
      <c r="BF2778" s="66" t="s">
        <v>85</v>
      </c>
      <c r="BG2778" s="66" t="s">
        <v>85</v>
      </c>
      <c r="BH2778" s="66" t="s">
        <v>85</v>
      </c>
      <c r="BI2778" s="66" t="s">
        <v>85</v>
      </c>
      <c r="BJ2778" s="66" t="s">
        <v>85</v>
      </c>
      <c r="BK2778" s="66" t="s">
        <v>85</v>
      </c>
      <c r="BL2778" s="66" t="s">
        <v>85</v>
      </c>
      <c r="BM2778" s="66" t="s">
        <v>85</v>
      </c>
      <c r="BN2778" s="66" t="s">
        <v>85</v>
      </c>
      <c r="BO2778" s="88" t="s">
        <v>85</v>
      </c>
      <c r="BP2778" s="100">
        <v>12400</v>
      </c>
      <c r="BQ2778" s="66">
        <v>13100</v>
      </c>
      <c r="BR2778" s="66">
        <v>23160</v>
      </c>
      <c r="BS2778" s="66">
        <v>12700</v>
      </c>
      <c r="BT2778" s="66">
        <v>13400</v>
      </c>
      <c r="BU2778" s="66">
        <v>24090</v>
      </c>
      <c r="BV2778" s="66" t="s">
        <v>85</v>
      </c>
      <c r="BW2778" s="66" t="s">
        <v>85</v>
      </c>
      <c r="BX2778" s="66" t="s">
        <v>85</v>
      </c>
      <c r="BY2778" s="66" t="s">
        <v>85</v>
      </c>
      <c r="BZ2778" s="66" t="s">
        <v>85</v>
      </c>
      <c r="CA2778" s="66" t="s">
        <v>85</v>
      </c>
      <c r="CB2778" s="66" t="s">
        <v>85</v>
      </c>
      <c r="CC2778" s="66" t="s">
        <v>85</v>
      </c>
      <c r="CD2778" s="66" t="s">
        <v>85</v>
      </c>
      <c r="CE2778" s="66" t="s">
        <v>85</v>
      </c>
      <c r="CF2778" s="66" t="s">
        <v>85</v>
      </c>
      <c r="CG2778" s="66" t="s">
        <v>85</v>
      </c>
      <c r="CH2778" s="66" t="s">
        <v>85</v>
      </c>
      <c r="CI2778" s="66" t="s">
        <v>85</v>
      </c>
      <c r="CJ2778" s="66" t="s">
        <v>85</v>
      </c>
      <c r="CK2778" s="66" t="s">
        <v>85</v>
      </c>
      <c r="CL2778" s="66" t="s">
        <v>85</v>
      </c>
      <c r="CM2778" s="69" t="s">
        <v>85</v>
      </c>
    </row>
    <row r="2779" spans="41:91" hidden="1" x14ac:dyDescent="0.25">
      <c r="AO2779" s="21" t="s">
        <v>69</v>
      </c>
      <c r="AP2779" s="51" t="s">
        <v>114</v>
      </c>
      <c r="AQ2779" s="21" t="str">
        <f t="shared" si="46"/>
        <v>Council/Housing Association5 or more</v>
      </c>
      <c r="AR2779" s="22">
        <v>4600</v>
      </c>
      <c r="AS2779" s="22">
        <v>5200</v>
      </c>
      <c r="AT2779" s="22">
        <v>11550</v>
      </c>
      <c r="AU2779" s="66">
        <v>4900</v>
      </c>
      <c r="AV2779" s="66">
        <v>5500</v>
      </c>
      <c r="AW2779" s="66">
        <v>11640</v>
      </c>
      <c r="AX2779" s="66" t="s">
        <v>85</v>
      </c>
      <c r="AY2779" s="66" t="s">
        <v>85</v>
      </c>
      <c r="AZ2779" s="66" t="s">
        <v>85</v>
      </c>
      <c r="BA2779" s="66" t="s">
        <v>85</v>
      </c>
      <c r="BB2779" s="66" t="s">
        <v>85</v>
      </c>
      <c r="BC2779" s="66" t="s">
        <v>85</v>
      </c>
      <c r="BD2779" s="66" t="s">
        <v>85</v>
      </c>
      <c r="BE2779" s="66" t="s">
        <v>85</v>
      </c>
      <c r="BF2779" s="66" t="s">
        <v>85</v>
      </c>
      <c r="BG2779" s="66" t="s">
        <v>85</v>
      </c>
      <c r="BH2779" s="66" t="s">
        <v>85</v>
      </c>
      <c r="BI2779" s="66" t="s">
        <v>85</v>
      </c>
      <c r="BJ2779" s="66" t="s">
        <v>85</v>
      </c>
      <c r="BK2779" s="66" t="s">
        <v>85</v>
      </c>
      <c r="BL2779" s="66" t="s">
        <v>85</v>
      </c>
      <c r="BM2779" s="66" t="s">
        <v>85</v>
      </c>
      <c r="BN2779" s="66" t="s">
        <v>85</v>
      </c>
      <c r="BO2779" s="88" t="s">
        <v>85</v>
      </c>
      <c r="BP2779" s="100">
        <v>13300</v>
      </c>
      <c r="BQ2779" s="66">
        <v>14600</v>
      </c>
      <c r="BR2779" s="66">
        <v>10240</v>
      </c>
      <c r="BS2779" s="66">
        <v>13800</v>
      </c>
      <c r="BT2779" s="66">
        <v>15000</v>
      </c>
      <c r="BU2779" s="66">
        <v>10630</v>
      </c>
      <c r="BV2779" s="66" t="s">
        <v>85</v>
      </c>
      <c r="BW2779" s="66" t="s">
        <v>85</v>
      </c>
      <c r="BX2779" s="66" t="s">
        <v>85</v>
      </c>
      <c r="BY2779" s="66" t="s">
        <v>85</v>
      </c>
      <c r="BZ2779" s="66" t="s">
        <v>85</v>
      </c>
      <c r="CA2779" s="66" t="s">
        <v>85</v>
      </c>
      <c r="CB2779" s="66" t="s">
        <v>85</v>
      </c>
      <c r="CC2779" s="66" t="s">
        <v>85</v>
      </c>
      <c r="CD2779" s="66" t="s">
        <v>85</v>
      </c>
      <c r="CE2779" s="66" t="s">
        <v>85</v>
      </c>
      <c r="CF2779" s="66" t="s">
        <v>85</v>
      </c>
      <c r="CG2779" s="66" t="s">
        <v>85</v>
      </c>
      <c r="CH2779" s="66" t="s">
        <v>85</v>
      </c>
      <c r="CI2779" s="66" t="s">
        <v>85</v>
      </c>
      <c r="CJ2779" s="66" t="s">
        <v>85</v>
      </c>
      <c r="CK2779" s="66" t="s">
        <v>85</v>
      </c>
      <c r="CL2779" s="66" t="s">
        <v>85</v>
      </c>
      <c r="CM2779" s="69" t="s">
        <v>85</v>
      </c>
    </row>
    <row r="2780" spans="41:91" hidden="1" x14ac:dyDescent="0.25">
      <c r="AO2780" s="21" t="s">
        <v>115</v>
      </c>
      <c r="AP2780" s="51">
        <v>1</v>
      </c>
      <c r="AQ2780" s="21" t="str">
        <f t="shared" si="46"/>
        <v>Less than £15,0001</v>
      </c>
      <c r="AR2780" s="22">
        <v>2300</v>
      </c>
      <c r="AS2780" s="22">
        <v>3100</v>
      </c>
      <c r="AT2780" s="22">
        <v>530520</v>
      </c>
      <c r="AU2780" s="66">
        <v>2400</v>
      </c>
      <c r="AV2780" s="66">
        <v>3100</v>
      </c>
      <c r="AW2780" s="66">
        <v>536300</v>
      </c>
      <c r="AX2780" s="66" t="s">
        <v>85</v>
      </c>
      <c r="AY2780" s="66" t="s">
        <v>85</v>
      </c>
      <c r="AZ2780" s="66" t="s">
        <v>85</v>
      </c>
      <c r="BA2780" s="66" t="s">
        <v>85</v>
      </c>
      <c r="BB2780" s="66" t="s">
        <v>85</v>
      </c>
      <c r="BC2780" s="66" t="s">
        <v>85</v>
      </c>
      <c r="BD2780" s="66" t="s">
        <v>85</v>
      </c>
      <c r="BE2780" s="66" t="s">
        <v>85</v>
      </c>
      <c r="BF2780" s="66" t="s">
        <v>85</v>
      </c>
      <c r="BG2780" s="66" t="s">
        <v>85</v>
      </c>
      <c r="BH2780" s="66" t="s">
        <v>85</v>
      </c>
      <c r="BI2780" s="66" t="s">
        <v>85</v>
      </c>
      <c r="BJ2780" s="66" t="s">
        <v>85</v>
      </c>
      <c r="BK2780" s="66" t="s">
        <v>85</v>
      </c>
      <c r="BL2780" s="66" t="s">
        <v>85</v>
      </c>
      <c r="BM2780" s="66" t="s">
        <v>85</v>
      </c>
      <c r="BN2780" s="66" t="s">
        <v>85</v>
      </c>
      <c r="BO2780" s="88" t="s">
        <v>85</v>
      </c>
      <c r="BP2780" s="100">
        <v>10600</v>
      </c>
      <c r="BQ2780" s="66">
        <v>11400</v>
      </c>
      <c r="BR2780" s="66">
        <v>407530</v>
      </c>
      <c r="BS2780" s="66">
        <v>10600</v>
      </c>
      <c r="BT2780" s="66">
        <v>11500</v>
      </c>
      <c r="BU2780" s="66">
        <v>425670</v>
      </c>
      <c r="BV2780" s="66" t="s">
        <v>85</v>
      </c>
      <c r="BW2780" s="66" t="s">
        <v>85</v>
      </c>
      <c r="BX2780" s="66" t="s">
        <v>85</v>
      </c>
      <c r="BY2780" s="66" t="s">
        <v>85</v>
      </c>
      <c r="BZ2780" s="66" t="s">
        <v>85</v>
      </c>
      <c r="CA2780" s="66" t="s">
        <v>85</v>
      </c>
      <c r="CB2780" s="66" t="s">
        <v>85</v>
      </c>
      <c r="CC2780" s="66" t="s">
        <v>85</v>
      </c>
      <c r="CD2780" s="66" t="s">
        <v>85</v>
      </c>
      <c r="CE2780" s="66" t="s">
        <v>85</v>
      </c>
      <c r="CF2780" s="66" t="s">
        <v>85</v>
      </c>
      <c r="CG2780" s="66" t="s">
        <v>85</v>
      </c>
      <c r="CH2780" s="66" t="s">
        <v>85</v>
      </c>
      <c r="CI2780" s="66" t="s">
        <v>85</v>
      </c>
      <c r="CJ2780" s="66" t="s">
        <v>85</v>
      </c>
      <c r="CK2780" s="66" t="s">
        <v>85</v>
      </c>
      <c r="CL2780" s="66" t="s">
        <v>85</v>
      </c>
      <c r="CM2780" s="69" t="s">
        <v>85</v>
      </c>
    </row>
    <row r="2781" spans="41:91" hidden="1" x14ac:dyDescent="0.25">
      <c r="AO2781" s="21" t="s">
        <v>115</v>
      </c>
      <c r="AP2781" s="51">
        <v>2</v>
      </c>
      <c r="AQ2781" s="21" t="str">
        <f t="shared" si="46"/>
        <v>Less than £15,0002</v>
      </c>
      <c r="AR2781" s="22">
        <v>3300</v>
      </c>
      <c r="AS2781" s="22">
        <v>3900</v>
      </c>
      <c r="AT2781" s="22">
        <v>130620</v>
      </c>
      <c r="AU2781" s="66">
        <v>3400</v>
      </c>
      <c r="AV2781" s="66">
        <v>4000</v>
      </c>
      <c r="AW2781" s="66">
        <v>131930</v>
      </c>
      <c r="AX2781" s="66" t="s">
        <v>85</v>
      </c>
      <c r="AY2781" s="66" t="s">
        <v>85</v>
      </c>
      <c r="AZ2781" s="66" t="s">
        <v>85</v>
      </c>
      <c r="BA2781" s="66" t="s">
        <v>85</v>
      </c>
      <c r="BB2781" s="66" t="s">
        <v>85</v>
      </c>
      <c r="BC2781" s="66" t="s">
        <v>85</v>
      </c>
      <c r="BD2781" s="66" t="s">
        <v>85</v>
      </c>
      <c r="BE2781" s="66" t="s">
        <v>85</v>
      </c>
      <c r="BF2781" s="66" t="s">
        <v>85</v>
      </c>
      <c r="BG2781" s="66" t="s">
        <v>85</v>
      </c>
      <c r="BH2781" s="66" t="s">
        <v>85</v>
      </c>
      <c r="BI2781" s="66" t="s">
        <v>85</v>
      </c>
      <c r="BJ2781" s="66" t="s">
        <v>85</v>
      </c>
      <c r="BK2781" s="66" t="s">
        <v>85</v>
      </c>
      <c r="BL2781" s="66" t="s">
        <v>85</v>
      </c>
      <c r="BM2781" s="66" t="s">
        <v>85</v>
      </c>
      <c r="BN2781" s="66" t="s">
        <v>85</v>
      </c>
      <c r="BO2781" s="88" t="s">
        <v>85</v>
      </c>
      <c r="BP2781" s="100">
        <v>11200</v>
      </c>
      <c r="BQ2781" s="66">
        <v>12000</v>
      </c>
      <c r="BR2781" s="66">
        <v>109730</v>
      </c>
      <c r="BS2781" s="66">
        <v>11400</v>
      </c>
      <c r="BT2781" s="66">
        <v>12200</v>
      </c>
      <c r="BU2781" s="66">
        <v>114150</v>
      </c>
      <c r="BV2781" s="66" t="s">
        <v>85</v>
      </c>
      <c r="BW2781" s="66" t="s">
        <v>85</v>
      </c>
      <c r="BX2781" s="66" t="s">
        <v>85</v>
      </c>
      <c r="BY2781" s="66" t="s">
        <v>85</v>
      </c>
      <c r="BZ2781" s="66" t="s">
        <v>85</v>
      </c>
      <c r="CA2781" s="66" t="s">
        <v>85</v>
      </c>
      <c r="CB2781" s="66" t="s">
        <v>85</v>
      </c>
      <c r="CC2781" s="66" t="s">
        <v>85</v>
      </c>
      <c r="CD2781" s="66" t="s">
        <v>85</v>
      </c>
      <c r="CE2781" s="66" t="s">
        <v>85</v>
      </c>
      <c r="CF2781" s="66" t="s">
        <v>85</v>
      </c>
      <c r="CG2781" s="66" t="s">
        <v>85</v>
      </c>
      <c r="CH2781" s="66" t="s">
        <v>85</v>
      </c>
      <c r="CI2781" s="66" t="s">
        <v>85</v>
      </c>
      <c r="CJ2781" s="66" t="s">
        <v>85</v>
      </c>
      <c r="CK2781" s="66" t="s">
        <v>85</v>
      </c>
      <c r="CL2781" s="66" t="s">
        <v>85</v>
      </c>
      <c r="CM2781" s="69" t="s">
        <v>85</v>
      </c>
    </row>
    <row r="2782" spans="41:91" hidden="1" x14ac:dyDescent="0.25">
      <c r="AO2782" s="21" t="s">
        <v>115</v>
      </c>
      <c r="AP2782" s="51">
        <v>3</v>
      </c>
      <c r="AQ2782" s="21" t="str">
        <f t="shared" si="46"/>
        <v>Less than £15,0003</v>
      </c>
      <c r="AR2782" s="22">
        <v>3800</v>
      </c>
      <c r="AS2782" s="22">
        <v>4400</v>
      </c>
      <c r="AT2782" s="22">
        <v>39410</v>
      </c>
      <c r="AU2782" s="66">
        <v>4000</v>
      </c>
      <c r="AV2782" s="66">
        <v>4500</v>
      </c>
      <c r="AW2782" s="66">
        <v>39760</v>
      </c>
      <c r="AX2782" s="66" t="s">
        <v>85</v>
      </c>
      <c r="AY2782" s="66" t="s">
        <v>85</v>
      </c>
      <c r="AZ2782" s="66" t="s">
        <v>85</v>
      </c>
      <c r="BA2782" s="66" t="s">
        <v>85</v>
      </c>
      <c r="BB2782" s="66" t="s">
        <v>85</v>
      </c>
      <c r="BC2782" s="66" t="s">
        <v>85</v>
      </c>
      <c r="BD2782" s="66" t="s">
        <v>85</v>
      </c>
      <c r="BE2782" s="66" t="s">
        <v>85</v>
      </c>
      <c r="BF2782" s="66" t="s">
        <v>85</v>
      </c>
      <c r="BG2782" s="66" t="s">
        <v>85</v>
      </c>
      <c r="BH2782" s="66" t="s">
        <v>85</v>
      </c>
      <c r="BI2782" s="66" t="s">
        <v>85</v>
      </c>
      <c r="BJ2782" s="66" t="s">
        <v>85</v>
      </c>
      <c r="BK2782" s="66" t="s">
        <v>85</v>
      </c>
      <c r="BL2782" s="66" t="s">
        <v>85</v>
      </c>
      <c r="BM2782" s="66" t="s">
        <v>85</v>
      </c>
      <c r="BN2782" s="66" t="s">
        <v>85</v>
      </c>
      <c r="BO2782" s="88" t="s">
        <v>85</v>
      </c>
      <c r="BP2782" s="100">
        <v>12100</v>
      </c>
      <c r="BQ2782" s="66">
        <v>12900</v>
      </c>
      <c r="BR2782" s="66">
        <v>34170</v>
      </c>
      <c r="BS2782" s="66">
        <v>12400</v>
      </c>
      <c r="BT2782" s="66">
        <v>13200</v>
      </c>
      <c r="BU2782" s="66">
        <v>35590</v>
      </c>
      <c r="BV2782" s="66" t="s">
        <v>85</v>
      </c>
      <c r="BW2782" s="66" t="s">
        <v>85</v>
      </c>
      <c r="BX2782" s="66" t="s">
        <v>85</v>
      </c>
      <c r="BY2782" s="66" t="s">
        <v>85</v>
      </c>
      <c r="BZ2782" s="66" t="s">
        <v>85</v>
      </c>
      <c r="CA2782" s="66" t="s">
        <v>85</v>
      </c>
      <c r="CB2782" s="66" t="s">
        <v>85</v>
      </c>
      <c r="CC2782" s="66" t="s">
        <v>85</v>
      </c>
      <c r="CD2782" s="66" t="s">
        <v>85</v>
      </c>
      <c r="CE2782" s="66" t="s">
        <v>85</v>
      </c>
      <c r="CF2782" s="66" t="s">
        <v>85</v>
      </c>
      <c r="CG2782" s="66" t="s">
        <v>85</v>
      </c>
      <c r="CH2782" s="66" t="s">
        <v>85</v>
      </c>
      <c r="CI2782" s="66" t="s">
        <v>85</v>
      </c>
      <c r="CJ2782" s="66" t="s">
        <v>85</v>
      </c>
      <c r="CK2782" s="66" t="s">
        <v>85</v>
      </c>
      <c r="CL2782" s="66" t="s">
        <v>85</v>
      </c>
      <c r="CM2782" s="69" t="s">
        <v>85</v>
      </c>
    </row>
    <row r="2783" spans="41:91" hidden="1" x14ac:dyDescent="0.25">
      <c r="AO2783" s="21" t="s">
        <v>115</v>
      </c>
      <c r="AP2783" s="51">
        <v>4</v>
      </c>
      <c r="AQ2783" s="21" t="str">
        <f t="shared" si="46"/>
        <v>Less than £15,0004</v>
      </c>
      <c r="AR2783" s="22">
        <v>4200</v>
      </c>
      <c r="AS2783" s="22">
        <v>4700</v>
      </c>
      <c r="AT2783" s="22">
        <v>13060</v>
      </c>
      <c r="AU2783" s="66">
        <v>4500</v>
      </c>
      <c r="AV2783" s="66">
        <v>5000</v>
      </c>
      <c r="AW2783" s="66">
        <v>13190</v>
      </c>
      <c r="AX2783" s="66" t="s">
        <v>85</v>
      </c>
      <c r="AY2783" s="66" t="s">
        <v>85</v>
      </c>
      <c r="AZ2783" s="66" t="s">
        <v>85</v>
      </c>
      <c r="BA2783" s="66" t="s">
        <v>85</v>
      </c>
      <c r="BB2783" s="66" t="s">
        <v>85</v>
      </c>
      <c r="BC2783" s="66" t="s">
        <v>85</v>
      </c>
      <c r="BD2783" s="66" t="s">
        <v>85</v>
      </c>
      <c r="BE2783" s="66" t="s">
        <v>85</v>
      </c>
      <c r="BF2783" s="66" t="s">
        <v>85</v>
      </c>
      <c r="BG2783" s="66" t="s">
        <v>85</v>
      </c>
      <c r="BH2783" s="66" t="s">
        <v>85</v>
      </c>
      <c r="BI2783" s="66" t="s">
        <v>85</v>
      </c>
      <c r="BJ2783" s="66" t="s">
        <v>85</v>
      </c>
      <c r="BK2783" s="66" t="s">
        <v>85</v>
      </c>
      <c r="BL2783" s="66" t="s">
        <v>85</v>
      </c>
      <c r="BM2783" s="66" t="s">
        <v>85</v>
      </c>
      <c r="BN2783" s="66" t="s">
        <v>85</v>
      </c>
      <c r="BO2783" s="88" t="s">
        <v>85</v>
      </c>
      <c r="BP2783" s="100">
        <v>12500</v>
      </c>
      <c r="BQ2783" s="66">
        <v>13400</v>
      </c>
      <c r="BR2783" s="66">
        <v>11410</v>
      </c>
      <c r="BS2783" s="66">
        <v>12900</v>
      </c>
      <c r="BT2783" s="66">
        <v>13800</v>
      </c>
      <c r="BU2783" s="66">
        <v>11840</v>
      </c>
      <c r="BV2783" s="66" t="s">
        <v>85</v>
      </c>
      <c r="BW2783" s="66" t="s">
        <v>85</v>
      </c>
      <c r="BX2783" s="66" t="s">
        <v>85</v>
      </c>
      <c r="BY2783" s="66" t="s">
        <v>85</v>
      </c>
      <c r="BZ2783" s="66" t="s">
        <v>85</v>
      </c>
      <c r="CA2783" s="66" t="s">
        <v>85</v>
      </c>
      <c r="CB2783" s="66" t="s">
        <v>85</v>
      </c>
      <c r="CC2783" s="66" t="s">
        <v>85</v>
      </c>
      <c r="CD2783" s="66" t="s">
        <v>85</v>
      </c>
      <c r="CE2783" s="66" t="s">
        <v>85</v>
      </c>
      <c r="CF2783" s="66" t="s">
        <v>85</v>
      </c>
      <c r="CG2783" s="66" t="s">
        <v>85</v>
      </c>
      <c r="CH2783" s="66" t="s">
        <v>85</v>
      </c>
      <c r="CI2783" s="66" t="s">
        <v>85</v>
      </c>
      <c r="CJ2783" s="66" t="s">
        <v>85</v>
      </c>
      <c r="CK2783" s="66" t="s">
        <v>85</v>
      </c>
      <c r="CL2783" s="66" t="s">
        <v>85</v>
      </c>
      <c r="CM2783" s="69" t="s">
        <v>85</v>
      </c>
    </row>
    <row r="2784" spans="41:91" hidden="1" x14ac:dyDescent="0.25">
      <c r="AO2784" s="21" t="s">
        <v>115</v>
      </c>
      <c r="AP2784" s="51" t="s">
        <v>114</v>
      </c>
      <c r="AQ2784" s="21" t="str">
        <f t="shared" si="46"/>
        <v>Less than £15,0005 or more</v>
      </c>
      <c r="AR2784" s="22">
        <v>4600</v>
      </c>
      <c r="AS2784" s="22">
        <v>5100</v>
      </c>
      <c r="AT2784" s="22">
        <v>4570</v>
      </c>
      <c r="AU2784" s="66">
        <v>4900</v>
      </c>
      <c r="AV2784" s="66">
        <v>5400</v>
      </c>
      <c r="AW2784" s="66">
        <v>4630</v>
      </c>
      <c r="AX2784" s="66" t="s">
        <v>85</v>
      </c>
      <c r="AY2784" s="66" t="s">
        <v>85</v>
      </c>
      <c r="AZ2784" s="66" t="s">
        <v>85</v>
      </c>
      <c r="BA2784" s="66" t="s">
        <v>85</v>
      </c>
      <c r="BB2784" s="66" t="s">
        <v>85</v>
      </c>
      <c r="BC2784" s="66" t="s">
        <v>85</v>
      </c>
      <c r="BD2784" s="66" t="s">
        <v>85</v>
      </c>
      <c r="BE2784" s="66" t="s">
        <v>85</v>
      </c>
      <c r="BF2784" s="66" t="s">
        <v>85</v>
      </c>
      <c r="BG2784" s="66" t="s">
        <v>85</v>
      </c>
      <c r="BH2784" s="66" t="s">
        <v>85</v>
      </c>
      <c r="BI2784" s="66" t="s">
        <v>85</v>
      </c>
      <c r="BJ2784" s="66" t="s">
        <v>85</v>
      </c>
      <c r="BK2784" s="66" t="s">
        <v>85</v>
      </c>
      <c r="BL2784" s="66" t="s">
        <v>85</v>
      </c>
      <c r="BM2784" s="66" t="s">
        <v>85</v>
      </c>
      <c r="BN2784" s="66" t="s">
        <v>85</v>
      </c>
      <c r="BO2784" s="88" t="s">
        <v>85</v>
      </c>
      <c r="BP2784" s="100">
        <v>13100</v>
      </c>
      <c r="BQ2784" s="66">
        <v>14400</v>
      </c>
      <c r="BR2784" s="66">
        <v>4020</v>
      </c>
      <c r="BS2784" s="66">
        <v>13700</v>
      </c>
      <c r="BT2784" s="66">
        <v>14800</v>
      </c>
      <c r="BU2784" s="66">
        <v>4170</v>
      </c>
      <c r="BV2784" s="66" t="s">
        <v>85</v>
      </c>
      <c r="BW2784" s="66" t="s">
        <v>85</v>
      </c>
      <c r="BX2784" s="66" t="s">
        <v>85</v>
      </c>
      <c r="BY2784" s="66" t="s">
        <v>85</v>
      </c>
      <c r="BZ2784" s="66" t="s">
        <v>85</v>
      </c>
      <c r="CA2784" s="66" t="s">
        <v>85</v>
      </c>
      <c r="CB2784" s="66" t="s">
        <v>85</v>
      </c>
      <c r="CC2784" s="66" t="s">
        <v>85</v>
      </c>
      <c r="CD2784" s="66" t="s">
        <v>85</v>
      </c>
      <c r="CE2784" s="66" t="s">
        <v>85</v>
      </c>
      <c r="CF2784" s="66" t="s">
        <v>85</v>
      </c>
      <c r="CG2784" s="66" t="s">
        <v>85</v>
      </c>
      <c r="CH2784" s="66" t="s">
        <v>85</v>
      </c>
      <c r="CI2784" s="66" t="s">
        <v>85</v>
      </c>
      <c r="CJ2784" s="66" t="s">
        <v>85</v>
      </c>
      <c r="CK2784" s="66" t="s">
        <v>85</v>
      </c>
      <c r="CL2784" s="66" t="s">
        <v>85</v>
      </c>
      <c r="CM2784" s="69" t="s">
        <v>85</v>
      </c>
    </row>
    <row r="2785" spans="41:91" hidden="1" x14ac:dyDescent="0.25">
      <c r="AO2785" s="21" t="s">
        <v>116</v>
      </c>
      <c r="AP2785" s="51">
        <v>1</v>
      </c>
      <c r="AQ2785" s="21" t="str">
        <f t="shared" si="46"/>
        <v>£15,000 - £19,9991</v>
      </c>
      <c r="AR2785" s="22">
        <v>2500</v>
      </c>
      <c r="AS2785" s="22">
        <v>3300</v>
      </c>
      <c r="AT2785" s="22">
        <v>146080</v>
      </c>
      <c r="AU2785" s="66">
        <v>2500</v>
      </c>
      <c r="AV2785" s="66">
        <v>3300</v>
      </c>
      <c r="AW2785" s="66">
        <v>147510</v>
      </c>
      <c r="AX2785" s="66" t="s">
        <v>85</v>
      </c>
      <c r="AY2785" s="66" t="s">
        <v>85</v>
      </c>
      <c r="AZ2785" s="66" t="s">
        <v>85</v>
      </c>
      <c r="BA2785" s="66" t="s">
        <v>85</v>
      </c>
      <c r="BB2785" s="66" t="s">
        <v>85</v>
      </c>
      <c r="BC2785" s="66" t="s">
        <v>85</v>
      </c>
      <c r="BD2785" s="66" t="s">
        <v>85</v>
      </c>
      <c r="BE2785" s="66" t="s">
        <v>85</v>
      </c>
      <c r="BF2785" s="66" t="s">
        <v>85</v>
      </c>
      <c r="BG2785" s="66" t="s">
        <v>85</v>
      </c>
      <c r="BH2785" s="66" t="s">
        <v>85</v>
      </c>
      <c r="BI2785" s="66" t="s">
        <v>85</v>
      </c>
      <c r="BJ2785" s="66" t="s">
        <v>85</v>
      </c>
      <c r="BK2785" s="66" t="s">
        <v>85</v>
      </c>
      <c r="BL2785" s="66" t="s">
        <v>85</v>
      </c>
      <c r="BM2785" s="66" t="s">
        <v>85</v>
      </c>
      <c r="BN2785" s="66" t="s">
        <v>85</v>
      </c>
      <c r="BO2785" s="88" t="s">
        <v>85</v>
      </c>
      <c r="BP2785" s="100">
        <v>11000</v>
      </c>
      <c r="BQ2785" s="66">
        <v>12000</v>
      </c>
      <c r="BR2785" s="66">
        <v>109870</v>
      </c>
      <c r="BS2785" s="66">
        <v>10900</v>
      </c>
      <c r="BT2785" s="66">
        <v>12000</v>
      </c>
      <c r="BU2785" s="66">
        <v>115090</v>
      </c>
      <c r="BV2785" s="66" t="s">
        <v>85</v>
      </c>
      <c r="BW2785" s="66" t="s">
        <v>85</v>
      </c>
      <c r="BX2785" s="66" t="s">
        <v>85</v>
      </c>
      <c r="BY2785" s="66" t="s">
        <v>85</v>
      </c>
      <c r="BZ2785" s="66" t="s">
        <v>85</v>
      </c>
      <c r="CA2785" s="66" t="s">
        <v>85</v>
      </c>
      <c r="CB2785" s="66" t="s">
        <v>85</v>
      </c>
      <c r="CC2785" s="66" t="s">
        <v>85</v>
      </c>
      <c r="CD2785" s="66" t="s">
        <v>85</v>
      </c>
      <c r="CE2785" s="66" t="s">
        <v>85</v>
      </c>
      <c r="CF2785" s="66" t="s">
        <v>85</v>
      </c>
      <c r="CG2785" s="66" t="s">
        <v>85</v>
      </c>
      <c r="CH2785" s="66" t="s">
        <v>85</v>
      </c>
      <c r="CI2785" s="66" t="s">
        <v>85</v>
      </c>
      <c r="CJ2785" s="66" t="s">
        <v>85</v>
      </c>
      <c r="CK2785" s="66" t="s">
        <v>85</v>
      </c>
      <c r="CL2785" s="66" t="s">
        <v>85</v>
      </c>
      <c r="CM2785" s="69" t="s">
        <v>85</v>
      </c>
    </row>
    <row r="2786" spans="41:91" hidden="1" x14ac:dyDescent="0.25">
      <c r="AO2786" s="21" t="s">
        <v>116</v>
      </c>
      <c r="AP2786" s="51">
        <v>2</v>
      </c>
      <c r="AQ2786" s="21" t="str">
        <f t="shared" si="46"/>
        <v>£15,000 - £19,9992</v>
      </c>
      <c r="AR2786" s="22">
        <v>3000</v>
      </c>
      <c r="AS2786" s="22">
        <v>3700</v>
      </c>
      <c r="AT2786" s="22">
        <v>92310</v>
      </c>
      <c r="AU2786" s="66">
        <v>3100</v>
      </c>
      <c r="AV2786" s="66">
        <v>3800</v>
      </c>
      <c r="AW2786" s="66">
        <v>92820</v>
      </c>
      <c r="AX2786" s="66" t="s">
        <v>85</v>
      </c>
      <c r="AY2786" s="66" t="s">
        <v>85</v>
      </c>
      <c r="AZ2786" s="66" t="s">
        <v>85</v>
      </c>
      <c r="BA2786" s="66" t="s">
        <v>85</v>
      </c>
      <c r="BB2786" s="66" t="s">
        <v>85</v>
      </c>
      <c r="BC2786" s="66" t="s">
        <v>85</v>
      </c>
      <c r="BD2786" s="66" t="s">
        <v>85</v>
      </c>
      <c r="BE2786" s="66" t="s">
        <v>85</v>
      </c>
      <c r="BF2786" s="66" t="s">
        <v>85</v>
      </c>
      <c r="BG2786" s="66" t="s">
        <v>85</v>
      </c>
      <c r="BH2786" s="66" t="s">
        <v>85</v>
      </c>
      <c r="BI2786" s="66" t="s">
        <v>85</v>
      </c>
      <c r="BJ2786" s="66" t="s">
        <v>85</v>
      </c>
      <c r="BK2786" s="66" t="s">
        <v>85</v>
      </c>
      <c r="BL2786" s="66" t="s">
        <v>85</v>
      </c>
      <c r="BM2786" s="66" t="s">
        <v>85</v>
      </c>
      <c r="BN2786" s="66" t="s">
        <v>85</v>
      </c>
      <c r="BO2786" s="88" t="s">
        <v>85</v>
      </c>
      <c r="BP2786" s="100">
        <v>12200</v>
      </c>
      <c r="BQ2786" s="66">
        <v>13000</v>
      </c>
      <c r="BR2786" s="66">
        <v>74330</v>
      </c>
      <c r="BS2786" s="66">
        <v>12200</v>
      </c>
      <c r="BT2786" s="66">
        <v>13100</v>
      </c>
      <c r="BU2786" s="66">
        <v>77470</v>
      </c>
      <c r="BV2786" s="66" t="s">
        <v>85</v>
      </c>
      <c r="BW2786" s="66" t="s">
        <v>85</v>
      </c>
      <c r="BX2786" s="66" t="s">
        <v>85</v>
      </c>
      <c r="BY2786" s="66" t="s">
        <v>85</v>
      </c>
      <c r="BZ2786" s="66" t="s">
        <v>85</v>
      </c>
      <c r="CA2786" s="66" t="s">
        <v>85</v>
      </c>
      <c r="CB2786" s="66" t="s">
        <v>85</v>
      </c>
      <c r="CC2786" s="66" t="s">
        <v>85</v>
      </c>
      <c r="CD2786" s="66" t="s">
        <v>85</v>
      </c>
      <c r="CE2786" s="66" t="s">
        <v>85</v>
      </c>
      <c r="CF2786" s="66" t="s">
        <v>85</v>
      </c>
      <c r="CG2786" s="66" t="s">
        <v>85</v>
      </c>
      <c r="CH2786" s="66" t="s">
        <v>85</v>
      </c>
      <c r="CI2786" s="66" t="s">
        <v>85</v>
      </c>
      <c r="CJ2786" s="66" t="s">
        <v>85</v>
      </c>
      <c r="CK2786" s="66" t="s">
        <v>85</v>
      </c>
      <c r="CL2786" s="66" t="s">
        <v>85</v>
      </c>
      <c r="CM2786" s="69" t="s">
        <v>85</v>
      </c>
    </row>
    <row r="2787" spans="41:91" hidden="1" x14ac:dyDescent="0.25">
      <c r="AO2787" s="21" t="s">
        <v>116</v>
      </c>
      <c r="AP2787" s="51">
        <v>3</v>
      </c>
      <c r="AQ2787" s="21" t="str">
        <f t="shared" si="46"/>
        <v>£15,000 - £19,9993</v>
      </c>
      <c r="AR2787" s="22">
        <v>3600</v>
      </c>
      <c r="AS2787" s="22">
        <v>4300</v>
      </c>
      <c r="AT2787" s="22">
        <v>29220</v>
      </c>
      <c r="AU2787" s="66">
        <v>3800</v>
      </c>
      <c r="AV2787" s="66">
        <v>4400</v>
      </c>
      <c r="AW2787" s="66">
        <v>29520</v>
      </c>
      <c r="AX2787" s="66" t="s">
        <v>85</v>
      </c>
      <c r="AY2787" s="66" t="s">
        <v>85</v>
      </c>
      <c r="AZ2787" s="66" t="s">
        <v>85</v>
      </c>
      <c r="BA2787" s="66" t="s">
        <v>85</v>
      </c>
      <c r="BB2787" s="66" t="s">
        <v>85</v>
      </c>
      <c r="BC2787" s="66" t="s">
        <v>85</v>
      </c>
      <c r="BD2787" s="66" t="s">
        <v>85</v>
      </c>
      <c r="BE2787" s="66" t="s">
        <v>85</v>
      </c>
      <c r="BF2787" s="66" t="s">
        <v>85</v>
      </c>
      <c r="BG2787" s="66" t="s">
        <v>85</v>
      </c>
      <c r="BH2787" s="66" t="s">
        <v>85</v>
      </c>
      <c r="BI2787" s="66" t="s">
        <v>85</v>
      </c>
      <c r="BJ2787" s="66" t="s">
        <v>85</v>
      </c>
      <c r="BK2787" s="66" t="s">
        <v>85</v>
      </c>
      <c r="BL2787" s="66" t="s">
        <v>85</v>
      </c>
      <c r="BM2787" s="66" t="s">
        <v>85</v>
      </c>
      <c r="BN2787" s="66" t="s">
        <v>85</v>
      </c>
      <c r="BO2787" s="88" t="s">
        <v>85</v>
      </c>
      <c r="BP2787" s="100">
        <v>12900</v>
      </c>
      <c r="BQ2787" s="66">
        <v>13800</v>
      </c>
      <c r="BR2787" s="66">
        <v>24810</v>
      </c>
      <c r="BS2787" s="66">
        <v>13000</v>
      </c>
      <c r="BT2787" s="66">
        <v>14000</v>
      </c>
      <c r="BU2787" s="66">
        <v>25840</v>
      </c>
      <c r="BV2787" s="66" t="s">
        <v>85</v>
      </c>
      <c r="BW2787" s="66" t="s">
        <v>85</v>
      </c>
      <c r="BX2787" s="66" t="s">
        <v>85</v>
      </c>
      <c r="BY2787" s="66" t="s">
        <v>85</v>
      </c>
      <c r="BZ2787" s="66" t="s">
        <v>85</v>
      </c>
      <c r="CA2787" s="66" t="s">
        <v>85</v>
      </c>
      <c r="CB2787" s="66" t="s">
        <v>85</v>
      </c>
      <c r="CC2787" s="66" t="s">
        <v>85</v>
      </c>
      <c r="CD2787" s="66" t="s">
        <v>85</v>
      </c>
      <c r="CE2787" s="66" t="s">
        <v>85</v>
      </c>
      <c r="CF2787" s="66" t="s">
        <v>85</v>
      </c>
      <c r="CG2787" s="66" t="s">
        <v>85</v>
      </c>
      <c r="CH2787" s="66" t="s">
        <v>85</v>
      </c>
      <c r="CI2787" s="66" t="s">
        <v>85</v>
      </c>
      <c r="CJ2787" s="66" t="s">
        <v>85</v>
      </c>
      <c r="CK2787" s="66" t="s">
        <v>85</v>
      </c>
      <c r="CL2787" s="66" t="s">
        <v>85</v>
      </c>
      <c r="CM2787" s="69" t="s">
        <v>85</v>
      </c>
    </row>
    <row r="2788" spans="41:91" hidden="1" x14ac:dyDescent="0.25">
      <c r="AO2788" s="21" t="s">
        <v>116</v>
      </c>
      <c r="AP2788" s="51">
        <v>4</v>
      </c>
      <c r="AQ2788" s="21" t="str">
        <f t="shared" si="46"/>
        <v>£15,000 - £19,9994</v>
      </c>
      <c r="AR2788" s="22">
        <v>4100</v>
      </c>
      <c r="AS2788" s="22">
        <v>4700</v>
      </c>
      <c r="AT2788" s="22">
        <v>9790</v>
      </c>
      <c r="AU2788" s="66">
        <v>4400</v>
      </c>
      <c r="AV2788" s="66">
        <v>5000</v>
      </c>
      <c r="AW2788" s="66">
        <v>9910</v>
      </c>
      <c r="AX2788" s="66" t="s">
        <v>85</v>
      </c>
      <c r="AY2788" s="66" t="s">
        <v>85</v>
      </c>
      <c r="AZ2788" s="66" t="s">
        <v>85</v>
      </c>
      <c r="BA2788" s="66" t="s">
        <v>85</v>
      </c>
      <c r="BB2788" s="66" t="s">
        <v>85</v>
      </c>
      <c r="BC2788" s="66" t="s">
        <v>85</v>
      </c>
      <c r="BD2788" s="66" t="s">
        <v>85</v>
      </c>
      <c r="BE2788" s="66" t="s">
        <v>85</v>
      </c>
      <c r="BF2788" s="66" t="s">
        <v>85</v>
      </c>
      <c r="BG2788" s="66" t="s">
        <v>85</v>
      </c>
      <c r="BH2788" s="66" t="s">
        <v>85</v>
      </c>
      <c r="BI2788" s="66" t="s">
        <v>85</v>
      </c>
      <c r="BJ2788" s="66" t="s">
        <v>85</v>
      </c>
      <c r="BK2788" s="66" t="s">
        <v>85</v>
      </c>
      <c r="BL2788" s="66" t="s">
        <v>85</v>
      </c>
      <c r="BM2788" s="66" t="s">
        <v>85</v>
      </c>
      <c r="BN2788" s="66" t="s">
        <v>85</v>
      </c>
      <c r="BO2788" s="88" t="s">
        <v>85</v>
      </c>
      <c r="BP2788" s="100">
        <v>13200</v>
      </c>
      <c r="BQ2788" s="66">
        <v>14100</v>
      </c>
      <c r="BR2788" s="66">
        <v>8420</v>
      </c>
      <c r="BS2788" s="66">
        <v>13500</v>
      </c>
      <c r="BT2788" s="66">
        <v>14400</v>
      </c>
      <c r="BU2788" s="66">
        <v>8770</v>
      </c>
      <c r="BV2788" s="66" t="s">
        <v>85</v>
      </c>
      <c r="BW2788" s="66" t="s">
        <v>85</v>
      </c>
      <c r="BX2788" s="66" t="s">
        <v>85</v>
      </c>
      <c r="BY2788" s="66" t="s">
        <v>85</v>
      </c>
      <c r="BZ2788" s="66" t="s">
        <v>85</v>
      </c>
      <c r="CA2788" s="66" t="s">
        <v>85</v>
      </c>
      <c r="CB2788" s="66" t="s">
        <v>85</v>
      </c>
      <c r="CC2788" s="66" t="s">
        <v>85</v>
      </c>
      <c r="CD2788" s="66" t="s">
        <v>85</v>
      </c>
      <c r="CE2788" s="66" t="s">
        <v>85</v>
      </c>
      <c r="CF2788" s="66" t="s">
        <v>85</v>
      </c>
      <c r="CG2788" s="66" t="s">
        <v>85</v>
      </c>
      <c r="CH2788" s="66" t="s">
        <v>85</v>
      </c>
      <c r="CI2788" s="66" t="s">
        <v>85</v>
      </c>
      <c r="CJ2788" s="66" t="s">
        <v>85</v>
      </c>
      <c r="CK2788" s="66" t="s">
        <v>85</v>
      </c>
      <c r="CL2788" s="66" t="s">
        <v>85</v>
      </c>
      <c r="CM2788" s="69" t="s">
        <v>85</v>
      </c>
    </row>
    <row r="2789" spans="41:91" hidden="1" x14ac:dyDescent="0.25">
      <c r="AO2789" s="21" t="s">
        <v>116</v>
      </c>
      <c r="AP2789" s="51" t="s">
        <v>114</v>
      </c>
      <c r="AQ2789" s="21" t="str">
        <f t="shared" si="46"/>
        <v>£15,000 - £19,9995 or more</v>
      </c>
      <c r="AR2789" s="22">
        <v>4400</v>
      </c>
      <c r="AS2789" s="22">
        <v>5100</v>
      </c>
      <c r="AT2789" s="22">
        <v>4120</v>
      </c>
      <c r="AU2789" s="66">
        <v>4800</v>
      </c>
      <c r="AV2789" s="66">
        <v>5400</v>
      </c>
      <c r="AW2789" s="66">
        <v>4150</v>
      </c>
      <c r="AX2789" s="66" t="s">
        <v>85</v>
      </c>
      <c r="AY2789" s="66" t="s">
        <v>85</v>
      </c>
      <c r="AZ2789" s="66" t="s">
        <v>85</v>
      </c>
      <c r="BA2789" s="66" t="s">
        <v>85</v>
      </c>
      <c r="BB2789" s="66" t="s">
        <v>85</v>
      </c>
      <c r="BC2789" s="66" t="s">
        <v>85</v>
      </c>
      <c r="BD2789" s="66" t="s">
        <v>85</v>
      </c>
      <c r="BE2789" s="66" t="s">
        <v>85</v>
      </c>
      <c r="BF2789" s="66" t="s">
        <v>85</v>
      </c>
      <c r="BG2789" s="66" t="s">
        <v>85</v>
      </c>
      <c r="BH2789" s="66" t="s">
        <v>85</v>
      </c>
      <c r="BI2789" s="66" t="s">
        <v>85</v>
      </c>
      <c r="BJ2789" s="66" t="s">
        <v>85</v>
      </c>
      <c r="BK2789" s="66" t="s">
        <v>85</v>
      </c>
      <c r="BL2789" s="66" t="s">
        <v>85</v>
      </c>
      <c r="BM2789" s="66" t="s">
        <v>85</v>
      </c>
      <c r="BN2789" s="66" t="s">
        <v>85</v>
      </c>
      <c r="BO2789" s="88" t="s">
        <v>85</v>
      </c>
      <c r="BP2789" s="100">
        <v>13900</v>
      </c>
      <c r="BQ2789" s="66">
        <v>15200</v>
      </c>
      <c r="BR2789" s="66">
        <v>3590</v>
      </c>
      <c r="BS2789" s="66">
        <v>14200</v>
      </c>
      <c r="BT2789" s="66">
        <v>15600</v>
      </c>
      <c r="BU2789" s="66">
        <v>3740</v>
      </c>
      <c r="BV2789" s="66" t="s">
        <v>85</v>
      </c>
      <c r="BW2789" s="66" t="s">
        <v>85</v>
      </c>
      <c r="BX2789" s="66" t="s">
        <v>85</v>
      </c>
      <c r="BY2789" s="66" t="s">
        <v>85</v>
      </c>
      <c r="BZ2789" s="66" t="s">
        <v>85</v>
      </c>
      <c r="CA2789" s="66" t="s">
        <v>85</v>
      </c>
      <c r="CB2789" s="66" t="s">
        <v>85</v>
      </c>
      <c r="CC2789" s="66" t="s">
        <v>85</v>
      </c>
      <c r="CD2789" s="66" t="s">
        <v>85</v>
      </c>
      <c r="CE2789" s="66" t="s">
        <v>85</v>
      </c>
      <c r="CF2789" s="66" t="s">
        <v>85</v>
      </c>
      <c r="CG2789" s="66" t="s">
        <v>85</v>
      </c>
      <c r="CH2789" s="66" t="s">
        <v>85</v>
      </c>
      <c r="CI2789" s="66" t="s">
        <v>85</v>
      </c>
      <c r="CJ2789" s="66" t="s">
        <v>85</v>
      </c>
      <c r="CK2789" s="66" t="s">
        <v>85</v>
      </c>
      <c r="CL2789" s="66" t="s">
        <v>85</v>
      </c>
      <c r="CM2789" s="69" t="s">
        <v>85</v>
      </c>
    </row>
    <row r="2790" spans="41:91" hidden="1" x14ac:dyDescent="0.25">
      <c r="AO2790" s="21" t="s">
        <v>117</v>
      </c>
      <c r="AP2790" s="51">
        <v>1</v>
      </c>
      <c r="AQ2790" s="21" t="str">
        <f t="shared" si="46"/>
        <v>£20,000 - £29,9991</v>
      </c>
      <c r="AR2790" s="22">
        <v>2600</v>
      </c>
      <c r="AS2790" s="22">
        <v>3400</v>
      </c>
      <c r="AT2790" s="22">
        <v>274360</v>
      </c>
      <c r="AU2790" s="66">
        <v>2700</v>
      </c>
      <c r="AV2790" s="66">
        <v>3400</v>
      </c>
      <c r="AW2790" s="66">
        <v>277110</v>
      </c>
      <c r="AX2790" s="66" t="s">
        <v>85</v>
      </c>
      <c r="AY2790" s="66" t="s">
        <v>85</v>
      </c>
      <c r="AZ2790" s="66" t="s">
        <v>85</v>
      </c>
      <c r="BA2790" s="66" t="s">
        <v>85</v>
      </c>
      <c r="BB2790" s="66" t="s">
        <v>85</v>
      </c>
      <c r="BC2790" s="66" t="s">
        <v>85</v>
      </c>
      <c r="BD2790" s="66" t="s">
        <v>85</v>
      </c>
      <c r="BE2790" s="66" t="s">
        <v>85</v>
      </c>
      <c r="BF2790" s="66" t="s">
        <v>85</v>
      </c>
      <c r="BG2790" s="66" t="s">
        <v>85</v>
      </c>
      <c r="BH2790" s="66" t="s">
        <v>85</v>
      </c>
      <c r="BI2790" s="66" t="s">
        <v>85</v>
      </c>
      <c r="BJ2790" s="66" t="s">
        <v>85</v>
      </c>
      <c r="BK2790" s="66" t="s">
        <v>85</v>
      </c>
      <c r="BL2790" s="66" t="s">
        <v>85</v>
      </c>
      <c r="BM2790" s="66" t="s">
        <v>85</v>
      </c>
      <c r="BN2790" s="66" t="s">
        <v>85</v>
      </c>
      <c r="BO2790" s="88" t="s">
        <v>85</v>
      </c>
      <c r="BP2790" s="100">
        <v>10500</v>
      </c>
      <c r="BQ2790" s="66">
        <v>11500</v>
      </c>
      <c r="BR2790" s="66">
        <v>210270</v>
      </c>
      <c r="BS2790" s="66">
        <v>10400</v>
      </c>
      <c r="BT2790" s="66">
        <v>11400</v>
      </c>
      <c r="BU2790" s="66">
        <v>220330</v>
      </c>
      <c r="BV2790" s="66" t="s">
        <v>85</v>
      </c>
      <c r="BW2790" s="66" t="s">
        <v>85</v>
      </c>
      <c r="BX2790" s="66" t="s">
        <v>85</v>
      </c>
      <c r="BY2790" s="66" t="s">
        <v>85</v>
      </c>
      <c r="BZ2790" s="66" t="s">
        <v>85</v>
      </c>
      <c r="CA2790" s="66" t="s">
        <v>85</v>
      </c>
      <c r="CB2790" s="66" t="s">
        <v>85</v>
      </c>
      <c r="CC2790" s="66" t="s">
        <v>85</v>
      </c>
      <c r="CD2790" s="66" t="s">
        <v>85</v>
      </c>
      <c r="CE2790" s="66" t="s">
        <v>85</v>
      </c>
      <c r="CF2790" s="66" t="s">
        <v>85</v>
      </c>
      <c r="CG2790" s="66" t="s">
        <v>85</v>
      </c>
      <c r="CH2790" s="66" t="s">
        <v>85</v>
      </c>
      <c r="CI2790" s="66" t="s">
        <v>85</v>
      </c>
      <c r="CJ2790" s="66" t="s">
        <v>85</v>
      </c>
      <c r="CK2790" s="66" t="s">
        <v>85</v>
      </c>
      <c r="CL2790" s="66" t="s">
        <v>85</v>
      </c>
      <c r="CM2790" s="69" t="s">
        <v>85</v>
      </c>
    </row>
    <row r="2791" spans="41:91" hidden="1" x14ac:dyDescent="0.25">
      <c r="AO2791" s="21" t="s">
        <v>117</v>
      </c>
      <c r="AP2791" s="51">
        <v>2</v>
      </c>
      <c r="AQ2791" s="21" t="str">
        <f t="shared" si="46"/>
        <v>£20,000 - £29,9992</v>
      </c>
      <c r="AR2791" s="22">
        <v>3100</v>
      </c>
      <c r="AS2791" s="22">
        <v>3800</v>
      </c>
      <c r="AT2791" s="22">
        <v>281680</v>
      </c>
      <c r="AU2791" s="66">
        <v>3200</v>
      </c>
      <c r="AV2791" s="66">
        <v>3900</v>
      </c>
      <c r="AW2791" s="66">
        <v>283120</v>
      </c>
      <c r="AX2791" s="66" t="s">
        <v>85</v>
      </c>
      <c r="AY2791" s="66" t="s">
        <v>85</v>
      </c>
      <c r="AZ2791" s="66" t="s">
        <v>85</v>
      </c>
      <c r="BA2791" s="66" t="s">
        <v>85</v>
      </c>
      <c r="BB2791" s="66" t="s">
        <v>85</v>
      </c>
      <c r="BC2791" s="66" t="s">
        <v>85</v>
      </c>
      <c r="BD2791" s="66" t="s">
        <v>85</v>
      </c>
      <c r="BE2791" s="66" t="s">
        <v>85</v>
      </c>
      <c r="BF2791" s="66" t="s">
        <v>85</v>
      </c>
      <c r="BG2791" s="66" t="s">
        <v>85</v>
      </c>
      <c r="BH2791" s="66" t="s">
        <v>85</v>
      </c>
      <c r="BI2791" s="66" t="s">
        <v>85</v>
      </c>
      <c r="BJ2791" s="66" t="s">
        <v>85</v>
      </c>
      <c r="BK2791" s="66" t="s">
        <v>85</v>
      </c>
      <c r="BL2791" s="66" t="s">
        <v>85</v>
      </c>
      <c r="BM2791" s="66" t="s">
        <v>85</v>
      </c>
      <c r="BN2791" s="66" t="s">
        <v>85</v>
      </c>
      <c r="BO2791" s="88" t="s">
        <v>85</v>
      </c>
      <c r="BP2791" s="100">
        <v>12700</v>
      </c>
      <c r="BQ2791" s="66">
        <v>13600</v>
      </c>
      <c r="BR2791" s="66">
        <v>227700</v>
      </c>
      <c r="BS2791" s="66">
        <v>12700</v>
      </c>
      <c r="BT2791" s="66">
        <v>13600</v>
      </c>
      <c r="BU2791" s="66">
        <v>237350</v>
      </c>
      <c r="BV2791" s="66" t="s">
        <v>85</v>
      </c>
      <c r="BW2791" s="66" t="s">
        <v>85</v>
      </c>
      <c r="BX2791" s="66" t="s">
        <v>85</v>
      </c>
      <c r="BY2791" s="66" t="s">
        <v>85</v>
      </c>
      <c r="BZ2791" s="66" t="s">
        <v>85</v>
      </c>
      <c r="CA2791" s="66" t="s">
        <v>85</v>
      </c>
      <c r="CB2791" s="66" t="s">
        <v>85</v>
      </c>
      <c r="CC2791" s="66" t="s">
        <v>85</v>
      </c>
      <c r="CD2791" s="66" t="s">
        <v>85</v>
      </c>
      <c r="CE2791" s="66" t="s">
        <v>85</v>
      </c>
      <c r="CF2791" s="66" t="s">
        <v>85</v>
      </c>
      <c r="CG2791" s="66" t="s">
        <v>85</v>
      </c>
      <c r="CH2791" s="66" t="s">
        <v>85</v>
      </c>
      <c r="CI2791" s="66" t="s">
        <v>85</v>
      </c>
      <c r="CJ2791" s="66" t="s">
        <v>85</v>
      </c>
      <c r="CK2791" s="66" t="s">
        <v>85</v>
      </c>
      <c r="CL2791" s="66" t="s">
        <v>85</v>
      </c>
      <c r="CM2791" s="69" t="s">
        <v>85</v>
      </c>
    </row>
    <row r="2792" spans="41:91" hidden="1" x14ac:dyDescent="0.25">
      <c r="AO2792" s="21" t="s">
        <v>117</v>
      </c>
      <c r="AP2792" s="51">
        <v>3</v>
      </c>
      <c r="AQ2792" s="21" t="str">
        <f t="shared" si="46"/>
        <v>£20,000 - £29,9993</v>
      </c>
      <c r="AR2792" s="22">
        <v>3700</v>
      </c>
      <c r="AS2792" s="22">
        <v>4400</v>
      </c>
      <c r="AT2792" s="22">
        <v>81630</v>
      </c>
      <c r="AU2792" s="66">
        <v>3900</v>
      </c>
      <c r="AV2792" s="66">
        <v>4500</v>
      </c>
      <c r="AW2792" s="66">
        <v>82290</v>
      </c>
      <c r="AX2792" s="66" t="s">
        <v>85</v>
      </c>
      <c r="AY2792" s="66" t="s">
        <v>85</v>
      </c>
      <c r="AZ2792" s="66" t="s">
        <v>85</v>
      </c>
      <c r="BA2792" s="66" t="s">
        <v>85</v>
      </c>
      <c r="BB2792" s="66" t="s">
        <v>85</v>
      </c>
      <c r="BC2792" s="66" t="s">
        <v>85</v>
      </c>
      <c r="BD2792" s="66" t="s">
        <v>85</v>
      </c>
      <c r="BE2792" s="66" t="s">
        <v>85</v>
      </c>
      <c r="BF2792" s="66" t="s">
        <v>85</v>
      </c>
      <c r="BG2792" s="66" t="s">
        <v>85</v>
      </c>
      <c r="BH2792" s="66" t="s">
        <v>85</v>
      </c>
      <c r="BI2792" s="66" t="s">
        <v>85</v>
      </c>
      <c r="BJ2792" s="66" t="s">
        <v>85</v>
      </c>
      <c r="BK2792" s="66" t="s">
        <v>85</v>
      </c>
      <c r="BL2792" s="66" t="s">
        <v>85</v>
      </c>
      <c r="BM2792" s="66" t="s">
        <v>85</v>
      </c>
      <c r="BN2792" s="66" t="s">
        <v>85</v>
      </c>
      <c r="BO2792" s="88" t="s">
        <v>85</v>
      </c>
      <c r="BP2792" s="100">
        <v>13400</v>
      </c>
      <c r="BQ2792" s="66">
        <v>14300</v>
      </c>
      <c r="BR2792" s="66">
        <v>68180</v>
      </c>
      <c r="BS2792" s="66">
        <v>13500</v>
      </c>
      <c r="BT2792" s="66">
        <v>14500</v>
      </c>
      <c r="BU2792" s="66">
        <v>71110</v>
      </c>
      <c r="BV2792" s="66" t="s">
        <v>85</v>
      </c>
      <c r="BW2792" s="66" t="s">
        <v>85</v>
      </c>
      <c r="BX2792" s="66" t="s">
        <v>85</v>
      </c>
      <c r="BY2792" s="66" t="s">
        <v>85</v>
      </c>
      <c r="BZ2792" s="66" t="s">
        <v>85</v>
      </c>
      <c r="CA2792" s="66" t="s">
        <v>85</v>
      </c>
      <c r="CB2792" s="66" t="s">
        <v>85</v>
      </c>
      <c r="CC2792" s="66" t="s">
        <v>85</v>
      </c>
      <c r="CD2792" s="66" t="s">
        <v>85</v>
      </c>
      <c r="CE2792" s="66" t="s">
        <v>85</v>
      </c>
      <c r="CF2792" s="66" t="s">
        <v>85</v>
      </c>
      <c r="CG2792" s="66" t="s">
        <v>85</v>
      </c>
      <c r="CH2792" s="66" t="s">
        <v>85</v>
      </c>
      <c r="CI2792" s="66" t="s">
        <v>85</v>
      </c>
      <c r="CJ2792" s="66" t="s">
        <v>85</v>
      </c>
      <c r="CK2792" s="66" t="s">
        <v>85</v>
      </c>
      <c r="CL2792" s="66" t="s">
        <v>85</v>
      </c>
      <c r="CM2792" s="69" t="s">
        <v>85</v>
      </c>
    </row>
    <row r="2793" spans="41:91" hidden="1" x14ac:dyDescent="0.25">
      <c r="AO2793" s="21" t="s">
        <v>117</v>
      </c>
      <c r="AP2793" s="51">
        <v>4</v>
      </c>
      <c r="AQ2793" s="21" t="str">
        <f t="shared" si="46"/>
        <v>£20,000 - £29,9994</v>
      </c>
      <c r="AR2793" s="22">
        <v>4100</v>
      </c>
      <c r="AS2793" s="22">
        <v>4800</v>
      </c>
      <c r="AT2793" s="22">
        <v>29250</v>
      </c>
      <c r="AU2793" s="66">
        <v>4300</v>
      </c>
      <c r="AV2793" s="66">
        <v>5000</v>
      </c>
      <c r="AW2793" s="66">
        <v>29520</v>
      </c>
      <c r="AX2793" s="66" t="s">
        <v>85</v>
      </c>
      <c r="AY2793" s="66" t="s">
        <v>85</v>
      </c>
      <c r="AZ2793" s="66" t="s">
        <v>85</v>
      </c>
      <c r="BA2793" s="66" t="s">
        <v>85</v>
      </c>
      <c r="BB2793" s="66" t="s">
        <v>85</v>
      </c>
      <c r="BC2793" s="66" t="s">
        <v>85</v>
      </c>
      <c r="BD2793" s="66" t="s">
        <v>85</v>
      </c>
      <c r="BE2793" s="66" t="s">
        <v>85</v>
      </c>
      <c r="BF2793" s="66" t="s">
        <v>85</v>
      </c>
      <c r="BG2793" s="66" t="s">
        <v>85</v>
      </c>
      <c r="BH2793" s="66" t="s">
        <v>85</v>
      </c>
      <c r="BI2793" s="66" t="s">
        <v>85</v>
      </c>
      <c r="BJ2793" s="66" t="s">
        <v>85</v>
      </c>
      <c r="BK2793" s="66" t="s">
        <v>85</v>
      </c>
      <c r="BL2793" s="66" t="s">
        <v>85</v>
      </c>
      <c r="BM2793" s="66" t="s">
        <v>85</v>
      </c>
      <c r="BN2793" s="66" t="s">
        <v>85</v>
      </c>
      <c r="BO2793" s="88" t="s">
        <v>85</v>
      </c>
      <c r="BP2793" s="100">
        <v>14000</v>
      </c>
      <c r="BQ2793" s="66">
        <v>15100</v>
      </c>
      <c r="BR2793" s="66">
        <v>24680</v>
      </c>
      <c r="BS2793" s="66">
        <v>14200</v>
      </c>
      <c r="BT2793" s="66">
        <v>15400</v>
      </c>
      <c r="BU2793" s="66">
        <v>25810</v>
      </c>
      <c r="BV2793" s="66" t="s">
        <v>85</v>
      </c>
      <c r="BW2793" s="66" t="s">
        <v>85</v>
      </c>
      <c r="BX2793" s="66" t="s">
        <v>85</v>
      </c>
      <c r="BY2793" s="66" t="s">
        <v>85</v>
      </c>
      <c r="BZ2793" s="66" t="s">
        <v>85</v>
      </c>
      <c r="CA2793" s="66" t="s">
        <v>85</v>
      </c>
      <c r="CB2793" s="66" t="s">
        <v>85</v>
      </c>
      <c r="CC2793" s="66" t="s">
        <v>85</v>
      </c>
      <c r="CD2793" s="66" t="s">
        <v>85</v>
      </c>
      <c r="CE2793" s="66" t="s">
        <v>85</v>
      </c>
      <c r="CF2793" s="66" t="s">
        <v>85</v>
      </c>
      <c r="CG2793" s="66" t="s">
        <v>85</v>
      </c>
      <c r="CH2793" s="66" t="s">
        <v>85</v>
      </c>
      <c r="CI2793" s="66" t="s">
        <v>85</v>
      </c>
      <c r="CJ2793" s="66" t="s">
        <v>85</v>
      </c>
      <c r="CK2793" s="66" t="s">
        <v>85</v>
      </c>
      <c r="CL2793" s="66" t="s">
        <v>85</v>
      </c>
      <c r="CM2793" s="69" t="s">
        <v>85</v>
      </c>
    </row>
    <row r="2794" spans="41:91" hidden="1" x14ac:dyDescent="0.25">
      <c r="AO2794" s="21" t="s">
        <v>117</v>
      </c>
      <c r="AP2794" s="51" t="s">
        <v>114</v>
      </c>
      <c r="AQ2794" s="21" t="str">
        <f t="shared" si="46"/>
        <v>£20,000 - £29,9995 or more</v>
      </c>
      <c r="AR2794" s="22">
        <v>4400</v>
      </c>
      <c r="AS2794" s="22">
        <v>5200</v>
      </c>
      <c r="AT2794" s="22">
        <v>13090</v>
      </c>
      <c r="AU2794" s="66">
        <v>4700</v>
      </c>
      <c r="AV2794" s="66">
        <v>5400</v>
      </c>
      <c r="AW2794" s="66">
        <v>13220</v>
      </c>
      <c r="AX2794" s="66" t="s">
        <v>85</v>
      </c>
      <c r="AY2794" s="66" t="s">
        <v>85</v>
      </c>
      <c r="AZ2794" s="66" t="s">
        <v>85</v>
      </c>
      <c r="BA2794" s="66" t="s">
        <v>85</v>
      </c>
      <c r="BB2794" s="66" t="s">
        <v>85</v>
      </c>
      <c r="BC2794" s="66" t="s">
        <v>85</v>
      </c>
      <c r="BD2794" s="66" t="s">
        <v>85</v>
      </c>
      <c r="BE2794" s="66" t="s">
        <v>85</v>
      </c>
      <c r="BF2794" s="66" t="s">
        <v>85</v>
      </c>
      <c r="BG2794" s="66" t="s">
        <v>85</v>
      </c>
      <c r="BH2794" s="66" t="s">
        <v>85</v>
      </c>
      <c r="BI2794" s="66" t="s">
        <v>85</v>
      </c>
      <c r="BJ2794" s="66" t="s">
        <v>85</v>
      </c>
      <c r="BK2794" s="66" t="s">
        <v>85</v>
      </c>
      <c r="BL2794" s="66" t="s">
        <v>85</v>
      </c>
      <c r="BM2794" s="66" t="s">
        <v>85</v>
      </c>
      <c r="BN2794" s="66" t="s">
        <v>85</v>
      </c>
      <c r="BO2794" s="88" t="s">
        <v>85</v>
      </c>
      <c r="BP2794" s="100">
        <v>14800</v>
      </c>
      <c r="BQ2794" s="66">
        <v>16200</v>
      </c>
      <c r="BR2794" s="66">
        <v>11260</v>
      </c>
      <c r="BS2794" s="66">
        <v>15200</v>
      </c>
      <c r="BT2794" s="66">
        <v>16800</v>
      </c>
      <c r="BU2794" s="66">
        <v>11740</v>
      </c>
      <c r="BV2794" s="66" t="s">
        <v>85</v>
      </c>
      <c r="BW2794" s="66" t="s">
        <v>85</v>
      </c>
      <c r="BX2794" s="66" t="s">
        <v>85</v>
      </c>
      <c r="BY2794" s="66" t="s">
        <v>85</v>
      </c>
      <c r="BZ2794" s="66" t="s">
        <v>85</v>
      </c>
      <c r="CA2794" s="66" t="s">
        <v>85</v>
      </c>
      <c r="CB2794" s="66" t="s">
        <v>85</v>
      </c>
      <c r="CC2794" s="66" t="s">
        <v>85</v>
      </c>
      <c r="CD2794" s="66" t="s">
        <v>85</v>
      </c>
      <c r="CE2794" s="66" t="s">
        <v>85</v>
      </c>
      <c r="CF2794" s="66" t="s">
        <v>85</v>
      </c>
      <c r="CG2794" s="66" t="s">
        <v>85</v>
      </c>
      <c r="CH2794" s="66" t="s">
        <v>85</v>
      </c>
      <c r="CI2794" s="66" t="s">
        <v>85</v>
      </c>
      <c r="CJ2794" s="66" t="s">
        <v>85</v>
      </c>
      <c r="CK2794" s="66" t="s">
        <v>85</v>
      </c>
      <c r="CL2794" s="66" t="s">
        <v>85</v>
      </c>
      <c r="CM2794" s="69" t="s">
        <v>85</v>
      </c>
    </row>
    <row r="2795" spans="41:91" hidden="1" x14ac:dyDescent="0.25">
      <c r="AO2795" s="21" t="s">
        <v>118</v>
      </c>
      <c r="AP2795" s="51">
        <v>1</v>
      </c>
      <c r="AQ2795" s="21" t="str">
        <f t="shared" si="46"/>
        <v>£30,000 - £39,9991</v>
      </c>
      <c r="AR2795" s="22">
        <v>2800</v>
      </c>
      <c r="AS2795" s="22">
        <v>3600</v>
      </c>
      <c r="AT2795" s="22">
        <v>155650</v>
      </c>
      <c r="AU2795" s="66">
        <v>2800</v>
      </c>
      <c r="AV2795" s="66">
        <v>3600</v>
      </c>
      <c r="AW2795" s="66">
        <v>157030</v>
      </c>
      <c r="AX2795" s="66" t="s">
        <v>85</v>
      </c>
      <c r="AY2795" s="66" t="s">
        <v>85</v>
      </c>
      <c r="AZ2795" s="66" t="s">
        <v>85</v>
      </c>
      <c r="BA2795" s="66" t="s">
        <v>85</v>
      </c>
      <c r="BB2795" s="66" t="s">
        <v>85</v>
      </c>
      <c r="BC2795" s="66" t="s">
        <v>85</v>
      </c>
      <c r="BD2795" s="66" t="s">
        <v>85</v>
      </c>
      <c r="BE2795" s="66" t="s">
        <v>85</v>
      </c>
      <c r="BF2795" s="66" t="s">
        <v>85</v>
      </c>
      <c r="BG2795" s="66" t="s">
        <v>85</v>
      </c>
      <c r="BH2795" s="66" t="s">
        <v>85</v>
      </c>
      <c r="BI2795" s="66" t="s">
        <v>85</v>
      </c>
      <c r="BJ2795" s="66" t="s">
        <v>85</v>
      </c>
      <c r="BK2795" s="66" t="s">
        <v>85</v>
      </c>
      <c r="BL2795" s="66" t="s">
        <v>85</v>
      </c>
      <c r="BM2795" s="66" t="s">
        <v>85</v>
      </c>
      <c r="BN2795" s="66" t="s">
        <v>85</v>
      </c>
      <c r="BO2795" s="88" t="s">
        <v>85</v>
      </c>
      <c r="BP2795" s="100">
        <v>11200</v>
      </c>
      <c r="BQ2795" s="66">
        <v>12200</v>
      </c>
      <c r="BR2795" s="66">
        <v>117760</v>
      </c>
      <c r="BS2795" s="66">
        <v>11000</v>
      </c>
      <c r="BT2795" s="66">
        <v>12100</v>
      </c>
      <c r="BU2795" s="66">
        <v>123970</v>
      </c>
      <c r="BV2795" s="66" t="s">
        <v>85</v>
      </c>
      <c r="BW2795" s="66" t="s">
        <v>85</v>
      </c>
      <c r="BX2795" s="66" t="s">
        <v>85</v>
      </c>
      <c r="BY2795" s="66" t="s">
        <v>85</v>
      </c>
      <c r="BZ2795" s="66" t="s">
        <v>85</v>
      </c>
      <c r="CA2795" s="66" t="s">
        <v>85</v>
      </c>
      <c r="CB2795" s="66" t="s">
        <v>85</v>
      </c>
      <c r="CC2795" s="66" t="s">
        <v>85</v>
      </c>
      <c r="CD2795" s="66" t="s">
        <v>85</v>
      </c>
      <c r="CE2795" s="66" t="s">
        <v>85</v>
      </c>
      <c r="CF2795" s="66" t="s">
        <v>85</v>
      </c>
      <c r="CG2795" s="66" t="s">
        <v>85</v>
      </c>
      <c r="CH2795" s="66" t="s">
        <v>85</v>
      </c>
      <c r="CI2795" s="66" t="s">
        <v>85</v>
      </c>
      <c r="CJ2795" s="66" t="s">
        <v>85</v>
      </c>
      <c r="CK2795" s="66" t="s">
        <v>85</v>
      </c>
      <c r="CL2795" s="66" t="s">
        <v>85</v>
      </c>
      <c r="CM2795" s="69" t="s">
        <v>85</v>
      </c>
    </row>
    <row r="2796" spans="41:91" hidden="1" x14ac:dyDescent="0.25">
      <c r="AO2796" s="21" t="s">
        <v>118</v>
      </c>
      <c r="AP2796" s="51">
        <v>2</v>
      </c>
      <c r="AQ2796" s="21" t="str">
        <f t="shared" si="46"/>
        <v>£30,000 - £39,9992</v>
      </c>
      <c r="AR2796" s="22">
        <v>3300</v>
      </c>
      <c r="AS2796" s="22">
        <v>4000</v>
      </c>
      <c r="AT2796" s="22">
        <v>250560</v>
      </c>
      <c r="AU2796" s="66">
        <v>3400</v>
      </c>
      <c r="AV2796" s="66">
        <v>4100</v>
      </c>
      <c r="AW2796" s="66">
        <v>251960</v>
      </c>
      <c r="AX2796" s="66" t="s">
        <v>85</v>
      </c>
      <c r="AY2796" s="66" t="s">
        <v>85</v>
      </c>
      <c r="AZ2796" s="66" t="s">
        <v>85</v>
      </c>
      <c r="BA2796" s="66" t="s">
        <v>85</v>
      </c>
      <c r="BB2796" s="66" t="s">
        <v>85</v>
      </c>
      <c r="BC2796" s="66" t="s">
        <v>85</v>
      </c>
      <c r="BD2796" s="66" t="s">
        <v>85</v>
      </c>
      <c r="BE2796" s="66" t="s">
        <v>85</v>
      </c>
      <c r="BF2796" s="66" t="s">
        <v>85</v>
      </c>
      <c r="BG2796" s="66" t="s">
        <v>85</v>
      </c>
      <c r="BH2796" s="66" t="s">
        <v>85</v>
      </c>
      <c r="BI2796" s="66" t="s">
        <v>85</v>
      </c>
      <c r="BJ2796" s="66" t="s">
        <v>85</v>
      </c>
      <c r="BK2796" s="66" t="s">
        <v>85</v>
      </c>
      <c r="BL2796" s="66" t="s">
        <v>85</v>
      </c>
      <c r="BM2796" s="66" t="s">
        <v>85</v>
      </c>
      <c r="BN2796" s="66" t="s">
        <v>85</v>
      </c>
      <c r="BO2796" s="88" t="s">
        <v>85</v>
      </c>
      <c r="BP2796" s="100">
        <v>13000</v>
      </c>
      <c r="BQ2796" s="66">
        <v>13800</v>
      </c>
      <c r="BR2796" s="66">
        <v>203230</v>
      </c>
      <c r="BS2796" s="66">
        <v>12900</v>
      </c>
      <c r="BT2796" s="66">
        <v>13800</v>
      </c>
      <c r="BU2796" s="66">
        <v>212480</v>
      </c>
      <c r="BV2796" s="66" t="s">
        <v>85</v>
      </c>
      <c r="BW2796" s="66" t="s">
        <v>85</v>
      </c>
      <c r="BX2796" s="66" t="s">
        <v>85</v>
      </c>
      <c r="BY2796" s="66" t="s">
        <v>85</v>
      </c>
      <c r="BZ2796" s="66" t="s">
        <v>85</v>
      </c>
      <c r="CA2796" s="66" t="s">
        <v>85</v>
      </c>
      <c r="CB2796" s="66" t="s">
        <v>85</v>
      </c>
      <c r="CC2796" s="66" t="s">
        <v>85</v>
      </c>
      <c r="CD2796" s="66" t="s">
        <v>85</v>
      </c>
      <c r="CE2796" s="66" t="s">
        <v>85</v>
      </c>
      <c r="CF2796" s="66" t="s">
        <v>85</v>
      </c>
      <c r="CG2796" s="66" t="s">
        <v>85</v>
      </c>
      <c r="CH2796" s="66" t="s">
        <v>85</v>
      </c>
      <c r="CI2796" s="66" t="s">
        <v>85</v>
      </c>
      <c r="CJ2796" s="66" t="s">
        <v>85</v>
      </c>
      <c r="CK2796" s="66" t="s">
        <v>85</v>
      </c>
      <c r="CL2796" s="66" t="s">
        <v>85</v>
      </c>
      <c r="CM2796" s="69" t="s">
        <v>85</v>
      </c>
    </row>
    <row r="2797" spans="41:91" hidden="1" x14ac:dyDescent="0.25">
      <c r="AO2797" s="21" t="s">
        <v>118</v>
      </c>
      <c r="AP2797" s="51">
        <v>3</v>
      </c>
      <c r="AQ2797" s="21" t="str">
        <f t="shared" si="46"/>
        <v>£30,000 - £39,9993</v>
      </c>
      <c r="AR2797" s="22">
        <v>3900</v>
      </c>
      <c r="AS2797" s="22">
        <v>4600</v>
      </c>
      <c r="AT2797" s="22">
        <v>93510</v>
      </c>
      <c r="AU2797" s="66">
        <v>4100</v>
      </c>
      <c r="AV2797" s="66">
        <v>4800</v>
      </c>
      <c r="AW2797" s="66">
        <v>94210</v>
      </c>
      <c r="AX2797" s="66" t="s">
        <v>85</v>
      </c>
      <c r="AY2797" s="66" t="s">
        <v>85</v>
      </c>
      <c r="AZ2797" s="66" t="s">
        <v>85</v>
      </c>
      <c r="BA2797" s="66" t="s">
        <v>85</v>
      </c>
      <c r="BB2797" s="66" t="s">
        <v>85</v>
      </c>
      <c r="BC2797" s="66" t="s">
        <v>85</v>
      </c>
      <c r="BD2797" s="66" t="s">
        <v>85</v>
      </c>
      <c r="BE2797" s="66" t="s">
        <v>85</v>
      </c>
      <c r="BF2797" s="66" t="s">
        <v>85</v>
      </c>
      <c r="BG2797" s="66" t="s">
        <v>85</v>
      </c>
      <c r="BH2797" s="66" t="s">
        <v>85</v>
      </c>
      <c r="BI2797" s="66" t="s">
        <v>85</v>
      </c>
      <c r="BJ2797" s="66" t="s">
        <v>85</v>
      </c>
      <c r="BK2797" s="66" t="s">
        <v>85</v>
      </c>
      <c r="BL2797" s="66" t="s">
        <v>85</v>
      </c>
      <c r="BM2797" s="66" t="s">
        <v>85</v>
      </c>
      <c r="BN2797" s="66" t="s">
        <v>85</v>
      </c>
      <c r="BO2797" s="88" t="s">
        <v>85</v>
      </c>
      <c r="BP2797" s="100">
        <v>14200</v>
      </c>
      <c r="BQ2797" s="66">
        <v>15200</v>
      </c>
      <c r="BR2797" s="66">
        <v>78700</v>
      </c>
      <c r="BS2797" s="66">
        <v>14300</v>
      </c>
      <c r="BT2797" s="66">
        <v>15300</v>
      </c>
      <c r="BU2797" s="66">
        <v>82130</v>
      </c>
      <c r="BV2797" s="66" t="s">
        <v>85</v>
      </c>
      <c r="BW2797" s="66" t="s">
        <v>85</v>
      </c>
      <c r="BX2797" s="66" t="s">
        <v>85</v>
      </c>
      <c r="BY2797" s="66" t="s">
        <v>85</v>
      </c>
      <c r="BZ2797" s="66" t="s">
        <v>85</v>
      </c>
      <c r="CA2797" s="66" t="s">
        <v>85</v>
      </c>
      <c r="CB2797" s="66" t="s">
        <v>85</v>
      </c>
      <c r="CC2797" s="66" t="s">
        <v>85</v>
      </c>
      <c r="CD2797" s="66" t="s">
        <v>85</v>
      </c>
      <c r="CE2797" s="66" t="s">
        <v>85</v>
      </c>
      <c r="CF2797" s="66" t="s">
        <v>85</v>
      </c>
      <c r="CG2797" s="66" t="s">
        <v>85</v>
      </c>
      <c r="CH2797" s="66" t="s">
        <v>85</v>
      </c>
      <c r="CI2797" s="66" t="s">
        <v>85</v>
      </c>
      <c r="CJ2797" s="66" t="s">
        <v>85</v>
      </c>
      <c r="CK2797" s="66" t="s">
        <v>85</v>
      </c>
      <c r="CL2797" s="66" t="s">
        <v>85</v>
      </c>
      <c r="CM2797" s="69" t="s">
        <v>85</v>
      </c>
    </row>
    <row r="2798" spans="41:91" hidden="1" x14ac:dyDescent="0.25">
      <c r="AO2798" s="21" t="s">
        <v>118</v>
      </c>
      <c r="AP2798" s="51">
        <v>4</v>
      </c>
      <c r="AQ2798" s="21" t="str">
        <f t="shared" si="46"/>
        <v>£30,000 - £39,9994</v>
      </c>
      <c r="AR2798" s="22">
        <v>4400</v>
      </c>
      <c r="AS2798" s="22">
        <v>5000</v>
      </c>
      <c r="AT2798" s="22">
        <v>40120</v>
      </c>
      <c r="AU2798" s="66">
        <v>4700</v>
      </c>
      <c r="AV2798" s="66">
        <v>5300</v>
      </c>
      <c r="AW2798" s="66">
        <v>40430</v>
      </c>
      <c r="AX2798" s="66" t="s">
        <v>85</v>
      </c>
      <c r="AY2798" s="66" t="s">
        <v>85</v>
      </c>
      <c r="AZ2798" s="66" t="s">
        <v>85</v>
      </c>
      <c r="BA2798" s="66" t="s">
        <v>85</v>
      </c>
      <c r="BB2798" s="66" t="s">
        <v>85</v>
      </c>
      <c r="BC2798" s="66" t="s">
        <v>85</v>
      </c>
      <c r="BD2798" s="66" t="s">
        <v>85</v>
      </c>
      <c r="BE2798" s="66" t="s">
        <v>85</v>
      </c>
      <c r="BF2798" s="66" t="s">
        <v>85</v>
      </c>
      <c r="BG2798" s="66" t="s">
        <v>85</v>
      </c>
      <c r="BH2798" s="66" t="s">
        <v>85</v>
      </c>
      <c r="BI2798" s="66" t="s">
        <v>85</v>
      </c>
      <c r="BJ2798" s="66" t="s">
        <v>85</v>
      </c>
      <c r="BK2798" s="66" t="s">
        <v>85</v>
      </c>
      <c r="BL2798" s="66" t="s">
        <v>85</v>
      </c>
      <c r="BM2798" s="66" t="s">
        <v>85</v>
      </c>
      <c r="BN2798" s="66" t="s">
        <v>85</v>
      </c>
      <c r="BO2798" s="88" t="s">
        <v>85</v>
      </c>
      <c r="BP2798" s="100">
        <v>15200</v>
      </c>
      <c r="BQ2798" s="66">
        <v>16200</v>
      </c>
      <c r="BR2798" s="66">
        <v>34120</v>
      </c>
      <c r="BS2798" s="66">
        <v>15300</v>
      </c>
      <c r="BT2798" s="66">
        <v>16400</v>
      </c>
      <c r="BU2798" s="66">
        <v>35640</v>
      </c>
      <c r="BV2798" s="66" t="s">
        <v>85</v>
      </c>
      <c r="BW2798" s="66" t="s">
        <v>85</v>
      </c>
      <c r="BX2798" s="66" t="s">
        <v>85</v>
      </c>
      <c r="BY2798" s="66" t="s">
        <v>85</v>
      </c>
      <c r="BZ2798" s="66" t="s">
        <v>85</v>
      </c>
      <c r="CA2798" s="66" t="s">
        <v>85</v>
      </c>
      <c r="CB2798" s="66" t="s">
        <v>85</v>
      </c>
      <c r="CC2798" s="66" t="s">
        <v>85</v>
      </c>
      <c r="CD2798" s="66" t="s">
        <v>85</v>
      </c>
      <c r="CE2798" s="66" t="s">
        <v>85</v>
      </c>
      <c r="CF2798" s="66" t="s">
        <v>85</v>
      </c>
      <c r="CG2798" s="66" t="s">
        <v>85</v>
      </c>
      <c r="CH2798" s="66" t="s">
        <v>85</v>
      </c>
      <c r="CI2798" s="66" t="s">
        <v>85</v>
      </c>
      <c r="CJ2798" s="66" t="s">
        <v>85</v>
      </c>
      <c r="CK2798" s="66" t="s">
        <v>85</v>
      </c>
      <c r="CL2798" s="66" t="s">
        <v>85</v>
      </c>
      <c r="CM2798" s="69" t="s">
        <v>85</v>
      </c>
    </row>
    <row r="2799" spans="41:91" hidden="1" x14ac:dyDescent="0.25">
      <c r="AO2799" s="21" t="s">
        <v>118</v>
      </c>
      <c r="AP2799" s="51" t="s">
        <v>114</v>
      </c>
      <c r="AQ2799" s="21" t="str">
        <f t="shared" si="46"/>
        <v>£30,000 - £39,9995 or more</v>
      </c>
      <c r="AR2799" s="22">
        <v>4800</v>
      </c>
      <c r="AS2799" s="22">
        <v>5600</v>
      </c>
      <c r="AT2799" s="22">
        <v>17760</v>
      </c>
      <c r="AU2799" s="66">
        <v>5100</v>
      </c>
      <c r="AV2799" s="66">
        <v>5800</v>
      </c>
      <c r="AW2799" s="66">
        <v>17920</v>
      </c>
      <c r="AX2799" s="66" t="s">
        <v>85</v>
      </c>
      <c r="AY2799" s="66" t="s">
        <v>85</v>
      </c>
      <c r="AZ2799" s="66" t="s">
        <v>85</v>
      </c>
      <c r="BA2799" s="66" t="s">
        <v>85</v>
      </c>
      <c r="BB2799" s="66" t="s">
        <v>85</v>
      </c>
      <c r="BC2799" s="66" t="s">
        <v>85</v>
      </c>
      <c r="BD2799" s="66" t="s">
        <v>85</v>
      </c>
      <c r="BE2799" s="66" t="s">
        <v>85</v>
      </c>
      <c r="BF2799" s="66" t="s">
        <v>85</v>
      </c>
      <c r="BG2799" s="66" t="s">
        <v>85</v>
      </c>
      <c r="BH2799" s="66" t="s">
        <v>85</v>
      </c>
      <c r="BI2799" s="66" t="s">
        <v>85</v>
      </c>
      <c r="BJ2799" s="66" t="s">
        <v>85</v>
      </c>
      <c r="BK2799" s="66" t="s">
        <v>85</v>
      </c>
      <c r="BL2799" s="66" t="s">
        <v>85</v>
      </c>
      <c r="BM2799" s="66" t="s">
        <v>85</v>
      </c>
      <c r="BN2799" s="66" t="s">
        <v>85</v>
      </c>
      <c r="BO2799" s="88" t="s">
        <v>85</v>
      </c>
      <c r="BP2799" s="100">
        <v>16300</v>
      </c>
      <c r="BQ2799" s="66">
        <v>17700</v>
      </c>
      <c r="BR2799" s="66">
        <v>15120</v>
      </c>
      <c r="BS2799" s="66">
        <v>16600</v>
      </c>
      <c r="BT2799" s="66">
        <v>18100</v>
      </c>
      <c r="BU2799" s="66">
        <v>15760</v>
      </c>
      <c r="BV2799" s="66" t="s">
        <v>85</v>
      </c>
      <c r="BW2799" s="66" t="s">
        <v>85</v>
      </c>
      <c r="BX2799" s="66" t="s">
        <v>85</v>
      </c>
      <c r="BY2799" s="66" t="s">
        <v>85</v>
      </c>
      <c r="BZ2799" s="66" t="s">
        <v>85</v>
      </c>
      <c r="CA2799" s="66" t="s">
        <v>85</v>
      </c>
      <c r="CB2799" s="66" t="s">
        <v>85</v>
      </c>
      <c r="CC2799" s="66" t="s">
        <v>85</v>
      </c>
      <c r="CD2799" s="66" t="s">
        <v>85</v>
      </c>
      <c r="CE2799" s="66" t="s">
        <v>85</v>
      </c>
      <c r="CF2799" s="66" t="s">
        <v>85</v>
      </c>
      <c r="CG2799" s="66" t="s">
        <v>85</v>
      </c>
      <c r="CH2799" s="66" t="s">
        <v>85</v>
      </c>
      <c r="CI2799" s="66" t="s">
        <v>85</v>
      </c>
      <c r="CJ2799" s="66" t="s">
        <v>85</v>
      </c>
      <c r="CK2799" s="66" t="s">
        <v>85</v>
      </c>
      <c r="CL2799" s="66" t="s">
        <v>85</v>
      </c>
      <c r="CM2799" s="69" t="s">
        <v>85</v>
      </c>
    </row>
    <row r="2800" spans="41:91" hidden="1" x14ac:dyDescent="0.25">
      <c r="AO2800" s="21" t="s">
        <v>119</v>
      </c>
      <c r="AP2800" s="51">
        <v>1</v>
      </c>
      <c r="AQ2800" s="21" t="str">
        <f t="shared" si="46"/>
        <v>£40,000 - £49,9991</v>
      </c>
      <c r="AR2800" s="22">
        <v>2900</v>
      </c>
      <c r="AS2800" s="22">
        <v>3700</v>
      </c>
      <c r="AT2800" s="22">
        <v>64950</v>
      </c>
      <c r="AU2800" s="66">
        <v>2900</v>
      </c>
      <c r="AV2800" s="66">
        <v>3700</v>
      </c>
      <c r="AW2800" s="66">
        <v>65720</v>
      </c>
      <c r="AX2800" s="66" t="s">
        <v>85</v>
      </c>
      <c r="AY2800" s="66" t="s">
        <v>85</v>
      </c>
      <c r="AZ2800" s="66" t="s">
        <v>85</v>
      </c>
      <c r="BA2800" s="66" t="s">
        <v>85</v>
      </c>
      <c r="BB2800" s="66" t="s">
        <v>85</v>
      </c>
      <c r="BC2800" s="66" t="s">
        <v>85</v>
      </c>
      <c r="BD2800" s="66" t="s">
        <v>85</v>
      </c>
      <c r="BE2800" s="66" t="s">
        <v>85</v>
      </c>
      <c r="BF2800" s="66" t="s">
        <v>85</v>
      </c>
      <c r="BG2800" s="66" t="s">
        <v>85</v>
      </c>
      <c r="BH2800" s="66" t="s">
        <v>85</v>
      </c>
      <c r="BI2800" s="66" t="s">
        <v>85</v>
      </c>
      <c r="BJ2800" s="66" t="s">
        <v>85</v>
      </c>
      <c r="BK2800" s="66" t="s">
        <v>85</v>
      </c>
      <c r="BL2800" s="66" t="s">
        <v>85</v>
      </c>
      <c r="BM2800" s="66" t="s">
        <v>85</v>
      </c>
      <c r="BN2800" s="66" t="s">
        <v>85</v>
      </c>
      <c r="BO2800" s="88" t="s">
        <v>85</v>
      </c>
      <c r="BP2800" s="100">
        <v>11800</v>
      </c>
      <c r="BQ2800" s="66">
        <v>12900</v>
      </c>
      <c r="BR2800" s="66">
        <v>47910</v>
      </c>
      <c r="BS2800" s="66">
        <v>11700</v>
      </c>
      <c r="BT2800" s="66">
        <v>12800</v>
      </c>
      <c r="BU2800" s="66">
        <v>50560</v>
      </c>
      <c r="BV2800" s="66" t="s">
        <v>85</v>
      </c>
      <c r="BW2800" s="66" t="s">
        <v>85</v>
      </c>
      <c r="BX2800" s="66" t="s">
        <v>85</v>
      </c>
      <c r="BY2800" s="66" t="s">
        <v>85</v>
      </c>
      <c r="BZ2800" s="66" t="s">
        <v>85</v>
      </c>
      <c r="CA2800" s="66" t="s">
        <v>85</v>
      </c>
      <c r="CB2800" s="66" t="s">
        <v>85</v>
      </c>
      <c r="CC2800" s="66" t="s">
        <v>85</v>
      </c>
      <c r="CD2800" s="66" t="s">
        <v>85</v>
      </c>
      <c r="CE2800" s="66" t="s">
        <v>85</v>
      </c>
      <c r="CF2800" s="66" t="s">
        <v>85</v>
      </c>
      <c r="CG2800" s="66" t="s">
        <v>85</v>
      </c>
      <c r="CH2800" s="66" t="s">
        <v>85</v>
      </c>
      <c r="CI2800" s="66" t="s">
        <v>85</v>
      </c>
      <c r="CJ2800" s="66" t="s">
        <v>85</v>
      </c>
      <c r="CK2800" s="66" t="s">
        <v>85</v>
      </c>
      <c r="CL2800" s="66" t="s">
        <v>85</v>
      </c>
      <c r="CM2800" s="69" t="s">
        <v>85</v>
      </c>
    </row>
    <row r="2801" spans="41:91" hidden="1" x14ac:dyDescent="0.25">
      <c r="AO2801" s="21" t="s">
        <v>119</v>
      </c>
      <c r="AP2801" s="51">
        <v>2</v>
      </c>
      <c r="AQ2801" s="21" t="str">
        <f t="shared" si="46"/>
        <v>£40,000 - £49,9992</v>
      </c>
      <c r="AR2801" s="22">
        <v>3600</v>
      </c>
      <c r="AS2801" s="22">
        <v>4200</v>
      </c>
      <c r="AT2801" s="22">
        <v>233070</v>
      </c>
      <c r="AU2801" s="66">
        <v>3700</v>
      </c>
      <c r="AV2801" s="66">
        <v>4300</v>
      </c>
      <c r="AW2801" s="66">
        <v>234540</v>
      </c>
      <c r="AX2801" s="66" t="s">
        <v>85</v>
      </c>
      <c r="AY2801" s="66" t="s">
        <v>85</v>
      </c>
      <c r="AZ2801" s="66" t="s">
        <v>85</v>
      </c>
      <c r="BA2801" s="66" t="s">
        <v>85</v>
      </c>
      <c r="BB2801" s="66" t="s">
        <v>85</v>
      </c>
      <c r="BC2801" s="66" t="s">
        <v>85</v>
      </c>
      <c r="BD2801" s="66" t="s">
        <v>85</v>
      </c>
      <c r="BE2801" s="66" t="s">
        <v>85</v>
      </c>
      <c r="BF2801" s="66" t="s">
        <v>85</v>
      </c>
      <c r="BG2801" s="66" t="s">
        <v>85</v>
      </c>
      <c r="BH2801" s="66" t="s">
        <v>85</v>
      </c>
      <c r="BI2801" s="66" t="s">
        <v>85</v>
      </c>
      <c r="BJ2801" s="66" t="s">
        <v>85</v>
      </c>
      <c r="BK2801" s="66" t="s">
        <v>85</v>
      </c>
      <c r="BL2801" s="66" t="s">
        <v>85</v>
      </c>
      <c r="BM2801" s="66" t="s">
        <v>85</v>
      </c>
      <c r="BN2801" s="66" t="s">
        <v>85</v>
      </c>
      <c r="BO2801" s="88" t="s">
        <v>85</v>
      </c>
      <c r="BP2801" s="100">
        <v>13700</v>
      </c>
      <c r="BQ2801" s="66">
        <v>14500</v>
      </c>
      <c r="BR2801" s="66">
        <v>192010</v>
      </c>
      <c r="BS2801" s="66">
        <v>13600</v>
      </c>
      <c r="BT2801" s="66">
        <v>14400</v>
      </c>
      <c r="BU2801" s="66">
        <v>201220</v>
      </c>
      <c r="BV2801" s="66" t="s">
        <v>85</v>
      </c>
      <c r="BW2801" s="66" t="s">
        <v>85</v>
      </c>
      <c r="BX2801" s="66" t="s">
        <v>85</v>
      </c>
      <c r="BY2801" s="66" t="s">
        <v>85</v>
      </c>
      <c r="BZ2801" s="66" t="s">
        <v>85</v>
      </c>
      <c r="CA2801" s="66" t="s">
        <v>85</v>
      </c>
      <c r="CB2801" s="66" t="s">
        <v>85</v>
      </c>
      <c r="CC2801" s="66" t="s">
        <v>85</v>
      </c>
      <c r="CD2801" s="66" t="s">
        <v>85</v>
      </c>
      <c r="CE2801" s="66" t="s">
        <v>85</v>
      </c>
      <c r="CF2801" s="66" t="s">
        <v>85</v>
      </c>
      <c r="CG2801" s="66" t="s">
        <v>85</v>
      </c>
      <c r="CH2801" s="66" t="s">
        <v>85</v>
      </c>
      <c r="CI2801" s="66" t="s">
        <v>85</v>
      </c>
      <c r="CJ2801" s="66" t="s">
        <v>85</v>
      </c>
      <c r="CK2801" s="66" t="s">
        <v>85</v>
      </c>
      <c r="CL2801" s="66" t="s">
        <v>85</v>
      </c>
      <c r="CM2801" s="69" t="s">
        <v>85</v>
      </c>
    </row>
    <row r="2802" spans="41:91" hidden="1" x14ac:dyDescent="0.25">
      <c r="AO2802" s="21" t="s">
        <v>119</v>
      </c>
      <c r="AP2802" s="51">
        <v>3</v>
      </c>
      <c r="AQ2802" s="21" t="str">
        <f t="shared" si="46"/>
        <v>£40,000 - £49,9993</v>
      </c>
      <c r="AR2802" s="22">
        <v>4100</v>
      </c>
      <c r="AS2802" s="22">
        <v>4800</v>
      </c>
      <c r="AT2802" s="22">
        <v>78570</v>
      </c>
      <c r="AU2802" s="66">
        <v>4300</v>
      </c>
      <c r="AV2802" s="66">
        <v>4900</v>
      </c>
      <c r="AW2802" s="66">
        <v>79210</v>
      </c>
      <c r="AX2802" s="66" t="s">
        <v>85</v>
      </c>
      <c r="AY2802" s="66" t="s">
        <v>85</v>
      </c>
      <c r="AZ2802" s="66" t="s">
        <v>85</v>
      </c>
      <c r="BA2802" s="66" t="s">
        <v>85</v>
      </c>
      <c r="BB2802" s="66" t="s">
        <v>85</v>
      </c>
      <c r="BC2802" s="66" t="s">
        <v>85</v>
      </c>
      <c r="BD2802" s="66" t="s">
        <v>85</v>
      </c>
      <c r="BE2802" s="66" t="s">
        <v>85</v>
      </c>
      <c r="BF2802" s="66" t="s">
        <v>85</v>
      </c>
      <c r="BG2802" s="66" t="s">
        <v>85</v>
      </c>
      <c r="BH2802" s="66" t="s">
        <v>85</v>
      </c>
      <c r="BI2802" s="66" t="s">
        <v>85</v>
      </c>
      <c r="BJ2802" s="66" t="s">
        <v>85</v>
      </c>
      <c r="BK2802" s="66" t="s">
        <v>85</v>
      </c>
      <c r="BL2802" s="66" t="s">
        <v>85</v>
      </c>
      <c r="BM2802" s="66" t="s">
        <v>85</v>
      </c>
      <c r="BN2802" s="66" t="s">
        <v>85</v>
      </c>
      <c r="BO2802" s="88" t="s">
        <v>85</v>
      </c>
      <c r="BP2802" s="100">
        <v>14900</v>
      </c>
      <c r="BQ2802" s="66">
        <v>15900</v>
      </c>
      <c r="BR2802" s="66">
        <v>66340</v>
      </c>
      <c r="BS2802" s="66">
        <v>14900</v>
      </c>
      <c r="BT2802" s="66">
        <v>15900</v>
      </c>
      <c r="BU2802" s="66">
        <v>69440</v>
      </c>
      <c r="BV2802" s="66" t="s">
        <v>85</v>
      </c>
      <c r="BW2802" s="66" t="s">
        <v>85</v>
      </c>
      <c r="BX2802" s="66" t="s">
        <v>85</v>
      </c>
      <c r="BY2802" s="66" t="s">
        <v>85</v>
      </c>
      <c r="BZ2802" s="66" t="s">
        <v>85</v>
      </c>
      <c r="CA2802" s="66" t="s">
        <v>85</v>
      </c>
      <c r="CB2802" s="66" t="s">
        <v>85</v>
      </c>
      <c r="CC2802" s="66" t="s">
        <v>85</v>
      </c>
      <c r="CD2802" s="66" t="s">
        <v>85</v>
      </c>
      <c r="CE2802" s="66" t="s">
        <v>85</v>
      </c>
      <c r="CF2802" s="66" t="s">
        <v>85</v>
      </c>
      <c r="CG2802" s="66" t="s">
        <v>85</v>
      </c>
      <c r="CH2802" s="66" t="s">
        <v>85</v>
      </c>
      <c r="CI2802" s="66" t="s">
        <v>85</v>
      </c>
      <c r="CJ2802" s="66" t="s">
        <v>85</v>
      </c>
      <c r="CK2802" s="66" t="s">
        <v>85</v>
      </c>
      <c r="CL2802" s="66" t="s">
        <v>85</v>
      </c>
      <c r="CM2802" s="69" t="s">
        <v>85</v>
      </c>
    </row>
    <row r="2803" spans="41:91" hidden="1" x14ac:dyDescent="0.25">
      <c r="AO2803" s="21" t="s">
        <v>119</v>
      </c>
      <c r="AP2803" s="51">
        <v>4</v>
      </c>
      <c r="AQ2803" s="21" t="str">
        <f t="shared" si="46"/>
        <v>£40,000 - £49,9994</v>
      </c>
      <c r="AR2803" s="22">
        <v>4500</v>
      </c>
      <c r="AS2803" s="22">
        <v>5200</v>
      </c>
      <c r="AT2803" s="22">
        <v>35510</v>
      </c>
      <c r="AU2803" s="66">
        <v>4800</v>
      </c>
      <c r="AV2803" s="66">
        <v>5400</v>
      </c>
      <c r="AW2803" s="66">
        <v>35750</v>
      </c>
      <c r="AX2803" s="66" t="s">
        <v>85</v>
      </c>
      <c r="AY2803" s="66" t="s">
        <v>85</v>
      </c>
      <c r="AZ2803" s="66" t="s">
        <v>85</v>
      </c>
      <c r="BA2803" s="66" t="s">
        <v>85</v>
      </c>
      <c r="BB2803" s="66" t="s">
        <v>85</v>
      </c>
      <c r="BC2803" s="66" t="s">
        <v>85</v>
      </c>
      <c r="BD2803" s="66" t="s">
        <v>85</v>
      </c>
      <c r="BE2803" s="66" t="s">
        <v>85</v>
      </c>
      <c r="BF2803" s="66" t="s">
        <v>85</v>
      </c>
      <c r="BG2803" s="66" t="s">
        <v>85</v>
      </c>
      <c r="BH2803" s="66" t="s">
        <v>85</v>
      </c>
      <c r="BI2803" s="66" t="s">
        <v>85</v>
      </c>
      <c r="BJ2803" s="66" t="s">
        <v>85</v>
      </c>
      <c r="BK2803" s="66" t="s">
        <v>85</v>
      </c>
      <c r="BL2803" s="66" t="s">
        <v>85</v>
      </c>
      <c r="BM2803" s="66" t="s">
        <v>85</v>
      </c>
      <c r="BN2803" s="66" t="s">
        <v>85</v>
      </c>
      <c r="BO2803" s="88" t="s">
        <v>85</v>
      </c>
      <c r="BP2803" s="100">
        <v>16000</v>
      </c>
      <c r="BQ2803" s="66">
        <v>17000</v>
      </c>
      <c r="BR2803" s="66">
        <v>30310</v>
      </c>
      <c r="BS2803" s="66">
        <v>16100</v>
      </c>
      <c r="BT2803" s="66">
        <v>17100</v>
      </c>
      <c r="BU2803" s="66">
        <v>31760</v>
      </c>
      <c r="BV2803" s="66" t="s">
        <v>85</v>
      </c>
      <c r="BW2803" s="66" t="s">
        <v>85</v>
      </c>
      <c r="BX2803" s="66" t="s">
        <v>85</v>
      </c>
      <c r="BY2803" s="66" t="s">
        <v>85</v>
      </c>
      <c r="BZ2803" s="66" t="s">
        <v>85</v>
      </c>
      <c r="CA2803" s="66" t="s">
        <v>85</v>
      </c>
      <c r="CB2803" s="66" t="s">
        <v>85</v>
      </c>
      <c r="CC2803" s="66" t="s">
        <v>85</v>
      </c>
      <c r="CD2803" s="66" t="s">
        <v>85</v>
      </c>
      <c r="CE2803" s="66" t="s">
        <v>85</v>
      </c>
      <c r="CF2803" s="66" t="s">
        <v>85</v>
      </c>
      <c r="CG2803" s="66" t="s">
        <v>85</v>
      </c>
      <c r="CH2803" s="66" t="s">
        <v>85</v>
      </c>
      <c r="CI2803" s="66" t="s">
        <v>85</v>
      </c>
      <c r="CJ2803" s="66" t="s">
        <v>85</v>
      </c>
      <c r="CK2803" s="66" t="s">
        <v>85</v>
      </c>
      <c r="CL2803" s="66" t="s">
        <v>85</v>
      </c>
      <c r="CM2803" s="69" t="s">
        <v>85</v>
      </c>
    </row>
    <row r="2804" spans="41:91" hidden="1" x14ac:dyDescent="0.25">
      <c r="AO2804" s="21" t="s">
        <v>119</v>
      </c>
      <c r="AP2804" s="51" t="s">
        <v>114</v>
      </c>
      <c r="AQ2804" s="21" t="str">
        <f t="shared" si="46"/>
        <v>£40,000 - £49,9995 or more</v>
      </c>
      <c r="AR2804" s="22">
        <v>4900</v>
      </c>
      <c r="AS2804" s="22">
        <v>5700</v>
      </c>
      <c r="AT2804" s="22">
        <v>15290</v>
      </c>
      <c r="AU2804" s="66">
        <v>5200</v>
      </c>
      <c r="AV2804" s="66">
        <v>5900</v>
      </c>
      <c r="AW2804" s="66">
        <v>15420</v>
      </c>
      <c r="AX2804" s="66" t="s">
        <v>85</v>
      </c>
      <c r="AY2804" s="66" t="s">
        <v>85</v>
      </c>
      <c r="AZ2804" s="66" t="s">
        <v>85</v>
      </c>
      <c r="BA2804" s="66" t="s">
        <v>85</v>
      </c>
      <c r="BB2804" s="66" t="s">
        <v>85</v>
      </c>
      <c r="BC2804" s="66" t="s">
        <v>85</v>
      </c>
      <c r="BD2804" s="66" t="s">
        <v>85</v>
      </c>
      <c r="BE2804" s="66" t="s">
        <v>85</v>
      </c>
      <c r="BF2804" s="66" t="s">
        <v>85</v>
      </c>
      <c r="BG2804" s="66" t="s">
        <v>85</v>
      </c>
      <c r="BH2804" s="66" t="s">
        <v>85</v>
      </c>
      <c r="BI2804" s="66" t="s">
        <v>85</v>
      </c>
      <c r="BJ2804" s="66" t="s">
        <v>85</v>
      </c>
      <c r="BK2804" s="66" t="s">
        <v>85</v>
      </c>
      <c r="BL2804" s="66" t="s">
        <v>85</v>
      </c>
      <c r="BM2804" s="66" t="s">
        <v>85</v>
      </c>
      <c r="BN2804" s="66" t="s">
        <v>85</v>
      </c>
      <c r="BO2804" s="88" t="s">
        <v>85</v>
      </c>
      <c r="BP2804" s="100">
        <v>17300</v>
      </c>
      <c r="BQ2804" s="66">
        <v>18600</v>
      </c>
      <c r="BR2804" s="66">
        <v>12980</v>
      </c>
      <c r="BS2804" s="66">
        <v>17600</v>
      </c>
      <c r="BT2804" s="66">
        <v>19000</v>
      </c>
      <c r="BU2804" s="66">
        <v>13550</v>
      </c>
      <c r="BV2804" s="66" t="s">
        <v>85</v>
      </c>
      <c r="BW2804" s="66" t="s">
        <v>85</v>
      </c>
      <c r="BX2804" s="66" t="s">
        <v>85</v>
      </c>
      <c r="BY2804" s="66" t="s">
        <v>85</v>
      </c>
      <c r="BZ2804" s="66" t="s">
        <v>85</v>
      </c>
      <c r="CA2804" s="66" t="s">
        <v>85</v>
      </c>
      <c r="CB2804" s="66" t="s">
        <v>85</v>
      </c>
      <c r="CC2804" s="66" t="s">
        <v>85</v>
      </c>
      <c r="CD2804" s="66" t="s">
        <v>85</v>
      </c>
      <c r="CE2804" s="66" t="s">
        <v>85</v>
      </c>
      <c r="CF2804" s="66" t="s">
        <v>85</v>
      </c>
      <c r="CG2804" s="66" t="s">
        <v>85</v>
      </c>
      <c r="CH2804" s="66" t="s">
        <v>85</v>
      </c>
      <c r="CI2804" s="66" t="s">
        <v>85</v>
      </c>
      <c r="CJ2804" s="66" t="s">
        <v>85</v>
      </c>
      <c r="CK2804" s="66" t="s">
        <v>85</v>
      </c>
      <c r="CL2804" s="66" t="s">
        <v>85</v>
      </c>
      <c r="CM2804" s="69" t="s">
        <v>85</v>
      </c>
    </row>
    <row r="2805" spans="41:91" hidden="1" x14ac:dyDescent="0.25">
      <c r="AO2805" s="21" t="s">
        <v>120</v>
      </c>
      <c r="AP2805" s="51">
        <v>1</v>
      </c>
      <c r="AQ2805" s="21" t="str">
        <f t="shared" si="46"/>
        <v>£50,000 - £59,9991</v>
      </c>
      <c r="AR2805" s="22">
        <v>3100</v>
      </c>
      <c r="AS2805" s="22">
        <v>3900</v>
      </c>
      <c r="AT2805" s="22">
        <v>23760</v>
      </c>
      <c r="AU2805" s="66">
        <v>3100</v>
      </c>
      <c r="AV2805" s="66">
        <v>3900</v>
      </c>
      <c r="AW2805" s="66">
        <v>24010</v>
      </c>
      <c r="AX2805" s="66" t="s">
        <v>85</v>
      </c>
      <c r="AY2805" s="66" t="s">
        <v>85</v>
      </c>
      <c r="AZ2805" s="66" t="s">
        <v>85</v>
      </c>
      <c r="BA2805" s="66" t="s">
        <v>85</v>
      </c>
      <c r="BB2805" s="66" t="s">
        <v>85</v>
      </c>
      <c r="BC2805" s="66" t="s">
        <v>85</v>
      </c>
      <c r="BD2805" s="66" t="s">
        <v>85</v>
      </c>
      <c r="BE2805" s="66" t="s">
        <v>85</v>
      </c>
      <c r="BF2805" s="66" t="s">
        <v>85</v>
      </c>
      <c r="BG2805" s="66" t="s">
        <v>85</v>
      </c>
      <c r="BH2805" s="66" t="s">
        <v>85</v>
      </c>
      <c r="BI2805" s="66" t="s">
        <v>85</v>
      </c>
      <c r="BJ2805" s="66" t="s">
        <v>85</v>
      </c>
      <c r="BK2805" s="66" t="s">
        <v>85</v>
      </c>
      <c r="BL2805" s="66" t="s">
        <v>85</v>
      </c>
      <c r="BM2805" s="66" t="s">
        <v>85</v>
      </c>
      <c r="BN2805" s="66" t="s">
        <v>85</v>
      </c>
      <c r="BO2805" s="88" t="s">
        <v>85</v>
      </c>
      <c r="BP2805" s="100">
        <v>13400</v>
      </c>
      <c r="BQ2805" s="66">
        <v>14500</v>
      </c>
      <c r="BR2805" s="66">
        <v>17530</v>
      </c>
      <c r="BS2805" s="66">
        <v>13200</v>
      </c>
      <c r="BT2805" s="66">
        <v>14300</v>
      </c>
      <c r="BU2805" s="66">
        <v>18400</v>
      </c>
      <c r="BV2805" s="66" t="s">
        <v>85</v>
      </c>
      <c r="BW2805" s="66" t="s">
        <v>85</v>
      </c>
      <c r="BX2805" s="66" t="s">
        <v>85</v>
      </c>
      <c r="BY2805" s="66" t="s">
        <v>85</v>
      </c>
      <c r="BZ2805" s="66" t="s">
        <v>85</v>
      </c>
      <c r="CA2805" s="66" t="s">
        <v>85</v>
      </c>
      <c r="CB2805" s="66" t="s">
        <v>85</v>
      </c>
      <c r="CC2805" s="66" t="s">
        <v>85</v>
      </c>
      <c r="CD2805" s="66" t="s">
        <v>85</v>
      </c>
      <c r="CE2805" s="66" t="s">
        <v>85</v>
      </c>
      <c r="CF2805" s="66" t="s">
        <v>85</v>
      </c>
      <c r="CG2805" s="66" t="s">
        <v>85</v>
      </c>
      <c r="CH2805" s="66" t="s">
        <v>85</v>
      </c>
      <c r="CI2805" s="66" t="s">
        <v>85</v>
      </c>
      <c r="CJ2805" s="66" t="s">
        <v>85</v>
      </c>
      <c r="CK2805" s="66" t="s">
        <v>85</v>
      </c>
      <c r="CL2805" s="66" t="s">
        <v>85</v>
      </c>
      <c r="CM2805" s="69" t="s">
        <v>85</v>
      </c>
    </row>
    <row r="2806" spans="41:91" hidden="1" x14ac:dyDescent="0.25">
      <c r="AO2806" s="21" t="s">
        <v>120</v>
      </c>
      <c r="AP2806" s="51">
        <v>2</v>
      </c>
      <c r="AQ2806" s="21" t="str">
        <f t="shared" si="46"/>
        <v>£50,000 - £59,9992</v>
      </c>
      <c r="AR2806" s="22">
        <v>3700</v>
      </c>
      <c r="AS2806" s="22">
        <v>4400</v>
      </c>
      <c r="AT2806" s="22">
        <v>148400</v>
      </c>
      <c r="AU2806" s="66">
        <v>3800</v>
      </c>
      <c r="AV2806" s="66">
        <v>4500</v>
      </c>
      <c r="AW2806" s="66">
        <v>149550</v>
      </c>
      <c r="AX2806" s="66" t="s">
        <v>85</v>
      </c>
      <c r="AY2806" s="66" t="s">
        <v>85</v>
      </c>
      <c r="AZ2806" s="66" t="s">
        <v>85</v>
      </c>
      <c r="BA2806" s="66" t="s">
        <v>85</v>
      </c>
      <c r="BB2806" s="66" t="s">
        <v>85</v>
      </c>
      <c r="BC2806" s="66" t="s">
        <v>85</v>
      </c>
      <c r="BD2806" s="66" t="s">
        <v>85</v>
      </c>
      <c r="BE2806" s="66" t="s">
        <v>85</v>
      </c>
      <c r="BF2806" s="66" t="s">
        <v>85</v>
      </c>
      <c r="BG2806" s="66" t="s">
        <v>85</v>
      </c>
      <c r="BH2806" s="66" t="s">
        <v>85</v>
      </c>
      <c r="BI2806" s="66" t="s">
        <v>85</v>
      </c>
      <c r="BJ2806" s="66" t="s">
        <v>85</v>
      </c>
      <c r="BK2806" s="66" t="s">
        <v>85</v>
      </c>
      <c r="BL2806" s="66" t="s">
        <v>85</v>
      </c>
      <c r="BM2806" s="66" t="s">
        <v>85</v>
      </c>
      <c r="BN2806" s="66" t="s">
        <v>85</v>
      </c>
      <c r="BO2806" s="88" t="s">
        <v>85</v>
      </c>
      <c r="BP2806" s="100">
        <v>14100</v>
      </c>
      <c r="BQ2806" s="66">
        <v>15000</v>
      </c>
      <c r="BR2806" s="66">
        <v>119550</v>
      </c>
      <c r="BS2806" s="66">
        <v>13900</v>
      </c>
      <c r="BT2806" s="66">
        <v>14900</v>
      </c>
      <c r="BU2806" s="66">
        <v>125660</v>
      </c>
      <c r="BV2806" s="66" t="s">
        <v>85</v>
      </c>
      <c r="BW2806" s="66" t="s">
        <v>85</v>
      </c>
      <c r="BX2806" s="66" t="s">
        <v>85</v>
      </c>
      <c r="BY2806" s="66" t="s">
        <v>85</v>
      </c>
      <c r="BZ2806" s="66" t="s">
        <v>85</v>
      </c>
      <c r="CA2806" s="66" t="s">
        <v>85</v>
      </c>
      <c r="CB2806" s="66" t="s">
        <v>85</v>
      </c>
      <c r="CC2806" s="66" t="s">
        <v>85</v>
      </c>
      <c r="CD2806" s="66" t="s">
        <v>85</v>
      </c>
      <c r="CE2806" s="66" t="s">
        <v>85</v>
      </c>
      <c r="CF2806" s="66" t="s">
        <v>85</v>
      </c>
      <c r="CG2806" s="66" t="s">
        <v>85</v>
      </c>
      <c r="CH2806" s="66" t="s">
        <v>85</v>
      </c>
      <c r="CI2806" s="66" t="s">
        <v>85</v>
      </c>
      <c r="CJ2806" s="66" t="s">
        <v>85</v>
      </c>
      <c r="CK2806" s="66" t="s">
        <v>85</v>
      </c>
      <c r="CL2806" s="66" t="s">
        <v>85</v>
      </c>
      <c r="CM2806" s="69" t="s">
        <v>85</v>
      </c>
    </row>
    <row r="2807" spans="41:91" hidden="1" x14ac:dyDescent="0.25">
      <c r="AO2807" s="21" t="s">
        <v>120</v>
      </c>
      <c r="AP2807" s="51">
        <v>3</v>
      </c>
      <c r="AQ2807" s="21" t="str">
        <f t="shared" si="46"/>
        <v>£50,000 - £59,9993</v>
      </c>
      <c r="AR2807" s="22">
        <v>4200</v>
      </c>
      <c r="AS2807" s="22">
        <v>4900</v>
      </c>
      <c r="AT2807" s="22">
        <v>48790</v>
      </c>
      <c r="AU2807" s="66">
        <v>4400</v>
      </c>
      <c r="AV2807" s="66">
        <v>5000</v>
      </c>
      <c r="AW2807" s="66">
        <v>49190</v>
      </c>
      <c r="AX2807" s="66" t="s">
        <v>85</v>
      </c>
      <c r="AY2807" s="66" t="s">
        <v>85</v>
      </c>
      <c r="AZ2807" s="66" t="s">
        <v>85</v>
      </c>
      <c r="BA2807" s="66" t="s">
        <v>85</v>
      </c>
      <c r="BB2807" s="66" t="s">
        <v>85</v>
      </c>
      <c r="BC2807" s="66" t="s">
        <v>85</v>
      </c>
      <c r="BD2807" s="66" t="s">
        <v>85</v>
      </c>
      <c r="BE2807" s="66" t="s">
        <v>85</v>
      </c>
      <c r="BF2807" s="66" t="s">
        <v>85</v>
      </c>
      <c r="BG2807" s="66" t="s">
        <v>85</v>
      </c>
      <c r="BH2807" s="66" t="s">
        <v>85</v>
      </c>
      <c r="BI2807" s="66" t="s">
        <v>85</v>
      </c>
      <c r="BJ2807" s="66" t="s">
        <v>85</v>
      </c>
      <c r="BK2807" s="66" t="s">
        <v>85</v>
      </c>
      <c r="BL2807" s="66" t="s">
        <v>85</v>
      </c>
      <c r="BM2807" s="66" t="s">
        <v>85</v>
      </c>
      <c r="BN2807" s="66" t="s">
        <v>85</v>
      </c>
      <c r="BO2807" s="88" t="s">
        <v>85</v>
      </c>
      <c r="BP2807" s="100">
        <v>15600</v>
      </c>
      <c r="BQ2807" s="66">
        <v>16700</v>
      </c>
      <c r="BR2807" s="66">
        <v>40500</v>
      </c>
      <c r="BS2807" s="66">
        <v>15600</v>
      </c>
      <c r="BT2807" s="66">
        <v>16700</v>
      </c>
      <c r="BU2807" s="66">
        <v>42550</v>
      </c>
      <c r="BV2807" s="66" t="s">
        <v>85</v>
      </c>
      <c r="BW2807" s="66" t="s">
        <v>85</v>
      </c>
      <c r="BX2807" s="66" t="s">
        <v>85</v>
      </c>
      <c r="BY2807" s="66" t="s">
        <v>85</v>
      </c>
      <c r="BZ2807" s="66" t="s">
        <v>85</v>
      </c>
      <c r="CA2807" s="66" t="s">
        <v>85</v>
      </c>
      <c r="CB2807" s="66" t="s">
        <v>85</v>
      </c>
      <c r="CC2807" s="66" t="s">
        <v>85</v>
      </c>
      <c r="CD2807" s="66" t="s">
        <v>85</v>
      </c>
      <c r="CE2807" s="66" t="s">
        <v>85</v>
      </c>
      <c r="CF2807" s="66" t="s">
        <v>85</v>
      </c>
      <c r="CG2807" s="66" t="s">
        <v>85</v>
      </c>
      <c r="CH2807" s="66" t="s">
        <v>85</v>
      </c>
      <c r="CI2807" s="66" t="s">
        <v>85</v>
      </c>
      <c r="CJ2807" s="66" t="s">
        <v>85</v>
      </c>
      <c r="CK2807" s="66" t="s">
        <v>85</v>
      </c>
      <c r="CL2807" s="66" t="s">
        <v>85</v>
      </c>
      <c r="CM2807" s="69" t="s">
        <v>85</v>
      </c>
    </row>
    <row r="2808" spans="41:91" hidden="1" x14ac:dyDescent="0.25">
      <c r="AO2808" s="21" t="s">
        <v>120</v>
      </c>
      <c r="AP2808" s="51">
        <v>4</v>
      </c>
      <c r="AQ2808" s="21" t="str">
        <f t="shared" si="46"/>
        <v>£50,000 - £59,9994</v>
      </c>
      <c r="AR2808" s="22">
        <v>4600</v>
      </c>
      <c r="AS2808" s="22">
        <v>5300</v>
      </c>
      <c r="AT2808" s="22">
        <v>21750</v>
      </c>
      <c r="AU2808" s="66">
        <v>4900</v>
      </c>
      <c r="AV2808" s="66">
        <v>5600</v>
      </c>
      <c r="AW2808" s="66">
        <v>21950</v>
      </c>
      <c r="AX2808" s="66" t="s">
        <v>85</v>
      </c>
      <c r="AY2808" s="66" t="s">
        <v>85</v>
      </c>
      <c r="AZ2808" s="66" t="s">
        <v>85</v>
      </c>
      <c r="BA2808" s="66" t="s">
        <v>85</v>
      </c>
      <c r="BB2808" s="66" t="s">
        <v>85</v>
      </c>
      <c r="BC2808" s="66" t="s">
        <v>85</v>
      </c>
      <c r="BD2808" s="66" t="s">
        <v>85</v>
      </c>
      <c r="BE2808" s="66" t="s">
        <v>85</v>
      </c>
      <c r="BF2808" s="66" t="s">
        <v>85</v>
      </c>
      <c r="BG2808" s="66" t="s">
        <v>85</v>
      </c>
      <c r="BH2808" s="66" t="s">
        <v>85</v>
      </c>
      <c r="BI2808" s="66" t="s">
        <v>85</v>
      </c>
      <c r="BJ2808" s="66" t="s">
        <v>85</v>
      </c>
      <c r="BK2808" s="66" t="s">
        <v>85</v>
      </c>
      <c r="BL2808" s="66" t="s">
        <v>85</v>
      </c>
      <c r="BM2808" s="66" t="s">
        <v>85</v>
      </c>
      <c r="BN2808" s="66" t="s">
        <v>85</v>
      </c>
      <c r="BO2808" s="88" t="s">
        <v>85</v>
      </c>
      <c r="BP2808" s="100">
        <v>16900</v>
      </c>
      <c r="BQ2808" s="66">
        <v>18000</v>
      </c>
      <c r="BR2808" s="66">
        <v>18150</v>
      </c>
      <c r="BS2808" s="66">
        <v>16900</v>
      </c>
      <c r="BT2808" s="66">
        <v>18100</v>
      </c>
      <c r="BU2808" s="66">
        <v>19100</v>
      </c>
      <c r="BV2808" s="66" t="s">
        <v>85</v>
      </c>
      <c r="BW2808" s="66" t="s">
        <v>85</v>
      </c>
      <c r="BX2808" s="66" t="s">
        <v>85</v>
      </c>
      <c r="BY2808" s="66" t="s">
        <v>85</v>
      </c>
      <c r="BZ2808" s="66" t="s">
        <v>85</v>
      </c>
      <c r="CA2808" s="66" t="s">
        <v>85</v>
      </c>
      <c r="CB2808" s="66" t="s">
        <v>85</v>
      </c>
      <c r="CC2808" s="66" t="s">
        <v>85</v>
      </c>
      <c r="CD2808" s="66" t="s">
        <v>85</v>
      </c>
      <c r="CE2808" s="66" t="s">
        <v>85</v>
      </c>
      <c r="CF2808" s="66" t="s">
        <v>85</v>
      </c>
      <c r="CG2808" s="66" t="s">
        <v>85</v>
      </c>
      <c r="CH2808" s="66" t="s">
        <v>85</v>
      </c>
      <c r="CI2808" s="66" t="s">
        <v>85</v>
      </c>
      <c r="CJ2808" s="66" t="s">
        <v>85</v>
      </c>
      <c r="CK2808" s="66" t="s">
        <v>85</v>
      </c>
      <c r="CL2808" s="66" t="s">
        <v>85</v>
      </c>
      <c r="CM2808" s="69" t="s">
        <v>85</v>
      </c>
    </row>
    <row r="2809" spans="41:91" hidden="1" x14ac:dyDescent="0.25">
      <c r="AO2809" s="21" t="s">
        <v>120</v>
      </c>
      <c r="AP2809" s="51" t="s">
        <v>114</v>
      </c>
      <c r="AQ2809" s="21" t="str">
        <f t="shared" si="46"/>
        <v>£50,000 - £59,9995 or more</v>
      </c>
      <c r="AR2809" s="22">
        <v>4900</v>
      </c>
      <c r="AS2809" s="22">
        <v>5800</v>
      </c>
      <c r="AT2809" s="22">
        <v>9790</v>
      </c>
      <c r="AU2809" s="66">
        <v>5300</v>
      </c>
      <c r="AV2809" s="66">
        <v>6100</v>
      </c>
      <c r="AW2809" s="66">
        <v>9890</v>
      </c>
      <c r="AX2809" s="66" t="s">
        <v>85</v>
      </c>
      <c r="AY2809" s="66" t="s">
        <v>85</v>
      </c>
      <c r="AZ2809" s="66" t="s">
        <v>85</v>
      </c>
      <c r="BA2809" s="66" t="s">
        <v>85</v>
      </c>
      <c r="BB2809" s="66" t="s">
        <v>85</v>
      </c>
      <c r="BC2809" s="66" t="s">
        <v>85</v>
      </c>
      <c r="BD2809" s="66" t="s">
        <v>85</v>
      </c>
      <c r="BE2809" s="66" t="s">
        <v>85</v>
      </c>
      <c r="BF2809" s="66" t="s">
        <v>85</v>
      </c>
      <c r="BG2809" s="66" t="s">
        <v>85</v>
      </c>
      <c r="BH2809" s="66" t="s">
        <v>85</v>
      </c>
      <c r="BI2809" s="66" t="s">
        <v>85</v>
      </c>
      <c r="BJ2809" s="66" t="s">
        <v>85</v>
      </c>
      <c r="BK2809" s="66" t="s">
        <v>85</v>
      </c>
      <c r="BL2809" s="66" t="s">
        <v>85</v>
      </c>
      <c r="BM2809" s="66" t="s">
        <v>85</v>
      </c>
      <c r="BN2809" s="66" t="s">
        <v>85</v>
      </c>
      <c r="BO2809" s="88" t="s">
        <v>85</v>
      </c>
      <c r="BP2809" s="100">
        <v>17800</v>
      </c>
      <c r="BQ2809" s="66">
        <v>19200</v>
      </c>
      <c r="BR2809" s="66">
        <v>8110</v>
      </c>
      <c r="BS2809" s="66">
        <v>18200</v>
      </c>
      <c r="BT2809" s="66">
        <v>19500</v>
      </c>
      <c r="BU2809" s="66">
        <v>8480</v>
      </c>
      <c r="BV2809" s="66" t="s">
        <v>85</v>
      </c>
      <c r="BW2809" s="66" t="s">
        <v>85</v>
      </c>
      <c r="BX2809" s="66" t="s">
        <v>85</v>
      </c>
      <c r="BY2809" s="66" t="s">
        <v>85</v>
      </c>
      <c r="BZ2809" s="66" t="s">
        <v>85</v>
      </c>
      <c r="CA2809" s="66" t="s">
        <v>85</v>
      </c>
      <c r="CB2809" s="66" t="s">
        <v>85</v>
      </c>
      <c r="CC2809" s="66" t="s">
        <v>85</v>
      </c>
      <c r="CD2809" s="66" t="s">
        <v>85</v>
      </c>
      <c r="CE2809" s="66" t="s">
        <v>85</v>
      </c>
      <c r="CF2809" s="66" t="s">
        <v>85</v>
      </c>
      <c r="CG2809" s="66" t="s">
        <v>85</v>
      </c>
      <c r="CH2809" s="66" t="s">
        <v>85</v>
      </c>
      <c r="CI2809" s="66" t="s">
        <v>85</v>
      </c>
      <c r="CJ2809" s="66" t="s">
        <v>85</v>
      </c>
      <c r="CK2809" s="66" t="s">
        <v>85</v>
      </c>
      <c r="CL2809" s="66" t="s">
        <v>85</v>
      </c>
      <c r="CM2809" s="69" t="s">
        <v>85</v>
      </c>
    </row>
    <row r="2810" spans="41:91" hidden="1" x14ac:dyDescent="0.25">
      <c r="AO2810" s="21" t="s">
        <v>121</v>
      </c>
      <c r="AP2810" s="51">
        <v>1</v>
      </c>
      <c r="AQ2810" s="21" t="str">
        <f t="shared" si="46"/>
        <v>£60,000 - £69,9991</v>
      </c>
      <c r="AR2810" s="22">
        <v>3300</v>
      </c>
      <c r="AS2810" s="22">
        <v>4200</v>
      </c>
      <c r="AT2810" s="22">
        <v>10460</v>
      </c>
      <c r="AU2810" s="66">
        <v>3300</v>
      </c>
      <c r="AV2810" s="66">
        <v>4200</v>
      </c>
      <c r="AW2810" s="66">
        <v>10540</v>
      </c>
      <c r="AX2810" s="66" t="s">
        <v>85</v>
      </c>
      <c r="AY2810" s="66" t="s">
        <v>85</v>
      </c>
      <c r="AZ2810" s="66" t="s">
        <v>85</v>
      </c>
      <c r="BA2810" s="66" t="s">
        <v>85</v>
      </c>
      <c r="BB2810" s="66" t="s">
        <v>85</v>
      </c>
      <c r="BC2810" s="66" t="s">
        <v>85</v>
      </c>
      <c r="BD2810" s="66" t="s">
        <v>85</v>
      </c>
      <c r="BE2810" s="66" t="s">
        <v>85</v>
      </c>
      <c r="BF2810" s="66" t="s">
        <v>85</v>
      </c>
      <c r="BG2810" s="66" t="s">
        <v>85</v>
      </c>
      <c r="BH2810" s="66" t="s">
        <v>85</v>
      </c>
      <c r="BI2810" s="66" t="s">
        <v>85</v>
      </c>
      <c r="BJ2810" s="66" t="s">
        <v>85</v>
      </c>
      <c r="BK2810" s="66" t="s">
        <v>85</v>
      </c>
      <c r="BL2810" s="66" t="s">
        <v>85</v>
      </c>
      <c r="BM2810" s="66" t="s">
        <v>85</v>
      </c>
      <c r="BN2810" s="66" t="s">
        <v>85</v>
      </c>
      <c r="BO2810" s="88" t="s">
        <v>85</v>
      </c>
      <c r="BP2810" s="100">
        <v>14600</v>
      </c>
      <c r="BQ2810" s="66">
        <v>15800</v>
      </c>
      <c r="BR2810" s="66">
        <v>7530</v>
      </c>
      <c r="BS2810" s="66">
        <v>14500</v>
      </c>
      <c r="BT2810" s="66">
        <v>15600</v>
      </c>
      <c r="BU2810" s="66">
        <v>7990</v>
      </c>
      <c r="BV2810" s="66" t="s">
        <v>85</v>
      </c>
      <c r="BW2810" s="66" t="s">
        <v>85</v>
      </c>
      <c r="BX2810" s="66" t="s">
        <v>85</v>
      </c>
      <c r="BY2810" s="66" t="s">
        <v>85</v>
      </c>
      <c r="BZ2810" s="66" t="s">
        <v>85</v>
      </c>
      <c r="CA2810" s="66" t="s">
        <v>85</v>
      </c>
      <c r="CB2810" s="66" t="s">
        <v>85</v>
      </c>
      <c r="CC2810" s="66" t="s">
        <v>85</v>
      </c>
      <c r="CD2810" s="66" t="s">
        <v>85</v>
      </c>
      <c r="CE2810" s="66" t="s">
        <v>85</v>
      </c>
      <c r="CF2810" s="66" t="s">
        <v>85</v>
      </c>
      <c r="CG2810" s="66" t="s">
        <v>85</v>
      </c>
      <c r="CH2810" s="66" t="s">
        <v>85</v>
      </c>
      <c r="CI2810" s="66" t="s">
        <v>85</v>
      </c>
      <c r="CJ2810" s="66" t="s">
        <v>85</v>
      </c>
      <c r="CK2810" s="66" t="s">
        <v>85</v>
      </c>
      <c r="CL2810" s="66" t="s">
        <v>85</v>
      </c>
      <c r="CM2810" s="69" t="s">
        <v>85</v>
      </c>
    </row>
    <row r="2811" spans="41:91" hidden="1" x14ac:dyDescent="0.25">
      <c r="AO2811" s="21" t="s">
        <v>121</v>
      </c>
      <c r="AP2811" s="51">
        <v>2</v>
      </c>
      <c r="AQ2811" s="21" t="str">
        <f t="shared" si="46"/>
        <v>£60,000 - £69,9992</v>
      </c>
      <c r="AR2811" s="22">
        <v>3800</v>
      </c>
      <c r="AS2811" s="22">
        <v>4600</v>
      </c>
      <c r="AT2811" s="22">
        <v>94690</v>
      </c>
      <c r="AU2811" s="66">
        <v>4000</v>
      </c>
      <c r="AV2811" s="66">
        <v>4600</v>
      </c>
      <c r="AW2811" s="66">
        <v>95350</v>
      </c>
      <c r="AX2811" s="66" t="s">
        <v>85</v>
      </c>
      <c r="AY2811" s="66" t="s">
        <v>85</v>
      </c>
      <c r="AZ2811" s="66" t="s">
        <v>85</v>
      </c>
      <c r="BA2811" s="66" t="s">
        <v>85</v>
      </c>
      <c r="BB2811" s="66" t="s">
        <v>85</v>
      </c>
      <c r="BC2811" s="66" t="s">
        <v>85</v>
      </c>
      <c r="BD2811" s="66" t="s">
        <v>85</v>
      </c>
      <c r="BE2811" s="66" t="s">
        <v>85</v>
      </c>
      <c r="BF2811" s="66" t="s">
        <v>85</v>
      </c>
      <c r="BG2811" s="66" t="s">
        <v>85</v>
      </c>
      <c r="BH2811" s="66" t="s">
        <v>85</v>
      </c>
      <c r="BI2811" s="66" t="s">
        <v>85</v>
      </c>
      <c r="BJ2811" s="66" t="s">
        <v>85</v>
      </c>
      <c r="BK2811" s="66" t="s">
        <v>85</v>
      </c>
      <c r="BL2811" s="66" t="s">
        <v>85</v>
      </c>
      <c r="BM2811" s="66" t="s">
        <v>85</v>
      </c>
      <c r="BN2811" s="66" t="s">
        <v>85</v>
      </c>
      <c r="BO2811" s="88" t="s">
        <v>85</v>
      </c>
      <c r="BP2811" s="100">
        <v>14700</v>
      </c>
      <c r="BQ2811" s="66">
        <v>15700</v>
      </c>
      <c r="BR2811" s="66">
        <v>75330</v>
      </c>
      <c r="BS2811" s="66">
        <v>14500</v>
      </c>
      <c r="BT2811" s="66">
        <v>15500</v>
      </c>
      <c r="BU2811" s="66">
        <v>79370</v>
      </c>
      <c r="BV2811" s="66" t="s">
        <v>85</v>
      </c>
      <c r="BW2811" s="66" t="s">
        <v>85</v>
      </c>
      <c r="BX2811" s="66" t="s">
        <v>85</v>
      </c>
      <c r="BY2811" s="66" t="s">
        <v>85</v>
      </c>
      <c r="BZ2811" s="66" t="s">
        <v>85</v>
      </c>
      <c r="CA2811" s="66" t="s">
        <v>85</v>
      </c>
      <c r="CB2811" s="66" t="s">
        <v>85</v>
      </c>
      <c r="CC2811" s="66" t="s">
        <v>85</v>
      </c>
      <c r="CD2811" s="66" t="s">
        <v>85</v>
      </c>
      <c r="CE2811" s="66" t="s">
        <v>85</v>
      </c>
      <c r="CF2811" s="66" t="s">
        <v>85</v>
      </c>
      <c r="CG2811" s="66" t="s">
        <v>85</v>
      </c>
      <c r="CH2811" s="66" t="s">
        <v>85</v>
      </c>
      <c r="CI2811" s="66" t="s">
        <v>85</v>
      </c>
      <c r="CJ2811" s="66" t="s">
        <v>85</v>
      </c>
      <c r="CK2811" s="66" t="s">
        <v>85</v>
      </c>
      <c r="CL2811" s="66" t="s">
        <v>85</v>
      </c>
      <c r="CM2811" s="69" t="s">
        <v>85</v>
      </c>
    </row>
    <row r="2812" spans="41:91" hidden="1" x14ac:dyDescent="0.25">
      <c r="AO2812" s="21" t="s">
        <v>121</v>
      </c>
      <c r="AP2812" s="51">
        <v>3</v>
      </c>
      <c r="AQ2812" s="21" t="str">
        <f t="shared" si="46"/>
        <v>£60,000 - £69,9993</v>
      </c>
      <c r="AR2812" s="22">
        <v>4300</v>
      </c>
      <c r="AS2812" s="22">
        <v>5000</v>
      </c>
      <c r="AT2812" s="22">
        <v>32750</v>
      </c>
      <c r="AU2812" s="66">
        <v>4500</v>
      </c>
      <c r="AV2812" s="66">
        <v>5200</v>
      </c>
      <c r="AW2812" s="66">
        <v>33010</v>
      </c>
      <c r="AX2812" s="66" t="s">
        <v>85</v>
      </c>
      <c r="AY2812" s="66" t="s">
        <v>85</v>
      </c>
      <c r="AZ2812" s="66" t="s">
        <v>85</v>
      </c>
      <c r="BA2812" s="66" t="s">
        <v>85</v>
      </c>
      <c r="BB2812" s="66" t="s">
        <v>85</v>
      </c>
      <c r="BC2812" s="66" t="s">
        <v>85</v>
      </c>
      <c r="BD2812" s="66" t="s">
        <v>85</v>
      </c>
      <c r="BE2812" s="66" t="s">
        <v>85</v>
      </c>
      <c r="BF2812" s="66" t="s">
        <v>85</v>
      </c>
      <c r="BG2812" s="66" t="s">
        <v>85</v>
      </c>
      <c r="BH2812" s="66" t="s">
        <v>85</v>
      </c>
      <c r="BI2812" s="66" t="s">
        <v>85</v>
      </c>
      <c r="BJ2812" s="66" t="s">
        <v>85</v>
      </c>
      <c r="BK2812" s="66" t="s">
        <v>85</v>
      </c>
      <c r="BL2812" s="66" t="s">
        <v>85</v>
      </c>
      <c r="BM2812" s="66" t="s">
        <v>85</v>
      </c>
      <c r="BN2812" s="66" t="s">
        <v>85</v>
      </c>
      <c r="BO2812" s="88" t="s">
        <v>85</v>
      </c>
      <c r="BP2812" s="100">
        <v>16200</v>
      </c>
      <c r="BQ2812" s="66">
        <v>17300</v>
      </c>
      <c r="BR2812" s="66">
        <v>26730</v>
      </c>
      <c r="BS2812" s="66">
        <v>16100</v>
      </c>
      <c r="BT2812" s="66">
        <v>17300</v>
      </c>
      <c r="BU2812" s="66">
        <v>28000</v>
      </c>
      <c r="BV2812" s="66" t="s">
        <v>85</v>
      </c>
      <c r="BW2812" s="66" t="s">
        <v>85</v>
      </c>
      <c r="BX2812" s="66" t="s">
        <v>85</v>
      </c>
      <c r="BY2812" s="66" t="s">
        <v>85</v>
      </c>
      <c r="BZ2812" s="66" t="s">
        <v>85</v>
      </c>
      <c r="CA2812" s="66" t="s">
        <v>85</v>
      </c>
      <c r="CB2812" s="66" t="s">
        <v>85</v>
      </c>
      <c r="CC2812" s="66" t="s">
        <v>85</v>
      </c>
      <c r="CD2812" s="66" t="s">
        <v>85</v>
      </c>
      <c r="CE2812" s="66" t="s">
        <v>85</v>
      </c>
      <c r="CF2812" s="66" t="s">
        <v>85</v>
      </c>
      <c r="CG2812" s="66" t="s">
        <v>85</v>
      </c>
      <c r="CH2812" s="66" t="s">
        <v>85</v>
      </c>
      <c r="CI2812" s="66" t="s">
        <v>85</v>
      </c>
      <c r="CJ2812" s="66" t="s">
        <v>85</v>
      </c>
      <c r="CK2812" s="66" t="s">
        <v>85</v>
      </c>
      <c r="CL2812" s="66" t="s">
        <v>85</v>
      </c>
      <c r="CM2812" s="69" t="s">
        <v>85</v>
      </c>
    </row>
    <row r="2813" spans="41:91" hidden="1" x14ac:dyDescent="0.25">
      <c r="AO2813" s="21" t="s">
        <v>121</v>
      </c>
      <c r="AP2813" s="51">
        <v>4</v>
      </c>
      <c r="AQ2813" s="21" t="str">
        <f t="shared" si="46"/>
        <v>£60,000 - £69,9994</v>
      </c>
      <c r="AR2813" s="22">
        <v>4700</v>
      </c>
      <c r="AS2813" s="22">
        <v>5500</v>
      </c>
      <c r="AT2813" s="22">
        <v>14480</v>
      </c>
      <c r="AU2813" s="66">
        <v>5000</v>
      </c>
      <c r="AV2813" s="66">
        <v>5700</v>
      </c>
      <c r="AW2813" s="66">
        <v>14580</v>
      </c>
      <c r="AX2813" s="66" t="s">
        <v>85</v>
      </c>
      <c r="AY2813" s="66" t="s">
        <v>85</v>
      </c>
      <c r="AZ2813" s="66" t="s">
        <v>85</v>
      </c>
      <c r="BA2813" s="66" t="s">
        <v>85</v>
      </c>
      <c r="BB2813" s="66" t="s">
        <v>85</v>
      </c>
      <c r="BC2813" s="66" t="s">
        <v>85</v>
      </c>
      <c r="BD2813" s="66" t="s">
        <v>85</v>
      </c>
      <c r="BE2813" s="66" t="s">
        <v>85</v>
      </c>
      <c r="BF2813" s="66" t="s">
        <v>85</v>
      </c>
      <c r="BG2813" s="66" t="s">
        <v>85</v>
      </c>
      <c r="BH2813" s="66" t="s">
        <v>85</v>
      </c>
      <c r="BI2813" s="66" t="s">
        <v>85</v>
      </c>
      <c r="BJ2813" s="66" t="s">
        <v>85</v>
      </c>
      <c r="BK2813" s="66" t="s">
        <v>85</v>
      </c>
      <c r="BL2813" s="66" t="s">
        <v>85</v>
      </c>
      <c r="BM2813" s="66" t="s">
        <v>85</v>
      </c>
      <c r="BN2813" s="66" t="s">
        <v>85</v>
      </c>
      <c r="BO2813" s="88" t="s">
        <v>85</v>
      </c>
      <c r="BP2813" s="100">
        <v>17700</v>
      </c>
      <c r="BQ2813" s="66">
        <v>18900</v>
      </c>
      <c r="BR2813" s="66">
        <v>11890</v>
      </c>
      <c r="BS2813" s="66">
        <v>17700</v>
      </c>
      <c r="BT2813" s="66">
        <v>18900</v>
      </c>
      <c r="BU2813" s="66">
        <v>12480</v>
      </c>
      <c r="BV2813" s="66" t="s">
        <v>85</v>
      </c>
      <c r="BW2813" s="66" t="s">
        <v>85</v>
      </c>
      <c r="BX2813" s="66" t="s">
        <v>85</v>
      </c>
      <c r="BY2813" s="66" t="s">
        <v>85</v>
      </c>
      <c r="BZ2813" s="66" t="s">
        <v>85</v>
      </c>
      <c r="CA2813" s="66" t="s">
        <v>85</v>
      </c>
      <c r="CB2813" s="66" t="s">
        <v>85</v>
      </c>
      <c r="CC2813" s="66" t="s">
        <v>85</v>
      </c>
      <c r="CD2813" s="66" t="s">
        <v>85</v>
      </c>
      <c r="CE2813" s="66" t="s">
        <v>85</v>
      </c>
      <c r="CF2813" s="66" t="s">
        <v>85</v>
      </c>
      <c r="CG2813" s="66" t="s">
        <v>85</v>
      </c>
      <c r="CH2813" s="66" t="s">
        <v>85</v>
      </c>
      <c r="CI2813" s="66" t="s">
        <v>85</v>
      </c>
      <c r="CJ2813" s="66" t="s">
        <v>85</v>
      </c>
      <c r="CK2813" s="66" t="s">
        <v>85</v>
      </c>
      <c r="CL2813" s="66" t="s">
        <v>85</v>
      </c>
      <c r="CM2813" s="69" t="s">
        <v>85</v>
      </c>
    </row>
    <row r="2814" spans="41:91" hidden="1" x14ac:dyDescent="0.25">
      <c r="AO2814" s="21" t="s">
        <v>121</v>
      </c>
      <c r="AP2814" s="51" t="s">
        <v>114</v>
      </c>
      <c r="AQ2814" s="21" t="str">
        <f t="shared" si="46"/>
        <v>£60,000 - £69,9995 or more</v>
      </c>
      <c r="AR2814" s="22">
        <v>5100</v>
      </c>
      <c r="AS2814" s="22">
        <v>6000</v>
      </c>
      <c r="AT2814" s="22">
        <v>6370</v>
      </c>
      <c r="AU2814" s="66">
        <v>5400</v>
      </c>
      <c r="AV2814" s="66">
        <v>6300</v>
      </c>
      <c r="AW2814" s="66">
        <v>6420</v>
      </c>
      <c r="AX2814" s="66" t="s">
        <v>85</v>
      </c>
      <c r="AY2814" s="66" t="s">
        <v>85</v>
      </c>
      <c r="AZ2814" s="66" t="s">
        <v>85</v>
      </c>
      <c r="BA2814" s="66" t="s">
        <v>85</v>
      </c>
      <c r="BB2814" s="66" t="s">
        <v>85</v>
      </c>
      <c r="BC2814" s="66" t="s">
        <v>85</v>
      </c>
      <c r="BD2814" s="66" t="s">
        <v>85</v>
      </c>
      <c r="BE2814" s="66" t="s">
        <v>85</v>
      </c>
      <c r="BF2814" s="66" t="s">
        <v>85</v>
      </c>
      <c r="BG2814" s="66" t="s">
        <v>85</v>
      </c>
      <c r="BH2814" s="66" t="s">
        <v>85</v>
      </c>
      <c r="BI2814" s="66" t="s">
        <v>85</v>
      </c>
      <c r="BJ2814" s="66" t="s">
        <v>85</v>
      </c>
      <c r="BK2814" s="66" t="s">
        <v>85</v>
      </c>
      <c r="BL2814" s="66" t="s">
        <v>85</v>
      </c>
      <c r="BM2814" s="66" t="s">
        <v>85</v>
      </c>
      <c r="BN2814" s="66" t="s">
        <v>85</v>
      </c>
      <c r="BO2814" s="88" t="s">
        <v>85</v>
      </c>
      <c r="BP2814" s="100">
        <v>18800</v>
      </c>
      <c r="BQ2814" s="66">
        <v>20000</v>
      </c>
      <c r="BR2814" s="66">
        <v>5230</v>
      </c>
      <c r="BS2814" s="66">
        <v>19300</v>
      </c>
      <c r="BT2814" s="66">
        <v>20400</v>
      </c>
      <c r="BU2814" s="66">
        <v>5500</v>
      </c>
      <c r="BV2814" s="66" t="s">
        <v>85</v>
      </c>
      <c r="BW2814" s="66" t="s">
        <v>85</v>
      </c>
      <c r="BX2814" s="66" t="s">
        <v>85</v>
      </c>
      <c r="BY2814" s="66" t="s">
        <v>85</v>
      </c>
      <c r="BZ2814" s="66" t="s">
        <v>85</v>
      </c>
      <c r="CA2814" s="66" t="s">
        <v>85</v>
      </c>
      <c r="CB2814" s="66" t="s">
        <v>85</v>
      </c>
      <c r="CC2814" s="66" t="s">
        <v>85</v>
      </c>
      <c r="CD2814" s="66" t="s">
        <v>85</v>
      </c>
      <c r="CE2814" s="66" t="s">
        <v>85</v>
      </c>
      <c r="CF2814" s="66" t="s">
        <v>85</v>
      </c>
      <c r="CG2814" s="66" t="s">
        <v>85</v>
      </c>
      <c r="CH2814" s="66" t="s">
        <v>85</v>
      </c>
      <c r="CI2814" s="66" t="s">
        <v>85</v>
      </c>
      <c r="CJ2814" s="66" t="s">
        <v>85</v>
      </c>
      <c r="CK2814" s="66" t="s">
        <v>85</v>
      </c>
      <c r="CL2814" s="66" t="s">
        <v>85</v>
      </c>
      <c r="CM2814" s="69" t="s">
        <v>85</v>
      </c>
    </row>
    <row r="2815" spans="41:91" hidden="1" x14ac:dyDescent="0.25">
      <c r="AO2815" s="21" t="s">
        <v>122</v>
      </c>
      <c r="AP2815" s="51">
        <v>1</v>
      </c>
      <c r="AQ2815" s="21" t="str">
        <f t="shared" si="46"/>
        <v>£70,000 - £99,9991</v>
      </c>
      <c r="AR2815" s="22">
        <v>3600</v>
      </c>
      <c r="AS2815" s="22">
        <v>4600</v>
      </c>
      <c r="AT2815" s="22">
        <v>12060</v>
      </c>
      <c r="AU2815" s="66">
        <v>3600</v>
      </c>
      <c r="AV2815" s="66">
        <v>4600</v>
      </c>
      <c r="AW2815" s="66">
        <v>12260</v>
      </c>
      <c r="AX2815" s="66" t="s">
        <v>85</v>
      </c>
      <c r="AY2815" s="66" t="s">
        <v>85</v>
      </c>
      <c r="AZ2815" s="66" t="s">
        <v>85</v>
      </c>
      <c r="BA2815" s="66" t="s">
        <v>85</v>
      </c>
      <c r="BB2815" s="66" t="s">
        <v>85</v>
      </c>
      <c r="BC2815" s="66" t="s">
        <v>85</v>
      </c>
      <c r="BD2815" s="66" t="s">
        <v>85</v>
      </c>
      <c r="BE2815" s="66" t="s">
        <v>85</v>
      </c>
      <c r="BF2815" s="66" t="s">
        <v>85</v>
      </c>
      <c r="BG2815" s="66" t="s">
        <v>85</v>
      </c>
      <c r="BH2815" s="66" t="s">
        <v>85</v>
      </c>
      <c r="BI2815" s="66" t="s">
        <v>85</v>
      </c>
      <c r="BJ2815" s="66" t="s">
        <v>85</v>
      </c>
      <c r="BK2815" s="66" t="s">
        <v>85</v>
      </c>
      <c r="BL2815" s="66" t="s">
        <v>85</v>
      </c>
      <c r="BM2815" s="66" t="s">
        <v>85</v>
      </c>
      <c r="BN2815" s="66" t="s">
        <v>85</v>
      </c>
      <c r="BO2815" s="88" t="s">
        <v>85</v>
      </c>
      <c r="BP2815" s="100">
        <v>15700</v>
      </c>
      <c r="BQ2815" s="66">
        <v>17000</v>
      </c>
      <c r="BR2815" s="66">
        <v>8190</v>
      </c>
      <c r="BS2815" s="66">
        <v>15300</v>
      </c>
      <c r="BT2815" s="66">
        <v>16700</v>
      </c>
      <c r="BU2815" s="66">
        <v>8670</v>
      </c>
      <c r="BV2815" s="66" t="s">
        <v>85</v>
      </c>
      <c r="BW2815" s="66" t="s">
        <v>85</v>
      </c>
      <c r="BX2815" s="66" t="s">
        <v>85</v>
      </c>
      <c r="BY2815" s="66" t="s">
        <v>85</v>
      </c>
      <c r="BZ2815" s="66" t="s">
        <v>85</v>
      </c>
      <c r="CA2815" s="66" t="s">
        <v>85</v>
      </c>
      <c r="CB2815" s="66" t="s">
        <v>85</v>
      </c>
      <c r="CC2815" s="66" t="s">
        <v>85</v>
      </c>
      <c r="CD2815" s="66" t="s">
        <v>85</v>
      </c>
      <c r="CE2815" s="66" t="s">
        <v>85</v>
      </c>
      <c r="CF2815" s="66" t="s">
        <v>85</v>
      </c>
      <c r="CG2815" s="66" t="s">
        <v>85</v>
      </c>
      <c r="CH2815" s="66" t="s">
        <v>85</v>
      </c>
      <c r="CI2815" s="66" t="s">
        <v>85</v>
      </c>
      <c r="CJ2815" s="66" t="s">
        <v>85</v>
      </c>
      <c r="CK2815" s="66" t="s">
        <v>85</v>
      </c>
      <c r="CL2815" s="66" t="s">
        <v>85</v>
      </c>
      <c r="CM2815" s="69" t="s">
        <v>85</v>
      </c>
    </row>
    <row r="2816" spans="41:91" hidden="1" x14ac:dyDescent="0.25">
      <c r="AO2816" s="21" t="s">
        <v>122</v>
      </c>
      <c r="AP2816" s="51">
        <v>2</v>
      </c>
      <c r="AQ2816" s="21" t="str">
        <f t="shared" si="46"/>
        <v>£70,000 - £99,9992</v>
      </c>
      <c r="AR2816" s="22">
        <v>4100</v>
      </c>
      <c r="AS2816" s="22">
        <v>4800</v>
      </c>
      <c r="AT2816" s="22">
        <v>128070</v>
      </c>
      <c r="AU2816" s="66">
        <v>4200</v>
      </c>
      <c r="AV2816" s="66">
        <v>4900</v>
      </c>
      <c r="AW2816" s="66">
        <v>129170</v>
      </c>
      <c r="AX2816" s="66" t="s">
        <v>85</v>
      </c>
      <c r="AY2816" s="66" t="s">
        <v>85</v>
      </c>
      <c r="AZ2816" s="66" t="s">
        <v>85</v>
      </c>
      <c r="BA2816" s="66" t="s">
        <v>85</v>
      </c>
      <c r="BB2816" s="66" t="s">
        <v>85</v>
      </c>
      <c r="BC2816" s="66" t="s">
        <v>85</v>
      </c>
      <c r="BD2816" s="66" t="s">
        <v>85</v>
      </c>
      <c r="BE2816" s="66" t="s">
        <v>85</v>
      </c>
      <c r="BF2816" s="66" t="s">
        <v>85</v>
      </c>
      <c r="BG2816" s="66" t="s">
        <v>85</v>
      </c>
      <c r="BH2816" s="66" t="s">
        <v>85</v>
      </c>
      <c r="BI2816" s="66" t="s">
        <v>85</v>
      </c>
      <c r="BJ2816" s="66" t="s">
        <v>85</v>
      </c>
      <c r="BK2816" s="66" t="s">
        <v>85</v>
      </c>
      <c r="BL2816" s="66" t="s">
        <v>85</v>
      </c>
      <c r="BM2816" s="66" t="s">
        <v>85</v>
      </c>
      <c r="BN2816" s="66" t="s">
        <v>85</v>
      </c>
      <c r="BO2816" s="88" t="s">
        <v>85</v>
      </c>
      <c r="BP2816" s="100">
        <v>15800</v>
      </c>
      <c r="BQ2816" s="66">
        <v>16900</v>
      </c>
      <c r="BR2816" s="66">
        <v>101180</v>
      </c>
      <c r="BS2816" s="66">
        <v>15600</v>
      </c>
      <c r="BT2816" s="66">
        <v>16700</v>
      </c>
      <c r="BU2816" s="66">
        <v>106540</v>
      </c>
      <c r="BV2816" s="66" t="s">
        <v>85</v>
      </c>
      <c r="BW2816" s="66" t="s">
        <v>85</v>
      </c>
      <c r="BX2816" s="66" t="s">
        <v>85</v>
      </c>
      <c r="BY2816" s="66" t="s">
        <v>85</v>
      </c>
      <c r="BZ2816" s="66" t="s">
        <v>85</v>
      </c>
      <c r="CA2816" s="66" t="s">
        <v>85</v>
      </c>
      <c r="CB2816" s="66" t="s">
        <v>85</v>
      </c>
      <c r="CC2816" s="66" t="s">
        <v>85</v>
      </c>
      <c r="CD2816" s="66" t="s">
        <v>85</v>
      </c>
      <c r="CE2816" s="66" t="s">
        <v>85</v>
      </c>
      <c r="CF2816" s="66" t="s">
        <v>85</v>
      </c>
      <c r="CG2816" s="66" t="s">
        <v>85</v>
      </c>
      <c r="CH2816" s="66" t="s">
        <v>85</v>
      </c>
      <c r="CI2816" s="66" t="s">
        <v>85</v>
      </c>
      <c r="CJ2816" s="66" t="s">
        <v>85</v>
      </c>
      <c r="CK2816" s="66" t="s">
        <v>85</v>
      </c>
      <c r="CL2816" s="66" t="s">
        <v>85</v>
      </c>
      <c r="CM2816" s="69" t="s">
        <v>85</v>
      </c>
    </row>
    <row r="2817" spans="41:91" hidden="1" x14ac:dyDescent="0.25">
      <c r="AO2817" s="21" t="s">
        <v>122</v>
      </c>
      <c r="AP2817" s="51">
        <v>3</v>
      </c>
      <c r="AQ2817" s="21" t="str">
        <f t="shared" si="46"/>
        <v>£70,000 - £99,9993</v>
      </c>
      <c r="AR2817" s="22">
        <v>4400</v>
      </c>
      <c r="AS2817" s="22">
        <v>5200</v>
      </c>
      <c r="AT2817" s="22">
        <v>49490</v>
      </c>
      <c r="AU2817" s="66">
        <v>4600</v>
      </c>
      <c r="AV2817" s="66">
        <v>5400</v>
      </c>
      <c r="AW2817" s="66">
        <v>49970</v>
      </c>
      <c r="AX2817" s="66" t="s">
        <v>85</v>
      </c>
      <c r="AY2817" s="66" t="s">
        <v>85</v>
      </c>
      <c r="AZ2817" s="66" t="s">
        <v>85</v>
      </c>
      <c r="BA2817" s="66" t="s">
        <v>85</v>
      </c>
      <c r="BB2817" s="66" t="s">
        <v>85</v>
      </c>
      <c r="BC2817" s="66" t="s">
        <v>85</v>
      </c>
      <c r="BD2817" s="66" t="s">
        <v>85</v>
      </c>
      <c r="BE2817" s="66" t="s">
        <v>85</v>
      </c>
      <c r="BF2817" s="66" t="s">
        <v>85</v>
      </c>
      <c r="BG2817" s="66" t="s">
        <v>85</v>
      </c>
      <c r="BH2817" s="66" t="s">
        <v>85</v>
      </c>
      <c r="BI2817" s="66" t="s">
        <v>85</v>
      </c>
      <c r="BJ2817" s="66" t="s">
        <v>85</v>
      </c>
      <c r="BK2817" s="66" t="s">
        <v>85</v>
      </c>
      <c r="BL2817" s="66" t="s">
        <v>85</v>
      </c>
      <c r="BM2817" s="66" t="s">
        <v>85</v>
      </c>
      <c r="BN2817" s="66" t="s">
        <v>85</v>
      </c>
      <c r="BO2817" s="88" t="s">
        <v>85</v>
      </c>
      <c r="BP2817" s="100">
        <v>17000</v>
      </c>
      <c r="BQ2817" s="66">
        <v>18100</v>
      </c>
      <c r="BR2817" s="66">
        <v>39450</v>
      </c>
      <c r="BS2817" s="66">
        <v>16900</v>
      </c>
      <c r="BT2817" s="66">
        <v>18100</v>
      </c>
      <c r="BU2817" s="66">
        <v>41550</v>
      </c>
      <c r="BV2817" s="66" t="s">
        <v>85</v>
      </c>
      <c r="BW2817" s="66" t="s">
        <v>85</v>
      </c>
      <c r="BX2817" s="66" t="s">
        <v>85</v>
      </c>
      <c r="BY2817" s="66" t="s">
        <v>85</v>
      </c>
      <c r="BZ2817" s="66" t="s">
        <v>85</v>
      </c>
      <c r="CA2817" s="66" t="s">
        <v>85</v>
      </c>
      <c r="CB2817" s="66" t="s">
        <v>85</v>
      </c>
      <c r="CC2817" s="66" t="s">
        <v>85</v>
      </c>
      <c r="CD2817" s="66" t="s">
        <v>85</v>
      </c>
      <c r="CE2817" s="66" t="s">
        <v>85</v>
      </c>
      <c r="CF2817" s="66" t="s">
        <v>85</v>
      </c>
      <c r="CG2817" s="66" t="s">
        <v>85</v>
      </c>
      <c r="CH2817" s="66" t="s">
        <v>85</v>
      </c>
      <c r="CI2817" s="66" t="s">
        <v>85</v>
      </c>
      <c r="CJ2817" s="66" t="s">
        <v>85</v>
      </c>
      <c r="CK2817" s="66" t="s">
        <v>85</v>
      </c>
      <c r="CL2817" s="66" t="s">
        <v>85</v>
      </c>
      <c r="CM2817" s="69" t="s">
        <v>85</v>
      </c>
    </row>
    <row r="2818" spans="41:91" hidden="1" x14ac:dyDescent="0.25">
      <c r="AO2818" s="21" t="s">
        <v>122</v>
      </c>
      <c r="AP2818" s="51">
        <v>4</v>
      </c>
      <c r="AQ2818" s="21" t="str">
        <f t="shared" si="46"/>
        <v>£70,000 - £99,9994</v>
      </c>
      <c r="AR2818" s="22">
        <v>4900</v>
      </c>
      <c r="AS2818" s="22">
        <v>5700</v>
      </c>
      <c r="AT2818" s="22">
        <v>21160</v>
      </c>
      <c r="AU2818" s="66">
        <v>5200</v>
      </c>
      <c r="AV2818" s="66">
        <v>5900</v>
      </c>
      <c r="AW2818" s="66">
        <v>21310</v>
      </c>
      <c r="AX2818" s="66" t="s">
        <v>85</v>
      </c>
      <c r="AY2818" s="66" t="s">
        <v>85</v>
      </c>
      <c r="AZ2818" s="66" t="s">
        <v>85</v>
      </c>
      <c r="BA2818" s="66" t="s">
        <v>85</v>
      </c>
      <c r="BB2818" s="66" t="s">
        <v>85</v>
      </c>
      <c r="BC2818" s="66" t="s">
        <v>85</v>
      </c>
      <c r="BD2818" s="66" t="s">
        <v>85</v>
      </c>
      <c r="BE2818" s="66" t="s">
        <v>85</v>
      </c>
      <c r="BF2818" s="66" t="s">
        <v>85</v>
      </c>
      <c r="BG2818" s="66" t="s">
        <v>85</v>
      </c>
      <c r="BH2818" s="66" t="s">
        <v>85</v>
      </c>
      <c r="BI2818" s="66" t="s">
        <v>85</v>
      </c>
      <c r="BJ2818" s="66" t="s">
        <v>85</v>
      </c>
      <c r="BK2818" s="66" t="s">
        <v>85</v>
      </c>
      <c r="BL2818" s="66" t="s">
        <v>85</v>
      </c>
      <c r="BM2818" s="66" t="s">
        <v>85</v>
      </c>
      <c r="BN2818" s="66" t="s">
        <v>85</v>
      </c>
      <c r="BO2818" s="88" t="s">
        <v>85</v>
      </c>
      <c r="BP2818" s="100">
        <v>19000</v>
      </c>
      <c r="BQ2818" s="66">
        <v>20200</v>
      </c>
      <c r="BR2818" s="66">
        <v>17070</v>
      </c>
      <c r="BS2818" s="66">
        <v>19000</v>
      </c>
      <c r="BT2818" s="66">
        <v>20200</v>
      </c>
      <c r="BU2818" s="66">
        <v>18020</v>
      </c>
      <c r="BV2818" s="66" t="s">
        <v>85</v>
      </c>
      <c r="BW2818" s="66" t="s">
        <v>85</v>
      </c>
      <c r="BX2818" s="66" t="s">
        <v>85</v>
      </c>
      <c r="BY2818" s="66" t="s">
        <v>85</v>
      </c>
      <c r="BZ2818" s="66" t="s">
        <v>85</v>
      </c>
      <c r="CA2818" s="66" t="s">
        <v>85</v>
      </c>
      <c r="CB2818" s="66" t="s">
        <v>85</v>
      </c>
      <c r="CC2818" s="66" t="s">
        <v>85</v>
      </c>
      <c r="CD2818" s="66" t="s">
        <v>85</v>
      </c>
      <c r="CE2818" s="66" t="s">
        <v>85</v>
      </c>
      <c r="CF2818" s="66" t="s">
        <v>85</v>
      </c>
      <c r="CG2818" s="66" t="s">
        <v>85</v>
      </c>
      <c r="CH2818" s="66" t="s">
        <v>85</v>
      </c>
      <c r="CI2818" s="66" t="s">
        <v>85</v>
      </c>
      <c r="CJ2818" s="66" t="s">
        <v>85</v>
      </c>
      <c r="CK2818" s="66" t="s">
        <v>85</v>
      </c>
      <c r="CL2818" s="66" t="s">
        <v>85</v>
      </c>
      <c r="CM2818" s="69" t="s">
        <v>85</v>
      </c>
    </row>
    <row r="2819" spans="41:91" hidden="1" x14ac:dyDescent="0.25">
      <c r="AO2819" s="21" t="s">
        <v>122</v>
      </c>
      <c r="AP2819" s="51" t="s">
        <v>114</v>
      </c>
      <c r="AQ2819" s="21" t="str">
        <f t="shared" si="46"/>
        <v>£70,000 - £99,9995 or more</v>
      </c>
      <c r="AR2819" s="22">
        <v>5300</v>
      </c>
      <c r="AS2819" s="22">
        <v>6300</v>
      </c>
      <c r="AT2819" s="22">
        <v>9660</v>
      </c>
      <c r="AU2819" s="66">
        <v>5700</v>
      </c>
      <c r="AV2819" s="66">
        <v>6500</v>
      </c>
      <c r="AW2819" s="66">
        <v>9730</v>
      </c>
      <c r="AX2819" s="66" t="s">
        <v>85</v>
      </c>
      <c r="AY2819" s="66" t="s">
        <v>85</v>
      </c>
      <c r="AZ2819" s="66" t="s">
        <v>85</v>
      </c>
      <c r="BA2819" s="66" t="s">
        <v>85</v>
      </c>
      <c r="BB2819" s="66" t="s">
        <v>85</v>
      </c>
      <c r="BC2819" s="66" t="s">
        <v>85</v>
      </c>
      <c r="BD2819" s="66" t="s">
        <v>85</v>
      </c>
      <c r="BE2819" s="66" t="s">
        <v>85</v>
      </c>
      <c r="BF2819" s="66" t="s">
        <v>85</v>
      </c>
      <c r="BG2819" s="66" t="s">
        <v>85</v>
      </c>
      <c r="BH2819" s="66" t="s">
        <v>85</v>
      </c>
      <c r="BI2819" s="66" t="s">
        <v>85</v>
      </c>
      <c r="BJ2819" s="66" t="s">
        <v>85</v>
      </c>
      <c r="BK2819" s="66" t="s">
        <v>85</v>
      </c>
      <c r="BL2819" s="66" t="s">
        <v>85</v>
      </c>
      <c r="BM2819" s="66" t="s">
        <v>85</v>
      </c>
      <c r="BN2819" s="66" t="s">
        <v>85</v>
      </c>
      <c r="BO2819" s="88" t="s">
        <v>85</v>
      </c>
      <c r="BP2819" s="100">
        <v>20000</v>
      </c>
      <c r="BQ2819" s="66">
        <v>21300</v>
      </c>
      <c r="BR2819" s="66">
        <v>7860</v>
      </c>
      <c r="BS2819" s="66">
        <v>20300</v>
      </c>
      <c r="BT2819" s="66">
        <v>21600</v>
      </c>
      <c r="BU2819" s="66">
        <v>8200</v>
      </c>
      <c r="BV2819" s="66" t="s">
        <v>85</v>
      </c>
      <c r="BW2819" s="66" t="s">
        <v>85</v>
      </c>
      <c r="BX2819" s="66" t="s">
        <v>85</v>
      </c>
      <c r="BY2819" s="66" t="s">
        <v>85</v>
      </c>
      <c r="BZ2819" s="66" t="s">
        <v>85</v>
      </c>
      <c r="CA2819" s="66" t="s">
        <v>85</v>
      </c>
      <c r="CB2819" s="66" t="s">
        <v>85</v>
      </c>
      <c r="CC2819" s="66" t="s">
        <v>85</v>
      </c>
      <c r="CD2819" s="66" t="s">
        <v>85</v>
      </c>
      <c r="CE2819" s="66" t="s">
        <v>85</v>
      </c>
      <c r="CF2819" s="66" t="s">
        <v>85</v>
      </c>
      <c r="CG2819" s="66" t="s">
        <v>85</v>
      </c>
      <c r="CH2819" s="66" t="s">
        <v>85</v>
      </c>
      <c r="CI2819" s="66" t="s">
        <v>85</v>
      </c>
      <c r="CJ2819" s="66" t="s">
        <v>85</v>
      </c>
      <c r="CK2819" s="66" t="s">
        <v>85</v>
      </c>
      <c r="CL2819" s="66" t="s">
        <v>85</v>
      </c>
      <c r="CM2819" s="69" t="s">
        <v>85</v>
      </c>
    </row>
    <row r="2820" spans="41:91" hidden="1" x14ac:dyDescent="0.25">
      <c r="AO2820" s="21" t="s">
        <v>123</v>
      </c>
      <c r="AP2820" s="51">
        <v>1</v>
      </c>
      <c r="AQ2820" s="21" t="str">
        <f t="shared" si="46"/>
        <v>£100,000 - £149,9991</v>
      </c>
      <c r="AR2820" s="22">
        <v>4300</v>
      </c>
      <c r="AS2820" s="22">
        <v>5600</v>
      </c>
      <c r="AT2820" s="22">
        <v>6120</v>
      </c>
      <c r="AU2820" s="66">
        <v>4400</v>
      </c>
      <c r="AV2820" s="66">
        <v>5500</v>
      </c>
      <c r="AW2820" s="66">
        <v>6220</v>
      </c>
      <c r="AX2820" s="66" t="s">
        <v>85</v>
      </c>
      <c r="AY2820" s="66" t="s">
        <v>85</v>
      </c>
      <c r="AZ2820" s="66" t="s">
        <v>85</v>
      </c>
      <c r="BA2820" s="66" t="s">
        <v>85</v>
      </c>
      <c r="BB2820" s="66" t="s">
        <v>85</v>
      </c>
      <c r="BC2820" s="66" t="s">
        <v>85</v>
      </c>
      <c r="BD2820" s="66" t="s">
        <v>85</v>
      </c>
      <c r="BE2820" s="66" t="s">
        <v>85</v>
      </c>
      <c r="BF2820" s="66" t="s">
        <v>85</v>
      </c>
      <c r="BG2820" s="66" t="s">
        <v>85</v>
      </c>
      <c r="BH2820" s="66" t="s">
        <v>85</v>
      </c>
      <c r="BI2820" s="66" t="s">
        <v>85</v>
      </c>
      <c r="BJ2820" s="66" t="s">
        <v>85</v>
      </c>
      <c r="BK2820" s="66" t="s">
        <v>85</v>
      </c>
      <c r="BL2820" s="66" t="s">
        <v>85</v>
      </c>
      <c r="BM2820" s="66" t="s">
        <v>85</v>
      </c>
      <c r="BN2820" s="66" t="s">
        <v>85</v>
      </c>
      <c r="BO2820" s="88" t="s">
        <v>85</v>
      </c>
      <c r="BP2820" s="100">
        <v>18300</v>
      </c>
      <c r="BQ2820" s="66">
        <v>19500</v>
      </c>
      <c r="BR2820" s="66">
        <v>3690</v>
      </c>
      <c r="BS2820" s="66">
        <v>17900</v>
      </c>
      <c r="BT2820" s="66">
        <v>19300</v>
      </c>
      <c r="BU2820" s="66">
        <v>3990</v>
      </c>
      <c r="BV2820" s="66" t="s">
        <v>85</v>
      </c>
      <c r="BW2820" s="66" t="s">
        <v>85</v>
      </c>
      <c r="BX2820" s="66" t="s">
        <v>85</v>
      </c>
      <c r="BY2820" s="66" t="s">
        <v>85</v>
      </c>
      <c r="BZ2820" s="66" t="s">
        <v>85</v>
      </c>
      <c r="CA2820" s="66" t="s">
        <v>85</v>
      </c>
      <c r="CB2820" s="66" t="s">
        <v>85</v>
      </c>
      <c r="CC2820" s="66" t="s">
        <v>85</v>
      </c>
      <c r="CD2820" s="66" t="s">
        <v>85</v>
      </c>
      <c r="CE2820" s="66" t="s">
        <v>85</v>
      </c>
      <c r="CF2820" s="66" t="s">
        <v>85</v>
      </c>
      <c r="CG2820" s="66" t="s">
        <v>85</v>
      </c>
      <c r="CH2820" s="66" t="s">
        <v>85</v>
      </c>
      <c r="CI2820" s="66" t="s">
        <v>85</v>
      </c>
      <c r="CJ2820" s="66" t="s">
        <v>85</v>
      </c>
      <c r="CK2820" s="66" t="s">
        <v>85</v>
      </c>
      <c r="CL2820" s="66" t="s">
        <v>85</v>
      </c>
      <c r="CM2820" s="69" t="s">
        <v>85</v>
      </c>
    </row>
    <row r="2821" spans="41:91" hidden="1" x14ac:dyDescent="0.25">
      <c r="AO2821" s="21" t="s">
        <v>123</v>
      </c>
      <c r="AP2821" s="51">
        <v>2</v>
      </c>
      <c r="AQ2821" s="21" t="str">
        <f t="shared" si="46"/>
        <v>£100,000 - £149,9992</v>
      </c>
      <c r="AR2821" s="22">
        <v>4700</v>
      </c>
      <c r="AS2821" s="22">
        <v>5600</v>
      </c>
      <c r="AT2821" s="22">
        <v>60380</v>
      </c>
      <c r="AU2821" s="66">
        <v>4900</v>
      </c>
      <c r="AV2821" s="66">
        <v>5700</v>
      </c>
      <c r="AW2821" s="66">
        <v>60980</v>
      </c>
      <c r="AX2821" s="66" t="s">
        <v>85</v>
      </c>
      <c r="AY2821" s="66" t="s">
        <v>85</v>
      </c>
      <c r="AZ2821" s="66" t="s">
        <v>85</v>
      </c>
      <c r="BA2821" s="66" t="s">
        <v>85</v>
      </c>
      <c r="BB2821" s="66" t="s">
        <v>85</v>
      </c>
      <c r="BC2821" s="66" t="s">
        <v>85</v>
      </c>
      <c r="BD2821" s="66" t="s">
        <v>85</v>
      </c>
      <c r="BE2821" s="66" t="s">
        <v>85</v>
      </c>
      <c r="BF2821" s="66" t="s">
        <v>85</v>
      </c>
      <c r="BG2821" s="66" t="s">
        <v>85</v>
      </c>
      <c r="BH2821" s="66" t="s">
        <v>85</v>
      </c>
      <c r="BI2821" s="66" t="s">
        <v>85</v>
      </c>
      <c r="BJ2821" s="66" t="s">
        <v>85</v>
      </c>
      <c r="BK2821" s="66" t="s">
        <v>85</v>
      </c>
      <c r="BL2821" s="66" t="s">
        <v>85</v>
      </c>
      <c r="BM2821" s="66" t="s">
        <v>85</v>
      </c>
      <c r="BN2821" s="66" t="s">
        <v>85</v>
      </c>
      <c r="BO2821" s="88" t="s">
        <v>85</v>
      </c>
      <c r="BP2821" s="100">
        <v>18500</v>
      </c>
      <c r="BQ2821" s="66">
        <v>19700</v>
      </c>
      <c r="BR2821" s="66">
        <v>46560</v>
      </c>
      <c r="BS2821" s="66">
        <v>18200</v>
      </c>
      <c r="BT2821" s="66">
        <v>19500</v>
      </c>
      <c r="BU2821" s="66">
        <v>49240</v>
      </c>
      <c r="BV2821" s="66" t="s">
        <v>85</v>
      </c>
      <c r="BW2821" s="66" t="s">
        <v>85</v>
      </c>
      <c r="BX2821" s="66" t="s">
        <v>85</v>
      </c>
      <c r="BY2821" s="66" t="s">
        <v>85</v>
      </c>
      <c r="BZ2821" s="66" t="s">
        <v>85</v>
      </c>
      <c r="CA2821" s="66" t="s">
        <v>85</v>
      </c>
      <c r="CB2821" s="66" t="s">
        <v>85</v>
      </c>
      <c r="CC2821" s="66" t="s">
        <v>85</v>
      </c>
      <c r="CD2821" s="66" t="s">
        <v>85</v>
      </c>
      <c r="CE2821" s="66" t="s">
        <v>85</v>
      </c>
      <c r="CF2821" s="66" t="s">
        <v>85</v>
      </c>
      <c r="CG2821" s="66" t="s">
        <v>85</v>
      </c>
      <c r="CH2821" s="66" t="s">
        <v>85</v>
      </c>
      <c r="CI2821" s="66" t="s">
        <v>85</v>
      </c>
      <c r="CJ2821" s="66" t="s">
        <v>85</v>
      </c>
      <c r="CK2821" s="66" t="s">
        <v>85</v>
      </c>
      <c r="CL2821" s="66" t="s">
        <v>85</v>
      </c>
      <c r="CM2821" s="69" t="s">
        <v>85</v>
      </c>
    </row>
    <row r="2822" spans="41:91" hidden="1" x14ac:dyDescent="0.25">
      <c r="AO2822" s="21" t="s">
        <v>123</v>
      </c>
      <c r="AP2822" s="51">
        <v>3</v>
      </c>
      <c r="AQ2822" s="21" t="str">
        <f t="shared" si="46"/>
        <v>£100,000 - £149,9993</v>
      </c>
      <c r="AR2822" s="22">
        <v>4900</v>
      </c>
      <c r="AS2822" s="22">
        <v>5800</v>
      </c>
      <c r="AT2822" s="22">
        <v>24210</v>
      </c>
      <c r="AU2822" s="66">
        <v>5100</v>
      </c>
      <c r="AV2822" s="66">
        <v>6000</v>
      </c>
      <c r="AW2822" s="66">
        <v>24470</v>
      </c>
      <c r="AX2822" s="66" t="s">
        <v>85</v>
      </c>
      <c r="AY2822" s="66" t="s">
        <v>85</v>
      </c>
      <c r="AZ2822" s="66" t="s">
        <v>85</v>
      </c>
      <c r="BA2822" s="66" t="s">
        <v>85</v>
      </c>
      <c r="BB2822" s="66" t="s">
        <v>85</v>
      </c>
      <c r="BC2822" s="66" t="s">
        <v>85</v>
      </c>
      <c r="BD2822" s="66" t="s">
        <v>85</v>
      </c>
      <c r="BE2822" s="66" t="s">
        <v>85</v>
      </c>
      <c r="BF2822" s="66" t="s">
        <v>85</v>
      </c>
      <c r="BG2822" s="66" t="s">
        <v>85</v>
      </c>
      <c r="BH2822" s="66" t="s">
        <v>85</v>
      </c>
      <c r="BI2822" s="66" t="s">
        <v>85</v>
      </c>
      <c r="BJ2822" s="66" t="s">
        <v>85</v>
      </c>
      <c r="BK2822" s="66" t="s">
        <v>85</v>
      </c>
      <c r="BL2822" s="66" t="s">
        <v>85</v>
      </c>
      <c r="BM2822" s="66" t="s">
        <v>85</v>
      </c>
      <c r="BN2822" s="66" t="s">
        <v>85</v>
      </c>
      <c r="BO2822" s="88" t="s">
        <v>85</v>
      </c>
      <c r="BP2822" s="100">
        <v>19100</v>
      </c>
      <c r="BQ2822" s="66">
        <v>20400</v>
      </c>
      <c r="BR2822" s="66">
        <v>18580</v>
      </c>
      <c r="BS2822" s="66">
        <v>19000</v>
      </c>
      <c r="BT2822" s="66">
        <v>20200</v>
      </c>
      <c r="BU2822" s="66">
        <v>19570</v>
      </c>
      <c r="BV2822" s="66" t="s">
        <v>85</v>
      </c>
      <c r="BW2822" s="66" t="s">
        <v>85</v>
      </c>
      <c r="BX2822" s="66" t="s">
        <v>85</v>
      </c>
      <c r="BY2822" s="66" t="s">
        <v>85</v>
      </c>
      <c r="BZ2822" s="66" t="s">
        <v>85</v>
      </c>
      <c r="CA2822" s="66" t="s">
        <v>85</v>
      </c>
      <c r="CB2822" s="66" t="s">
        <v>85</v>
      </c>
      <c r="CC2822" s="66" t="s">
        <v>85</v>
      </c>
      <c r="CD2822" s="66" t="s">
        <v>85</v>
      </c>
      <c r="CE2822" s="66" t="s">
        <v>85</v>
      </c>
      <c r="CF2822" s="66" t="s">
        <v>85</v>
      </c>
      <c r="CG2822" s="66" t="s">
        <v>85</v>
      </c>
      <c r="CH2822" s="66" t="s">
        <v>85</v>
      </c>
      <c r="CI2822" s="66" t="s">
        <v>85</v>
      </c>
      <c r="CJ2822" s="66" t="s">
        <v>85</v>
      </c>
      <c r="CK2822" s="66" t="s">
        <v>85</v>
      </c>
      <c r="CL2822" s="66" t="s">
        <v>85</v>
      </c>
      <c r="CM2822" s="69" t="s">
        <v>85</v>
      </c>
    </row>
    <row r="2823" spans="41:91" hidden="1" x14ac:dyDescent="0.25">
      <c r="AO2823" s="21" t="s">
        <v>123</v>
      </c>
      <c r="AP2823" s="51">
        <v>4</v>
      </c>
      <c r="AQ2823" s="21" t="str">
        <f t="shared" si="46"/>
        <v>£100,000 - £149,9994</v>
      </c>
      <c r="AR2823" s="22">
        <v>5500</v>
      </c>
      <c r="AS2823" s="22">
        <v>6500</v>
      </c>
      <c r="AT2823" s="22">
        <v>10600</v>
      </c>
      <c r="AU2823" s="66">
        <v>5800</v>
      </c>
      <c r="AV2823" s="66">
        <v>6700</v>
      </c>
      <c r="AW2823" s="66">
        <v>10700</v>
      </c>
      <c r="AX2823" s="66" t="s">
        <v>85</v>
      </c>
      <c r="AY2823" s="66" t="s">
        <v>85</v>
      </c>
      <c r="AZ2823" s="66" t="s">
        <v>85</v>
      </c>
      <c r="BA2823" s="66" t="s">
        <v>85</v>
      </c>
      <c r="BB2823" s="66" t="s">
        <v>85</v>
      </c>
      <c r="BC2823" s="66" t="s">
        <v>85</v>
      </c>
      <c r="BD2823" s="66" t="s">
        <v>85</v>
      </c>
      <c r="BE2823" s="66" t="s">
        <v>85</v>
      </c>
      <c r="BF2823" s="66" t="s">
        <v>85</v>
      </c>
      <c r="BG2823" s="66" t="s">
        <v>85</v>
      </c>
      <c r="BH2823" s="66" t="s">
        <v>85</v>
      </c>
      <c r="BI2823" s="66" t="s">
        <v>85</v>
      </c>
      <c r="BJ2823" s="66" t="s">
        <v>85</v>
      </c>
      <c r="BK2823" s="66" t="s">
        <v>85</v>
      </c>
      <c r="BL2823" s="66" t="s">
        <v>85</v>
      </c>
      <c r="BM2823" s="66" t="s">
        <v>85</v>
      </c>
      <c r="BN2823" s="66" t="s">
        <v>85</v>
      </c>
      <c r="BO2823" s="88" t="s">
        <v>85</v>
      </c>
      <c r="BP2823" s="100">
        <v>21700</v>
      </c>
      <c r="BQ2823" s="66">
        <v>22800</v>
      </c>
      <c r="BR2823" s="66">
        <v>8120</v>
      </c>
      <c r="BS2823" s="66">
        <v>21600</v>
      </c>
      <c r="BT2823" s="66">
        <v>22700</v>
      </c>
      <c r="BU2823" s="66">
        <v>8540</v>
      </c>
      <c r="BV2823" s="66" t="s">
        <v>85</v>
      </c>
      <c r="BW2823" s="66" t="s">
        <v>85</v>
      </c>
      <c r="BX2823" s="66" t="s">
        <v>85</v>
      </c>
      <c r="BY2823" s="66" t="s">
        <v>85</v>
      </c>
      <c r="BZ2823" s="66" t="s">
        <v>85</v>
      </c>
      <c r="CA2823" s="66" t="s">
        <v>85</v>
      </c>
      <c r="CB2823" s="66" t="s">
        <v>85</v>
      </c>
      <c r="CC2823" s="66" t="s">
        <v>85</v>
      </c>
      <c r="CD2823" s="66" t="s">
        <v>85</v>
      </c>
      <c r="CE2823" s="66" t="s">
        <v>85</v>
      </c>
      <c r="CF2823" s="66" t="s">
        <v>85</v>
      </c>
      <c r="CG2823" s="66" t="s">
        <v>85</v>
      </c>
      <c r="CH2823" s="66" t="s">
        <v>85</v>
      </c>
      <c r="CI2823" s="66" t="s">
        <v>85</v>
      </c>
      <c r="CJ2823" s="66" t="s">
        <v>85</v>
      </c>
      <c r="CK2823" s="66" t="s">
        <v>85</v>
      </c>
      <c r="CL2823" s="66" t="s">
        <v>85</v>
      </c>
      <c r="CM2823" s="69" t="s">
        <v>85</v>
      </c>
    </row>
    <row r="2824" spans="41:91" hidden="1" x14ac:dyDescent="0.25">
      <c r="AO2824" s="21" t="s">
        <v>123</v>
      </c>
      <c r="AP2824" s="51" t="s">
        <v>114</v>
      </c>
      <c r="AQ2824" s="21" t="str">
        <f t="shared" si="46"/>
        <v>£100,000 - £149,9995 or more</v>
      </c>
      <c r="AR2824" s="22">
        <v>5900</v>
      </c>
      <c r="AS2824" s="22">
        <v>7100</v>
      </c>
      <c r="AT2824" s="22">
        <v>5060</v>
      </c>
      <c r="AU2824" s="66">
        <v>6300</v>
      </c>
      <c r="AV2824" s="66">
        <v>7400</v>
      </c>
      <c r="AW2824" s="66">
        <v>5100</v>
      </c>
      <c r="AX2824" s="66" t="s">
        <v>85</v>
      </c>
      <c r="AY2824" s="66" t="s">
        <v>85</v>
      </c>
      <c r="AZ2824" s="66" t="s">
        <v>85</v>
      </c>
      <c r="BA2824" s="66" t="s">
        <v>85</v>
      </c>
      <c r="BB2824" s="66" t="s">
        <v>85</v>
      </c>
      <c r="BC2824" s="66" t="s">
        <v>85</v>
      </c>
      <c r="BD2824" s="66" t="s">
        <v>85</v>
      </c>
      <c r="BE2824" s="66" t="s">
        <v>85</v>
      </c>
      <c r="BF2824" s="66" t="s">
        <v>85</v>
      </c>
      <c r="BG2824" s="66" t="s">
        <v>85</v>
      </c>
      <c r="BH2824" s="66" t="s">
        <v>85</v>
      </c>
      <c r="BI2824" s="66" t="s">
        <v>85</v>
      </c>
      <c r="BJ2824" s="66" t="s">
        <v>85</v>
      </c>
      <c r="BK2824" s="66" t="s">
        <v>85</v>
      </c>
      <c r="BL2824" s="66" t="s">
        <v>85</v>
      </c>
      <c r="BM2824" s="66" t="s">
        <v>85</v>
      </c>
      <c r="BN2824" s="66" t="s">
        <v>85</v>
      </c>
      <c r="BO2824" s="88" t="s">
        <v>85</v>
      </c>
      <c r="BP2824" s="100">
        <v>22600</v>
      </c>
      <c r="BQ2824" s="66">
        <v>23700</v>
      </c>
      <c r="BR2824" s="66">
        <v>3810</v>
      </c>
      <c r="BS2824" s="66">
        <v>22600</v>
      </c>
      <c r="BT2824" s="66">
        <v>23900</v>
      </c>
      <c r="BU2824" s="66">
        <v>4000</v>
      </c>
      <c r="BV2824" s="66" t="s">
        <v>85</v>
      </c>
      <c r="BW2824" s="66" t="s">
        <v>85</v>
      </c>
      <c r="BX2824" s="66" t="s">
        <v>85</v>
      </c>
      <c r="BY2824" s="66" t="s">
        <v>85</v>
      </c>
      <c r="BZ2824" s="66" t="s">
        <v>85</v>
      </c>
      <c r="CA2824" s="66" t="s">
        <v>85</v>
      </c>
      <c r="CB2824" s="66" t="s">
        <v>85</v>
      </c>
      <c r="CC2824" s="66" t="s">
        <v>85</v>
      </c>
      <c r="CD2824" s="66" t="s">
        <v>85</v>
      </c>
      <c r="CE2824" s="66" t="s">
        <v>85</v>
      </c>
      <c r="CF2824" s="66" t="s">
        <v>85</v>
      </c>
      <c r="CG2824" s="66" t="s">
        <v>85</v>
      </c>
      <c r="CH2824" s="66" t="s">
        <v>85</v>
      </c>
      <c r="CI2824" s="66" t="s">
        <v>85</v>
      </c>
      <c r="CJ2824" s="66" t="s">
        <v>85</v>
      </c>
      <c r="CK2824" s="66" t="s">
        <v>85</v>
      </c>
      <c r="CL2824" s="66" t="s">
        <v>85</v>
      </c>
      <c r="CM2824" s="69" t="s">
        <v>85</v>
      </c>
    </row>
    <row r="2825" spans="41:91" hidden="1" x14ac:dyDescent="0.25">
      <c r="AO2825" s="21" t="s">
        <v>124</v>
      </c>
      <c r="AP2825" s="51">
        <v>1</v>
      </c>
      <c r="AQ2825" s="21" t="str">
        <f t="shared" si="46"/>
        <v>£150,000 and over1</v>
      </c>
      <c r="AR2825" s="22">
        <v>4800</v>
      </c>
      <c r="AS2825" s="22">
        <v>6800</v>
      </c>
      <c r="AT2825" s="22">
        <v>440</v>
      </c>
      <c r="AU2825" s="66">
        <v>4800</v>
      </c>
      <c r="AV2825" s="66">
        <v>6700</v>
      </c>
      <c r="AW2825" s="66">
        <v>440</v>
      </c>
      <c r="AX2825" s="66" t="s">
        <v>85</v>
      </c>
      <c r="AY2825" s="66" t="s">
        <v>85</v>
      </c>
      <c r="AZ2825" s="66" t="s">
        <v>85</v>
      </c>
      <c r="BA2825" s="66" t="s">
        <v>85</v>
      </c>
      <c r="BB2825" s="66" t="s">
        <v>85</v>
      </c>
      <c r="BC2825" s="66" t="s">
        <v>85</v>
      </c>
      <c r="BD2825" s="66" t="s">
        <v>85</v>
      </c>
      <c r="BE2825" s="66" t="s">
        <v>85</v>
      </c>
      <c r="BF2825" s="66" t="s">
        <v>85</v>
      </c>
      <c r="BG2825" s="66" t="s">
        <v>85</v>
      </c>
      <c r="BH2825" s="66" t="s">
        <v>85</v>
      </c>
      <c r="BI2825" s="66" t="s">
        <v>85</v>
      </c>
      <c r="BJ2825" s="66" t="s">
        <v>85</v>
      </c>
      <c r="BK2825" s="66" t="s">
        <v>85</v>
      </c>
      <c r="BL2825" s="66" t="s">
        <v>85</v>
      </c>
      <c r="BM2825" s="66" t="s">
        <v>85</v>
      </c>
      <c r="BN2825" s="66" t="s">
        <v>85</v>
      </c>
      <c r="BO2825" s="88" t="s">
        <v>85</v>
      </c>
      <c r="BP2825" s="100">
        <v>20300</v>
      </c>
      <c r="BQ2825" s="66">
        <v>21600</v>
      </c>
      <c r="BR2825" s="66">
        <v>270</v>
      </c>
      <c r="BS2825" s="66">
        <v>20200</v>
      </c>
      <c r="BT2825" s="66">
        <v>22000</v>
      </c>
      <c r="BU2825" s="66">
        <v>290</v>
      </c>
      <c r="BV2825" s="66" t="s">
        <v>85</v>
      </c>
      <c r="BW2825" s="66" t="s">
        <v>85</v>
      </c>
      <c r="BX2825" s="66" t="s">
        <v>85</v>
      </c>
      <c r="BY2825" s="66" t="s">
        <v>85</v>
      </c>
      <c r="BZ2825" s="66" t="s">
        <v>85</v>
      </c>
      <c r="CA2825" s="66" t="s">
        <v>85</v>
      </c>
      <c r="CB2825" s="66" t="s">
        <v>85</v>
      </c>
      <c r="CC2825" s="66" t="s">
        <v>85</v>
      </c>
      <c r="CD2825" s="66" t="s">
        <v>85</v>
      </c>
      <c r="CE2825" s="66" t="s">
        <v>85</v>
      </c>
      <c r="CF2825" s="66" t="s">
        <v>85</v>
      </c>
      <c r="CG2825" s="66" t="s">
        <v>85</v>
      </c>
      <c r="CH2825" s="66" t="s">
        <v>85</v>
      </c>
      <c r="CI2825" s="66" t="s">
        <v>85</v>
      </c>
      <c r="CJ2825" s="66" t="s">
        <v>85</v>
      </c>
      <c r="CK2825" s="66" t="s">
        <v>85</v>
      </c>
      <c r="CL2825" s="66" t="s">
        <v>85</v>
      </c>
      <c r="CM2825" s="69" t="s">
        <v>85</v>
      </c>
    </row>
    <row r="2826" spans="41:91" hidden="1" x14ac:dyDescent="0.25">
      <c r="AO2826" s="21" t="s">
        <v>124</v>
      </c>
      <c r="AP2826" s="51">
        <v>2</v>
      </c>
      <c r="AQ2826" s="21" t="str">
        <f t="shared" si="46"/>
        <v>£150,000 and over2</v>
      </c>
      <c r="AR2826" s="22">
        <v>5200</v>
      </c>
      <c r="AS2826" s="22">
        <v>6300</v>
      </c>
      <c r="AT2826" s="22">
        <v>21840</v>
      </c>
      <c r="AU2826" s="66">
        <v>5300</v>
      </c>
      <c r="AV2826" s="66">
        <v>6400</v>
      </c>
      <c r="AW2826" s="66">
        <v>22110</v>
      </c>
      <c r="AX2826" s="66" t="s">
        <v>85</v>
      </c>
      <c r="AY2826" s="66" t="s">
        <v>85</v>
      </c>
      <c r="AZ2826" s="66" t="s">
        <v>85</v>
      </c>
      <c r="BA2826" s="66" t="s">
        <v>85</v>
      </c>
      <c r="BB2826" s="66" t="s">
        <v>85</v>
      </c>
      <c r="BC2826" s="66" t="s">
        <v>85</v>
      </c>
      <c r="BD2826" s="66" t="s">
        <v>85</v>
      </c>
      <c r="BE2826" s="66" t="s">
        <v>85</v>
      </c>
      <c r="BF2826" s="66" t="s">
        <v>85</v>
      </c>
      <c r="BG2826" s="66" t="s">
        <v>85</v>
      </c>
      <c r="BH2826" s="66" t="s">
        <v>85</v>
      </c>
      <c r="BI2826" s="66" t="s">
        <v>85</v>
      </c>
      <c r="BJ2826" s="66" t="s">
        <v>85</v>
      </c>
      <c r="BK2826" s="66" t="s">
        <v>85</v>
      </c>
      <c r="BL2826" s="66" t="s">
        <v>85</v>
      </c>
      <c r="BM2826" s="66" t="s">
        <v>85</v>
      </c>
      <c r="BN2826" s="66" t="s">
        <v>85</v>
      </c>
      <c r="BO2826" s="88" t="s">
        <v>85</v>
      </c>
      <c r="BP2826" s="100">
        <v>19900</v>
      </c>
      <c r="BQ2826" s="66">
        <v>21600</v>
      </c>
      <c r="BR2826" s="66">
        <v>16210</v>
      </c>
      <c r="BS2826" s="66">
        <v>19500</v>
      </c>
      <c r="BT2826" s="66">
        <v>21300</v>
      </c>
      <c r="BU2826" s="66">
        <v>17070</v>
      </c>
      <c r="BV2826" s="66" t="s">
        <v>85</v>
      </c>
      <c r="BW2826" s="66" t="s">
        <v>85</v>
      </c>
      <c r="BX2826" s="66" t="s">
        <v>85</v>
      </c>
      <c r="BY2826" s="66" t="s">
        <v>85</v>
      </c>
      <c r="BZ2826" s="66" t="s">
        <v>85</v>
      </c>
      <c r="CA2826" s="66" t="s">
        <v>85</v>
      </c>
      <c r="CB2826" s="66" t="s">
        <v>85</v>
      </c>
      <c r="CC2826" s="66" t="s">
        <v>85</v>
      </c>
      <c r="CD2826" s="66" t="s">
        <v>85</v>
      </c>
      <c r="CE2826" s="66" t="s">
        <v>85</v>
      </c>
      <c r="CF2826" s="66" t="s">
        <v>85</v>
      </c>
      <c r="CG2826" s="66" t="s">
        <v>85</v>
      </c>
      <c r="CH2826" s="66" t="s">
        <v>85</v>
      </c>
      <c r="CI2826" s="66" t="s">
        <v>85</v>
      </c>
      <c r="CJ2826" s="66" t="s">
        <v>85</v>
      </c>
      <c r="CK2826" s="66" t="s">
        <v>85</v>
      </c>
      <c r="CL2826" s="66" t="s">
        <v>85</v>
      </c>
      <c r="CM2826" s="69" t="s">
        <v>85</v>
      </c>
    </row>
    <row r="2827" spans="41:91" hidden="1" x14ac:dyDescent="0.25">
      <c r="AO2827" s="21" t="s">
        <v>124</v>
      </c>
      <c r="AP2827" s="51">
        <v>3</v>
      </c>
      <c r="AQ2827" s="21" t="str">
        <f t="shared" si="46"/>
        <v>£150,000 and over3</v>
      </c>
      <c r="AR2827" s="22">
        <v>5200</v>
      </c>
      <c r="AS2827" s="22">
        <v>6400</v>
      </c>
      <c r="AT2827" s="22">
        <v>9200</v>
      </c>
      <c r="AU2827" s="66">
        <v>5400</v>
      </c>
      <c r="AV2827" s="66">
        <v>6600</v>
      </c>
      <c r="AW2827" s="66">
        <v>9320</v>
      </c>
      <c r="AX2827" s="66" t="s">
        <v>85</v>
      </c>
      <c r="AY2827" s="66" t="s">
        <v>85</v>
      </c>
      <c r="AZ2827" s="66" t="s">
        <v>85</v>
      </c>
      <c r="BA2827" s="66" t="s">
        <v>85</v>
      </c>
      <c r="BB2827" s="66" t="s">
        <v>85</v>
      </c>
      <c r="BC2827" s="66" t="s">
        <v>85</v>
      </c>
      <c r="BD2827" s="66" t="s">
        <v>85</v>
      </c>
      <c r="BE2827" s="66" t="s">
        <v>85</v>
      </c>
      <c r="BF2827" s="66" t="s">
        <v>85</v>
      </c>
      <c r="BG2827" s="66" t="s">
        <v>85</v>
      </c>
      <c r="BH2827" s="66" t="s">
        <v>85</v>
      </c>
      <c r="BI2827" s="66" t="s">
        <v>85</v>
      </c>
      <c r="BJ2827" s="66" t="s">
        <v>85</v>
      </c>
      <c r="BK2827" s="66" t="s">
        <v>85</v>
      </c>
      <c r="BL2827" s="66" t="s">
        <v>85</v>
      </c>
      <c r="BM2827" s="66" t="s">
        <v>85</v>
      </c>
      <c r="BN2827" s="66" t="s">
        <v>85</v>
      </c>
      <c r="BO2827" s="88" t="s">
        <v>85</v>
      </c>
      <c r="BP2827" s="100">
        <v>19800</v>
      </c>
      <c r="BQ2827" s="66">
        <v>21400</v>
      </c>
      <c r="BR2827" s="66">
        <v>6940</v>
      </c>
      <c r="BS2827" s="66">
        <v>19600</v>
      </c>
      <c r="BT2827" s="66">
        <v>21300</v>
      </c>
      <c r="BU2827" s="66">
        <v>7330</v>
      </c>
      <c r="BV2827" s="66" t="s">
        <v>85</v>
      </c>
      <c r="BW2827" s="66" t="s">
        <v>85</v>
      </c>
      <c r="BX2827" s="66" t="s">
        <v>85</v>
      </c>
      <c r="BY2827" s="66" t="s">
        <v>85</v>
      </c>
      <c r="BZ2827" s="66" t="s">
        <v>85</v>
      </c>
      <c r="CA2827" s="66" t="s">
        <v>85</v>
      </c>
      <c r="CB2827" s="66" t="s">
        <v>85</v>
      </c>
      <c r="CC2827" s="66" t="s">
        <v>85</v>
      </c>
      <c r="CD2827" s="66" t="s">
        <v>85</v>
      </c>
      <c r="CE2827" s="66" t="s">
        <v>85</v>
      </c>
      <c r="CF2827" s="66" t="s">
        <v>85</v>
      </c>
      <c r="CG2827" s="66" t="s">
        <v>85</v>
      </c>
      <c r="CH2827" s="66" t="s">
        <v>85</v>
      </c>
      <c r="CI2827" s="66" t="s">
        <v>85</v>
      </c>
      <c r="CJ2827" s="66" t="s">
        <v>85</v>
      </c>
      <c r="CK2827" s="66" t="s">
        <v>85</v>
      </c>
      <c r="CL2827" s="66" t="s">
        <v>85</v>
      </c>
      <c r="CM2827" s="69" t="s">
        <v>85</v>
      </c>
    </row>
    <row r="2828" spans="41:91" hidden="1" x14ac:dyDescent="0.25">
      <c r="AO2828" s="21" t="s">
        <v>124</v>
      </c>
      <c r="AP2828" s="51">
        <v>4</v>
      </c>
      <c r="AQ2828" s="21" t="str">
        <f t="shared" si="46"/>
        <v>£150,000 and over4</v>
      </c>
      <c r="AR2828" s="22">
        <v>6100</v>
      </c>
      <c r="AS2828" s="22">
        <v>7500</v>
      </c>
      <c r="AT2828" s="22">
        <v>3410</v>
      </c>
      <c r="AU2828" s="66">
        <v>6600</v>
      </c>
      <c r="AV2828" s="66">
        <v>7700</v>
      </c>
      <c r="AW2828" s="66">
        <v>3440</v>
      </c>
      <c r="AX2828" s="66" t="s">
        <v>85</v>
      </c>
      <c r="AY2828" s="66" t="s">
        <v>85</v>
      </c>
      <c r="AZ2828" s="66" t="s">
        <v>85</v>
      </c>
      <c r="BA2828" s="66" t="s">
        <v>85</v>
      </c>
      <c r="BB2828" s="66" t="s">
        <v>85</v>
      </c>
      <c r="BC2828" s="66" t="s">
        <v>85</v>
      </c>
      <c r="BD2828" s="66" t="s">
        <v>85</v>
      </c>
      <c r="BE2828" s="66" t="s">
        <v>85</v>
      </c>
      <c r="BF2828" s="66" t="s">
        <v>85</v>
      </c>
      <c r="BG2828" s="66" t="s">
        <v>85</v>
      </c>
      <c r="BH2828" s="66" t="s">
        <v>85</v>
      </c>
      <c r="BI2828" s="66" t="s">
        <v>85</v>
      </c>
      <c r="BJ2828" s="66" t="s">
        <v>85</v>
      </c>
      <c r="BK2828" s="66" t="s">
        <v>85</v>
      </c>
      <c r="BL2828" s="66" t="s">
        <v>85</v>
      </c>
      <c r="BM2828" s="66" t="s">
        <v>85</v>
      </c>
      <c r="BN2828" s="66" t="s">
        <v>85</v>
      </c>
      <c r="BO2828" s="88" t="s">
        <v>85</v>
      </c>
      <c r="BP2828" s="100">
        <v>23100</v>
      </c>
      <c r="BQ2828" s="66">
        <v>24600</v>
      </c>
      <c r="BR2828" s="66">
        <v>2390</v>
      </c>
      <c r="BS2828" s="66">
        <v>22900</v>
      </c>
      <c r="BT2828" s="66">
        <v>24500</v>
      </c>
      <c r="BU2828" s="66">
        <v>2520</v>
      </c>
      <c r="BV2828" s="66" t="s">
        <v>85</v>
      </c>
      <c r="BW2828" s="66" t="s">
        <v>85</v>
      </c>
      <c r="BX2828" s="66" t="s">
        <v>85</v>
      </c>
      <c r="BY2828" s="66" t="s">
        <v>85</v>
      </c>
      <c r="BZ2828" s="66" t="s">
        <v>85</v>
      </c>
      <c r="CA2828" s="66" t="s">
        <v>85</v>
      </c>
      <c r="CB2828" s="66" t="s">
        <v>85</v>
      </c>
      <c r="CC2828" s="66" t="s">
        <v>85</v>
      </c>
      <c r="CD2828" s="66" t="s">
        <v>85</v>
      </c>
      <c r="CE2828" s="66" t="s">
        <v>85</v>
      </c>
      <c r="CF2828" s="66" t="s">
        <v>85</v>
      </c>
      <c r="CG2828" s="66" t="s">
        <v>85</v>
      </c>
      <c r="CH2828" s="66" t="s">
        <v>85</v>
      </c>
      <c r="CI2828" s="66" t="s">
        <v>85</v>
      </c>
      <c r="CJ2828" s="66" t="s">
        <v>85</v>
      </c>
      <c r="CK2828" s="66" t="s">
        <v>85</v>
      </c>
      <c r="CL2828" s="66" t="s">
        <v>85</v>
      </c>
      <c r="CM2828" s="69" t="s">
        <v>85</v>
      </c>
    </row>
    <row r="2829" spans="41:91" hidden="1" x14ac:dyDescent="0.25">
      <c r="AO2829" s="21" t="s">
        <v>124</v>
      </c>
      <c r="AP2829" s="51" t="s">
        <v>114</v>
      </c>
      <c r="AQ2829" s="21" t="str">
        <f t="shared" si="46"/>
        <v>£150,000 and over5 or more</v>
      </c>
      <c r="AR2829" s="22">
        <v>7000</v>
      </c>
      <c r="AS2829" s="22">
        <v>8200</v>
      </c>
      <c r="AT2829" s="22">
        <v>1600</v>
      </c>
      <c r="AU2829" s="66">
        <v>7300</v>
      </c>
      <c r="AV2829" s="66">
        <v>8400</v>
      </c>
      <c r="AW2829" s="66">
        <v>1610</v>
      </c>
      <c r="AX2829" s="66" t="s">
        <v>85</v>
      </c>
      <c r="AY2829" s="66" t="s">
        <v>85</v>
      </c>
      <c r="AZ2829" s="66" t="s">
        <v>85</v>
      </c>
      <c r="BA2829" s="66" t="s">
        <v>85</v>
      </c>
      <c r="BB2829" s="66" t="s">
        <v>85</v>
      </c>
      <c r="BC2829" s="66" t="s">
        <v>85</v>
      </c>
      <c r="BD2829" s="66" t="s">
        <v>85</v>
      </c>
      <c r="BE2829" s="66" t="s">
        <v>85</v>
      </c>
      <c r="BF2829" s="66" t="s">
        <v>85</v>
      </c>
      <c r="BG2829" s="66" t="s">
        <v>85</v>
      </c>
      <c r="BH2829" s="66" t="s">
        <v>85</v>
      </c>
      <c r="BI2829" s="66" t="s">
        <v>85</v>
      </c>
      <c r="BJ2829" s="66" t="s">
        <v>85</v>
      </c>
      <c r="BK2829" s="66" t="s">
        <v>85</v>
      </c>
      <c r="BL2829" s="66" t="s">
        <v>85</v>
      </c>
      <c r="BM2829" s="66" t="s">
        <v>85</v>
      </c>
      <c r="BN2829" s="66" t="s">
        <v>85</v>
      </c>
      <c r="BO2829" s="88" t="s">
        <v>85</v>
      </c>
      <c r="BP2829" s="100">
        <v>24500</v>
      </c>
      <c r="BQ2829" s="66">
        <v>25600</v>
      </c>
      <c r="BR2829" s="66">
        <v>1030</v>
      </c>
      <c r="BS2829" s="66">
        <v>24400</v>
      </c>
      <c r="BT2829" s="66">
        <v>25700</v>
      </c>
      <c r="BU2829" s="66">
        <v>1110</v>
      </c>
      <c r="BV2829" s="66" t="s">
        <v>85</v>
      </c>
      <c r="BW2829" s="66" t="s">
        <v>85</v>
      </c>
      <c r="BX2829" s="66" t="s">
        <v>85</v>
      </c>
      <c r="BY2829" s="66" t="s">
        <v>85</v>
      </c>
      <c r="BZ2829" s="66" t="s">
        <v>85</v>
      </c>
      <c r="CA2829" s="66" t="s">
        <v>85</v>
      </c>
      <c r="CB2829" s="66" t="s">
        <v>85</v>
      </c>
      <c r="CC2829" s="66" t="s">
        <v>85</v>
      </c>
      <c r="CD2829" s="66" t="s">
        <v>85</v>
      </c>
      <c r="CE2829" s="66" t="s">
        <v>85</v>
      </c>
      <c r="CF2829" s="66" t="s">
        <v>85</v>
      </c>
      <c r="CG2829" s="66" t="s">
        <v>85</v>
      </c>
      <c r="CH2829" s="66" t="s">
        <v>85</v>
      </c>
      <c r="CI2829" s="66" t="s">
        <v>85</v>
      </c>
      <c r="CJ2829" s="66" t="s">
        <v>85</v>
      </c>
      <c r="CK2829" s="66" t="s">
        <v>85</v>
      </c>
      <c r="CL2829" s="66" t="s">
        <v>85</v>
      </c>
      <c r="CM2829" s="69" t="s">
        <v>85</v>
      </c>
    </row>
    <row r="2830" spans="41:91" hidden="1" x14ac:dyDescent="0.25">
      <c r="AO2830" s="21" t="s">
        <v>70</v>
      </c>
      <c r="AP2830" s="51">
        <v>1</v>
      </c>
      <c r="AQ2830" s="21" t="str">
        <f t="shared" si="46"/>
        <v>North East1</v>
      </c>
      <c r="AR2830" s="22">
        <v>2200</v>
      </c>
      <c r="AS2830" s="22">
        <v>2800</v>
      </c>
      <c r="AT2830" s="22">
        <v>64870</v>
      </c>
      <c r="AU2830" s="66">
        <v>2200</v>
      </c>
      <c r="AV2830" s="66">
        <v>2800</v>
      </c>
      <c r="AW2830" s="66">
        <v>65680</v>
      </c>
      <c r="AX2830" s="66" t="s">
        <v>85</v>
      </c>
      <c r="AY2830" s="66" t="s">
        <v>85</v>
      </c>
      <c r="AZ2830" s="66" t="s">
        <v>85</v>
      </c>
      <c r="BA2830" s="66" t="s">
        <v>85</v>
      </c>
      <c r="BB2830" s="66" t="s">
        <v>85</v>
      </c>
      <c r="BC2830" s="66" t="s">
        <v>85</v>
      </c>
      <c r="BD2830" s="66" t="s">
        <v>85</v>
      </c>
      <c r="BE2830" s="66" t="s">
        <v>85</v>
      </c>
      <c r="BF2830" s="66" t="s">
        <v>85</v>
      </c>
      <c r="BG2830" s="66" t="s">
        <v>85</v>
      </c>
      <c r="BH2830" s="66" t="s">
        <v>85</v>
      </c>
      <c r="BI2830" s="66" t="s">
        <v>85</v>
      </c>
      <c r="BJ2830" s="66" t="s">
        <v>85</v>
      </c>
      <c r="BK2830" s="66" t="s">
        <v>85</v>
      </c>
      <c r="BL2830" s="66" t="s">
        <v>85</v>
      </c>
      <c r="BM2830" s="66" t="s">
        <v>85</v>
      </c>
      <c r="BN2830" s="66" t="s">
        <v>85</v>
      </c>
      <c r="BO2830" s="88" t="s">
        <v>85</v>
      </c>
      <c r="BP2830" s="100">
        <v>11400</v>
      </c>
      <c r="BQ2830" s="66">
        <v>12200</v>
      </c>
      <c r="BR2830" s="66">
        <v>53080</v>
      </c>
      <c r="BS2830" s="66">
        <v>11300</v>
      </c>
      <c r="BT2830" s="66">
        <v>12100</v>
      </c>
      <c r="BU2830" s="66">
        <v>55190</v>
      </c>
      <c r="BV2830" s="66" t="s">
        <v>85</v>
      </c>
      <c r="BW2830" s="66" t="s">
        <v>85</v>
      </c>
      <c r="BX2830" s="66" t="s">
        <v>85</v>
      </c>
      <c r="BY2830" s="66" t="s">
        <v>85</v>
      </c>
      <c r="BZ2830" s="66" t="s">
        <v>85</v>
      </c>
      <c r="CA2830" s="66" t="s">
        <v>85</v>
      </c>
      <c r="CB2830" s="66" t="s">
        <v>85</v>
      </c>
      <c r="CC2830" s="66" t="s">
        <v>85</v>
      </c>
      <c r="CD2830" s="66" t="s">
        <v>85</v>
      </c>
      <c r="CE2830" s="66" t="s">
        <v>85</v>
      </c>
      <c r="CF2830" s="66" t="s">
        <v>85</v>
      </c>
      <c r="CG2830" s="66" t="s">
        <v>85</v>
      </c>
      <c r="CH2830" s="66" t="s">
        <v>85</v>
      </c>
      <c r="CI2830" s="66" t="s">
        <v>85</v>
      </c>
      <c r="CJ2830" s="66" t="s">
        <v>85</v>
      </c>
      <c r="CK2830" s="66" t="s">
        <v>85</v>
      </c>
      <c r="CL2830" s="66" t="s">
        <v>85</v>
      </c>
      <c r="CM2830" s="69" t="s">
        <v>85</v>
      </c>
    </row>
    <row r="2831" spans="41:91" hidden="1" x14ac:dyDescent="0.25">
      <c r="AO2831" s="21" t="s">
        <v>70</v>
      </c>
      <c r="AP2831" s="51">
        <v>2</v>
      </c>
      <c r="AQ2831" s="21" t="str">
        <f t="shared" si="46"/>
        <v>North East2</v>
      </c>
      <c r="AR2831" s="22">
        <v>3200</v>
      </c>
      <c r="AS2831" s="22">
        <v>3700</v>
      </c>
      <c r="AT2831" s="22">
        <v>75620</v>
      </c>
      <c r="AU2831" s="66">
        <v>3300</v>
      </c>
      <c r="AV2831" s="66">
        <v>3800</v>
      </c>
      <c r="AW2831" s="66">
        <v>76030</v>
      </c>
      <c r="AX2831" s="66" t="s">
        <v>85</v>
      </c>
      <c r="AY2831" s="66" t="s">
        <v>85</v>
      </c>
      <c r="AZ2831" s="66" t="s">
        <v>85</v>
      </c>
      <c r="BA2831" s="66" t="s">
        <v>85</v>
      </c>
      <c r="BB2831" s="66" t="s">
        <v>85</v>
      </c>
      <c r="BC2831" s="66" t="s">
        <v>85</v>
      </c>
      <c r="BD2831" s="66" t="s">
        <v>85</v>
      </c>
      <c r="BE2831" s="66" t="s">
        <v>85</v>
      </c>
      <c r="BF2831" s="66" t="s">
        <v>85</v>
      </c>
      <c r="BG2831" s="66" t="s">
        <v>85</v>
      </c>
      <c r="BH2831" s="66" t="s">
        <v>85</v>
      </c>
      <c r="BI2831" s="66" t="s">
        <v>85</v>
      </c>
      <c r="BJ2831" s="66" t="s">
        <v>85</v>
      </c>
      <c r="BK2831" s="66" t="s">
        <v>85</v>
      </c>
      <c r="BL2831" s="66" t="s">
        <v>85</v>
      </c>
      <c r="BM2831" s="66" t="s">
        <v>85</v>
      </c>
      <c r="BN2831" s="66" t="s">
        <v>85</v>
      </c>
      <c r="BO2831" s="88" t="s">
        <v>85</v>
      </c>
      <c r="BP2831" s="100">
        <v>14200</v>
      </c>
      <c r="BQ2831" s="66">
        <v>15000</v>
      </c>
      <c r="BR2831" s="66">
        <v>65730</v>
      </c>
      <c r="BS2831" s="66">
        <v>14000</v>
      </c>
      <c r="BT2831" s="66">
        <v>14800</v>
      </c>
      <c r="BU2831" s="66">
        <v>68120</v>
      </c>
      <c r="BV2831" s="66" t="s">
        <v>85</v>
      </c>
      <c r="BW2831" s="66" t="s">
        <v>85</v>
      </c>
      <c r="BX2831" s="66" t="s">
        <v>85</v>
      </c>
      <c r="BY2831" s="66" t="s">
        <v>85</v>
      </c>
      <c r="BZ2831" s="66" t="s">
        <v>85</v>
      </c>
      <c r="CA2831" s="66" t="s">
        <v>85</v>
      </c>
      <c r="CB2831" s="66" t="s">
        <v>85</v>
      </c>
      <c r="CC2831" s="66" t="s">
        <v>85</v>
      </c>
      <c r="CD2831" s="66" t="s">
        <v>85</v>
      </c>
      <c r="CE2831" s="66" t="s">
        <v>85</v>
      </c>
      <c r="CF2831" s="66" t="s">
        <v>85</v>
      </c>
      <c r="CG2831" s="66" t="s">
        <v>85</v>
      </c>
      <c r="CH2831" s="66" t="s">
        <v>85</v>
      </c>
      <c r="CI2831" s="66" t="s">
        <v>85</v>
      </c>
      <c r="CJ2831" s="66" t="s">
        <v>85</v>
      </c>
      <c r="CK2831" s="66" t="s">
        <v>85</v>
      </c>
      <c r="CL2831" s="66" t="s">
        <v>85</v>
      </c>
      <c r="CM2831" s="69" t="s">
        <v>85</v>
      </c>
    </row>
    <row r="2832" spans="41:91" hidden="1" x14ac:dyDescent="0.25">
      <c r="AO2832" s="21" t="s">
        <v>70</v>
      </c>
      <c r="AP2832" s="51">
        <v>3</v>
      </c>
      <c r="AQ2832" s="21" t="str">
        <f t="shared" si="46"/>
        <v>North East3</v>
      </c>
      <c r="AR2832" s="22">
        <v>3700</v>
      </c>
      <c r="AS2832" s="22">
        <v>4200</v>
      </c>
      <c r="AT2832" s="22">
        <v>24380</v>
      </c>
      <c r="AU2832" s="66">
        <v>3900</v>
      </c>
      <c r="AV2832" s="66">
        <v>4400</v>
      </c>
      <c r="AW2832" s="66">
        <v>24600</v>
      </c>
      <c r="AX2832" s="66" t="s">
        <v>85</v>
      </c>
      <c r="AY2832" s="66" t="s">
        <v>85</v>
      </c>
      <c r="AZ2832" s="66" t="s">
        <v>85</v>
      </c>
      <c r="BA2832" s="66" t="s">
        <v>85</v>
      </c>
      <c r="BB2832" s="66" t="s">
        <v>85</v>
      </c>
      <c r="BC2832" s="66" t="s">
        <v>85</v>
      </c>
      <c r="BD2832" s="66" t="s">
        <v>85</v>
      </c>
      <c r="BE2832" s="66" t="s">
        <v>85</v>
      </c>
      <c r="BF2832" s="66" t="s">
        <v>85</v>
      </c>
      <c r="BG2832" s="66" t="s">
        <v>85</v>
      </c>
      <c r="BH2832" s="66" t="s">
        <v>85</v>
      </c>
      <c r="BI2832" s="66" t="s">
        <v>85</v>
      </c>
      <c r="BJ2832" s="66" t="s">
        <v>85</v>
      </c>
      <c r="BK2832" s="66" t="s">
        <v>85</v>
      </c>
      <c r="BL2832" s="66" t="s">
        <v>85</v>
      </c>
      <c r="BM2832" s="66" t="s">
        <v>85</v>
      </c>
      <c r="BN2832" s="66" t="s">
        <v>85</v>
      </c>
      <c r="BO2832" s="88" t="s">
        <v>85</v>
      </c>
      <c r="BP2832" s="100">
        <v>15300</v>
      </c>
      <c r="BQ2832" s="66">
        <v>16200</v>
      </c>
      <c r="BR2832" s="66">
        <v>21660</v>
      </c>
      <c r="BS2832" s="66">
        <v>15200</v>
      </c>
      <c r="BT2832" s="66">
        <v>16100</v>
      </c>
      <c r="BU2832" s="66">
        <v>22490</v>
      </c>
      <c r="BV2832" s="66" t="s">
        <v>85</v>
      </c>
      <c r="BW2832" s="66" t="s">
        <v>85</v>
      </c>
      <c r="BX2832" s="66" t="s">
        <v>85</v>
      </c>
      <c r="BY2832" s="66" t="s">
        <v>85</v>
      </c>
      <c r="BZ2832" s="66" t="s">
        <v>85</v>
      </c>
      <c r="CA2832" s="66" t="s">
        <v>85</v>
      </c>
      <c r="CB2832" s="66" t="s">
        <v>85</v>
      </c>
      <c r="CC2832" s="66" t="s">
        <v>85</v>
      </c>
      <c r="CD2832" s="66" t="s">
        <v>85</v>
      </c>
      <c r="CE2832" s="66" t="s">
        <v>85</v>
      </c>
      <c r="CF2832" s="66" t="s">
        <v>85</v>
      </c>
      <c r="CG2832" s="66" t="s">
        <v>85</v>
      </c>
      <c r="CH2832" s="66" t="s">
        <v>85</v>
      </c>
      <c r="CI2832" s="66" t="s">
        <v>85</v>
      </c>
      <c r="CJ2832" s="66" t="s">
        <v>85</v>
      </c>
      <c r="CK2832" s="66" t="s">
        <v>85</v>
      </c>
      <c r="CL2832" s="66" t="s">
        <v>85</v>
      </c>
      <c r="CM2832" s="69" t="s">
        <v>85</v>
      </c>
    </row>
    <row r="2833" spans="41:91" hidden="1" x14ac:dyDescent="0.25">
      <c r="AO2833" s="21" t="s">
        <v>70</v>
      </c>
      <c r="AP2833" s="51">
        <v>4</v>
      </c>
      <c r="AQ2833" s="21" t="str">
        <f t="shared" si="46"/>
        <v>North East4</v>
      </c>
      <c r="AR2833" s="22">
        <v>4200</v>
      </c>
      <c r="AS2833" s="22">
        <v>4700</v>
      </c>
      <c r="AT2833" s="22">
        <v>8920</v>
      </c>
      <c r="AU2833" s="66">
        <v>4500</v>
      </c>
      <c r="AV2833" s="66">
        <v>5000</v>
      </c>
      <c r="AW2833" s="66">
        <v>9020</v>
      </c>
      <c r="AX2833" s="66" t="s">
        <v>85</v>
      </c>
      <c r="AY2833" s="66" t="s">
        <v>85</v>
      </c>
      <c r="AZ2833" s="66" t="s">
        <v>85</v>
      </c>
      <c r="BA2833" s="66" t="s">
        <v>85</v>
      </c>
      <c r="BB2833" s="66" t="s">
        <v>85</v>
      </c>
      <c r="BC2833" s="66" t="s">
        <v>85</v>
      </c>
      <c r="BD2833" s="66" t="s">
        <v>85</v>
      </c>
      <c r="BE2833" s="66" t="s">
        <v>85</v>
      </c>
      <c r="BF2833" s="66" t="s">
        <v>85</v>
      </c>
      <c r="BG2833" s="66" t="s">
        <v>85</v>
      </c>
      <c r="BH2833" s="66" t="s">
        <v>85</v>
      </c>
      <c r="BI2833" s="66" t="s">
        <v>85</v>
      </c>
      <c r="BJ2833" s="66" t="s">
        <v>85</v>
      </c>
      <c r="BK2833" s="66" t="s">
        <v>85</v>
      </c>
      <c r="BL2833" s="66" t="s">
        <v>85</v>
      </c>
      <c r="BM2833" s="66" t="s">
        <v>85</v>
      </c>
      <c r="BN2833" s="66" t="s">
        <v>85</v>
      </c>
      <c r="BO2833" s="88" t="s">
        <v>85</v>
      </c>
      <c r="BP2833" s="100">
        <v>16400</v>
      </c>
      <c r="BQ2833" s="66">
        <v>17500</v>
      </c>
      <c r="BR2833" s="66">
        <v>7880</v>
      </c>
      <c r="BS2833" s="66">
        <v>16400</v>
      </c>
      <c r="BT2833" s="66">
        <v>17500</v>
      </c>
      <c r="BU2833" s="66">
        <v>8210</v>
      </c>
      <c r="BV2833" s="66" t="s">
        <v>85</v>
      </c>
      <c r="BW2833" s="66" t="s">
        <v>85</v>
      </c>
      <c r="BX2833" s="66" t="s">
        <v>85</v>
      </c>
      <c r="BY2833" s="66" t="s">
        <v>85</v>
      </c>
      <c r="BZ2833" s="66" t="s">
        <v>85</v>
      </c>
      <c r="CA2833" s="66" t="s">
        <v>85</v>
      </c>
      <c r="CB2833" s="66" t="s">
        <v>85</v>
      </c>
      <c r="CC2833" s="66" t="s">
        <v>85</v>
      </c>
      <c r="CD2833" s="66" t="s">
        <v>85</v>
      </c>
      <c r="CE2833" s="66" t="s">
        <v>85</v>
      </c>
      <c r="CF2833" s="66" t="s">
        <v>85</v>
      </c>
      <c r="CG2833" s="66" t="s">
        <v>85</v>
      </c>
      <c r="CH2833" s="66" t="s">
        <v>85</v>
      </c>
      <c r="CI2833" s="66" t="s">
        <v>85</v>
      </c>
      <c r="CJ2833" s="66" t="s">
        <v>85</v>
      </c>
      <c r="CK2833" s="66" t="s">
        <v>85</v>
      </c>
      <c r="CL2833" s="66" t="s">
        <v>85</v>
      </c>
      <c r="CM2833" s="69" t="s">
        <v>85</v>
      </c>
    </row>
    <row r="2834" spans="41:91" hidden="1" x14ac:dyDescent="0.25">
      <c r="AO2834" s="21" t="s">
        <v>70</v>
      </c>
      <c r="AP2834" s="51" t="s">
        <v>114</v>
      </c>
      <c r="AQ2834" s="21" t="str">
        <f t="shared" si="46"/>
        <v>North East5 or more</v>
      </c>
      <c r="AR2834" s="22">
        <v>4600</v>
      </c>
      <c r="AS2834" s="22">
        <v>5200</v>
      </c>
      <c r="AT2834" s="22">
        <v>2920</v>
      </c>
      <c r="AU2834" s="66">
        <v>4900</v>
      </c>
      <c r="AV2834" s="66">
        <v>5500</v>
      </c>
      <c r="AW2834" s="66">
        <v>2960</v>
      </c>
      <c r="AX2834" s="66" t="s">
        <v>85</v>
      </c>
      <c r="AY2834" s="66" t="s">
        <v>85</v>
      </c>
      <c r="AZ2834" s="66" t="s">
        <v>85</v>
      </c>
      <c r="BA2834" s="66" t="s">
        <v>85</v>
      </c>
      <c r="BB2834" s="66" t="s">
        <v>85</v>
      </c>
      <c r="BC2834" s="66" t="s">
        <v>85</v>
      </c>
      <c r="BD2834" s="66" t="s">
        <v>85</v>
      </c>
      <c r="BE2834" s="66" t="s">
        <v>85</v>
      </c>
      <c r="BF2834" s="66" t="s">
        <v>85</v>
      </c>
      <c r="BG2834" s="66" t="s">
        <v>85</v>
      </c>
      <c r="BH2834" s="66" t="s">
        <v>85</v>
      </c>
      <c r="BI2834" s="66" t="s">
        <v>85</v>
      </c>
      <c r="BJ2834" s="66" t="s">
        <v>85</v>
      </c>
      <c r="BK2834" s="66" t="s">
        <v>85</v>
      </c>
      <c r="BL2834" s="66" t="s">
        <v>85</v>
      </c>
      <c r="BM2834" s="66" t="s">
        <v>85</v>
      </c>
      <c r="BN2834" s="66" t="s">
        <v>85</v>
      </c>
      <c r="BO2834" s="88" t="s">
        <v>85</v>
      </c>
      <c r="BP2834" s="100">
        <v>17300</v>
      </c>
      <c r="BQ2834" s="66">
        <v>18400</v>
      </c>
      <c r="BR2834" s="66">
        <v>2530</v>
      </c>
      <c r="BS2834" s="66">
        <v>17100</v>
      </c>
      <c r="BT2834" s="66">
        <v>18500</v>
      </c>
      <c r="BU2834" s="66">
        <v>2660</v>
      </c>
      <c r="BV2834" s="66" t="s">
        <v>85</v>
      </c>
      <c r="BW2834" s="66" t="s">
        <v>85</v>
      </c>
      <c r="BX2834" s="66" t="s">
        <v>85</v>
      </c>
      <c r="BY2834" s="66" t="s">
        <v>85</v>
      </c>
      <c r="BZ2834" s="66" t="s">
        <v>85</v>
      </c>
      <c r="CA2834" s="66" t="s">
        <v>85</v>
      </c>
      <c r="CB2834" s="66" t="s">
        <v>85</v>
      </c>
      <c r="CC2834" s="66" t="s">
        <v>85</v>
      </c>
      <c r="CD2834" s="66" t="s">
        <v>85</v>
      </c>
      <c r="CE2834" s="66" t="s">
        <v>85</v>
      </c>
      <c r="CF2834" s="66" t="s">
        <v>85</v>
      </c>
      <c r="CG2834" s="66" t="s">
        <v>85</v>
      </c>
      <c r="CH2834" s="66" t="s">
        <v>85</v>
      </c>
      <c r="CI2834" s="66" t="s">
        <v>85</v>
      </c>
      <c r="CJ2834" s="66" t="s">
        <v>85</v>
      </c>
      <c r="CK2834" s="66" t="s">
        <v>85</v>
      </c>
      <c r="CL2834" s="66" t="s">
        <v>85</v>
      </c>
      <c r="CM2834" s="69" t="s">
        <v>85</v>
      </c>
    </row>
    <row r="2835" spans="41:91" hidden="1" x14ac:dyDescent="0.25">
      <c r="AO2835" s="21" t="s">
        <v>71</v>
      </c>
      <c r="AP2835" s="51">
        <v>1</v>
      </c>
      <c r="AQ2835" s="21" t="str">
        <f t="shared" si="46"/>
        <v>North West1</v>
      </c>
      <c r="AR2835" s="22">
        <v>2500</v>
      </c>
      <c r="AS2835" s="22">
        <v>3200</v>
      </c>
      <c r="AT2835" s="22">
        <v>176330</v>
      </c>
      <c r="AU2835" s="66">
        <v>2500</v>
      </c>
      <c r="AV2835" s="66">
        <v>3200</v>
      </c>
      <c r="AW2835" s="66">
        <v>178200</v>
      </c>
      <c r="AX2835" s="66" t="s">
        <v>85</v>
      </c>
      <c r="AY2835" s="66" t="s">
        <v>85</v>
      </c>
      <c r="AZ2835" s="66" t="s">
        <v>85</v>
      </c>
      <c r="BA2835" s="66" t="s">
        <v>85</v>
      </c>
      <c r="BB2835" s="66" t="s">
        <v>85</v>
      </c>
      <c r="BC2835" s="66" t="s">
        <v>85</v>
      </c>
      <c r="BD2835" s="66" t="s">
        <v>85</v>
      </c>
      <c r="BE2835" s="66" t="s">
        <v>85</v>
      </c>
      <c r="BF2835" s="66" t="s">
        <v>85</v>
      </c>
      <c r="BG2835" s="66" t="s">
        <v>85</v>
      </c>
      <c r="BH2835" s="66" t="s">
        <v>85</v>
      </c>
      <c r="BI2835" s="66" t="s">
        <v>85</v>
      </c>
      <c r="BJ2835" s="66" t="s">
        <v>85</v>
      </c>
      <c r="BK2835" s="66" t="s">
        <v>85</v>
      </c>
      <c r="BL2835" s="66" t="s">
        <v>85</v>
      </c>
      <c r="BM2835" s="66" t="s">
        <v>85</v>
      </c>
      <c r="BN2835" s="66" t="s">
        <v>85</v>
      </c>
      <c r="BO2835" s="88" t="s">
        <v>85</v>
      </c>
      <c r="BP2835" s="100">
        <v>10900</v>
      </c>
      <c r="BQ2835" s="66">
        <v>11900</v>
      </c>
      <c r="BR2835" s="66">
        <v>143620</v>
      </c>
      <c r="BS2835" s="66">
        <v>10900</v>
      </c>
      <c r="BT2835" s="66">
        <v>12000</v>
      </c>
      <c r="BU2835" s="66">
        <v>149650</v>
      </c>
      <c r="BV2835" s="66" t="s">
        <v>85</v>
      </c>
      <c r="BW2835" s="66" t="s">
        <v>85</v>
      </c>
      <c r="BX2835" s="66" t="s">
        <v>85</v>
      </c>
      <c r="BY2835" s="66" t="s">
        <v>85</v>
      </c>
      <c r="BZ2835" s="66" t="s">
        <v>85</v>
      </c>
      <c r="CA2835" s="66" t="s">
        <v>85</v>
      </c>
      <c r="CB2835" s="66" t="s">
        <v>85</v>
      </c>
      <c r="CC2835" s="66" t="s">
        <v>85</v>
      </c>
      <c r="CD2835" s="66" t="s">
        <v>85</v>
      </c>
      <c r="CE2835" s="66" t="s">
        <v>85</v>
      </c>
      <c r="CF2835" s="66" t="s">
        <v>85</v>
      </c>
      <c r="CG2835" s="66" t="s">
        <v>85</v>
      </c>
      <c r="CH2835" s="66" t="s">
        <v>85</v>
      </c>
      <c r="CI2835" s="66" t="s">
        <v>85</v>
      </c>
      <c r="CJ2835" s="66" t="s">
        <v>85</v>
      </c>
      <c r="CK2835" s="66" t="s">
        <v>85</v>
      </c>
      <c r="CL2835" s="66" t="s">
        <v>85</v>
      </c>
      <c r="CM2835" s="69" t="s">
        <v>85</v>
      </c>
    </row>
    <row r="2836" spans="41:91" hidden="1" x14ac:dyDescent="0.25">
      <c r="AO2836" s="21" t="s">
        <v>71</v>
      </c>
      <c r="AP2836" s="51">
        <v>2</v>
      </c>
      <c r="AQ2836" s="21" t="str">
        <f t="shared" si="46"/>
        <v>North West2</v>
      </c>
      <c r="AR2836" s="22">
        <v>3500</v>
      </c>
      <c r="AS2836" s="22">
        <v>4100</v>
      </c>
      <c r="AT2836" s="22">
        <v>187470</v>
      </c>
      <c r="AU2836" s="66">
        <v>3600</v>
      </c>
      <c r="AV2836" s="66">
        <v>4200</v>
      </c>
      <c r="AW2836" s="66">
        <v>188630</v>
      </c>
      <c r="AX2836" s="66" t="s">
        <v>85</v>
      </c>
      <c r="AY2836" s="66" t="s">
        <v>85</v>
      </c>
      <c r="AZ2836" s="66" t="s">
        <v>85</v>
      </c>
      <c r="BA2836" s="66" t="s">
        <v>85</v>
      </c>
      <c r="BB2836" s="66" t="s">
        <v>85</v>
      </c>
      <c r="BC2836" s="66" t="s">
        <v>85</v>
      </c>
      <c r="BD2836" s="66" t="s">
        <v>85</v>
      </c>
      <c r="BE2836" s="66" t="s">
        <v>85</v>
      </c>
      <c r="BF2836" s="66" t="s">
        <v>85</v>
      </c>
      <c r="BG2836" s="66" t="s">
        <v>85</v>
      </c>
      <c r="BH2836" s="66" t="s">
        <v>85</v>
      </c>
      <c r="BI2836" s="66" t="s">
        <v>85</v>
      </c>
      <c r="BJ2836" s="66" t="s">
        <v>85</v>
      </c>
      <c r="BK2836" s="66" t="s">
        <v>85</v>
      </c>
      <c r="BL2836" s="66" t="s">
        <v>85</v>
      </c>
      <c r="BM2836" s="66" t="s">
        <v>85</v>
      </c>
      <c r="BN2836" s="66" t="s">
        <v>85</v>
      </c>
      <c r="BO2836" s="88" t="s">
        <v>85</v>
      </c>
      <c r="BP2836" s="100">
        <v>13700</v>
      </c>
      <c r="BQ2836" s="66">
        <v>14600</v>
      </c>
      <c r="BR2836" s="66">
        <v>162310</v>
      </c>
      <c r="BS2836" s="66">
        <v>13700</v>
      </c>
      <c r="BT2836" s="66">
        <v>14700</v>
      </c>
      <c r="BU2836" s="66">
        <v>169140</v>
      </c>
      <c r="BV2836" s="66" t="s">
        <v>85</v>
      </c>
      <c r="BW2836" s="66" t="s">
        <v>85</v>
      </c>
      <c r="BX2836" s="66" t="s">
        <v>85</v>
      </c>
      <c r="BY2836" s="66" t="s">
        <v>85</v>
      </c>
      <c r="BZ2836" s="66" t="s">
        <v>85</v>
      </c>
      <c r="CA2836" s="66" t="s">
        <v>85</v>
      </c>
      <c r="CB2836" s="66" t="s">
        <v>85</v>
      </c>
      <c r="CC2836" s="66" t="s">
        <v>85</v>
      </c>
      <c r="CD2836" s="66" t="s">
        <v>85</v>
      </c>
      <c r="CE2836" s="66" t="s">
        <v>85</v>
      </c>
      <c r="CF2836" s="66" t="s">
        <v>85</v>
      </c>
      <c r="CG2836" s="66" t="s">
        <v>85</v>
      </c>
      <c r="CH2836" s="66" t="s">
        <v>85</v>
      </c>
      <c r="CI2836" s="66" t="s">
        <v>85</v>
      </c>
      <c r="CJ2836" s="66" t="s">
        <v>85</v>
      </c>
      <c r="CK2836" s="66" t="s">
        <v>85</v>
      </c>
      <c r="CL2836" s="66" t="s">
        <v>85</v>
      </c>
      <c r="CM2836" s="69" t="s">
        <v>85</v>
      </c>
    </row>
    <row r="2837" spans="41:91" hidden="1" x14ac:dyDescent="0.25">
      <c r="AO2837" s="21" t="s">
        <v>71</v>
      </c>
      <c r="AP2837" s="51">
        <v>3</v>
      </c>
      <c r="AQ2837" s="21" t="str">
        <f t="shared" ref="AQ2837:AQ2900" si="47">CONCATENATE(AO2837,AP2837)</f>
        <v>North West3</v>
      </c>
      <c r="AR2837" s="22">
        <v>4100</v>
      </c>
      <c r="AS2837" s="22">
        <v>4700</v>
      </c>
      <c r="AT2837" s="22">
        <v>61260</v>
      </c>
      <c r="AU2837" s="66">
        <v>4300</v>
      </c>
      <c r="AV2837" s="66">
        <v>4900</v>
      </c>
      <c r="AW2837" s="66">
        <v>61670</v>
      </c>
      <c r="AX2837" s="66" t="s">
        <v>85</v>
      </c>
      <c r="AY2837" s="66" t="s">
        <v>85</v>
      </c>
      <c r="AZ2837" s="66" t="s">
        <v>85</v>
      </c>
      <c r="BA2837" s="66" t="s">
        <v>85</v>
      </c>
      <c r="BB2837" s="66" t="s">
        <v>85</v>
      </c>
      <c r="BC2837" s="66" t="s">
        <v>85</v>
      </c>
      <c r="BD2837" s="66" t="s">
        <v>85</v>
      </c>
      <c r="BE2837" s="66" t="s">
        <v>85</v>
      </c>
      <c r="BF2837" s="66" t="s">
        <v>85</v>
      </c>
      <c r="BG2837" s="66" t="s">
        <v>85</v>
      </c>
      <c r="BH2837" s="66" t="s">
        <v>85</v>
      </c>
      <c r="BI2837" s="66" t="s">
        <v>85</v>
      </c>
      <c r="BJ2837" s="66" t="s">
        <v>85</v>
      </c>
      <c r="BK2837" s="66" t="s">
        <v>85</v>
      </c>
      <c r="BL2837" s="66" t="s">
        <v>85</v>
      </c>
      <c r="BM2837" s="66" t="s">
        <v>85</v>
      </c>
      <c r="BN2837" s="66" t="s">
        <v>85</v>
      </c>
      <c r="BO2837" s="88" t="s">
        <v>85</v>
      </c>
      <c r="BP2837" s="100">
        <v>14900</v>
      </c>
      <c r="BQ2837" s="66">
        <v>15900</v>
      </c>
      <c r="BR2837" s="66">
        <v>54060</v>
      </c>
      <c r="BS2837" s="66">
        <v>14900</v>
      </c>
      <c r="BT2837" s="66">
        <v>16000</v>
      </c>
      <c r="BU2837" s="66">
        <v>56230</v>
      </c>
      <c r="BV2837" s="66" t="s">
        <v>85</v>
      </c>
      <c r="BW2837" s="66" t="s">
        <v>85</v>
      </c>
      <c r="BX2837" s="66" t="s">
        <v>85</v>
      </c>
      <c r="BY2837" s="66" t="s">
        <v>85</v>
      </c>
      <c r="BZ2837" s="66" t="s">
        <v>85</v>
      </c>
      <c r="CA2837" s="66" t="s">
        <v>85</v>
      </c>
      <c r="CB2837" s="66" t="s">
        <v>85</v>
      </c>
      <c r="CC2837" s="66" t="s">
        <v>85</v>
      </c>
      <c r="CD2837" s="66" t="s">
        <v>85</v>
      </c>
      <c r="CE2837" s="66" t="s">
        <v>85</v>
      </c>
      <c r="CF2837" s="66" t="s">
        <v>85</v>
      </c>
      <c r="CG2837" s="66" t="s">
        <v>85</v>
      </c>
      <c r="CH2837" s="66" t="s">
        <v>85</v>
      </c>
      <c r="CI2837" s="66" t="s">
        <v>85</v>
      </c>
      <c r="CJ2837" s="66" t="s">
        <v>85</v>
      </c>
      <c r="CK2837" s="66" t="s">
        <v>85</v>
      </c>
      <c r="CL2837" s="66" t="s">
        <v>85</v>
      </c>
      <c r="CM2837" s="69" t="s">
        <v>85</v>
      </c>
    </row>
    <row r="2838" spans="41:91" hidden="1" x14ac:dyDescent="0.25">
      <c r="AO2838" s="21" t="s">
        <v>71</v>
      </c>
      <c r="AP2838" s="51">
        <v>4</v>
      </c>
      <c r="AQ2838" s="21" t="str">
        <f t="shared" si="47"/>
        <v>North West4</v>
      </c>
      <c r="AR2838" s="22">
        <v>4600</v>
      </c>
      <c r="AS2838" s="22">
        <v>5200</v>
      </c>
      <c r="AT2838" s="22">
        <v>23930</v>
      </c>
      <c r="AU2838" s="66">
        <v>4900</v>
      </c>
      <c r="AV2838" s="66">
        <v>5400</v>
      </c>
      <c r="AW2838" s="66">
        <v>24120</v>
      </c>
      <c r="AX2838" s="66" t="s">
        <v>85</v>
      </c>
      <c r="AY2838" s="66" t="s">
        <v>85</v>
      </c>
      <c r="AZ2838" s="66" t="s">
        <v>85</v>
      </c>
      <c r="BA2838" s="66" t="s">
        <v>85</v>
      </c>
      <c r="BB2838" s="66" t="s">
        <v>85</v>
      </c>
      <c r="BC2838" s="66" t="s">
        <v>85</v>
      </c>
      <c r="BD2838" s="66" t="s">
        <v>85</v>
      </c>
      <c r="BE2838" s="66" t="s">
        <v>85</v>
      </c>
      <c r="BF2838" s="66" t="s">
        <v>85</v>
      </c>
      <c r="BG2838" s="66" t="s">
        <v>85</v>
      </c>
      <c r="BH2838" s="66" t="s">
        <v>85</v>
      </c>
      <c r="BI2838" s="66" t="s">
        <v>85</v>
      </c>
      <c r="BJ2838" s="66" t="s">
        <v>85</v>
      </c>
      <c r="BK2838" s="66" t="s">
        <v>85</v>
      </c>
      <c r="BL2838" s="66" t="s">
        <v>85</v>
      </c>
      <c r="BM2838" s="66" t="s">
        <v>85</v>
      </c>
      <c r="BN2838" s="66" t="s">
        <v>85</v>
      </c>
      <c r="BO2838" s="88" t="s">
        <v>85</v>
      </c>
      <c r="BP2838" s="100">
        <v>15800</v>
      </c>
      <c r="BQ2838" s="66">
        <v>17100</v>
      </c>
      <c r="BR2838" s="66">
        <v>21160</v>
      </c>
      <c r="BS2838" s="66">
        <v>16100</v>
      </c>
      <c r="BT2838" s="66">
        <v>17300</v>
      </c>
      <c r="BU2838" s="66">
        <v>22060</v>
      </c>
      <c r="BV2838" s="66" t="s">
        <v>85</v>
      </c>
      <c r="BW2838" s="66" t="s">
        <v>85</v>
      </c>
      <c r="BX2838" s="66" t="s">
        <v>85</v>
      </c>
      <c r="BY2838" s="66" t="s">
        <v>85</v>
      </c>
      <c r="BZ2838" s="66" t="s">
        <v>85</v>
      </c>
      <c r="CA2838" s="66" t="s">
        <v>85</v>
      </c>
      <c r="CB2838" s="66" t="s">
        <v>85</v>
      </c>
      <c r="CC2838" s="66" t="s">
        <v>85</v>
      </c>
      <c r="CD2838" s="66" t="s">
        <v>85</v>
      </c>
      <c r="CE2838" s="66" t="s">
        <v>85</v>
      </c>
      <c r="CF2838" s="66" t="s">
        <v>85</v>
      </c>
      <c r="CG2838" s="66" t="s">
        <v>85</v>
      </c>
      <c r="CH2838" s="66" t="s">
        <v>85</v>
      </c>
      <c r="CI2838" s="66" t="s">
        <v>85</v>
      </c>
      <c r="CJ2838" s="66" t="s">
        <v>85</v>
      </c>
      <c r="CK2838" s="66" t="s">
        <v>85</v>
      </c>
      <c r="CL2838" s="66" t="s">
        <v>85</v>
      </c>
      <c r="CM2838" s="69" t="s">
        <v>85</v>
      </c>
    </row>
    <row r="2839" spans="41:91" hidden="1" x14ac:dyDescent="0.25">
      <c r="AO2839" s="21" t="s">
        <v>71</v>
      </c>
      <c r="AP2839" s="51" t="s">
        <v>114</v>
      </c>
      <c r="AQ2839" s="21" t="str">
        <f t="shared" si="47"/>
        <v>North West5 or more</v>
      </c>
      <c r="AR2839" s="22">
        <v>5000</v>
      </c>
      <c r="AS2839" s="22">
        <v>5700</v>
      </c>
      <c r="AT2839" s="22">
        <v>8990</v>
      </c>
      <c r="AU2839" s="66">
        <v>5300</v>
      </c>
      <c r="AV2839" s="66">
        <v>6000</v>
      </c>
      <c r="AW2839" s="66">
        <v>9040</v>
      </c>
      <c r="AX2839" s="66" t="s">
        <v>85</v>
      </c>
      <c r="AY2839" s="66" t="s">
        <v>85</v>
      </c>
      <c r="AZ2839" s="66" t="s">
        <v>85</v>
      </c>
      <c r="BA2839" s="66" t="s">
        <v>85</v>
      </c>
      <c r="BB2839" s="66" t="s">
        <v>85</v>
      </c>
      <c r="BC2839" s="66" t="s">
        <v>85</v>
      </c>
      <c r="BD2839" s="66" t="s">
        <v>85</v>
      </c>
      <c r="BE2839" s="66" t="s">
        <v>85</v>
      </c>
      <c r="BF2839" s="66" t="s">
        <v>85</v>
      </c>
      <c r="BG2839" s="66" t="s">
        <v>85</v>
      </c>
      <c r="BH2839" s="66" t="s">
        <v>85</v>
      </c>
      <c r="BI2839" s="66" t="s">
        <v>85</v>
      </c>
      <c r="BJ2839" s="66" t="s">
        <v>85</v>
      </c>
      <c r="BK2839" s="66" t="s">
        <v>85</v>
      </c>
      <c r="BL2839" s="66" t="s">
        <v>85</v>
      </c>
      <c r="BM2839" s="66" t="s">
        <v>85</v>
      </c>
      <c r="BN2839" s="66" t="s">
        <v>85</v>
      </c>
      <c r="BO2839" s="88" t="s">
        <v>85</v>
      </c>
      <c r="BP2839" s="100">
        <v>16900</v>
      </c>
      <c r="BQ2839" s="66">
        <v>18400</v>
      </c>
      <c r="BR2839" s="66">
        <v>7870</v>
      </c>
      <c r="BS2839" s="66">
        <v>17400</v>
      </c>
      <c r="BT2839" s="66">
        <v>18800</v>
      </c>
      <c r="BU2839" s="66">
        <v>8150</v>
      </c>
      <c r="BV2839" s="66" t="s">
        <v>85</v>
      </c>
      <c r="BW2839" s="66" t="s">
        <v>85</v>
      </c>
      <c r="BX2839" s="66" t="s">
        <v>85</v>
      </c>
      <c r="BY2839" s="66" t="s">
        <v>85</v>
      </c>
      <c r="BZ2839" s="66" t="s">
        <v>85</v>
      </c>
      <c r="CA2839" s="66" t="s">
        <v>85</v>
      </c>
      <c r="CB2839" s="66" t="s">
        <v>85</v>
      </c>
      <c r="CC2839" s="66" t="s">
        <v>85</v>
      </c>
      <c r="CD2839" s="66" t="s">
        <v>85</v>
      </c>
      <c r="CE2839" s="66" t="s">
        <v>85</v>
      </c>
      <c r="CF2839" s="66" t="s">
        <v>85</v>
      </c>
      <c r="CG2839" s="66" t="s">
        <v>85</v>
      </c>
      <c r="CH2839" s="66" t="s">
        <v>85</v>
      </c>
      <c r="CI2839" s="66" t="s">
        <v>85</v>
      </c>
      <c r="CJ2839" s="66" t="s">
        <v>85</v>
      </c>
      <c r="CK2839" s="66" t="s">
        <v>85</v>
      </c>
      <c r="CL2839" s="66" t="s">
        <v>85</v>
      </c>
      <c r="CM2839" s="69" t="s">
        <v>85</v>
      </c>
    </row>
    <row r="2840" spans="41:91" hidden="1" x14ac:dyDescent="0.25">
      <c r="AO2840" s="21" t="s">
        <v>72</v>
      </c>
      <c r="AP2840" s="51">
        <v>1</v>
      </c>
      <c r="AQ2840" s="21" t="str">
        <f t="shared" si="47"/>
        <v>Yorks &amp; Humber1</v>
      </c>
      <c r="AR2840" s="22">
        <v>2300</v>
      </c>
      <c r="AS2840" s="22">
        <v>3000</v>
      </c>
      <c r="AT2840" s="22">
        <v>117110</v>
      </c>
      <c r="AU2840" s="66">
        <v>2300</v>
      </c>
      <c r="AV2840" s="66">
        <v>3000</v>
      </c>
      <c r="AW2840" s="66">
        <v>118370</v>
      </c>
      <c r="AX2840" s="66" t="s">
        <v>85</v>
      </c>
      <c r="AY2840" s="66" t="s">
        <v>85</v>
      </c>
      <c r="AZ2840" s="66" t="s">
        <v>85</v>
      </c>
      <c r="BA2840" s="66" t="s">
        <v>85</v>
      </c>
      <c r="BB2840" s="66" t="s">
        <v>85</v>
      </c>
      <c r="BC2840" s="66" t="s">
        <v>85</v>
      </c>
      <c r="BD2840" s="66" t="s">
        <v>85</v>
      </c>
      <c r="BE2840" s="66" t="s">
        <v>85</v>
      </c>
      <c r="BF2840" s="66" t="s">
        <v>85</v>
      </c>
      <c r="BG2840" s="66" t="s">
        <v>85</v>
      </c>
      <c r="BH2840" s="66" t="s">
        <v>85</v>
      </c>
      <c r="BI2840" s="66" t="s">
        <v>85</v>
      </c>
      <c r="BJ2840" s="66" t="s">
        <v>85</v>
      </c>
      <c r="BK2840" s="66" t="s">
        <v>85</v>
      </c>
      <c r="BL2840" s="66" t="s">
        <v>85</v>
      </c>
      <c r="BM2840" s="66" t="s">
        <v>85</v>
      </c>
      <c r="BN2840" s="66" t="s">
        <v>85</v>
      </c>
      <c r="BO2840" s="88" t="s">
        <v>85</v>
      </c>
      <c r="BP2840" s="100">
        <v>11200</v>
      </c>
      <c r="BQ2840" s="66">
        <v>12100</v>
      </c>
      <c r="BR2840" s="66">
        <v>93570</v>
      </c>
      <c r="BS2840" s="66">
        <v>11300</v>
      </c>
      <c r="BT2840" s="66">
        <v>12200</v>
      </c>
      <c r="BU2840" s="66">
        <v>97860</v>
      </c>
      <c r="BV2840" s="66" t="s">
        <v>85</v>
      </c>
      <c r="BW2840" s="66" t="s">
        <v>85</v>
      </c>
      <c r="BX2840" s="66" t="s">
        <v>85</v>
      </c>
      <c r="BY2840" s="66" t="s">
        <v>85</v>
      </c>
      <c r="BZ2840" s="66" t="s">
        <v>85</v>
      </c>
      <c r="CA2840" s="66" t="s">
        <v>85</v>
      </c>
      <c r="CB2840" s="66" t="s">
        <v>85</v>
      </c>
      <c r="CC2840" s="66" t="s">
        <v>85</v>
      </c>
      <c r="CD2840" s="66" t="s">
        <v>85</v>
      </c>
      <c r="CE2840" s="66" t="s">
        <v>85</v>
      </c>
      <c r="CF2840" s="66" t="s">
        <v>85</v>
      </c>
      <c r="CG2840" s="66" t="s">
        <v>85</v>
      </c>
      <c r="CH2840" s="66" t="s">
        <v>85</v>
      </c>
      <c r="CI2840" s="66" t="s">
        <v>85</v>
      </c>
      <c r="CJ2840" s="66" t="s">
        <v>85</v>
      </c>
      <c r="CK2840" s="66" t="s">
        <v>85</v>
      </c>
      <c r="CL2840" s="66" t="s">
        <v>85</v>
      </c>
      <c r="CM2840" s="69" t="s">
        <v>85</v>
      </c>
    </row>
    <row r="2841" spans="41:91" hidden="1" x14ac:dyDescent="0.25">
      <c r="AO2841" s="21" t="s">
        <v>72</v>
      </c>
      <c r="AP2841" s="51">
        <v>2</v>
      </c>
      <c r="AQ2841" s="21" t="str">
        <f t="shared" si="47"/>
        <v>Yorks &amp; Humber2</v>
      </c>
      <c r="AR2841" s="22">
        <v>3300</v>
      </c>
      <c r="AS2841" s="22">
        <v>3900</v>
      </c>
      <c r="AT2841" s="22">
        <v>147000</v>
      </c>
      <c r="AU2841" s="66">
        <v>3400</v>
      </c>
      <c r="AV2841" s="66">
        <v>4000</v>
      </c>
      <c r="AW2841" s="66">
        <v>147800</v>
      </c>
      <c r="AX2841" s="66" t="s">
        <v>85</v>
      </c>
      <c r="AY2841" s="66" t="s">
        <v>85</v>
      </c>
      <c r="AZ2841" s="66" t="s">
        <v>85</v>
      </c>
      <c r="BA2841" s="66" t="s">
        <v>85</v>
      </c>
      <c r="BB2841" s="66" t="s">
        <v>85</v>
      </c>
      <c r="BC2841" s="66" t="s">
        <v>85</v>
      </c>
      <c r="BD2841" s="66" t="s">
        <v>85</v>
      </c>
      <c r="BE2841" s="66" t="s">
        <v>85</v>
      </c>
      <c r="BF2841" s="66" t="s">
        <v>85</v>
      </c>
      <c r="BG2841" s="66" t="s">
        <v>85</v>
      </c>
      <c r="BH2841" s="66" t="s">
        <v>85</v>
      </c>
      <c r="BI2841" s="66" t="s">
        <v>85</v>
      </c>
      <c r="BJ2841" s="66" t="s">
        <v>85</v>
      </c>
      <c r="BK2841" s="66" t="s">
        <v>85</v>
      </c>
      <c r="BL2841" s="66" t="s">
        <v>85</v>
      </c>
      <c r="BM2841" s="66" t="s">
        <v>85</v>
      </c>
      <c r="BN2841" s="66" t="s">
        <v>85</v>
      </c>
      <c r="BO2841" s="88" t="s">
        <v>85</v>
      </c>
      <c r="BP2841" s="100">
        <v>14000</v>
      </c>
      <c r="BQ2841" s="66">
        <v>14900</v>
      </c>
      <c r="BR2841" s="66">
        <v>123090</v>
      </c>
      <c r="BS2841" s="66">
        <v>14100</v>
      </c>
      <c r="BT2841" s="66">
        <v>15000</v>
      </c>
      <c r="BU2841" s="66">
        <v>128660</v>
      </c>
      <c r="BV2841" s="66" t="s">
        <v>85</v>
      </c>
      <c r="BW2841" s="66" t="s">
        <v>85</v>
      </c>
      <c r="BX2841" s="66" t="s">
        <v>85</v>
      </c>
      <c r="BY2841" s="66" t="s">
        <v>85</v>
      </c>
      <c r="BZ2841" s="66" t="s">
        <v>85</v>
      </c>
      <c r="CA2841" s="66" t="s">
        <v>85</v>
      </c>
      <c r="CB2841" s="66" t="s">
        <v>85</v>
      </c>
      <c r="CC2841" s="66" t="s">
        <v>85</v>
      </c>
      <c r="CD2841" s="66" t="s">
        <v>85</v>
      </c>
      <c r="CE2841" s="66" t="s">
        <v>85</v>
      </c>
      <c r="CF2841" s="66" t="s">
        <v>85</v>
      </c>
      <c r="CG2841" s="66" t="s">
        <v>85</v>
      </c>
      <c r="CH2841" s="66" t="s">
        <v>85</v>
      </c>
      <c r="CI2841" s="66" t="s">
        <v>85</v>
      </c>
      <c r="CJ2841" s="66" t="s">
        <v>85</v>
      </c>
      <c r="CK2841" s="66" t="s">
        <v>85</v>
      </c>
      <c r="CL2841" s="66" t="s">
        <v>85</v>
      </c>
      <c r="CM2841" s="69" t="s">
        <v>85</v>
      </c>
    </row>
    <row r="2842" spans="41:91" hidden="1" x14ac:dyDescent="0.25">
      <c r="AO2842" s="21" t="s">
        <v>72</v>
      </c>
      <c r="AP2842" s="51">
        <v>3</v>
      </c>
      <c r="AQ2842" s="21" t="str">
        <f t="shared" si="47"/>
        <v>Yorks &amp; Humber3</v>
      </c>
      <c r="AR2842" s="22">
        <v>3800</v>
      </c>
      <c r="AS2842" s="22">
        <v>4400</v>
      </c>
      <c r="AT2842" s="22">
        <v>48880</v>
      </c>
      <c r="AU2842" s="66">
        <v>4000</v>
      </c>
      <c r="AV2842" s="66">
        <v>4600</v>
      </c>
      <c r="AW2842" s="66">
        <v>49290</v>
      </c>
      <c r="AX2842" s="66" t="s">
        <v>85</v>
      </c>
      <c r="AY2842" s="66" t="s">
        <v>85</v>
      </c>
      <c r="AZ2842" s="66" t="s">
        <v>85</v>
      </c>
      <c r="BA2842" s="66" t="s">
        <v>85</v>
      </c>
      <c r="BB2842" s="66" t="s">
        <v>85</v>
      </c>
      <c r="BC2842" s="66" t="s">
        <v>85</v>
      </c>
      <c r="BD2842" s="66" t="s">
        <v>85</v>
      </c>
      <c r="BE2842" s="66" t="s">
        <v>85</v>
      </c>
      <c r="BF2842" s="66" t="s">
        <v>85</v>
      </c>
      <c r="BG2842" s="66" t="s">
        <v>85</v>
      </c>
      <c r="BH2842" s="66" t="s">
        <v>85</v>
      </c>
      <c r="BI2842" s="66" t="s">
        <v>85</v>
      </c>
      <c r="BJ2842" s="66" t="s">
        <v>85</v>
      </c>
      <c r="BK2842" s="66" t="s">
        <v>85</v>
      </c>
      <c r="BL2842" s="66" t="s">
        <v>85</v>
      </c>
      <c r="BM2842" s="66" t="s">
        <v>85</v>
      </c>
      <c r="BN2842" s="66" t="s">
        <v>85</v>
      </c>
      <c r="BO2842" s="88" t="s">
        <v>85</v>
      </c>
      <c r="BP2842" s="100">
        <v>15000</v>
      </c>
      <c r="BQ2842" s="66">
        <v>16200</v>
      </c>
      <c r="BR2842" s="66">
        <v>41910</v>
      </c>
      <c r="BS2842" s="66">
        <v>15200</v>
      </c>
      <c r="BT2842" s="66">
        <v>16400</v>
      </c>
      <c r="BU2842" s="66">
        <v>43800</v>
      </c>
      <c r="BV2842" s="66" t="s">
        <v>85</v>
      </c>
      <c r="BW2842" s="66" t="s">
        <v>85</v>
      </c>
      <c r="BX2842" s="66" t="s">
        <v>85</v>
      </c>
      <c r="BY2842" s="66" t="s">
        <v>85</v>
      </c>
      <c r="BZ2842" s="66" t="s">
        <v>85</v>
      </c>
      <c r="CA2842" s="66" t="s">
        <v>85</v>
      </c>
      <c r="CB2842" s="66" t="s">
        <v>85</v>
      </c>
      <c r="CC2842" s="66" t="s">
        <v>85</v>
      </c>
      <c r="CD2842" s="66" t="s">
        <v>85</v>
      </c>
      <c r="CE2842" s="66" t="s">
        <v>85</v>
      </c>
      <c r="CF2842" s="66" t="s">
        <v>85</v>
      </c>
      <c r="CG2842" s="66" t="s">
        <v>85</v>
      </c>
      <c r="CH2842" s="66" t="s">
        <v>85</v>
      </c>
      <c r="CI2842" s="66" t="s">
        <v>85</v>
      </c>
      <c r="CJ2842" s="66" t="s">
        <v>85</v>
      </c>
      <c r="CK2842" s="66" t="s">
        <v>85</v>
      </c>
      <c r="CL2842" s="66" t="s">
        <v>85</v>
      </c>
      <c r="CM2842" s="69" t="s">
        <v>85</v>
      </c>
    </row>
    <row r="2843" spans="41:91" hidden="1" x14ac:dyDescent="0.25">
      <c r="AO2843" s="21" t="s">
        <v>72</v>
      </c>
      <c r="AP2843" s="51">
        <v>4</v>
      </c>
      <c r="AQ2843" s="21" t="str">
        <f t="shared" si="47"/>
        <v>Yorks &amp; Humber4</v>
      </c>
      <c r="AR2843" s="22">
        <v>4200</v>
      </c>
      <c r="AS2843" s="22">
        <v>4800</v>
      </c>
      <c r="AT2843" s="22">
        <v>19080</v>
      </c>
      <c r="AU2843" s="66">
        <v>4500</v>
      </c>
      <c r="AV2843" s="66">
        <v>5100</v>
      </c>
      <c r="AW2843" s="66">
        <v>19250</v>
      </c>
      <c r="AX2843" s="66" t="s">
        <v>85</v>
      </c>
      <c r="AY2843" s="66" t="s">
        <v>85</v>
      </c>
      <c r="AZ2843" s="66" t="s">
        <v>85</v>
      </c>
      <c r="BA2843" s="66" t="s">
        <v>85</v>
      </c>
      <c r="BB2843" s="66" t="s">
        <v>85</v>
      </c>
      <c r="BC2843" s="66" t="s">
        <v>85</v>
      </c>
      <c r="BD2843" s="66" t="s">
        <v>85</v>
      </c>
      <c r="BE2843" s="66" t="s">
        <v>85</v>
      </c>
      <c r="BF2843" s="66" t="s">
        <v>85</v>
      </c>
      <c r="BG2843" s="66" t="s">
        <v>85</v>
      </c>
      <c r="BH2843" s="66" t="s">
        <v>85</v>
      </c>
      <c r="BI2843" s="66" t="s">
        <v>85</v>
      </c>
      <c r="BJ2843" s="66" t="s">
        <v>85</v>
      </c>
      <c r="BK2843" s="66" t="s">
        <v>85</v>
      </c>
      <c r="BL2843" s="66" t="s">
        <v>85</v>
      </c>
      <c r="BM2843" s="66" t="s">
        <v>85</v>
      </c>
      <c r="BN2843" s="66" t="s">
        <v>85</v>
      </c>
      <c r="BO2843" s="88" t="s">
        <v>85</v>
      </c>
      <c r="BP2843" s="100">
        <v>16300</v>
      </c>
      <c r="BQ2843" s="66">
        <v>17500</v>
      </c>
      <c r="BR2843" s="66">
        <v>16300</v>
      </c>
      <c r="BS2843" s="66">
        <v>16500</v>
      </c>
      <c r="BT2843" s="66">
        <v>17800</v>
      </c>
      <c r="BU2843" s="66">
        <v>17100</v>
      </c>
      <c r="BV2843" s="66" t="s">
        <v>85</v>
      </c>
      <c r="BW2843" s="66" t="s">
        <v>85</v>
      </c>
      <c r="BX2843" s="66" t="s">
        <v>85</v>
      </c>
      <c r="BY2843" s="66" t="s">
        <v>85</v>
      </c>
      <c r="BZ2843" s="66" t="s">
        <v>85</v>
      </c>
      <c r="CA2843" s="66" t="s">
        <v>85</v>
      </c>
      <c r="CB2843" s="66" t="s">
        <v>85</v>
      </c>
      <c r="CC2843" s="66" t="s">
        <v>85</v>
      </c>
      <c r="CD2843" s="66" t="s">
        <v>85</v>
      </c>
      <c r="CE2843" s="66" t="s">
        <v>85</v>
      </c>
      <c r="CF2843" s="66" t="s">
        <v>85</v>
      </c>
      <c r="CG2843" s="66" t="s">
        <v>85</v>
      </c>
      <c r="CH2843" s="66" t="s">
        <v>85</v>
      </c>
      <c r="CI2843" s="66" t="s">
        <v>85</v>
      </c>
      <c r="CJ2843" s="66" t="s">
        <v>85</v>
      </c>
      <c r="CK2843" s="66" t="s">
        <v>85</v>
      </c>
      <c r="CL2843" s="66" t="s">
        <v>85</v>
      </c>
      <c r="CM2843" s="69" t="s">
        <v>85</v>
      </c>
    </row>
    <row r="2844" spans="41:91" hidden="1" x14ac:dyDescent="0.25">
      <c r="AO2844" s="21" t="s">
        <v>72</v>
      </c>
      <c r="AP2844" s="51" t="s">
        <v>114</v>
      </c>
      <c r="AQ2844" s="21" t="str">
        <f t="shared" si="47"/>
        <v>Yorks &amp; Humber5 or more</v>
      </c>
      <c r="AR2844" s="22">
        <v>4500</v>
      </c>
      <c r="AS2844" s="22">
        <v>5200</v>
      </c>
      <c r="AT2844" s="22">
        <v>8350</v>
      </c>
      <c r="AU2844" s="66">
        <v>4800</v>
      </c>
      <c r="AV2844" s="66">
        <v>5500</v>
      </c>
      <c r="AW2844" s="66">
        <v>8440</v>
      </c>
      <c r="AX2844" s="66" t="s">
        <v>85</v>
      </c>
      <c r="AY2844" s="66" t="s">
        <v>85</v>
      </c>
      <c r="AZ2844" s="66" t="s">
        <v>85</v>
      </c>
      <c r="BA2844" s="66" t="s">
        <v>85</v>
      </c>
      <c r="BB2844" s="66" t="s">
        <v>85</v>
      </c>
      <c r="BC2844" s="66" t="s">
        <v>85</v>
      </c>
      <c r="BD2844" s="66" t="s">
        <v>85</v>
      </c>
      <c r="BE2844" s="66" t="s">
        <v>85</v>
      </c>
      <c r="BF2844" s="66" t="s">
        <v>85</v>
      </c>
      <c r="BG2844" s="66" t="s">
        <v>85</v>
      </c>
      <c r="BH2844" s="66" t="s">
        <v>85</v>
      </c>
      <c r="BI2844" s="66" t="s">
        <v>85</v>
      </c>
      <c r="BJ2844" s="66" t="s">
        <v>85</v>
      </c>
      <c r="BK2844" s="66" t="s">
        <v>85</v>
      </c>
      <c r="BL2844" s="66" t="s">
        <v>85</v>
      </c>
      <c r="BM2844" s="66" t="s">
        <v>85</v>
      </c>
      <c r="BN2844" s="66" t="s">
        <v>85</v>
      </c>
      <c r="BO2844" s="88" t="s">
        <v>85</v>
      </c>
      <c r="BP2844" s="100">
        <v>17300</v>
      </c>
      <c r="BQ2844" s="66">
        <v>18900</v>
      </c>
      <c r="BR2844" s="66">
        <v>7100</v>
      </c>
      <c r="BS2844" s="66">
        <v>17900</v>
      </c>
      <c r="BT2844" s="66">
        <v>19500</v>
      </c>
      <c r="BU2844" s="66">
        <v>7420</v>
      </c>
      <c r="BV2844" s="66" t="s">
        <v>85</v>
      </c>
      <c r="BW2844" s="66" t="s">
        <v>85</v>
      </c>
      <c r="BX2844" s="66" t="s">
        <v>85</v>
      </c>
      <c r="BY2844" s="66" t="s">
        <v>85</v>
      </c>
      <c r="BZ2844" s="66" t="s">
        <v>85</v>
      </c>
      <c r="CA2844" s="66" t="s">
        <v>85</v>
      </c>
      <c r="CB2844" s="66" t="s">
        <v>85</v>
      </c>
      <c r="CC2844" s="66" t="s">
        <v>85</v>
      </c>
      <c r="CD2844" s="66" t="s">
        <v>85</v>
      </c>
      <c r="CE2844" s="66" t="s">
        <v>85</v>
      </c>
      <c r="CF2844" s="66" t="s">
        <v>85</v>
      </c>
      <c r="CG2844" s="66" t="s">
        <v>85</v>
      </c>
      <c r="CH2844" s="66" t="s">
        <v>85</v>
      </c>
      <c r="CI2844" s="66" t="s">
        <v>85</v>
      </c>
      <c r="CJ2844" s="66" t="s">
        <v>85</v>
      </c>
      <c r="CK2844" s="66" t="s">
        <v>85</v>
      </c>
      <c r="CL2844" s="66" t="s">
        <v>85</v>
      </c>
      <c r="CM2844" s="69" t="s">
        <v>85</v>
      </c>
    </row>
    <row r="2845" spans="41:91" hidden="1" x14ac:dyDescent="0.25">
      <c r="AO2845" s="21" t="s">
        <v>73</v>
      </c>
      <c r="AP2845" s="51">
        <v>1</v>
      </c>
      <c r="AQ2845" s="21" t="str">
        <f t="shared" si="47"/>
        <v>East Midlands1</v>
      </c>
      <c r="AR2845" s="22">
        <v>2400</v>
      </c>
      <c r="AS2845" s="22">
        <v>3200</v>
      </c>
      <c r="AT2845" s="22">
        <v>97810</v>
      </c>
      <c r="AU2845" s="66">
        <v>2500</v>
      </c>
      <c r="AV2845" s="66">
        <v>3200</v>
      </c>
      <c r="AW2845" s="66">
        <v>98590</v>
      </c>
      <c r="AX2845" s="66" t="s">
        <v>85</v>
      </c>
      <c r="AY2845" s="66" t="s">
        <v>85</v>
      </c>
      <c r="AZ2845" s="66" t="s">
        <v>85</v>
      </c>
      <c r="BA2845" s="66" t="s">
        <v>85</v>
      </c>
      <c r="BB2845" s="66" t="s">
        <v>85</v>
      </c>
      <c r="BC2845" s="66" t="s">
        <v>85</v>
      </c>
      <c r="BD2845" s="66" t="s">
        <v>85</v>
      </c>
      <c r="BE2845" s="66" t="s">
        <v>85</v>
      </c>
      <c r="BF2845" s="66" t="s">
        <v>85</v>
      </c>
      <c r="BG2845" s="66" t="s">
        <v>85</v>
      </c>
      <c r="BH2845" s="66" t="s">
        <v>85</v>
      </c>
      <c r="BI2845" s="66" t="s">
        <v>85</v>
      </c>
      <c r="BJ2845" s="66" t="s">
        <v>85</v>
      </c>
      <c r="BK2845" s="66" t="s">
        <v>85</v>
      </c>
      <c r="BL2845" s="66" t="s">
        <v>85</v>
      </c>
      <c r="BM2845" s="66" t="s">
        <v>85</v>
      </c>
      <c r="BN2845" s="66" t="s">
        <v>85</v>
      </c>
      <c r="BO2845" s="88" t="s">
        <v>85</v>
      </c>
      <c r="BP2845" s="100">
        <v>11300</v>
      </c>
      <c r="BQ2845" s="66">
        <v>12100</v>
      </c>
      <c r="BR2845" s="66">
        <v>78040</v>
      </c>
      <c r="BS2845" s="66">
        <v>11300</v>
      </c>
      <c r="BT2845" s="66">
        <v>12200</v>
      </c>
      <c r="BU2845" s="66">
        <v>81500</v>
      </c>
      <c r="BV2845" s="66" t="s">
        <v>85</v>
      </c>
      <c r="BW2845" s="66" t="s">
        <v>85</v>
      </c>
      <c r="BX2845" s="66" t="s">
        <v>85</v>
      </c>
      <c r="BY2845" s="66" t="s">
        <v>85</v>
      </c>
      <c r="BZ2845" s="66" t="s">
        <v>85</v>
      </c>
      <c r="CA2845" s="66" t="s">
        <v>85</v>
      </c>
      <c r="CB2845" s="66" t="s">
        <v>85</v>
      </c>
      <c r="CC2845" s="66" t="s">
        <v>85</v>
      </c>
      <c r="CD2845" s="66" t="s">
        <v>85</v>
      </c>
      <c r="CE2845" s="66" t="s">
        <v>85</v>
      </c>
      <c r="CF2845" s="66" t="s">
        <v>85</v>
      </c>
      <c r="CG2845" s="66" t="s">
        <v>85</v>
      </c>
      <c r="CH2845" s="66" t="s">
        <v>85</v>
      </c>
      <c r="CI2845" s="66" t="s">
        <v>85</v>
      </c>
      <c r="CJ2845" s="66" t="s">
        <v>85</v>
      </c>
      <c r="CK2845" s="66" t="s">
        <v>85</v>
      </c>
      <c r="CL2845" s="66" t="s">
        <v>85</v>
      </c>
      <c r="CM2845" s="69" t="s">
        <v>85</v>
      </c>
    </row>
    <row r="2846" spans="41:91" hidden="1" x14ac:dyDescent="0.25">
      <c r="AO2846" s="21" t="s">
        <v>73</v>
      </c>
      <c r="AP2846" s="51">
        <v>2</v>
      </c>
      <c r="AQ2846" s="21" t="str">
        <f t="shared" si="47"/>
        <v>East Midlands2</v>
      </c>
      <c r="AR2846" s="22">
        <v>3500</v>
      </c>
      <c r="AS2846" s="22">
        <v>4200</v>
      </c>
      <c r="AT2846" s="22">
        <v>125340</v>
      </c>
      <c r="AU2846" s="66">
        <v>3600</v>
      </c>
      <c r="AV2846" s="66">
        <v>4200</v>
      </c>
      <c r="AW2846" s="66">
        <v>125980</v>
      </c>
      <c r="AX2846" s="66" t="s">
        <v>85</v>
      </c>
      <c r="AY2846" s="66" t="s">
        <v>85</v>
      </c>
      <c r="AZ2846" s="66" t="s">
        <v>85</v>
      </c>
      <c r="BA2846" s="66" t="s">
        <v>85</v>
      </c>
      <c r="BB2846" s="66" t="s">
        <v>85</v>
      </c>
      <c r="BC2846" s="66" t="s">
        <v>85</v>
      </c>
      <c r="BD2846" s="66" t="s">
        <v>85</v>
      </c>
      <c r="BE2846" s="66" t="s">
        <v>85</v>
      </c>
      <c r="BF2846" s="66" t="s">
        <v>85</v>
      </c>
      <c r="BG2846" s="66" t="s">
        <v>85</v>
      </c>
      <c r="BH2846" s="66" t="s">
        <v>85</v>
      </c>
      <c r="BI2846" s="66" t="s">
        <v>85</v>
      </c>
      <c r="BJ2846" s="66" t="s">
        <v>85</v>
      </c>
      <c r="BK2846" s="66" t="s">
        <v>85</v>
      </c>
      <c r="BL2846" s="66" t="s">
        <v>85</v>
      </c>
      <c r="BM2846" s="66" t="s">
        <v>85</v>
      </c>
      <c r="BN2846" s="66" t="s">
        <v>85</v>
      </c>
      <c r="BO2846" s="88" t="s">
        <v>85</v>
      </c>
      <c r="BP2846" s="100">
        <v>13900</v>
      </c>
      <c r="BQ2846" s="66">
        <v>14700</v>
      </c>
      <c r="BR2846" s="66">
        <v>103890</v>
      </c>
      <c r="BS2846" s="66">
        <v>13800</v>
      </c>
      <c r="BT2846" s="66">
        <v>14700</v>
      </c>
      <c r="BU2846" s="66">
        <v>108650</v>
      </c>
      <c r="BV2846" s="66" t="s">
        <v>85</v>
      </c>
      <c r="BW2846" s="66" t="s">
        <v>85</v>
      </c>
      <c r="BX2846" s="66" t="s">
        <v>85</v>
      </c>
      <c r="BY2846" s="66" t="s">
        <v>85</v>
      </c>
      <c r="BZ2846" s="66" t="s">
        <v>85</v>
      </c>
      <c r="CA2846" s="66" t="s">
        <v>85</v>
      </c>
      <c r="CB2846" s="66" t="s">
        <v>85</v>
      </c>
      <c r="CC2846" s="66" t="s">
        <v>85</v>
      </c>
      <c r="CD2846" s="66" t="s">
        <v>85</v>
      </c>
      <c r="CE2846" s="66" t="s">
        <v>85</v>
      </c>
      <c r="CF2846" s="66" t="s">
        <v>85</v>
      </c>
      <c r="CG2846" s="66" t="s">
        <v>85</v>
      </c>
      <c r="CH2846" s="66" t="s">
        <v>85</v>
      </c>
      <c r="CI2846" s="66" t="s">
        <v>85</v>
      </c>
      <c r="CJ2846" s="66" t="s">
        <v>85</v>
      </c>
      <c r="CK2846" s="66" t="s">
        <v>85</v>
      </c>
      <c r="CL2846" s="66" t="s">
        <v>85</v>
      </c>
      <c r="CM2846" s="69" t="s">
        <v>85</v>
      </c>
    </row>
    <row r="2847" spans="41:91" hidden="1" x14ac:dyDescent="0.25">
      <c r="AO2847" s="21" t="s">
        <v>73</v>
      </c>
      <c r="AP2847" s="51">
        <v>3</v>
      </c>
      <c r="AQ2847" s="21" t="str">
        <f t="shared" si="47"/>
        <v>East Midlands3</v>
      </c>
      <c r="AR2847" s="22">
        <v>4000</v>
      </c>
      <c r="AS2847" s="22">
        <v>4700</v>
      </c>
      <c r="AT2847" s="22">
        <v>39690</v>
      </c>
      <c r="AU2847" s="66">
        <v>4200</v>
      </c>
      <c r="AV2847" s="66">
        <v>4900</v>
      </c>
      <c r="AW2847" s="66">
        <v>39930</v>
      </c>
      <c r="AX2847" s="66" t="s">
        <v>85</v>
      </c>
      <c r="AY2847" s="66" t="s">
        <v>85</v>
      </c>
      <c r="AZ2847" s="66" t="s">
        <v>85</v>
      </c>
      <c r="BA2847" s="66" t="s">
        <v>85</v>
      </c>
      <c r="BB2847" s="66" t="s">
        <v>85</v>
      </c>
      <c r="BC2847" s="66" t="s">
        <v>85</v>
      </c>
      <c r="BD2847" s="66" t="s">
        <v>85</v>
      </c>
      <c r="BE2847" s="66" t="s">
        <v>85</v>
      </c>
      <c r="BF2847" s="66" t="s">
        <v>85</v>
      </c>
      <c r="BG2847" s="66" t="s">
        <v>85</v>
      </c>
      <c r="BH2847" s="66" t="s">
        <v>85</v>
      </c>
      <c r="BI2847" s="66" t="s">
        <v>85</v>
      </c>
      <c r="BJ2847" s="66" t="s">
        <v>85</v>
      </c>
      <c r="BK2847" s="66" t="s">
        <v>85</v>
      </c>
      <c r="BL2847" s="66" t="s">
        <v>85</v>
      </c>
      <c r="BM2847" s="66" t="s">
        <v>85</v>
      </c>
      <c r="BN2847" s="66" t="s">
        <v>85</v>
      </c>
      <c r="BO2847" s="88" t="s">
        <v>85</v>
      </c>
      <c r="BP2847" s="100">
        <v>14900</v>
      </c>
      <c r="BQ2847" s="66">
        <v>15900</v>
      </c>
      <c r="BR2847" s="66">
        <v>33410</v>
      </c>
      <c r="BS2847" s="66">
        <v>15000</v>
      </c>
      <c r="BT2847" s="66">
        <v>16000</v>
      </c>
      <c r="BU2847" s="66">
        <v>34880</v>
      </c>
      <c r="BV2847" s="66" t="s">
        <v>85</v>
      </c>
      <c r="BW2847" s="66" t="s">
        <v>85</v>
      </c>
      <c r="BX2847" s="66" t="s">
        <v>85</v>
      </c>
      <c r="BY2847" s="66" t="s">
        <v>85</v>
      </c>
      <c r="BZ2847" s="66" t="s">
        <v>85</v>
      </c>
      <c r="CA2847" s="66" t="s">
        <v>85</v>
      </c>
      <c r="CB2847" s="66" t="s">
        <v>85</v>
      </c>
      <c r="CC2847" s="66" t="s">
        <v>85</v>
      </c>
      <c r="CD2847" s="66" t="s">
        <v>85</v>
      </c>
      <c r="CE2847" s="66" t="s">
        <v>85</v>
      </c>
      <c r="CF2847" s="66" t="s">
        <v>85</v>
      </c>
      <c r="CG2847" s="66" t="s">
        <v>85</v>
      </c>
      <c r="CH2847" s="66" t="s">
        <v>85</v>
      </c>
      <c r="CI2847" s="66" t="s">
        <v>85</v>
      </c>
      <c r="CJ2847" s="66" t="s">
        <v>85</v>
      </c>
      <c r="CK2847" s="66" t="s">
        <v>85</v>
      </c>
      <c r="CL2847" s="66" t="s">
        <v>85</v>
      </c>
      <c r="CM2847" s="69" t="s">
        <v>85</v>
      </c>
    </row>
    <row r="2848" spans="41:91" hidden="1" x14ac:dyDescent="0.25">
      <c r="AO2848" s="21" t="s">
        <v>73</v>
      </c>
      <c r="AP2848" s="51">
        <v>4</v>
      </c>
      <c r="AQ2848" s="21" t="str">
        <f t="shared" si="47"/>
        <v>East Midlands4</v>
      </c>
      <c r="AR2848" s="22">
        <v>4500</v>
      </c>
      <c r="AS2848" s="22">
        <v>5200</v>
      </c>
      <c r="AT2848" s="22">
        <v>15550</v>
      </c>
      <c r="AU2848" s="66">
        <v>4800</v>
      </c>
      <c r="AV2848" s="66">
        <v>5400</v>
      </c>
      <c r="AW2848" s="66">
        <v>15600</v>
      </c>
      <c r="AX2848" s="66" t="s">
        <v>85</v>
      </c>
      <c r="AY2848" s="66" t="s">
        <v>85</v>
      </c>
      <c r="AZ2848" s="66" t="s">
        <v>85</v>
      </c>
      <c r="BA2848" s="66" t="s">
        <v>85</v>
      </c>
      <c r="BB2848" s="66" t="s">
        <v>85</v>
      </c>
      <c r="BC2848" s="66" t="s">
        <v>85</v>
      </c>
      <c r="BD2848" s="66" t="s">
        <v>85</v>
      </c>
      <c r="BE2848" s="66" t="s">
        <v>85</v>
      </c>
      <c r="BF2848" s="66" t="s">
        <v>85</v>
      </c>
      <c r="BG2848" s="66" t="s">
        <v>85</v>
      </c>
      <c r="BH2848" s="66" t="s">
        <v>85</v>
      </c>
      <c r="BI2848" s="66" t="s">
        <v>85</v>
      </c>
      <c r="BJ2848" s="66" t="s">
        <v>85</v>
      </c>
      <c r="BK2848" s="66" t="s">
        <v>85</v>
      </c>
      <c r="BL2848" s="66" t="s">
        <v>85</v>
      </c>
      <c r="BM2848" s="66" t="s">
        <v>85</v>
      </c>
      <c r="BN2848" s="66" t="s">
        <v>85</v>
      </c>
      <c r="BO2848" s="88" t="s">
        <v>85</v>
      </c>
      <c r="BP2848" s="100">
        <v>16000</v>
      </c>
      <c r="BQ2848" s="66">
        <v>17100</v>
      </c>
      <c r="BR2848" s="66">
        <v>13110</v>
      </c>
      <c r="BS2848" s="66">
        <v>16300</v>
      </c>
      <c r="BT2848" s="66">
        <v>17300</v>
      </c>
      <c r="BU2848" s="66">
        <v>13700</v>
      </c>
      <c r="BV2848" s="66" t="s">
        <v>85</v>
      </c>
      <c r="BW2848" s="66" t="s">
        <v>85</v>
      </c>
      <c r="BX2848" s="66" t="s">
        <v>85</v>
      </c>
      <c r="BY2848" s="66" t="s">
        <v>85</v>
      </c>
      <c r="BZ2848" s="66" t="s">
        <v>85</v>
      </c>
      <c r="CA2848" s="66" t="s">
        <v>85</v>
      </c>
      <c r="CB2848" s="66" t="s">
        <v>85</v>
      </c>
      <c r="CC2848" s="66" t="s">
        <v>85</v>
      </c>
      <c r="CD2848" s="66" t="s">
        <v>85</v>
      </c>
      <c r="CE2848" s="66" t="s">
        <v>85</v>
      </c>
      <c r="CF2848" s="66" t="s">
        <v>85</v>
      </c>
      <c r="CG2848" s="66" t="s">
        <v>85</v>
      </c>
      <c r="CH2848" s="66" t="s">
        <v>85</v>
      </c>
      <c r="CI2848" s="66" t="s">
        <v>85</v>
      </c>
      <c r="CJ2848" s="66" t="s">
        <v>85</v>
      </c>
      <c r="CK2848" s="66" t="s">
        <v>85</v>
      </c>
      <c r="CL2848" s="66" t="s">
        <v>85</v>
      </c>
      <c r="CM2848" s="69" t="s">
        <v>85</v>
      </c>
    </row>
    <row r="2849" spans="41:91" hidden="1" x14ac:dyDescent="0.25">
      <c r="AO2849" s="21" t="s">
        <v>73</v>
      </c>
      <c r="AP2849" s="51" t="s">
        <v>114</v>
      </c>
      <c r="AQ2849" s="21" t="str">
        <f t="shared" si="47"/>
        <v>East Midlands5 or more</v>
      </c>
      <c r="AR2849" s="22">
        <v>4800</v>
      </c>
      <c r="AS2849" s="22">
        <v>5600</v>
      </c>
      <c r="AT2849" s="22">
        <v>5980</v>
      </c>
      <c r="AU2849" s="66">
        <v>5100</v>
      </c>
      <c r="AV2849" s="66">
        <v>5900</v>
      </c>
      <c r="AW2849" s="66">
        <v>6010</v>
      </c>
      <c r="AX2849" s="66" t="s">
        <v>85</v>
      </c>
      <c r="AY2849" s="66" t="s">
        <v>85</v>
      </c>
      <c r="AZ2849" s="66" t="s">
        <v>85</v>
      </c>
      <c r="BA2849" s="66" t="s">
        <v>85</v>
      </c>
      <c r="BB2849" s="66" t="s">
        <v>85</v>
      </c>
      <c r="BC2849" s="66" t="s">
        <v>85</v>
      </c>
      <c r="BD2849" s="66" t="s">
        <v>85</v>
      </c>
      <c r="BE2849" s="66" t="s">
        <v>85</v>
      </c>
      <c r="BF2849" s="66" t="s">
        <v>85</v>
      </c>
      <c r="BG2849" s="66" t="s">
        <v>85</v>
      </c>
      <c r="BH2849" s="66" t="s">
        <v>85</v>
      </c>
      <c r="BI2849" s="66" t="s">
        <v>85</v>
      </c>
      <c r="BJ2849" s="66" t="s">
        <v>85</v>
      </c>
      <c r="BK2849" s="66" t="s">
        <v>85</v>
      </c>
      <c r="BL2849" s="66" t="s">
        <v>85</v>
      </c>
      <c r="BM2849" s="66" t="s">
        <v>85</v>
      </c>
      <c r="BN2849" s="66" t="s">
        <v>85</v>
      </c>
      <c r="BO2849" s="88" t="s">
        <v>85</v>
      </c>
      <c r="BP2849" s="100">
        <v>17300</v>
      </c>
      <c r="BQ2849" s="66">
        <v>18500</v>
      </c>
      <c r="BR2849" s="66">
        <v>5050</v>
      </c>
      <c r="BS2849" s="66">
        <v>17700</v>
      </c>
      <c r="BT2849" s="66">
        <v>18900</v>
      </c>
      <c r="BU2849" s="66">
        <v>5270</v>
      </c>
      <c r="BV2849" s="66" t="s">
        <v>85</v>
      </c>
      <c r="BW2849" s="66" t="s">
        <v>85</v>
      </c>
      <c r="BX2849" s="66" t="s">
        <v>85</v>
      </c>
      <c r="BY2849" s="66" t="s">
        <v>85</v>
      </c>
      <c r="BZ2849" s="66" t="s">
        <v>85</v>
      </c>
      <c r="CA2849" s="66" t="s">
        <v>85</v>
      </c>
      <c r="CB2849" s="66" t="s">
        <v>85</v>
      </c>
      <c r="CC2849" s="66" t="s">
        <v>85</v>
      </c>
      <c r="CD2849" s="66" t="s">
        <v>85</v>
      </c>
      <c r="CE2849" s="66" t="s">
        <v>85</v>
      </c>
      <c r="CF2849" s="66" t="s">
        <v>85</v>
      </c>
      <c r="CG2849" s="66" t="s">
        <v>85</v>
      </c>
      <c r="CH2849" s="66" t="s">
        <v>85</v>
      </c>
      <c r="CI2849" s="66" t="s">
        <v>85</v>
      </c>
      <c r="CJ2849" s="66" t="s">
        <v>85</v>
      </c>
      <c r="CK2849" s="66" t="s">
        <v>85</v>
      </c>
      <c r="CL2849" s="66" t="s">
        <v>85</v>
      </c>
      <c r="CM2849" s="69" t="s">
        <v>85</v>
      </c>
    </row>
    <row r="2850" spans="41:91" hidden="1" x14ac:dyDescent="0.25">
      <c r="AO2850" s="31" t="s">
        <v>74</v>
      </c>
      <c r="AP2850" s="51">
        <v>1</v>
      </c>
      <c r="AQ2850" s="21" t="str">
        <f t="shared" si="47"/>
        <v>West Midlands1</v>
      </c>
      <c r="AR2850" s="22">
        <v>2600</v>
      </c>
      <c r="AS2850" s="22">
        <v>3400</v>
      </c>
      <c r="AT2850" s="22">
        <v>122570</v>
      </c>
      <c r="AU2850" s="66">
        <v>2600</v>
      </c>
      <c r="AV2850" s="66">
        <v>3400</v>
      </c>
      <c r="AW2850" s="66">
        <v>123940</v>
      </c>
      <c r="AX2850" s="66" t="s">
        <v>85</v>
      </c>
      <c r="AY2850" s="66" t="s">
        <v>85</v>
      </c>
      <c r="AZ2850" s="66" t="s">
        <v>85</v>
      </c>
      <c r="BA2850" s="66" t="s">
        <v>85</v>
      </c>
      <c r="BB2850" s="66" t="s">
        <v>85</v>
      </c>
      <c r="BC2850" s="66" t="s">
        <v>85</v>
      </c>
      <c r="BD2850" s="66" t="s">
        <v>85</v>
      </c>
      <c r="BE2850" s="66" t="s">
        <v>85</v>
      </c>
      <c r="BF2850" s="66" t="s">
        <v>85</v>
      </c>
      <c r="BG2850" s="66" t="s">
        <v>85</v>
      </c>
      <c r="BH2850" s="66" t="s">
        <v>85</v>
      </c>
      <c r="BI2850" s="66" t="s">
        <v>85</v>
      </c>
      <c r="BJ2850" s="66" t="s">
        <v>85</v>
      </c>
      <c r="BK2850" s="66" t="s">
        <v>85</v>
      </c>
      <c r="BL2850" s="66" t="s">
        <v>85</v>
      </c>
      <c r="BM2850" s="66" t="s">
        <v>85</v>
      </c>
      <c r="BN2850" s="66" t="s">
        <v>85</v>
      </c>
      <c r="BO2850" s="88" t="s">
        <v>85</v>
      </c>
      <c r="BP2850" s="100">
        <v>11100</v>
      </c>
      <c r="BQ2850" s="66">
        <v>11900</v>
      </c>
      <c r="BR2850" s="66">
        <v>97640</v>
      </c>
      <c r="BS2850" s="66">
        <v>11100</v>
      </c>
      <c r="BT2850" s="66">
        <v>12000</v>
      </c>
      <c r="BU2850" s="66">
        <v>102190</v>
      </c>
      <c r="BV2850" s="66" t="s">
        <v>85</v>
      </c>
      <c r="BW2850" s="66" t="s">
        <v>85</v>
      </c>
      <c r="BX2850" s="66" t="s">
        <v>85</v>
      </c>
      <c r="BY2850" s="66" t="s">
        <v>85</v>
      </c>
      <c r="BZ2850" s="66" t="s">
        <v>85</v>
      </c>
      <c r="CA2850" s="66" t="s">
        <v>85</v>
      </c>
      <c r="CB2850" s="66" t="s">
        <v>85</v>
      </c>
      <c r="CC2850" s="66" t="s">
        <v>85</v>
      </c>
      <c r="CD2850" s="66" t="s">
        <v>85</v>
      </c>
      <c r="CE2850" s="66" t="s">
        <v>85</v>
      </c>
      <c r="CF2850" s="66" t="s">
        <v>85</v>
      </c>
      <c r="CG2850" s="66" t="s">
        <v>85</v>
      </c>
      <c r="CH2850" s="66" t="s">
        <v>85</v>
      </c>
      <c r="CI2850" s="66" t="s">
        <v>85</v>
      </c>
      <c r="CJ2850" s="66" t="s">
        <v>85</v>
      </c>
      <c r="CK2850" s="66" t="s">
        <v>85</v>
      </c>
      <c r="CL2850" s="66" t="s">
        <v>85</v>
      </c>
      <c r="CM2850" s="69" t="s">
        <v>85</v>
      </c>
    </row>
    <row r="2851" spans="41:91" hidden="1" x14ac:dyDescent="0.25">
      <c r="AO2851" s="31" t="s">
        <v>74</v>
      </c>
      <c r="AP2851" s="51">
        <v>2</v>
      </c>
      <c r="AQ2851" s="21" t="str">
        <f t="shared" si="47"/>
        <v>West Midlands2</v>
      </c>
      <c r="AR2851" s="22">
        <v>3500</v>
      </c>
      <c r="AS2851" s="22">
        <v>4200</v>
      </c>
      <c r="AT2851" s="22">
        <v>142720</v>
      </c>
      <c r="AU2851" s="66">
        <v>3600</v>
      </c>
      <c r="AV2851" s="66">
        <v>4300</v>
      </c>
      <c r="AW2851" s="66">
        <v>143660</v>
      </c>
      <c r="AX2851" s="66" t="s">
        <v>85</v>
      </c>
      <c r="AY2851" s="66" t="s">
        <v>85</v>
      </c>
      <c r="AZ2851" s="66" t="s">
        <v>85</v>
      </c>
      <c r="BA2851" s="66" t="s">
        <v>85</v>
      </c>
      <c r="BB2851" s="66" t="s">
        <v>85</v>
      </c>
      <c r="BC2851" s="66" t="s">
        <v>85</v>
      </c>
      <c r="BD2851" s="66" t="s">
        <v>85</v>
      </c>
      <c r="BE2851" s="66" t="s">
        <v>85</v>
      </c>
      <c r="BF2851" s="66" t="s">
        <v>85</v>
      </c>
      <c r="BG2851" s="66" t="s">
        <v>85</v>
      </c>
      <c r="BH2851" s="66" t="s">
        <v>85</v>
      </c>
      <c r="BI2851" s="66" t="s">
        <v>85</v>
      </c>
      <c r="BJ2851" s="66" t="s">
        <v>85</v>
      </c>
      <c r="BK2851" s="66" t="s">
        <v>85</v>
      </c>
      <c r="BL2851" s="66" t="s">
        <v>85</v>
      </c>
      <c r="BM2851" s="66" t="s">
        <v>85</v>
      </c>
      <c r="BN2851" s="66" t="s">
        <v>85</v>
      </c>
      <c r="BO2851" s="88" t="s">
        <v>85</v>
      </c>
      <c r="BP2851" s="100">
        <v>13500</v>
      </c>
      <c r="BQ2851" s="66">
        <v>14500</v>
      </c>
      <c r="BR2851" s="66">
        <v>120480</v>
      </c>
      <c r="BS2851" s="66">
        <v>13600</v>
      </c>
      <c r="BT2851" s="66">
        <v>14500</v>
      </c>
      <c r="BU2851" s="66">
        <v>125930</v>
      </c>
      <c r="BV2851" s="66" t="s">
        <v>85</v>
      </c>
      <c r="BW2851" s="66" t="s">
        <v>85</v>
      </c>
      <c r="BX2851" s="66" t="s">
        <v>85</v>
      </c>
      <c r="BY2851" s="66" t="s">
        <v>85</v>
      </c>
      <c r="BZ2851" s="66" t="s">
        <v>85</v>
      </c>
      <c r="CA2851" s="66" t="s">
        <v>85</v>
      </c>
      <c r="CB2851" s="66" t="s">
        <v>85</v>
      </c>
      <c r="CC2851" s="66" t="s">
        <v>85</v>
      </c>
      <c r="CD2851" s="66" t="s">
        <v>85</v>
      </c>
      <c r="CE2851" s="66" t="s">
        <v>85</v>
      </c>
      <c r="CF2851" s="66" t="s">
        <v>85</v>
      </c>
      <c r="CG2851" s="66" t="s">
        <v>85</v>
      </c>
      <c r="CH2851" s="66" t="s">
        <v>85</v>
      </c>
      <c r="CI2851" s="66" t="s">
        <v>85</v>
      </c>
      <c r="CJ2851" s="66" t="s">
        <v>85</v>
      </c>
      <c r="CK2851" s="66" t="s">
        <v>85</v>
      </c>
      <c r="CL2851" s="66" t="s">
        <v>85</v>
      </c>
      <c r="CM2851" s="69" t="s">
        <v>85</v>
      </c>
    </row>
    <row r="2852" spans="41:91" hidden="1" x14ac:dyDescent="0.25">
      <c r="AO2852" s="31" t="s">
        <v>74</v>
      </c>
      <c r="AP2852" s="51">
        <v>3</v>
      </c>
      <c r="AQ2852" s="21" t="str">
        <f t="shared" si="47"/>
        <v>West Midlands3</v>
      </c>
      <c r="AR2852" s="22">
        <v>4100</v>
      </c>
      <c r="AS2852" s="22">
        <v>4800</v>
      </c>
      <c r="AT2852" s="22">
        <v>47580</v>
      </c>
      <c r="AU2852" s="66">
        <v>4300</v>
      </c>
      <c r="AV2852" s="66">
        <v>4900</v>
      </c>
      <c r="AW2852" s="66">
        <v>47960</v>
      </c>
      <c r="AX2852" s="66" t="s">
        <v>85</v>
      </c>
      <c r="AY2852" s="66" t="s">
        <v>85</v>
      </c>
      <c r="AZ2852" s="66" t="s">
        <v>85</v>
      </c>
      <c r="BA2852" s="66" t="s">
        <v>85</v>
      </c>
      <c r="BB2852" s="66" t="s">
        <v>85</v>
      </c>
      <c r="BC2852" s="66" t="s">
        <v>85</v>
      </c>
      <c r="BD2852" s="66" t="s">
        <v>85</v>
      </c>
      <c r="BE2852" s="66" t="s">
        <v>85</v>
      </c>
      <c r="BF2852" s="66" t="s">
        <v>85</v>
      </c>
      <c r="BG2852" s="66" t="s">
        <v>85</v>
      </c>
      <c r="BH2852" s="66" t="s">
        <v>85</v>
      </c>
      <c r="BI2852" s="66" t="s">
        <v>85</v>
      </c>
      <c r="BJ2852" s="66" t="s">
        <v>85</v>
      </c>
      <c r="BK2852" s="66" t="s">
        <v>85</v>
      </c>
      <c r="BL2852" s="66" t="s">
        <v>85</v>
      </c>
      <c r="BM2852" s="66" t="s">
        <v>85</v>
      </c>
      <c r="BN2852" s="66" t="s">
        <v>85</v>
      </c>
      <c r="BO2852" s="88" t="s">
        <v>85</v>
      </c>
      <c r="BP2852" s="100">
        <v>14700</v>
      </c>
      <c r="BQ2852" s="66">
        <v>15700</v>
      </c>
      <c r="BR2852" s="66">
        <v>41150</v>
      </c>
      <c r="BS2852" s="66">
        <v>14800</v>
      </c>
      <c r="BT2852" s="66">
        <v>15900</v>
      </c>
      <c r="BU2852" s="66">
        <v>43010</v>
      </c>
      <c r="BV2852" s="66" t="s">
        <v>85</v>
      </c>
      <c r="BW2852" s="66" t="s">
        <v>85</v>
      </c>
      <c r="BX2852" s="66" t="s">
        <v>85</v>
      </c>
      <c r="BY2852" s="66" t="s">
        <v>85</v>
      </c>
      <c r="BZ2852" s="66" t="s">
        <v>85</v>
      </c>
      <c r="CA2852" s="66" t="s">
        <v>85</v>
      </c>
      <c r="CB2852" s="66" t="s">
        <v>85</v>
      </c>
      <c r="CC2852" s="66" t="s">
        <v>85</v>
      </c>
      <c r="CD2852" s="66" t="s">
        <v>85</v>
      </c>
      <c r="CE2852" s="66" t="s">
        <v>85</v>
      </c>
      <c r="CF2852" s="66" t="s">
        <v>85</v>
      </c>
      <c r="CG2852" s="66" t="s">
        <v>85</v>
      </c>
      <c r="CH2852" s="66" t="s">
        <v>85</v>
      </c>
      <c r="CI2852" s="66" t="s">
        <v>85</v>
      </c>
      <c r="CJ2852" s="66" t="s">
        <v>85</v>
      </c>
      <c r="CK2852" s="66" t="s">
        <v>85</v>
      </c>
      <c r="CL2852" s="66" t="s">
        <v>85</v>
      </c>
      <c r="CM2852" s="69" t="s">
        <v>85</v>
      </c>
    </row>
    <row r="2853" spans="41:91" hidden="1" x14ac:dyDescent="0.25">
      <c r="AO2853" s="31" t="s">
        <v>74</v>
      </c>
      <c r="AP2853" s="51">
        <v>4</v>
      </c>
      <c r="AQ2853" s="21" t="str">
        <f t="shared" si="47"/>
        <v>West Midlands4</v>
      </c>
      <c r="AR2853" s="22">
        <v>4600</v>
      </c>
      <c r="AS2853" s="22">
        <v>5200</v>
      </c>
      <c r="AT2853" s="22">
        <v>19650</v>
      </c>
      <c r="AU2853" s="66">
        <v>4800</v>
      </c>
      <c r="AV2853" s="66">
        <v>5500</v>
      </c>
      <c r="AW2853" s="66">
        <v>19830</v>
      </c>
      <c r="AX2853" s="66" t="s">
        <v>85</v>
      </c>
      <c r="AY2853" s="66" t="s">
        <v>85</v>
      </c>
      <c r="AZ2853" s="66" t="s">
        <v>85</v>
      </c>
      <c r="BA2853" s="66" t="s">
        <v>85</v>
      </c>
      <c r="BB2853" s="66" t="s">
        <v>85</v>
      </c>
      <c r="BC2853" s="66" t="s">
        <v>85</v>
      </c>
      <c r="BD2853" s="66" t="s">
        <v>85</v>
      </c>
      <c r="BE2853" s="66" t="s">
        <v>85</v>
      </c>
      <c r="BF2853" s="66" t="s">
        <v>85</v>
      </c>
      <c r="BG2853" s="66" t="s">
        <v>85</v>
      </c>
      <c r="BH2853" s="66" t="s">
        <v>85</v>
      </c>
      <c r="BI2853" s="66" t="s">
        <v>85</v>
      </c>
      <c r="BJ2853" s="66" t="s">
        <v>85</v>
      </c>
      <c r="BK2853" s="66" t="s">
        <v>85</v>
      </c>
      <c r="BL2853" s="66" t="s">
        <v>85</v>
      </c>
      <c r="BM2853" s="66" t="s">
        <v>85</v>
      </c>
      <c r="BN2853" s="66" t="s">
        <v>85</v>
      </c>
      <c r="BO2853" s="88" t="s">
        <v>85</v>
      </c>
      <c r="BP2853" s="100">
        <v>15900</v>
      </c>
      <c r="BQ2853" s="66">
        <v>17000</v>
      </c>
      <c r="BR2853" s="66">
        <v>17060</v>
      </c>
      <c r="BS2853" s="66">
        <v>16100</v>
      </c>
      <c r="BT2853" s="66">
        <v>17200</v>
      </c>
      <c r="BU2853" s="66">
        <v>17840</v>
      </c>
      <c r="BV2853" s="66" t="s">
        <v>85</v>
      </c>
      <c r="BW2853" s="66" t="s">
        <v>85</v>
      </c>
      <c r="BX2853" s="66" t="s">
        <v>85</v>
      </c>
      <c r="BY2853" s="66" t="s">
        <v>85</v>
      </c>
      <c r="BZ2853" s="66" t="s">
        <v>85</v>
      </c>
      <c r="CA2853" s="66" t="s">
        <v>85</v>
      </c>
      <c r="CB2853" s="66" t="s">
        <v>85</v>
      </c>
      <c r="CC2853" s="66" t="s">
        <v>85</v>
      </c>
      <c r="CD2853" s="66" t="s">
        <v>85</v>
      </c>
      <c r="CE2853" s="66" t="s">
        <v>85</v>
      </c>
      <c r="CF2853" s="66" t="s">
        <v>85</v>
      </c>
      <c r="CG2853" s="66" t="s">
        <v>85</v>
      </c>
      <c r="CH2853" s="66" t="s">
        <v>85</v>
      </c>
      <c r="CI2853" s="66" t="s">
        <v>85</v>
      </c>
      <c r="CJ2853" s="66" t="s">
        <v>85</v>
      </c>
      <c r="CK2853" s="66" t="s">
        <v>85</v>
      </c>
      <c r="CL2853" s="66" t="s">
        <v>85</v>
      </c>
      <c r="CM2853" s="69" t="s">
        <v>85</v>
      </c>
    </row>
    <row r="2854" spans="41:91" hidden="1" x14ac:dyDescent="0.25">
      <c r="AO2854" s="31" t="s">
        <v>74</v>
      </c>
      <c r="AP2854" s="51" t="s">
        <v>114</v>
      </c>
      <c r="AQ2854" s="21" t="str">
        <f t="shared" si="47"/>
        <v>West Midlands5 or more</v>
      </c>
      <c r="AR2854" s="22">
        <v>5000</v>
      </c>
      <c r="AS2854" s="22">
        <v>5700</v>
      </c>
      <c r="AT2854" s="22">
        <v>8280</v>
      </c>
      <c r="AU2854" s="66">
        <v>5300</v>
      </c>
      <c r="AV2854" s="66">
        <v>6000</v>
      </c>
      <c r="AW2854" s="66">
        <v>8340</v>
      </c>
      <c r="AX2854" s="66" t="s">
        <v>85</v>
      </c>
      <c r="AY2854" s="66" t="s">
        <v>85</v>
      </c>
      <c r="AZ2854" s="66" t="s">
        <v>85</v>
      </c>
      <c r="BA2854" s="66" t="s">
        <v>85</v>
      </c>
      <c r="BB2854" s="66" t="s">
        <v>85</v>
      </c>
      <c r="BC2854" s="66" t="s">
        <v>85</v>
      </c>
      <c r="BD2854" s="66" t="s">
        <v>85</v>
      </c>
      <c r="BE2854" s="66" t="s">
        <v>85</v>
      </c>
      <c r="BF2854" s="66" t="s">
        <v>85</v>
      </c>
      <c r="BG2854" s="66" t="s">
        <v>85</v>
      </c>
      <c r="BH2854" s="66" t="s">
        <v>85</v>
      </c>
      <c r="BI2854" s="66" t="s">
        <v>85</v>
      </c>
      <c r="BJ2854" s="66" t="s">
        <v>85</v>
      </c>
      <c r="BK2854" s="66" t="s">
        <v>85</v>
      </c>
      <c r="BL2854" s="66" t="s">
        <v>85</v>
      </c>
      <c r="BM2854" s="66" t="s">
        <v>85</v>
      </c>
      <c r="BN2854" s="66" t="s">
        <v>85</v>
      </c>
      <c r="BO2854" s="88" t="s">
        <v>85</v>
      </c>
      <c r="BP2854" s="100">
        <v>17700</v>
      </c>
      <c r="BQ2854" s="66">
        <v>19100</v>
      </c>
      <c r="BR2854" s="66">
        <v>7090</v>
      </c>
      <c r="BS2854" s="66">
        <v>18400</v>
      </c>
      <c r="BT2854" s="66">
        <v>19700</v>
      </c>
      <c r="BU2854" s="66">
        <v>7430</v>
      </c>
      <c r="BV2854" s="66" t="s">
        <v>85</v>
      </c>
      <c r="BW2854" s="66" t="s">
        <v>85</v>
      </c>
      <c r="BX2854" s="66" t="s">
        <v>85</v>
      </c>
      <c r="BY2854" s="66" t="s">
        <v>85</v>
      </c>
      <c r="BZ2854" s="66" t="s">
        <v>85</v>
      </c>
      <c r="CA2854" s="66" t="s">
        <v>85</v>
      </c>
      <c r="CB2854" s="66" t="s">
        <v>85</v>
      </c>
      <c r="CC2854" s="66" t="s">
        <v>85</v>
      </c>
      <c r="CD2854" s="66" t="s">
        <v>85</v>
      </c>
      <c r="CE2854" s="66" t="s">
        <v>85</v>
      </c>
      <c r="CF2854" s="66" t="s">
        <v>85</v>
      </c>
      <c r="CG2854" s="66" t="s">
        <v>85</v>
      </c>
      <c r="CH2854" s="66" t="s">
        <v>85</v>
      </c>
      <c r="CI2854" s="66" t="s">
        <v>85</v>
      </c>
      <c r="CJ2854" s="66" t="s">
        <v>85</v>
      </c>
      <c r="CK2854" s="66" t="s">
        <v>85</v>
      </c>
      <c r="CL2854" s="66" t="s">
        <v>85</v>
      </c>
      <c r="CM2854" s="69" t="s">
        <v>85</v>
      </c>
    </row>
    <row r="2855" spans="41:91" hidden="1" x14ac:dyDescent="0.25">
      <c r="AO2855" s="32" t="s">
        <v>75</v>
      </c>
      <c r="AP2855" s="51">
        <v>1</v>
      </c>
      <c r="AQ2855" s="21" t="str">
        <f t="shared" si="47"/>
        <v>East of England1</v>
      </c>
      <c r="AR2855" s="22">
        <v>2600</v>
      </c>
      <c r="AS2855" s="22">
        <v>3600</v>
      </c>
      <c r="AT2855" s="22">
        <v>125400</v>
      </c>
      <c r="AU2855" s="66">
        <v>2700</v>
      </c>
      <c r="AV2855" s="66">
        <v>3600</v>
      </c>
      <c r="AW2855" s="66">
        <v>126330</v>
      </c>
      <c r="AX2855" s="66" t="s">
        <v>85</v>
      </c>
      <c r="AY2855" s="66" t="s">
        <v>85</v>
      </c>
      <c r="AZ2855" s="66" t="s">
        <v>85</v>
      </c>
      <c r="BA2855" s="66" t="s">
        <v>85</v>
      </c>
      <c r="BB2855" s="66" t="s">
        <v>85</v>
      </c>
      <c r="BC2855" s="66" t="s">
        <v>85</v>
      </c>
      <c r="BD2855" s="66" t="s">
        <v>85</v>
      </c>
      <c r="BE2855" s="66" t="s">
        <v>85</v>
      </c>
      <c r="BF2855" s="66" t="s">
        <v>85</v>
      </c>
      <c r="BG2855" s="66" t="s">
        <v>85</v>
      </c>
      <c r="BH2855" s="66" t="s">
        <v>85</v>
      </c>
      <c r="BI2855" s="66" t="s">
        <v>85</v>
      </c>
      <c r="BJ2855" s="66" t="s">
        <v>85</v>
      </c>
      <c r="BK2855" s="66" t="s">
        <v>85</v>
      </c>
      <c r="BL2855" s="66" t="s">
        <v>85</v>
      </c>
      <c r="BM2855" s="66" t="s">
        <v>85</v>
      </c>
      <c r="BN2855" s="66" t="s">
        <v>85</v>
      </c>
      <c r="BO2855" s="88" t="s">
        <v>85</v>
      </c>
      <c r="BP2855" s="100">
        <v>10800</v>
      </c>
      <c r="BQ2855" s="66">
        <v>11900</v>
      </c>
      <c r="BR2855" s="66">
        <v>89230</v>
      </c>
      <c r="BS2855" s="66">
        <v>10800</v>
      </c>
      <c r="BT2855" s="66">
        <v>11800</v>
      </c>
      <c r="BU2855" s="66">
        <v>93380</v>
      </c>
      <c r="BV2855" s="66" t="s">
        <v>85</v>
      </c>
      <c r="BW2855" s="66" t="s">
        <v>85</v>
      </c>
      <c r="BX2855" s="66" t="s">
        <v>85</v>
      </c>
      <c r="BY2855" s="66" t="s">
        <v>85</v>
      </c>
      <c r="BZ2855" s="66" t="s">
        <v>85</v>
      </c>
      <c r="CA2855" s="66" t="s">
        <v>85</v>
      </c>
      <c r="CB2855" s="66" t="s">
        <v>85</v>
      </c>
      <c r="CC2855" s="66" t="s">
        <v>85</v>
      </c>
      <c r="CD2855" s="66" t="s">
        <v>85</v>
      </c>
      <c r="CE2855" s="66" t="s">
        <v>85</v>
      </c>
      <c r="CF2855" s="66" t="s">
        <v>85</v>
      </c>
      <c r="CG2855" s="66" t="s">
        <v>85</v>
      </c>
      <c r="CH2855" s="66" t="s">
        <v>85</v>
      </c>
      <c r="CI2855" s="66" t="s">
        <v>85</v>
      </c>
      <c r="CJ2855" s="66" t="s">
        <v>85</v>
      </c>
      <c r="CK2855" s="66" t="s">
        <v>85</v>
      </c>
      <c r="CL2855" s="66" t="s">
        <v>85</v>
      </c>
      <c r="CM2855" s="69" t="s">
        <v>85</v>
      </c>
    </row>
    <row r="2856" spans="41:91" hidden="1" x14ac:dyDescent="0.25">
      <c r="AO2856" s="32" t="s">
        <v>75</v>
      </c>
      <c r="AP2856" s="51">
        <v>2</v>
      </c>
      <c r="AQ2856" s="21" t="str">
        <f t="shared" si="47"/>
        <v>East of England2</v>
      </c>
      <c r="AR2856" s="22">
        <v>3700</v>
      </c>
      <c r="AS2856" s="22">
        <v>4500</v>
      </c>
      <c r="AT2856" s="22">
        <v>159190</v>
      </c>
      <c r="AU2856" s="66">
        <v>3800</v>
      </c>
      <c r="AV2856" s="66">
        <v>4600</v>
      </c>
      <c r="AW2856" s="66">
        <v>160170</v>
      </c>
      <c r="AX2856" s="66" t="s">
        <v>85</v>
      </c>
      <c r="AY2856" s="66" t="s">
        <v>85</v>
      </c>
      <c r="AZ2856" s="66" t="s">
        <v>85</v>
      </c>
      <c r="BA2856" s="66" t="s">
        <v>85</v>
      </c>
      <c r="BB2856" s="66" t="s">
        <v>85</v>
      </c>
      <c r="BC2856" s="66" t="s">
        <v>85</v>
      </c>
      <c r="BD2856" s="66" t="s">
        <v>85</v>
      </c>
      <c r="BE2856" s="66" t="s">
        <v>85</v>
      </c>
      <c r="BF2856" s="66" t="s">
        <v>85</v>
      </c>
      <c r="BG2856" s="66" t="s">
        <v>85</v>
      </c>
      <c r="BH2856" s="66" t="s">
        <v>85</v>
      </c>
      <c r="BI2856" s="66" t="s">
        <v>85</v>
      </c>
      <c r="BJ2856" s="66" t="s">
        <v>85</v>
      </c>
      <c r="BK2856" s="66" t="s">
        <v>85</v>
      </c>
      <c r="BL2856" s="66" t="s">
        <v>85</v>
      </c>
      <c r="BM2856" s="66" t="s">
        <v>85</v>
      </c>
      <c r="BN2856" s="66" t="s">
        <v>85</v>
      </c>
      <c r="BO2856" s="88" t="s">
        <v>85</v>
      </c>
      <c r="BP2856" s="100">
        <v>13400</v>
      </c>
      <c r="BQ2856" s="66">
        <v>14500</v>
      </c>
      <c r="BR2856" s="66">
        <v>121410</v>
      </c>
      <c r="BS2856" s="66">
        <v>13400</v>
      </c>
      <c r="BT2856" s="66">
        <v>14400</v>
      </c>
      <c r="BU2856" s="66">
        <v>126900</v>
      </c>
      <c r="BV2856" s="66" t="s">
        <v>85</v>
      </c>
      <c r="BW2856" s="66" t="s">
        <v>85</v>
      </c>
      <c r="BX2856" s="66" t="s">
        <v>85</v>
      </c>
      <c r="BY2856" s="66" t="s">
        <v>85</v>
      </c>
      <c r="BZ2856" s="66" t="s">
        <v>85</v>
      </c>
      <c r="CA2856" s="66" t="s">
        <v>85</v>
      </c>
      <c r="CB2856" s="66" t="s">
        <v>85</v>
      </c>
      <c r="CC2856" s="66" t="s">
        <v>85</v>
      </c>
      <c r="CD2856" s="66" t="s">
        <v>85</v>
      </c>
      <c r="CE2856" s="66" t="s">
        <v>85</v>
      </c>
      <c r="CF2856" s="66" t="s">
        <v>85</v>
      </c>
      <c r="CG2856" s="66" t="s">
        <v>85</v>
      </c>
      <c r="CH2856" s="66" t="s">
        <v>85</v>
      </c>
      <c r="CI2856" s="66" t="s">
        <v>85</v>
      </c>
      <c r="CJ2856" s="66" t="s">
        <v>85</v>
      </c>
      <c r="CK2856" s="66" t="s">
        <v>85</v>
      </c>
      <c r="CL2856" s="66" t="s">
        <v>85</v>
      </c>
      <c r="CM2856" s="69" t="s">
        <v>85</v>
      </c>
    </row>
    <row r="2857" spans="41:91" hidden="1" x14ac:dyDescent="0.25">
      <c r="AO2857" s="32" t="s">
        <v>75</v>
      </c>
      <c r="AP2857" s="51">
        <v>3</v>
      </c>
      <c r="AQ2857" s="21" t="str">
        <f t="shared" si="47"/>
        <v>East of England3</v>
      </c>
      <c r="AR2857" s="22">
        <v>4200</v>
      </c>
      <c r="AS2857" s="22">
        <v>5000</v>
      </c>
      <c r="AT2857" s="22">
        <v>51960</v>
      </c>
      <c r="AU2857" s="66">
        <v>4400</v>
      </c>
      <c r="AV2857" s="66">
        <v>5200</v>
      </c>
      <c r="AW2857" s="66">
        <v>52330</v>
      </c>
      <c r="AX2857" s="66" t="s">
        <v>85</v>
      </c>
      <c r="AY2857" s="66" t="s">
        <v>85</v>
      </c>
      <c r="AZ2857" s="66" t="s">
        <v>85</v>
      </c>
      <c r="BA2857" s="66" t="s">
        <v>85</v>
      </c>
      <c r="BB2857" s="66" t="s">
        <v>85</v>
      </c>
      <c r="BC2857" s="66" t="s">
        <v>85</v>
      </c>
      <c r="BD2857" s="66" t="s">
        <v>85</v>
      </c>
      <c r="BE2857" s="66" t="s">
        <v>85</v>
      </c>
      <c r="BF2857" s="66" t="s">
        <v>85</v>
      </c>
      <c r="BG2857" s="66" t="s">
        <v>85</v>
      </c>
      <c r="BH2857" s="66" t="s">
        <v>85</v>
      </c>
      <c r="BI2857" s="66" t="s">
        <v>85</v>
      </c>
      <c r="BJ2857" s="66" t="s">
        <v>85</v>
      </c>
      <c r="BK2857" s="66" t="s">
        <v>85</v>
      </c>
      <c r="BL2857" s="66" t="s">
        <v>85</v>
      </c>
      <c r="BM2857" s="66" t="s">
        <v>85</v>
      </c>
      <c r="BN2857" s="66" t="s">
        <v>85</v>
      </c>
      <c r="BO2857" s="88" t="s">
        <v>85</v>
      </c>
      <c r="BP2857" s="100">
        <v>14600</v>
      </c>
      <c r="BQ2857" s="66">
        <v>15800</v>
      </c>
      <c r="BR2857" s="66">
        <v>41000</v>
      </c>
      <c r="BS2857" s="66">
        <v>14600</v>
      </c>
      <c r="BT2857" s="66">
        <v>15800</v>
      </c>
      <c r="BU2857" s="66">
        <v>42810</v>
      </c>
      <c r="BV2857" s="66" t="s">
        <v>85</v>
      </c>
      <c r="BW2857" s="66" t="s">
        <v>85</v>
      </c>
      <c r="BX2857" s="66" t="s">
        <v>85</v>
      </c>
      <c r="BY2857" s="66" t="s">
        <v>85</v>
      </c>
      <c r="BZ2857" s="66" t="s">
        <v>85</v>
      </c>
      <c r="CA2857" s="66" t="s">
        <v>85</v>
      </c>
      <c r="CB2857" s="66" t="s">
        <v>85</v>
      </c>
      <c r="CC2857" s="66" t="s">
        <v>85</v>
      </c>
      <c r="CD2857" s="66" t="s">
        <v>85</v>
      </c>
      <c r="CE2857" s="66" t="s">
        <v>85</v>
      </c>
      <c r="CF2857" s="66" t="s">
        <v>85</v>
      </c>
      <c r="CG2857" s="66" t="s">
        <v>85</v>
      </c>
      <c r="CH2857" s="66" t="s">
        <v>85</v>
      </c>
      <c r="CI2857" s="66" t="s">
        <v>85</v>
      </c>
      <c r="CJ2857" s="66" t="s">
        <v>85</v>
      </c>
      <c r="CK2857" s="66" t="s">
        <v>85</v>
      </c>
      <c r="CL2857" s="66" t="s">
        <v>85</v>
      </c>
      <c r="CM2857" s="69" t="s">
        <v>85</v>
      </c>
    </row>
    <row r="2858" spans="41:91" hidden="1" x14ac:dyDescent="0.25">
      <c r="AO2858" s="32" t="s">
        <v>75</v>
      </c>
      <c r="AP2858" s="51">
        <v>4</v>
      </c>
      <c r="AQ2858" s="21" t="str">
        <f t="shared" si="47"/>
        <v>East of England4</v>
      </c>
      <c r="AR2858" s="22">
        <v>4700</v>
      </c>
      <c r="AS2858" s="22">
        <v>5500</v>
      </c>
      <c r="AT2858" s="22">
        <v>21080</v>
      </c>
      <c r="AU2858" s="66">
        <v>5000</v>
      </c>
      <c r="AV2858" s="66">
        <v>5800</v>
      </c>
      <c r="AW2858" s="66">
        <v>21250</v>
      </c>
      <c r="AX2858" s="66" t="s">
        <v>85</v>
      </c>
      <c r="AY2858" s="66" t="s">
        <v>85</v>
      </c>
      <c r="AZ2858" s="66" t="s">
        <v>85</v>
      </c>
      <c r="BA2858" s="66" t="s">
        <v>85</v>
      </c>
      <c r="BB2858" s="66" t="s">
        <v>85</v>
      </c>
      <c r="BC2858" s="66" t="s">
        <v>85</v>
      </c>
      <c r="BD2858" s="66" t="s">
        <v>85</v>
      </c>
      <c r="BE2858" s="66" t="s">
        <v>85</v>
      </c>
      <c r="BF2858" s="66" t="s">
        <v>85</v>
      </c>
      <c r="BG2858" s="66" t="s">
        <v>85</v>
      </c>
      <c r="BH2858" s="66" t="s">
        <v>85</v>
      </c>
      <c r="BI2858" s="66" t="s">
        <v>85</v>
      </c>
      <c r="BJ2858" s="66" t="s">
        <v>85</v>
      </c>
      <c r="BK2858" s="66" t="s">
        <v>85</v>
      </c>
      <c r="BL2858" s="66" t="s">
        <v>85</v>
      </c>
      <c r="BM2858" s="66" t="s">
        <v>85</v>
      </c>
      <c r="BN2858" s="66" t="s">
        <v>85</v>
      </c>
      <c r="BO2858" s="88" t="s">
        <v>85</v>
      </c>
      <c r="BP2858" s="100">
        <v>15900</v>
      </c>
      <c r="BQ2858" s="66">
        <v>17200</v>
      </c>
      <c r="BR2858" s="66">
        <v>16860</v>
      </c>
      <c r="BS2858" s="66">
        <v>16100</v>
      </c>
      <c r="BT2858" s="66">
        <v>17300</v>
      </c>
      <c r="BU2858" s="66">
        <v>17710</v>
      </c>
      <c r="BV2858" s="66" t="s">
        <v>85</v>
      </c>
      <c r="BW2858" s="66" t="s">
        <v>85</v>
      </c>
      <c r="BX2858" s="66" t="s">
        <v>85</v>
      </c>
      <c r="BY2858" s="66" t="s">
        <v>85</v>
      </c>
      <c r="BZ2858" s="66" t="s">
        <v>85</v>
      </c>
      <c r="CA2858" s="66" t="s">
        <v>85</v>
      </c>
      <c r="CB2858" s="66" t="s">
        <v>85</v>
      </c>
      <c r="CC2858" s="66" t="s">
        <v>85</v>
      </c>
      <c r="CD2858" s="66" t="s">
        <v>85</v>
      </c>
      <c r="CE2858" s="66" t="s">
        <v>85</v>
      </c>
      <c r="CF2858" s="66" t="s">
        <v>85</v>
      </c>
      <c r="CG2858" s="66" t="s">
        <v>85</v>
      </c>
      <c r="CH2858" s="66" t="s">
        <v>85</v>
      </c>
      <c r="CI2858" s="66" t="s">
        <v>85</v>
      </c>
      <c r="CJ2858" s="66" t="s">
        <v>85</v>
      </c>
      <c r="CK2858" s="66" t="s">
        <v>85</v>
      </c>
      <c r="CL2858" s="66" t="s">
        <v>85</v>
      </c>
      <c r="CM2858" s="69" t="s">
        <v>85</v>
      </c>
    </row>
    <row r="2859" spans="41:91" hidden="1" x14ac:dyDescent="0.25">
      <c r="AO2859" s="32" t="s">
        <v>75</v>
      </c>
      <c r="AP2859" s="51" t="s">
        <v>114</v>
      </c>
      <c r="AQ2859" s="21" t="str">
        <f t="shared" si="47"/>
        <v>East of England5 or more</v>
      </c>
      <c r="AR2859" s="22">
        <v>5100</v>
      </c>
      <c r="AS2859" s="22">
        <v>6000</v>
      </c>
      <c r="AT2859" s="22">
        <v>8500</v>
      </c>
      <c r="AU2859" s="66">
        <v>5500</v>
      </c>
      <c r="AV2859" s="66">
        <v>6300</v>
      </c>
      <c r="AW2859" s="66">
        <v>8560</v>
      </c>
      <c r="AX2859" s="66" t="s">
        <v>85</v>
      </c>
      <c r="AY2859" s="66" t="s">
        <v>85</v>
      </c>
      <c r="AZ2859" s="66" t="s">
        <v>85</v>
      </c>
      <c r="BA2859" s="66" t="s">
        <v>85</v>
      </c>
      <c r="BB2859" s="66" t="s">
        <v>85</v>
      </c>
      <c r="BC2859" s="66" t="s">
        <v>85</v>
      </c>
      <c r="BD2859" s="66" t="s">
        <v>85</v>
      </c>
      <c r="BE2859" s="66" t="s">
        <v>85</v>
      </c>
      <c r="BF2859" s="66" t="s">
        <v>85</v>
      </c>
      <c r="BG2859" s="66" t="s">
        <v>85</v>
      </c>
      <c r="BH2859" s="66" t="s">
        <v>85</v>
      </c>
      <c r="BI2859" s="66" t="s">
        <v>85</v>
      </c>
      <c r="BJ2859" s="66" t="s">
        <v>85</v>
      </c>
      <c r="BK2859" s="66" t="s">
        <v>85</v>
      </c>
      <c r="BL2859" s="66" t="s">
        <v>85</v>
      </c>
      <c r="BM2859" s="66" t="s">
        <v>85</v>
      </c>
      <c r="BN2859" s="66" t="s">
        <v>85</v>
      </c>
      <c r="BO2859" s="88" t="s">
        <v>85</v>
      </c>
      <c r="BP2859" s="100">
        <v>16800</v>
      </c>
      <c r="BQ2859" s="66">
        <v>18400</v>
      </c>
      <c r="BR2859" s="66">
        <v>6810</v>
      </c>
      <c r="BS2859" s="66">
        <v>17100</v>
      </c>
      <c r="BT2859" s="66">
        <v>18700</v>
      </c>
      <c r="BU2859" s="66">
        <v>7140</v>
      </c>
      <c r="BV2859" s="66" t="s">
        <v>85</v>
      </c>
      <c r="BW2859" s="66" t="s">
        <v>85</v>
      </c>
      <c r="BX2859" s="66" t="s">
        <v>85</v>
      </c>
      <c r="BY2859" s="66" t="s">
        <v>85</v>
      </c>
      <c r="BZ2859" s="66" t="s">
        <v>85</v>
      </c>
      <c r="CA2859" s="66" t="s">
        <v>85</v>
      </c>
      <c r="CB2859" s="66" t="s">
        <v>85</v>
      </c>
      <c r="CC2859" s="66" t="s">
        <v>85</v>
      </c>
      <c r="CD2859" s="66" t="s">
        <v>85</v>
      </c>
      <c r="CE2859" s="66" t="s">
        <v>85</v>
      </c>
      <c r="CF2859" s="66" t="s">
        <v>85</v>
      </c>
      <c r="CG2859" s="66" t="s">
        <v>85</v>
      </c>
      <c r="CH2859" s="66" t="s">
        <v>85</v>
      </c>
      <c r="CI2859" s="66" t="s">
        <v>85</v>
      </c>
      <c r="CJ2859" s="66" t="s">
        <v>85</v>
      </c>
      <c r="CK2859" s="66" t="s">
        <v>85</v>
      </c>
      <c r="CL2859" s="66" t="s">
        <v>85</v>
      </c>
      <c r="CM2859" s="69" t="s">
        <v>85</v>
      </c>
    </row>
    <row r="2860" spans="41:91" hidden="1" x14ac:dyDescent="0.25">
      <c r="AO2860" s="33" t="s">
        <v>76</v>
      </c>
      <c r="AP2860" s="51">
        <v>1</v>
      </c>
      <c r="AQ2860" s="21" t="str">
        <f t="shared" si="47"/>
        <v>London1</v>
      </c>
      <c r="AR2860" s="22">
        <v>2600</v>
      </c>
      <c r="AS2860" s="22">
        <v>3400</v>
      </c>
      <c r="AT2860" s="22">
        <v>158360</v>
      </c>
      <c r="AU2860" s="66">
        <v>2600</v>
      </c>
      <c r="AV2860" s="66">
        <v>3400</v>
      </c>
      <c r="AW2860" s="66">
        <v>160700</v>
      </c>
      <c r="AX2860" s="66" t="s">
        <v>85</v>
      </c>
      <c r="AY2860" s="66" t="s">
        <v>85</v>
      </c>
      <c r="AZ2860" s="66" t="s">
        <v>85</v>
      </c>
      <c r="BA2860" s="66" t="s">
        <v>85</v>
      </c>
      <c r="BB2860" s="66" t="s">
        <v>85</v>
      </c>
      <c r="BC2860" s="66" t="s">
        <v>85</v>
      </c>
      <c r="BD2860" s="66" t="s">
        <v>85</v>
      </c>
      <c r="BE2860" s="66" t="s">
        <v>85</v>
      </c>
      <c r="BF2860" s="66" t="s">
        <v>85</v>
      </c>
      <c r="BG2860" s="66" t="s">
        <v>85</v>
      </c>
      <c r="BH2860" s="66" t="s">
        <v>85</v>
      </c>
      <c r="BI2860" s="66" t="s">
        <v>85</v>
      </c>
      <c r="BJ2860" s="66" t="s">
        <v>85</v>
      </c>
      <c r="BK2860" s="66" t="s">
        <v>85</v>
      </c>
      <c r="BL2860" s="66" t="s">
        <v>85</v>
      </c>
      <c r="BM2860" s="66" t="s">
        <v>85</v>
      </c>
      <c r="BN2860" s="66" t="s">
        <v>85</v>
      </c>
      <c r="BO2860" s="88" t="s">
        <v>85</v>
      </c>
      <c r="BP2860" s="100">
        <v>10600</v>
      </c>
      <c r="BQ2860" s="66">
        <v>11900</v>
      </c>
      <c r="BR2860" s="66">
        <v>118710</v>
      </c>
      <c r="BS2860" s="66">
        <v>10600</v>
      </c>
      <c r="BT2860" s="66">
        <v>11900</v>
      </c>
      <c r="BU2860" s="66">
        <v>124960</v>
      </c>
      <c r="BV2860" s="66" t="s">
        <v>85</v>
      </c>
      <c r="BW2860" s="66" t="s">
        <v>85</v>
      </c>
      <c r="BX2860" s="66" t="s">
        <v>85</v>
      </c>
      <c r="BY2860" s="66" t="s">
        <v>85</v>
      </c>
      <c r="BZ2860" s="66" t="s">
        <v>85</v>
      </c>
      <c r="CA2860" s="66" t="s">
        <v>85</v>
      </c>
      <c r="CB2860" s="66" t="s">
        <v>85</v>
      </c>
      <c r="CC2860" s="66" t="s">
        <v>85</v>
      </c>
      <c r="CD2860" s="66" t="s">
        <v>85</v>
      </c>
      <c r="CE2860" s="66" t="s">
        <v>85</v>
      </c>
      <c r="CF2860" s="66" t="s">
        <v>85</v>
      </c>
      <c r="CG2860" s="66" t="s">
        <v>85</v>
      </c>
      <c r="CH2860" s="66" t="s">
        <v>85</v>
      </c>
      <c r="CI2860" s="66" t="s">
        <v>85</v>
      </c>
      <c r="CJ2860" s="66" t="s">
        <v>85</v>
      </c>
      <c r="CK2860" s="66" t="s">
        <v>85</v>
      </c>
      <c r="CL2860" s="66" t="s">
        <v>85</v>
      </c>
      <c r="CM2860" s="69" t="s">
        <v>85</v>
      </c>
    </row>
    <row r="2861" spans="41:91" hidden="1" x14ac:dyDescent="0.25">
      <c r="AO2861" s="33" t="s">
        <v>76</v>
      </c>
      <c r="AP2861" s="51">
        <v>2</v>
      </c>
      <c r="AQ2861" s="21" t="str">
        <f t="shared" si="47"/>
        <v>London2</v>
      </c>
      <c r="AR2861" s="22">
        <v>3400</v>
      </c>
      <c r="AS2861" s="22">
        <v>4200</v>
      </c>
      <c r="AT2861" s="22">
        <v>152720</v>
      </c>
      <c r="AU2861" s="66">
        <v>3500</v>
      </c>
      <c r="AV2861" s="66">
        <v>4200</v>
      </c>
      <c r="AW2861" s="66">
        <v>154290</v>
      </c>
      <c r="AX2861" s="66" t="s">
        <v>85</v>
      </c>
      <c r="AY2861" s="66" t="s">
        <v>85</v>
      </c>
      <c r="AZ2861" s="66" t="s">
        <v>85</v>
      </c>
      <c r="BA2861" s="66" t="s">
        <v>85</v>
      </c>
      <c r="BB2861" s="66" t="s">
        <v>85</v>
      </c>
      <c r="BC2861" s="66" t="s">
        <v>85</v>
      </c>
      <c r="BD2861" s="66" t="s">
        <v>85</v>
      </c>
      <c r="BE2861" s="66" t="s">
        <v>85</v>
      </c>
      <c r="BF2861" s="66" t="s">
        <v>85</v>
      </c>
      <c r="BG2861" s="66" t="s">
        <v>85</v>
      </c>
      <c r="BH2861" s="66" t="s">
        <v>85</v>
      </c>
      <c r="BI2861" s="66" t="s">
        <v>85</v>
      </c>
      <c r="BJ2861" s="66" t="s">
        <v>85</v>
      </c>
      <c r="BK2861" s="66" t="s">
        <v>85</v>
      </c>
      <c r="BL2861" s="66" t="s">
        <v>85</v>
      </c>
      <c r="BM2861" s="66" t="s">
        <v>85</v>
      </c>
      <c r="BN2861" s="66" t="s">
        <v>85</v>
      </c>
      <c r="BO2861" s="88" t="s">
        <v>85</v>
      </c>
      <c r="BP2861" s="100">
        <v>13700</v>
      </c>
      <c r="BQ2861" s="66">
        <v>14900</v>
      </c>
      <c r="BR2861" s="66">
        <v>125190</v>
      </c>
      <c r="BS2861" s="66">
        <v>13600</v>
      </c>
      <c r="BT2861" s="66">
        <v>14900</v>
      </c>
      <c r="BU2861" s="66">
        <v>131740</v>
      </c>
      <c r="BV2861" s="66" t="s">
        <v>85</v>
      </c>
      <c r="BW2861" s="66" t="s">
        <v>85</v>
      </c>
      <c r="BX2861" s="66" t="s">
        <v>85</v>
      </c>
      <c r="BY2861" s="66" t="s">
        <v>85</v>
      </c>
      <c r="BZ2861" s="66" t="s">
        <v>85</v>
      </c>
      <c r="CA2861" s="66" t="s">
        <v>85</v>
      </c>
      <c r="CB2861" s="66" t="s">
        <v>85</v>
      </c>
      <c r="CC2861" s="66" t="s">
        <v>85</v>
      </c>
      <c r="CD2861" s="66" t="s">
        <v>85</v>
      </c>
      <c r="CE2861" s="66" t="s">
        <v>85</v>
      </c>
      <c r="CF2861" s="66" t="s">
        <v>85</v>
      </c>
      <c r="CG2861" s="66" t="s">
        <v>85</v>
      </c>
      <c r="CH2861" s="66" t="s">
        <v>85</v>
      </c>
      <c r="CI2861" s="66" t="s">
        <v>85</v>
      </c>
      <c r="CJ2861" s="66" t="s">
        <v>85</v>
      </c>
      <c r="CK2861" s="66" t="s">
        <v>85</v>
      </c>
      <c r="CL2861" s="66" t="s">
        <v>85</v>
      </c>
      <c r="CM2861" s="69" t="s">
        <v>85</v>
      </c>
    </row>
    <row r="2862" spans="41:91" hidden="1" x14ac:dyDescent="0.25">
      <c r="AO2862" s="33" t="s">
        <v>76</v>
      </c>
      <c r="AP2862" s="51">
        <v>3</v>
      </c>
      <c r="AQ2862" s="21" t="str">
        <f t="shared" si="47"/>
        <v>London3</v>
      </c>
      <c r="AR2862" s="22">
        <v>3900</v>
      </c>
      <c r="AS2862" s="22">
        <v>4700</v>
      </c>
      <c r="AT2862" s="22">
        <v>63710</v>
      </c>
      <c r="AU2862" s="66">
        <v>4000</v>
      </c>
      <c r="AV2862" s="66">
        <v>4800</v>
      </c>
      <c r="AW2862" s="66">
        <v>64470</v>
      </c>
      <c r="AX2862" s="66" t="s">
        <v>85</v>
      </c>
      <c r="AY2862" s="66" t="s">
        <v>85</v>
      </c>
      <c r="AZ2862" s="66" t="s">
        <v>85</v>
      </c>
      <c r="BA2862" s="66" t="s">
        <v>85</v>
      </c>
      <c r="BB2862" s="66" t="s">
        <v>85</v>
      </c>
      <c r="BC2862" s="66" t="s">
        <v>85</v>
      </c>
      <c r="BD2862" s="66" t="s">
        <v>85</v>
      </c>
      <c r="BE2862" s="66" t="s">
        <v>85</v>
      </c>
      <c r="BF2862" s="66" t="s">
        <v>85</v>
      </c>
      <c r="BG2862" s="66" t="s">
        <v>85</v>
      </c>
      <c r="BH2862" s="66" t="s">
        <v>85</v>
      </c>
      <c r="BI2862" s="66" t="s">
        <v>85</v>
      </c>
      <c r="BJ2862" s="66" t="s">
        <v>85</v>
      </c>
      <c r="BK2862" s="66" t="s">
        <v>85</v>
      </c>
      <c r="BL2862" s="66" t="s">
        <v>85</v>
      </c>
      <c r="BM2862" s="66" t="s">
        <v>85</v>
      </c>
      <c r="BN2862" s="66" t="s">
        <v>85</v>
      </c>
      <c r="BO2862" s="88" t="s">
        <v>85</v>
      </c>
      <c r="BP2862" s="100">
        <v>15300</v>
      </c>
      <c r="BQ2862" s="66">
        <v>16600</v>
      </c>
      <c r="BR2862" s="66">
        <v>54500</v>
      </c>
      <c r="BS2862" s="66">
        <v>15300</v>
      </c>
      <c r="BT2862" s="66">
        <v>16600</v>
      </c>
      <c r="BU2862" s="66">
        <v>57240</v>
      </c>
      <c r="BV2862" s="66" t="s">
        <v>85</v>
      </c>
      <c r="BW2862" s="66" t="s">
        <v>85</v>
      </c>
      <c r="BX2862" s="66" t="s">
        <v>85</v>
      </c>
      <c r="BY2862" s="66" t="s">
        <v>85</v>
      </c>
      <c r="BZ2862" s="66" t="s">
        <v>85</v>
      </c>
      <c r="CA2862" s="66" t="s">
        <v>85</v>
      </c>
      <c r="CB2862" s="66" t="s">
        <v>85</v>
      </c>
      <c r="CC2862" s="66" t="s">
        <v>85</v>
      </c>
      <c r="CD2862" s="66" t="s">
        <v>85</v>
      </c>
      <c r="CE2862" s="66" t="s">
        <v>85</v>
      </c>
      <c r="CF2862" s="66" t="s">
        <v>85</v>
      </c>
      <c r="CG2862" s="66" t="s">
        <v>85</v>
      </c>
      <c r="CH2862" s="66" t="s">
        <v>85</v>
      </c>
      <c r="CI2862" s="66" t="s">
        <v>85</v>
      </c>
      <c r="CJ2862" s="66" t="s">
        <v>85</v>
      </c>
      <c r="CK2862" s="66" t="s">
        <v>85</v>
      </c>
      <c r="CL2862" s="66" t="s">
        <v>85</v>
      </c>
      <c r="CM2862" s="69" t="s">
        <v>85</v>
      </c>
    </row>
    <row r="2863" spans="41:91" hidden="1" x14ac:dyDescent="0.25">
      <c r="AO2863" s="33" t="s">
        <v>76</v>
      </c>
      <c r="AP2863" s="51">
        <v>4</v>
      </c>
      <c r="AQ2863" s="21" t="str">
        <f t="shared" si="47"/>
        <v>London4</v>
      </c>
      <c r="AR2863" s="22">
        <v>4300</v>
      </c>
      <c r="AS2863" s="22">
        <v>5100</v>
      </c>
      <c r="AT2863" s="22">
        <v>30120</v>
      </c>
      <c r="AU2863" s="66">
        <v>4500</v>
      </c>
      <c r="AV2863" s="66">
        <v>5200</v>
      </c>
      <c r="AW2863" s="66">
        <v>30480</v>
      </c>
      <c r="AX2863" s="66" t="s">
        <v>85</v>
      </c>
      <c r="AY2863" s="66" t="s">
        <v>85</v>
      </c>
      <c r="AZ2863" s="66" t="s">
        <v>85</v>
      </c>
      <c r="BA2863" s="66" t="s">
        <v>85</v>
      </c>
      <c r="BB2863" s="66" t="s">
        <v>85</v>
      </c>
      <c r="BC2863" s="66" t="s">
        <v>85</v>
      </c>
      <c r="BD2863" s="66" t="s">
        <v>85</v>
      </c>
      <c r="BE2863" s="66" t="s">
        <v>85</v>
      </c>
      <c r="BF2863" s="66" t="s">
        <v>85</v>
      </c>
      <c r="BG2863" s="66" t="s">
        <v>85</v>
      </c>
      <c r="BH2863" s="66" t="s">
        <v>85</v>
      </c>
      <c r="BI2863" s="66" t="s">
        <v>85</v>
      </c>
      <c r="BJ2863" s="66" t="s">
        <v>85</v>
      </c>
      <c r="BK2863" s="66" t="s">
        <v>85</v>
      </c>
      <c r="BL2863" s="66" t="s">
        <v>85</v>
      </c>
      <c r="BM2863" s="66" t="s">
        <v>85</v>
      </c>
      <c r="BN2863" s="66" t="s">
        <v>85</v>
      </c>
      <c r="BO2863" s="88" t="s">
        <v>85</v>
      </c>
      <c r="BP2863" s="100">
        <v>16800</v>
      </c>
      <c r="BQ2863" s="66">
        <v>18100</v>
      </c>
      <c r="BR2863" s="66">
        <v>26200</v>
      </c>
      <c r="BS2863" s="66">
        <v>17100</v>
      </c>
      <c r="BT2863" s="66">
        <v>18300</v>
      </c>
      <c r="BU2863" s="66">
        <v>27510</v>
      </c>
      <c r="BV2863" s="66" t="s">
        <v>85</v>
      </c>
      <c r="BW2863" s="66" t="s">
        <v>85</v>
      </c>
      <c r="BX2863" s="66" t="s">
        <v>85</v>
      </c>
      <c r="BY2863" s="66" t="s">
        <v>85</v>
      </c>
      <c r="BZ2863" s="66" t="s">
        <v>85</v>
      </c>
      <c r="CA2863" s="66" t="s">
        <v>85</v>
      </c>
      <c r="CB2863" s="66" t="s">
        <v>85</v>
      </c>
      <c r="CC2863" s="66" t="s">
        <v>85</v>
      </c>
      <c r="CD2863" s="66" t="s">
        <v>85</v>
      </c>
      <c r="CE2863" s="66" t="s">
        <v>85</v>
      </c>
      <c r="CF2863" s="66" t="s">
        <v>85</v>
      </c>
      <c r="CG2863" s="66" t="s">
        <v>85</v>
      </c>
      <c r="CH2863" s="66" t="s">
        <v>85</v>
      </c>
      <c r="CI2863" s="66" t="s">
        <v>85</v>
      </c>
      <c r="CJ2863" s="66" t="s">
        <v>85</v>
      </c>
      <c r="CK2863" s="66" t="s">
        <v>85</v>
      </c>
      <c r="CL2863" s="66" t="s">
        <v>85</v>
      </c>
      <c r="CM2863" s="69" t="s">
        <v>85</v>
      </c>
    </row>
    <row r="2864" spans="41:91" hidden="1" x14ac:dyDescent="0.25">
      <c r="AO2864" s="33" t="s">
        <v>76</v>
      </c>
      <c r="AP2864" s="51" t="s">
        <v>114</v>
      </c>
      <c r="AQ2864" s="21" t="str">
        <f t="shared" si="47"/>
        <v>London5 or more</v>
      </c>
      <c r="AR2864" s="22">
        <v>4600</v>
      </c>
      <c r="AS2864" s="22">
        <v>5600</v>
      </c>
      <c r="AT2864" s="22">
        <v>19030</v>
      </c>
      <c r="AU2864" s="66">
        <v>4900</v>
      </c>
      <c r="AV2864" s="66">
        <v>5800</v>
      </c>
      <c r="AW2864" s="66">
        <v>19270</v>
      </c>
      <c r="AX2864" s="66" t="s">
        <v>85</v>
      </c>
      <c r="AY2864" s="66" t="s">
        <v>85</v>
      </c>
      <c r="AZ2864" s="66" t="s">
        <v>85</v>
      </c>
      <c r="BA2864" s="66" t="s">
        <v>85</v>
      </c>
      <c r="BB2864" s="66" t="s">
        <v>85</v>
      </c>
      <c r="BC2864" s="66" t="s">
        <v>85</v>
      </c>
      <c r="BD2864" s="66" t="s">
        <v>85</v>
      </c>
      <c r="BE2864" s="66" t="s">
        <v>85</v>
      </c>
      <c r="BF2864" s="66" t="s">
        <v>85</v>
      </c>
      <c r="BG2864" s="66" t="s">
        <v>85</v>
      </c>
      <c r="BH2864" s="66" t="s">
        <v>85</v>
      </c>
      <c r="BI2864" s="66" t="s">
        <v>85</v>
      </c>
      <c r="BJ2864" s="66" t="s">
        <v>85</v>
      </c>
      <c r="BK2864" s="66" t="s">
        <v>85</v>
      </c>
      <c r="BL2864" s="66" t="s">
        <v>85</v>
      </c>
      <c r="BM2864" s="66" t="s">
        <v>85</v>
      </c>
      <c r="BN2864" s="66" t="s">
        <v>85</v>
      </c>
      <c r="BO2864" s="88" t="s">
        <v>85</v>
      </c>
      <c r="BP2864" s="100">
        <v>17800</v>
      </c>
      <c r="BQ2864" s="66">
        <v>19200</v>
      </c>
      <c r="BR2864" s="66">
        <v>16730</v>
      </c>
      <c r="BS2864" s="66">
        <v>18400</v>
      </c>
      <c r="BT2864" s="66">
        <v>19700</v>
      </c>
      <c r="BU2864" s="66">
        <v>17400</v>
      </c>
      <c r="BV2864" s="66" t="s">
        <v>85</v>
      </c>
      <c r="BW2864" s="66" t="s">
        <v>85</v>
      </c>
      <c r="BX2864" s="66" t="s">
        <v>85</v>
      </c>
      <c r="BY2864" s="66" t="s">
        <v>85</v>
      </c>
      <c r="BZ2864" s="66" t="s">
        <v>85</v>
      </c>
      <c r="CA2864" s="66" t="s">
        <v>85</v>
      </c>
      <c r="CB2864" s="66" t="s">
        <v>85</v>
      </c>
      <c r="CC2864" s="66" t="s">
        <v>85</v>
      </c>
      <c r="CD2864" s="66" t="s">
        <v>85</v>
      </c>
      <c r="CE2864" s="66" t="s">
        <v>85</v>
      </c>
      <c r="CF2864" s="66" t="s">
        <v>85</v>
      </c>
      <c r="CG2864" s="66" t="s">
        <v>85</v>
      </c>
      <c r="CH2864" s="66" t="s">
        <v>85</v>
      </c>
      <c r="CI2864" s="66" t="s">
        <v>85</v>
      </c>
      <c r="CJ2864" s="66" t="s">
        <v>85</v>
      </c>
      <c r="CK2864" s="66" t="s">
        <v>85</v>
      </c>
      <c r="CL2864" s="66" t="s">
        <v>85</v>
      </c>
      <c r="CM2864" s="69" t="s">
        <v>85</v>
      </c>
    </row>
    <row r="2865" spans="41:91" hidden="1" x14ac:dyDescent="0.25">
      <c r="AO2865" s="23" t="s">
        <v>77</v>
      </c>
      <c r="AP2865" s="51">
        <v>1</v>
      </c>
      <c r="AQ2865" s="21" t="str">
        <f t="shared" si="47"/>
        <v>South East1</v>
      </c>
      <c r="AR2865" s="22">
        <v>2700</v>
      </c>
      <c r="AS2865" s="22">
        <v>3600</v>
      </c>
      <c r="AT2865" s="22">
        <v>182430</v>
      </c>
      <c r="AU2865" s="66">
        <v>2700</v>
      </c>
      <c r="AV2865" s="66">
        <v>3600</v>
      </c>
      <c r="AW2865" s="66">
        <v>183870</v>
      </c>
      <c r="AX2865" s="66" t="s">
        <v>85</v>
      </c>
      <c r="AY2865" s="66" t="s">
        <v>85</v>
      </c>
      <c r="AZ2865" s="66" t="s">
        <v>85</v>
      </c>
      <c r="BA2865" s="66" t="s">
        <v>85</v>
      </c>
      <c r="BB2865" s="66" t="s">
        <v>85</v>
      </c>
      <c r="BC2865" s="66" t="s">
        <v>85</v>
      </c>
      <c r="BD2865" s="66" t="s">
        <v>85</v>
      </c>
      <c r="BE2865" s="66" t="s">
        <v>85</v>
      </c>
      <c r="BF2865" s="66" t="s">
        <v>85</v>
      </c>
      <c r="BG2865" s="66" t="s">
        <v>85</v>
      </c>
      <c r="BH2865" s="66" t="s">
        <v>85</v>
      </c>
      <c r="BI2865" s="66" t="s">
        <v>85</v>
      </c>
      <c r="BJ2865" s="66" t="s">
        <v>85</v>
      </c>
      <c r="BK2865" s="66" t="s">
        <v>85</v>
      </c>
      <c r="BL2865" s="66" t="s">
        <v>85</v>
      </c>
      <c r="BM2865" s="66" t="s">
        <v>85</v>
      </c>
      <c r="BN2865" s="66" t="s">
        <v>85</v>
      </c>
      <c r="BO2865" s="88" t="s">
        <v>85</v>
      </c>
      <c r="BP2865" s="100">
        <v>10800</v>
      </c>
      <c r="BQ2865" s="66">
        <v>12000</v>
      </c>
      <c r="BR2865" s="66">
        <v>132670</v>
      </c>
      <c r="BS2865" s="66">
        <v>10700</v>
      </c>
      <c r="BT2865" s="66">
        <v>11900</v>
      </c>
      <c r="BU2865" s="66">
        <v>139940</v>
      </c>
      <c r="BV2865" s="66" t="s">
        <v>85</v>
      </c>
      <c r="BW2865" s="66" t="s">
        <v>85</v>
      </c>
      <c r="BX2865" s="66" t="s">
        <v>85</v>
      </c>
      <c r="BY2865" s="66" t="s">
        <v>85</v>
      </c>
      <c r="BZ2865" s="66" t="s">
        <v>85</v>
      </c>
      <c r="CA2865" s="66" t="s">
        <v>85</v>
      </c>
      <c r="CB2865" s="66" t="s">
        <v>85</v>
      </c>
      <c r="CC2865" s="66" t="s">
        <v>85</v>
      </c>
      <c r="CD2865" s="66" t="s">
        <v>85</v>
      </c>
      <c r="CE2865" s="66" t="s">
        <v>85</v>
      </c>
      <c r="CF2865" s="66" t="s">
        <v>85</v>
      </c>
      <c r="CG2865" s="66" t="s">
        <v>85</v>
      </c>
      <c r="CH2865" s="66" t="s">
        <v>85</v>
      </c>
      <c r="CI2865" s="66" t="s">
        <v>85</v>
      </c>
      <c r="CJ2865" s="66" t="s">
        <v>85</v>
      </c>
      <c r="CK2865" s="66" t="s">
        <v>85</v>
      </c>
      <c r="CL2865" s="66" t="s">
        <v>85</v>
      </c>
      <c r="CM2865" s="69" t="s">
        <v>85</v>
      </c>
    </row>
    <row r="2866" spans="41:91" hidden="1" x14ac:dyDescent="0.25">
      <c r="AO2866" s="23" t="s">
        <v>77</v>
      </c>
      <c r="AP2866" s="51">
        <v>2</v>
      </c>
      <c r="AQ2866" s="21" t="str">
        <f t="shared" si="47"/>
        <v>South East2</v>
      </c>
      <c r="AR2866" s="22">
        <v>3700</v>
      </c>
      <c r="AS2866" s="22">
        <v>4500</v>
      </c>
      <c r="AT2866" s="22">
        <v>226450</v>
      </c>
      <c r="AU2866" s="66">
        <v>3800</v>
      </c>
      <c r="AV2866" s="66">
        <v>4600</v>
      </c>
      <c r="AW2866" s="66">
        <v>228010</v>
      </c>
      <c r="AX2866" s="66" t="s">
        <v>85</v>
      </c>
      <c r="AY2866" s="66" t="s">
        <v>85</v>
      </c>
      <c r="AZ2866" s="66" t="s">
        <v>85</v>
      </c>
      <c r="BA2866" s="66" t="s">
        <v>85</v>
      </c>
      <c r="BB2866" s="66" t="s">
        <v>85</v>
      </c>
      <c r="BC2866" s="66" t="s">
        <v>85</v>
      </c>
      <c r="BD2866" s="66" t="s">
        <v>85</v>
      </c>
      <c r="BE2866" s="66" t="s">
        <v>85</v>
      </c>
      <c r="BF2866" s="66" t="s">
        <v>85</v>
      </c>
      <c r="BG2866" s="66" t="s">
        <v>85</v>
      </c>
      <c r="BH2866" s="66" t="s">
        <v>85</v>
      </c>
      <c r="BI2866" s="66" t="s">
        <v>85</v>
      </c>
      <c r="BJ2866" s="66" t="s">
        <v>85</v>
      </c>
      <c r="BK2866" s="66" t="s">
        <v>85</v>
      </c>
      <c r="BL2866" s="66" t="s">
        <v>85</v>
      </c>
      <c r="BM2866" s="66" t="s">
        <v>85</v>
      </c>
      <c r="BN2866" s="66" t="s">
        <v>85</v>
      </c>
      <c r="BO2866" s="88" t="s">
        <v>85</v>
      </c>
      <c r="BP2866" s="100">
        <v>13500</v>
      </c>
      <c r="BQ2866" s="66">
        <v>14700</v>
      </c>
      <c r="BR2866" s="66">
        <v>181160</v>
      </c>
      <c r="BS2866" s="66">
        <v>13400</v>
      </c>
      <c r="BT2866" s="66">
        <v>14600</v>
      </c>
      <c r="BU2866" s="66">
        <v>190440</v>
      </c>
      <c r="BV2866" s="66" t="s">
        <v>85</v>
      </c>
      <c r="BW2866" s="66" t="s">
        <v>85</v>
      </c>
      <c r="BX2866" s="66" t="s">
        <v>85</v>
      </c>
      <c r="BY2866" s="66" t="s">
        <v>85</v>
      </c>
      <c r="BZ2866" s="66" t="s">
        <v>85</v>
      </c>
      <c r="CA2866" s="66" t="s">
        <v>85</v>
      </c>
      <c r="CB2866" s="66" t="s">
        <v>85</v>
      </c>
      <c r="CC2866" s="66" t="s">
        <v>85</v>
      </c>
      <c r="CD2866" s="66" t="s">
        <v>85</v>
      </c>
      <c r="CE2866" s="66" t="s">
        <v>85</v>
      </c>
      <c r="CF2866" s="66" t="s">
        <v>85</v>
      </c>
      <c r="CG2866" s="66" t="s">
        <v>85</v>
      </c>
      <c r="CH2866" s="66" t="s">
        <v>85</v>
      </c>
      <c r="CI2866" s="66" t="s">
        <v>85</v>
      </c>
      <c r="CJ2866" s="66" t="s">
        <v>85</v>
      </c>
      <c r="CK2866" s="66" t="s">
        <v>85</v>
      </c>
      <c r="CL2866" s="66" t="s">
        <v>85</v>
      </c>
      <c r="CM2866" s="69" t="s">
        <v>85</v>
      </c>
    </row>
    <row r="2867" spans="41:91" hidden="1" x14ac:dyDescent="0.25">
      <c r="AO2867" s="23" t="s">
        <v>77</v>
      </c>
      <c r="AP2867" s="51">
        <v>3</v>
      </c>
      <c r="AQ2867" s="21" t="str">
        <f t="shared" si="47"/>
        <v>South East3</v>
      </c>
      <c r="AR2867" s="22">
        <v>4300</v>
      </c>
      <c r="AS2867" s="22">
        <v>5100</v>
      </c>
      <c r="AT2867" s="22">
        <v>75480</v>
      </c>
      <c r="AU2867" s="66">
        <v>4500</v>
      </c>
      <c r="AV2867" s="66">
        <v>5200</v>
      </c>
      <c r="AW2867" s="66">
        <v>76120</v>
      </c>
      <c r="AX2867" s="66" t="s">
        <v>85</v>
      </c>
      <c r="AY2867" s="66" t="s">
        <v>85</v>
      </c>
      <c r="AZ2867" s="66" t="s">
        <v>85</v>
      </c>
      <c r="BA2867" s="66" t="s">
        <v>85</v>
      </c>
      <c r="BB2867" s="66" t="s">
        <v>85</v>
      </c>
      <c r="BC2867" s="66" t="s">
        <v>85</v>
      </c>
      <c r="BD2867" s="66" t="s">
        <v>85</v>
      </c>
      <c r="BE2867" s="66" t="s">
        <v>85</v>
      </c>
      <c r="BF2867" s="66" t="s">
        <v>85</v>
      </c>
      <c r="BG2867" s="66" t="s">
        <v>85</v>
      </c>
      <c r="BH2867" s="66" t="s">
        <v>85</v>
      </c>
      <c r="BI2867" s="66" t="s">
        <v>85</v>
      </c>
      <c r="BJ2867" s="66" t="s">
        <v>85</v>
      </c>
      <c r="BK2867" s="66" t="s">
        <v>85</v>
      </c>
      <c r="BL2867" s="66" t="s">
        <v>85</v>
      </c>
      <c r="BM2867" s="66" t="s">
        <v>85</v>
      </c>
      <c r="BN2867" s="66" t="s">
        <v>85</v>
      </c>
      <c r="BO2867" s="88" t="s">
        <v>85</v>
      </c>
      <c r="BP2867" s="100">
        <v>14600</v>
      </c>
      <c r="BQ2867" s="66">
        <v>15900</v>
      </c>
      <c r="BR2867" s="66">
        <v>61870</v>
      </c>
      <c r="BS2867" s="66">
        <v>14600</v>
      </c>
      <c r="BT2867" s="66">
        <v>16000</v>
      </c>
      <c r="BU2867" s="66">
        <v>65110</v>
      </c>
      <c r="BV2867" s="66" t="s">
        <v>85</v>
      </c>
      <c r="BW2867" s="66" t="s">
        <v>85</v>
      </c>
      <c r="BX2867" s="66" t="s">
        <v>85</v>
      </c>
      <c r="BY2867" s="66" t="s">
        <v>85</v>
      </c>
      <c r="BZ2867" s="66" t="s">
        <v>85</v>
      </c>
      <c r="CA2867" s="66" t="s">
        <v>85</v>
      </c>
      <c r="CB2867" s="66" t="s">
        <v>85</v>
      </c>
      <c r="CC2867" s="66" t="s">
        <v>85</v>
      </c>
      <c r="CD2867" s="66" t="s">
        <v>85</v>
      </c>
      <c r="CE2867" s="66" t="s">
        <v>85</v>
      </c>
      <c r="CF2867" s="66" t="s">
        <v>85</v>
      </c>
      <c r="CG2867" s="66" t="s">
        <v>85</v>
      </c>
      <c r="CH2867" s="66" t="s">
        <v>85</v>
      </c>
      <c r="CI2867" s="66" t="s">
        <v>85</v>
      </c>
      <c r="CJ2867" s="66" t="s">
        <v>85</v>
      </c>
      <c r="CK2867" s="66" t="s">
        <v>85</v>
      </c>
      <c r="CL2867" s="66" t="s">
        <v>85</v>
      </c>
      <c r="CM2867" s="69" t="s">
        <v>85</v>
      </c>
    </row>
    <row r="2868" spans="41:91" hidden="1" x14ac:dyDescent="0.25">
      <c r="AO2868" s="23" t="s">
        <v>77</v>
      </c>
      <c r="AP2868" s="51">
        <v>4</v>
      </c>
      <c r="AQ2868" s="21" t="str">
        <f t="shared" si="47"/>
        <v>South East4</v>
      </c>
      <c r="AR2868" s="22">
        <v>4800</v>
      </c>
      <c r="AS2868" s="22">
        <v>5600</v>
      </c>
      <c r="AT2868" s="22">
        <v>31340</v>
      </c>
      <c r="AU2868" s="66">
        <v>5100</v>
      </c>
      <c r="AV2868" s="66">
        <v>5900</v>
      </c>
      <c r="AW2868" s="66">
        <v>31580</v>
      </c>
      <c r="AX2868" s="66" t="s">
        <v>85</v>
      </c>
      <c r="AY2868" s="66" t="s">
        <v>85</v>
      </c>
      <c r="AZ2868" s="66" t="s">
        <v>85</v>
      </c>
      <c r="BA2868" s="66" t="s">
        <v>85</v>
      </c>
      <c r="BB2868" s="66" t="s">
        <v>85</v>
      </c>
      <c r="BC2868" s="66" t="s">
        <v>85</v>
      </c>
      <c r="BD2868" s="66" t="s">
        <v>85</v>
      </c>
      <c r="BE2868" s="66" t="s">
        <v>85</v>
      </c>
      <c r="BF2868" s="66" t="s">
        <v>85</v>
      </c>
      <c r="BG2868" s="66" t="s">
        <v>85</v>
      </c>
      <c r="BH2868" s="66" t="s">
        <v>85</v>
      </c>
      <c r="BI2868" s="66" t="s">
        <v>85</v>
      </c>
      <c r="BJ2868" s="66" t="s">
        <v>85</v>
      </c>
      <c r="BK2868" s="66" t="s">
        <v>85</v>
      </c>
      <c r="BL2868" s="66" t="s">
        <v>85</v>
      </c>
      <c r="BM2868" s="66" t="s">
        <v>85</v>
      </c>
      <c r="BN2868" s="66" t="s">
        <v>85</v>
      </c>
      <c r="BO2868" s="88" t="s">
        <v>85</v>
      </c>
      <c r="BP2868" s="100">
        <v>15900</v>
      </c>
      <c r="BQ2868" s="66">
        <v>17300</v>
      </c>
      <c r="BR2868" s="66">
        <v>25950</v>
      </c>
      <c r="BS2868" s="66">
        <v>16000</v>
      </c>
      <c r="BT2868" s="66">
        <v>17400</v>
      </c>
      <c r="BU2868" s="66">
        <v>27230</v>
      </c>
      <c r="BV2868" s="66" t="s">
        <v>85</v>
      </c>
      <c r="BW2868" s="66" t="s">
        <v>85</v>
      </c>
      <c r="BX2868" s="66" t="s">
        <v>85</v>
      </c>
      <c r="BY2868" s="66" t="s">
        <v>85</v>
      </c>
      <c r="BZ2868" s="66" t="s">
        <v>85</v>
      </c>
      <c r="CA2868" s="66" t="s">
        <v>85</v>
      </c>
      <c r="CB2868" s="66" t="s">
        <v>85</v>
      </c>
      <c r="CC2868" s="66" t="s">
        <v>85</v>
      </c>
      <c r="CD2868" s="66" t="s">
        <v>85</v>
      </c>
      <c r="CE2868" s="66" t="s">
        <v>85</v>
      </c>
      <c r="CF2868" s="66" t="s">
        <v>85</v>
      </c>
      <c r="CG2868" s="66" t="s">
        <v>85</v>
      </c>
      <c r="CH2868" s="66" t="s">
        <v>85</v>
      </c>
      <c r="CI2868" s="66" t="s">
        <v>85</v>
      </c>
      <c r="CJ2868" s="66" t="s">
        <v>85</v>
      </c>
      <c r="CK2868" s="66" t="s">
        <v>85</v>
      </c>
      <c r="CL2868" s="66" t="s">
        <v>85</v>
      </c>
      <c r="CM2868" s="69" t="s">
        <v>85</v>
      </c>
    </row>
    <row r="2869" spans="41:91" hidden="1" x14ac:dyDescent="0.25">
      <c r="AO2869" s="23" t="s">
        <v>77</v>
      </c>
      <c r="AP2869" s="51" t="s">
        <v>114</v>
      </c>
      <c r="AQ2869" s="21" t="str">
        <f t="shared" si="47"/>
        <v>South East5 or more</v>
      </c>
      <c r="AR2869" s="22">
        <v>5100</v>
      </c>
      <c r="AS2869" s="22">
        <v>6100</v>
      </c>
      <c r="AT2869" s="22">
        <v>13410</v>
      </c>
      <c r="AU2869" s="66">
        <v>5500</v>
      </c>
      <c r="AV2869" s="66">
        <v>6400</v>
      </c>
      <c r="AW2869" s="66">
        <v>13500</v>
      </c>
      <c r="AX2869" s="66" t="s">
        <v>85</v>
      </c>
      <c r="AY2869" s="66" t="s">
        <v>85</v>
      </c>
      <c r="AZ2869" s="66" t="s">
        <v>85</v>
      </c>
      <c r="BA2869" s="66" t="s">
        <v>85</v>
      </c>
      <c r="BB2869" s="66" t="s">
        <v>85</v>
      </c>
      <c r="BC2869" s="66" t="s">
        <v>85</v>
      </c>
      <c r="BD2869" s="66" t="s">
        <v>85</v>
      </c>
      <c r="BE2869" s="66" t="s">
        <v>85</v>
      </c>
      <c r="BF2869" s="66" t="s">
        <v>85</v>
      </c>
      <c r="BG2869" s="66" t="s">
        <v>85</v>
      </c>
      <c r="BH2869" s="66" t="s">
        <v>85</v>
      </c>
      <c r="BI2869" s="66" t="s">
        <v>85</v>
      </c>
      <c r="BJ2869" s="66" t="s">
        <v>85</v>
      </c>
      <c r="BK2869" s="66" t="s">
        <v>85</v>
      </c>
      <c r="BL2869" s="66" t="s">
        <v>85</v>
      </c>
      <c r="BM2869" s="66" t="s">
        <v>85</v>
      </c>
      <c r="BN2869" s="66" t="s">
        <v>85</v>
      </c>
      <c r="BO2869" s="88" t="s">
        <v>85</v>
      </c>
      <c r="BP2869" s="100">
        <v>16700</v>
      </c>
      <c r="BQ2869" s="66">
        <v>18400</v>
      </c>
      <c r="BR2869" s="66">
        <v>11130</v>
      </c>
      <c r="BS2869" s="66">
        <v>17100</v>
      </c>
      <c r="BT2869" s="66">
        <v>18700</v>
      </c>
      <c r="BU2869" s="66">
        <v>11650</v>
      </c>
      <c r="BV2869" s="66" t="s">
        <v>85</v>
      </c>
      <c r="BW2869" s="66" t="s">
        <v>85</v>
      </c>
      <c r="BX2869" s="66" t="s">
        <v>85</v>
      </c>
      <c r="BY2869" s="66" t="s">
        <v>85</v>
      </c>
      <c r="BZ2869" s="66" t="s">
        <v>85</v>
      </c>
      <c r="CA2869" s="66" t="s">
        <v>85</v>
      </c>
      <c r="CB2869" s="66" t="s">
        <v>85</v>
      </c>
      <c r="CC2869" s="66" t="s">
        <v>85</v>
      </c>
      <c r="CD2869" s="66" t="s">
        <v>85</v>
      </c>
      <c r="CE2869" s="66" t="s">
        <v>85</v>
      </c>
      <c r="CF2869" s="66" t="s">
        <v>85</v>
      </c>
      <c r="CG2869" s="66" t="s">
        <v>85</v>
      </c>
      <c r="CH2869" s="66" t="s">
        <v>85</v>
      </c>
      <c r="CI2869" s="66" t="s">
        <v>85</v>
      </c>
      <c r="CJ2869" s="66" t="s">
        <v>85</v>
      </c>
      <c r="CK2869" s="66" t="s">
        <v>85</v>
      </c>
      <c r="CL2869" s="66" t="s">
        <v>85</v>
      </c>
      <c r="CM2869" s="69" t="s">
        <v>85</v>
      </c>
    </row>
    <row r="2870" spans="41:91" hidden="1" x14ac:dyDescent="0.25">
      <c r="AO2870" s="31" t="s">
        <v>78</v>
      </c>
      <c r="AP2870" s="51">
        <v>1</v>
      </c>
      <c r="AQ2870" s="21" t="str">
        <f t="shared" si="47"/>
        <v>South West1</v>
      </c>
      <c r="AR2870" s="22">
        <v>2700</v>
      </c>
      <c r="AS2870" s="22">
        <v>3700</v>
      </c>
      <c r="AT2870" s="22">
        <v>111290</v>
      </c>
      <c r="AU2870" s="66">
        <v>2700</v>
      </c>
      <c r="AV2870" s="66">
        <v>3700</v>
      </c>
      <c r="AW2870" s="66">
        <v>112290</v>
      </c>
      <c r="AX2870" s="66" t="s">
        <v>85</v>
      </c>
      <c r="AY2870" s="66" t="s">
        <v>85</v>
      </c>
      <c r="AZ2870" s="66" t="s">
        <v>85</v>
      </c>
      <c r="BA2870" s="66" t="s">
        <v>85</v>
      </c>
      <c r="BB2870" s="66" t="s">
        <v>85</v>
      </c>
      <c r="BC2870" s="66" t="s">
        <v>85</v>
      </c>
      <c r="BD2870" s="66" t="s">
        <v>85</v>
      </c>
      <c r="BE2870" s="66" t="s">
        <v>85</v>
      </c>
      <c r="BF2870" s="66" t="s">
        <v>85</v>
      </c>
      <c r="BG2870" s="66" t="s">
        <v>85</v>
      </c>
      <c r="BH2870" s="66" t="s">
        <v>85</v>
      </c>
      <c r="BI2870" s="66" t="s">
        <v>85</v>
      </c>
      <c r="BJ2870" s="66" t="s">
        <v>85</v>
      </c>
      <c r="BK2870" s="66" t="s">
        <v>85</v>
      </c>
      <c r="BL2870" s="66" t="s">
        <v>85</v>
      </c>
      <c r="BM2870" s="66" t="s">
        <v>85</v>
      </c>
      <c r="BN2870" s="66" t="s">
        <v>85</v>
      </c>
      <c r="BO2870" s="88" t="s">
        <v>85</v>
      </c>
      <c r="BP2870" s="100">
        <v>9600</v>
      </c>
      <c r="BQ2870" s="66">
        <v>10600</v>
      </c>
      <c r="BR2870" s="66">
        <v>72230</v>
      </c>
      <c r="BS2870" s="66">
        <v>9400</v>
      </c>
      <c r="BT2870" s="66">
        <v>10500</v>
      </c>
      <c r="BU2870" s="66">
        <v>75970</v>
      </c>
      <c r="BV2870" s="66" t="s">
        <v>85</v>
      </c>
      <c r="BW2870" s="66" t="s">
        <v>85</v>
      </c>
      <c r="BX2870" s="66" t="s">
        <v>85</v>
      </c>
      <c r="BY2870" s="66" t="s">
        <v>85</v>
      </c>
      <c r="BZ2870" s="66" t="s">
        <v>85</v>
      </c>
      <c r="CA2870" s="66" t="s">
        <v>85</v>
      </c>
      <c r="CB2870" s="66" t="s">
        <v>85</v>
      </c>
      <c r="CC2870" s="66" t="s">
        <v>85</v>
      </c>
      <c r="CD2870" s="66" t="s">
        <v>85</v>
      </c>
      <c r="CE2870" s="66" t="s">
        <v>85</v>
      </c>
      <c r="CF2870" s="66" t="s">
        <v>85</v>
      </c>
      <c r="CG2870" s="66" t="s">
        <v>85</v>
      </c>
      <c r="CH2870" s="66" t="s">
        <v>85</v>
      </c>
      <c r="CI2870" s="66" t="s">
        <v>85</v>
      </c>
      <c r="CJ2870" s="66" t="s">
        <v>85</v>
      </c>
      <c r="CK2870" s="66" t="s">
        <v>85</v>
      </c>
      <c r="CL2870" s="66" t="s">
        <v>85</v>
      </c>
      <c r="CM2870" s="69" t="s">
        <v>85</v>
      </c>
    </row>
    <row r="2871" spans="41:91" hidden="1" x14ac:dyDescent="0.25">
      <c r="AO2871" s="31" t="s">
        <v>78</v>
      </c>
      <c r="AP2871" s="51">
        <v>2</v>
      </c>
      <c r="AQ2871" s="21" t="str">
        <f t="shared" si="47"/>
        <v>South West2</v>
      </c>
      <c r="AR2871" s="22">
        <v>3600</v>
      </c>
      <c r="AS2871" s="22">
        <v>4500</v>
      </c>
      <c r="AT2871" s="22">
        <v>146680</v>
      </c>
      <c r="AU2871" s="66">
        <v>3700</v>
      </c>
      <c r="AV2871" s="66">
        <v>4600</v>
      </c>
      <c r="AW2871" s="66">
        <v>147800</v>
      </c>
      <c r="AX2871" s="66" t="s">
        <v>85</v>
      </c>
      <c r="AY2871" s="66" t="s">
        <v>85</v>
      </c>
      <c r="AZ2871" s="66" t="s">
        <v>85</v>
      </c>
      <c r="BA2871" s="66" t="s">
        <v>85</v>
      </c>
      <c r="BB2871" s="66" t="s">
        <v>85</v>
      </c>
      <c r="BC2871" s="66" t="s">
        <v>85</v>
      </c>
      <c r="BD2871" s="66" t="s">
        <v>85</v>
      </c>
      <c r="BE2871" s="66" t="s">
        <v>85</v>
      </c>
      <c r="BF2871" s="66" t="s">
        <v>85</v>
      </c>
      <c r="BG2871" s="66" t="s">
        <v>85</v>
      </c>
      <c r="BH2871" s="66" t="s">
        <v>85</v>
      </c>
      <c r="BI2871" s="66" t="s">
        <v>85</v>
      </c>
      <c r="BJ2871" s="66" t="s">
        <v>85</v>
      </c>
      <c r="BK2871" s="66" t="s">
        <v>85</v>
      </c>
      <c r="BL2871" s="66" t="s">
        <v>85</v>
      </c>
      <c r="BM2871" s="66" t="s">
        <v>85</v>
      </c>
      <c r="BN2871" s="66" t="s">
        <v>85</v>
      </c>
      <c r="BO2871" s="88" t="s">
        <v>85</v>
      </c>
      <c r="BP2871" s="100">
        <v>11700</v>
      </c>
      <c r="BQ2871" s="66">
        <v>12700</v>
      </c>
      <c r="BR2871" s="66">
        <v>102870</v>
      </c>
      <c r="BS2871" s="66">
        <v>11500</v>
      </c>
      <c r="BT2871" s="66">
        <v>12600</v>
      </c>
      <c r="BU2871" s="66">
        <v>108030</v>
      </c>
      <c r="BV2871" s="66" t="s">
        <v>85</v>
      </c>
      <c r="BW2871" s="66" t="s">
        <v>85</v>
      </c>
      <c r="BX2871" s="66" t="s">
        <v>85</v>
      </c>
      <c r="BY2871" s="66" t="s">
        <v>85</v>
      </c>
      <c r="BZ2871" s="66" t="s">
        <v>85</v>
      </c>
      <c r="CA2871" s="66" t="s">
        <v>85</v>
      </c>
      <c r="CB2871" s="66" t="s">
        <v>85</v>
      </c>
      <c r="CC2871" s="66" t="s">
        <v>85</v>
      </c>
      <c r="CD2871" s="66" t="s">
        <v>85</v>
      </c>
      <c r="CE2871" s="66" t="s">
        <v>85</v>
      </c>
      <c r="CF2871" s="66" t="s">
        <v>85</v>
      </c>
      <c r="CG2871" s="66" t="s">
        <v>85</v>
      </c>
      <c r="CH2871" s="66" t="s">
        <v>85</v>
      </c>
      <c r="CI2871" s="66" t="s">
        <v>85</v>
      </c>
      <c r="CJ2871" s="66" t="s">
        <v>85</v>
      </c>
      <c r="CK2871" s="66" t="s">
        <v>85</v>
      </c>
      <c r="CL2871" s="66" t="s">
        <v>85</v>
      </c>
      <c r="CM2871" s="69" t="s">
        <v>85</v>
      </c>
    </row>
    <row r="2872" spans="41:91" hidden="1" x14ac:dyDescent="0.25">
      <c r="AO2872" s="31" t="s">
        <v>78</v>
      </c>
      <c r="AP2872" s="51">
        <v>3</v>
      </c>
      <c r="AQ2872" s="21" t="str">
        <f t="shared" si="47"/>
        <v>South West3</v>
      </c>
      <c r="AR2872" s="22">
        <v>4100</v>
      </c>
      <c r="AS2872" s="22">
        <v>5000</v>
      </c>
      <c r="AT2872" s="22">
        <v>46890</v>
      </c>
      <c r="AU2872" s="66">
        <v>4300</v>
      </c>
      <c r="AV2872" s="66">
        <v>5200</v>
      </c>
      <c r="AW2872" s="66">
        <v>47390</v>
      </c>
      <c r="AX2872" s="66" t="s">
        <v>85</v>
      </c>
      <c r="AY2872" s="66" t="s">
        <v>85</v>
      </c>
      <c r="AZ2872" s="66" t="s">
        <v>85</v>
      </c>
      <c r="BA2872" s="66" t="s">
        <v>85</v>
      </c>
      <c r="BB2872" s="66" t="s">
        <v>85</v>
      </c>
      <c r="BC2872" s="66" t="s">
        <v>85</v>
      </c>
      <c r="BD2872" s="66" t="s">
        <v>85</v>
      </c>
      <c r="BE2872" s="66" t="s">
        <v>85</v>
      </c>
      <c r="BF2872" s="66" t="s">
        <v>85</v>
      </c>
      <c r="BG2872" s="66" t="s">
        <v>85</v>
      </c>
      <c r="BH2872" s="66" t="s">
        <v>85</v>
      </c>
      <c r="BI2872" s="66" t="s">
        <v>85</v>
      </c>
      <c r="BJ2872" s="66" t="s">
        <v>85</v>
      </c>
      <c r="BK2872" s="66" t="s">
        <v>85</v>
      </c>
      <c r="BL2872" s="66" t="s">
        <v>85</v>
      </c>
      <c r="BM2872" s="66" t="s">
        <v>85</v>
      </c>
      <c r="BN2872" s="66" t="s">
        <v>85</v>
      </c>
      <c r="BO2872" s="88" t="s">
        <v>85</v>
      </c>
      <c r="BP2872" s="100">
        <v>12600</v>
      </c>
      <c r="BQ2872" s="66">
        <v>13700</v>
      </c>
      <c r="BR2872" s="66">
        <v>34240</v>
      </c>
      <c r="BS2872" s="66">
        <v>12500</v>
      </c>
      <c r="BT2872" s="66">
        <v>13700</v>
      </c>
      <c r="BU2872" s="66">
        <v>35880</v>
      </c>
      <c r="BV2872" s="66" t="s">
        <v>85</v>
      </c>
      <c r="BW2872" s="66" t="s">
        <v>85</v>
      </c>
      <c r="BX2872" s="66" t="s">
        <v>85</v>
      </c>
      <c r="BY2872" s="66" t="s">
        <v>85</v>
      </c>
      <c r="BZ2872" s="66" t="s">
        <v>85</v>
      </c>
      <c r="CA2872" s="66" t="s">
        <v>85</v>
      </c>
      <c r="CB2872" s="66" t="s">
        <v>85</v>
      </c>
      <c r="CC2872" s="66" t="s">
        <v>85</v>
      </c>
      <c r="CD2872" s="66" t="s">
        <v>85</v>
      </c>
      <c r="CE2872" s="66" t="s">
        <v>85</v>
      </c>
      <c r="CF2872" s="66" t="s">
        <v>85</v>
      </c>
      <c r="CG2872" s="66" t="s">
        <v>85</v>
      </c>
      <c r="CH2872" s="66" t="s">
        <v>85</v>
      </c>
      <c r="CI2872" s="66" t="s">
        <v>85</v>
      </c>
      <c r="CJ2872" s="66" t="s">
        <v>85</v>
      </c>
      <c r="CK2872" s="66" t="s">
        <v>85</v>
      </c>
      <c r="CL2872" s="66" t="s">
        <v>85</v>
      </c>
      <c r="CM2872" s="69" t="s">
        <v>85</v>
      </c>
    </row>
    <row r="2873" spans="41:91" hidden="1" x14ac:dyDescent="0.25">
      <c r="AO2873" s="31" t="s">
        <v>78</v>
      </c>
      <c r="AP2873" s="51">
        <v>4</v>
      </c>
      <c r="AQ2873" s="21" t="str">
        <f t="shared" si="47"/>
        <v>South West4</v>
      </c>
      <c r="AR2873" s="22">
        <v>4600</v>
      </c>
      <c r="AS2873" s="22">
        <v>5500</v>
      </c>
      <c r="AT2873" s="22">
        <v>18970</v>
      </c>
      <c r="AU2873" s="66">
        <v>4900</v>
      </c>
      <c r="AV2873" s="66">
        <v>5700</v>
      </c>
      <c r="AW2873" s="66">
        <v>19110</v>
      </c>
      <c r="AX2873" s="66" t="s">
        <v>85</v>
      </c>
      <c r="AY2873" s="66" t="s">
        <v>85</v>
      </c>
      <c r="AZ2873" s="66" t="s">
        <v>85</v>
      </c>
      <c r="BA2873" s="66" t="s">
        <v>85</v>
      </c>
      <c r="BB2873" s="66" t="s">
        <v>85</v>
      </c>
      <c r="BC2873" s="66" t="s">
        <v>85</v>
      </c>
      <c r="BD2873" s="66" t="s">
        <v>85</v>
      </c>
      <c r="BE2873" s="66" t="s">
        <v>85</v>
      </c>
      <c r="BF2873" s="66" t="s">
        <v>85</v>
      </c>
      <c r="BG2873" s="66" t="s">
        <v>85</v>
      </c>
      <c r="BH2873" s="66" t="s">
        <v>85</v>
      </c>
      <c r="BI2873" s="66" t="s">
        <v>85</v>
      </c>
      <c r="BJ2873" s="66" t="s">
        <v>85</v>
      </c>
      <c r="BK2873" s="66" t="s">
        <v>85</v>
      </c>
      <c r="BL2873" s="66" t="s">
        <v>85</v>
      </c>
      <c r="BM2873" s="66" t="s">
        <v>85</v>
      </c>
      <c r="BN2873" s="66" t="s">
        <v>85</v>
      </c>
      <c r="BO2873" s="88" t="s">
        <v>85</v>
      </c>
      <c r="BP2873" s="100">
        <v>13600</v>
      </c>
      <c r="BQ2873" s="66">
        <v>14800</v>
      </c>
      <c r="BR2873" s="66">
        <v>14000</v>
      </c>
      <c r="BS2873" s="66">
        <v>13500</v>
      </c>
      <c r="BT2873" s="66">
        <v>14800</v>
      </c>
      <c r="BU2873" s="66">
        <v>14700</v>
      </c>
      <c r="BV2873" s="66" t="s">
        <v>85</v>
      </c>
      <c r="BW2873" s="66" t="s">
        <v>85</v>
      </c>
      <c r="BX2873" s="66" t="s">
        <v>85</v>
      </c>
      <c r="BY2873" s="66" t="s">
        <v>85</v>
      </c>
      <c r="BZ2873" s="66" t="s">
        <v>85</v>
      </c>
      <c r="CA2873" s="66" t="s">
        <v>85</v>
      </c>
      <c r="CB2873" s="66" t="s">
        <v>85</v>
      </c>
      <c r="CC2873" s="66" t="s">
        <v>85</v>
      </c>
      <c r="CD2873" s="66" t="s">
        <v>85</v>
      </c>
      <c r="CE2873" s="66" t="s">
        <v>85</v>
      </c>
      <c r="CF2873" s="66" t="s">
        <v>85</v>
      </c>
      <c r="CG2873" s="66" t="s">
        <v>85</v>
      </c>
      <c r="CH2873" s="66" t="s">
        <v>85</v>
      </c>
      <c r="CI2873" s="66" t="s">
        <v>85</v>
      </c>
      <c r="CJ2873" s="66" t="s">
        <v>85</v>
      </c>
      <c r="CK2873" s="66" t="s">
        <v>85</v>
      </c>
      <c r="CL2873" s="66" t="s">
        <v>85</v>
      </c>
      <c r="CM2873" s="69" t="s">
        <v>85</v>
      </c>
    </row>
    <row r="2874" spans="41:91" hidden="1" x14ac:dyDescent="0.25">
      <c r="AO2874" s="31" t="s">
        <v>78</v>
      </c>
      <c r="AP2874" s="51" t="s">
        <v>114</v>
      </c>
      <c r="AQ2874" s="21" t="str">
        <f t="shared" si="47"/>
        <v>South West5 or more</v>
      </c>
      <c r="AR2874" s="22">
        <v>5100</v>
      </c>
      <c r="AS2874" s="22">
        <v>6200</v>
      </c>
      <c r="AT2874" s="22">
        <v>7780</v>
      </c>
      <c r="AU2874" s="66">
        <v>5500</v>
      </c>
      <c r="AV2874" s="66">
        <v>6400</v>
      </c>
      <c r="AW2874" s="66">
        <v>7850</v>
      </c>
      <c r="AX2874" s="66" t="s">
        <v>85</v>
      </c>
      <c r="AY2874" s="66" t="s">
        <v>85</v>
      </c>
      <c r="AZ2874" s="66" t="s">
        <v>85</v>
      </c>
      <c r="BA2874" s="66" t="s">
        <v>85</v>
      </c>
      <c r="BB2874" s="66" t="s">
        <v>85</v>
      </c>
      <c r="BC2874" s="66" t="s">
        <v>85</v>
      </c>
      <c r="BD2874" s="66" t="s">
        <v>85</v>
      </c>
      <c r="BE2874" s="66" t="s">
        <v>85</v>
      </c>
      <c r="BF2874" s="66" t="s">
        <v>85</v>
      </c>
      <c r="BG2874" s="66" t="s">
        <v>85</v>
      </c>
      <c r="BH2874" s="66" t="s">
        <v>85</v>
      </c>
      <c r="BI2874" s="66" t="s">
        <v>85</v>
      </c>
      <c r="BJ2874" s="66" t="s">
        <v>85</v>
      </c>
      <c r="BK2874" s="66" t="s">
        <v>85</v>
      </c>
      <c r="BL2874" s="66" t="s">
        <v>85</v>
      </c>
      <c r="BM2874" s="66" t="s">
        <v>85</v>
      </c>
      <c r="BN2874" s="66" t="s">
        <v>85</v>
      </c>
      <c r="BO2874" s="88" t="s">
        <v>85</v>
      </c>
      <c r="BP2874" s="100">
        <v>14600</v>
      </c>
      <c r="BQ2874" s="66">
        <v>16200</v>
      </c>
      <c r="BR2874" s="66">
        <v>5680</v>
      </c>
      <c r="BS2874" s="66">
        <v>14600</v>
      </c>
      <c r="BT2874" s="66">
        <v>16400</v>
      </c>
      <c r="BU2874" s="66">
        <v>5960</v>
      </c>
      <c r="BV2874" s="66" t="s">
        <v>85</v>
      </c>
      <c r="BW2874" s="66" t="s">
        <v>85</v>
      </c>
      <c r="BX2874" s="66" t="s">
        <v>85</v>
      </c>
      <c r="BY2874" s="66" t="s">
        <v>85</v>
      </c>
      <c r="BZ2874" s="66" t="s">
        <v>85</v>
      </c>
      <c r="CA2874" s="66" t="s">
        <v>85</v>
      </c>
      <c r="CB2874" s="66" t="s">
        <v>85</v>
      </c>
      <c r="CC2874" s="66" t="s">
        <v>85</v>
      </c>
      <c r="CD2874" s="66" t="s">
        <v>85</v>
      </c>
      <c r="CE2874" s="66" t="s">
        <v>85</v>
      </c>
      <c r="CF2874" s="66" t="s">
        <v>85</v>
      </c>
      <c r="CG2874" s="66" t="s">
        <v>85</v>
      </c>
      <c r="CH2874" s="66" t="s">
        <v>85</v>
      </c>
      <c r="CI2874" s="66" t="s">
        <v>85</v>
      </c>
      <c r="CJ2874" s="66" t="s">
        <v>85</v>
      </c>
      <c r="CK2874" s="66" t="s">
        <v>85</v>
      </c>
      <c r="CL2874" s="66" t="s">
        <v>85</v>
      </c>
      <c r="CM2874" s="69" t="s">
        <v>85</v>
      </c>
    </row>
    <row r="2875" spans="41:91" hidden="1" x14ac:dyDescent="0.25">
      <c r="AO2875" s="31" t="s">
        <v>127</v>
      </c>
      <c r="AP2875" s="51">
        <v>1</v>
      </c>
      <c r="AQ2875" s="21" t="str">
        <f t="shared" si="47"/>
        <v>Wales1</v>
      </c>
      <c r="AR2875" s="22">
        <v>2400</v>
      </c>
      <c r="AS2875" s="22">
        <v>3200</v>
      </c>
      <c r="AT2875" s="22">
        <v>68220</v>
      </c>
      <c r="AU2875" s="66">
        <v>2500</v>
      </c>
      <c r="AV2875" s="66">
        <v>3100</v>
      </c>
      <c r="AW2875" s="66">
        <v>68880</v>
      </c>
      <c r="AX2875" s="66" t="s">
        <v>85</v>
      </c>
      <c r="AY2875" s="66" t="s">
        <v>85</v>
      </c>
      <c r="AZ2875" s="66" t="s">
        <v>85</v>
      </c>
      <c r="BA2875" s="66" t="s">
        <v>85</v>
      </c>
      <c r="BB2875" s="66" t="s">
        <v>85</v>
      </c>
      <c r="BC2875" s="66" t="s">
        <v>85</v>
      </c>
      <c r="BD2875" s="66" t="s">
        <v>85</v>
      </c>
      <c r="BE2875" s="66" t="s">
        <v>85</v>
      </c>
      <c r="BF2875" s="66" t="s">
        <v>85</v>
      </c>
      <c r="BG2875" s="66" t="s">
        <v>85</v>
      </c>
      <c r="BH2875" s="66" t="s">
        <v>85</v>
      </c>
      <c r="BI2875" s="66" t="s">
        <v>85</v>
      </c>
      <c r="BJ2875" s="66" t="s">
        <v>85</v>
      </c>
      <c r="BK2875" s="66" t="s">
        <v>85</v>
      </c>
      <c r="BL2875" s="66" t="s">
        <v>85</v>
      </c>
      <c r="BM2875" s="66" t="s">
        <v>85</v>
      </c>
      <c r="BN2875" s="66" t="s">
        <v>85</v>
      </c>
      <c r="BO2875" s="88" t="s">
        <v>85</v>
      </c>
      <c r="BP2875" s="100">
        <v>10700</v>
      </c>
      <c r="BQ2875" s="66">
        <v>11600</v>
      </c>
      <c r="BR2875" s="66">
        <v>51770</v>
      </c>
      <c r="BS2875" s="66">
        <v>10700</v>
      </c>
      <c r="BT2875" s="66">
        <v>11700</v>
      </c>
      <c r="BU2875" s="66">
        <v>54240</v>
      </c>
      <c r="BV2875" s="66" t="s">
        <v>85</v>
      </c>
      <c r="BW2875" s="66" t="s">
        <v>85</v>
      </c>
      <c r="BX2875" s="66" t="s">
        <v>85</v>
      </c>
      <c r="BY2875" s="66" t="s">
        <v>85</v>
      </c>
      <c r="BZ2875" s="66" t="s">
        <v>85</v>
      </c>
      <c r="CA2875" s="66" t="s">
        <v>85</v>
      </c>
      <c r="CB2875" s="66" t="s">
        <v>85</v>
      </c>
      <c r="CC2875" s="66" t="s">
        <v>85</v>
      </c>
      <c r="CD2875" s="66" t="s">
        <v>85</v>
      </c>
      <c r="CE2875" s="66" t="s">
        <v>85</v>
      </c>
      <c r="CF2875" s="66" t="s">
        <v>85</v>
      </c>
      <c r="CG2875" s="66" t="s">
        <v>85</v>
      </c>
      <c r="CH2875" s="66" t="s">
        <v>85</v>
      </c>
      <c r="CI2875" s="66" t="s">
        <v>85</v>
      </c>
      <c r="CJ2875" s="66" t="s">
        <v>85</v>
      </c>
      <c r="CK2875" s="66" t="s">
        <v>85</v>
      </c>
      <c r="CL2875" s="66" t="s">
        <v>85</v>
      </c>
      <c r="CM2875" s="69" t="s">
        <v>85</v>
      </c>
    </row>
    <row r="2876" spans="41:91" hidden="1" x14ac:dyDescent="0.25">
      <c r="AO2876" s="31" t="s">
        <v>127</v>
      </c>
      <c r="AP2876" s="51">
        <v>2</v>
      </c>
      <c r="AQ2876" s="21" t="str">
        <f t="shared" si="47"/>
        <v>Wales2</v>
      </c>
      <c r="AR2876" s="22">
        <v>3400</v>
      </c>
      <c r="AS2876" s="22">
        <v>4000</v>
      </c>
      <c r="AT2876" s="22">
        <v>78440</v>
      </c>
      <c r="AU2876" s="66">
        <v>3500</v>
      </c>
      <c r="AV2876" s="66">
        <v>4100</v>
      </c>
      <c r="AW2876" s="66">
        <v>78930</v>
      </c>
      <c r="AX2876" s="66" t="s">
        <v>85</v>
      </c>
      <c r="AY2876" s="66" t="s">
        <v>85</v>
      </c>
      <c r="AZ2876" s="66" t="s">
        <v>85</v>
      </c>
      <c r="BA2876" s="66" t="s">
        <v>85</v>
      </c>
      <c r="BB2876" s="66" t="s">
        <v>85</v>
      </c>
      <c r="BC2876" s="66" t="s">
        <v>85</v>
      </c>
      <c r="BD2876" s="66" t="s">
        <v>85</v>
      </c>
      <c r="BE2876" s="66" t="s">
        <v>85</v>
      </c>
      <c r="BF2876" s="66" t="s">
        <v>85</v>
      </c>
      <c r="BG2876" s="66" t="s">
        <v>85</v>
      </c>
      <c r="BH2876" s="66" t="s">
        <v>85</v>
      </c>
      <c r="BI2876" s="66" t="s">
        <v>85</v>
      </c>
      <c r="BJ2876" s="66" t="s">
        <v>85</v>
      </c>
      <c r="BK2876" s="66" t="s">
        <v>85</v>
      </c>
      <c r="BL2876" s="66" t="s">
        <v>85</v>
      </c>
      <c r="BM2876" s="66" t="s">
        <v>85</v>
      </c>
      <c r="BN2876" s="66" t="s">
        <v>85</v>
      </c>
      <c r="BO2876" s="88" t="s">
        <v>85</v>
      </c>
      <c r="BP2876" s="100">
        <v>13300</v>
      </c>
      <c r="BQ2876" s="66">
        <v>14100</v>
      </c>
      <c r="BR2876" s="66">
        <v>59700</v>
      </c>
      <c r="BS2876" s="66">
        <v>13200</v>
      </c>
      <c r="BT2876" s="66">
        <v>14000</v>
      </c>
      <c r="BU2876" s="66">
        <v>62880</v>
      </c>
      <c r="BV2876" s="66" t="s">
        <v>85</v>
      </c>
      <c r="BW2876" s="66" t="s">
        <v>85</v>
      </c>
      <c r="BX2876" s="66" t="s">
        <v>85</v>
      </c>
      <c r="BY2876" s="66" t="s">
        <v>85</v>
      </c>
      <c r="BZ2876" s="66" t="s">
        <v>85</v>
      </c>
      <c r="CA2876" s="66" t="s">
        <v>85</v>
      </c>
      <c r="CB2876" s="66" t="s">
        <v>85</v>
      </c>
      <c r="CC2876" s="66" t="s">
        <v>85</v>
      </c>
      <c r="CD2876" s="66" t="s">
        <v>85</v>
      </c>
      <c r="CE2876" s="66" t="s">
        <v>85</v>
      </c>
      <c r="CF2876" s="66" t="s">
        <v>85</v>
      </c>
      <c r="CG2876" s="66" t="s">
        <v>85</v>
      </c>
      <c r="CH2876" s="66" t="s">
        <v>85</v>
      </c>
      <c r="CI2876" s="66" t="s">
        <v>85</v>
      </c>
      <c r="CJ2876" s="66" t="s">
        <v>85</v>
      </c>
      <c r="CK2876" s="66" t="s">
        <v>85</v>
      </c>
      <c r="CL2876" s="66" t="s">
        <v>85</v>
      </c>
      <c r="CM2876" s="69" t="s">
        <v>85</v>
      </c>
    </row>
    <row r="2877" spans="41:91" hidden="1" x14ac:dyDescent="0.25">
      <c r="AO2877" s="31" t="s">
        <v>127</v>
      </c>
      <c r="AP2877" s="51">
        <v>3</v>
      </c>
      <c r="AQ2877" s="21" t="str">
        <f t="shared" si="47"/>
        <v>Wales3</v>
      </c>
      <c r="AR2877" s="22">
        <v>4000</v>
      </c>
      <c r="AS2877" s="22">
        <v>4600</v>
      </c>
      <c r="AT2877" s="22">
        <v>26950</v>
      </c>
      <c r="AU2877" s="66">
        <v>4200</v>
      </c>
      <c r="AV2877" s="66">
        <v>4800</v>
      </c>
      <c r="AW2877" s="66">
        <v>27150</v>
      </c>
      <c r="AX2877" s="66" t="s">
        <v>85</v>
      </c>
      <c r="AY2877" s="66" t="s">
        <v>85</v>
      </c>
      <c r="AZ2877" s="66" t="s">
        <v>85</v>
      </c>
      <c r="BA2877" s="66" t="s">
        <v>85</v>
      </c>
      <c r="BB2877" s="66" t="s">
        <v>85</v>
      </c>
      <c r="BC2877" s="66" t="s">
        <v>85</v>
      </c>
      <c r="BD2877" s="66" t="s">
        <v>85</v>
      </c>
      <c r="BE2877" s="66" t="s">
        <v>85</v>
      </c>
      <c r="BF2877" s="66" t="s">
        <v>85</v>
      </c>
      <c r="BG2877" s="66" t="s">
        <v>85</v>
      </c>
      <c r="BH2877" s="66" t="s">
        <v>85</v>
      </c>
      <c r="BI2877" s="66" t="s">
        <v>85</v>
      </c>
      <c r="BJ2877" s="66" t="s">
        <v>85</v>
      </c>
      <c r="BK2877" s="66" t="s">
        <v>85</v>
      </c>
      <c r="BL2877" s="66" t="s">
        <v>85</v>
      </c>
      <c r="BM2877" s="66" t="s">
        <v>85</v>
      </c>
      <c r="BN2877" s="66" t="s">
        <v>85</v>
      </c>
      <c r="BO2877" s="88" t="s">
        <v>85</v>
      </c>
      <c r="BP2877" s="100">
        <v>14400</v>
      </c>
      <c r="BQ2877" s="66">
        <v>15300</v>
      </c>
      <c r="BR2877" s="66">
        <v>20630</v>
      </c>
      <c r="BS2877" s="66">
        <v>14400</v>
      </c>
      <c r="BT2877" s="66">
        <v>15400</v>
      </c>
      <c r="BU2877" s="66">
        <v>21640</v>
      </c>
      <c r="BV2877" s="66" t="s">
        <v>85</v>
      </c>
      <c r="BW2877" s="66" t="s">
        <v>85</v>
      </c>
      <c r="BX2877" s="66" t="s">
        <v>85</v>
      </c>
      <c r="BY2877" s="66" t="s">
        <v>85</v>
      </c>
      <c r="BZ2877" s="66" t="s">
        <v>85</v>
      </c>
      <c r="CA2877" s="66" t="s">
        <v>85</v>
      </c>
      <c r="CB2877" s="66" t="s">
        <v>85</v>
      </c>
      <c r="CC2877" s="66" t="s">
        <v>85</v>
      </c>
      <c r="CD2877" s="66" t="s">
        <v>85</v>
      </c>
      <c r="CE2877" s="66" t="s">
        <v>85</v>
      </c>
      <c r="CF2877" s="66" t="s">
        <v>85</v>
      </c>
      <c r="CG2877" s="66" t="s">
        <v>85</v>
      </c>
      <c r="CH2877" s="66" t="s">
        <v>85</v>
      </c>
      <c r="CI2877" s="66" t="s">
        <v>85</v>
      </c>
      <c r="CJ2877" s="66" t="s">
        <v>85</v>
      </c>
      <c r="CK2877" s="66" t="s">
        <v>85</v>
      </c>
      <c r="CL2877" s="66" t="s">
        <v>85</v>
      </c>
      <c r="CM2877" s="69" t="s">
        <v>85</v>
      </c>
    </row>
    <row r="2878" spans="41:91" hidden="1" x14ac:dyDescent="0.25">
      <c r="AO2878" s="31" t="s">
        <v>127</v>
      </c>
      <c r="AP2878" s="51">
        <v>4</v>
      </c>
      <c r="AQ2878" s="21" t="str">
        <f t="shared" si="47"/>
        <v>Wales4</v>
      </c>
      <c r="AR2878" s="22">
        <v>4500</v>
      </c>
      <c r="AS2878" s="22">
        <v>5100</v>
      </c>
      <c r="AT2878" s="22">
        <v>10460</v>
      </c>
      <c r="AU2878" s="66">
        <v>4800</v>
      </c>
      <c r="AV2878" s="66">
        <v>5400</v>
      </c>
      <c r="AW2878" s="66">
        <v>10540</v>
      </c>
      <c r="AX2878" s="66" t="s">
        <v>85</v>
      </c>
      <c r="AY2878" s="66" t="s">
        <v>85</v>
      </c>
      <c r="AZ2878" s="66" t="s">
        <v>85</v>
      </c>
      <c r="BA2878" s="66" t="s">
        <v>85</v>
      </c>
      <c r="BB2878" s="66" t="s">
        <v>85</v>
      </c>
      <c r="BC2878" s="66" t="s">
        <v>85</v>
      </c>
      <c r="BD2878" s="66" t="s">
        <v>85</v>
      </c>
      <c r="BE2878" s="66" t="s">
        <v>85</v>
      </c>
      <c r="BF2878" s="66" t="s">
        <v>85</v>
      </c>
      <c r="BG2878" s="66" t="s">
        <v>85</v>
      </c>
      <c r="BH2878" s="66" t="s">
        <v>85</v>
      </c>
      <c r="BI2878" s="66" t="s">
        <v>85</v>
      </c>
      <c r="BJ2878" s="66" t="s">
        <v>85</v>
      </c>
      <c r="BK2878" s="66" t="s">
        <v>85</v>
      </c>
      <c r="BL2878" s="66" t="s">
        <v>85</v>
      </c>
      <c r="BM2878" s="66" t="s">
        <v>85</v>
      </c>
      <c r="BN2878" s="66" t="s">
        <v>85</v>
      </c>
      <c r="BO2878" s="88" t="s">
        <v>85</v>
      </c>
      <c r="BP2878" s="100">
        <v>15200</v>
      </c>
      <c r="BQ2878" s="66">
        <v>16300</v>
      </c>
      <c r="BR2878" s="66">
        <v>8030</v>
      </c>
      <c r="BS2878" s="66">
        <v>15500</v>
      </c>
      <c r="BT2878" s="66">
        <v>16500</v>
      </c>
      <c r="BU2878" s="66">
        <v>8420</v>
      </c>
      <c r="BV2878" s="66" t="s">
        <v>85</v>
      </c>
      <c r="BW2878" s="66" t="s">
        <v>85</v>
      </c>
      <c r="BX2878" s="66" t="s">
        <v>85</v>
      </c>
      <c r="BY2878" s="66" t="s">
        <v>85</v>
      </c>
      <c r="BZ2878" s="66" t="s">
        <v>85</v>
      </c>
      <c r="CA2878" s="66" t="s">
        <v>85</v>
      </c>
      <c r="CB2878" s="66" t="s">
        <v>85</v>
      </c>
      <c r="CC2878" s="66" t="s">
        <v>85</v>
      </c>
      <c r="CD2878" s="66" t="s">
        <v>85</v>
      </c>
      <c r="CE2878" s="66" t="s">
        <v>85</v>
      </c>
      <c r="CF2878" s="66" t="s">
        <v>85</v>
      </c>
      <c r="CG2878" s="66" t="s">
        <v>85</v>
      </c>
      <c r="CH2878" s="66" t="s">
        <v>85</v>
      </c>
      <c r="CI2878" s="66" t="s">
        <v>85</v>
      </c>
      <c r="CJ2878" s="66" t="s">
        <v>85</v>
      </c>
      <c r="CK2878" s="66" t="s">
        <v>85</v>
      </c>
      <c r="CL2878" s="66" t="s">
        <v>85</v>
      </c>
      <c r="CM2878" s="69" t="s">
        <v>85</v>
      </c>
    </row>
    <row r="2879" spans="41:91" hidden="1" x14ac:dyDescent="0.25">
      <c r="AO2879" s="31" t="s">
        <v>127</v>
      </c>
      <c r="AP2879" s="51" t="s">
        <v>114</v>
      </c>
      <c r="AQ2879" s="21" t="str">
        <f t="shared" si="47"/>
        <v>Wales5 or more</v>
      </c>
      <c r="AR2879" s="22">
        <v>4900</v>
      </c>
      <c r="AS2879" s="22">
        <v>5700</v>
      </c>
      <c r="AT2879" s="22">
        <v>4060</v>
      </c>
      <c r="AU2879" s="66">
        <v>5200</v>
      </c>
      <c r="AV2879" s="66">
        <v>6000</v>
      </c>
      <c r="AW2879" s="66">
        <v>4100</v>
      </c>
      <c r="AX2879" s="66" t="s">
        <v>85</v>
      </c>
      <c r="AY2879" s="66" t="s">
        <v>85</v>
      </c>
      <c r="AZ2879" s="66" t="s">
        <v>85</v>
      </c>
      <c r="BA2879" s="66" t="s">
        <v>85</v>
      </c>
      <c r="BB2879" s="66" t="s">
        <v>85</v>
      </c>
      <c r="BC2879" s="66" t="s">
        <v>85</v>
      </c>
      <c r="BD2879" s="66" t="s">
        <v>85</v>
      </c>
      <c r="BE2879" s="66" t="s">
        <v>85</v>
      </c>
      <c r="BF2879" s="66" t="s">
        <v>85</v>
      </c>
      <c r="BG2879" s="66" t="s">
        <v>85</v>
      </c>
      <c r="BH2879" s="66" t="s">
        <v>85</v>
      </c>
      <c r="BI2879" s="66" t="s">
        <v>85</v>
      </c>
      <c r="BJ2879" s="66" t="s">
        <v>85</v>
      </c>
      <c r="BK2879" s="66" t="s">
        <v>85</v>
      </c>
      <c r="BL2879" s="66" t="s">
        <v>85</v>
      </c>
      <c r="BM2879" s="66" t="s">
        <v>85</v>
      </c>
      <c r="BN2879" s="66" t="s">
        <v>85</v>
      </c>
      <c r="BO2879" s="88" t="s">
        <v>85</v>
      </c>
      <c r="BP2879" s="100">
        <v>15700</v>
      </c>
      <c r="BQ2879" s="66">
        <v>17000</v>
      </c>
      <c r="BR2879" s="66">
        <v>3020</v>
      </c>
      <c r="BS2879" s="66">
        <v>15800</v>
      </c>
      <c r="BT2879" s="66">
        <v>17200</v>
      </c>
      <c r="BU2879" s="66">
        <v>3170</v>
      </c>
      <c r="BV2879" s="66" t="s">
        <v>85</v>
      </c>
      <c r="BW2879" s="66" t="s">
        <v>85</v>
      </c>
      <c r="BX2879" s="66" t="s">
        <v>85</v>
      </c>
      <c r="BY2879" s="66" t="s">
        <v>85</v>
      </c>
      <c r="BZ2879" s="66" t="s">
        <v>85</v>
      </c>
      <c r="CA2879" s="66" t="s">
        <v>85</v>
      </c>
      <c r="CB2879" s="66" t="s">
        <v>85</v>
      </c>
      <c r="CC2879" s="66" t="s">
        <v>85</v>
      </c>
      <c r="CD2879" s="66" t="s">
        <v>85</v>
      </c>
      <c r="CE2879" s="66" t="s">
        <v>85</v>
      </c>
      <c r="CF2879" s="66" t="s">
        <v>85</v>
      </c>
      <c r="CG2879" s="66" t="s">
        <v>85</v>
      </c>
      <c r="CH2879" s="66" t="s">
        <v>85</v>
      </c>
      <c r="CI2879" s="66" t="s">
        <v>85</v>
      </c>
      <c r="CJ2879" s="66" t="s">
        <v>85</v>
      </c>
      <c r="CK2879" s="66" t="s">
        <v>85</v>
      </c>
      <c r="CL2879" s="66" t="s">
        <v>85</v>
      </c>
      <c r="CM2879" s="69" t="s">
        <v>85</v>
      </c>
    </row>
    <row r="2880" spans="41:91" hidden="1" x14ac:dyDescent="0.25">
      <c r="AO2880" s="31" t="s">
        <v>22</v>
      </c>
      <c r="AP2880" s="51" t="s">
        <v>128</v>
      </c>
      <c r="AQ2880" s="21" t="str">
        <f t="shared" si="47"/>
        <v>Pre 1919FP - 1</v>
      </c>
      <c r="AR2880" s="22">
        <v>3300</v>
      </c>
      <c r="AS2880" s="22">
        <v>4400</v>
      </c>
      <c r="AT2880" s="22">
        <v>41080</v>
      </c>
      <c r="AU2880" s="66" t="s">
        <v>85</v>
      </c>
      <c r="AV2880" s="66" t="s">
        <v>85</v>
      </c>
      <c r="AW2880" s="66" t="s">
        <v>85</v>
      </c>
      <c r="AX2880" s="66" t="s">
        <v>85</v>
      </c>
      <c r="AY2880" s="66" t="s">
        <v>85</v>
      </c>
      <c r="AZ2880" s="66" t="s">
        <v>85</v>
      </c>
      <c r="BA2880" s="66" t="s">
        <v>85</v>
      </c>
      <c r="BB2880" s="66" t="s">
        <v>85</v>
      </c>
      <c r="BC2880" s="66" t="s">
        <v>85</v>
      </c>
      <c r="BD2880" s="66" t="s">
        <v>85</v>
      </c>
      <c r="BE2880" s="66" t="s">
        <v>85</v>
      </c>
      <c r="BF2880" s="66" t="s">
        <v>85</v>
      </c>
      <c r="BG2880" s="66" t="s">
        <v>85</v>
      </c>
      <c r="BH2880" s="66" t="s">
        <v>85</v>
      </c>
      <c r="BI2880" s="66" t="s">
        <v>85</v>
      </c>
      <c r="BJ2880" s="66" t="s">
        <v>85</v>
      </c>
      <c r="BK2880" s="66" t="s">
        <v>85</v>
      </c>
      <c r="BL2880" s="66" t="s">
        <v>85</v>
      </c>
      <c r="BM2880" s="66" t="s">
        <v>85</v>
      </c>
      <c r="BN2880" s="66" t="s">
        <v>85</v>
      </c>
      <c r="BO2880" s="88" t="s">
        <v>85</v>
      </c>
      <c r="BP2880" s="100">
        <v>12500</v>
      </c>
      <c r="BQ2880" s="66">
        <v>14300</v>
      </c>
      <c r="BR2880" s="66">
        <v>31380</v>
      </c>
      <c r="BS2880" s="66" t="s">
        <v>85</v>
      </c>
      <c r="BT2880" s="66" t="s">
        <v>85</v>
      </c>
      <c r="BU2880" s="66" t="s">
        <v>85</v>
      </c>
      <c r="BV2880" s="66" t="s">
        <v>85</v>
      </c>
      <c r="BW2880" s="66" t="s">
        <v>85</v>
      </c>
      <c r="BX2880" s="66" t="s">
        <v>85</v>
      </c>
      <c r="BY2880" s="66" t="s">
        <v>85</v>
      </c>
      <c r="BZ2880" s="66" t="s">
        <v>85</v>
      </c>
      <c r="CA2880" s="66" t="s">
        <v>85</v>
      </c>
      <c r="CB2880" s="66" t="s">
        <v>85</v>
      </c>
      <c r="CC2880" s="66" t="s">
        <v>85</v>
      </c>
      <c r="CD2880" s="66" t="s">
        <v>85</v>
      </c>
      <c r="CE2880" s="66" t="s">
        <v>85</v>
      </c>
      <c r="CF2880" s="66" t="s">
        <v>85</v>
      </c>
      <c r="CG2880" s="66" t="s">
        <v>85</v>
      </c>
      <c r="CH2880" s="66" t="s">
        <v>85</v>
      </c>
      <c r="CI2880" s="66" t="s">
        <v>85</v>
      </c>
      <c r="CJ2880" s="66" t="s">
        <v>85</v>
      </c>
      <c r="CK2880" s="66" t="s">
        <v>85</v>
      </c>
      <c r="CL2880" s="66" t="s">
        <v>85</v>
      </c>
      <c r="CM2880" s="69" t="s">
        <v>85</v>
      </c>
    </row>
    <row r="2881" spans="41:91" hidden="1" x14ac:dyDescent="0.25">
      <c r="AO2881" s="31" t="s">
        <v>23</v>
      </c>
      <c r="AP2881" s="51" t="s">
        <v>128</v>
      </c>
      <c r="AQ2881" s="21" t="str">
        <f t="shared" si="47"/>
        <v>1919-44FP - 1</v>
      </c>
      <c r="AR2881" s="22">
        <v>3200</v>
      </c>
      <c r="AS2881" s="22">
        <v>4000</v>
      </c>
      <c r="AT2881" s="22">
        <v>42260</v>
      </c>
      <c r="AU2881" s="66" t="s">
        <v>85</v>
      </c>
      <c r="AV2881" s="66" t="s">
        <v>85</v>
      </c>
      <c r="AW2881" s="66" t="s">
        <v>85</v>
      </c>
      <c r="AX2881" s="66" t="s">
        <v>85</v>
      </c>
      <c r="AY2881" s="66" t="s">
        <v>85</v>
      </c>
      <c r="AZ2881" s="66" t="s">
        <v>85</v>
      </c>
      <c r="BA2881" s="66" t="s">
        <v>85</v>
      </c>
      <c r="BB2881" s="66" t="s">
        <v>85</v>
      </c>
      <c r="BC2881" s="66" t="s">
        <v>85</v>
      </c>
      <c r="BD2881" s="66" t="s">
        <v>85</v>
      </c>
      <c r="BE2881" s="66" t="s">
        <v>85</v>
      </c>
      <c r="BF2881" s="66" t="s">
        <v>85</v>
      </c>
      <c r="BG2881" s="66" t="s">
        <v>85</v>
      </c>
      <c r="BH2881" s="66" t="s">
        <v>85</v>
      </c>
      <c r="BI2881" s="66" t="s">
        <v>85</v>
      </c>
      <c r="BJ2881" s="66" t="s">
        <v>85</v>
      </c>
      <c r="BK2881" s="66" t="s">
        <v>85</v>
      </c>
      <c r="BL2881" s="66" t="s">
        <v>85</v>
      </c>
      <c r="BM2881" s="66" t="s">
        <v>85</v>
      </c>
      <c r="BN2881" s="66" t="s">
        <v>85</v>
      </c>
      <c r="BO2881" s="88" t="s">
        <v>85</v>
      </c>
      <c r="BP2881" s="100">
        <v>12300</v>
      </c>
      <c r="BQ2881" s="66">
        <v>13600</v>
      </c>
      <c r="BR2881" s="66">
        <v>36360</v>
      </c>
      <c r="BS2881" s="66" t="s">
        <v>85</v>
      </c>
      <c r="BT2881" s="66" t="s">
        <v>85</v>
      </c>
      <c r="BU2881" s="66" t="s">
        <v>85</v>
      </c>
      <c r="BV2881" s="66" t="s">
        <v>85</v>
      </c>
      <c r="BW2881" s="66" t="s">
        <v>85</v>
      </c>
      <c r="BX2881" s="66" t="s">
        <v>85</v>
      </c>
      <c r="BY2881" s="66" t="s">
        <v>85</v>
      </c>
      <c r="BZ2881" s="66" t="s">
        <v>85</v>
      </c>
      <c r="CA2881" s="66" t="s">
        <v>85</v>
      </c>
      <c r="CB2881" s="66" t="s">
        <v>85</v>
      </c>
      <c r="CC2881" s="66" t="s">
        <v>85</v>
      </c>
      <c r="CD2881" s="66" t="s">
        <v>85</v>
      </c>
      <c r="CE2881" s="66" t="s">
        <v>85</v>
      </c>
      <c r="CF2881" s="66" t="s">
        <v>85</v>
      </c>
      <c r="CG2881" s="66" t="s">
        <v>85</v>
      </c>
      <c r="CH2881" s="66" t="s">
        <v>85</v>
      </c>
      <c r="CI2881" s="66" t="s">
        <v>85</v>
      </c>
      <c r="CJ2881" s="66" t="s">
        <v>85</v>
      </c>
      <c r="CK2881" s="66" t="s">
        <v>85</v>
      </c>
      <c r="CL2881" s="66" t="s">
        <v>85</v>
      </c>
      <c r="CM2881" s="69" t="s">
        <v>85</v>
      </c>
    </row>
    <row r="2882" spans="41:91" hidden="1" x14ac:dyDescent="0.25">
      <c r="AO2882" s="31" t="s">
        <v>24</v>
      </c>
      <c r="AP2882" s="51" t="s">
        <v>128</v>
      </c>
      <c r="AQ2882" s="21" t="str">
        <f t="shared" si="47"/>
        <v>1945-64FP - 1</v>
      </c>
      <c r="AR2882" s="22">
        <v>3000</v>
      </c>
      <c r="AS2882" s="22">
        <v>3700</v>
      </c>
      <c r="AT2882" s="22">
        <v>120250</v>
      </c>
      <c r="AU2882" s="66" t="s">
        <v>85</v>
      </c>
      <c r="AV2882" s="66" t="s">
        <v>85</v>
      </c>
      <c r="AW2882" s="66" t="s">
        <v>85</v>
      </c>
      <c r="AX2882" s="66" t="s">
        <v>85</v>
      </c>
      <c r="AY2882" s="66" t="s">
        <v>85</v>
      </c>
      <c r="AZ2882" s="66" t="s">
        <v>85</v>
      </c>
      <c r="BA2882" s="66" t="s">
        <v>85</v>
      </c>
      <c r="BB2882" s="66" t="s">
        <v>85</v>
      </c>
      <c r="BC2882" s="66" t="s">
        <v>85</v>
      </c>
      <c r="BD2882" s="66" t="s">
        <v>85</v>
      </c>
      <c r="BE2882" s="66" t="s">
        <v>85</v>
      </c>
      <c r="BF2882" s="66" t="s">
        <v>85</v>
      </c>
      <c r="BG2882" s="66" t="s">
        <v>85</v>
      </c>
      <c r="BH2882" s="66" t="s">
        <v>85</v>
      </c>
      <c r="BI2882" s="66" t="s">
        <v>85</v>
      </c>
      <c r="BJ2882" s="66" t="s">
        <v>85</v>
      </c>
      <c r="BK2882" s="66" t="s">
        <v>85</v>
      </c>
      <c r="BL2882" s="66" t="s">
        <v>85</v>
      </c>
      <c r="BM2882" s="66" t="s">
        <v>85</v>
      </c>
      <c r="BN2882" s="66" t="s">
        <v>85</v>
      </c>
      <c r="BO2882" s="88" t="s">
        <v>85</v>
      </c>
      <c r="BP2882" s="100">
        <v>11200</v>
      </c>
      <c r="BQ2882" s="66">
        <v>11800</v>
      </c>
      <c r="BR2882" s="66">
        <v>103080</v>
      </c>
      <c r="BS2882" s="66" t="s">
        <v>85</v>
      </c>
      <c r="BT2882" s="66" t="s">
        <v>85</v>
      </c>
      <c r="BU2882" s="66" t="s">
        <v>85</v>
      </c>
      <c r="BV2882" s="66" t="s">
        <v>85</v>
      </c>
      <c r="BW2882" s="66" t="s">
        <v>85</v>
      </c>
      <c r="BX2882" s="66" t="s">
        <v>85</v>
      </c>
      <c r="BY2882" s="66" t="s">
        <v>85</v>
      </c>
      <c r="BZ2882" s="66" t="s">
        <v>85</v>
      </c>
      <c r="CA2882" s="66" t="s">
        <v>85</v>
      </c>
      <c r="CB2882" s="66" t="s">
        <v>85</v>
      </c>
      <c r="CC2882" s="66" t="s">
        <v>85</v>
      </c>
      <c r="CD2882" s="66" t="s">
        <v>85</v>
      </c>
      <c r="CE2882" s="66" t="s">
        <v>85</v>
      </c>
      <c r="CF2882" s="66" t="s">
        <v>85</v>
      </c>
      <c r="CG2882" s="66" t="s">
        <v>85</v>
      </c>
      <c r="CH2882" s="66" t="s">
        <v>85</v>
      </c>
      <c r="CI2882" s="66" t="s">
        <v>85</v>
      </c>
      <c r="CJ2882" s="66" t="s">
        <v>85</v>
      </c>
      <c r="CK2882" s="66" t="s">
        <v>85</v>
      </c>
      <c r="CL2882" s="66" t="s">
        <v>85</v>
      </c>
      <c r="CM2882" s="69" t="s">
        <v>85</v>
      </c>
    </row>
    <row r="2883" spans="41:91" hidden="1" x14ac:dyDescent="0.25">
      <c r="AO2883" s="31" t="s">
        <v>25</v>
      </c>
      <c r="AP2883" s="51" t="s">
        <v>128</v>
      </c>
      <c r="AQ2883" s="21" t="str">
        <f t="shared" si="47"/>
        <v>1965-82FP - 1</v>
      </c>
      <c r="AR2883" s="22">
        <v>3100</v>
      </c>
      <c r="AS2883" s="22">
        <v>3700</v>
      </c>
      <c r="AT2883" s="22">
        <v>223770</v>
      </c>
      <c r="AU2883" s="66" t="s">
        <v>85</v>
      </c>
      <c r="AV2883" s="66" t="s">
        <v>85</v>
      </c>
      <c r="AW2883" s="66" t="s">
        <v>85</v>
      </c>
      <c r="AX2883" s="66" t="s">
        <v>85</v>
      </c>
      <c r="AY2883" s="66" t="s">
        <v>85</v>
      </c>
      <c r="AZ2883" s="66" t="s">
        <v>85</v>
      </c>
      <c r="BA2883" s="66" t="s">
        <v>85</v>
      </c>
      <c r="BB2883" s="66" t="s">
        <v>85</v>
      </c>
      <c r="BC2883" s="66" t="s">
        <v>85</v>
      </c>
      <c r="BD2883" s="66" t="s">
        <v>85</v>
      </c>
      <c r="BE2883" s="66" t="s">
        <v>85</v>
      </c>
      <c r="BF2883" s="66" t="s">
        <v>85</v>
      </c>
      <c r="BG2883" s="66" t="s">
        <v>85</v>
      </c>
      <c r="BH2883" s="66" t="s">
        <v>85</v>
      </c>
      <c r="BI2883" s="66" t="s">
        <v>85</v>
      </c>
      <c r="BJ2883" s="66" t="s">
        <v>85</v>
      </c>
      <c r="BK2883" s="66" t="s">
        <v>85</v>
      </c>
      <c r="BL2883" s="66" t="s">
        <v>85</v>
      </c>
      <c r="BM2883" s="66" t="s">
        <v>85</v>
      </c>
      <c r="BN2883" s="66" t="s">
        <v>85</v>
      </c>
      <c r="BO2883" s="88" t="s">
        <v>85</v>
      </c>
      <c r="BP2883" s="100">
        <v>10800</v>
      </c>
      <c r="BQ2883" s="66">
        <v>11400</v>
      </c>
      <c r="BR2883" s="66">
        <v>176870</v>
      </c>
      <c r="BS2883" s="66" t="s">
        <v>85</v>
      </c>
      <c r="BT2883" s="66" t="s">
        <v>85</v>
      </c>
      <c r="BU2883" s="66" t="s">
        <v>85</v>
      </c>
      <c r="BV2883" s="66" t="s">
        <v>85</v>
      </c>
      <c r="BW2883" s="66" t="s">
        <v>85</v>
      </c>
      <c r="BX2883" s="66" t="s">
        <v>85</v>
      </c>
      <c r="BY2883" s="66" t="s">
        <v>85</v>
      </c>
      <c r="BZ2883" s="66" t="s">
        <v>85</v>
      </c>
      <c r="CA2883" s="66" t="s">
        <v>85</v>
      </c>
      <c r="CB2883" s="66" t="s">
        <v>85</v>
      </c>
      <c r="CC2883" s="66" t="s">
        <v>85</v>
      </c>
      <c r="CD2883" s="66" t="s">
        <v>85</v>
      </c>
      <c r="CE2883" s="66" t="s">
        <v>85</v>
      </c>
      <c r="CF2883" s="66" t="s">
        <v>85</v>
      </c>
      <c r="CG2883" s="66" t="s">
        <v>85</v>
      </c>
      <c r="CH2883" s="66" t="s">
        <v>85</v>
      </c>
      <c r="CI2883" s="66" t="s">
        <v>85</v>
      </c>
      <c r="CJ2883" s="66" t="s">
        <v>85</v>
      </c>
      <c r="CK2883" s="66" t="s">
        <v>85</v>
      </c>
      <c r="CL2883" s="66" t="s">
        <v>85</v>
      </c>
      <c r="CM2883" s="69" t="s">
        <v>85</v>
      </c>
    </row>
    <row r="2884" spans="41:91" hidden="1" x14ac:dyDescent="0.25">
      <c r="AO2884" s="31" t="s">
        <v>26</v>
      </c>
      <c r="AP2884" s="51" t="s">
        <v>128</v>
      </c>
      <c r="AQ2884" s="21" t="str">
        <f t="shared" si="47"/>
        <v>1983-92FP - 1</v>
      </c>
      <c r="AR2884" s="22">
        <v>3400</v>
      </c>
      <c r="AS2884" s="22">
        <v>4100</v>
      </c>
      <c r="AT2884" s="22">
        <v>117160</v>
      </c>
      <c r="AU2884" s="66" t="s">
        <v>85</v>
      </c>
      <c r="AV2884" s="66" t="s">
        <v>85</v>
      </c>
      <c r="AW2884" s="66" t="s">
        <v>85</v>
      </c>
      <c r="AX2884" s="66" t="s">
        <v>85</v>
      </c>
      <c r="AY2884" s="66" t="s">
        <v>85</v>
      </c>
      <c r="AZ2884" s="66" t="s">
        <v>85</v>
      </c>
      <c r="BA2884" s="66" t="s">
        <v>85</v>
      </c>
      <c r="BB2884" s="66" t="s">
        <v>85</v>
      </c>
      <c r="BC2884" s="66" t="s">
        <v>85</v>
      </c>
      <c r="BD2884" s="66" t="s">
        <v>85</v>
      </c>
      <c r="BE2884" s="66" t="s">
        <v>85</v>
      </c>
      <c r="BF2884" s="66" t="s">
        <v>85</v>
      </c>
      <c r="BG2884" s="66" t="s">
        <v>85</v>
      </c>
      <c r="BH2884" s="66" t="s">
        <v>85</v>
      </c>
      <c r="BI2884" s="66" t="s">
        <v>85</v>
      </c>
      <c r="BJ2884" s="66" t="s">
        <v>85</v>
      </c>
      <c r="BK2884" s="66" t="s">
        <v>85</v>
      </c>
      <c r="BL2884" s="66" t="s">
        <v>85</v>
      </c>
      <c r="BM2884" s="66" t="s">
        <v>85</v>
      </c>
      <c r="BN2884" s="66" t="s">
        <v>85</v>
      </c>
      <c r="BO2884" s="88" t="s">
        <v>85</v>
      </c>
      <c r="BP2884" s="100">
        <v>11400</v>
      </c>
      <c r="BQ2884" s="66">
        <v>12300</v>
      </c>
      <c r="BR2884" s="66">
        <v>91630</v>
      </c>
      <c r="BS2884" s="66" t="s">
        <v>85</v>
      </c>
      <c r="BT2884" s="66" t="s">
        <v>85</v>
      </c>
      <c r="BU2884" s="66" t="s">
        <v>85</v>
      </c>
      <c r="BV2884" s="66" t="s">
        <v>85</v>
      </c>
      <c r="BW2884" s="66" t="s">
        <v>85</v>
      </c>
      <c r="BX2884" s="66" t="s">
        <v>85</v>
      </c>
      <c r="BY2884" s="66" t="s">
        <v>85</v>
      </c>
      <c r="BZ2884" s="66" t="s">
        <v>85</v>
      </c>
      <c r="CA2884" s="66" t="s">
        <v>85</v>
      </c>
      <c r="CB2884" s="66" t="s">
        <v>85</v>
      </c>
      <c r="CC2884" s="66" t="s">
        <v>85</v>
      </c>
      <c r="CD2884" s="66" t="s">
        <v>85</v>
      </c>
      <c r="CE2884" s="66" t="s">
        <v>85</v>
      </c>
      <c r="CF2884" s="66" t="s">
        <v>85</v>
      </c>
      <c r="CG2884" s="66" t="s">
        <v>85</v>
      </c>
      <c r="CH2884" s="66" t="s">
        <v>85</v>
      </c>
      <c r="CI2884" s="66" t="s">
        <v>85</v>
      </c>
      <c r="CJ2884" s="66" t="s">
        <v>85</v>
      </c>
      <c r="CK2884" s="66" t="s">
        <v>85</v>
      </c>
      <c r="CL2884" s="66" t="s">
        <v>85</v>
      </c>
      <c r="CM2884" s="69" t="s">
        <v>85</v>
      </c>
    </row>
    <row r="2885" spans="41:91" hidden="1" x14ac:dyDescent="0.25">
      <c r="AO2885" s="31" t="s">
        <v>27</v>
      </c>
      <c r="AP2885" s="51" t="s">
        <v>128</v>
      </c>
      <c r="AQ2885" s="21" t="str">
        <f t="shared" si="47"/>
        <v>1993-99FP - 1</v>
      </c>
      <c r="AR2885" s="22">
        <v>3500</v>
      </c>
      <c r="AS2885" s="22">
        <v>4100</v>
      </c>
      <c r="AT2885" s="22">
        <v>79490</v>
      </c>
      <c r="AU2885" s="66" t="s">
        <v>85</v>
      </c>
      <c r="AV2885" s="66" t="s">
        <v>85</v>
      </c>
      <c r="AW2885" s="66" t="s">
        <v>85</v>
      </c>
      <c r="AX2885" s="66" t="s">
        <v>85</v>
      </c>
      <c r="AY2885" s="66" t="s">
        <v>85</v>
      </c>
      <c r="AZ2885" s="66" t="s">
        <v>85</v>
      </c>
      <c r="BA2885" s="66" t="s">
        <v>85</v>
      </c>
      <c r="BB2885" s="66" t="s">
        <v>85</v>
      </c>
      <c r="BC2885" s="66" t="s">
        <v>85</v>
      </c>
      <c r="BD2885" s="66" t="s">
        <v>85</v>
      </c>
      <c r="BE2885" s="66" t="s">
        <v>85</v>
      </c>
      <c r="BF2885" s="66" t="s">
        <v>85</v>
      </c>
      <c r="BG2885" s="66" t="s">
        <v>85</v>
      </c>
      <c r="BH2885" s="66" t="s">
        <v>85</v>
      </c>
      <c r="BI2885" s="66" t="s">
        <v>85</v>
      </c>
      <c r="BJ2885" s="66" t="s">
        <v>85</v>
      </c>
      <c r="BK2885" s="66" t="s">
        <v>85</v>
      </c>
      <c r="BL2885" s="66" t="s">
        <v>85</v>
      </c>
      <c r="BM2885" s="66" t="s">
        <v>85</v>
      </c>
      <c r="BN2885" s="66" t="s">
        <v>85</v>
      </c>
      <c r="BO2885" s="88" t="s">
        <v>85</v>
      </c>
      <c r="BP2885" s="100">
        <v>11700</v>
      </c>
      <c r="BQ2885" s="66">
        <v>12600</v>
      </c>
      <c r="BR2885" s="66">
        <v>64710</v>
      </c>
      <c r="BS2885" s="66" t="s">
        <v>85</v>
      </c>
      <c r="BT2885" s="66" t="s">
        <v>85</v>
      </c>
      <c r="BU2885" s="66" t="s">
        <v>85</v>
      </c>
      <c r="BV2885" s="66" t="s">
        <v>85</v>
      </c>
      <c r="BW2885" s="66" t="s">
        <v>85</v>
      </c>
      <c r="BX2885" s="66" t="s">
        <v>85</v>
      </c>
      <c r="BY2885" s="66" t="s">
        <v>85</v>
      </c>
      <c r="BZ2885" s="66" t="s">
        <v>85</v>
      </c>
      <c r="CA2885" s="66" t="s">
        <v>85</v>
      </c>
      <c r="CB2885" s="66" t="s">
        <v>85</v>
      </c>
      <c r="CC2885" s="66" t="s">
        <v>85</v>
      </c>
      <c r="CD2885" s="66" t="s">
        <v>85</v>
      </c>
      <c r="CE2885" s="66" t="s">
        <v>85</v>
      </c>
      <c r="CF2885" s="66" t="s">
        <v>85</v>
      </c>
      <c r="CG2885" s="66" t="s">
        <v>85</v>
      </c>
      <c r="CH2885" s="66" t="s">
        <v>85</v>
      </c>
      <c r="CI2885" s="66" t="s">
        <v>85</v>
      </c>
      <c r="CJ2885" s="66" t="s">
        <v>85</v>
      </c>
      <c r="CK2885" s="66" t="s">
        <v>85</v>
      </c>
      <c r="CL2885" s="66" t="s">
        <v>85</v>
      </c>
      <c r="CM2885" s="69" t="s">
        <v>85</v>
      </c>
    </row>
    <row r="2886" spans="41:91" hidden="1" x14ac:dyDescent="0.25">
      <c r="AO2886" s="31" t="s">
        <v>28</v>
      </c>
      <c r="AP2886" s="51" t="s">
        <v>128</v>
      </c>
      <c r="AQ2886" s="21" t="str">
        <f t="shared" si="47"/>
        <v>Post 1999FP - 1</v>
      </c>
      <c r="AR2886" s="22">
        <v>3400</v>
      </c>
      <c r="AS2886" s="22">
        <v>4200</v>
      </c>
      <c r="AT2886" s="22">
        <v>68700</v>
      </c>
      <c r="AU2886" s="66" t="s">
        <v>85</v>
      </c>
      <c r="AV2886" s="66" t="s">
        <v>85</v>
      </c>
      <c r="AW2886" s="66" t="s">
        <v>85</v>
      </c>
      <c r="AX2886" s="66" t="s">
        <v>85</v>
      </c>
      <c r="AY2886" s="66" t="s">
        <v>85</v>
      </c>
      <c r="AZ2886" s="66" t="s">
        <v>85</v>
      </c>
      <c r="BA2886" s="66" t="s">
        <v>85</v>
      </c>
      <c r="BB2886" s="66" t="s">
        <v>85</v>
      </c>
      <c r="BC2886" s="66" t="s">
        <v>85</v>
      </c>
      <c r="BD2886" s="66" t="s">
        <v>85</v>
      </c>
      <c r="BE2886" s="66" t="s">
        <v>85</v>
      </c>
      <c r="BF2886" s="66" t="s">
        <v>85</v>
      </c>
      <c r="BG2886" s="66" t="s">
        <v>85</v>
      </c>
      <c r="BH2886" s="66" t="s">
        <v>85</v>
      </c>
      <c r="BI2886" s="66" t="s">
        <v>85</v>
      </c>
      <c r="BJ2886" s="66" t="s">
        <v>85</v>
      </c>
      <c r="BK2886" s="66" t="s">
        <v>85</v>
      </c>
      <c r="BL2886" s="66" t="s">
        <v>85</v>
      </c>
      <c r="BM2886" s="66" t="s">
        <v>85</v>
      </c>
      <c r="BN2886" s="66" t="s">
        <v>85</v>
      </c>
      <c r="BO2886" s="88" t="s">
        <v>85</v>
      </c>
      <c r="BP2886" s="100">
        <v>11200</v>
      </c>
      <c r="BQ2886" s="66">
        <v>12200</v>
      </c>
      <c r="BR2886" s="66">
        <v>35590</v>
      </c>
      <c r="BS2886" s="66" t="s">
        <v>85</v>
      </c>
      <c r="BT2886" s="66" t="s">
        <v>85</v>
      </c>
      <c r="BU2886" s="66" t="s">
        <v>85</v>
      </c>
      <c r="BV2886" s="66" t="s">
        <v>85</v>
      </c>
      <c r="BW2886" s="66" t="s">
        <v>85</v>
      </c>
      <c r="BX2886" s="66" t="s">
        <v>85</v>
      </c>
      <c r="BY2886" s="66" t="s">
        <v>85</v>
      </c>
      <c r="BZ2886" s="66" t="s">
        <v>85</v>
      </c>
      <c r="CA2886" s="66" t="s">
        <v>85</v>
      </c>
      <c r="CB2886" s="66" t="s">
        <v>85</v>
      </c>
      <c r="CC2886" s="66" t="s">
        <v>85</v>
      </c>
      <c r="CD2886" s="66" t="s">
        <v>85</v>
      </c>
      <c r="CE2886" s="66" t="s">
        <v>85</v>
      </c>
      <c r="CF2886" s="66" t="s">
        <v>85</v>
      </c>
      <c r="CG2886" s="66" t="s">
        <v>85</v>
      </c>
      <c r="CH2886" s="66" t="s">
        <v>85</v>
      </c>
      <c r="CI2886" s="66" t="s">
        <v>85</v>
      </c>
      <c r="CJ2886" s="66" t="s">
        <v>85</v>
      </c>
      <c r="CK2886" s="66" t="s">
        <v>85</v>
      </c>
      <c r="CL2886" s="66" t="s">
        <v>85</v>
      </c>
      <c r="CM2886" s="69" t="s">
        <v>85</v>
      </c>
    </row>
    <row r="2887" spans="41:91" hidden="1" x14ac:dyDescent="0.25">
      <c r="AO2887" s="31" t="s">
        <v>22</v>
      </c>
      <c r="AP2887" s="51" t="s">
        <v>129</v>
      </c>
      <c r="AQ2887" s="21" t="str">
        <f t="shared" si="47"/>
        <v>Pre 1919FP - 2</v>
      </c>
      <c r="AR2887" s="22">
        <v>3600</v>
      </c>
      <c r="AS2887" s="22">
        <v>4700</v>
      </c>
      <c r="AT2887" s="22">
        <v>81620</v>
      </c>
      <c r="AU2887" s="66" t="s">
        <v>85</v>
      </c>
      <c r="AV2887" s="66" t="s">
        <v>85</v>
      </c>
      <c r="AW2887" s="66" t="s">
        <v>85</v>
      </c>
      <c r="AX2887" s="66" t="s">
        <v>85</v>
      </c>
      <c r="AY2887" s="66" t="s">
        <v>85</v>
      </c>
      <c r="AZ2887" s="66" t="s">
        <v>85</v>
      </c>
      <c r="BA2887" s="66" t="s">
        <v>85</v>
      </c>
      <c r="BB2887" s="66" t="s">
        <v>85</v>
      </c>
      <c r="BC2887" s="66" t="s">
        <v>85</v>
      </c>
      <c r="BD2887" s="66" t="s">
        <v>85</v>
      </c>
      <c r="BE2887" s="66" t="s">
        <v>85</v>
      </c>
      <c r="BF2887" s="66" t="s">
        <v>85</v>
      </c>
      <c r="BG2887" s="66" t="s">
        <v>85</v>
      </c>
      <c r="BH2887" s="66" t="s">
        <v>85</v>
      </c>
      <c r="BI2887" s="66" t="s">
        <v>85</v>
      </c>
      <c r="BJ2887" s="66" t="s">
        <v>85</v>
      </c>
      <c r="BK2887" s="66" t="s">
        <v>85</v>
      </c>
      <c r="BL2887" s="66" t="s">
        <v>85</v>
      </c>
      <c r="BM2887" s="66" t="s">
        <v>85</v>
      </c>
      <c r="BN2887" s="66" t="s">
        <v>85</v>
      </c>
      <c r="BO2887" s="88" t="s">
        <v>85</v>
      </c>
      <c r="BP2887" s="100">
        <v>13900</v>
      </c>
      <c r="BQ2887" s="66">
        <v>15700</v>
      </c>
      <c r="BR2887" s="66">
        <v>60320</v>
      </c>
      <c r="BS2887" s="66" t="s">
        <v>85</v>
      </c>
      <c r="BT2887" s="66" t="s">
        <v>85</v>
      </c>
      <c r="BU2887" s="66" t="s">
        <v>85</v>
      </c>
      <c r="BV2887" s="66" t="s">
        <v>85</v>
      </c>
      <c r="BW2887" s="66" t="s">
        <v>85</v>
      </c>
      <c r="BX2887" s="66" t="s">
        <v>85</v>
      </c>
      <c r="BY2887" s="66" t="s">
        <v>85</v>
      </c>
      <c r="BZ2887" s="66" t="s">
        <v>85</v>
      </c>
      <c r="CA2887" s="66" t="s">
        <v>85</v>
      </c>
      <c r="CB2887" s="66" t="s">
        <v>85</v>
      </c>
      <c r="CC2887" s="66" t="s">
        <v>85</v>
      </c>
      <c r="CD2887" s="66" t="s">
        <v>85</v>
      </c>
      <c r="CE2887" s="66" t="s">
        <v>85</v>
      </c>
      <c r="CF2887" s="66" t="s">
        <v>85</v>
      </c>
      <c r="CG2887" s="66" t="s">
        <v>85</v>
      </c>
      <c r="CH2887" s="66" t="s">
        <v>85</v>
      </c>
      <c r="CI2887" s="66" t="s">
        <v>85</v>
      </c>
      <c r="CJ2887" s="66" t="s">
        <v>85</v>
      </c>
      <c r="CK2887" s="66" t="s">
        <v>85</v>
      </c>
      <c r="CL2887" s="66" t="s">
        <v>85</v>
      </c>
      <c r="CM2887" s="69" t="s">
        <v>85</v>
      </c>
    </row>
    <row r="2888" spans="41:91" hidden="1" x14ac:dyDescent="0.25">
      <c r="AO2888" s="31" t="s">
        <v>23</v>
      </c>
      <c r="AP2888" s="51" t="s">
        <v>129</v>
      </c>
      <c r="AQ2888" s="21" t="str">
        <f t="shared" si="47"/>
        <v>1919-44FP - 2</v>
      </c>
      <c r="AR2888" s="22">
        <v>3600</v>
      </c>
      <c r="AS2888" s="22">
        <v>4300</v>
      </c>
      <c r="AT2888" s="22">
        <v>87100</v>
      </c>
      <c r="AU2888" s="66" t="s">
        <v>85</v>
      </c>
      <c r="AV2888" s="66" t="s">
        <v>85</v>
      </c>
      <c r="AW2888" s="66" t="s">
        <v>85</v>
      </c>
      <c r="AX2888" s="66" t="s">
        <v>85</v>
      </c>
      <c r="AY2888" s="66" t="s">
        <v>85</v>
      </c>
      <c r="AZ2888" s="66" t="s">
        <v>85</v>
      </c>
      <c r="BA2888" s="66" t="s">
        <v>85</v>
      </c>
      <c r="BB2888" s="66" t="s">
        <v>85</v>
      </c>
      <c r="BC2888" s="66" t="s">
        <v>85</v>
      </c>
      <c r="BD2888" s="66" t="s">
        <v>85</v>
      </c>
      <c r="BE2888" s="66" t="s">
        <v>85</v>
      </c>
      <c r="BF2888" s="66" t="s">
        <v>85</v>
      </c>
      <c r="BG2888" s="66" t="s">
        <v>85</v>
      </c>
      <c r="BH2888" s="66" t="s">
        <v>85</v>
      </c>
      <c r="BI2888" s="66" t="s">
        <v>85</v>
      </c>
      <c r="BJ2888" s="66" t="s">
        <v>85</v>
      </c>
      <c r="BK2888" s="66" t="s">
        <v>85</v>
      </c>
      <c r="BL2888" s="66" t="s">
        <v>85</v>
      </c>
      <c r="BM2888" s="66" t="s">
        <v>85</v>
      </c>
      <c r="BN2888" s="66" t="s">
        <v>85</v>
      </c>
      <c r="BO2888" s="88" t="s">
        <v>85</v>
      </c>
      <c r="BP2888" s="100">
        <v>14000</v>
      </c>
      <c r="BQ2888" s="66">
        <v>15200</v>
      </c>
      <c r="BR2888" s="66">
        <v>75450</v>
      </c>
      <c r="BS2888" s="66" t="s">
        <v>85</v>
      </c>
      <c r="BT2888" s="66" t="s">
        <v>85</v>
      </c>
      <c r="BU2888" s="66" t="s">
        <v>85</v>
      </c>
      <c r="BV2888" s="66" t="s">
        <v>85</v>
      </c>
      <c r="BW2888" s="66" t="s">
        <v>85</v>
      </c>
      <c r="BX2888" s="66" t="s">
        <v>85</v>
      </c>
      <c r="BY2888" s="66" t="s">
        <v>85</v>
      </c>
      <c r="BZ2888" s="66" t="s">
        <v>85</v>
      </c>
      <c r="CA2888" s="66" t="s">
        <v>85</v>
      </c>
      <c r="CB2888" s="66" t="s">
        <v>85</v>
      </c>
      <c r="CC2888" s="66" t="s">
        <v>85</v>
      </c>
      <c r="CD2888" s="66" t="s">
        <v>85</v>
      </c>
      <c r="CE2888" s="66" t="s">
        <v>85</v>
      </c>
      <c r="CF2888" s="66" t="s">
        <v>85</v>
      </c>
      <c r="CG2888" s="66" t="s">
        <v>85</v>
      </c>
      <c r="CH2888" s="66" t="s">
        <v>85</v>
      </c>
      <c r="CI2888" s="66" t="s">
        <v>85</v>
      </c>
      <c r="CJ2888" s="66" t="s">
        <v>85</v>
      </c>
      <c r="CK2888" s="66" t="s">
        <v>85</v>
      </c>
      <c r="CL2888" s="66" t="s">
        <v>85</v>
      </c>
      <c r="CM2888" s="69" t="s">
        <v>85</v>
      </c>
    </row>
    <row r="2889" spans="41:91" hidden="1" x14ac:dyDescent="0.25">
      <c r="AO2889" s="31" t="s">
        <v>24</v>
      </c>
      <c r="AP2889" s="51" t="s">
        <v>129</v>
      </c>
      <c r="AQ2889" s="21" t="str">
        <f t="shared" si="47"/>
        <v>1945-64FP - 2</v>
      </c>
      <c r="AR2889" s="22">
        <v>3200</v>
      </c>
      <c r="AS2889" s="22">
        <v>3900</v>
      </c>
      <c r="AT2889" s="22">
        <v>172920</v>
      </c>
      <c r="AU2889" s="66" t="s">
        <v>85</v>
      </c>
      <c r="AV2889" s="66" t="s">
        <v>85</v>
      </c>
      <c r="AW2889" s="66" t="s">
        <v>85</v>
      </c>
      <c r="AX2889" s="66" t="s">
        <v>85</v>
      </c>
      <c r="AY2889" s="66" t="s">
        <v>85</v>
      </c>
      <c r="AZ2889" s="66" t="s">
        <v>85</v>
      </c>
      <c r="BA2889" s="66" t="s">
        <v>85</v>
      </c>
      <c r="BB2889" s="66" t="s">
        <v>85</v>
      </c>
      <c r="BC2889" s="66" t="s">
        <v>85</v>
      </c>
      <c r="BD2889" s="66" t="s">
        <v>85</v>
      </c>
      <c r="BE2889" s="66" t="s">
        <v>85</v>
      </c>
      <c r="BF2889" s="66" t="s">
        <v>85</v>
      </c>
      <c r="BG2889" s="66" t="s">
        <v>85</v>
      </c>
      <c r="BH2889" s="66" t="s">
        <v>85</v>
      </c>
      <c r="BI2889" s="66" t="s">
        <v>85</v>
      </c>
      <c r="BJ2889" s="66" t="s">
        <v>85</v>
      </c>
      <c r="BK2889" s="66" t="s">
        <v>85</v>
      </c>
      <c r="BL2889" s="66" t="s">
        <v>85</v>
      </c>
      <c r="BM2889" s="66" t="s">
        <v>85</v>
      </c>
      <c r="BN2889" s="66" t="s">
        <v>85</v>
      </c>
      <c r="BO2889" s="88" t="s">
        <v>85</v>
      </c>
      <c r="BP2889" s="100">
        <v>12600</v>
      </c>
      <c r="BQ2889" s="66">
        <v>13400</v>
      </c>
      <c r="BR2889" s="66">
        <v>150530</v>
      </c>
      <c r="BS2889" s="66" t="s">
        <v>85</v>
      </c>
      <c r="BT2889" s="66" t="s">
        <v>85</v>
      </c>
      <c r="BU2889" s="66" t="s">
        <v>85</v>
      </c>
      <c r="BV2889" s="66" t="s">
        <v>85</v>
      </c>
      <c r="BW2889" s="66" t="s">
        <v>85</v>
      </c>
      <c r="BX2889" s="66" t="s">
        <v>85</v>
      </c>
      <c r="BY2889" s="66" t="s">
        <v>85</v>
      </c>
      <c r="BZ2889" s="66" t="s">
        <v>85</v>
      </c>
      <c r="CA2889" s="66" t="s">
        <v>85</v>
      </c>
      <c r="CB2889" s="66" t="s">
        <v>85</v>
      </c>
      <c r="CC2889" s="66" t="s">
        <v>85</v>
      </c>
      <c r="CD2889" s="66" t="s">
        <v>85</v>
      </c>
      <c r="CE2889" s="66" t="s">
        <v>85</v>
      </c>
      <c r="CF2889" s="66" t="s">
        <v>85</v>
      </c>
      <c r="CG2889" s="66" t="s">
        <v>85</v>
      </c>
      <c r="CH2889" s="66" t="s">
        <v>85</v>
      </c>
      <c r="CI2889" s="66" t="s">
        <v>85</v>
      </c>
      <c r="CJ2889" s="66" t="s">
        <v>85</v>
      </c>
      <c r="CK2889" s="66" t="s">
        <v>85</v>
      </c>
      <c r="CL2889" s="66" t="s">
        <v>85</v>
      </c>
      <c r="CM2889" s="69" t="s">
        <v>85</v>
      </c>
    </row>
    <row r="2890" spans="41:91" hidden="1" x14ac:dyDescent="0.25">
      <c r="AO2890" s="31" t="s">
        <v>25</v>
      </c>
      <c r="AP2890" s="51" t="s">
        <v>129</v>
      </c>
      <c r="AQ2890" s="21" t="str">
        <f t="shared" si="47"/>
        <v>1965-82FP - 2</v>
      </c>
      <c r="AR2890" s="22">
        <v>3200</v>
      </c>
      <c r="AS2890" s="22">
        <v>4000</v>
      </c>
      <c r="AT2890" s="22">
        <v>195590</v>
      </c>
      <c r="AU2890" s="66" t="s">
        <v>85</v>
      </c>
      <c r="AV2890" s="66" t="s">
        <v>85</v>
      </c>
      <c r="AW2890" s="66" t="s">
        <v>85</v>
      </c>
      <c r="AX2890" s="66" t="s">
        <v>85</v>
      </c>
      <c r="AY2890" s="66" t="s">
        <v>85</v>
      </c>
      <c r="AZ2890" s="66" t="s">
        <v>85</v>
      </c>
      <c r="BA2890" s="66" t="s">
        <v>85</v>
      </c>
      <c r="BB2890" s="66" t="s">
        <v>85</v>
      </c>
      <c r="BC2890" s="66" t="s">
        <v>85</v>
      </c>
      <c r="BD2890" s="66" t="s">
        <v>85</v>
      </c>
      <c r="BE2890" s="66" t="s">
        <v>85</v>
      </c>
      <c r="BF2890" s="66" t="s">
        <v>85</v>
      </c>
      <c r="BG2890" s="66" t="s">
        <v>85</v>
      </c>
      <c r="BH2890" s="66" t="s">
        <v>85</v>
      </c>
      <c r="BI2890" s="66" t="s">
        <v>85</v>
      </c>
      <c r="BJ2890" s="66" t="s">
        <v>85</v>
      </c>
      <c r="BK2890" s="66" t="s">
        <v>85</v>
      </c>
      <c r="BL2890" s="66" t="s">
        <v>85</v>
      </c>
      <c r="BM2890" s="66" t="s">
        <v>85</v>
      </c>
      <c r="BN2890" s="66" t="s">
        <v>85</v>
      </c>
      <c r="BO2890" s="88" t="s">
        <v>85</v>
      </c>
      <c r="BP2890" s="100">
        <v>12300</v>
      </c>
      <c r="BQ2890" s="66">
        <v>13200</v>
      </c>
      <c r="BR2890" s="66">
        <v>158610</v>
      </c>
      <c r="BS2890" s="66" t="s">
        <v>85</v>
      </c>
      <c r="BT2890" s="66" t="s">
        <v>85</v>
      </c>
      <c r="BU2890" s="66" t="s">
        <v>85</v>
      </c>
      <c r="BV2890" s="66" t="s">
        <v>85</v>
      </c>
      <c r="BW2890" s="66" t="s">
        <v>85</v>
      </c>
      <c r="BX2890" s="66" t="s">
        <v>85</v>
      </c>
      <c r="BY2890" s="66" t="s">
        <v>85</v>
      </c>
      <c r="BZ2890" s="66" t="s">
        <v>85</v>
      </c>
      <c r="CA2890" s="66" t="s">
        <v>85</v>
      </c>
      <c r="CB2890" s="66" t="s">
        <v>85</v>
      </c>
      <c r="CC2890" s="66" t="s">
        <v>85</v>
      </c>
      <c r="CD2890" s="66" t="s">
        <v>85</v>
      </c>
      <c r="CE2890" s="66" t="s">
        <v>85</v>
      </c>
      <c r="CF2890" s="66" t="s">
        <v>85</v>
      </c>
      <c r="CG2890" s="66" t="s">
        <v>85</v>
      </c>
      <c r="CH2890" s="66" t="s">
        <v>85</v>
      </c>
      <c r="CI2890" s="66" t="s">
        <v>85</v>
      </c>
      <c r="CJ2890" s="66" t="s">
        <v>85</v>
      </c>
      <c r="CK2890" s="66" t="s">
        <v>85</v>
      </c>
      <c r="CL2890" s="66" t="s">
        <v>85</v>
      </c>
      <c r="CM2890" s="69" t="s">
        <v>85</v>
      </c>
    </row>
    <row r="2891" spans="41:91" hidden="1" x14ac:dyDescent="0.25">
      <c r="AO2891" s="31" t="s">
        <v>26</v>
      </c>
      <c r="AP2891" s="51" t="s">
        <v>129</v>
      </c>
      <c r="AQ2891" s="21" t="str">
        <f t="shared" si="47"/>
        <v>1983-92FP - 2</v>
      </c>
      <c r="AR2891" s="22">
        <v>3500</v>
      </c>
      <c r="AS2891" s="22">
        <v>4300</v>
      </c>
      <c r="AT2891" s="22">
        <v>55800</v>
      </c>
      <c r="AU2891" s="66" t="s">
        <v>85</v>
      </c>
      <c r="AV2891" s="66" t="s">
        <v>85</v>
      </c>
      <c r="AW2891" s="66" t="s">
        <v>85</v>
      </c>
      <c r="AX2891" s="66" t="s">
        <v>85</v>
      </c>
      <c r="AY2891" s="66" t="s">
        <v>85</v>
      </c>
      <c r="AZ2891" s="66" t="s">
        <v>85</v>
      </c>
      <c r="BA2891" s="66" t="s">
        <v>85</v>
      </c>
      <c r="BB2891" s="66" t="s">
        <v>85</v>
      </c>
      <c r="BC2891" s="66" t="s">
        <v>85</v>
      </c>
      <c r="BD2891" s="66" t="s">
        <v>85</v>
      </c>
      <c r="BE2891" s="66" t="s">
        <v>85</v>
      </c>
      <c r="BF2891" s="66" t="s">
        <v>85</v>
      </c>
      <c r="BG2891" s="66" t="s">
        <v>85</v>
      </c>
      <c r="BH2891" s="66" t="s">
        <v>85</v>
      </c>
      <c r="BI2891" s="66" t="s">
        <v>85</v>
      </c>
      <c r="BJ2891" s="66" t="s">
        <v>85</v>
      </c>
      <c r="BK2891" s="66" t="s">
        <v>85</v>
      </c>
      <c r="BL2891" s="66" t="s">
        <v>85</v>
      </c>
      <c r="BM2891" s="66" t="s">
        <v>85</v>
      </c>
      <c r="BN2891" s="66" t="s">
        <v>85</v>
      </c>
      <c r="BO2891" s="88" t="s">
        <v>85</v>
      </c>
      <c r="BP2891" s="100">
        <v>12100</v>
      </c>
      <c r="BQ2891" s="66">
        <v>13200</v>
      </c>
      <c r="BR2891" s="66">
        <v>40300</v>
      </c>
      <c r="BS2891" s="66" t="s">
        <v>85</v>
      </c>
      <c r="BT2891" s="66" t="s">
        <v>85</v>
      </c>
      <c r="BU2891" s="66" t="s">
        <v>85</v>
      </c>
      <c r="BV2891" s="66" t="s">
        <v>85</v>
      </c>
      <c r="BW2891" s="66" t="s">
        <v>85</v>
      </c>
      <c r="BX2891" s="66" t="s">
        <v>85</v>
      </c>
      <c r="BY2891" s="66" t="s">
        <v>85</v>
      </c>
      <c r="BZ2891" s="66" t="s">
        <v>85</v>
      </c>
      <c r="CA2891" s="66" t="s">
        <v>85</v>
      </c>
      <c r="CB2891" s="66" t="s">
        <v>85</v>
      </c>
      <c r="CC2891" s="66" t="s">
        <v>85</v>
      </c>
      <c r="CD2891" s="66" t="s">
        <v>85</v>
      </c>
      <c r="CE2891" s="66" t="s">
        <v>85</v>
      </c>
      <c r="CF2891" s="66" t="s">
        <v>85</v>
      </c>
      <c r="CG2891" s="66" t="s">
        <v>85</v>
      </c>
      <c r="CH2891" s="66" t="s">
        <v>85</v>
      </c>
      <c r="CI2891" s="66" t="s">
        <v>85</v>
      </c>
      <c r="CJ2891" s="66" t="s">
        <v>85</v>
      </c>
      <c r="CK2891" s="66" t="s">
        <v>85</v>
      </c>
      <c r="CL2891" s="66" t="s">
        <v>85</v>
      </c>
      <c r="CM2891" s="69" t="s">
        <v>85</v>
      </c>
    </row>
    <row r="2892" spans="41:91" hidden="1" x14ac:dyDescent="0.25">
      <c r="AO2892" s="31" t="s">
        <v>27</v>
      </c>
      <c r="AP2892" s="51" t="s">
        <v>129</v>
      </c>
      <c r="AQ2892" s="21" t="str">
        <f t="shared" si="47"/>
        <v>1993-99FP - 2</v>
      </c>
      <c r="AR2892" s="22">
        <v>3600</v>
      </c>
      <c r="AS2892" s="22">
        <v>4300</v>
      </c>
      <c r="AT2892" s="22">
        <v>39840</v>
      </c>
      <c r="AU2892" s="66" t="s">
        <v>85</v>
      </c>
      <c r="AV2892" s="66" t="s">
        <v>85</v>
      </c>
      <c r="AW2892" s="66" t="s">
        <v>85</v>
      </c>
      <c r="AX2892" s="66" t="s">
        <v>85</v>
      </c>
      <c r="AY2892" s="66" t="s">
        <v>85</v>
      </c>
      <c r="AZ2892" s="66" t="s">
        <v>85</v>
      </c>
      <c r="BA2892" s="66" t="s">
        <v>85</v>
      </c>
      <c r="BB2892" s="66" t="s">
        <v>85</v>
      </c>
      <c r="BC2892" s="66" t="s">
        <v>85</v>
      </c>
      <c r="BD2892" s="66" t="s">
        <v>85</v>
      </c>
      <c r="BE2892" s="66" t="s">
        <v>85</v>
      </c>
      <c r="BF2892" s="66" t="s">
        <v>85</v>
      </c>
      <c r="BG2892" s="66" t="s">
        <v>85</v>
      </c>
      <c r="BH2892" s="66" t="s">
        <v>85</v>
      </c>
      <c r="BI2892" s="66" t="s">
        <v>85</v>
      </c>
      <c r="BJ2892" s="66" t="s">
        <v>85</v>
      </c>
      <c r="BK2892" s="66" t="s">
        <v>85</v>
      </c>
      <c r="BL2892" s="66" t="s">
        <v>85</v>
      </c>
      <c r="BM2892" s="66" t="s">
        <v>85</v>
      </c>
      <c r="BN2892" s="66" t="s">
        <v>85</v>
      </c>
      <c r="BO2892" s="88" t="s">
        <v>85</v>
      </c>
      <c r="BP2892" s="100">
        <v>12200</v>
      </c>
      <c r="BQ2892" s="66">
        <v>13400</v>
      </c>
      <c r="BR2892" s="66">
        <v>31160</v>
      </c>
      <c r="BS2892" s="66" t="s">
        <v>85</v>
      </c>
      <c r="BT2892" s="66" t="s">
        <v>85</v>
      </c>
      <c r="BU2892" s="66" t="s">
        <v>85</v>
      </c>
      <c r="BV2892" s="66" t="s">
        <v>85</v>
      </c>
      <c r="BW2892" s="66" t="s">
        <v>85</v>
      </c>
      <c r="BX2892" s="66" t="s">
        <v>85</v>
      </c>
      <c r="BY2892" s="66" t="s">
        <v>85</v>
      </c>
      <c r="BZ2892" s="66" t="s">
        <v>85</v>
      </c>
      <c r="CA2892" s="66" t="s">
        <v>85</v>
      </c>
      <c r="CB2892" s="66" t="s">
        <v>85</v>
      </c>
      <c r="CC2892" s="66" t="s">
        <v>85</v>
      </c>
      <c r="CD2892" s="66" t="s">
        <v>85</v>
      </c>
      <c r="CE2892" s="66" t="s">
        <v>85</v>
      </c>
      <c r="CF2892" s="66" t="s">
        <v>85</v>
      </c>
      <c r="CG2892" s="66" t="s">
        <v>85</v>
      </c>
      <c r="CH2892" s="66" t="s">
        <v>85</v>
      </c>
      <c r="CI2892" s="66" t="s">
        <v>85</v>
      </c>
      <c r="CJ2892" s="66" t="s">
        <v>85</v>
      </c>
      <c r="CK2892" s="66" t="s">
        <v>85</v>
      </c>
      <c r="CL2892" s="66" t="s">
        <v>85</v>
      </c>
      <c r="CM2892" s="69" t="s">
        <v>85</v>
      </c>
    </row>
    <row r="2893" spans="41:91" hidden="1" x14ac:dyDescent="0.25">
      <c r="AO2893" s="31" t="s">
        <v>28</v>
      </c>
      <c r="AP2893" s="51" t="s">
        <v>129</v>
      </c>
      <c r="AQ2893" s="21" t="str">
        <f t="shared" si="47"/>
        <v>Post 1999FP - 2</v>
      </c>
      <c r="AR2893" s="22">
        <v>3400</v>
      </c>
      <c r="AS2893" s="22">
        <v>4200</v>
      </c>
      <c r="AT2893" s="22">
        <v>46230</v>
      </c>
      <c r="AU2893" s="66" t="s">
        <v>85</v>
      </c>
      <c r="AV2893" s="66" t="s">
        <v>85</v>
      </c>
      <c r="AW2893" s="66" t="s">
        <v>85</v>
      </c>
      <c r="AX2893" s="66" t="s">
        <v>85</v>
      </c>
      <c r="AY2893" s="66" t="s">
        <v>85</v>
      </c>
      <c r="AZ2893" s="66" t="s">
        <v>85</v>
      </c>
      <c r="BA2893" s="66" t="s">
        <v>85</v>
      </c>
      <c r="BB2893" s="66" t="s">
        <v>85</v>
      </c>
      <c r="BC2893" s="66" t="s">
        <v>85</v>
      </c>
      <c r="BD2893" s="66" t="s">
        <v>85</v>
      </c>
      <c r="BE2893" s="66" t="s">
        <v>85</v>
      </c>
      <c r="BF2893" s="66" t="s">
        <v>85</v>
      </c>
      <c r="BG2893" s="66" t="s">
        <v>85</v>
      </c>
      <c r="BH2893" s="66" t="s">
        <v>85</v>
      </c>
      <c r="BI2893" s="66" t="s">
        <v>85</v>
      </c>
      <c r="BJ2893" s="66" t="s">
        <v>85</v>
      </c>
      <c r="BK2893" s="66" t="s">
        <v>85</v>
      </c>
      <c r="BL2893" s="66" t="s">
        <v>85</v>
      </c>
      <c r="BM2893" s="66" t="s">
        <v>85</v>
      </c>
      <c r="BN2893" s="66" t="s">
        <v>85</v>
      </c>
      <c r="BO2893" s="88" t="s">
        <v>85</v>
      </c>
      <c r="BP2893" s="100">
        <v>11600</v>
      </c>
      <c r="BQ2893" s="66">
        <v>12900</v>
      </c>
      <c r="BR2893" s="66">
        <v>25040</v>
      </c>
      <c r="BS2893" s="66" t="s">
        <v>85</v>
      </c>
      <c r="BT2893" s="66" t="s">
        <v>85</v>
      </c>
      <c r="BU2893" s="66" t="s">
        <v>85</v>
      </c>
      <c r="BV2893" s="66" t="s">
        <v>85</v>
      </c>
      <c r="BW2893" s="66" t="s">
        <v>85</v>
      </c>
      <c r="BX2893" s="66" t="s">
        <v>85</v>
      </c>
      <c r="BY2893" s="66" t="s">
        <v>85</v>
      </c>
      <c r="BZ2893" s="66" t="s">
        <v>85</v>
      </c>
      <c r="CA2893" s="66" t="s">
        <v>85</v>
      </c>
      <c r="CB2893" s="66" t="s">
        <v>85</v>
      </c>
      <c r="CC2893" s="66" t="s">
        <v>85</v>
      </c>
      <c r="CD2893" s="66" t="s">
        <v>85</v>
      </c>
      <c r="CE2893" s="66" t="s">
        <v>85</v>
      </c>
      <c r="CF2893" s="66" t="s">
        <v>85</v>
      </c>
      <c r="CG2893" s="66" t="s">
        <v>85</v>
      </c>
      <c r="CH2893" s="66" t="s">
        <v>85</v>
      </c>
      <c r="CI2893" s="66" t="s">
        <v>85</v>
      </c>
      <c r="CJ2893" s="66" t="s">
        <v>85</v>
      </c>
      <c r="CK2893" s="66" t="s">
        <v>85</v>
      </c>
      <c r="CL2893" s="66" t="s">
        <v>85</v>
      </c>
      <c r="CM2893" s="69" t="s">
        <v>85</v>
      </c>
    </row>
    <row r="2894" spans="41:91" hidden="1" x14ac:dyDescent="0.25">
      <c r="AO2894" s="31" t="s">
        <v>22</v>
      </c>
      <c r="AP2894" s="51" t="s">
        <v>130</v>
      </c>
      <c r="AQ2894" s="21" t="str">
        <f t="shared" si="47"/>
        <v>Pre 1919FP - 3</v>
      </c>
      <c r="AR2894" s="22">
        <v>3600</v>
      </c>
      <c r="AS2894" s="22">
        <v>4700</v>
      </c>
      <c r="AT2894" s="22">
        <v>116200</v>
      </c>
      <c r="AU2894" s="66" t="s">
        <v>85</v>
      </c>
      <c r="AV2894" s="66" t="s">
        <v>85</v>
      </c>
      <c r="AW2894" s="66" t="s">
        <v>85</v>
      </c>
      <c r="AX2894" s="66" t="s">
        <v>85</v>
      </c>
      <c r="AY2894" s="66" t="s">
        <v>85</v>
      </c>
      <c r="AZ2894" s="66" t="s">
        <v>85</v>
      </c>
      <c r="BA2894" s="66" t="s">
        <v>85</v>
      </c>
      <c r="BB2894" s="66" t="s">
        <v>85</v>
      </c>
      <c r="BC2894" s="66" t="s">
        <v>85</v>
      </c>
      <c r="BD2894" s="66" t="s">
        <v>85</v>
      </c>
      <c r="BE2894" s="66" t="s">
        <v>85</v>
      </c>
      <c r="BF2894" s="66" t="s">
        <v>85</v>
      </c>
      <c r="BG2894" s="66" t="s">
        <v>85</v>
      </c>
      <c r="BH2894" s="66" t="s">
        <v>85</v>
      </c>
      <c r="BI2894" s="66" t="s">
        <v>85</v>
      </c>
      <c r="BJ2894" s="66" t="s">
        <v>85</v>
      </c>
      <c r="BK2894" s="66" t="s">
        <v>85</v>
      </c>
      <c r="BL2894" s="66" t="s">
        <v>85</v>
      </c>
      <c r="BM2894" s="66" t="s">
        <v>85</v>
      </c>
      <c r="BN2894" s="66" t="s">
        <v>85</v>
      </c>
      <c r="BO2894" s="88" t="s">
        <v>85</v>
      </c>
      <c r="BP2894" s="100">
        <v>13900</v>
      </c>
      <c r="BQ2894" s="66">
        <v>15500</v>
      </c>
      <c r="BR2894" s="66">
        <v>84180</v>
      </c>
      <c r="BS2894" s="66" t="s">
        <v>85</v>
      </c>
      <c r="BT2894" s="66" t="s">
        <v>85</v>
      </c>
      <c r="BU2894" s="66" t="s">
        <v>85</v>
      </c>
      <c r="BV2894" s="66" t="s">
        <v>85</v>
      </c>
      <c r="BW2894" s="66" t="s">
        <v>85</v>
      </c>
      <c r="BX2894" s="66" t="s">
        <v>85</v>
      </c>
      <c r="BY2894" s="66" t="s">
        <v>85</v>
      </c>
      <c r="BZ2894" s="66" t="s">
        <v>85</v>
      </c>
      <c r="CA2894" s="66" t="s">
        <v>85</v>
      </c>
      <c r="CB2894" s="66" t="s">
        <v>85</v>
      </c>
      <c r="CC2894" s="66" t="s">
        <v>85</v>
      </c>
      <c r="CD2894" s="66" t="s">
        <v>85</v>
      </c>
      <c r="CE2894" s="66" t="s">
        <v>85</v>
      </c>
      <c r="CF2894" s="66" t="s">
        <v>85</v>
      </c>
      <c r="CG2894" s="66" t="s">
        <v>85</v>
      </c>
      <c r="CH2894" s="66" t="s">
        <v>85</v>
      </c>
      <c r="CI2894" s="66" t="s">
        <v>85</v>
      </c>
      <c r="CJ2894" s="66" t="s">
        <v>85</v>
      </c>
      <c r="CK2894" s="66" t="s">
        <v>85</v>
      </c>
      <c r="CL2894" s="66" t="s">
        <v>85</v>
      </c>
      <c r="CM2894" s="69" t="s">
        <v>85</v>
      </c>
    </row>
    <row r="2895" spans="41:91" hidden="1" x14ac:dyDescent="0.25">
      <c r="AO2895" s="31" t="s">
        <v>23</v>
      </c>
      <c r="AP2895" s="51" t="s">
        <v>130</v>
      </c>
      <c r="AQ2895" s="21" t="str">
        <f t="shared" si="47"/>
        <v>1919-44FP - 3</v>
      </c>
      <c r="AR2895" s="22">
        <v>3500</v>
      </c>
      <c r="AS2895" s="22">
        <v>4200</v>
      </c>
      <c r="AT2895" s="22">
        <v>127880</v>
      </c>
      <c r="AU2895" s="66" t="s">
        <v>85</v>
      </c>
      <c r="AV2895" s="66" t="s">
        <v>85</v>
      </c>
      <c r="AW2895" s="66" t="s">
        <v>85</v>
      </c>
      <c r="AX2895" s="66" t="s">
        <v>85</v>
      </c>
      <c r="AY2895" s="66" t="s">
        <v>85</v>
      </c>
      <c r="AZ2895" s="66" t="s">
        <v>85</v>
      </c>
      <c r="BA2895" s="66" t="s">
        <v>85</v>
      </c>
      <c r="BB2895" s="66" t="s">
        <v>85</v>
      </c>
      <c r="BC2895" s="66" t="s">
        <v>85</v>
      </c>
      <c r="BD2895" s="66" t="s">
        <v>85</v>
      </c>
      <c r="BE2895" s="66" t="s">
        <v>85</v>
      </c>
      <c r="BF2895" s="66" t="s">
        <v>85</v>
      </c>
      <c r="BG2895" s="66" t="s">
        <v>85</v>
      </c>
      <c r="BH2895" s="66" t="s">
        <v>85</v>
      </c>
      <c r="BI2895" s="66" t="s">
        <v>85</v>
      </c>
      <c r="BJ2895" s="66" t="s">
        <v>85</v>
      </c>
      <c r="BK2895" s="66" t="s">
        <v>85</v>
      </c>
      <c r="BL2895" s="66" t="s">
        <v>85</v>
      </c>
      <c r="BM2895" s="66" t="s">
        <v>85</v>
      </c>
      <c r="BN2895" s="66" t="s">
        <v>85</v>
      </c>
      <c r="BO2895" s="88" t="s">
        <v>85</v>
      </c>
      <c r="BP2895" s="100">
        <v>14200</v>
      </c>
      <c r="BQ2895" s="66">
        <v>15400</v>
      </c>
      <c r="BR2895" s="66">
        <v>112030</v>
      </c>
      <c r="BS2895" s="66" t="s">
        <v>85</v>
      </c>
      <c r="BT2895" s="66" t="s">
        <v>85</v>
      </c>
      <c r="BU2895" s="66" t="s">
        <v>85</v>
      </c>
      <c r="BV2895" s="66" t="s">
        <v>85</v>
      </c>
      <c r="BW2895" s="66" t="s">
        <v>85</v>
      </c>
      <c r="BX2895" s="66" t="s">
        <v>85</v>
      </c>
      <c r="BY2895" s="66" t="s">
        <v>85</v>
      </c>
      <c r="BZ2895" s="66" t="s">
        <v>85</v>
      </c>
      <c r="CA2895" s="66" t="s">
        <v>85</v>
      </c>
      <c r="CB2895" s="66" t="s">
        <v>85</v>
      </c>
      <c r="CC2895" s="66" t="s">
        <v>85</v>
      </c>
      <c r="CD2895" s="66" t="s">
        <v>85</v>
      </c>
      <c r="CE2895" s="66" t="s">
        <v>85</v>
      </c>
      <c r="CF2895" s="66" t="s">
        <v>85</v>
      </c>
      <c r="CG2895" s="66" t="s">
        <v>85</v>
      </c>
      <c r="CH2895" s="66" t="s">
        <v>85</v>
      </c>
      <c r="CI2895" s="66" t="s">
        <v>85</v>
      </c>
      <c r="CJ2895" s="66" t="s">
        <v>85</v>
      </c>
      <c r="CK2895" s="66" t="s">
        <v>85</v>
      </c>
      <c r="CL2895" s="66" t="s">
        <v>85</v>
      </c>
      <c r="CM2895" s="69" t="s">
        <v>85</v>
      </c>
    </row>
    <row r="2896" spans="41:91" hidden="1" x14ac:dyDescent="0.25">
      <c r="AO2896" s="31" t="s">
        <v>24</v>
      </c>
      <c r="AP2896" s="51" t="s">
        <v>130</v>
      </c>
      <c r="AQ2896" s="21" t="str">
        <f t="shared" si="47"/>
        <v>1945-64FP - 3</v>
      </c>
      <c r="AR2896" s="22">
        <v>3300</v>
      </c>
      <c r="AS2896" s="22">
        <v>4000</v>
      </c>
      <c r="AT2896" s="22">
        <v>163930</v>
      </c>
      <c r="AU2896" s="66" t="s">
        <v>85</v>
      </c>
      <c r="AV2896" s="66" t="s">
        <v>85</v>
      </c>
      <c r="AW2896" s="66" t="s">
        <v>85</v>
      </c>
      <c r="AX2896" s="66" t="s">
        <v>85</v>
      </c>
      <c r="AY2896" s="66" t="s">
        <v>85</v>
      </c>
      <c r="AZ2896" s="66" t="s">
        <v>85</v>
      </c>
      <c r="BA2896" s="66" t="s">
        <v>85</v>
      </c>
      <c r="BB2896" s="66" t="s">
        <v>85</v>
      </c>
      <c r="BC2896" s="66" t="s">
        <v>85</v>
      </c>
      <c r="BD2896" s="66" t="s">
        <v>85</v>
      </c>
      <c r="BE2896" s="66" t="s">
        <v>85</v>
      </c>
      <c r="BF2896" s="66" t="s">
        <v>85</v>
      </c>
      <c r="BG2896" s="66" t="s">
        <v>85</v>
      </c>
      <c r="BH2896" s="66" t="s">
        <v>85</v>
      </c>
      <c r="BI2896" s="66" t="s">
        <v>85</v>
      </c>
      <c r="BJ2896" s="66" t="s">
        <v>85</v>
      </c>
      <c r="BK2896" s="66" t="s">
        <v>85</v>
      </c>
      <c r="BL2896" s="66" t="s">
        <v>85</v>
      </c>
      <c r="BM2896" s="66" t="s">
        <v>85</v>
      </c>
      <c r="BN2896" s="66" t="s">
        <v>85</v>
      </c>
      <c r="BO2896" s="88" t="s">
        <v>85</v>
      </c>
      <c r="BP2896" s="100">
        <v>13200</v>
      </c>
      <c r="BQ2896" s="66">
        <v>14000</v>
      </c>
      <c r="BR2896" s="66">
        <v>141180</v>
      </c>
      <c r="BS2896" s="66" t="s">
        <v>85</v>
      </c>
      <c r="BT2896" s="66" t="s">
        <v>85</v>
      </c>
      <c r="BU2896" s="66" t="s">
        <v>85</v>
      </c>
      <c r="BV2896" s="66" t="s">
        <v>85</v>
      </c>
      <c r="BW2896" s="66" t="s">
        <v>85</v>
      </c>
      <c r="BX2896" s="66" t="s">
        <v>85</v>
      </c>
      <c r="BY2896" s="66" t="s">
        <v>85</v>
      </c>
      <c r="BZ2896" s="66" t="s">
        <v>85</v>
      </c>
      <c r="CA2896" s="66" t="s">
        <v>85</v>
      </c>
      <c r="CB2896" s="66" t="s">
        <v>85</v>
      </c>
      <c r="CC2896" s="66" t="s">
        <v>85</v>
      </c>
      <c r="CD2896" s="66" t="s">
        <v>85</v>
      </c>
      <c r="CE2896" s="66" t="s">
        <v>85</v>
      </c>
      <c r="CF2896" s="66" t="s">
        <v>85</v>
      </c>
      <c r="CG2896" s="66" t="s">
        <v>85</v>
      </c>
      <c r="CH2896" s="66" t="s">
        <v>85</v>
      </c>
      <c r="CI2896" s="66" t="s">
        <v>85</v>
      </c>
      <c r="CJ2896" s="66" t="s">
        <v>85</v>
      </c>
      <c r="CK2896" s="66" t="s">
        <v>85</v>
      </c>
      <c r="CL2896" s="66" t="s">
        <v>85</v>
      </c>
      <c r="CM2896" s="69" t="s">
        <v>85</v>
      </c>
    </row>
    <row r="2897" spans="41:91" hidden="1" x14ac:dyDescent="0.25">
      <c r="AO2897" s="31" t="s">
        <v>25</v>
      </c>
      <c r="AP2897" s="51" t="s">
        <v>130</v>
      </c>
      <c r="AQ2897" s="21" t="str">
        <f t="shared" si="47"/>
        <v>1965-82FP - 3</v>
      </c>
      <c r="AR2897" s="22">
        <v>3300</v>
      </c>
      <c r="AS2897" s="22">
        <v>4000</v>
      </c>
      <c r="AT2897" s="22">
        <v>156780</v>
      </c>
      <c r="AU2897" s="66" t="s">
        <v>85</v>
      </c>
      <c r="AV2897" s="66" t="s">
        <v>85</v>
      </c>
      <c r="AW2897" s="66" t="s">
        <v>85</v>
      </c>
      <c r="AX2897" s="66" t="s">
        <v>85</v>
      </c>
      <c r="AY2897" s="66" t="s">
        <v>85</v>
      </c>
      <c r="AZ2897" s="66" t="s">
        <v>85</v>
      </c>
      <c r="BA2897" s="66" t="s">
        <v>85</v>
      </c>
      <c r="BB2897" s="66" t="s">
        <v>85</v>
      </c>
      <c r="BC2897" s="66" t="s">
        <v>85</v>
      </c>
      <c r="BD2897" s="66" t="s">
        <v>85</v>
      </c>
      <c r="BE2897" s="66" t="s">
        <v>85</v>
      </c>
      <c r="BF2897" s="66" t="s">
        <v>85</v>
      </c>
      <c r="BG2897" s="66" t="s">
        <v>85</v>
      </c>
      <c r="BH2897" s="66" t="s">
        <v>85</v>
      </c>
      <c r="BI2897" s="66" t="s">
        <v>85</v>
      </c>
      <c r="BJ2897" s="66" t="s">
        <v>85</v>
      </c>
      <c r="BK2897" s="66" t="s">
        <v>85</v>
      </c>
      <c r="BL2897" s="66" t="s">
        <v>85</v>
      </c>
      <c r="BM2897" s="66" t="s">
        <v>85</v>
      </c>
      <c r="BN2897" s="66" t="s">
        <v>85</v>
      </c>
      <c r="BO2897" s="88" t="s">
        <v>85</v>
      </c>
      <c r="BP2897" s="100">
        <v>13100</v>
      </c>
      <c r="BQ2897" s="66">
        <v>14000</v>
      </c>
      <c r="BR2897" s="66">
        <v>124850</v>
      </c>
      <c r="BS2897" s="66" t="s">
        <v>85</v>
      </c>
      <c r="BT2897" s="66" t="s">
        <v>85</v>
      </c>
      <c r="BU2897" s="66" t="s">
        <v>85</v>
      </c>
      <c r="BV2897" s="66" t="s">
        <v>85</v>
      </c>
      <c r="BW2897" s="66" t="s">
        <v>85</v>
      </c>
      <c r="BX2897" s="66" t="s">
        <v>85</v>
      </c>
      <c r="BY2897" s="66" t="s">
        <v>85</v>
      </c>
      <c r="BZ2897" s="66" t="s">
        <v>85</v>
      </c>
      <c r="CA2897" s="66" t="s">
        <v>85</v>
      </c>
      <c r="CB2897" s="66" t="s">
        <v>85</v>
      </c>
      <c r="CC2897" s="66" t="s">
        <v>85</v>
      </c>
      <c r="CD2897" s="66" t="s">
        <v>85</v>
      </c>
      <c r="CE2897" s="66" t="s">
        <v>85</v>
      </c>
      <c r="CF2897" s="66" t="s">
        <v>85</v>
      </c>
      <c r="CG2897" s="66" t="s">
        <v>85</v>
      </c>
      <c r="CH2897" s="66" t="s">
        <v>85</v>
      </c>
      <c r="CI2897" s="66" t="s">
        <v>85</v>
      </c>
      <c r="CJ2897" s="66" t="s">
        <v>85</v>
      </c>
      <c r="CK2897" s="66" t="s">
        <v>85</v>
      </c>
      <c r="CL2897" s="66" t="s">
        <v>85</v>
      </c>
      <c r="CM2897" s="69" t="s">
        <v>85</v>
      </c>
    </row>
    <row r="2898" spans="41:91" hidden="1" x14ac:dyDescent="0.25">
      <c r="AO2898" s="31" t="s">
        <v>26</v>
      </c>
      <c r="AP2898" s="51" t="s">
        <v>130</v>
      </c>
      <c r="AQ2898" s="21" t="str">
        <f t="shared" si="47"/>
        <v>1983-92FP - 3</v>
      </c>
      <c r="AR2898" s="22">
        <v>3400</v>
      </c>
      <c r="AS2898" s="22">
        <v>4300</v>
      </c>
      <c r="AT2898" s="22">
        <v>41370</v>
      </c>
      <c r="AU2898" s="66" t="s">
        <v>85</v>
      </c>
      <c r="AV2898" s="66" t="s">
        <v>85</v>
      </c>
      <c r="AW2898" s="66" t="s">
        <v>85</v>
      </c>
      <c r="AX2898" s="66" t="s">
        <v>85</v>
      </c>
      <c r="AY2898" s="66" t="s">
        <v>85</v>
      </c>
      <c r="AZ2898" s="66" t="s">
        <v>85</v>
      </c>
      <c r="BA2898" s="66" t="s">
        <v>85</v>
      </c>
      <c r="BB2898" s="66" t="s">
        <v>85</v>
      </c>
      <c r="BC2898" s="66" t="s">
        <v>85</v>
      </c>
      <c r="BD2898" s="66" t="s">
        <v>85</v>
      </c>
      <c r="BE2898" s="66" t="s">
        <v>85</v>
      </c>
      <c r="BF2898" s="66" t="s">
        <v>85</v>
      </c>
      <c r="BG2898" s="66" t="s">
        <v>85</v>
      </c>
      <c r="BH2898" s="66" t="s">
        <v>85</v>
      </c>
      <c r="BI2898" s="66" t="s">
        <v>85</v>
      </c>
      <c r="BJ2898" s="66" t="s">
        <v>85</v>
      </c>
      <c r="BK2898" s="66" t="s">
        <v>85</v>
      </c>
      <c r="BL2898" s="66" t="s">
        <v>85</v>
      </c>
      <c r="BM2898" s="66" t="s">
        <v>85</v>
      </c>
      <c r="BN2898" s="66" t="s">
        <v>85</v>
      </c>
      <c r="BO2898" s="88" t="s">
        <v>85</v>
      </c>
      <c r="BP2898" s="100">
        <v>12300</v>
      </c>
      <c r="BQ2898" s="66">
        <v>13500</v>
      </c>
      <c r="BR2898" s="66">
        <v>28440</v>
      </c>
      <c r="BS2898" s="66" t="s">
        <v>85</v>
      </c>
      <c r="BT2898" s="66" t="s">
        <v>85</v>
      </c>
      <c r="BU2898" s="66" t="s">
        <v>85</v>
      </c>
      <c r="BV2898" s="66" t="s">
        <v>85</v>
      </c>
      <c r="BW2898" s="66" t="s">
        <v>85</v>
      </c>
      <c r="BX2898" s="66" t="s">
        <v>85</v>
      </c>
      <c r="BY2898" s="66" t="s">
        <v>85</v>
      </c>
      <c r="BZ2898" s="66" t="s">
        <v>85</v>
      </c>
      <c r="CA2898" s="66" t="s">
        <v>85</v>
      </c>
      <c r="CB2898" s="66" t="s">
        <v>85</v>
      </c>
      <c r="CC2898" s="66" t="s">
        <v>85</v>
      </c>
      <c r="CD2898" s="66" t="s">
        <v>85</v>
      </c>
      <c r="CE2898" s="66" t="s">
        <v>85</v>
      </c>
      <c r="CF2898" s="66" t="s">
        <v>85</v>
      </c>
      <c r="CG2898" s="66" t="s">
        <v>85</v>
      </c>
      <c r="CH2898" s="66" t="s">
        <v>85</v>
      </c>
      <c r="CI2898" s="66" t="s">
        <v>85</v>
      </c>
      <c r="CJ2898" s="66" t="s">
        <v>85</v>
      </c>
      <c r="CK2898" s="66" t="s">
        <v>85</v>
      </c>
      <c r="CL2898" s="66" t="s">
        <v>85</v>
      </c>
      <c r="CM2898" s="69" t="s">
        <v>85</v>
      </c>
    </row>
    <row r="2899" spans="41:91" hidden="1" x14ac:dyDescent="0.25">
      <c r="AO2899" s="31" t="s">
        <v>27</v>
      </c>
      <c r="AP2899" s="51" t="s">
        <v>130</v>
      </c>
      <c r="AQ2899" s="21" t="str">
        <f t="shared" si="47"/>
        <v>1993-99FP - 3</v>
      </c>
      <c r="AR2899" s="22">
        <v>3700</v>
      </c>
      <c r="AS2899" s="22">
        <v>4500</v>
      </c>
      <c r="AT2899" s="22">
        <v>29970</v>
      </c>
      <c r="AU2899" s="66" t="s">
        <v>85</v>
      </c>
      <c r="AV2899" s="66" t="s">
        <v>85</v>
      </c>
      <c r="AW2899" s="66" t="s">
        <v>85</v>
      </c>
      <c r="AX2899" s="66" t="s">
        <v>85</v>
      </c>
      <c r="AY2899" s="66" t="s">
        <v>85</v>
      </c>
      <c r="AZ2899" s="66" t="s">
        <v>85</v>
      </c>
      <c r="BA2899" s="66" t="s">
        <v>85</v>
      </c>
      <c r="BB2899" s="66" t="s">
        <v>85</v>
      </c>
      <c r="BC2899" s="66" t="s">
        <v>85</v>
      </c>
      <c r="BD2899" s="66" t="s">
        <v>85</v>
      </c>
      <c r="BE2899" s="66" t="s">
        <v>85</v>
      </c>
      <c r="BF2899" s="66" t="s">
        <v>85</v>
      </c>
      <c r="BG2899" s="66" t="s">
        <v>85</v>
      </c>
      <c r="BH2899" s="66" t="s">
        <v>85</v>
      </c>
      <c r="BI2899" s="66" t="s">
        <v>85</v>
      </c>
      <c r="BJ2899" s="66" t="s">
        <v>85</v>
      </c>
      <c r="BK2899" s="66" t="s">
        <v>85</v>
      </c>
      <c r="BL2899" s="66" t="s">
        <v>85</v>
      </c>
      <c r="BM2899" s="66" t="s">
        <v>85</v>
      </c>
      <c r="BN2899" s="66" t="s">
        <v>85</v>
      </c>
      <c r="BO2899" s="88" t="s">
        <v>85</v>
      </c>
      <c r="BP2899" s="100">
        <v>12300</v>
      </c>
      <c r="BQ2899" s="66">
        <v>13600</v>
      </c>
      <c r="BR2899" s="66">
        <v>22320</v>
      </c>
      <c r="BS2899" s="66" t="s">
        <v>85</v>
      </c>
      <c r="BT2899" s="66" t="s">
        <v>85</v>
      </c>
      <c r="BU2899" s="66" t="s">
        <v>85</v>
      </c>
      <c r="BV2899" s="66" t="s">
        <v>85</v>
      </c>
      <c r="BW2899" s="66" t="s">
        <v>85</v>
      </c>
      <c r="BX2899" s="66" t="s">
        <v>85</v>
      </c>
      <c r="BY2899" s="66" t="s">
        <v>85</v>
      </c>
      <c r="BZ2899" s="66" t="s">
        <v>85</v>
      </c>
      <c r="CA2899" s="66" t="s">
        <v>85</v>
      </c>
      <c r="CB2899" s="66" t="s">
        <v>85</v>
      </c>
      <c r="CC2899" s="66" t="s">
        <v>85</v>
      </c>
      <c r="CD2899" s="66" t="s">
        <v>85</v>
      </c>
      <c r="CE2899" s="66" t="s">
        <v>85</v>
      </c>
      <c r="CF2899" s="66" t="s">
        <v>85</v>
      </c>
      <c r="CG2899" s="66" t="s">
        <v>85</v>
      </c>
      <c r="CH2899" s="66" t="s">
        <v>85</v>
      </c>
      <c r="CI2899" s="66" t="s">
        <v>85</v>
      </c>
      <c r="CJ2899" s="66" t="s">
        <v>85</v>
      </c>
      <c r="CK2899" s="66" t="s">
        <v>85</v>
      </c>
      <c r="CL2899" s="66" t="s">
        <v>85</v>
      </c>
      <c r="CM2899" s="69" t="s">
        <v>85</v>
      </c>
    </row>
    <row r="2900" spans="41:91" hidden="1" x14ac:dyDescent="0.25">
      <c r="AO2900" s="31" t="s">
        <v>28</v>
      </c>
      <c r="AP2900" s="51" t="s">
        <v>130</v>
      </c>
      <c r="AQ2900" s="21" t="str">
        <f t="shared" si="47"/>
        <v>Post 1999FP - 3</v>
      </c>
      <c r="AR2900" s="22">
        <v>3500</v>
      </c>
      <c r="AS2900" s="22">
        <v>4300</v>
      </c>
      <c r="AT2900" s="22">
        <v>40290</v>
      </c>
      <c r="AU2900" s="66" t="s">
        <v>85</v>
      </c>
      <c r="AV2900" s="66" t="s">
        <v>85</v>
      </c>
      <c r="AW2900" s="66" t="s">
        <v>85</v>
      </c>
      <c r="AX2900" s="66" t="s">
        <v>85</v>
      </c>
      <c r="AY2900" s="66" t="s">
        <v>85</v>
      </c>
      <c r="AZ2900" s="66" t="s">
        <v>85</v>
      </c>
      <c r="BA2900" s="66" t="s">
        <v>85</v>
      </c>
      <c r="BB2900" s="66" t="s">
        <v>85</v>
      </c>
      <c r="BC2900" s="66" t="s">
        <v>85</v>
      </c>
      <c r="BD2900" s="66" t="s">
        <v>85</v>
      </c>
      <c r="BE2900" s="66" t="s">
        <v>85</v>
      </c>
      <c r="BF2900" s="66" t="s">
        <v>85</v>
      </c>
      <c r="BG2900" s="66" t="s">
        <v>85</v>
      </c>
      <c r="BH2900" s="66" t="s">
        <v>85</v>
      </c>
      <c r="BI2900" s="66" t="s">
        <v>85</v>
      </c>
      <c r="BJ2900" s="66" t="s">
        <v>85</v>
      </c>
      <c r="BK2900" s="66" t="s">
        <v>85</v>
      </c>
      <c r="BL2900" s="66" t="s">
        <v>85</v>
      </c>
      <c r="BM2900" s="66" t="s">
        <v>85</v>
      </c>
      <c r="BN2900" s="66" t="s">
        <v>85</v>
      </c>
      <c r="BO2900" s="88" t="s">
        <v>85</v>
      </c>
      <c r="BP2900" s="100">
        <v>11700</v>
      </c>
      <c r="BQ2900" s="66">
        <v>13100</v>
      </c>
      <c r="BR2900" s="66">
        <v>21090</v>
      </c>
      <c r="BS2900" s="66" t="s">
        <v>85</v>
      </c>
      <c r="BT2900" s="66" t="s">
        <v>85</v>
      </c>
      <c r="BU2900" s="66" t="s">
        <v>85</v>
      </c>
      <c r="BV2900" s="66" t="s">
        <v>85</v>
      </c>
      <c r="BW2900" s="66" t="s">
        <v>85</v>
      </c>
      <c r="BX2900" s="66" t="s">
        <v>85</v>
      </c>
      <c r="BY2900" s="66" t="s">
        <v>85</v>
      </c>
      <c r="BZ2900" s="66" t="s">
        <v>85</v>
      </c>
      <c r="CA2900" s="66" t="s">
        <v>85</v>
      </c>
      <c r="CB2900" s="66" t="s">
        <v>85</v>
      </c>
      <c r="CC2900" s="66" t="s">
        <v>85</v>
      </c>
      <c r="CD2900" s="66" t="s">
        <v>85</v>
      </c>
      <c r="CE2900" s="66" t="s">
        <v>85</v>
      </c>
      <c r="CF2900" s="66" t="s">
        <v>85</v>
      </c>
      <c r="CG2900" s="66" t="s">
        <v>85</v>
      </c>
      <c r="CH2900" s="66" t="s">
        <v>85</v>
      </c>
      <c r="CI2900" s="66" t="s">
        <v>85</v>
      </c>
      <c r="CJ2900" s="66" t="s">
        <v>85</v>
      </c>
      <c r="CK2900" s="66" t="s">
        <v>85</v>
      </c>
      <c r="CL2900" s="66" t="s">
        <v>85</v>
      </c>
      <c r="CM2900" s="69" t="s">
        <v>85</v>
      </c>
    </row>
    <row r="2901" spans="41:91" hidden="1" x14ac:dyDescent="0.25">
      <c r="AO2901" s="31" t="s">
        <v>22</v>
      </c>
      <c r="AP2901" s="51" t="s">
        <v>131</v>
      </c>
      <c r="AQ2901" s="21" t="str">
        <f t="shared" ref="AQ2901:AQ2964" si="48">CONCATENATE(AO2901,AP2901)</f>
        <v>Pre 1919FP - 4</v>
      </c>
      <c r="AR2901" s="22">
        <v>3400</v>
      </c>
      <c r="AS2901" s="22">
        <v>4500</v>
      </c>
      <c r="AT2901" s="22">
        <v>146620</v>
      </c>
      <c r="AU2901" s="66" t="s">
        <v>85</v>
      </c>
      <c r="AV2901" s="66" t="s">
        <v>85</v>
      </c>
      <c r="AW2901" s="66" t="s">
        <v>85</v>
      </c>
      <c r="AX2901" s="66" t="s">
        <v>85</v>
      </c>
      <c r="AY2901" s="66" t="s">
        <v>85</v>
      </c>
      <c r="AZ2901" s="66" t="s">
        <v>85</v>
      </c>
      <c r="BA2901" s="66" t="s">
        <v>85</v>
      </c>
      <c r="BB2901" s="66" t="s">
        <v>85</v>
      </c>
      <c r="BC2901" s="66" t="s">
        <v>85</v>
      </c>
      <c r="BD2901" s="66" t="s">
        <v>85</v>
      </c>
      <c r="BE2901" s="66" t="s">
        <v>85</v>
      </c>
      <c r="BF2901" s="66" t="s">
        <v>85</v>
      </c>
      <c r="BG2901" s="66" t="s">
        <v>85</v>
      </c>
      <c r="BH2901" s="66" t="s">
        <v>85</v>
      </c>
      <c r="BI2901" s="66" t="s">
        <v>85</v>
      </c>
      <c r="BJ2901" s="66" t="s">
        <v>85</v>
      </c>
      <c r="BK2901" s="66" t="s">
        <v>85</v>
      </c>
      <c r="BL2901" s="66" t="s">
        <v>85</v>
      </c>
      <c r="BM2901" s="66" t="s">
        <v>85</v>
      </c>
      <c r="BN2901" s="66" t="s">
        <v>85</v>
      </c>
      <c r="BO2901" s="88" t="s">
        <v>85</v>
      </c>
      <c r="BP2901" s="100">
        <v>13900</v>
      </c>
      <c r="BQ2901" s="66">
        <v>15400</v>
      </c>
      <c r="BR2901" s="66">
        <v>112980</v>
      </c>
      <c r="BS2901" s="66" t="s">
        <v>85</v>
      </c>
      <c r="BT2901" s="66" t="s">
        <v>85</v>
      </c>
      <c r="BU2901" s="66" t="s">
        <v>85</v>
      </c>
      <c r="BV2901" s="66" t="s">
        <v>85</v>
      </c>
      <c r="BW2901" s="66" t="s">
        <v>85</v>
      </c>
      <c r="BX2901" s="66" t="s">
        <v>85</v>
      </c>
      <c r="BY2901" s="66" t="s">
        <v>85</v>
      </c>
      <c r="BZ2901" s="66" t="s">
        <v>85</v>
      </c>
      <c r="CA2901" s="66" t="s">
        <v>85</v>
      </c>
      <c r="CB2901" s="66" t="s">
        <v>85</v>
      </c>
      <c r="CC2901" s="66" t="s">
        <v>85</v>
      </c>
      <c r="CD2901" s="66" t="s">
        <v>85</v>
      </c>
      <c r="CE2901" s="66" t="s">
        <v>85</v>
      </c>
      <c r="CF2901" s="66" t="s">
        <v>85</v>
      </c>
      <c r="CG2901" s="66" t="s">
        <v>85</v>
      </c>
      <c r="CH2901" s="66" t="s">
        <v>85</v>
      </c>
      <c r="CI2901" s="66" t="s">
        <v>85</v>
      </c>
      <c r="CJ2901" s="66" t="s">
        <v>85</v>
      </c>
      <c r="CK2901" s="66" t="s">
        <v>85</v>
      </c>
      <c r="CL2901" s="66" t="s">
        <v>85</v>
      </c>
      <c r="CM2901" s="69" t="s">
        <v>85</v>
      </c>
    </row>
    <row r="2902" spans="41:91" hidden="1" x14ac:dyDescent="0.25">
      <c r="AO2902" s="31" t="s">
        <v>23</v>
      </c>
      <c r="AP2902" s="51" t="s">
        <v>131</v>
      </c>
      <c r="AQ2902" s="21" t="str">
        <f t="shared" si="48"/>
        <v>1919-44FP - 4</v>
      </c>
      <c r="AR2902" s="22">
        <v>3500</v>
      </c>
      <c r="AS2902" s="22">
        <v>4200</v>
      </c>
      <c r="AT2902" s="22">
        <v>164480</v>
      </c>
      <c r="AU2902" s="66" t="s">
        <v>85</v>
      </c>
      <c r="AV2902" s="66" t="s">
        <v>85</v>
      </c>
      <c r="AW2902" s="66" t="s">
        <v>85</v>
      </c>
      <c r="AX2902" s="66" t="s">
        <v>85</v>
      </c>
      <c r="AY2902" s="66" t="s">
        <v>85</v>
      </c>
      <c r="AZ2902" s="66" t="s">
        <v>85</v>
      </c>
      <c r="BA2902" s="66" t="s">
        <v>85</v>
      </c>
      <c r="BB2902" s="66" t="s">
        <v>85</v>
      </c>
      <c r="BC2902" s="66" t="s">
        <v>85</v>
      </c>
      <c r="BD2902" s="66" t="s">
        <v>85</v>
      </c>
      <c r="BE2902" s="66" t="s">
        <v>85</v>
      </c>
      <c r="BF2902" s="66" t="s">
        <v>85</v>
      </c>
      <c r="BG2902" s="66" t="s">
        <v>85</v>
      </c>
      <c r="BH2902" s="66" t="s">
        <v>85</v>
      </c>
      <c r="BI2902" s="66" t="s">
        <v>85</v>
      </c>
      <c r="BJ2902" s="66" t="s">
        <v>85</v>
      </c>
      <c r="BK2902" s="66" t="s">
        <v>85</v>
      </c>
      <c r="BL2902" s="66" t="s">
        <v>85</v>
      </c>
      <c r="BM2902" s="66" t="s">
        <v>85</v>
      </c>
      <c r="BN2902" s="66" t="s">
        <v>85</v>
      </c>
      <c r="BO2902" s="88" t="s">
        <v>85</v>
      </c>
      <c r="BP2902" s="100">
        <v>15000</v>
      </c>
      <c r="BQ2902" s="66">
        <v>16000</v>
      </c>
      <c r="BR2902" s="66">
        <v>147190</v>
      </c>
      <c r="BS2902" s="66" t="s">
        <v>85</v>
      </c>
      <c r="BT2902" s="66" t="s">
        <v>85</v>
      </c>
      <c r="BU2902" s="66" t="s">
        <v>85</v>
      </c>
      <c r="BV2902" s="66" t="s">
        <v>85</v>
      </c>
      <c r="BW2902" s="66" t="s">
        <v>85</v>
      </c>
      <c r="BX2902" s="66" t="s">
        <v>85</v>
      </c>
      <c r="BY2902" s="66" t="s">
        <v>85</v>
      </c>
      <c r="BZ2902" s="66" t="s">
        <v>85</v>
      </c>
      <c r="CA2902" s="66" t="s">
        <v>85</v>
      </c>
      <c r="CB2902" s="66" t="s">
        <v>85</v>
      </c>
      <c r="CC2902" s="66" t="s">
        <v>85</v>
      </c>
      <c r="CD2902" s="66" t="s">
        <v>85</v>
      </c>
      <c r="CE2902" s="66" t="s">
        <v>85</v>
      </c>
      <c r="CF2902" s="66" t="s">
        <v>85</v>
      </c>
      <c r="CG2902" s="66" t="s">
        <v>85</v>
      </c>
      <c r="CH2902" s="66" t="s">
        <v>85</v>
      </c>
      <c r="CI2902" s="66" t="s">
        <v>85</v>
      </c>
      <c r="CJ2902" s="66" t="s">
        <v>85</v>
      </c>
      <c r="CK2902" s="66" t="s">
        <v>85</v>
      </c>
      <c r="CL2902" s="66" t="s">
        <v>85</v>
      </c>
      <c r="CM2902" s="69" t="s">
        <v>85</v>
      </c>
    </row>
    <row r="2903" spans="41:91" hidden="1" x14ac:dyDescent="0.25">
      <c r="AO2903" s="31" t="s">
        <v>24</v>
      </c>
      <c r="AP2903" s="51" t="s">
        <v>131</v>
      </c>
      <c r="AQ2903" s="21" t="str">
        <f t="shared" si="48"/>
        <v>1945-64FP - 4</v>
      </c>
      <c r="AR2903" s="22">
        <v>3300</v>
      </c>
      <c r="AS2903" s="22">
        <v>4000</v>
      </c>
      <c r="AT2903" s="22">
        <v>133790</v>
      </c>
      <c r="AU2903" s="66" t="s">
        <v>85</v>
      </c>
      <c r="AV2903" s="66" t="s">
        <v>85</v>
      </c>
      <c r="AW2903" s="66" t="s">
        <v>85</v>
      </c>
      <c r="AX2903" s="66" t="s">
        <v>85</v>
      </c>
      <c r="AY2903" s="66" t="s">
        <v>85</v>
      </c>
      <c r="AZ2903" s="66" t="s">
        <v>85</v>
      </c>
      <c r="BA2903" s="66" t="s">
        <v>85</v>
      </c>
      <c r="BB2903" s="66" t="s">
        <v>85</v>
      </c>
      <c r="BC2903" s="66" t="s">
        <v>85</v>
      </c>
      <c r="BD2903" s="66" t="s">
        <v>85</v>
      </c>
      <c r="BE2903" s="66" t="s">
        <v>85</v>
      </c>
      <c r="BF2903" s="66" t="s">
        <v>85</v>
      </c>
      <c r="BG2903" s="66" t="s">
        <v>85</v>
      </c>
      <c r="BH2903" s="66" t="s">
        <v>85</v>
      </c>
      <c r="BI2903" s="66" t="s">
        <v>85</v>
      </c>
      <c r="BJ2903" s="66" t="s">
        <v>85</v>
      </c>
      <c r="BK2903" s="66" t="s">
        <v>85</v>
      </c>
      <c r="BL2903" s="66" t="s">
        <v>85</v>
      </c>
      <c r="BM2903" s="66" t="s">
        <v>85</v>
      </c>
      <c r="BN2903" s="66" t="s">
        <v>85</v>
      </c>
      <c r="BO2903" s="88" t="s">
        <v>85</v>
      </c>
      <c r="BP2903" s="100">
        <v>13800</v>
      </c>
      <c r="BQ2903" s="66">
        <v>14700</v>
      </c>
      <c r="BR2903" s="66">
        <v>115640</v>
      </c>
      <c r="BS2903" s="66" t="s">
        <v>85</v>
      </c>
      <c r="BT2903" s="66" t="s">
        <v>85</v>
      </c>
      <c r="BU2903" s="66" t="s">
        <v>85</v>
      </c>
      <c r="BV2903" s="66" t="s">
        <v>85</v>
      </c>
      <c r="BW2903" s="66" t="s">
        <v>85</v>
      </c>
      <c r="BX2903" s="66" t="s">
        <v>85</v>
      </c>
      <c r="BY2903" s="66" t="s">
        <v>85</v>
      </c>
      <c r="BZ2903" s="66" t="s">
        <v>85</v>
      </c>
      <c r="CA2903" s="66" t="s">
        <v>85</v>
      </c>
      <c r="CB2903" s="66" t="s">
        <v>85</v>
      </c>
      <c r="CC2903" s="66" t="s">
        <v>85</v>
      </c>
      <c r="CD2903" s="66" t="s">
        <v>85</v>
      </c>
      <c r="CE2903" s="66" t="s">
        <v>85</v>
      </c>
      <c r="CF2903" s="66" t="s">
        <v>85</v>
      </c>
      <c r="CG2903" s="66" t="s">
        <v>85</v>
      </c>
      <c r="CH2903" s="66" t="s">
        <v>85</v>
      </c>
      <c r="CI2903" s="66" t="s">
        <v>85</v>
      </c>
      <c r="CJ2903" s="66" t="s">
        <v>85</v>
      </c>
      <c r="CK2903" s="66" t="s">
        <v>85</v>
      </c>
      <c r="CL2903" s="66" t="s">
        <v>85</v>
      </c>
      <c r="CM2903" s="69" t="s">
        <v>85</v>
      </c>
    </row>
    <row r="2904" spans="41:91" hidden="1" x14ac:dyDescent="0.25">
      <c r="AO2904" s="31" t="s">
        <v>25</v>
      </c>
      <c r="AP2904" s="51" t="s">
        <v>131</v>
      </c>
      <c r="AQ2904" s="21" t="str">
        <f t="shared" si="48"/>
        <v>1965-82FP - 4</v>
      </c>
      <c r="AR2904" s="22">
        <v>3200</v>
      </c>
      <c r="AS2904" s="22">
        <v>4000</v>
      </c>
      <c r="AT2904" s="22">
        <v>105410</v>
      </c>
      <c r="AU2904" s="66" t="s">
        <v>85</v>
      </c>
      <c r="AV2904" s="66" t="s">
        <v>85</v>
      </c>
      <c r="AW2904" s="66" t="s">
        <v>85</v>
      </c>
      <c r="AX2904" s="66" t="s">
        <v>85</v>
      </c>
      <c r="AY2904" s="66" t="s">
        <v>85</v>
      </c>
      <c r="AZ2904" s="66" t="s">
        <v>85</v>
      </c>
      <c r="BA2904" s="66" t="s">
        <v>85</v>
      </c>
      <c r="BB2904" s="66" t="s">
        <v>85</v>
      </c>
      <c r="BC2904" s="66" t="s">
        <v>85</v>
      </c>
      <c r="BD2904" s="66" t="s">
        <v>85</v>
      </c>
      <c r="BE2904" s="66" t="s">
        <v>85</v>
      </c>
      <c r="BF2904" s="66" t="s">
        <v>85</v>
      </c>
      <c r="BG2904" s="66" t="s">
        <v>85</v>
      </c>
      <c r="BH2904" s="66" t="s">
        <v>85</v>
      </c>
      <c r="BI2904" s="66" t="s">
        <v>85</v>
      </c>
      <c r="BJ2904" s="66" t="s">
        <v>85</v>
      </c>
      <c r="BK2904" s="66" t="s">
        <v>85</v>
      </c>
      <c r="BL2904" s="66" t="s">
        <v>85</v>
      </c>
      <c r="BM2904" s="66" t="s">
        <v>85</v>
      </c>
      <c r="BN2904" s="66" t="s">
        <v>85</v>
      </c>
      <c r="BO2904" s="88" t="s">
        <v>85</v>
      </c>
      <c r="BP2904" s="100">
        <v>13200</v>
      </c>
      <c r="BQ2904" s="66">
        <v>14200</v>
      </c>
      <c r="BR2904" s="66">
        <v>82660</v>
      </c>
      <c r="BS2904" s="66" t="s">
        <v>85</v>
      </c>
      <c r="BT2904" s="66" t="s">
        <v>85</v>
      </c>
      <c r="BU2904" s="66" t="s">
        <v>85</v>
      </c>
      <c r="BV2904" s="66" t="s">
        <v>85</v>
      </c>
      <c r="BW2904" s="66" t="s">
        <v>85</v>
      </c>
      <c r="BX2904" s="66" t="s">
        <v>85</v>
      </c>
      <c r="BY2904" s="66" t="s">
        <v>85</v>
      </c>
      <c r="BZ2904" s="66" t="s">
        <v>85</v>
      </c>
      <c r="CA2904" s="66" t="s">
        <v>85</v>
      </c>
      <c r="CB2904" s="66" t="s">
        <v>85</v>
      </c>
      <c r="CC2904" s="66" t="s">
        <v>85</v>
      </c>
      <c r="CD2904" s="66" t="s">
        <v>85</v>
      </c>
      <c r="CE2904" s="66" t="s">
        <v>85</v>
      </c>
      <c r="CF2904" s="66" t="s">
        <v>85</v>
      </c>
      <c r="CG2904" s="66" t="s">
        <v>85</v>
      </c>
      <c r="CH2904" s="66" t="s">
        <v>85</v>
      </c>
      <c r="CI2904" s="66" t="s">
        <v>85</v>
      </c>
      <c r="CJ2904" s="66" t="s">
        <v>85</v>
      </c>
      <c r="CK2904" s="66" t="s">
        <v>85</v>
      </c>
      <c r="CL2904" s="66" t="s">
        <v>85</v>
      </c>
      <c r="CM2904" s="69" t="s">
        <v>85</v>
      </c>
    </row>
    <row r="2905" spans="41:91" hidden="1" x14ac:dyDescent="0.25">
      <c r="AO2905" s="31" t="s">
        <v>26</v>
      </c>
      <c r="AP2905" s="51" t="s">
        <v>131</v>
      </c>
      <c r="AQ2905" s="21" t="str">
        <f t="shared" si="48"/>
        <v>1983-92FP - 4</v>
      </c>
      <c r="AR2905" s="22">
        <v>3400</v>
      </c>
      <c r="AS2905" s="22">
        <v>4300</v>
      </c>
      <c r="AT2905" s="22">
        <v>29300</v>
      </c>
      <c r="AU2905" s="66" t="s">
        <v>85</v>
      </c>
      <c r="AV2905" s="66" t="s">
        <v>85</v>
      </c>
      <c r="AW2905" s="66" t="s">
        <v>85</v>
      </c>
      <c r="AX2905" s="66" t="s">
        <v>85</v>
      </c>
      <c r="AY2905" s="66" t="s">
        <v>85</v>
      </c>
      <c r="AZ2905" s="66" t="s">
        <v>85</v>
      </c>
      <c r="BA2905" s="66" t="s">
        <v>85</v>
      </c>
      <c r="BB2905" s="66" t="s">
        <v>85</v>
      </c>
      <c r="BC2905" s="66" t="s">
        <v>85</v>
      </c>
      <c r="BD2905" s="66" t="s">
        <v>85</v>
      </c>
      <c r="BE2905" s="66" t="s">
        <v>85</v>
      </c>
      <c r="BF2905" s="66" t="s">
        <v>85</v>
      </c>
      <c r="BG2905" s="66" t="s">
        <v>85</v>
      </c>
      <c r="BH2905" s="66" t="s">
        <v>85</v>
      </c>
      <c r="BI2905" s="66" t="s">
        <v>85</v>
      </c>
      <c r="BJ2905" s="66" t="s">
        <v>85</v>
      </c>
      <c r="BK2905" s="66" t="s">
        <v>85</v>
      </c>
      <c r="BL2905" s="66" t="s">
        <v>85</v>
      </c>
      <c r="BM2905" s="66" t="s">
        <v>85</v>
      </c>
      <c r="BN2905" s="66" t="s">
        <v>85</v>
      </c>
      <c r="BO2905" s="88" t="s">
        <v>85</v>
      </c>
      <c r="BP2905" s="100">
        <v>12000</v>
      </c>
      <c r="BQ2905" s="66">
        <v>13300</v>
      </c>
      <c r="BR2905" s="66">
        <v>19530</v>
      </c>
      <c r="BS2905" s="66" t="s">
        <v>85</v>
      </c>
      <c r="BT2905" s="66" t="s">
        <v>85</v>
      </c>
      <c r="BU2905" s="66" t="s">
        <v>85</v>
      </c>
      <c r="BV2905" s="66" t="s">
        <v>85</v>
      </c>
      <c r="BW2905" s="66" t="s">
        <v>85</v>
      </c>
      <c r="BX2905" s="66" t="s">
        <v>85</v>
      </c>
      <c r="BY2905" s="66" t="s">
        <v>85</v>
      </c>
      <c r="BZ2905" s="66" t="s">
        <v>85</v>
      </c>
      <c r="CA2905" s="66" t="s">
        <v>85</v>
      </c>
      <c r="CB2905" s="66" t="s">
        <v>85</v>
      </c>
      <c r="CC2905" s="66" t="s">
        <v>85</v>
      </c>
      <c r="CD2905" s="66" t="s">
        <v>85</v>
      </c>
      <c r="CE2905" s="66" t="s">
        <v>85</v>
      </c>
      <c r="CF2905" s="66" t="s">
        <v>85</v>
      </c>
      <c r="CG2905" s="66" t="s">
        <v>85</v>
      </c>
      <c r="CH2905" s="66" t="s">
        <v>85</v>
      </c>
      <c r="CI2905" s="66" t="s">
        <v>85</v>
      </c>
      <c r="CJ2905" s="66" t="s">
        <v>85</v>
      </c>
      <c r="CK2905" s="66" t="s">
        <v>85</v>
      </c>
      <c r="CL2905" s="66" t="s">
        <v>85</v>
      </c>
      <c r="CM2905" s="69" t="s">
        <v>85</v>
      </c>
    </row>
    <row r="2906" spans="41:91" hidden="1" x14ac:dyDescent="0.25">
      <c r="AO2906" s="31" t="s">
        <v>27</v>
      </c>
      <c r="AP2906" s="51" t="s">
        <v>131</v>
      </c>
      <c r="AQ2906" s="21" t="str">
        <f t="shared" si="48"/>
        <v>1993-99FP - 4</v>
      </c>
      <c r="AR2906" s="22">
        <v>3600</v>
      </c>
      <c r="AS2906" s="22">
        <v>4500</v>
      </c>
      <c r="AT2906" s="22">
        <v>21580</v>
      </c>
      <c r="AU2906" s="66" t="s">
        <v>85</v>
      </c>
      <c r="AV2906" s="66" t="s">
        <v>85</v>
      </c>
      <c r="AW2906" s="66" t="s">
        <v>85</v>
      </c>
      <c r="AX2906" s="66" t="s">
        <v>85</v>
      </c>
      <c r="AY2906" s="66" t="s">
        <v>85</v>
      </c>
      <c r="AZ2906" s="66" t="s">
        <v>85</v>
      </c>
      <c r="BA2906" s="66" t="s">
        <v>85</v>
      </c>
      <c r="BB2906" s="66" t="s">
        <v>85</v>
      </c>
      <c r="BC2906" s="66" t="s">
        <v>85</v>
      </c>
      <c r="BD2906" s="66" t="s">
        <v>85</v>
      </c>
      <c r="BE2906" s="66" t="s">
        <v>85</v>
      </c>
      <c r="BF2906" s="66" t="s">
        <v>85</v>
      </c>
      <c r="BG2906" s="66" t="s">
        <v>85</v>
      </c>
      <c r="BH2906" s="66" t="s">
        <v>85</v>
      </c>
      <c r="BI2906" s="66" t="s">
        <v>85</v>
      </c>
      <c r="BJ2906" s="66" t="s">
        <v>85</v>
      </c>
      <c r="BK2906" s="66" t="s">
        <v>85</v>
      </c>
      <c r="BL2906" s="66" t="s">
        <v>85</v>
      </c>
      <c r="BM2906" s="66" t="s">
        <v>85</v>
      </c>
      <c r="BN2906" s="66" t="s">
        <v>85</v>
      </c>
      <c r="BO2906" s="88" t="s">
        <v>85</v>
      </c>
      <c r="BP2906" s="100">
        <v>12100</v>
      </c>
      <c r="BQ2906" s="66">
        <v>13600</v>
      </c>
      <c r="BR2906" s="66">
        <v>15430</v>
      </c>
      <c r="BS2906" s="66" t="s">
        <v>85</v>
      </c>
      <c r="BT2906" s="66" t="s">
        <v>85</v>
      </c>
      <c r="BU2906" s="66" t="s">
        <v>85</v>
      </c>
      <c r="BV2906" s="66" t="s">
        <v>85</v>
      </c>
      <c r="BW2906" s="66" t="s">
        <v>85</v>
      </c>
      <c r="BX2906" s="66" t="s">
        <v>85</v>
      </c>
      <c r="BY2906" s="66" t="s">
        <v>85</v>
      </c>
      <c r="BZ2906" s="66" t="s">
        <v>85</v>
      </c>
      <c r="CA2906" s="66" t="s">
        <v>85</v>
      </c>
      <c r="CB2906" s="66" t="s">
        <v>85</v>
      </c>
      <c r="CC2906" s="66" t="s">
        <v>85</v>
      </c>
      <c r="CD2906" s="66" t="s">
        <v>85</v>
      </c>
      <c r="CE2906" s="66" t="s">
        <v>85</v>
      </c>
      <c r="CF2906" s="66" t="s">
        <v>85</v>
      </c>
      <c r="CG2906" s="66" t="s">
        <v>85</v>
      </c>
      <c r="CH2906" s="66" t="s">
        <v>85</v>
      </c>
      <c r="CI2906" s="66" t="s">
        <v>85</v>
      </c>
      <c r="CJ2906" s="66" t="s">
        <v>85</v>
      </c>
      <c r="CK2906" s="66" t="s">
        <v>85</v>
      </c>
      <c r="CL2906" s="66" t="s">
        <v>85</v>
      </c>
      <c r="CM2906" s="69" t="s">
        <v>85</v>
      </c>
    </row>
    <row r="2907" spans="41:91" hidden="1" x14ac:dyDescent="0.25">
      <c r="AO2907" s="31" t="s">
        <v>28</v>
      </c>
      <c r="AP2907" s="51" t="s">
        <v>131</v>
      </c>
      <c r="AQ2907" s="21" t="str">
        <f t="shared" si="48"/>
        <v>Post 1999FP - 4</v>
      </c>
      <c r="AR2907" s="22">
        <v>3400</v>
      </c>
      <c r="AS2907" s="22">
        <v>4300</v>
      </c>
      <c r="AT2907" s="22">
        <v>33940</v>
      </c>
      <c r="AU2907" s="66" t="s">
        <v>85</v>
      </c>
      <c r="AV2907" s="66" t="s">
        <v>85</v>
      </c>
      <c r="AW2907" s="66" t="s">
        <v>85</v>
      </c>
      <c r="AX2907" s="66" t="s">
        <v>85</v>
      </c>
      <c r="AY2907" s="66" t="s">
        <v>85</v>
      </c>
      <c r="AZ2907" s="66" t="s">
        <v>85</v>
      </c>
      <c r="BA2907" s="66" t="s">
        <v>85</v>
      </c>
      <c r="BB2907" s="66" t="s">
        <v>85</v>
      </c>
      <c r="BC2907" s="66" t="s">
        <v>85</v>
      </c>
      <c r="BD2907" s="66" t="s">
        <v>85</v>
      </c>
      <c r="BE2907" s="66" t="s">
        <v>85</v>
      </c>
      <c r="BF2907" s="66" t="s">
        <v>85</v>
      </c>
      <c r="BG2907" s="66" t="s">
        <v>85</v>
      </c>
      <c r="BH2907" s="66" t="s">
        <v>85</v>
      </c>
      <c r="BI2907" s="66" t="s">
        <v>85</v>
      </c>
      <c r="BJ2907" s="66" t="s">
        <v>85</v>
      </c>
      <c r="BK2907" s="66" t="s">
        <v>85</v>
      </c>
      <c r="BL2907" s="66" t="s">
        <v>85</v>
      </c>
      <c r="BM2907" s="66" t="s">
        <v>85</v>
      </c>
      <c r="BN2907" s="66" t="s">
        <v>85</v>
      </c>
      <c r="BO2907" s="88" t="s">
        <v>85</v>
      </c>
      <c r="BP2907" s="100">
        <v>11700</v>
      </c>
      <c r="BQ2907" s="66">
        <v>13000</v>
      </c>
      <c r="BR2907" s="66">
        <v>17380</v>
      </c>
      <c r="BS2907" s="66" t="s">
        <v>85</v>
      </c>
      <c r="BT2907" s="66" t="s">
        <v>85</v>
      </c>
      <c r="BU2907" s="66" t="s">
        <v>85</v>
      </c>
      <c r="BV2907" s="66" t="s">
        <v>85</v>
      </c>
      <c r="BW2907" s="66" t="s">
        <v>85</v>
      </c>
      <c r="BX2907" s="66" t="s">
        <v>85</v>
      </c>
      <c r="BY2907" s="66" t="s">
        <v>85</v>
      </c>
      <c r="BZ2907" s="66" t="s">
        <v>85</v>
      </c>
      <c r="CA2907" s="66" t="s">
        <v>85</v>
      </c>
      <c r="CB2907" s="66" t="s">
        <v>85</v>
      </c>
      <c r="CC2907" s="66" t="s">
        <v>85</v>
      </c>
      <c r="CD2907" s="66" t="s">
        <v>85</v>
      </c>
      <c r="CE2907" s="66" t="s">
        <v>85</v>
      </c>
      <c r="CF2907" s="66" t="s">
        <v>85</v>
      </c>
      <c r="CG2907" s="66" t="s">
        <v>85</v>
      </c>
      <c r="CH2907" s="66" t="s">
        <v>85</v>
      </c>
      <c r="CI2907" s="66" t="s">
        <v>85</v>
      </c>
      <c r="CJ2907" s="66" t="s">
        <v>85</v>
      </c>
      <c r="CK2907" s="66" t="s">
        <v>85</v>
      </c>
      <c r="CL2907" s="66" t="s">
        <v>85</v>
      </c>
      <c r="CM2907" s="69" t="s">
        <v>85</v>
      </c>
    </row>
    <row r="2908" spans="41:91" hidden="1" x14ac:dyDescent="0.25">
      <c r="AO2908" s="31" t="s">
        <v>22</v>
      </c>
      <c r="AP2908" s="51" t="s">
        <v>132</v>
      </c>
      <c r="AQ2908" s="21" t="str">
        <f t="shared" si="48"/>
        <v>Pre 1919FP - 5</v>
      </c>
      <c r="AR2908" s="22">
        <v>3200</v>
      </c>
      <c r="AS2908" s="22">
        <v>4100</v>
      </c>
      <c r="AT2908" s="22">
        <v>266530</v>
      </c>
      <c r="AU2908" s="66" t="s">
        <v>85</v>
      </c>
      <c r="AV2908" s="66" t="s">
        <v>85</v>
      </c>
      <c r="AW2908" s="66" t="s">
        <v>85</v>
      </c>
      <c r="AX2908" s="66" t="s">
        <v>85</v>
      </c>
      <c r="AY2908" s="66" t="s">
        <v>85</v>
      </c>
      <c r="AZ2908" s="66" t="s">
        <v>85</v>
      </c>
      <c r="BA2908" s="66" t="s">
        <v>85</v>
      </c>
      <c r="BB2908" s="66" t="s">
        <v>85</v>
      </c>
      <c r="BC2908" s="66" t="s">
        <v>85</v>
      </c>
      <c r="BD2908" s="66" t="s">
        <v>85</v>
      </c>
      <c r="BE2908" s="66" t="s">
        <v>85</v>
      </c>
      <c r="BF2908" s="66" t="s">
        <v>85</v>
      </c>
      <c r="BG2908" s="66" t="s">
        <v>85</v>
      </c>
      <c r="BH2908" s="66" t="s">
        <v>85</v>
      </c>
      <c r="BI2908" s="66" t="s">
        <v>85</v>
      </c>
      <c r="BJ2908" s="66" t="s">
        <v>85</v>
      </c>
      <c r="BK2908" s="66" t="s">
        <v>85</v>
      </c>
      <c r="BL2908" s="66" t="s">
        <v>85</v>
      </c>
      <c r="BM2908" s="66" t="s">
        <v>85</v>
      </c>
      <c r="BN2908" s="66" t="s">
        <v>85</v>
      </c>
      <c r="BO2908" s="88" t="s">
        <v>85</v>
      </c>
      <c r="BP2908" s="100">
        <v>13400</v>
      </c>
      <c r="BQ2908" s="66">
        <v>14800</v>
      </c>
      <c r="BR2908" s="66">
        <v>220170</v>
      </c>
      <c r="BS2908" s="66" t="s">
        <v>85</v>
      </c>
      <c r="BT2908" s="66" t="s">
        <v>85</v>
      </c>
      <c r="BU2908" s="66" t="s">
        <v>85</v>
      </c>
      <c r="BV2908" s="66" t="s">
        <v>85</v>
      </c>
      <c r="BW2908" s="66" t="s">
        <v>85</v>
      </c>
      <c r="BX2908" s="66" t="s">
        <v>85</v>
      </c>
      <c r="BY2908" s="66" t="s">
        <v>85</v>
      </c>
      <c r="BZ2908" s="66" t="s">
        <v>85</v>
      </c>
      <c r="CA2908" s="66" t="s">
        <v>85</v>
      </c>
      <c r="CB2908" s="66" t="s">
        <v>85</v>
      </c>
      <c r="CC2908" s="66" t="s">
        <v>85</v>
      </c>
      <c r="CD2908" s="66" t="s">
        <v>85</v>
      </c>
      <c r="CE2908" s="66" t="s">
        <v>85</v>
      </c>
      <c r="CF2908" s="66" t="s">
        <v>85</v>
      </c>
      <c r="CG2908" s="66" t="s">
        <v>85</v>
      </c>
      <c r="CH2908" s="66" t="s">
        <v>85</v>
      </c>
      <c r="CI2908" s="66" t="s">
        <v>85</v>
      </c>
      <c r="CJ2908" s="66" t="s">
        <v>85</v>
      </c>
      <c r="CK2908" s="66" t="s">
        <v>85</v>
      </c>
      <c r="CL2908" s="66" t="s">
        <v>85</v>
      </c>
      <c r="CM2908" s="69" t="s">
        <v>85</v>
      </c>
    </row>
    <row r="2909" spans="41:91" hidden="1" x14ac:dyDescent="0.25">
      <c r="AO2909" s="31" t="s">
        <v>23</v>
      </c>
      <c r="AP2909" s="51" t="s">
        <v>132</v>
      </c>
      <c r="AQ2909" s="21" t="str">
        <f t="shared" si="48"/>
        <v>1919-44FP - 5</v>
      </c>
      <c r="AR2909" s="22">
        <v>3500</v>
      </c>
      <c r="AS2909" s="22">
        <v>4100</v>
      </c>
      <c r="AT2909" s="22">
        <v>174900</v>
      </c>
      <c r="AU2909" s="66" t="s">
        <v>85</v>
      </c>
      <c r="AV2909" s="66" t="s">
        <v>85</v>
      </c>
      <c r="AW2909" s="66" t="s">
        <v>85</v>
      </c>
      <c r="AX2909" s="66" t="s">
        <v>85</v>
      </c>
      <c r="AY2909" s="66" t="s">
        <v>85</v>
      </c>
      <c r="AZ2909" s="66" t="s">
        <v>85</v>
      </c>
      <c r="BA2909" s="66" t="s">
        <v>85</v>
      </c>
      <c r="BB2909" s="66" t="s">
        <v>85</v>
      </c>
      <c r="BC2909" s="66" t="s">
        <v>85</v>
      </c>
      <c r="BD2909" s="66" t="s">
        <v>85</v>
      </c>
      <c r="BE2909" s="66" t="s">
        <v>85</v>
      </c>
      <c r="BF2909" s="66" t="s">
        <v>85</v>
      </c>
      <c r="BG2909" s="66" t="s">
        <v>85</v>
      </c>
      <c r="BH2909" s="66" t="s">
        <v>85</v>
      </c>
      <c r="BI2909" s="66" t="s">
        <v>85</v>
      </c>
      <c r="BJ2909" s="66" t="s">
        <v>85</v>
      </c>
      <c r="BK2909" s="66" t="s">
        <v>85</v>
      </c>
      <c r="BL2909" s="66" t="s">
        <v>85</v>
      </c>
      <c r="BM2909" s="66" t="s">
        <v>85</v>
      </c>
      <c r="BN2909" s="66" t="s">
        <v>85</v>
      </c>
      <c r="BO2909" s="88" t="s">
        <v>85</v>
      </c>
      <c r="BP2909" s="100">
        <v>15600</v>
      </c>
      <c r="BQ2909" s="66">
        <v>16600</v>
      </c>
      <c r="BR2909" s="66">
        <v>158610</v>
      </c>
      <c r="BS2909" s="66" t="s">
        <v>85</v>
      </c>
      <c r="BT2909" s="66" t="s">
        <v>85</v>
      </c>
      <c r="BU2909" s="66" t="s">
        <v>85</v>
      </c>
      <c r="BV2909" s="66" t="s">
        <v>85</v>
      </c>
      <c r="BW2909" s="66" t="s">
        <v>85</v>
      </c>
      <c r="BX2909" s="66" t="s">
        <v>85</v>
      </c>
      <c r="BY2909" s="66" t="s">
        <v>85</v>
      </c>
      <c r="BZ2909" s="66" t="s">
        <v>85</v>
      </c>
      <c r="CA2909" s="66" t="s">
        <v>85</v>
      </c>
      <c r="CB2909" s="66" t="s">
        <v>85</v>
      </c>
      <c r="CC2909" s="66" t="s">
        <v>85</v>
      </c>
      <c r="CD2909" s="66" t="s">
        <v>85</v>
      </c>
      <c r="CE2909" s="66" t="s">
        <v>85</v>
      </c>
      <c r="CF2909" s="66" t="s">
        <v>85</v>
      </c>
      <c r="CG2909" s="66" t="s">
        <v>85</v>
      </c>
      <c r="CH2909" s="66" t="s">
        <v>85</v>
      </c>
      <c r="CI2909" s="66" t="s">
        <v>85</v>
      </c>
      <c r="CJ2909" s="66" t="s">
        <v>85</v>
      </c>
      <c r="CK2909" s="66" t="s">
        <v>85</v>
      </c>
      <c r="CL2909" s="66" t="s">
        <v>85</v>
      </c>
      <c r="CM2909" s="69" t="s">
        <v>85</v>
      </c>
    </row>
    <row r="2910" spans="41:91" hidden="1" x14ac:dyDescent="0.25">
      <c r="AO2910" s="31" t="s">
        <v>24</v>
      </c>
      <c r="AP2910" s="51" t="s">
        <v>132</v>
      </c>
      <c r="AQ2910" s="21" t="str">
        <f t="shared" si="48"/>
        <v>1945-64FP - 5</v>
      </c>
      <c r="AR2910" s="22">
        <v>3300</v>
      </c>
      <c r="AS2910" s="22">
        <v>4100</v>
      </c>
      <c r="AT2910" s="22">
        <v>64540</v>
      </c>
      <c r="AU2910" s="66" t="s">
        <v>85</v>
      </c>
      <c r="AV2910" s="66" t="s">
        <v>85</v>
      </c>
      <c r="AW2910" s="66" t="s">
        <v>85</v>
      </c>
      <c r="AX2910" s="66" t="s">
        <v>85</v>
      </c>
      <c r="AY2910" s="66" t="s">
        <v>85</v>
      </c>
      <c r="AZ2910" s="66" t="s">
        <v>85</v>
      </c>
      <c r="BA2910" s="66" t="s">
        <v>85</v>
      </c>
      <c r="BB2910" s="66" t="s">
        <v>85</v>
      </c>
      <c r="BC2910" s="66" t="s">
        <v>85</v>
      </c>
      <c r="BD2910" s="66" t="s">
        <v>85</v>
      </c>
      <c r="BE2910" s="66" t="s">
        <v>85</v>
      </c>
      <c r="BF2910" s="66" t="s">
        <v>85</v>
      </c>
      <c r="BG2910" s="66" t="s">
        <v>85</v>
      </c>
      <c r="BH2910" s="66" t="s">
        <v>85</v>
      </c>
      <c r="BI2910" s="66" t="s">
        <v>85</v>
      </c>
      <c r="BJ2910" s="66" t="s">
        <v>85</v>
      </c>
      <c r="BK2910" s="66" t="s">
        <v>85</v>
      </c>
      <c r="BL2910" s="66" t="s">
        <v>85</v>
      </c>
      <c r="BM2910" s="66" t="s">
        <v>85</v>
      </c>
      <c r="BN2910" s="66" t="s">
        <v>85</v>
      </c>
      <c r="BO2910" s="88" t="s">
        <v>85</v>
      </c>
      <c r="BP2910" s="100">
        <v>14000</v>
      </c>
      <c r="BQ2910" s="66">
        <v>14900</v>
      </c>
      <c r="BR2910" s="66">
        <v>53990</v>
      </c>
      <c r="BS2910" s="66" t="s">
        <v>85</v>
      </c>
      <c r="BT2910" s="66" t="s">
        <v>85</v>
      </c>
      <c r="BU2910" s="66" t="s">
        <v>85</v>
      </c>
      <c r="BV2910" s="66" t="s">
        <v>85</v>
      </c>
      <c r="BW2910" s="66" t="s">
        <v>85</v>
      </c>
      <c r="BX2910" s="66" t="s">
        <v>85</v>
      </c>
      <c r="BY2910" s="66" t="s">
        <v>85</v>
      </c>
      <c r="BZ2910" s="66" t="s">
        <v>85</v>
      </c>
      <c r="CA2910" s="66" t="s">
        <v>85</v>
      </c>
      <c r="CB2910" s="66" t="s">
        <v>85</v>
      </c>
      <c r="CC2910" s="66" t="s">
        <v>85</v>
      </c>
      <c r="CD2910" s="66" t="s">
        <v>85</v>
      </c>
      <c r="CE2910" s="66" t="s">
        <v>85</v>
      </c>
      <c r="CF2910" s="66" t="s">
        <v>85</v>
      </c>
      <c r="CG2910" s="66" t="s">
        <v>85</v>
      </c>
      <c r="CH2910" s="66" t="s">
        <v>85</v>
      </c>
      <c r="CI2910" s="66" t="s">
        <v>85</v>
      </c>
      <c r="CJ2910" s="66" t="s">
        <v>85</v>
      </c>
      <c r="CK2910" s="66" t="s">
        <v>85</v>
      </c>
      <c r="CL2910" s="66" t="s">
        <v>85</v>
      </c>
      <c r="CM2910" s="69" t="s">
        <v>85</v>
      </c>
    </row>
    <row r="2911" spans="41:91" hidden="1" x14ac:dyDescent="0.25">
      <c r="AO2911" s="31" t="s">
        <v>25</v>
      </c>
      <c r="AP2911" s="51" t="s">
        <v>132</v>
      </c>
      <c r="AQ2911" s="21" t="str">
        <f t="shared" si="48"/>
        <v>1965-82FP - 5</v>
      </c>
      <c r="AR2911" s="22">
        <v>3000</v>
      </c>
      <c r="AS2911" s="22">
        <v>4000</v>
      </c>
      <c r="AT2911" s="22">
        <v>51650</v>
      </c>
      <c r="AU2911" s="66" t="s">
        <v>85</v>
      </c>
      <c r="AV2911" s="66" t="s">
        <v>85</v>
      </c>
      <c r="AW2911" s="66" t="s">
        <v>85</v>
      </c>
      <c r="AX2911" s="66" t="s">
        <v>85</v>
      </c>
      <c r="AY2911" s="66" t="s">
        <v>85</v>
      </c>
      <c r="AZ2911" s="66" t="s">
        <v>85</v>
      </c>
      <c r="BA2911" s="66" t="s">
        <v>85</v>
      </c>
      <c r="BB2911" s="66" t="s">
        <v>85</v>
      </c>
      <c r="BC2911" s="66" t="s">
        <v>85</v>
      </c>
      <c r="BD2911" s="66" t="s">
        <v>85</v>
      </c>
      <c r="BE2911" s="66" t="s">
        <v>85</v>
      </c>
      <c r="BF2911" s="66" t="s">
        <v>85</v>
      </c>
      <c r="BG2911" s="66" t="s">
        <v>85</v>
      </c>
      <c r="BH2911" s="66" t="s">
        <v>85</v>
      </c>
      <c r="BI2911" s="66" t="s">
        <v>85</v>
      </c>
      <c r="BJ2911" s="66" t="s">
        <v>85</v>
      </c>
      <c r="BK2911" s="66" t="s">
        <v>85</v>
      </c>
      <c r="BL2911" s="66" t="s">
        <v>85</v>
      </c>
      <c r="BM2911" s="66" t="s">
        <v>85</v>
      </c>
      <c r="BN2911" s="66" t="s">
        <v>85</v>
      </c>
      <c r="BO2911" s="88" t="s">
        <v>85</v>
      </c>
      <c r="BP2911" s="100">
        <v>12100</v>
      </c>
      <c r="BQ2911" s="66">
        <v>13200</v>
      </c>
      <c r="BR2911" s="66">
        <v>37210</v>
      </c>
      <c r="BS2911" s="66" t="s">
        <v>85</v>
      </c>
      <c r="BT2911" s="66" t="s">
        <v>85</v>
      </c>
      <c r="BU2911" s="66" t="s">
        <v>85</v>
      </c>
      <c r="BV2911" s="66" t="s">
        <v>85</v>
      </c>
      <c r="BW2911" s="66" t="s">
        <v>85</v>
      </c>
      <c r="BX2911" s="66" t="s">
        <v>85</v>
      </c>
      <c r="BY2911" s="66" t="s">
        <v>85</v>
      </c>
      <c r="BZ2911" s="66" t="s">
        <v>85</v>
      </c>
      <c r="CA2911" s="66" t="s">
        <v>85</v>
      </c>
      <c r="CB2911" s="66" t="s">
        <v>85</v>
      </c>
      <c r="CC2911" s="66" t="s">
        <v>85</v>
      </c>
      <c r="CD2911" s="66" t="s">
        <v>85</v>
      </c>
      <c r="CE2911" s="66" t="s">
        <v>85</v>
      </c>
      <c r="CF2911" s="66" t="s">
        <v>85</v>
      </c>
      <c r="CG2911" s="66" t="s">
        <v>85</v>
      </c>
      <c r="CH2911" s="66" t="s">
        <v>85</v>
      </c>
      <c r="CI2911" s="66" t="s">
        <v>85</v>
      </c>
      <c r="CJ2911" s="66" t="s">
        <v>85</v>
      </c>
      <c r="CK2911" s="66" t="s">
        <v>85</v>
      </c>
      <c r="CL2911" s="66" t="s">
        <v>85</v>
      </c>
      <c r="CM2911" s="69" t="s">
        <v>85</v>
      </c>
    </row>
    <row r="2912" spans="41:91" hidden="1" x14ac:dyDescent="0.25">
      <c r="AO2912" s="31" t="s">
        <v>26</v>
      </c>
      <c r="AP2912" s="51" t="s">
        <v>132</v>
      </c>
      <c r="AQ2912" s="21" t="str">
        <f t="shared" si="48"/>
        <v>1983-92FP - 5</v>
      </c>
      <c r="AR2912" s="22">
        <v>3100</v>
      </c>
      <c r="AS2912" s="22">
        <v>4100</v>
      </c>
      <c r="AT2912" s="22">
        <v>21860</v>
      </c>
      <c r="AU2912" s="66" t="s">
        <v>85</v>
      </c>
      <c r="AV2912" s="66" t="s">
        <v>85</v>
      </c>
      <c r="AW2912" s="66" t="s">
        <v>85</v>
      </c>
      <c r="AX2912" s="66" t="s">
        <v>85</v>
      </c>
      <c r="AY2912" s="66" t="s">
        <v>85</v>
      </c>
      <c r="AZ2912" s="66" t="s">
        <v>85</v>
      </c>
      <c r="BA2912" s="66" t="s">
        <v>85</v>
      </c>
      <c r="BB2912" s="66" t="s">
        <v>85</v>
      </c>
      <c r="BC2912" s="66" t="s">
        <v>85</v>
      </c>
      <c r="BD2912" s="66" t="s">
        <v>85</v>
      </c>
      <c r="BE2912" s="66" t="s">
        <v>85</v>
      </c>
      <c r="BF2912" s="66" t="s">
        <v>85</v>
      </c>
      <c r="BG2912" s="66" t="s">
        <v>85</v>
      </c>
      <c r="BH2912" s="66" t="s">
        <v>85</v>
      </c>
      <c r="BI2912" s="66" t="s">
        <v>85</v>
      </c>
      <c r="BJ2912" s="66" t="s">
        <v>85</v>
      </c>
      <c r="BK2912" s="66" t="s">
        <v>85</v>
      </c>
      <c r="BL2912" s="66" t="s">
        <v>85</v>
      </c>
      <c r="BM2912" s="66" t="s">
        <v>85</v>
      </c>
      <c r="BN2912" s="66" t="s">
        <v>85</v>
      </c>
      <c r="BO2912" s="88" t="s">
        <v>85</v>
      </c>
      <c r="BP2912" s="100">
        <v>10200</v>
      </c>
      <c r="BQ2912" s="66">
        <v>11700</v>
      </c>
      <c r="BR2912" s="66">
        <v>13770</v>
      </c>
      <c r="BS2912" s="66" t="s">
        <v>85</v>
      </c>
      <c r="BT2912" s="66" t="s">
        <v>85</v>
      </c>
      <c r="BU2912" s="66" t="s">
        <v>85</v>
      </c>
      <c r="BV2912" s="66" t="s">
        <v>85</v>
      </c>
      <c r="BW2912" s="66" t="s">
        <v>85</v>
      </c>
      <c r="BX2912" s="66" t="s">
        <v>85</v>
      </c>
      <c r="BY2912" s="66" t="s">
        <v>85</v>
      </c>
      <c r="BZ2912" s="66" t="s">
        <v>85</v>
      </c>
      <c r="CA2912" s="66" t="s">
        <v>85</v>
      </c>
      <c r="CB2912" s="66" t="s">
        <v>85</v>
      </c>
      <c r="CC2912" s="66" t="s">
        <v>85</v>
      </c>
      <c r="CD2912" s="66" t="s">
        <v>85</v>
      </c>
      <c r="CE2912" s="66" t="s">
        <v>85</v>
      </c>
      <c r="CF2912" s="66" t="s">
        <v>85</v>
      </c>
      <c r="CG2912" s="66" t="s">
        <v>85</v>
      </c>
      <c r="CH2912" s="66" t="s">
        <v>85</v>
      </c>
      <c r="CI2912" s="66" t="s">
        <v>85</v>
      </c>
      <c r="CJ2912" s="66" t="s">
        <v>85</v>
      </c>
      <c r="CK2912" s="66" t="s">
        <v>85</v>
      </c>
      <c r="CL2912" s="66" t="s">
        <v>85</v>
      </c>
      <c r="CM2912" s="69" t="s">
        <v>85</v>
      </c>
    </row>
    <row r="2913" spans="41:91" hidden="1" x14ac:dyDescent="0.25">
      <c r="AO2913" s="31" t="s">
        <v>27</v>
      </c>
      <c r="AP2913" s="51" t="s">
        <v>132</v>
      </c>
      <c r="AQ2913" s="21" t="str">
        <f t="shared" si="48"/>
        <v>1993-99FP - 5</v>
      </c>
      <c r="AR2913" s="22">
        <v>3500</v>
      </c>
      <c r="AS2913" s="22">
        <v>4500</v>
      </c>
      <c r="AT2913" s="22">
        <v>14970</v>
      </c>
      <c r="AU2913" s="66" t="s">
        <v>85</v>
      </c>
      <c r="AV2913" s="66" t="s">
        <v>85</v>
      </c>
      <c r="AW2913" s="66" t="s">
        <v>85</v>
      </c>
      <c r="AX2913" s="66" t="s">
        <v>85</v>
      </c>
      <c r="AY2913" s="66" t="s">
        <v>85</v>
      </c>
      <c r="AZ2913" s="66" t="s">
        <v>85</v>
      </c>
      <c r="BA2913" s="66" t="s">
        <v>85</v>
      </c>
      <c r="BB2913" s="66" t="s">
        <v>85</v>
      </c>
      <c r="BC2913" s="66" t="s">
        <v>85</v>
      </c>
      <c r="BD2913" s="66" t="s">
        <v>85</v>
      </c>
      <c r="BE2913" s="66" t="s">
        <v>85</v>
      </c>
      <c r="BF2913" s="66" t="s">
        <v>85</v>
      </c>
      <c r="BG2913" s="66" t="s">
        <v>85</v>
      </c>
      <c r="BH2913" s="66" t="s">
        <v>85</v>
      </c>
      <c r="BI2913" s="66" t="s">
        <v>85</v>
      </c>
      <c r="BJ2913" s="66" t="s">
        <v>85</v>
      </c>
      <c r="BK2913" s="66" t="s">
        <v>85</v>
      </c>
      <c r="BL2913" s="66" t="s">
        <v>85</v>
      </c>
      <c r="BM2913" s="66" t="s">
        <v>85</v>
      </c>
      <c r="BN2913" s="66" t="s">
        <v>85</v>
      </c>
      <c r="BO2913" s="88" t="s">
        <v>85</v>
      </c>
      <c r="BP2913" s="100">
        <v>10700</v>
      </c>
      <c r="BQ2913" s="66">
        <v>12200</v>
      </c>
      <c r="BR2913" s="66">
        <v>9960</v>
      </c>
      <c r="BS2913" s="66" t="s">
        <v>85</v>
      </c>
      <c r="BT2913" s="66" t="s">
        <v>85</v>
      </c>
      <c r="BU2913" s="66" t="s">
        <v>85</v>
      </c>
      <c r="BV2913" s="66" t="s">
        <v>85</v>
      </c>
      <c r="BW2913" s="66" t="s">
        <v>85</v>
      </c>
      <c r="BX2913" s="66" t="s">
        <v>85</v>
      </c>
      <c r="BY2913" s="66" t="s">
        <v>85</v>
      </c>
      <c r="BZ2913" s="66" t="s">
        <v>85</v>
      </c>
      <c r="CA2913" s="66" t="s">
        <v>85</v>
      </c>
      <c r="CB2913" s="66" t="s">
        <v>85</v>
      </c>
      <c r="CC2913" s="66" t="s">
        <v>85</v>
      </c>
      <c r="CD2913" s="66" t="s">
        <v>85</v>
      </c>
      <c r="CE2913" s="66" t="s">
        <v>85</v>
      </c>
      <c r="CF2913" s="66" t="s">
        <v>85</v>
      </c>
      <c r="CG2913" s="66" t="s">
        <v>85</v>
      </c>
      <c r="CH2913" s="66" t="s">
        <v>85</v>
      </c>
      <c r="CI2913" s="66" t="s">
        <v>85</v>
      </c>
      <c r="CJ2913" s="66" t="s">
        <v>85</v>
      </c>
      <c r="CK2913" s="66" t="s">
        <v>85</v>
      </c>
      <c r="CL2913" s="66" t="s">
        <v>85</v>
      </c>
      <c r="CM2913" s="69" t="s">
        <v>85</v>
      </c>
    </row>
    <row r="2914" spans="41:91" hidden="1" x14ac:dyDescent="0.25">
      <c r="AO2914" s="31" t="s">
        <v>28</v>
      </c>
      <c r="AP2914" s="51" t="s">
        <v>132</v>
      </c>
      <c r="AQ2914" s="21" t="str">
        <f t="shared" si="48"/>
        <v>Post 1999FP - 5</v>
      </c>
      <c r="AR2914" s="22">
        <v>3300</v>
      </c>
      <c r="AS2914" s="22">
        <v>4200</v>
      </c>
      <c r="AT2914" s="22">
        <v>28960</v>
      </c>
      <c r="AU2914" s="66" t="s">
        <v>85</v>
      </c>
      <c r="AV2914" s="66" t="s">
        <v>85</v>
      </c>
      <c r="AW2914" s="66" t="s">
        <v>85</v>
      </c>
      <c r="AX2914" s="66" t="s">
        <v>85</v>
      </c>
      <c r="AY2914" s="66" t="s">
        <v>85</v>
      </c>
      <c r="AZ2914" s="66" t="s">
        <v>85</v>
      </c>
      <c r="BA2914" s="66" t="s">
        <v>85</v>
      </c>
      <c r="BB2914" s="66" t="s">
        <v>85</v>
      </c>
      <c r="BC2914" s="66" t="s">
        <v>85</v>
      </c>
      <c r="BD2914" s="66" t="s">
        <v>85</v>
      </c>
      <c r="BE2914" s="66" t="s">
        <v>85</v>
      </c>
      <c r="BF2914" s="66" t="s">
        <v>85</v>
      </c>
      <c r="BG2914" s="66" t="s">
        <v>85</v>
      </c>
      <c r="BH2914" s="66" t="s">
        <v>85</v>
      </c>
      <c r="BI2914" s="66" t="s">
        <v>85</v>
      </c>
      <c r="BJ2914" s="66" t="s">
        <v>85</v>
      </c>
      <c r="BK2914" s="66" t="s">
        <v>85</v>
      </c>
      <c r="BL2914" s="66" t="s">
        <v>85</v>
      </c>
      <c r="BM2914" s="66" t="s">
        <v>85</v>
      </c>
      <c r="BN2914" s="66" t="s">
        <v>85</v>
      </c>
      <c r="BO2914" s="88" t="s">
        <v>85</v>
      </c>
      <c r="BP2914" s="100">
        <v>10200</v>
      </c>
      <c r="BQ2914" s="66">
        <v>11800</v>
      </c>
      <c r="BR2914" s="66">
        <v>13800</v>
      </c>
      <c r="BS2914" s="66" t="s">
        <v>85</v>
      </c>
      <c r="BT2914" s="66" t="s">
        <v>85</v>
      </c>
      <c r="BU2914" s="66" t="s">
        <v>85</v>
      </c>
      <c r="BV2914" s="66" t="s">
        <v>85</v>
      </c>
      <c r="BW2914" s="66" t="s">
        <v>85</v>
      </c>
      <c r="BX2914" s="66" t="s">
        <v>85</v>
      </c>
      <c r="BY2914" s="66" t="s">
        <v>85</v>
      </c>
      <c r="BZ2914" s="66" t="s">
        <v>85</v>
      </c>
      <c r="CA2914" s="66" t="s">
        <v>85</v>
      </c>
      <c r="CB2914" s="66" t="s">
        <v>85</v>
      </c>
      <c r="CC2914" s="66" t="s">
        <v>85</v>
      </c>
      <c r="CD2914" s="66" t="s">
        <v>85</v>
      </c>
      <c r="CE2914" s="66" t="s">
        <v>85</v>
      </c>
      <c r="CF2914" s="66" t="s">
        <v>85</v>
      </c>
      <c r="CG2914" s="66" t="s">
        <v>85</v>
      </c>
      <c r="CH2914" s="66" t="s">
        <v>85</v>
      </c>
      <c r="CI2914" s="66" t="s">
        <v>85</v>
      </c>
      <c r="CJ2914" s="66" t="s">
        <v>85</v>
      </c>
      <c r="CK2914" s="66" t="s">
        <v>85</v>
      </c>
      <c r="CL2914" s="66" t="s">
        <v>85</v>
      </c>
      <c r="CM2914" s="69" t="s">
        <v>85</v>
      </c>
    </row>
    <row r="2915" spans="41:91" hidden="1" x14ac:dyDescent="0.25">
      <c r="AO2915" s="31" t="s">
        <v>15</v>
      </c>
      <c r="AP2915" s="51" t="s">
        <v>128</v>
      </c>
      <c r="AQ2915" s="21" t="str">
        <f t="shared" si="48"/>
        <v>DetachedFP - 1</v>
      </c>
      <c r="AR2915" s="105">
        <v>4100</v>
      </c>
      <c r="AS2915" s="105">
        <v>4800</v>
      </c>
      <c r="AT2915" s="105">
        <v>125450</v>
      </c>
      <c r="AU2915" s="106" t="s">
        <v>85</v>
      </c>
      <c r="AV2915" s="106" t="s">
        <v>85</v>
      </c>
      <c r="AW2915" s="106" t="s">
        <v>85</v>
      </c>
      <c r="AX2915" s="106" t="s">
        <v>85</v>
      </c>
      <c r="AY2915" s="106" t="s">
        <v>85</v>
      </c>
      <c r="AZ2915" s="106" t="s">
        <v>85</v>
      </c>
      <c r="BA2915" s="106" t="s">
        <v>85</v>
      </c>
      <c r="BB2915" s="106" t="s">
        <v>85</v>
      </c>
      <c r="BC2915" s="106" t="s">
        <v>85</v>
      </c>
      <c r="BD2915" s="106" t="s">
        <v>85</v>
      </c>
      <c r="BE2915" s="106" t="s">
        <v>85</v>
      </c>
      <c r="BF2915" s="106" t="s">
        <v>85</v>
      </c>
      <c r="BG2915" s="106" t="s">
        <v>85</v>
      </c>
      <c r="BH2915" s="106" t="s">
        <v>85</v>
      </c>
      <c r="BI2915" s="106" t="s">
        <v>85</v>
      </c>
      <c r="BJ2915" s="106" t="s">
        <v>85</v>
      </c>
      <c r="BK2915" s="106" t="s">
        <v>85</v>
      </c>
      <c r="BL2915" s="106" t="s">
        <v>85</v>
      </c>
      <c r="BM2915" s="106" t="s">
        <v>85</v>
      </c>
      <c r="BN2915" s="106" t="s">
        <v>85</v>
      </c>
      <c r="BO2915" s="107" t="s">
        <v>85</v>
      </c>
      <c r="BP2915" s="96">
        <v>16400</v>
      </c>
      <c r="BQ2915" s="106">
        <v>17500</v>
      </c>
      <c r="BR2915" s="106">
        <v>110100</v>
      </c>
      <c r="BS2915" s="106" t="s">
        <v>85</v>
      </c>
      <c r="BT2915" s="106" t="s">
        <v>85</v>
      </c>
      <c r="BU2915" s="106" t="s">
        <v>85</v>
      </c>
      <c r="BV2915" s="106" t="s">
        <v>85</v>
      </c>
      <c r="BW2915" s="106" t="s">
        <v>85</v>
      </c>
      <c r="BX2915" s="106" t="s">
        <v>85</v>
      </c>
      <c r="BY2915" s="106" t="s">
        <v>85</v>
      </c>
      <c r="BZ2915" s="106" t="s">
        <v>85</v>
      </c>
      <c r="CA2915" s="106" t="s">
        <v>85</v>
      </c>
      <c r="CB2915" s="106" t="s">
        <v>85</v>
      </c>
      <c r="CC2915" s="106" t="s">
        <v>85</v>
      </c>
      <c r="CD2915" s="106" t="s">
        <v>85</v>
      </c>
      <c r="CE2915" s="106" t="s">
        <v>85</v>
      </c>
      <c r="CF2915" s="106" t="s">
        <v>85</v>
      </c>
      <c r="CG2915" s="106" t="s">
        <v>85</v>
      </c>
      <c r="CH2915" s="106" t="s">
        <v>85</v>
      </c>
      <c r="CI2915" s="106" t="s">
        <v>85</v>
      </c>
      <c r="CJ2915" s="106" t="s">
        <v>85</v>
      </c>
      <c r="CK2915" s="106" t="s">
        <v>85</v>
      </c>
      <c r="CL2915" s="106" t="s">
        <v>85</v>
      </c>
      <c r="CM2915" s="108" t="s">
        <v>85</v>
      </c>
    </row>
    <row r="2916" spans="41:91" hidden="1" x14ac:dyDescent="0.25">
      <c r="AO2916" s="31" t="s">
        <v>16</v>
      </c>
      <c r="AP2916" s="51" t="s">
        <v>128</v>
      </c>
      <c r="AQ2916" s="21" t="str">
        <f t="shared" si="48"/>
        <v>Semi detachedFP - 1</v>
      </c>
      <c r="AR2916" s="105">
        <v>3400</v>
      </c>
      <c r="AS2916" s="105">
        <v>4000</v>
      </c>
      <c r="AT2916" s="105">
        <v>114720</v>
      </c>
      <c r="AU2916" s="106" t="s">
        <v>85</v>
      </c>
      <c r="AV2916" s="106" t="s">
        <v>85</v>
      </c>
      <c r="AW2916" s="106" t="s">
        <v>85</v>
      </c>
      <c r="AX2916" s="106" t="s">
        <v>85</v>
      </c>
      <c r="AY2916" s="106" t="s">
        <v>85</v>
      </c>
      <c r="AZ2916" s="106" t="s">
        <v>85</v>
      </c>
      <c r="BA2916" s="106" t="s">
        <v>85</v>
      </c>
      <c r="BB2916" s="106" t="s">
        <v>85</v>
      </c>
      <c r="BC2916" s="106" t="s">
        <v>85</v>
      </c>
      <c r="BD2916" s="106" t="s">
        <v>85</v>
      </c>
      <c r="BE2916" s="106" t="s">
        <v>85</v>
      </c>
      <c r="BF2916" s="106" t="s">
        <v>85</v>
      </c>
      <c r="BG2916" s="106" t="s">
        <v>85</v>
      </c>
      <c r="BH2916" s="106" t="s">
        <v>85</v>
      </c>
      <c r="BI2916" s="106" t="s">
        <v>85</v>
      </c>
      <c r="BJ2916" s="106" t="s">
        <v>85</v>
      </c>
      <c r="BK2916" s="106" t="s">
        <v>85</v>
      </c>
      <c r="BL2916" s="106" t="s">
        <v>85</v>
      </c>
      <c r="BM2916" s="106" t="s">
        <v>85</v>
      </c>
      <c r="BN2916" s="106" t="s">
        <v>85</v>
      </c>
      <c r="BO2916" s="107" t="s">
        <v>85</v>
      </c>
      <c r="BP2916" s="96">
        <v>11900</v>
      </c>
      <c r="BQ2916" s="106">
        <v>12700</v>
      </c>
      <c r="BR2916" s="106">
        <v>101190</v>
      </c>
      <c r="BS2916" s="106" t="s">
        <v>85</v>
      </c>
      <c r="BT2916" s="106" t="s">
        <v>85</v>
      </c>
      <c r="BU2916" s="106" t="s">
        <v>85</v>
      </c>
      <c r="BV2916" s="106" t="s">
        <v>85</v>
      </c>
      <c r="BW2916" s="106" t="s">
        <v>85</v>
      </c>
      <c r="BX2916" s="106" t="s">
        <v>85</v>
      </c>
      <c r="BY2916" s="106" t="s">
        <v>85</v>
      </c>
      <c r="BZ2916" s="106" t="s">
        <v>85</v>
      </c>
      <c r="CA2916" s="106" t="s">
        <v>85</v>
      </c>
      <c r="CB2916" s="106" t="s">
        <v>85</v>
      </c>
      <c r="CC2916" s="106" t="s">
        <v>85</v>
      </c>
      <c r="CD2916" s="106" t="s">
        <v>85</v>
      </c>
      <c r="CE2916" s="106" t="s">
        <v>85</v>
      </c>
      <c r="CF2916" s="106" t="s">
        <v>85</v>
      </c>
      <c r="CG2916" s="106" t="s">
        <v>85</v>
      </c>
      <c r="CH2916" s="106" t="s">
        <v>85</v>
      </c>
      <c r="CI2916" s="106" t="s">
        <v>85</v>
      </c>
      <c r="CJ2916" s="106" t="s">
        <v>85</v>
      </c>
      <c r="CK2916" s="106" t="s">
        <v>85</v>
      </c>
      <c r="CL2916" s="106" t="s">
        <v>85</v>
      </c>
      <c r="CM2916" s="108" t="s">
        <v>85</v>
      </c>
    </row>
    <row r="2917" spans="41:91" hidden="1" x14ac:dyDescent="0.25">
      <c r="AO2917" s="31" t="s">
        <v>17</v>
      </c>
      <c r="AP2917" s="51" t="s">
        <v>128</v>
      </c>
      <c r="AQ2917" s="21" t="str">
        <f t="shared" si="48"/>
        <v>End terraceFP - 1</v>
      </c>
      <c r="AR2917" s="105">
        <v>3300</v>
      </c>
      <c r="AS2917" s="105">
        <v>3900</v>
      </c>
      <c r="AT2917" s="105">
        <v>68420</v>
      </c>
      <c r="AU2917" s="106" t="s">
        <v>85</v>
      </c>
      <c r="AV2917" s="106" t="s">
        <v>85</v>
      </c>
      <c r="AW2917" s="106" t="s">
        <v>85</v>
      </c>
      <c r="AX2917" s="106" t="s">
        <v>85</v>
      </c>
      <c r="AY2917" s="106" t="s">
        <v>85</v>
      </c>
      <c r="AZ2917" s="106" t="s">
        <v>85</v>
      </c>
      <c r="BA2917" s="106" t="s">
        <v>85</v>
      </c>
      <c r="BB2917" s="106" t="s">
        <v>85</v>
      </c>
      <c r="BC2917" s="106" t="s">
        <v>85</v>
      </c>
      <c r="BD2917" s="106" t="s">
        <v>85</v>
      </c>
      <c r="BE2917" s="106" t="s">
        <v>85</v>
      </c>
      <c r="BF2917" s="106" t="s">
        <v>85</v>
      </c>
      <c r="BG2917" s="106" t="s">
        <v>85</v>
      </c>
      <c r="BH2917" s="106" t="s">
        <v>85</v>
      </c>
      <c r="BI2917" s="106" t="s">
        <v>85</v>
      </c>
      <c r="BJ2917" s="106" t="s">
        <v>85</v>
      </c>
      <c r="BK2917" s="106" t="s">
        <v>85</v>
      </c>
      <c r="BL2917" s="106" t="s">
        <v>85</v>
      </c>
      <c r="BM2917" s="106" t="s">
        <v>85</v>
      </c>
      <c r="BN2917" s="106" t="s">
        <v>85</v>
      </c>
      <c r="BO2917" s="107" t="s">
        <v>85</v>
      </c>
      <c r="BP2917" s="96">
        <v>11100</v>
      </c>
      <c r="BQ2917" s="106">
        <v>11700</v>
      </c>
      <c r="BR2917" s="106">
        <v>59250</v>
      </c>
      <c r="BS2917" s="106" t="s">
        <v>85</v>
      </c>
      <c r="BT2917" s="106" t="s">
        <v>85</v>
      </c>
      <c r="BU2917" s="106" t="s">
        <v>85</v>
      </c>
      <c r="BV2917" s="106" t="s">
        <v>85</v>
      </c>
      <c r="BW2917" s="106" t="s">
        <v>85</v>
      </c>
      <c r="BX2917" s="106" t="s">
        <v>85</v>
      </c>
      <c r="BY2917" s="106" t="s">
        <v>85</v>
      </c>
      <c r="BZ2917" s="106" t="s">
        <v>85</v>
      </c>
      <c r="CA2917" s="106" t="s">
        <v>85</v>
      </c>
      <c r="CB2917" s="106" t="s">
        <v>85</v>
      </c>
      <c r="CC2917" s="106" t="s">
        <v>85</v>
      </c>
      <c r="CD2917" s="106" t="s">
        <v>85</v>
      </c>
      <c r="CE2917" s="106" t="s">
        <v>85</v>
      </c>
      <c r="CF2917" s="106" t="s">
        <v>85</v>
      </c>
      <c r="CG2917" s="106" t="s">
        <v>85</v>
      </c>
      <c r="CH2917" s="106" t="s">
        <v>85</v>
      </c>
      <c r="CI2917" s="106" t="s">
        <v>85</v>
      </c>
      <c r="CJ2917" s="106" t="s">
        <v>85</v>
      </c>
      <c r="CK2917" s="106" t="s">
        <v>85</v>
      </c>
      <c r="CL2917" s="106" t="s">
        <v>85</v>
      </c>
      <c r="CM2917" s="108" t="s">
        <v>85</v>
      </c>
    </row>
    <row r="2918" spans="41:91" hidden="1" x14ac:dyDescent="0.25">
      <c r="AO2918" s="31" t="s">
        <v>18</v>
      </c>
      <c r="AP2918" s="51" t="s">
        <v>128</v>
      </c>
      <c r="AQ2918" s="21" t="str">
        <f t="shared" si="48"/>
        <v>Mid terraceFP - 1</v>
      </c>
      <c r="AR2918" s="105">
        <v>3200</v>
      </c>
      <c r="AS2918" s="105">
        <v>3800</v>
      </c>
      <c r="AT2918" s="105">
        <v>117840</v>
      </c>
      <c r="AU2918" s="106" t="s">
        <v>85</v>
      </c>
      <c r="AV2918" s="106" t="s">
        <v>85</v>
      </c>
      <c r="AW2918" s="106" t="s">
        <v>85</v>
      </c>
      <c r="AX2918" s="106" t="s">
        <v>85</v>
      </c>
      <c r="AY2918" s="106" t="s">
        <v>85</v>
      </c>
      <c r="AZ2918" s="106" t="s">
        <v>85</v>
      </c>
      <c r="BA2918" s="106" t="s">
        <v>85</v>
      </c>
      <c r="BB2918" s="106" t="s">
        <v>85</v>
      </c>
      <c r="BC2918" s="106" t="s">
        <v>85</v>
      </c>
      <c r="BD2918" s="106" t="s">
        <v>85</v>
      </c>
      <c r="BE2918" s="106" t="s">
        <v>85</v>
      </c>
      <c r="BF2918" s="106" t="s">
        <v>85</v>
      </c>
      <c r="BG2918" s="106" t="s">
        <v>85</v>
      </c>
      <c r="BH2918" s="106" t="s">
        <v>85</v>
      </c>
      <c r="BI2918" s="106" t="s">
        <v>85</v>
      </c>
      <c r="BJ2918" s="106" t="s">
        <v>85</v>
      </c>
      <c r="BK2918" s="106" t="s">
        <v>85</v>
      </c>
      <c r="BL2918" s="106" t="s">
        <v>85</v>
      </c>
      <c r="BM2918" s="106" t="s">
        <v>85</v>
      </c>
      <c r="BN2918" s="106" t="s">
        <v>85</v>
      </c>
      <c r="BO2918" s="107" t="s">
        <v>85</v>
      </c>
      <c r="BP2918" s="96">
        <v>10100</v>
      </c>
      <c r="BQ2918" s="106">
        <v>10800</v>
      </c>
      <c r="BR2918" s="106">
        <v>101690</v>
      </c>
      <c r="BS2918" s="106" t="s">
        <v>85</v>
      </c>
      <c r="BT2918" s="106" t="s">
        <v>85</v>
      </c>
      <c r="BU2918" s="106" t="s">
        <v>85</v>
      </c>
      <c r="BV2918" s="106" t="s">
        <v>85</v>
      </c>
      <c r="BW2918" s="106" t="s">
        <v>85</v>
      </c>
      <c r="BX2918" s="106" t="s">
        <v>85</v>
      </c>
      <c r="BY2918" s="106" t="s">
        <v>85</v>
      </c>
      <c r="BZ2918" s="106" t="s">
        <v>85</v>
      </c>
      <c r="CA2918" s="106" t="s">
        <v>85</v>
      </c>
      <c r="CB2918" s="106" t="s">
        <v>85</v>
      </c>
      <c r="CC2918" s="106" t="s">
        <v>85</v>
      </c>
      <c r="CD2918" s="106" t="s">
        <v>85</v>
      </c>
      <c r="CE2918" s="106" t="s">
        <v>85</v>
      </c>
      <c r="CF2918" s="106" t="s">
        <v>85</v>
      </c>
      <c r="CG2918" s="106" t="s">
        <v>85</v>
      </c>
      <c r="CH2918" s="106" t="s">
        <v>85</v>
      </c>
      <c r="CI2918" s="106" t="s">
        <v>85</v>
      </c>
      <c r="CJ2918" s="106" t="s">
        <v>85</v>
      </c>
      <c r="CK2918" s="106" t="s">
        <v>85</v>
      </c>
      <c r="CL2918" s="106" t="s">
        <v>85</v>
      </c>
      <c r="CM2918" s="108" t="s">
        <v>85</v>
      </c>
    </row>
    <row r="2919" spans="41:91" hidden="1" x14ac:dyDescent="0.25">
      <c r="AO2919" s="31" t="s">
        <v>19</v>
      </c>
      <c r="AP2919" s="51" t="s">
        <v>128</v>
      </c>
      <c r="AQ2919" s="21" t="str">
        <f t="shared" si="48"/>
        <v>BungalowFP - 1</v>
      </c>
      <c r="AR2919" s="105">
        <v>2800</v>
      </c>
      <c r="AS2919" s="105">
        <v>3700</v>
      </c>
      <c r="AT2919" s="105">
        <v>55110</v>
      </c>
      <c r="AU2919" s="106" t="s">
        <v>85</v>
      </c>
      <c r="AV2919" s="106" t="s">
        <v>85</v>
      </c>
      <c r="AW2919" s="106" t="s">
        <v>85</v>
      </c>
      <c r="AX2919" s="106" t="s">
        <v>85</v>
      </c>
      <c r="AY2919" s="106" t="s">
        <v>85</v>
      </c>
      <c r="AZ2919" s="106" t="s">
        <v>85</v>
      </c>
      <c r="BA2919" s="106" t="s">
        <v>85</v>
      </c>
      <c r="BB2919" s="106" t="s">
        <v>85</v>
      </c>
      <c r="BC2919" s="106" t="s">
        <v>85</v>
      </c>
      <c r="BD2919" s="106" t="s">
        <v>85</v>
      </c>
      <c r="BE2919" s="106" t="s">
        <v>85</v>
      </c>
      <c r="BF2919" s="106" t="s">
        <v>85</v>
      </c>
      <c r="BG2919" s="106" t="s">
        <v>85</v>
      </c>
      <c r="BH2919" s="106" t="s">
        <v>85</v>
      </c>
      <c r="BI2919" s="106" t="s">
        <v>85</v>
      </c>
      <c r="BJ2919" s="106" t="s">
        <v>85</v>
      </c>
      <c r="BK2919" s="106" t="s">
        <v>85</v>
      </c>
      <c r="BL2919" s="106" t="s">
        <v>85</v>
      </c>
      <c r="BM2919" s="106" t="s">
        <v>85</v>
      </c>
      <c r="BN2919" s="106" t="s">
        <v>85</v>
      </c>
      <c r="BO2919" s="107" t="s">
        <v>85</v>
      </c>
      <c r="BP2919" s="96">
        <v>12100</v>
      </c>
      <c r="BQ2919" s="106">
        <v>13200</v>
      </c>
      <c r="BR2919" s="106">
        <v>46350</v>
      </c>
      <c r="BS2919" s="106" t="s">
        <v>85</v>
      </c>
      <c r="BT2919" s="106" t="s">
        <v>85</v>
      </c>
      <c r="BU2919" s="106" t="s">
        <v>85</v>
      </c>
      <c r="BV2919" s="106" t="s">
        <v>85</v>
      </c>
      <c r="BW2919" s="106" t="s">
        <v>85</v>
      </c>
      <c r="BX2919" s="106" t="s">
        <v>85</v>
      </c>
      <c r="BY2919" s="106" t="s">
        <v>85</v>
      </c>
      <c r="BZ2919" s="106" t="s">
        <v>85</v>
      </c>
      <c r="CA2919" s="106" t="s">
        <v>85</v>
      </c>
      <c r="CB2919" s="106" t="s">
        <v>85</v>
      </c>
      <c r="CC2919" s="106" t="s">
        <v>85</v>
      </c>
      <c r="CD2919" s="106" t="s">
        <v>85</v>
      </c>
      <c r="CE2919" s="106" t="s">
        <v>85</v>
      </c>
      <c r="CF2919" s="106" t="s">
        <v>85</v>
      </c>
      <c r="CG2919" s="106" t="s">
        <v>85</v>
      </c>
      <c r="CH2919" s="106" t="s">
        <v>85</v>
      </c>
      <c r="CI2919" s="106" t="s">
        <v>85</v>
      </c>
      <c r="CJ2919" s="106" t="s">
        <v>85</v>
      </c>
      <c r="CK2919" s="106" t="s">
        <v>85</v>
      </c>
      <c r="CL2919" s="106" t="s">
        <v>85</v>
      </c>
      <c r="CM2919" s="108" t="s">
        <v>85</v>
      </c>
    </row>
    <row r="2920" spans="41:91" hidden="1" x14ac:dyDescent="0.25">
      <c r="AO2920" s="31" t="s">
        <v>20</v>
      </c>
      <c r="AP2920" s="51" t="s">
        <v>128</v>
      </c>
      <c r="AQ2920" s="21" t="str">
        <f t="shared" si="48"/>
        <v>Converted flatFP - 1</v>
      </c>
      <c r="AR2920" s="105">
        <v>2700</v>
      </c>
      <c r="AS2920" s="105">
        <v>4000</v>
      </c>
      <c r="AT2920" s="105">
        <v>15970</v>
      </c>
      <c r="AU2920" s="106" t="s">
        <v>85</v>
      </c>
      <c r="AV2920" s="106" t="s">
        <v>85</v>
      </c>
      <c r="AW2920" s="106" t="s">
        <v>85</v>
      </c>
      <c r="AX2920" s="106" t="s">
        <v>85</v>
      </c>
      <c r="AY2920" s="106" t="s">
        <v>85</v>
      </c>
      <c r="AZ2920" s="106" t="s">
        <v>85</v>
      </c>
      <c r="BA2920" s="106" t="s">
        <v>85</v>
      </c>
      <c r="BB2920" s="106" t="s">
        <v>85</v>
      </c>
      <c r="BC2920" s="106" t="s">
        <v>85</v>
      </c>
      <c r="BD2920" s="106" t="s">
        <v>85</v>
      </c>
      <c r="BE2920" s="106" t="s">
        <v>85</v>
      </c>
      <c r="BF2920" s="106" t="s">
        <v>85</v>
      </c>
      <c r="BG2920" s="106" t="s">
        <v>85</v>
      </c>
      <c r="BH2920" s="106" t="s">
        <v>85</v>
      </c>
      <c r="BI2920" s="106" t="s">
        <v>85</v>
      </c>
      <c r="BJ2920" s="106" t="s">
        <v>85</v>
      </c>
      <c r="BK2920" s="106" t="s">
        <v>85</v>
      </c>
      <c r="BL2920" s="106" t="s">
        <v>85</v>
      </c>
      <c r="BM2920" s="106" t="s">
        <v>85</v>
      </c>
      <c r="BN2920" s="106" t="s">
        <v>85</v>
      </c>
      <c r="BO2920" s="107" t="s">
        <v>85</v>
      </c>
      <c r="BP2920" s="96">
        <v>8600</v>
      </c>
      <c r="BQ2920" s="106">
        <v>10100</v>
      </c>
      <c r="BR2920" s="106">
        <v>9980</v>
      </c>
      <c r="BS2920" s="106" t="s">
        <v>85</v>
      </c>
      <c r="BT2920" s="106" t="s">
        <v>85</v>
      </c>
      <c r="BU2920" s="106" t="s">
        <v>85</v>
      </c>
      <c r="BV2920" s="106" t="s">
        <v>85</v>
      </c>
      <c r="BW2920" s="106" t="s">
        <v>85</v>
      </c>
      <c r="BX2920" s="106" t="s">
        <v>85</v>
      </c>
      <c r="BY2920" s="106" t="s">
        <v>85</v>
      </c>
      <c r="BZ2920" s="106" t="s">
        <v>85</v>
      </c>
      <c r="CA2920" s="106" t="s">
        <v>85</v>
      </c>
      <c r="CB2920" s="106" t="s">
        <v>85</v>
      </c>
      <c r="CC2920" s="106" t="s">
        <v>85</v>
      </c>
      <c r="CD2920" s="106" t="s">
        <v>85</v>
      </c>
      <c r="CE2920" s="106" t="s">
        <v>85</v>
      </c>
      <c r="CF2920" s="106" t="s">
        <v>85</v>
      </c>
      <c r="CG2920" s="106" t="s">
        <v>85</v>
      </c>
      <c r="CH2920" s="106" t="s">
        <v>85</v>
      </c>
      <c r="CI2920" s="106" t="s">
        <v>85</v>
      </c>
      <c r="CJ2920" s="106" t="s">
        <v>85</v>
      </c>
      <c r="CK2920" s="106" t="s">
        <v>85</v>
      </c>
      <c r="CL2920" s="106" t="s">
        <v>85</v>
      </c>
      <c r="CM2920" s="108" t="s">
        <v>85</v>
      </c>
    </row>
    <row r="2921" spans="41:91" hidden="1" x14ac:dyDescent="0.25">
      <c r="AO2921" s="31" t="s">
        <v>21</v>
      </c>
      <c r="AP2921" s="51" t="s">
        <v>128</v>
      </c>
      <c r="AQ2921" s="21" t="str">
        <f t="shared" si="48"/>
        <v>Purpose built flatFP - 1</v>
      </c>
      <c r="AR2921" s="105">
        <v>2500</v>
      </c>
      <c r="AS2921" s="105">
        <v>3500</v>
      </c>
      <c r="AT2921" s="105">
        <v>195190</v>
      </c>
      <c r="AU2921" s="106" t="s">
        <v>85</v>
      </c>
      <c r="AV2921" s="106" t="s">
        <v>85</v>
      </c>
      <c r="AW2921" s="106" t="s">
        <v>85</v>
      </c>
      <c r="AX2921" s="106" t="s">
        <v>85</v>
      </c>
      <c r="AY2921" s="106" t="s">
        <v>85</v>
      </c>
      <c r="AZ2921" s="106" t="s">
        <v>85</v>
      </c>
      <c r="BA2921" s="106" t="s">
        <v>85</v>
      </c>
      <c r="BB2921" s="106" t="s">
        <v>85</v>
      </c>
      <c r="BC2921" s="106" t="s">
        <v>85</v>
      </c>
      <c r="BD2921" s="106" t="s">
        <v>85</v>
      </c>
      <c r="BE2921" s="106" t="s">
        <v>85</v>
      </c>
      <c r="BF2921" s="106" t="s">
        <v>85</v>
      </c>
      <c r="BG2921" s="106" t="s">
        <v>85</v>
      </c>
      <c r="BH2921" s="106" t="s">
        <v>85</v>
      </c>
      <c r="BI2921" s="106" t="s">
        <v>85</v>
      </c>
      <c r="BJ2921" s="106" t="s">
        <v>85</v>
      </c>
      <c r="BK2921" s="106" t="s">
        <v>85</v>
      </c>
      <c r="BL2921" s="106" t="s">
        <v>85</v>
      </c>
      <c r="BM2921" s="106" t="s">
        <v>85</v>
      </c>
      <c r="BN2921" s="106" t="s">
        <v>85</v>
      </c>
      <c r="BO2921" s="107" t="s">
        <v>85</v>
      </c>
      <c r="BP2921" s="96">
        <v>6900</v>
      </c>
      <c r="BQ2921" s="106">
        <v>7600</v>
      </c>
      <c r="BR2921" s="106">
        <v>111070</v>
      </c>
      <c r="BS2921" s="106" t="s">
        <v>85</v>
      </c>
      <c r="BT2921" s="106" t="s">
        <v>85</v>
      </c>
      <c r="BU2921" s="106" t="s">
        <v>85</v>
      </c>
      <c r="BV2921" s="106" t="s">
        <v>85</v>
      </c>
      <c r="BW2921" s="106" t="s">
        <v>85</v>
      </c>
      <c r="BX2921" s="106" t="s">
        <v>85</v>
      </c>
      <c r="BY2921" s="106" t="s">
        <v>85</v>
      </c>
      <c r="BZ2921" s="106" t="s">
        <v>85</v>
      </c>
      <c r="CA2921" s="106" t="s">
        <v>85</v>
      </c>
      <c r="CB2921" s="106" t="s">
        <v>85</v>
      </c>
      <c r="CC2921" s="106" t="s">
        <v>85</v>
      </c>
      <c r="CD2921" s="106" t="s">
        <v>85</v>
      </c>
      <c r="CE2921" s="106" t="s">
        <v>85</v>
      </c>
      <c r="CF2921" s="106" t="s">
        <v>85</v>
      </c>
      <c r="CG2921" s="106" t="s">
        <v>85</v>
      </c>
      <c r="CH2921" s="106" t="s">
        <v>85</v>
      </c>
      <c r="CI2921" s="106" t="s">
        <v>85</v>
      </c>
      <c r="CJ2921" s="106" t="s">
        <v>85</v>
      </c>
      <c r="CK2921" s="106" t="s">
        <v>85</v>
      </c>
      <c r="CL2921" s="106" t="s">
        <v>85</v>
      </c>
      <c r="CM2921" s="108" t="s">
        <v>85</v>
      </c>
    </row>
    <row r="2922" spans="41:91" hidden="1" x14ac:dyDescent="0.25">
      <c r="AO2922" s="31" t="s">
        <v>15</v>
      </c>
      <c r="AP2922" s="51" t="s">
        <v>129</v>
      </c>
      <c r="AQ2922" s="21" t="str">
        <f t="shared" si="48"/>
        <v>DetachedFP - 2</v>
      </c>
      <c r="AR2922" s="105">
        <v>4400</v>
      </c>
      <c r="AS2922" s="105">
        <v>5300</v>
      </c>
      <c r="AT2922" s="105">
        <v>121680</v>
      </c>
      <c r="AU2922" s="106" t="s">
        <v>85</v>
      </c>
      <c r="AV2922" s="106" t="s">
        <v>85</v>
      </c>
      <c r="AW2922" s="106" t="s">
        <v>85</v>
      </c>
      <c r="AX2922" s="106" t="s">
        <v>85</v>
      </c>
      <c r="AY2922" s="106" t="s">
        <v>85</v>
      </c>
      <c r="AZ2922" s="106" t="s">
        <v>85</v>
      </c>
      <c r="BA2922" s="106" t="s">
        <v>85</v>
      </c>
      <c r="BB2922" s="106" t="s">
        <v>85</v>
      </c>
      <c r="BC2922" s="106" t="s">
        <v>85</v>
      </c>
      <c r="BD2922" s="106" t="s">
        <v>85</v>
      </c>
      <c r="BE2922" s="106" t="s">
        <v>85</v>
      </c>
      <c r="BF2922" s="106" t="s">
        <v>85</v>
      </c>
      <c r="BG2922" s="106" t="s">
        <v>85</v>
      </c>
      <c r="BH2922" s="106" t="s">
        <v>85</v>
      </c>
      <c r="BI2922" s="106" t="s">
        <v>85</v>
      </c>
      <c r="BJ2922" s="106" t="s">
        <v>85</v>
      </c>
      <c r="BK2922" s="106" t="s">
        <v>85</v>
      </c>
      <c r="BL2922" s="106" t="s">
        <v>85</v>
      </c>
      <c r="BM2922" s="106" t="s">
        <v>85</v>
      </c>
      <c r="BN2922" s="106" t="s">
        <v>85</v>
      </c>
      <c r="BO2922" s="107" t="s">
        <v>85</v>
      </c>
      <c r="BP2922" s="96">
        <v>18300</v>
      </c>
      <c r="BQ2922" s="106">
        <v>19700</v>
      </c>
      <c r="BR2922" s="106">
        <v>96640</v>
      </c>
      <c r="BS2922" s="106" t="s">
        <v>85</v>
      </c>
      <c r="BT2922" s="106" t="s">
        <v>85</v>
      </c>
      <c r="BU2922" s="106" t="s">
        <v>85</v>
      </c>
      <c r="BV2922" s="106" t="s">
        <v>85</v>
      </c>
      <c r="BW2922" s="106" t="s">
        <v>85</v>
      </c>
      <c r="BX2922" s="106" t="s">
        <v>85</v>
      </c>
      <c r="BY2922" s="106" t="s">
        <v>85</v>
      </c>
      <c r="BZ2922" s="106" t="s">
        <v>85</v>
      </c>
      <c r="CA2922" s="106" t="s">
        <v>85</v>
      </c>
      <c r="CB2922" s="106" t="s">
        <v>85</v>
      </c>
      <c r="CC2922" s="106" t="s">
        <v>85</v>
      </c>
      <c r="CD2922" s="106" t="s">
        <v>85</v>
      </c>
      <c r="CE2922" s="106" t="s">
        <v>85</v>
      </c>
      <c r="CF2922" s="106" t="s">
        <v>85</v>
      </c>
      <c r="CG2922" s="106" t="s">
        <v>85</v>
      </c>
      <c r="CH2922" s="106" t="s">
        <v>85</v>
      </c>
      <c r="CI2922" s="106" t="s">
        <v>85</v>
      </c>
      <c r="CJ2922" s="106" t="s">
        <v>85</v>
      </c>
      <c r="CK2922" s="106" t="s">
        <v>85</v>
      </c>
      <c r="CL2922" s="106" t="s">
        <v>85</v>
      </c>
      <c r="CM2922" s="108" t="s">
        <v>85</v>
      </c>
    </row>
    <row r="2923" spans="41:91" hidden="1" x14ac:dyDescent="0.25">
      <c r="AO2923" s="31" t="s">
        <v>16</v>
      </c>
      <c r="AP2923" s="51" t="s">
        <v>129</v>
      </c>
      <c r="AQ2923" s="21" t="str">
        <f t="shared" si="48"/>
        <v>Semi detachedFP - 2</v>
      </c>
      <c r="AR2923" s="105">
        <v>3500</v>
      </c>
      <c r="AS2923" s="105">
        <v>4200</v>
      </c>
      <c r="AT2923" s="105">
        <v>174640</v>
      </c>
      <c r="AU2923" s="106" t="s">
        <v>85</v>
      </c>
      <c r="AV2923" s="106" t="s">
        <v>85</v>
      </c>
      <c r="AW2923" s="106" t="s">
        <v>85</v>
      </c>
      <c r="AX2923" s="106" t="s">
        <v>85</v>
      </c>
      <c r="AY2923" s="106" t="s">
        <v>85</v>
      </c>
      <c r="AZ2923" s="106" t="s">
        <v>85</v>
      </c>
      <c r="BA2923" s="106" t="s">
        <v>85</v>
      </c>
      <c r="BB2923" s="106" t="s">
        <v>85</v>
      </c>
      <c r="BC2923" s="106" t="s">
        <v>85</v>
      </c>
      <c r="BD2923" s="106" t="s">
        <v>85</v>
      </c>
      <c r="BE2923" s="106" t="s">
        <v>85</v>
      </c>
      <c r="BF2923" s="106" t="s">
        <v>85</v>
      </c>
      <c r="BG2923" s="106" t="s">
        <v>85</v>
      </c>
      <c r="BH2923" s="106" t="s">
        <v>85</v>
      </c>
      <c r="BI2923" s="106" t="s">
        <v>85</v>
      </c>
      <c r="BJ2923" s="106" t="s">
        <v>85</v>
      </c>
      <c r="BK2923" s="106" t="s">
        <v>85</v>
      </c>
      <c r="BL2923" s="106" t="s">
        <v>85</v>
      </c>
      <c r="BM2923" s="106" t="s">
        <v>85</v>
      </c>
      <c r="BN2923" s="106" t="s">
        <v>85</v>
      </c>
      <c r="BO2923" s="107" t="s">
        <v>85</v>
      </c>
      <c r="BP2923" s="96">
        <v>13300</v>
      </c>
      <c r="BQ2923" s="106">
        <v>14100</v>
      </c>
      <c r="BR2923" s="106">
        <v>151730</v>
      </c>
      <c r="BS2923" s="106" t="s">
        <v>85</v>
      </c>
      <c r="BT2923" s="106" t="s">
        <v>85</v>
      </c>
      <c r="BU2923" s="106" t="s">
        <v>85</v>
      </c>
      <c r="BV2923" s="106" t="s">
        <v>85</v>
      </c>
      <c r="BW2923" s="106" t="s">
        <v>85</v>
      </c>
      <c r="BX2923" s="106" t="s">
        <v>85</v>
      </c>
      <c r="BY2923" s="106" t="s">
        <v>85</v>
      </c>
      <c r="BZ2923" s="106" t="s">
        <v>85</v>
      </c>
      <c r="CA2923" s="106" t="s">
        <v>85</v>
      </c>
      <c r="CB2923" s="106" t="s">
        <v>85</v>
      </c>
      <c r="CC2923" s="106" t="s">
        <v>85</v>
      </c>
      <c r="CD2923" s="106" t="s">
        <v>85</v>
      </c>
      <c r="CE2923" s="106" t="s">
        <v>85</v>
      </c>
      <c r="CF2923" s="106" t="s">
        <v>85</v>
      </c>
      <c r="CG2923" s="106" t="s">
        <v>85</v>
      </c>
      <c r="CH2923" s="106" t="s">
        <v>85</v>
      </c>
      <c r="CI2923" s="106" t="s">
        <v>85</v>
      </c>
      <c r="CJ2923" s="106" t="s">
        <v>85</v>
      </c>
      <c r="CK2923" s="106" t="s">
        <v>85</v>
      </c>
      <c r="CL2923" s="106" t="s">
        <v>85</v>
      </c>
      <c r="CM2923" s="108" t="s">
        <v>85</v>
      </c>
    </row>
    <row r="2924" spans="41:91" hidden="1" x14ac:dyDescent="0.25">
      <c r="AO2924" s="31" t="s">
        <v>17</v>
      </c>
      <c r="AP2924" s="51" t="s">
        <v>129</v>
      </c>
      <c r="AQ2924" s="21" t="str">
        <f t="shared" si="48"/>
        <v>End terraceFP - 2</v>
      </c>
      <c r="AR2924" s="105">
        <v>3400</v>
      </c>
      <c r="AS2924" s="105">
        <v>4000</v>
      </c>
      <c r="AT2924" s="105">
        <v>61460</v>
      </c>
      <c r="AU2924" s="106" t="s">
        <v>85</v>
      </c>
      <c r="AV2924" s="106" t="s">
        <v>85</v>
      </c>
      <c r="AW2924" s="106" t="s">
        <v>85</v>
      </c>
      <c r="AX2924" s="106" t="s">
        <v>85</v>
      </c>
      <c r="AY2924" s="106" t="s">
        <v>85</v>
      </c>
      <c r="AZ2924" s="106" t="s">
        <v>85</v>
      </c>
      <c r="BA2924" s="106" t="s">
        <v>85</v>
      </c>
      <c r="BB2924" s="106" t="s">
        <v>85</v>
      </c>
      <c r="BC2924" s="106" t="s">
        <v>85</v>
      </c>
      <c r="BD2924" s="106" t="s">
        <v>85</v>
      </c>
      <c r="BE2924" s="106" t="s">
        <v>85</v>
      </c>
      <c r="BF2924" s="106" t="s">
        <v>85</v>
      </c>
      <c r="BG2924" s="106" t="s">
        <v>85</v>
      </c>
      <c r="BH2924" s="106" t="s">
        <v>85</v>
      </c>
      <c r="BI2924" s="106" t="s">
        <v>85</v>
      </c>
      <c r="BJ2924" s="106" t="s">
        <v>85</v>
      </c>
      <c r="BK2924" s="106" t="s">
        <v>85</v>
      </c>
      <c r="BL2924" s="106" t="s">
        <v>85</v>
      </c>
      <c r="BM2924" s="106" t="s">
        <v>85</v>
      </c>
      <c r="BN2924" s="106" t="s">
        <v>85</v>
      </c>
      <c r="BO2924" s="107" t="s">
        <v>85</v>
      </c>
      <c r="BP2924" s="96">
        <v>12100</v>
      </c>
      <c r="BQ2924" s="106">
        <v>12800</v>
      </c>
      <c r="BR2924" s="106">
        <v>52810</v>
      </c>
      <c r="BS2924" s="106" t="s">
        <v>85</v>
      </c>
      <c r="BT2924" s="106" t="s">
        <v>85</v>
      </c>
      <c r="BU2924" s="106" t="s">
        <v>85</v>
      </c>
      <c r="BV2924" s="106" t="s">
        <v>85</v>
      </c>
      <c r="BW2924" s="106" t="s">
        <v>85</v>
      </c>
      <c r="BX2924" s="106" t="s">
        <v>85</v>
      </c>
      <c r="BY2924" s="106" t="s">
        <v>85</v>
      </c>
      <c r="BZ2924" s="106" t="s">
        <v>85</v>
      </c>
      <c r="CA2924" s="106" t="s">
        <v>85</v>
      </c>
      <c r="CB2924" s="106" t="s">
        <v>85</v>
      </c>
      <c r="CC2924" s="106" t="s">
        <v>85</v>
      </c>
      <c r="CD2924" s="106" t="s">
        <v>85</v>
      </c>
      <c r="CE2924" s="106" t="s">
        <v>85</v>
      </c>
      <c r="CF2924" s="106" t="s">
        <v>85</v>
      </c>
      <c r="CG2924" s="106" t="s">
        <v>85</v>
      </c>
      <c r="CH2924" s="106" t="s">
        <v>85</v>
      </c>
      <c r="CI2924" s="106" t="s">
        <v>85</v>
      </c>
      <c r="CJ2924" s="106" t="s">
        <v>85</v>
      </c>
      <c r="CK2924" s="106" t="s">
        <v>85</v>
      </c>
      <c r="CL2924" s="106" t="s">
        <v>85</v>
      </c>
      <c r="CM2924" s="108" t="s">
        <v>85</v>
      </c>
    </row>
    <row r="2925" spans="41:91" hidden="1" x14ac:dyDescent="0.25">
      <c r="AO2925" s="31" t="s">
        <v>18</v>
      </c>
      <c r="AP2925" s="51" t="s">
        <v>129</v>
      </c>
      <c r="AQ2925" s="21" t="str">
        <f t="shared" si="48"/>
        <v>Mid terraceFP - 2</v>
      </c>
      <c r="AR2925" s="105">
        <v>3200</v>
      </c>
      <c r="AS2925" s="105">
        <v>3800</v>
      </c>
      <c r="AT2925" s="105">
        <v>105160</v>
      </c>
      <c r="AU2925" s="106" t="s">
        <v>85</v>
      </c>
      <c r="AV2925" s="106" t="s">
        <v>85</v>
      </c>
      <c r="AW2925" s="106" t="s">
        <v>85</v>
      </c>
      <c r="AX2925" s="106" t="s">
        <v>85</v>
      </c>
      <c r="AY2925" s="106" t="s">
        <v>85</v>
      </c>
      <c r="AZ2925" s="106" t="s">
        <v>85</v>
      </c>
      <c r="BA2925" s="106" t="s">
        <v>85</v>
      </c>
      <c r="BB2925" s="106" t="s">
        <v>85</v>
      </c>
      <c r="BC2925" s="106" t="s">
        <v>85</v>
      </c>
      <c r="BD2925" s="106" t="s">
        <v>85</v>
      </c>
      <c r="BE2925" s="106" t="s">
        <v>85</v>
      </c>
      <c r="BF2925" s="106" t="s">
        <v>85</v>
      </c>
      <c r="BG2925" s="106" t="s">
        <v>85</v>
      </c>
      <c r="BH2925" s="106" t="s">
        <v>85</v>
      </c>
      <c r="BI2925" s="106" t="s">
        <v>85</v>
      </c>
      <c r="BJ2925" s="106" t="s">
        <v>85</v>
      </c>
      <c r="BK2925" s="106" t="s">
        <v>85</v>
      </c>
      <c r="BL2925" s="106" t="s">
        <v>85</v>
      </c>
      <c r="BM2925" s="106" t="s">
        <v>85</v>
      </c>
      <c r="BN2925" s="106" t="s">
        <v>85</v>
      </c>
      <c r="BO2925" s="107" t="s">
        <v>85</v>
      </c>
      <c r="BP2925" s="96">
        <v>11000</v>
      </c>
      <c r="BQ2925" s="106">
        <v>11700</v>
      </c>
      <c r="BR2925" s="106">
        <v>91410</v>
      </c>
      <c r="BS2925" s="106" t="s">
        <v>85</v>
      </c>
      <c r="BT2925" s="106" t="s">
        <v>85</v>
      </c>
      <c r="BU2925" s="106" t="s">
        <v>85</v>
      </c>
      <c r="BV2925" s="106" t="s">
        <v>85</v>
      </c>
      <c r="BW2925" s="106" t="s">
        <v>85</v>
      </c>
      <c r="BX2925" s="106" t="s">
        <v>85</v>
      </c>
      <c r="BY2925" s="106" t="s">
        <v>85</v>
      </c>
      <c r="BZ2925" s="106" t="s">
        <v>85</v>
      </c>
      <c r="CA2925" s="106" t="s">
        <v>85</v>
      </c>
      <c r="CB2925" s="106" t="s">
        <v>85</v>
      </c>
      <c r="CC2925" s="106" t="s">
        <v>85</v>
      </c>
      <c r="CD2925" s="106" t="s">
        <v>85</v>
      </c>
      <c r="CE2925" s="106" t="s">
        <v>85</v>
      </c>
      <c r="CF2925" s="106" t="s">
        <v>85</v>
      </c>
      <c r="CG2925" s="106" t="s">
        <v>85</v>
      </c>
      <c r="CH2925" s="106" t="s">
        <v>85</v>
      </c>
      <c r="CI2925" s="106" t="s">
        <v>85</v>
      </c>
      <c r="CJ2925" s="106" t="s">
        <v>85</v>
      </c>
      <c r="CK2925" s="106" t="s">
        <v>85</v>
      </c>
      <c r="CL2925" s="106" t="s">
        <v>85</v>
      </c>
      <c r="CM2925" s="108" t="s">
        <v>85</v>
      </c>
    </row>
    <row r="2926" spans="41:91" hidden="1" x14ac:dyDescent="0.25">
      <c r="AO2926" s="31" t="s">
        <v>19</v>
      </c>
      <c r="AP2926" s="51" t="s">
        <v>129</v>
      </c>
      <c r="AQ2926" s="21" t="str">
        <f t="shared" si="48"/>
        <v>BungalowFP - 2</v>
      </c>
      <c r="AR2926" s="105">
        <v>3000</v>
      </c>
      <c r="AS2926" s="105">
        <v>3900</v>
      </c>
      <c r="AT2926" s="105">
        <v>96010</v>
      </c>
      <c r="AU2926" s="106" t="s">
        <v>85</v>
      </c>
      <c r="AV2926" s="106" t="s">
        <v>85</v>
      </c>
      <c r="AW2926" s="106" t="s">
        <v>85</v>
      </c>
      <c r="AX2926" s="106" t="s">
        <v>85</v>
      </c>
      <c r="AY2926" s="106" t="s">
        <v>85</v>
      </c>
      <c r="AZ2926" s="106" t="s">
        <v>85</v>
      </c>
      <c r="BA2926" s="106" t="s">
        <v>85</v>
      </c>
      <c r="BB2926" s="106" t="s">
        <v>85</v>
      </c>
      <c r="BC2926" s="106" t="s">
        <v>85</v>
      </c>
      <c r="BD2926" s="106" t="s">
        <v>85</v>
      </c>
      <c r="BE2926" s="106" t="s">
        <v>85</v>
      </c>
      <c r="BF2926" s="106" t="s">
        <v>85</v>
      </c>
      <c r="BG2926" s="106" t="s">
        <v>85</v>
      </c>
      <c r="BH2926" s="106" t="s">
        <v>85</v>
      </c>
      <c r="BI2926" s="106" t="s">
        <v>85</v>
      </c>
      <c r="BJ2926" s="106" t="s">
        <v>85</v>
      </c>
      <c r="BK2926" s="106" t="s">
        <v>85</v>
      </c>
      <c r="BL2926" s="106" t="s">
        <v>85</v>
      </c>
      <c r="BM2926" s="106" t="s">
        <v>85</v>
      </c>
      <c r="BN2926" s="106" t="s">
        <v>85</v>
      </c>
      <c r="BO2926" s="107" t="s">
        <v>85</v>
      </c>
      <c r="BP2926" s="96">
        <v>13100</v>
      </c>
      <c r="BQ2926" s="106">
        <v>14100</v>
      </c>
      <c r="BR2926" s="106">
        <v>77180</v>
      </c>
      <c r="BS2926" s="106" t="s">
        <v>85</v>
      </c>
      <c r="BT2926" s="106" t="s">
        <v>85</v>
      </c>
      <c r="BU2926" s="106" t="s">
        <v>85</v>
      </c>
      <c r="BV2926" s="106" t="s">
        <v>85</v>
      </c>
      <c r="BW2926" s="106" t="s">
        <v>85</v>
      </c>
      <c r="BX2926" s="106" t="s">
        <v>85</v>
      </c>
      <c r="BY2926" s="106" t="s">
        <v>85</v>
      </c>
      <c r="BZ2926" s="106" t="s">
        <v>85</v>
      </c>
      <c r="CA2926" s="106" t="s">
        <v>85</v>
      </c>
      <c r="CB2926" s="106" t="s">
        <v>85</v>
      </c>
      <c r="CC2926" s="106" t="s">
        <v>85</v>
      </c>
      <c r="CD2926" s="106" t="s">
        <v>85</v>
      </c>
      <c r="CE2926" s="106" t="s">
        <v>85</v>
      </c>
      <c r="CF2926" s="106" t="s">
        <v>85</v>
      </c>
      <c r="CG2926" s="106" t="s">
        <v>85</v>
      </c>
      <c r="CH2926" s="106" t="s">
        <v>85</v>
      </c>
      <c r="CI2926" s="106" t="s">
        <v>85</v>
      </c>
      <c r="CJ2926" s="106" t="s">
        <v>85</v>
      </c>
      <c r="CK2926" s="106" t="s">
        <v>85</v>
      </c>
      <c r="CL2926" s="106" t="s">
        <v>85</v>
      </c>
      <c r="CM2926" s="108" t="s">
        <v>85</v>
      </c>
    </row>
    <row r="2927" spans="41:91" hidden="1" x14ac:dyDescent="0.25">
      <c r="AO2927" s="31" t="s">
        <v>20</v>
      </c>
      <c r="AP2927" s="51" t="s">
        <v>129</v>
      </c>
      <c r="AQ2927" s="21" t="str">
        <f t="shared" si="48"/>
        <v>Converted flatFP - 2</v>
      </c>
      <c r="AR2927" s="105">
        <v>2600</v>
      </c>
      <c r="AS2927" s="105">
        <v>3900</v>
      </c>
      <c r="AT2927" s="105">
        <v>17400</v>
      </c>
      <c r="AU2927" s="106" t="s">
        <v>85</v>
      </c>
      <c r="AV2927" s="106" t="s">
        <v>85</v>
      </c>
      <c r="AW2927" s="106" t="s">
        <v>85</v>
      </c>
      <c r="AX2927" s="106" t="s">
        <v>85</v>
      </c>
      <c r="AY2927" s="106" t="s">
        <v>85</v>
      </c>
      <c r="AZ2927" s="106" t="s">
        <v>85</v>
      </c>
      <c r="BA2927" s="106" t="s">
        <v>85</v>
      </c>
      <c r="BB2927" s="106" t="s">
        <v>85</v>
      </c>
      <c r="BC2927" s="106" t="s">
        <v>85</v>
      </c>
      <c r="BD2927" s="106" t="s">
        <v>85</v>
      </c>
      <c r="BE2927" s="106" t="s">
        <v>85</v>
      </c>
      <c r="BF2927" s="106" t="s">
        <v>85</v>
      </c>
      <c r="BG2927" s="106" t="s">
        <v>85</v>
      </c>
      <c r="BH2927" s="106" t="s">
        <v>85</v>
      </c>
      <c r="BI2927" s="106" t="s">
        <v>85</v>
      </c>
      <c r="BJ2927" s="106" t="s">
        <v>85</v>
      </c>
      <c r="BK2927" s="106" t="s">
        <v>85</v>
      </c>
      <c r="BL2927" s="106" t="s">
        <v>85</v>
      </c>
      <c r="BM2927" s="106" t="s">
        <v>85</v>
      </c>
      <c r="BN2927" s="106" t="s">
        <v>85</v>
      </c>
      <c r="BO2927" s="107" t="s">
        <v>85</v>
      </c>
      <c r="BP2927" s="96">
        <v>9200</v>
      </c>
      <c r="BQ2927" s="106">
        <v>11000</v>
      </c>
      <c r="BR2927" s="106">
        <v>12120</v>
      </c>
      <c r="BS2927" s="106" t="s">
        <v>85</v>
      </c>
      <c r="BT2927" s="106" t="s">
        <v>85</v>
      </c>
      <c r="BU2927" s="106" t="s">
        <v>85</v>
      </c>
      <c r="BV2927" s="106" t="s">
        <v>85</v>
      </c>
      <c r="BW2927" s="106" t="s">
        <v>85</v>
      </c>
      <c r="BX2927" s="106" t="s">
        <v>85</v>
      </c>
      <c r="BY2927" s="106" t="s">
        <v>85</v>
      </c>
      <c r="BZ2927" s="106" t="s">
        <v>85</v>
      </c>
      <c r="CA2927" s="106" t="s">
        <v>85</v>
      </c>
      <c r="CB2927" s="106" t="s">
        <v>85</v>
      </c>
      <c r="CC2927" s="106" t="s">
        <v>85</v>
      </c>
      <c r="CD2927" s="106" t="s">
        <v>85</v>
      </c>
      <c r="CE2927" s="106" t="s">
        <v>85</v>
      </c>
      <c r="CF2927" s="106" t="s">
        <v>85</v>
      </c>
      <c r="CG2927" s="106" t="s">
        <v>85</v>
      </c>
      <c r="CH2927" s="106" t="s">
        <v>85</v>
      </c>
      <c r="CI2927" s="106" t="s">
        <v>85</v>
      </c>
      <c r="CJ2927" s="106" t="s">
        <v>85</v>
      </c>
      <c r="CK2927" s="106" t="s">
        <v>85</v>
      </c>
      <c r="CL2927" s="106" t="s">
        <v>85</v>
      </c>
      <c r="CM2927" s="108" t="s">
        <v>85</v>
      </c>
    </row>
    <row r="2928" spans="41:91" hidden="1" x14ac:dyDescent="0.25">
      <c r="AO2928" s="31" t="s">
        <v>21</v>
      </c>
      <c r="AP2928" s="51" t="s">
        <v>129</v>
      </c>
      <c r="AQ2928" s="21" t="str">
        <f t="shared" si="48"/>
        <v>Purpose built flatFP - 2</v>
      </c>
      <c r="AR2928" s="105">
        <v>2400</v>
      </c>
      <c r="AS2928" s="105">
        <v>3500</v>
      </c>
      <c r="AT2928" s="105">
        <v>102750</v>
      </c>
      <c r="AU2928" s="106" t="s">
        <v>85</v>
      </c>
      <c r="AV2928" s="106" t="s">
        <v>85</v>
      </c>
      <c r="AW2928" s="106" t="s">
        <v>85</v>
      </c>
      <c r="AX2928" s="106" t="s">
        <v>85</v>
      </c>
      <c r="AY2928" s="106" t="s">
        <v>85</v>
      </c>
      <c r="AZ2928" s="106" t="s">
        <v>85</v>
      </c>
      <c r="BA2928" s="106" t="s">
        <v>85</v>
      </c>
      <c r="BB2928" s="106" t="s">
        <v>85</v>
      </c>
      <c r="BC2928" s="106" t="s">
        <v>85</v>
      </c>
      <c r="BD2928" s="106" t="s">
        <v>85</v>
      </c>
      <c r="BE2928" s="106" t="s">
        <v>85</v>
      </c>
      <c r="BF2928" s="106" t="s">
        <v>85</v>
      </c>
      <c r="BG2928" s="106" t="s">
        <v>85</v>
      </c>
      <c r="BH2928" s="106" t="s">
        <v>85</v>
      </c>
      <c r="BI2928" s="106" t="s">
        <v>85</v>
      </c>
      <c r="BJ2928" s="106" t="s">
        <v>85</v>
      </c>
      <c r="BK2928" s="106" t="s">
        <v>85</v>
      </c>
      <c r="BL2928" s="106" t="s">
        <v>85</v>
      </c>
      <c r="BM2928" s="106" t="s">
        <v>85</v>
      </c>
      <c r="BN2928" s="106" t="s">
        <v>85</v>
      </c>
      <c r="BO2928" s="107" t="s">
        <v>85</v>
      </c>
      <c r="BP2928" s="96">
        <v>7000</v>
      </c>
      <c r="BQ2928" s="106">
        <v>7800</v>
      </c>
      <c r="BR2928" s="106">
        <v>59530</v>
      </c>
      <c r="BS2928" s="106" t="s">
        <v>85</v>
      </c>
      <c r="BT2928" s="106" t="s">
        <v>85</v>
      </c>
      <c r="BU2928" s="106" t="s">
        <v>85</v>
      </c>
      <c r="BV2928" s="106" t="s">
        <v>85</v>
      </c>
      <c r="BW2928" s="106" t="s">
        <v>85</v>
      </c>
      <c r="BX2928" s="106" t="s">
        <v>85</v>
      </c>
      <c r="BY2928" s="106" t="s">
        <v>85</v>
      </c>
      <c r="BZ2928" s="106" t="s">
        <v>85</v>
      </c>
      <c r="CA2928" s="106" t="s">
        <v>85</v>
      </c>
      <c r="CB2928" s="106" t="s">
        <v>85</v>
      </c>
      <c r="CC2928" s="106" t="s">
        <v>85</v>
      </c>
      <c r="CD2928" s="106" t="s">
        <v>85</v>
      </c>
      <c r="CE2928" s="106" t="s">
        <v>85</v>
      </c>
      <c r="CF2928" s="106" t="s">
        <v>85</v>
      </c>
      <c r="CG2928" s="106" t="s">
        <v>85</v>
      </c>
      <c r="CH2928" s="106" t="s">
        <v>85</v>
      </c>
      <c r="CI2928" s="106" t="s">
        <v>85</v>
      </c>
      <c r="CJ2928" s="106" t="s">
        <v>85</v>
      </c>
      <c r="CK2928" s="106" t="s">
        <v>85</v>
      </c>
      <c r="CL2928" s="106" t="s">
        <v>85</v>
      </c>
      <c r="CM2928" s="108" t="s">
        <v>85</v>
      </c>
    </row>
    <row r="2929" spans="41:91" hidden="1" x14ac:dyDescent="0.25">
      <c r="AO2929" s="31" t="s">
        <v>15</v>
      </c>
      <c r="AP2929" s="51" t="s">
        <v>130</v>
      </c>
      <c r="AQ2929" s="21" t="str">
        <f t="shared" si="48"/>
        <v>DetachedFP - 3</v>
      </c>
      <c r="AR2929" s="105">
        <v>4500</v>
      </c>
      <c r="AS2929" s="105">
        <v>5500</v>
      </c>
      <c r="AT2929" s="105">
        <v>114690</v>
      </c>
      <c r="AU2929" s="106" t="s">
        <v>85</v>
      </c>
      <c r="AV2929" s="106" t="s">
        <v>85</v>
      </c>
      <c r="AW2929" s="106" t="s">
        <v>85</v>
      </c>
      <c r="AX2929" s="106" t="s">
        <v>85</v>
      </c>
      <c r="AY2929" s="106" t="s">
        <v>85</v>
      </c>
      <c r="AZ2929" s="106" t="s">
        <v>85</v>
      </c>
      <c r="BA2929" s="106" t="s">
        <v>85</v>
      </c>
      <c r="BB2929" s="106" t="s">
        <v>85</v>
      </c>
      <c r="BC2929" s="106" t="s">
        <v>85</v>
      </c>
      <c r="BD2929" s="106" t="s">
        <v>85</v>
      </c>
      <c r="BE2929" s="106" t="s">
        <v>85</v>
      </c>
      <c r="BF2929" s="106" t="s">
        <v>85</v>
      </c>
      <c r="BG2929" s="106" t="s">
        <v>85</v>
      </c>
      <c r="BH2929" s="106" t="s">
        <v>85</v>
      </c>
      <c r="BI2929" s="106" t="s">
        <v>85</v>
      </c>
      <c r="BJ2929" s="106" t="s">
        <v>85</v>
      </c>
      <c r="BK2929" s="106" t="s">
        <v>85</v>
      </c>
      <c r="BL2929" s="106" t="s">
        <v>85</v>
      </c>
      <c r="BM2929" s="106" t="s">
        <v>85</v>
      </c>
      <c r="BN2929" s="106" t="s">
        <v>85</v>
      </c>
      <c r="BO2929" s="107" t="s">
        <v>85</v>
      </c>
      <c r="BP2929" s="96">
        <v>19000</v>
      </c>
      <c r="BQ2929" s="106">
        <v>20500</v>
      </c>
      <c r="BR2929" s="106">
        <v>84590</v>
      </c>
      <c r="BS2929" s="106" t="s">
        <v>85</v>
      </c>
      <c r="BT2929" s="106" t="s">
        <v>85</v>
      </c>
      <c r="BU2929" s="106" t="s">
        <v>85</v>
      </c>
      <c r="BV2929" s="106" t="s">
        <v>85</v>
      </c>
      <c r="BW2929" s="106" t="s">
        <v>85</v>
      </c>
      <c r="BX2929" s="106" t="s">
        <v>85</v>
      </c>
      <c r="BY2929" s="106" t="s">
        <v>85</v>
      </c>
      <c r="BZ2929" s="106" t="s">
        <v>85</v>
      </c>
      <c r="CA2929" s="106" t="s">
        <v>85</v>
      </c>
      <c r="CB2929" s="106" t="s">
        <v>85</v>
      </c>
      <c r="CC2929" s="106" t="s">
        <v>85</v>
      </c>
      <c r="CD2929" s="106" t="s">
        <v>85</v>
      </c>
      <c r="CE2929" s="106" t="s">
        <v>85</v>
      </c>
      <c r="CF2929" s="106" t="s">
        <v>85</v>
      </c>
      <c r="CG2929" s="106" t="s">
        <v>85</v>
      </c>
      <c r="CH2929" s="106" t="s">
        <v>85</v>
      </c>
      <c r="CI2929" s="106" t="s">
        <v>85</v>
      </c>
      <c r="CJ2929" s="106" t="s">
        <v>85</v>
      </c>
      <c r="CK2929" s="106" t="s">
        <v>85</v>
      </c>
      <c r="CL2929" s="106" t="s">
        <v>85</v>
      </c>
      <c r="CM2929" s="108" t="s">
        <v>85</v>
      </c>
    </row>
    <row r="2930" spans="41:91" hidden="1" x14ac:dyDescent="0.25">
      <c r="AO2930" s="31" t="s">
        <v>16</v>
      </c>
      <c r="AP2930" s="51" t="s">
        <v>130</v>
      </c>
      <c r="AQ2930" s="21" t="str">
        <f t="shared" si="48"/>
        <v>Semi detachedFP - 3</v>
      </c>
      <c r="AR2930" s="105">
        <v>3500</v>
      </c>
      <c r="AS2930" s="105">
        <v>4200</v>
      </c>
      <c r="AT2930" s="105">
        <v>201640</v>
      </c>
      <c r="AU2930" s="106" t="s">
        <v>85</v>
      </c>
      <c r="AV2930" s="106" t="s">
        <v>85</v>
      </c>
      <c r="AW2930" s="106" t="s">
        <v>85</v>
      </c>
      <c r="AX2930" s="106" t="s">
        <v>85</v>
      </c>
      <c r="AY2930" s="106" t="s">
        <v>85</v>
      </c>
      <c r="AZ2930" s="106" t="s">
        <v>85</v>
      </c>
      <c r="BA2930" s="106" t="s">
        <v>85</v>
      </c>
      <c r="BB2930" s="106" t="s">
        <v>85</v>
      </c>
      <c r="BC2930" s="106" t="s">
        <v>85</v>
      </c>
      <c r="BD2930" s="106" t="s">
        <v>85</v>
      </c>
      <c r="BE2930" s="106" t="s">
        <v>85</v>
      </c>
      <c r="BF2930" s="106" t="s">
        <v>85</v>
      </c>
      <c r="BG2930" s="106" t="s">
        <v>85</v>
      </c>
      <c r="BH2930" s="106" t="s">
        <v>85</v>
      </c>
      <c r="BI2930" s="106" t="s">
        <v>85</v>
      </c>
      <c r="BJ2930" s="106" t="s">
        <v>85</v>
      </c>
      <c r="BK2930" s="106" t="s">
        <v>85</v>
      </c>
      <c r="BL2930" s="106" t="s">
        <v>85</v>
      </c>
      <c r="BM2930" s="106" t="s">
        <v>85</v>
      </c>
      <c r="BN2930" s="106" t="s">
        <v>85</v>
      </c>
      <c r="BO2930" s="107" t="s">
        <v>85</v>
      </c>
      <c r="BP2930" s="96">
        <v>14000</v>
      </c>
      <c r="BQ2930" s="106">
        <v>14800</v>
      </c>
      <c r="BR2930" s="106">
        <v>173890</v>
      </c>
      <c r="BS2930" s="106" t="s">
        <v>85</v>
      </c>
      <c r="BT2930" s="106" t="s">
        <v>85</v>
      </c>
      <c r="BU2930" s="106" t="s">
        <v>85</v>
      </c>
      <c r="BV2930" s="106" t="s">
        <v>85</v>
      </c>
      <c r="BW2930" s="106" t="s">
        <v>85</v>
      </c>
      <c r="BX2930" s="106" t="s">
        <v>85</v>
      </c>
      <c r="BY2930" s="106" t="s">
        <v>85</v>
      </c>
      <c r="BZ2930" s="106" t="s">
        <v>85</v>
      </c>
      <c r="CA2930" s="106" t="s">
        <v>85</v>
      </c>
      <c r="CB2930" s="106" t="s">
        <v>85</v>
      </c>
      <c r="CC2930" s="106" t="s">
        <v>85</v>
      </c>
      <c r="CD2930" s="106" t="s">
        <v>85</v>
      </c>
      <c r="CE2930" s="106" t="s">
        <v>85</v>
      </c>
      <c r="CF2930" s="106" t="s">
        <v>85</v>
      </c>
      <c r="CG2930" s="106" t="s">
        <v>85</v>
      </c>
      <c r="CH2930" s="106" t="s">
        <v>85</v>
      </c>
      <c r="CI2930" s="106" t="s">
        <v>85</v>
      </c>
      <c r="CJ2930" s="106" t="s">
        <v>85</v>
      </c>
      <c r="CK2930" s="106" t="s">
        <v>85</v>
      </c>
      <c r="CL2930" s="106" t="s">
        <v>85</v>
      </c>
      <c r="CM2930" s="108" t="s">
        <v>85</v>
      </c>
    </row>
    <row r="2931" spans="41:91" hidden="1" x14ac:dyDescent="0.25">
      <c r="AO2931" s="31" t="s">
        <v>17</v>
      </c>
      <c r="AP2931" s="51" t="s">
        <v>130</v>
      </c>
      <c r="AQ2931" s="21" t="str">
        <f t="shared" si="48"/>
        <v>End terraceFP - 3</v>
      </c>
      <c r="AR2931" s="105">
        <v>3400</v>
      </c>
      <c r="AS2931" s="105">
        <v>4000</v>
      </c>
      <c r="AT2931" s="105">
        <v>59260</v>
      </c>
      <c r="AU2931" s="106" t="s">
        <v>85</v>
      </c>
      <c r="AV2931" s="106" t="s">
        <v>85</v>
      </c>
      <c r="AW2931" s="106" t="s">
        <v>85</v>
      </c>
      <c r="AX2931" s="106" t="s">
        <v>85</v>
      </c>
      <c r="AY2931" s="106" t="s">
        <v>85</v>
      </c>
      <c r="AZ2931" s="106" t="s">
        <v>85</v>
      </c>
      <c r="BA2931" s="106" t="s">
        <v>85</v>
      </c>
      <c r="BB2931" s="106" t="s">
        <v>85</v>
      </c>
      <c r="BC2931" s="106" t="s">
        <v>85</v>
      </c>
      <c r="BD2931" s="106" t="s">
        <v>85</v>
      </c>
      <c r="BE2931" s="106" t="s">
        <v>85</v>
      </c>
      <c r="BF2931" s="106" t="s">
        <v>85</v>
      </c>
      <c r="BG2931" s="106" t="s">
        <v>85</v>
      </c>
      <c r="BH2931" s="106" t="s">
        <v>85</v>
      </c>
      <c r="BI2931" s="106" t="s">
        <v>85</v>
      </c>
      <c r="BJ2931" s="106" t="s">
        <v>85</v>
      </c>
      <c r="BK2931" s="106" t="s">
        <v>85</v>
      </c>
      <c r="BL2931" s="106" t="s">
        <v>85</v>
      </c>
      <c r="BM2931" s="106" t="s">
        <v>85</v>
      </c>
      <c r="BN2931" s="106" t="s">
        <v>85</v>
      </c>
      <c r="BO2931" s="107" t="s">
        <v>85</v>
      </c>
      <c r="BP2931" s="96">
        <v>12700</v>
      </c>
      <c r="BQ2931" s="106">
        <v>13600</v>
      </c>
      <c r="BR2931" s="106">
        <v>50500</v>
      </c>
      <c r="BS2931" s="106" t="s">
        <v>85</v>
      </c>
      <c r="BT2931" s="106" t="s">
        <v>85</v>
      </c>
      <c r="BU2931" s="106" t="s">
        <v>85</v>
      </c>
      <c r="BV2931" s="106" t="s">
        <v>85</v>
      </c>
      <c r="BW2931" s="106" t="s">
        <v>85</v>
      </c>
      <c r="BX2931" s="106" t="s">
        <v>85</v>
      </c>
      <c r="BY2931" s="106" t="s">
        <v>85</v>
      </c>
      <c r="BZ2931" s="106" t="s">
        <v>85</v>
      </c>
      <c r="CA2931" s="106" t="s">
        <v>85</v>
      </c>
      <c r="CB2931" s="106" t="s">
        <v>85</v>
      </c>
      <c r="CC2931" s="106" t="s">
        <v>85</v>
      </c>
      <c r="CD2931" s="106" t="s">
        <v>85</v>
      </c>
      <c r="CE2931" s="106" t="s">
        <v>85</v>
      </c>
      <c r="CF2931" s="106" t="s">
        <v>85</v>
      </c>
      <c r="CG2931" s="106" t="s">
        <v>85</v>
      </c>
      <c r="CH2931" s="106" t="s">
        <v>85</v>
      </c>
      <c r="CI2931" s="106" t="s">
        <v>85</v>
      </c>
      <c r="CJ2931" s="106" t="s">
        <v>85</v>
      </c>
      <c r="CK2931" s="106" t="s">
        <v>85</v>
      </c>
      <c r="CL2931" s="106" t="s">
        <v>85</v>
      </c>
      <c r="CM2931" s="108" t="s">
        <v>85</v>
      </c>
    </row>
    <row r="2932" spans="41:91" hidden="1" x14ac:dyDescent="0.25">
      <c r="AO2932" s="31" t="s">
        <v>18</v>
      </c>
      <c r="AP2932" s="51" t="s">
        <v>130</v>
      </c>
      <c r="AQ2932" s="21" t="str">
        <f t="shared" si="48"/>
        <v>Mid terraceFP - 3</v>
      </c>
      <c r="AR2932" s="105">
        <v>3200</v>
      </c>
      <c r="AS2932" s="105">
        <v>3800</v>
      </c>
      <c r="AT2932" s="105">
        <v>110370</v>
      </c>
      <c r="AU2932" s="106" t="s">
        <v>85</v>
      </c>
      <c r="AV2932" s="106" t="s">
        <v>85</v>
      </c>
      <c r="AW2932" s="106" t="s">
        <v>85</v>
      </c>
      <c r="AX2932" s="106" t="s">
        <v>85</v>
      </c>
      <c r="AY2932" s="106" t="s">
        <v>85</v>
      </c>
      <c r="AZ2932" s="106" t="s">
        <v>85</v>
      </c>
      <c r="BA2932" s="106" t="s">
        <v>85</v>
      </c>
      <c r="BB2932" s="106" t="s">
        <v>85</v>
      </c>
      <c r="BC2932" s="106" t="s">
        <v>85</v>
      </c>
      <c r="BD2932" s="106" t="s">
        <v>85</v>
      </c>
      <c r="BE2932" s="106" t="s">
        <v>85</v>
      </c>
      <c r="BF2932" s="106" t="s">
        <v>85</v>
      </c>
      <c r="BG2932" s="106" t="s">
        <v>85</v>
      </c>
      <c r="BH2932" s="106" t="s">
        <v>85</v>
      </c>
      <c r="BI2932" s="106" t="s">
        <v>85</v>
      </c>
      <c r="BJ2932" s="106" t="s">
        <v>85</v>
      </c>
      <c r="BK2932" s="106" t="s">
        <v>85</v>
      </c>
      <c r="BL2932" s="106" t="s">
        <v>85</v>
      </c>
      <c r="BM2932" s="106" t="s">
        <v>85</v>
      </c>
      <c r="BN2932" s="106" t="s">
        <v>85</v>
      </c>
      <c r="BO2932" s="107" t="s">
        <v>85</v>
      </c>
      <c r="BP2932" s="96">
        <v>11600</v>
      </c>
      <c r="BQ2932" s="106">
        <v>12400</v>
      </c>
      <c r="BR2932" s="106">
        <v>96040</v>
      </c>
      <c r="BS2932" s="106" t="s">
        <v>85</v>
      </c>
      <c r="BT2932" s="106" t="s">
        <v>85</v>
      </c>
      <c r="BU2932" s="106" t="s">
        <v>85</v>
      </c>
      <c r="BV2932" s="106" t="s">
        <v>85</v>
      </c>
      <c r="BW2932" s="106" t="s">
        <v>85</v>
      </c>
      <c r="BX2932" s="106" t="s">
        <v>85</v>
      </c>
      <c r="BY2932" s="106" t="s">
        <v>85</v>
      </c>
      <c r="BZ2932" s="106" t="s">
        <v>85</v>
      </c>
      <c r="CA2932" s="106" t="s">
        <v>85</v>
      </c>
      <c r="CB2932" s="106" t="s">
        <v>85</v>
      </c>
      <c r="CC2932" s="106" t="s">
        <v>85</v>
      </c>
      <c r="CD2932" s="106" t="s">
        <v>85</v>
      </c>
      <c r="CE2932" s="106" t="s">
        <v>85</v>
      </c>
      <c r="CF2932" s="106" t="s">
        <v>85</v>
      </c>
      <c r="CG2932" s="106" t="s">
        <v>85</v>
      </c>
      <c r="CH2932" s="106" t="s">
        <v>85</v>
      </c>
      <c r="CI2932" s="106" t="s">
        <v>85</v>
      </c>
      <c r="CJ2932" s="106" t="s">
        <v>85</v>
      </c>
      <c r="CK2932" s="106" t="s">
        <v>85</v>
      </c>
      <c r="CL2932" s="106" t="s">
        <v>85</v>
      </c>
      <c r="CM2932" s="108" t="s">
        <v>85</v>
      </c>
    </row>
    <row r="2933" spans="41:91" hidden="1" x14ac:dyDescent="0.25">
      <c r="AO2933" s="31" t="s">
        <v>19</v>
      </c>
      <c r="AP2933" s="51" t="s">
        <v>130</v>
      </c>
      <c r="AQ2933" s="21" t="str">
        <f t="shared" si="48"/>
        <v>BungalowFP - 3</v>
      </c>
      <c r="AR2933" s="105">
        <v>3000</v>
      </c>
      <c r="AS2933" s="105">
        <v>4000</v>
      </c>
      <c r="AT2933" s="105">
        <v>88990</v>
      </c>
      <c r="AU2933" s="106" t="s">
        <v>85</v>
      </c>
      <c r="AV2933" s="106" t="s">
        <v>85</v>
      </c>
      <c r="AW2933" s="106" t="s">
        <v>85</v>
      </c>
      <c r="AX2933" s="106" t="s">
        <v>85</v>
      </c>
      <c r="AY2933" s="106" t="s">
        <v>85</v>
      </c>
      <c r="AZ2933" s="106" t="s">
        <v>85</v>
      </c>
      <c r="BA2933" s="106" t="s">
        <v>85</v>
      </c>
      <c r="BB2933" s="106" t="s">
        <v>85</v>
      </c>
      <c r="BC2933" s="106" t="s">
        <v>85</v>
      </c>
      <c r="BD2933" s="106" t="s">
        <v>85</v>
      </c>
      <c r="BE2933" s="106" t="s">
        <v>85</v>
      </c>
      <c r="BF2933" s="106" t="s">
        <v>85</v>
      </c>
      <c r="BG2933" s="106" t="s">
        <v>85</v>
      </c>
      <c r="BH2933" s="106" t="s">
        <v>85</v>
      </c>
      <c r="BI2933" s="106" t="s">
        <v>85</v>
      </c>
      <c r="BJ2933" s="106" t="s">
        <v>85</v>
      </c>
      <c r="BK2933" s="106" t="s">
        <v>85</v>
      </c>
      <c r="BL2933" s="106" t="s">
        <v>85</v>
      </c>
      <c r="BM2933" s="106" t="s">
        <v>85</v>
      </c>
      <c r="BN2933" s="106" t="s">
        <v>85</v>
      </c>
      <c r="BO2933" s="107" t="s">
        <v>85</v>
      </c>
      <c r="BP2933" s="96">
        <v>13500</v>
      </c>
      <c r="BQ2933" s="106">
        <v>14700</v>
      </c>
      <c r="BR2933" s="106">
        <v>68810</v>
      </c>
      <c r="BS2933" s="106" t="s">
        <v>85</v>
      </c>
      <c r="BT2933" s="106" t="s">
        <v>85</v>
      </c>
      <c r="BU2933" s="106" t="s">
        <v>85</v>
      </c>
      <c r="BV2933" s="106" t="s">
        <v>85</v>
      </c>
      <c r="BW2933" s="106" t="s">
        <v>85</v>
      </c>
      <c r="BX2933" s="106" t="s">
        <v>85</v>
      </c>
      <c r="BY2933" s="106" t="s">
        <v>85</v>
      </c>
      <c r="BZ2933" s="106" t="s">
        <v>85</v>
      </c>
      <c r="CA2933" s="106" t="s">
        <v>85</v>
      </c>
      <c r="CB2933" s="106" t="s">
        <v>85</v>
      </c>
      <c r="CC2933" s="106" t="s">
        <v>85</v>
      </c>
      <c r="CD2933" s="106" t="s">
        <v>85</v>
      </c>
      <c r="CE2933" s="106" t="s">
        <v>85</v>
      </c>
      <c r="CF2933" s="106" t="s">
        <v>85</v>
      </c>
      <c r="CG2933" s="106" t="s">
        <v>85</v>
      </c>
      <c r="CH2933" s="106" t="s">
        <v>85</v>
      </c>
      <c r="CI2933" s="106" t="s">
        <v>85</v>
      </c>
      <c r="CJ2933" s="106" t="s">
        <v>85</v>
      </c>
      <c r="CK2933" s="106" t="s">
        <v>85</v>
      </c>
      <c r="CL2933" s="106" t="s">
        <v>85</v>
      </c>
      <c r="CM2933" s="108" t="s">
        <v>85</v>
      </c>
    </row>
    <row r="2934" spans="41:91" hidden="1" x14ac:dyDescent="0.25">
      <c r="AO2934" s="31" t="s">
        <v>20</v>
      </c>
      <c r="AP2934" s="51" t="s">
        <v>130</v>
      </c>
      <c r="AQ2934" s="21" t="str">
        <f t="shared" si="48"/>
        <v>Converted flatFP - 3</v>
      </c>
      <c r="AR2934" s="105">
        <v>2600</v>
      </c>
      <c r="AS2934" s="105">
        <v>3900</v>
      </c>
      <c r="AT2934" s="105">
        <v>20260</v>
      </c>
      <c r="AU2934" s="106" t="s">
        <v>85</v>
      </c>
      <c r="AV2934" s="106" t="s">
        <v>85</v>
      </c>
      <c r="AW2934" s="106" t="s">
        <v>85</v>
      </c>
      <c r="AX2934" s="106" t="s">
        <v>85</v>
      </c>
      <c r="AY2934" s="106" t="s">
        <v>85</v>
      </c>
      <c r="AZ2934" s="106" t="s">
        <v>85</v>
      </c>
      <c r="BA2934" s="106" t="s">
        <v>85</v>
      </c>
      <c r="BB2934" s="106" t="s">
        <v>85</v>
      </c>
      <c r="BC2934" s="106" t="s">
        <v>85</v>
      </c>
      <c r="BD2934" s="106" t="s">
        <v>85</v>
      </c>
      <c r="BE2934" s="106" t="s">
        <v>85</v>
      </c>
      <c r="BF2934" s="106" t="s">
        <v>85</v>
      </c>
      <c r="BG2934" s="106" t="s">
        <v>85</v>
      </c>
      <c r="BH2934" s="106" t="s">
        <v>85</v>
      </c>
      <c r="BI2934" s="106" t="s">
        <v>85</v>
      </c>
      <c r="BJ2934" s="106" t="s">
        <v>85</v>
      </c>
      <c r="BK2934" s="106" t="s">
        <v>85</v>
      </c>
      <c r="BL2934" s="106" t="s">
        <v>85</v>
      </c>
      <c r="BM2934" s="106" t="s">
        <v>85</v>
      </c>
      <c r="BN2934" s="106" t="s">
        <v>85</v>
      </c>
      <c r="BO2934" s="107" t="s">
        <v>85</v>
      </c>
      <c r="BP2934" s="96">
        <v>9300</v>
      </c>
      <c r="BQ2934" s="106">
        <v>11000</v>
      </c>
      <c r="BR2934" s="106">
        <v>14030</v>
      </c>
      <c r="BS2934" s="106" t="s">
        <v>85</v>
      </c>
      <c r="BT2934" s="106" t="s">
        <v>85</v>
      </c>
      <c r="BU2934" s="106" t="s">
        <v>85</v>
      </c>
      <c r="BV2934" s="106" t="s">
        <v>85</v>
      </c>
      <c r="BW2934" s="106" t="s">
        <v>85</v>
      </c>
      <c r="BX2934" s="106" t="s">
        <v>85</v>
      </c>
      <c r="BY2934" s="106" t="s">
        <v>85</v>
      </c>
      <c r="BZ2934" s="106" t="s">
        <v>85</v>
      </c>
      <c r="CA2934" s="106" t="s">
        <v>85</v>
      </c>
      <c r="CB2934" s="106" t="s">
        <v>85</v>
      </c>
      <c r="CC2934" s="106" t="s">
        <v>85</v>
      </c>
      <c r="CD2934" s="106" t="s">
        <v>85</v>
      </c>
      <c r="CE2934" s="106" t="s">
        <v>85</v>
      </c>
      <c r="CF2934" s="106" t="s">
        <v>85</v>
      </c>
      <c r="CG2934" s="106" t="s">
        <v>85</v>
      </c>
      <c r="CH2934" s="106" t="s">
        <v>85</v>
      </c>
      <c r="CI2934" s="106" t="s">
        <v>85</v>
      </c>
      <c r="CJ2934" s="106" t="s">
        <v>85</v>
      </c>
      <c r="CK2934" s="106" t="s">
        <v>85</v>
      </c>
      <c r="CL2934" s="106" t="s">
        <v>85</v>
      </c>
      <c r="CM2934" s="108" t="s">
        <v>85</v>
      </c>
    </row>
    <row r="2935" spans="41:91" hidden="1" x14ac:dyDescent="0.25">
      <c r="AO2935" s="31" t="s">
        <v>21</v>
      </c>
      <c r="AP2935" s="51" t="s">
        <v>130</v>
      </c>
      <c r="AQ2935" s="21" t="str">
        <f t="shared" si="48"/>
        <v>Purpose built flatFP - 3</v>
      </c>
      <c r="AR2935" s="105">
        <v>2400</v>
      </c>
      <c r="AS2935" s="105">
        <v>3500</v>
      </c>
      <c r="AT2935" s="105">
        <v>81220</v>
      </c>
      <c r="AU2935" s="106" t="s">
        <v>85</v>
      </c>
      <c r="AV2935" s="106" t="s">
        <v>85</v>
      </c>
      <c r="AW2935" s="106" t="s">
        <v>85</v>
      </c>
      <c r="AX2935" s="106" t="s">
        <v>85</v>
      </c>
      <c r="AY2935" s="106" t="s">
        <v>85</v>
      </c>
      <c r="AZ2935" s="106" t="s">
        <v>85</v>
      </c>
      <c r="BA2935" s="106" t="s">
        <v>85</v>
      </c>
      <c r="BB2935" s="106" t="s">
        <v>85</v>
      </c>
      <c r="BC2935" s="106" t="s">
        <v>85</v>
      </c>
      <c r="BD2935" s="106" t="s">
        <v>85</v>
      </c>
      <c r="BE2935" s="106" t="s">
        <v>85</v>
      </c>
      <c r="BF2935" s="106" t="s">
        <v>85</v>
      </c>
      <c r="BG2935" s="106" t="s">
        <v>85</v>
      </c>
      <c r="BH2935" s="106" t="s">
        <v>85</v>
      </c>
      <c r="BI2935" s="106" t="s">
        <v>85</v>
      </c>
      <c r="BJ2935" s="106" t="s">
        <v>85</v>
      </c>
      <c r="BK2935" s="106" t="s">
        <v>85</v>
      </c>
      <c r="BL2935" s="106" t="s">
        <v>85</v>
      </c>
      <c r="BM2935" s="106" t="s">
        <v>85</v>
      </c>
      <c r="BN2935" s="106" t="s">
        <v>85</v>
      </c>
      <c r="BO2935" s="107" t="s">
        <v>85</v>
      </c>
      <c r="BP2935" s="96">
        <v>7200</v>
      </c>
      <c r="BQ2935" s="106">
        <v>8000</v>
      </c>
      <c r="BR2935" s="106">
        <v>46230</v>
      </c>
      <c r="BS2935" s="106" t="s">
        <v>85</v>
      </c>
      <c r="BT2935" s="106" t="s">
        <v>85</v>
      </c>
      <c r="BU2935" s="106" t="s">
        <v>85</v>
      </c>
      <c r="BV2935" s="106" t="s">
        <v>85</v>
      </c>
      <c r="BW2935" s="106" t="s">
        <v>85</v>
      </c>
      <c r="BX2935" s="106" t="s">
        <v>85</v>
      </c>
      <c r="BY2935" s="106" t="s">
        <v>85</v>
      </c>
      <c r="BZ2935" s="106" t="s">
        <v>85</v>
      </c>
      <c r="CA2935" s="106" t="s">
        <v>85</v>
      </c>
      <c r="CB2935" s="106" t="s">
        <v>85</v>
      </c>
      <c r="CC2935" s="106" t="s">
        <v>85</v>
      </c>
      <c r="CD2935" s="106" t="s">
        <v>85</v>
      </c>
      <c r="CE2935" s="106" t="s">
        <v>85</v>
      </c>
      <c r="CF2935" s="106" t="s">
        <v>85</v>
      </c>
      <c r="CG2935" s="106" t="s">
        <v>85</v>
      </c>
      <c r="CH2935" s="106" t="s">
        <v>85</v>
      </c>
      <c r="CI2935" s="106" t="s">
        <v>85</v>
      </c>
      <c r="CJ2935" s="106" t="s">
        <v>85</v>
      </c>
      <c r="CK2935" s="106" t="s">
        <v>85</v>
      </c>
      <c r="CL2935" s="106" t="s">
        <v>85</v>
      </c>
      <c r="CM2935" s="108" t="s">
        <v>85</v>
      </c>
    </row>
    <row r="2936" spans="41:91" hidden="1" x14ac:dyDescent="0.25">
      <c r="AO2936" s="31" t="s">
        <v>15</v>
      </c>
      <c r="AP2936" s="51" t="s">
        <v>131</v>
      </c>
      <c r="AQ2936" s="21" t="str">
        <f t="shared" si="48"/>
        <v>DetachedFP - 4</v>
      </c>
      <c r="AR2936" s="105">
        <v>4500</v>
      </c>
      <c r="AS2936" s="105">
        <v>5500</v>
      </c>
      <c r="AT2936" s="105">
        <v>95200</v>
      </c>
      <c r="AU2936" s="106" t="s">
        <v>85</v>
      </c>
      <c r="AV2936" s="106" t="s">
        <v>85</v>
      </c>
      <c r="AW2936" s="106" t="s">
        <v>85</v>
      </c>
      <c r="AX2936" s="106" t="s">
        <v>85</v>
      </c>
      <c r="AY2936" s="106" t="s">
        <v>85</v>
      </c>
      <c r="AZ2936" s="106" t="s">
        <v>85</v>
      </c>
      <c r="BA2936" s="106" t="s">
        <v>85</v>
      </c>
      <c r="BB2936" s="106" t="s">
        <v>85</v>
      </c>
      <c r="BC2936" s="106" t="s">
        <v>85</v>
      </c>
      <c r="BD2936" s="106" t="s">
        <v>85</v>
      </c>
      <c r="BE2936" s="106" t="s">
        <v>85</v>
      </c>
      <c r="BF2936" s="106" t="s">
        <v>85</v>
      </c>
      <c r="BG2936" s="106" t="s">
        <v>85</v>
      </c>
      <c r="BH2936" s="106" t="s">
        <v>85</v>
      </c>
      <c r="BI2936" s="106" t="s">
        <v>85</v>
      </c>
      <c r="BJ2936" s="106" t="s">
        <v>85</v>
      </c>
      <c r="BK2936" s="106" t="s">
        <v>85</v>
      </c>
      <c r="BL2936" s="106" t="s">
        <v>85</v>
      </c>
      <c r="BM2936" s="106" t="s">
        <v>85</v>
      </c>
      <c r="BN2936" s="106" t="s">
        <v>85</v>
      </c>
      <c r="BO2936" s="107" t="s">
        <v>85</v>
      </c>
      <c r="BP2936" s="96">
        <v>19800</v>
      </c>
      <c r="BQ2936" s="106">
        <v>21200</v>
      </c>
      <c r="BR2936" s="106">
        <v>69300</v>
      </c>
      <c r="BS2936" s="106" t="s">
        <v>85</v>
      </c>
      <c r="BT2936" s="106" t="s">
        <v>85</v>
      </c>
      <c r="BU2936" s="106" t="s">
        <v>85</v>
      </c>
      <c r="BV2936" s="106" t="s">
        <v>85</v>
      </c>
      <c r="BW2936" s="106" t="s">
        <v>85</v>
      </c>
      <c r="BX2936" s="106" t="s">
        <v>85</v>
      </c>
      <c r="BY2936" s="106" t="s">
        <v>85</v>
      </c>
      <c r="BZ2936" s="106" t="s">
        <v>85</v>
      </c>
      <c r="CA2936" s="106" t="s">
        <v>85</v>
      </c>
      <c r="CB2936" s="106" t="s">
        <v>85</v>
      </c>
      <c r="CC2936" s="106" t="s">
        <v>85</v>
      </c>
      <c r="CD2936" s="106" t="s">
        <v>85</v>
      </c>
      <c r="CE2936" s="106" t="s">
        <v>85</v>
      </c>
      <c r="CF2936" s="106" t="s">
        <v>85</v>
      </c>
      <c r="CG2936" s="106" t="s">
        <v>85</v>
      </c>
      <c r="CH2936" s="106" t="s">
        <v>85</v>
      </c>
      <c r="CI2936" s="106" t="s">
        <v>85</v>
      </c>
      <c r="CJ2936" s="106" t="s">
        <v>85</v>
      </c>
      <c r="CK2936" s="106" t="s">
        <v>85</v>
      </c>
      <c r="CL2936" s="106" t="s">
        <v>85</v>
      </c>
      <c r="CM2936" s="108" t="s">
        <v>85</v>
      </c>
    </row>
    <row r="2937" spans="41:91" hidden="1" x14ac:dyDescent="0.25">
      <c r="AO2937" s="31" t="s">
        <v>16</v>
      </c>
      <c r="AP2937" s="51" t="s">
        <v>131</v>
      </c>
      <c r="AQ2937" s="21" t="str">
        <f t="shared" si="48"/>
        <v>Semi detachedFP - 4</v>
      </c>
      <c r="AR2937" s="105">
        <v>3600</v>
      </c>
      <c r="AS2937" s="105">
        <v>4200</v>
      </c>
      <c r="AT2937" s="105">
        <v>204200</v>
      </c>
      <c r="AU2937" s="106" t="s">
        <v>85</v>
      </c>
      <c r="AV2937" s="106" t="s">
        <v>85</v>
      </c>
      <c r="AW2937" s="106" t="s">
        <v>85</v>
      </c>
      <c r="AX2937" s="106" t="s">
        <v>85</v>
      </c>
      <c r="AY2937" s="106" t="s">
        <v>85</v>
      </c>
      <c r="AZ2937" s="106" t="s">
        <v>85</v>
      </c>
      <c r="BA2937" s="106" t="s">
        <v>85</v>
      </c>
      <c r="BB2937" s="106" t="s">
        <v>85</v>
      </c>
      <c r="BC2937" s="106" t="s">
        <v>85</v>
      </c>
      <c r="BD2937" s="106" t="s">
        <v>85</v>
      </c>
      <c r="BE2937" s="106" t="s">
        <v>85</v>
      </c>
      <c r="BF2937" s="106" t="s">
        <v>85</v>
      </c>
      <c r="BG2937" s="106" t="s">
        <v>85</v>
      </c>
      <c r="BH2937" s="106" t="s">
        <v>85</v>
      </c>
      <c r="BI2937" s="106" t="s">
        <v>85</v>
      </c>
      <c r="BJ2937" s="106" t="s">
        <v>85</v>
      </c>
      <c r="BK2937" s="106" t="s">
        <v>85</v>
      </c>
      <c r="BL2937" s="106" t="s">
        <v>85</v>
      </c>
      <c r="BM2937" s="106" t="s">
        <v>85</v>
      </c>
      <c r="BN2937" s="106" t="s">
        <v>85</v>
      </c>
      <c r="BO2937" s="107" t="s">
        <v>85</v>
      </c>
      <c r="BP2937" s="96">
        <v>14700</v>
      </c>
      <c r="BQ2937" s="106">
        <v>15600</v>
      </c>
      <c r="BR2937" s="106">
        <v>178280</v>
      </c>
      <c r="BS2937" s="106" t="s">
        <v>85</v>
      </c>
      <c r="BT2937" s="106" t="s">
        <v>85</v>
      </c>
      <c r="BU2937" s="106" t="s">
        <v>85</v>
      </c>
      <c r="BV2937" s="106" t="s">
        <v>85</v>
      </c>
      <c r="BW2937" s="106" t="s">
        <v>85</v>
      </c>
      <c r="BX2937" s="106" t="s">
        <v>85</v>
      </c>
      <c r="BY2937" s="106" t="s">
        <v>85</v>
      </c>
      <c r="BZ2937" s="106" t="s">
        <v>85</v>
      </c>
      <c r="CA2937" s="106" t="s">
        <v>85</v>
      </c>
      <c r="CB2937" s="106" t="s">
        <v>85</v>
      </c>
      <c r="CC2937" s="106" t="s">
        <v>85</v>
      </c>
      <c r="CD2937" s="106" t="s">
        <v>85</v>
      </c>
      <c r="CE2937" s="106" t="s">
        <v>85</v>
      </c>
      <c r="CF2937" s="106" t="s">
        <v>85</v>
      </c>
      <c r="CG2937" s="106" t="s">
        <v>85</v>
      </c>
      <c r="CH2937" s="106" t="s">
        <v>85</v>
      </c>
      <c r="CI2937" s="106" t="s">
        <v>85</v>
      </c>
      <c r="CJ2937" s="106" t="s">
        <v>85</v>
      </c>
      <c r="CK2937" s="106" t="s">
        <v>85</v>
      </c>
      <c r="CL2937" s="106" t="s">
        <v>85</v>
      </c>
      <c r="CM2937" s="108" t="s">
        <v>85</v>
      </c>
    </row>
    <row r="2938" spans="41:91" hidden="1" x14ac:dyDescent="0.25">
      <c r="AO2938" s="31" t="s">
        <v>17</v>
      </c>
      <c r="AP2938" s="51" t="s">
        <v>131</v>
      </c>
      <c r="AQ2938" s="21" t="str">
        <f t="shared" si="48"/>
        <v>End terraceFP - 4</v>
      </c>
      <c r="AR2938" s="105">
        <v>3400</v>
      </c>
      <c r="AS2938" s="105">
        <v>4100</v>
      </c>
      <c r="AT2938" s="105">
        <v>56810</v>
      </c>
      <c r="AU2938" s="106" t="s">
        <v>85</v>
      </c>
      <c r="AV2938" s="106" t="s">
        <v>85</v>
      </c>
      <c r="AW2938" s="106" t="s">
        <v>85</v>
      </c>
      <c r="AX2938" s="106" t="s">
        <v>85</v>
      </c>
      <c r="AY2938" s="106" t="s">
        <v>85</v>
      </c>
      <c r="AZ2938" s="106" t="s">
        <v>85</v>
      </c>
      <c r="BA2938" s="106" t="s">
        <v>85</v>
      </c>
      <c r="BB2938" s="106" t="s">
        <v>85</v>
      </c>
      <c r="BC2938" s="106" t="s">
        <v>85</v>
      </c>
      <c r="BD2938" s="106" t="s">
        <v>85</v>
      </c>
      <c r="BE2938" s="106" t="s">
        <v>85</v>
      </c>
      <c r="BF2938" s="106" t="s">
        <v>85</v>
      </c>
      <c r="BG2938" s="106" t="s">
        <v>85</v>
      </c>
      <c r="BH2938" s="106" t="s">
        <v>85</v>
      </c>
      <c r="BI2938" s="106" t="s">
        <v>85</v>
      </c>
      <c r="BJ2938" s="106" t="s">
        <v>85</v>
      </c>
      <c r="BK2938" s="106" t="s">
        <v>85</v>
      </c>
      <c r="BL2938" s="106" t="s">
        <v>85</v>
      </c>
      <c r="BM2938" s="106" t="s">
        <v>85</v>
      </c>
      <c r="BN2938" s="106" t="s">
        <v>85</v>
      </c>
      <c r="BO2938" s="107" t="s">
        <v>85</v>
      </c>
      <c r="BP2938" s="96">
        <v>13600</v>
      </c>
      <c r="BQ2938" s="106">
        <v>14500</v>
      </c>
      <c r="BR2938" s="106">
        <v>48910</v>
      </c>
      <c r="BS2938" s="106" t="s">
        <v>85</v>
      </c>
      <c r="BT2938" s="106" t="s">
        <v>85</v>
      </c>
      <c r="BU2938" s="106" t="s">
        <v>85</v>
      </c>
      <c r="BV2938" s="106" t="s">
        <v>85</v>
      </c>
      <c r="BW2938" s="106" t="s">
        <v>85</v>
      </c>
      <c r="BX2938" s="106" t="s">
        <v>85</v>
      </c>
      <c r="BY2938" s="106" t="s">
        <v>85</v>
      </c>
      <c r="BZ2938" s="106" t="s">
        <v>85</v>
      </c>
      <c r="CA2938" s="106" t="s">
        <v>85</v>
      </c>
      <c r="CB2938" s="106" t="s">
        <v>85</v>
      </c>
      <c r="CC2938" s="106" t="s">
        <v>85</v>
      </c>
      <c r="CD2938" s="106" t="s">
        <v>85</v>
      </c>
      <c r="CE2938" s="106" t="s">
        <v>85</v>
      </c>
      <c r="CF2938" s="106" t="s">
        <v>85</v>
      </c>
      <c r="CG2938" s="106" t="s">
        <v>85</v>
      </c>
      <c r="CH2938" s="106" t="s">
        <v>85</v>
      </c>
      <c r="CI2938" s="106" t="s">
        <v>85</v>
      </c>
      <c r="CJ2938" s="106" t="s">
        <v>85</v>
      </c>
      <c r="CK2938" s="106" t="s">
        <v>85</v>
      </c>
      <c r="CL2938" s="106" t="s">
        <v>85</v>
      </c>
      <c r="CM2938" s="108" t="s">
        <v>85</v>
      </c>
    </row>
    <row r="2939" spans="41:91" hidden="1" x14ac:dyDescent="0.25">
      <c r="AO2939" s="31" t="s">
        <v>18</v>
      </c>
      <c r="AP2939" s="51" t="s">
        <v>131</v>
      </c>
      <c r="AQ2939" s="21" t="str">
        <f t="shared" si="48"/>
        <v>Mid terraceFP - 4</v>
      </c>
      <c r="AR2939" s="105">
        <v>3100</v>
      </c>
      <c r="AS2939" s="105">
        <v>3800</v>
      </c>
      <c r="AT2939" s="105">
        <v>123930</v>
      </c>
      <c r="AU2939" s="106" t="s">
        <v>85</v>
      </c>
      <c r="AV2939" s="106" t="s">
        <v>85</v>
      </c>
      <c r="AW2939" s="106" t="s">
        <v>85</v>
      </c>
      <c r="AX2939" s="106" t="s">
        <v>85</v>
      </c>
      <c r="AY2939" s="106" t="s">
        <v>85</v>
      </c>
      <c r="AZ2939" s="106" t="s">
        <v>85</v>
      </c>
      <c r="BA2939" s="106" t="s">
        <v>85</v>
      </c>
      <c r="BB2939" s="106" t="s">
        <v>85</v>
      </c>
      <c r="BC2939" s="106" t="s">
        <v>85</v>
      </c>
      <c r="BD2939" s="106" t="s">
        <v>85</v>
      </c>
      <c r="BE2939" s="106" t="s">
        <v>85</v>
      </c>
      <c r="BF2939" s="106" t="s">
        <v>85</v>
      </c>
      <c r="BG2939" s="106" t="s">
        <v>85</v>
      </c>
      <c r="BH2939" s="106" t="s">
        <v>85</v>
      </c>
      <c r="BI2939" s="106" t="s">
        <v>85</v>
      </c>
      <c r="BJ2939" s="106" t="s">
        <v>85</v>
      </c>
      <c r="BK2939" s="106" t="s">
        <v>85</v>
      </c>
      <c r="BL2939" s="106" t="s">
        <v>85</v>
      </c>
      <c r="BM2939" s="106" t="s">
        <v>85</v>
      </c>
      <c r="BN2939" s="106" t="s">
        <v>85</v>
      </c>
      <c r="BO2939" s="107" t="s">
        <v>85</v>
      </c>
      <c r="BP2939" s="96">
        <v>12100</v>
      </c>
      <c r="BQ2939" s="106">
        <v>13000</v>
      </c>
      <c r="BR2939" s="106">
        <v>109090</v>
      </c>
      <c r="BS2939" s="106" t="s">
        <v>85</v>
      </c>
      <c r="BT2939" s="106" t="s">
        <v>85</v>
      </c>
      <c r="BU2939" s="106" t="s">
        <v>85</v>
      </c>
      <c r="BV2939" s="106" t="s">
        <v>85</v>
      </c>
      <c r="BW2939" s="106" t="s">
        <v>85</v>
      </c>
      <c r="BX2939" s="106" t="s">
        <v>85</v>
      </c>
      <c r="BY2939" s="106" t="s">
        <v>85</v>
      </c>
      <c r="BZ2939" s="106" t="s">
        <v>85</v>
      </c>
      <c r="CA2939" s="106" t="s">
        <v>85</v>
      </c>
      <c r="CB2939" s="106" t="s">
        <v>85</v>
      </c>
      <c r="CC2939" s="106" t="s">
        <v>85</v>
      </c>
      <c r="CD2939" s="106" t="s">
        <v>85</v>
      </c>
      <c r="CE2939" s="106" t="s">
        <v>85</v>
      </c>
      <c r="CF2939" s="106" t="s">
        <v>85</v>
      </c>
      <c r="CG2939" s="106" t="s">
        <v>85</v>
      </c>
      <c r="CH2939" s="106" t="s">
        <v>85</v>
      </c>
      <c r="CI2939" s="106" t="s">
        <v>85</v>
      </c>
      <c r="CJ2939" s="106" t="s">
        <v>85</v>
      </c>
      <c r="CK2939" s="106" t="s">
        <v>85</v>
      </c>
      <c r="CL2939" s="106" t="s">
        <v>85</v>
      </c>
      <c r="CM2939" s="108" t="s">
        <v>85</v>
      </c>
    </row>
    <row r="2940" spans="41:91" hidden="1" x14ac:dyDescent="0.25">
      <c r="AO2940" s="31" t="s">
        <v>19</v>
      </c>
      <c r="AP2940" s="51" t="s">
        <v>131</v>
      </c>
      <c r="AQ2940" s="21" t="str">
        <f t="shared" si="48"/>
        <v>BungalowFP - 4</v>
      </c>
      <c r="AR2940" s="105">
        <v>3000</v>
      </c>
      <c r="AS2940" s="105">
        <v>4000</v>
      </c>
      <c r="AT2940" s="105">
        <v>68080</v>
      </c>
      <c r="AU2940" s="106" t="s">
        <v>85</v>
      </c>
      <c r="AV2940" s="106" t="s">
        <v>85</v>
      </c>
      <c r="AW2940" s="106" t="s">
        <v>85</v>
      </c>
      <c r="AX2940" s="106" t="s">
        <v>85</v>
      </c>
      <c r="AY2940" s="106" t="s">
        <v>85</v>
      </c>
      <c r="AZ2940" s="106" t="s">
        <v>85</v>
      </c>
      <c r="BA2940" s="106" t="s">
        <v>85</v>
      </c>
      <c r="BB2940" s="106" t="s">
        <v>85</v>
      </c>
      <c r="BC2940" s="106" t="s">
        <v>85</v>
      </c>
      <c r="BD2940" s="106" t="s">
        <v>85</v>
      </c>
      <c r="BE2940" s="106" t="s">
        <v>85</v>
      </c>
      <c r="BF2940" s="106" t="s">
        <v>85</v>
      </c>
      <c r="BG2940" s="106" t="s">
        <v>85</v>
      </c>
      <c r="BH2940" s="106" t="s">
        <v>85</v>
      </c>
      <c r="BI2940" s="106" t="s">
        <v>85</v>
      </c>
      <c r="BJ2940" s="106" t="s">
        <v>85</v>
      </c>
      <c r="BK2940" s="106" t="s">
        <v>85</v>
      </c>
      <c r="BL2940" s="106" t="s">
        <v>85</v>
      </c>
      <c r="BM2940" s="106" t="s">
        <v>85</v>
      </c>
      <c r="BN2940" s="106" t="s">
        <v>85</v>
      </c>
      <c r="BO2940" s="107" t="s">
        <v>85</v>
      </c>
      <c r="BP2940" s="96">
        <v>14100</v>
      </c>
      <c r="BQ2940" s="106">
        <v>15200</v>
      </c>
      <c r="BR2940" s="106">
        <v>53230</v>
      </c>
      <c r="BS2940" s="106" t="s">
        <v>85</v>
      </c>
      <c r="BT2940" s="106" t="s">
        <v>85</v>
      </c>
      <c r="BU2940" s="106" t="s">
        <v>85</v>
      </c>
      <c r="BV2940" s="106" t="s">
        <v>85</v>
      </c>
      <c r="BW2940" s="106" t="s">
        <v>85</v>
      </c>
      <c r="BX2940" s="106" t="s">
        <v>85</v>
      </c>
      <c r="BY2940" s="106" t="s">
        <v>85</v>
      </c>
      <c r="BZ2940" s="106" t="s">
        <v>85</v>
      </c>
      <c r="CA2940" s="106" t="s">
        <v>85</v>
      </c>
      <c r="CB2940" s="106" t="s">
        <v>85</v>
      </c>
      <c r="CC2940" s="106" t="s">
        <v>85</v>
      </c>
      <c r="CD2940" s="106" t="s">
        <v>85</v>
      </c>
      <c r="CE2940" s="106" t="s">
        <v>85</v>
      </c>
      <c r="CF2940" s="106" t="s">
        <v>85</v>
      </c>
      <c r="CG2940" s="106" t="s">
        <v>85</v>
      </c>
      <c r="CH2940" s="106" t="s">
        <v>85</v>
      </c>
      <c r="CI2940" s="106" t="s">
        <v>85</v>
      </c>
      <c r="CJ2940" s="106" t="s">
        <v>85</v>
      </c>
      <c r="CK2940" s="106" t="s">
        <v>85</v>
      </c>
      <c r="CL2940" s="106" t="s">
        <v>85</v>
      </c>
      <c r="CM2940" s="108" t="s">
        <v>85</v>
      </c>
    </row>
    <row r="2941" spans="41:91" hidden="1" x14ac:dyDescent="0.25">
      <c r="AO2941" s="31" t="s">
        <v>20</v>
      </c>
      <c r="AP2941" s="51" t="s">
        <v>131</v>
      </c>
      <c r="AQ2941" s="21" t="str">
        <f t="shared" si="48"/>
        <v>Converted flatFP - 4</v>
      </c>
      <c r="AR2941" s="105">
        <v>2600</v>
      </c>
      <c r="AS2941" s="105">
        <v>4000</v>
      </c>
      <c r="AT2941" s="105">
        <v>21790</v>
      </c>
      <c r="AU2941" s="106" t="s">
        <v>85</v>
      </c>
      <c r="AV2941" s="106" t="s">
        <v>85</v>
      </c>
      <c r="AW2941" s="106" t="s">
        <v>85</v>
      </c>
      <c r="AX2941" s="106" t="s">
        <v>85</v>
      </c>
      <c r="AY2941" s="106" t="s">
        <v>85</v>
      </c>
      <c r="AZ2941" s="106" t="s">
        <v>85</v>
      </c>
      <c r="BA2941" s="106" t="s">
        <v>85</v>
      </c>
      <c r="BB2941" s="106" t="s">
        <v>85</v>
      </c>
      <c r="BC2941" s="106" t="s">
        <v>85</v>
      </c>
      <c r="BD2941" s="106" t="s">
        <v>85</v>
      </c>
      <c r="BE2941" s="106" t="s">
        <v>85</v>
      </c>
      <c r="BF2941" s="106" t="s">
        <v>85</v>
      </c>
      <c r="BG2941" s="106" t="s">
        <v>85</v>
      </c>
      <c r="BH2941" s="106" t="s">
        <v>85</v>
      </c>
      <c r="BI2941" s="106" t="s">
        <v>85</v>
      </c>
      <c r="BJ2941" s="106" t="s">
        <v>85</v>
      </c>
      <c r="BK2941" s="106" t="s">
        <v>85</v>
      </c>
      <c r="BL2941" s="106" t="s">
        <v>85</v>
      </c>
      <c r="BM2941" s="106" t="s">
        <v>85</v>
      </c>
      <c r="BN2941" s="106" t="s">
        <v>85</v>
      </c>
      <c r="BO2941" s="107" t="s">
        <v>85</v>
      </c>
      <c r="BP2941" s="96">
        <v>9100</v>
      </c>
      <c r="BQ2941" s="106">
        <v>11000</v>
      </c>
      <c r="BR2941" s="106">
        <v>15060</v>
      </c>
      <c r="BS2941" s="106" t="s">
        <v>85</v>
      </c>
      <c r="BT2941" s="106" t="s">
        <v>85</v>
      </c>
      <c r="BU2941" s="106" t="s">
        <v>85</v>
      </c>
      <c r="BV2941" s="106" t="s">
        <v>85</v>
      </c>
      <c r="BW2941" s="106" t="s">
        <v>85</v>
      </c>
      <c r="BX2941" s="106" t="s">
        <v>85</v>
      </c>
      <c r="BY2941" s="106" t="s">
        <v>85</v>
      </c>
      <c r="BZ2941" s="106" t="s">
        <v>85</v>
      </c>
      <c r="CA2941" s="106" t="s">
        <v>85</v>
      </c>
      <c r="CB2941" s="106" t="s">
        <v>85</v>
      </c>
      <c r="CC2941" s="106" t="s">
        <v>85</v>
      </c>
      <c r="CD2941" s="106" t="s">
        <v>85</v>
      </c>
      <c r="CE2941" s="106" t="s">
        <v>85</v>
      </c>
      <c r="CF2941" s="106" t="s">
        <v>85</v>
      </c>
      <c r="CG2941" s="106" t="s">
        <v>85</v>
      </c>
      <c r="CH2941" s="106" t="s">
        <v>85</v>
      </c>
      <c r="CI2941" s="106" t="s">
        <v>85</v>
      </c>
      <c r="CJ2941" s="106" t="s">
        <v>85</v>
      </c>
      <c r="CK2941" s="106" t="s">
        <v>85</v>
      </c>
      <c r="CL2941" s="106" t="s">
        <v>85</v>
      </c>
      <c r="CM2941" s="108" t="s">
        <v>85</v>
      </c>
    </row>
    <row r="2942" spans="41:91" hidden="1" x14ac:dyDescent="0.25">
      <c r="AO2942" s="31" t="s">
        <v>21</v>
      </c>
      <c r="AP2942" s="51" t="s">
        <v>131</v>
      </c>
      <c r="AQ2942" s="21" t="str">
        <f t="shared" si="48"/>
        <v>Purpose built flatFP - 4</v>
      </c>
      <c r="AR2942" s="105">
        <v>2400</v>
      </c>
      <c r="AS2942" s="105">
        <v>3500</v>
      </c>
      <c r="AT2942" s="105">
        <v>65110</v>
      </c>
      <c r="AU2942" s="106" t="s">
        <v>85</v>
      </c>
      <c r="AV2942" s="106" t="s">
        <v>85</v>
      </c>
      <c r="AW2942" s="106" t="s">
        <v>85</v>
      </c>
      <c r="AX2942" s="106" t="s">
        <v>85</v>
      </c>
      <c r="AY2942" s="106" t="s">
        <v>85</v>
      </c>
      <c r="AZ2942" s="106" t="s">
        <v>85</v>
      </c>
      <c r="BA2942" s="106" t="s">
        <v>85</v>
      </c>
      <c r="BB2942" s="106" t="s">
        <v>85</v>
      </c>
      <c r="BC2942" s="106" t="s">
        <v>85</v>
      </c>
      <c r="BD2942" s="106" t="s">
        <v>85</v>
      </c>
      <c r="BE2942" s="106" t="s">
        <v>85</v>
      </c>
      <c r="BF2942" s="106" t="s">
        <v>85</v>
      </c>
      <c r="BG2942" s="106" t="s">
        <v>85</v>
      </c>
      <c r="BH2942" s="106" t="s">
        <v>85</v>
      </c>
      <c r="BI2942" s="106" t="s">
        <v>85</v>
      </c>
      <c r="BJ2942" s="106" t="s">
        <v>85</v>
      </c>
      <c r="BK2942" s="106" t="s">
        <v>85</v>
      </c>
      <c r="BL2942" s="106" t="s">
        <v>85</v>
      </c>
      <c r="BM2942" s="106" t="s">
        <v>85</v>
      </c>
      <c r="BN2942" s="106" t="s">
        <v>85</v>
      </c>
      <c r="BO2942" s="107" t="s">
        <v>85</v>
      </c>
      <c r="BP2942" s="96">
        <v>7400</v>
      </c>
      <c r="BQ2942" s="106">
        <v>8200</v>
      </c>
      <c r="BR2942" s="106">
        <v>36940</v>
      </c>
      <c r="BS2942" s="106" t="s">
        <v>85</v>
      </c>
      <c r="BT2942" s="106" t="s">
        <v>85</v>
      </c>
      <c r="BU2942" s="106" t="s">
        <v>85</v>
      </c>
      <c r="BV2942" s="106" t="s">
        <v>85</v>
      </c>
      <c r="BW2942" s="106" t="s">
        <v>85</v>
      </c>
      <c r="BX2942" s="106" t="s">
        <v>85</v>
      </c>
      <c r="BY2942" s="106" t="s">
        <v>85</v>
      </c>
      <c r="BZ2942" s="106" t="s">
        <v>85</v>
      </c>
      <c r="CA2942" s="106" t="s">
        <v>85</v>
      </c>
      <c r="CB2942" s="106" t="s">
        <v>85</v>
      </c>
      <c r="CC2942" s="106" t="s">
        <v>85</v>
      </c>
      <c r="CD2942" s="106" t="s">
        <v>85</v>
      </c>
      <c r="CE2942" s="106" t="s">
        <v>85</v>
      </c>
      <c r="CF2942" s="106" t="s">
        <v>85</v>
      </c>
      <c r="CG2942" s="106" t="s">
        <v>85</v>
      </c>
      <c r="CH2942" s="106" t="s">
        <v>85</v>
      </c>
      <c r="CI2942" s="106" t="s">
        <v>85</v>
      </c>
      <c r="CJ2942" s="106" t="s">
        <v>85</v>
      </c>
      <c r="CK2942" s="106" t="s">
        <v>85</v>
      </c>
      <c r="CL2942" s="106" t="s">
        <v>85</v>
      </c>
      <c r="CM2942" s="108" t="s">
        <v>85</v>
      </c>
    </row>
    <row r="2943" spans="41:91" hidden="1" x14ac:dyDescent="0.25">
      <c r="AO2943" s="31" t="s">
        <v>15</v>
      </c>
      <c r="AP2943" s="51" t="s">
        <v>132</v>
      </c>
      <c r="AQ2943" s="21" t="str">
        <f t="shared" si="48"/>
        <v>DetachedFP - 5</v>
      </c>
      <c r="AR2943" s="105">
        <v>4600</v>
      </c>
      <c r="AS2943" s="105">
        <v>5800</v>
      </c>
      <c r="AT2943" s="105">
        <v>62180</v>
      </c>
      <c r="AU2943" s="106" t="s">
        <v>85</v>
      </c>
      <c r="AV2943" s="106" t="s">
        <v>85</v>
      </c>
      <c r="AW2943" s="106" t="s">
        <v>85</v>
      </c>
      <c r="AX2943" s="106" t="s">
        <v>85</v>
      </c>
      <c r="AY2943" s="106" t="s">
        <v>85</v>
      </c>
      <c r="AZ2943" s="106" t="s">
        <v>85</v>
      </c>
      <c r="BA2943" s="106" t="s">
        <v>85</v>
      </c>
      <c r="BB2943" s="106" t="s">
        <v>85</v>
      </c>
      <c r="BC2943" s="106" t="s">
        <v>85</v>
      </c>
      <c r="BD2943" s="106" t="s">
        <v>85</v>
      </c>
      <c r="BE2943" s="106" t="s">
        <v>85</v>
      </c>
      <c r="BF2943" s="106" t="s">
        <v>85</v>
      </c>
      <c r="BG2943" s="106" t="s">
        <v>85</v>
      </c>
      <c r="BH2943" s="106" t="s">
        <v>85</v>
      </c>
      <c r="BI2943" s="106" t="s">
        <v>85</v>
      </c>
      <c r="BJ2943" s="106" t="s">
        <v>85</v>
      </c>
      <c r="BK2943" s="106" t="s">
        <v>85</v>
      </c>
      <c r="BL2943" s="106" t="s">
        <v>85</v>
      </c>
      <c r="BM2943" s="106" t="s">
        <v>85</v>
      </c>
      <c r="BN2943" s="106" t="s">
        <v>85</v>
      </c>
      <c r="BO2943" s="107" t="s">
        <v>85</v>
      </c>
      <c r="BP2943" s="96">
        <v>21000</v>
      </c>
      <c r="BQ2943" s="106">
        <v>22400</v>
      </c>
      <c r="BR2943" s="106">
        <v>42090</v>
      </c>
      <c r="BS2943" s="106" t="s">
        <v>85</v>
      </c>
      <c r="BT2943" s="106" t="s">
        <v>85</v>
      </c>
      <c r="BU2943" s="106" t="s">
        <v>85</v>
      </c>
      <c r="BV2943" s="106" t="s">
        <v>85</v>
      </c>
      <c r="BW2943" s="106" t="s">
        <v>85</v>
      </c>
      <c r="BX2943" s="106" t="s">
        <v>85</v>
      </c>
      <c r="BY2943" s="106" t="s">
        <v>85</v>
      </c>
      <c r="BZ2943" s="106" t="s">
        <v>85</v>
      </c>
      <c r="CA2943" s="106" t="s">
        <v>85</v>
      </c>
      <c r="CB2943" s="106" t="s">
        <v>85</v>
      </c>
      <c r="CC2943" s="106" t="s">
        <v>85</v>
      </c>
      <c r="CD2943" s="106" t="s">
        <v>85</v>
      </c>
      <c r="CE2943" s="106" t="s">
        <v>85</v>
      </c>
      <c r="CF2943" s="106" t="s">
        <v>85</v>
      </c>
      <c r="CG2943" s="106" t="s">
        <v>85</v>
      </c>
      <c r="CH2943" s="106" t="s">
        <v>85</v>
      </c>
      <c r="CI2943" s="106" t="s">
        <v>85</v>
      </c>
      <c r="CJ2943" s="106" t="s">
        <v>85</v>
      </c>
      <c r="CK2943" s="106" t="s">
        <v>85</v>
      </c>
      <c r="CL2943" s="106" t="s">
        <v>85</v>
      </c>
      <c r="CM2943" s="108" t="s">
        <v>85</v>
      </c>
    </row>
    <row r="2944" spans="41:91" hidden="1" x14ac:dyDescent="0.25">
      <c r="AO2944" s="31" t="s">
        <v>16</v>
      </c>
      <c r="AP2944" s="51" t="s">
        <v>132</v>
      </c>
      <c r="AQ2944" s="21" t="str">
        <f t="shared" si="48"/>
        <v>Semi detachedFP - 5</v>
      </c>
      <c r="AR2944" s="105">
        <v>3600</v>
      </c>
      <c r="AS2944" s="105">
        <v>4200</v>
      </c>
      <c r="AT2944" s="105">
        <v>183290</v>
      </c>
      <c r="AU2944" s="106" t="s">
        <v>85</v>
      </c>
      <c r="AV2944" s="106" t="s">
        <v>85</v>
      </c>
      <c r="AW2944" s="106" t="s">
        <v>85</v>
      </c>
      <c r="AX2944" s="106" t="s">
        <v>85</v>
      </c>
      <c r="AY2944" s="106" t="s">
        <v>85</v>
      </c>
      <c r="AZ2944" s="106" t="s">
        <v>85</v>
      </c>
      <c r="BA2944" s="106" t="s">
        <v>85</v>
      </c>
      <c r="BB2944" s="106" t="s">
        <v>85</v>
      </c>
      <c r="BC2944" s="106" t="s">
        <v>85</v>
      </c>
      <c r="BD2944" s="106" t="s">
        <v>85</v>
      </c>
      <c r="BE2944" s="106" t="s">
        <v>85</v>
      </c>
      <c r="BF2944" s="106" t="s">
        <v>85</v>
      </c>
      <c r="BG2944" s="106" t="s">
        <v>85</v>
      </c>
      <c r="BH2944" s="106" t="s">
        <v>85</v>
      </c>
      <c r="BI2944" s="106" t="s">
        <v>85</v>
      </c>
      <c r="BJ2944" s="106" t="s">
        <v>85</v>
      </c>
      <c r="BK2944" s="106" t="s">
        <v>85</v>
      </c>
      <c r="BL2944" s="106" t="s">
        <v>85</v>
      </c>
      <c r="BM2944" s="106" t="s">
        <v>85</v>
      </c>
      <c r="BN2944" s="106" t="s">
        <v>85</v>
      </c>
      <c r="BO2944" s="107" t="s">
        <v>85</v>
      </c>
      <c r="BP2944" s="96">
        <v>15800</v>
      </c>
      <c r="BQ2944" s="106">
        <v>16800</v>
      </c>
      <c r="BR2944" s="106">
        <v>161480</v>
      </c>
      <c r="BS2944" s="106" t="s">
        <v>85</v>
      </c>
      <c r="BT2944" s="106" t="s">
        <v>85</v>
      </c>
      <c r="BU2944" s="106" t="s">
        <v>85</v>
      </c>
      <c r="BV2944" s="106" t="s">
        <v>85</v>
      </c>
      <c r="BW2944" s="106" t="s">
        <v>85</v>
      </c>
      <c r="BX2944" s="106" t="s">
        <v>85</v>
      </c>
      <c r="BY2944" s="106" t="s">
        <v>85</v>
      </c>
      <c r="BZ2944" s="106" t="s">
        <v>85</v>
      </c>
      <c r="CA2944" s="106" t="s">
        <v>85</v>
      </c>
      <c r="CB2944" s="106" t="s">
        <v>85</v>
      </c>
      <c r="CC2944" s="106" t="s">
        <v>85</v>
      </c>
      <c r="CD2944" s="106" t="s">
        <v>85</v>
      </c>
      <c r="CE2944" s="106" t="s">
        <v>85</v>
      </c>
      <c r="CF2944" s="106" t="s">
        <v>85</v>
      </c>
      <c r="CG2944" s="106" t="s">
        <v>85</v>
      </c>
      <c r="CH2944" s="106" t="s">
        <v>85</v>
      </c>
      <c r="CI2944" s="106" t="s">
        <v>85</v>
      </c>
      <c r="CJ2944" s="106" t="s">
        <v>85</v>
      </c>
      <c r="CK2944" s="106" t="s">
        <v>85</v>
      </c>
      <c r="CL2944" s="106" t="s">
        <v>85</v>
      </c>
      <c r="CM2944" s="108" t="s">
        <v>85</v>
      </c>
    </row>
    <row r="2945" spans="41:91" hidden="1" x14ac:dyDescent="0.25">
      <c r="AO2945" s="31" t="s">
        <v>17</v>
      </c>
      <c r="AP2945" s="51" t="s">
        <v>132</v>
      </c>
      <c r="AQ2945" s="21" t="str">
        <f t="shared" si="48"/>
        <v>End terraceFP - 5</v>
      </c>
      <c r="AR2945" s="105">
        <v>3300</v>
      </c>
      <c r="AS2945" s="105">
        <v>4000</v>
      </c>
      <c r="AT2945" s="105">
        <v>57880</v>
      </c>
      <c r="AU2945" s="106" t="s">
        <v>85</v>
      </c>
      <c r="AV2945" s="106" t="s">
        <v>85</v>
      </c>
      <c r="AW2945" s="106" t="s">
        <v>85</v>
      </c>
      <c r="AX2945" s="106" t="s">
        <v>85</v>
      </c>
      <c r="AY2945" s="106" t="s">
        <v>85</v>
      </c>
      <c r="AZ2945" s="106" t="s">
        <v>85</v>
      </c>
      <c r="BA2945" s="106" t="s">
        <v>85</v>
      </c>
      <c r="BB2945" s="106" t="s">
        <v>85</v>
      </c>
      <c r="BC2945" s="106" t="s">
        <v>85</v>
      </c>
      <c r="BD2945" s="106" t="s">
        <v>85</v>
      </c>
      <c r="BE2945" s="106" t="s">
        <v>85</v>
      </c>
      <c r="BF2945" s="106" t="s">
        <v>85</v>
      </c>
      <c r="BG2945" s="106" t="s">
        <v>85</v>
      </c>
      <c r="BH2945" s="106" t="s">
        <v>85</v>
      </c>
      <c r="BI2945" s="106" t="s">
        <v>85</v>
      </c>
      <c r="BJ2945" s="106" t="s">
        <v>85</v>
      </c>
      <c r="BK2945" s="106" t="s">
        <v>85</v>
      </c>
      <c r="BL2945" s="106" t="s">
        <v>85</v>
      </c>
      <c r="BM2945" s="106" t="s">
        <v>85</v>
      </c>
      <c r="BN2945" s="106" t="s">
        <v>85</v>
      </c>
      <c r="BO2945" s="107" t="s">
        <v>85</v>
      </c>
      <c r="BP2945" s="96">
        <v>14000</v>
      </c>
      <c r="BQ2945" s="106">
        <v>15100</v>
      </c>
      <c r="BR2945" s="106">
        <v>50560</v>
      </c>
      <c r="BS2945" s="106" t="s">
        <v>85</v>
      </c>
      <c r="BT2945" s="106" t="s">
        <v>85</v>
      </c>
      <c r="BU2945" s="106" t="s">
        <v>85</v>
      </c>
      <c r="BV2945" s="106" t="s">
        <v>85</v>
      </c>
      <c r="BW2945" s="106" t="s">
        <v>85</v>
      </c>
      <c r="BX2945" s="106" t="s">
        <v>85</v>
      </c>
      <c r="BY2945" s="106" t="s">
        <v>85</v>
      </c>
      <c r="BZ2945" s="106" t="s">
        <v>85</v>
      </c>
      <c r="CA2945" s="106" t="s">
        <v>85</v>
      </c>
      <c r="CB2945" s="106" t="s">
        <v>85</v>
      </c>
      <c r="CC2945" s="106" t="s">
        <v>85</v>
      </c>
      <c r="CD2945" s="106" t="s">
        <v>85</v>
      </c>
      <c r="CE2945" s="106" t="s">
        <v>85</v>
      </c>
      <c r="CF2945" s="106" t="s">
        <v>85</v>
      </c>
      <c r="CG2945" s="106" t="s">
        <v>85</v>
      </c>
      <c r="CH2945" s="106" t="s">
        <v>85</v>
      </c>
      <c r="CI2945" s="106" t="s">
        <v>85</v>
      </c>
      <c r="CJ2945" s="106" t="s">
        <v>85</v>
      </c>
      <c r="CK2945" s="106" t="s">
        <v>85</v>
      </c>
      <c r="CL2945" s="106" t="s">
        <v>85</v>
      </c>
      <c r="CM2945" s="108" t="s">
        <v>85</v>
      </c>
    </row>
    <row r="2946" spans="41:91" hidden="1" x14ac:dyDescent="0.25">
      <c r="AO2946" s="31" t="s">
        <v>18</v>
      </c>
      <c r="AP2946" s="51" t="s">
        <v>132</v>
      </c>
      <c r="AQ2946" s="21" t="str">
        <f t="shared" si="48"/>
        <v>Mid terraceFP - 5</v>
      </c>
      <c r="AR2946" s="105">
        <v>3000</v>
      </c>
      <c r="AS2946" s="105">
        <v>3600</v>
      </c>
      <c r="AT2946" s="105">
        <v>198050</v>
      </c>
      <c r="AU2946" s="106" t="s">
        <v>85</v>
      </c>
      <c r="AV2946" s="106" t="s">
        <v>85</v>
      </c>
      <c r="AW2946" s="106" t="s">
        <v>85</v>
      </c>
      <c r="AX2946" s="106" t="s">
        <v>85</v>
      </c>
      <c r="AY2946" s="106" t="s">
        <v>85</v>
      </c>
      <c r="AZ2946" s="106" t="s">
        <v>85</v>
      </c>
      <c r="BA2946" s="106" t="s">
        <v>85</v>
      </c>
      <c r="BB2946" s="106" t="s">
        <v>85</v>
      </c>
      <c r="BC2946" s="106" t="s">
        <v>85</v>
      </c>
      <c r="BD2946" s="106" t="s">
        <v>85</v>
      </c>
      <c r="BE2946" s="106" t="s">
        <v>85</v>
      </c>
      <c r="BF2946" s="106" t="s">
        <v>85</v>
      </c>
      <c r="BG2946" s="106" t="s">
        <v>85</v>
      </c>
      <c r="BH2946" s="106" t="s">
        <v>85</v>
      </c>
      <c r="BI2946" s="106" t="s">
        <v>85</v>
      </c>
      <c r="BJ2946" s="106" t="s">
        <v>85</v>
      </c>
      <c r="BK2946" s="106" t="s">
        <v>85</v>
      </c>
      <c r="BL2946" s="106" t="s">
        <v>85</v>
      </c>
      <c r="BM2946" s="106" t="s">
        <v>85</v>
      </c>
      <c r="BN2946" s="106" t="s">
        <v>85</v>
      </c>
      <c r="BO2946" s="107" t="s">
        <v>85</v>
      </c>
      <c r="BP2946" s="96">
        <v>12300</v>
      </c>
      <c r="BQ2946" s="106">
        <v>13300</v>
      </c>
      <c r="BR2946" s="106">
        <v>177780</v>
      </c>
      <c r="BS2946" s="106" t="s">
        <v>85</v>
      </c>
      <c r="BT2946" s="106" t="s">
        <v>85</v>
      </c>
      <c r="BU2946" s="106" t="s">
        <v>85</v>
      </c>
      <c r="BV2946" s="106" t="s">
        <v>85</v>
      </c>
      <c r="BW2946" s="106" t="s">
        <v>85</v>
      </c>
      <c r="BX2946" s="106" t="s">
        <v>85</v>
      </c>
      <c r="BY2946" s="106" t="s">
        <v>85</v>
      </c>
      <c r="BZ2946" s="106" t="s">
        <v>85</v>
      </c>
      <c r="CA2946" s="106" t="s">
        <v>85</v>
      </c>
      <c r="CB2946" s="106" t="s">
        <v>85</v>
      </c>
      <c r="CC2946" s="106" t="s">
        <v>85</v>
      </c>
      <c r="CD2946" s="106" t="s">
        <v>85</v>
      </c>
      <c r="CE2946" s="106" t="s">
        <v>85</v>
      </c>
      <c r="CF2946" s="106" t="s">
        <v>85</v>
      </c>
      <c r="CG2946" s="106" t="s">
        <v>85</v>
      </c>
      <c r="CH2946" s="106" t="s">
        <v>85</v>
      </c>
      <c r="CI2946" s="106" t="s">
        <v>85</v>
      </c>
      <c r="CJ2946" s="106" t="s">
        <v>85</v>
      </c>
      <c r="CK2946" s="106" t="s">
        <v>85</v>
      </c>
      <c r="CL2946" s="106" t="s">
        <v>85</v>
      </c>
      <c r="CM2946" s="108" t="s">
        <v>85</v>
      </c>
    </row>
    <row r="2947" spans="41:91" hidden="1" x14ac:dyDescent="0.25">
      <c r="AO2947" s="31" t="s">
        <v>19</v>
      </c>
      <c r="AP2947" s="51" t="s">
        <v>132</v>
      </c>
      <c r="AQ2947" s="21" t="str">
        <f t="shared" si="48"/>
        <v>BungalowFP - 5</v>
      </c>
      <c r="AR2947" s="105">
        <v>3000</v>
      </c>
      <c r="AS2947" s="105">
        <v>4100</v>
      </c>
      <c r="AT2947" s="105">
        <v>34380</v>
      </c>
      <c r="AU2947" s="106" t="s">
        <v>85</v>
      </c>
      <c r="AV2947" s="106" t="s">
        <v>85</v>
      </c>
      <c r="AW2947" s="106" t="s">
        <v>85</v>
      </c>
      <c r="AX2947" s="106" t="s">
        <v>85</v>
      </c>
      <c r="AY2947" s="106" t="s">
        <v>85</v>
      </c>
      <c r="AZ2947" s="106" t="s">
        <v>85</v>
      </c>
      <c r="BA2947" s="106" t="s">
        <v>85</v>
      </c>
      <c r="BB2947" s="106" t="s">
        <v>85</v>
      </c>
      <c r="BC2947" s="106" t="s">
        <v>85</v>
      </c>
      <c r="BD2947" s="106" t="s">
        <v>85</v>
      </c>
      <c r="BE2947" s="106" t="s">
        <v>85</v>
      </c>
      <c r="BF2947" s="106" t="s">
        <v>85</v>
      </c>
      <c r="BG2947" s="106" t="s">
        <v>85</v>
      </c>
      <c r="BH2947" s="106" t="s">
        <v>85</v>
      </c>
      <c r="BI2947" s="106" t="s">
        <v>85</v>
      </c>
      <c r="BJ2947" s="106" t="s">
        <v>85</v>
      </c>
      <c r="BK2947" s="106" t="s">
        <v>85</v>
      </c>
      <c r="BL2947" s="106" t="s">
        <v>85</v>
      </c>
      <c r="BM2947" s="106" t="s">
        <v>85</v>
      </c>
      <c r="BN2947" s="106" t="s">
        <v>85</v>
      </c>
      <c r="BO2947" s="107" t="s">
        <v>85</v>
      </c>
      <c r="BP2947" s="96">
        <v>14000</v>
      </c>
      <c r="BQ2947" s="106">
        <v>15200</v>
      </c>
      <c r="BR2947" s="106">
        <v>25230</v>
      </c>
      <c r="BS2947" s="106" t="s">
        <v>85</v>
      </c>
      <c r="BT2947" s="106" t="s">
        <v>85</v>
      </c>
      <c r="BU2947" s="106" t="s">
        <v>85</v>
      </c>
      <c r="BV2947" s="106" t="s">
        <v>85</v>
      </c>
      <c r="BW2947" s="106" t="s">
        <v>85</v>
      </c>
      <c r="BX2947" s="106" t="s">
        <v>85</v>
      </c>
      <c r="BY2947" s="106" t="s">
        <v>85</v>
      </c>
      <c r="BZ2947" s="106" t="s">
        <v>85</v>
      </c>
      <c r="CA2947" s="106" t="s">
        <v>85</v>
      </c>
      <c r="CB2947" s="106" t="s">
        <v>85</v>
      </c>
      <c r="CC2947" s="106" t="s">
        <v>85</v>
      </c>
      <c r="CD2947" s="106" t="s">
        <v>85</v>
      </c>
      <c r="CE2947" s="106" t="s">
        <v>85</v>
      </c>
      <c r="CF2947" s="106" t="s">
        <v>85</v>
      </c>
      <c r="CG2947" s="106" t="s">
        <v>85</v>
      </c>
      <c r="CH2947" s="106" t="s">
        <v>85</v>
      </c>
      <c r="CI2947" s="106" t="s">
        <v>85</v>
      </c>
      <c r="CJ2947" s="106" t="s">
        <v>85</v>
      </c>
      <c r="CK2947" s="106" t="s">
        <v>85</v>
      </c>
      <c r="CL2947" s="106" t="s">
        <v>85</v>
      </c>
      <c r="CM2947" s="108" t="s">
        <v>85</v>
      </c>
    </row>
    <row r="2948" spans="41:91" hidden="1" x14ac:dyDescent="0.25">
      <c r="AO2948" s="31" t="s">
        <v>20</v>
      </c>
      <c r="AP2948" s="51" t="s">
        <v>132</v>
      </c>
      <c r="AQ2948" s="21" t="str">
        <f t="shared" si="48"/>
        <v>Converted flatFP - 5</v>
      </c>
      <c r="AR2948" s="105">
        <v>2600</v>
      </c>
      <c r="AS2948" s="105">
        <v>3900</v>
      </c>
      <c r="AT2948" s="105">
        <v>32820</v>
      </c>
      <c r="AU2948" s="106" t="s">
        <v>85</v>
      </c>
      <c r="AV2948" s="106" t="s">
        <v>85</v>
      </c>
      <c r="AW2948" s="106" t="s">
        <v>85</v>
      </c>
      <c r="AX2948" s="106" t="s">
        <v>85</v>
      </c>
      <c r="AY2948" s="106" t="s">
        <v>85</v>
      </c>
      <c r="AZ2948" s="106" t="s">
        <v>85</v>
      </c>
      <c r="BA2948" s="106" t="s">
        <v>85</v>
      </c>
      <c r="BB2948" s="106" t="s">
        <v>85</v>
      </c>
      <c r="BC2948" s="106" t="s">
        <v>85</v>
      </c>
      <c r="BD2948" s="106" t="s">
        <v>85</v>
      </c>
      <c r="BE2948" s="106" t="s">
        <v>85</v>
      </c>
      <c r="BF2948" s="106" t="s">
        <v>85</v>
      </c>
      <c r="BG2948" s="106" t="s">
        <v>85</v>
      </c>
      <c r="BH2948" s="106" t="s">
        <v>85</v>
      </c>
      <c r="BI2948" s="106" t="s">
        <v>85</v>
      </c>
      <c r="BJ2948" s="106" t="s">
        <v>85</v>
      </c>
      <c r="BK2948" s="106" t="s">
        <v>85</v>
      </c>
      <c r="BL2948" s="106" t="s">
        <v>85</v>
      </c>
      <c r="BM2948" s="106" t="s">
        <v>85</v>
      </c>
      <c r="BN2948" s="106" t="s">
        <v>85</v>
      </c>
      <c r="BO2948" s="107" t="s">
        <v>85</v>
      </c>
      <c r="BP2948" s="96">
        <v>8600</v>
      </c>
      <c r="BQ2948" s="106">
        <v>10400</v>
      </c>
      <c r="BR2948" s="106">
        <v>21420</v>
      </c>
      <c r="BS2948" s="106" t="s">
        <v>85</v>
      </c>
      <c r="BT2948" s="106" t="s">
        <v>85</v>
      </c>
      <c r="BU2948" s="106" t="s">
        <v>85</v>
      </c>
      <c r="BV2948" s="106" t="s">
        <v>85</v>
      </c>
      <c r="BW2948" s="106" t="s">
        <v>85</v>
      </c>
      <c r="BX2948" s="106" t="s">
        <v>85</v>
      </c>
      <c r="BY2948" s="106" t="s">
        <v>85</v>
      </c>
      <c r="BZ2948" s="106" t="s">
        <v>85</v>
      </c>
      <c r="CA2948" s="106" t="s">
        <v>85</v>
      </c>
      <c r="CB2948" s="106" t="s">
        <v>85</v>
      </c>
      <c r="CC2948" s="106" t="s">
        <v>85</v>
      </c>
      <c r="CD2948" s="106" t="s">
        <v>85</v>
      </c>
      <c r="CE2948" s="106" t="s">
        <v>85</v>
      </c>
      <c r="CF2948" s="106" t="s">
        <v>85</v>
      </c>
      <c r="CG2948" s="106" t="s">
        <v>85</v>
      </c>
      <c r="CH2948" s="106" t="s">
        <v>85</v>
      </c>
      <c r="CI2948" s="106" t="s">
        <v>85</v>
      </c>
      <c r="CJ2948" s="106" t="s">
        <v>85</v>
      </c>
      <c r="CK2948" s="106" t="s">
        <v>85</v>
      </c>
      <c r="CL2948" s="106" t="s">
        <v>85</v>
      </c>
      <c r="CM2948" s="108" t="s">
        <v>85</v>
      </c>
    </row>
    <row r="2949" spans="41:91" hidden="1" x14ac:dyDescent="0.25">
      <c r="AO2949" s="31" t="s">
        <v>21</v>
      </c>
      <c r="AP2949" s="51" t="s">
        <v>132</v>
      </c>
      <c r="AQ2949" s="21" t="str">
        <f t="shared" si="48"/>
        <v>Purpose built flatFP - 5</v>
      </c>
      <c r="AR2949" s="105">
        <v>2400</v>
      </c>
      <c r="AS2949" s="105">
        <v>3600</v>
      </c>
      <c r="AT2949" s="105">
        <v>54820</v>
      </c>
      <c r="AU2949" s="106" t="s">
        <v>85</v>
      </c>
      <c r="AV2949" s="106" t="s">
        <v>85</v>
      </c>
      <c r="AW2949" s="106" t="s">
        <v>85</v>
      </c>
      <c r="AX2949" s="106" t="s">
        <v>85</v>
      </c>
      <c r="AY2949" s="106" t="s">
        <v>85</v>
      </c>
      <c r="AZ2949" s="106" t="s">
        <v>85</v>
      </c>
      <c r="BA2949" s="106" t="s">
        <v>85</v>
      </c>
      <c r="BB2949" s="106" t="s">
        <v>85</v>
      </c>
      <c r="BC2949" s="106" t="s">
        <v>85</v>
      </c>
      <c r="BD2949" s="106" t="s">
        <v>85</v>
      </c>
      <c r="BE2949" s="106" t="s">
        <v>85</v>
      </c>
      <c r="BF2949" s="106" t="s">
        <v>85</v>
      </c>
      <c r="BG2949" s="106" t="s">
        <v>85</v>
      </c>
      <c r="BH2949" s="106" t="s">
        <v>85</v>
      </c>
      <c r="BI2949" s="106" t="s">
        <v>85</v>
      </c>
      <c r="BJ2949" s="106" t="s">
        <v>85</v>
      </c>
      <c r="BK2949" s="106" t="s">
        <v>85</v>
      </c>
      <c r="BL2949" s="106" t="s">
        <v>85</v>
      </c>
      <c r="BM2949" s="106" t="s">
        <v>85</v>
      </c>
      <c r="BN2949" s="106" t="s">
        <v>85</v>
      </c>
      <c r="BO2949" s="107" t="s">
        <v>85</v>
      </c>
      <c r="BP2949" s="96">
        <v>7000</v>
      </c>
      <c r="BQ2949" s="106">
        <v>8100</v>
      </c>
      <c r="BR2949" s="106">
        <v>28930</v>
      </c>
      <c r="BS2949" s="106" t="s">
        <v>85</v>
      </c>
      <c r="BT2949" s="106" t="s">
        <v>85</v>
      </c>
      <c r="BU2949" s="106" t="s">
        <v>85</v>
      </c>
      <c r="BV2949" s="106" t="s">
        <v>85</v>
      </c>
      <c r="BW2949" s="106" t="s">
        <v>85</v>
      </c>
      <c r="BX2949" s="106" t="s">
        <v>85</v>
      </c>
      <c r="BY2949" s="106" t="s">
        <v>85</v>
      </c>
      <c r="BZ2949" s="106" t="s">
        <v>85</v>
      </c>
      <c r="CA2949" s="106" t="s">
        <v>85</v>
      </c>
      <c r="CB2949" s="106" t="s">
        <v>85</v>
      </c>
      <c r="CC2949" s="106" t="s">
        <v>85</v>
      </c>
      <c r="CD2949" s="106" t="s">
        <v>85</v>
      </c>
      <c r="CE2949" s="106" t="s">
        <v>85</v>
      </c>
      <c r="CF2949" s="106" t="s">
        <v>85</v>
      </c>
      <c r="CG2949" s="106" t="s">
        <v>85</v>
      </c>
      <c r="CH2949" s="106" t="s">
        <v>85</v>
      </c>
      <c r="CI2949" s="106" t="s">
        <v>85</v>
      </c>
      <c r="CJ2949" s="106" t="s">
        <v>85</v>
      </c>
      <c r="CK2949" s="106" t="s">
        <v>85</v>
      </c>
      <c r="CL2949" s="106" t="s">
        <v>85</v>
      </c>
      <c r="CM2949" s="108" t="s">
        <v>85</v>
      </c>
    </row>
    <row r="2950" spans="41:91" hidden="1" x14ac:dyDescent="0.25">
      <c r="AO2950" s="31" t="s">
        <v>14</v>
      </c>
      <c r="AP2950" s="51" t="s">
        <v>128</v>
      </c>
      <c r="AQ2950" s="21" t="str">
        <f t="shared" si="48"/>
        <v>1 bedroomFP - 1</v>
      </c>
      <c r="AR2950" s="105">
        <v>2100</v>
      </c>
      <c r="AS2950" s="105">
        <v>3000</v>
      </c>
      <c r="AT2950" s="105">
        <v>103590</v>
      </c>
      <c r="AU2950" s="106" t="s">
        <v>85</v>
      </c>
      <c r="AV2950" s="106" t="s">
        <v>85</v>
      </c>
      <c r="AW2950" s="106" t="s">
        <v>85</v>
      </c>
      <c r="AX2950" s="106" t="s">
        <v>85</v>
      </c>
      <c r="AY2950" s="106" t="s">
        <v>85</v>
      </c>
      <c r="AZ2950" s="106" t="s">
        <v>85</v>
      </c>
      <c r="BA2950" s="106" t="s">
        <v>85</v>
      </c>
      <c r="BB2950" s="106" t="s">
        <v>85</v>
      </c>
      <c r="BC2950" s="106" t="s">
        <v>85</v>
      </c>
      <c r="BD2950" s="106" t="s">
        <v>85</v>
      </c>
      <c r="BE2950" s="106" t="s">
        <v>85</v>
      </c>
      <c r="BF2950" s="106" t="s">
        <v>85</v>
      </c>
      <c r="BG2950" s="106" t="s">
        <v>85</v>
      </c>
      <c r="BH2950" s="106" t="s">
        <v>85</v>
      </c>
      <c r="BI2950" s="106" t="s">
        <v>85</v>
      </c>
      <c r="BJ2950" s="106" t="s">
        <v>85</v>
      </c>
      <c r="BK2950" s="106" t="s">
        <v>85</v>
      </c>
      <c r="BL2950" s="106" t="s">
        <v>85</v>
      </c>
      <c r="BM2950" s="106" t="s">
        <v>85</v>
      </c>
      <c r="BN2950" s="106" t="s">
        <v>85</v>
      </c>
      <c r="BO2950" s="107" t="s">
        <v>85</v>
      </c>
      <c r="BP2950" s="96">
        <v>5800</v>
      </c>
      <c r="BQ2950" s="106">
        <v>6400</v>
      </c>
      <c r="BR2950" s="106">
        <v>54530</v>
      </c>
      <c r="BS2950" s="106" t="s">
        <v>85</v>
      </c>
      <c r="BT2950" s="106" t="s">
        <v>85</v>
      </c>
      <c r="BU2950" s="106" t="s">
        <v>85</v>
      </c>
      <c r="BV2950" s="106" t="s">
        <v>85</v>
      </c>
      <c r="BW2950" s="106" t="s">
        <v>85</v>
      </c>
      <c r="BX2950" s="106" t="s">
        <v>85</v>
      </c>
      <c r="BY2950" s="106" t="s">
        <v>85</v>
      </c>
      <c r="BZ2950" s="106" t="s">
        <v>85</v>
      </c>
      <c r="CA2950" s="106" t="s">
        <v>85</v>
      </c>
      <c r="CB2950" s="106" t="s">
        <v>85</v>
      </c>
      <c r="CC2950" s="106" t="s">
        <v>85</v>
      </c>
      <c r="CD2950" s="106" t="s">
        <v>85</v>
      </c>
      <c r="CE2950" s="106" t="s">
        <v>85</v>
      </c>
      <c r="CF2950" s="106" t="s">
        <v>85</v>
      </c>
      <c r="CG2950" s="106" t="s">
        <v>85</v>
      </c>
      <c r="CH2950" s="106" t="s">
        <v>85</v>
      </c>
      <c r="CI2950" s="106" t="s">
        <v>85</v>
      </c>
      <c r="CJ2950" s="106" t="s">
        <v>85</v>
      </c>
      <c r="CK2950" s="106" t="s">
        <v>85</v>
      </c>
      <c r="CL2950" s="106" t="s">
        <v>85</v>
      </c>
      <c r="CM2950" s="108" t="s">
        <v>85</v>
      </c>
    </row>
    <row r="2951" spans="41:91" hidden="1" x14ac:dyDescent="0.25">
      <c r="AO2951" s="31" t="s">
        <v>10</v>
      </c>
      <c r="AP2951" s="51" t="s">
        <v>128</v>
      </c>
      <c r="AQ2951" s="21" t="str">
        <f t="shared" si="48"/>
        <v>2 bedroomsFP - 1</v>
      </c>
      <c r="AR2951" s="105">
        <v>2700</v>
      </c>
      <c r="AS2951" s="105">
        <v>3700</v>
      </c>
      <c r="AT2951" s="105">
        <v>210670</v>
      </c>
      <c r="AU2951" s="106" t="s">
        <v>85</v>
      </c>
      <c r="AV2951" s="106" t="s">
        <v>85</v>
      </c>
      <c r="AW2951" s="106" t="s">
        <v>85</v>
      </c>
      <c r="AX2951" s="106" t="s">
        <v>85</v>
      </c>
      <c r="AY2951" s="106" t="s">
        <v>85</v>
      </c>
      <c r="AZ2951" s="106" t="s">
        <v>85</v>
      </c>
      <c r="BA2951" s="106" t="s">
        <v>85</v>
      </c>
      <c r="BB2951" s="106" t="s">
        <v>85</v>
      </c>
      <c r="BC2951" s="106" t="s">
        <v>85</v>
      </c>
      <c r="BD2951" s="106" t="s">
        <v>85</v>
      </c>
      <c r="BE2951" s="106" t="s">
        <v>85</v>
      </c>
      <c r="BF2951" s="106" t="s">
        <v>85</v>
      </c>
      <c r="BG2951" s="106" t="s">
        <v>85</v>
      </c>
      <c r="BH2951" s="106" t="s">
        <v>85</v>
      </c>
      <c r="BI2951" s="106" t="s">
        <v>85</v>
      </c>
      <c r="BJ2951" s="106" t="s">
        <v>85</v>
      </c>
      <c r="BK2951" s="106" t="s">
        <v>85</v>
      </c>
      <c r="BL2951" s="106" t="s">
        <v>85</v>
      </c>
      <c r="BM2951" s="106" t="s">
        <v>85</v>
      </c>
      <c r="BN2951" s="106" t="s">
        <v>85</v>
      </c>
      <c r="BO2951" s="107" t="s">
        <v>85</v>
      </c>
      <c r="BP2951" s="96">
        <v>9000</v>
      </c>
      <c r="BQ2951" s="106">
        <v>9600</v>
      </c>
      <c r="BR2951" s="106">
        <v>154990</v>
      </c>
      <c r="BS2951" s="106" t="s">
        <v>85</v>
      </c>
      <c r="BT2951" s="106" t="s">
        <v>85</v>
      </c>
      <c r="BU2951" s="106" t="s">
        <v>85</v>
      </c>
      <c r="BV2951" s="106" t="s">
        <v>85</v>
      </c>
      <c r="BW2951" s="106" t="s">
        <v>85</v>
      </c>
      <c r="BX2951" s="106" t="s">
        <v>85</v>
      </c>
      <c r="BY2951" s="106" t="s">
        <v>85</v>
      </c>
      <c r="BZ2951" s="106" t="s">
        <v>85</v>
      </c>
      <c r="CA2951" s="106" t="s">
        <v>85</v>
      </c>
      <c r="CB2951" s="106" t="s">
        <v>85</v>
      </c>
      <c r="CC2951" s="106" t="s">
        <v>85</v>
      </c>
      <c r="CD2951" s="106" t="s">
        <v>85</v>
      </c>
      <c r="CE2951" s="106" t="s">
        <v>85</v>
      </c>
      <c r="CF2951" s="106" t="s">
        <v>85</v>
      </c>
      <c r="CG2951" s="106" t="s">
        <v>85</v>
      </c>
      <c r="CH2951" s="106" t="s">
        <v>85</v>
      </c>
      <c r="CI2951" s="106" t="s">
        <v>85</v>
      </c>
      <c r="CJ2951" s="106" t="s">
        <v>85</v>
      </c>
      <c r="CK2951" s="106" t="s">
        <v>85</v>
      </c>
      <c r="CL2951" s="106" t="s">
        <v>85</v>
      </c>
      <c r="CM2951" s="108" t="s">
        <v>85</v>
      </c>
    </row>
    <row r="2952" spans="41:91" hidden="1" x14ac:dyDescent="0.25">
      <c r="AO2952" s="31" t="s">
        <v>11</v>
      </c>
      <c r="AP2952" s="51" t="s">
        <v>128</v>
      </c>
      <c r="AQ2952" s="21" t="str">
        <f t="shared" si="48"/>
        <v>3 bedroomsFP - 1</v>
      </c>
      <c r="AR2952" s="105">
        <v>3500</v>
      </c>
      <c r="AS2952" s="105">
        <v>4100</v>
      </c>
      <c r="AT2952" s="105">
        <v>273830</v>
      </c>
      <c r="AU2952" s="106" t="s">
        <v>85</v>
      </c>
      <c r="AV2952" s="106" t="s">
        <v>85</v>
      </c>
      <c r="AW2952" s="106" t="s">
        <v>85</v>
      </c>
      <c r="AX2952" s="106" t="s">
        <v>85</v>
      </c>
      <c r="AY2952" s="106" t="s">
        <v>85</v>
      </c>
      <c r="AZ2952" s="106" t="s">
        <v>85</v>
      </c>
      <c r="BA2952" s="106" t="s">
        <v>85</v>
      </c>
      <c r="BB2952" s="106" t="s">
        <v>85</v>
      </c>
      <c r="BC2952" s="106" t="s">
        <v>85</v>
      </c>
      <c r="BD2952" s="106" t="s">
        <v>85</v>
      </c>
      <c r="BE2952" s="106" t="s">
        <v>85</v>
      </c>
      <c r="BF2952" s="106" t="s">
        <v>85</v>
      </c>
      <c r="BG2952" s="106" t="s">
        <v>85</v>
      </c>
      <c r="BH2952" s="106" t="s">
        <v>85</v>
      </c>
      <c r="BI2952" s="106" t="s">
        <v>85</v>
      </c>
      <c r="BJ2952" s="106" t="s">
        <v>85</v>
      </c>
      <c r="BK2952" s="106" t="s">
        <v>85</v>
      </c>
      <c r="BL2952" s="106" t="s">
        <v>85</v>
      </c>
      <c r="BM2952" s="106" t="s">
        <v>85</v>
      </c>
      <c r="BN2952" s="106" t="s">
        <v>85</v>
      </c>
      <c r="BO2952" s="107" t="s">
        <v>85</v>
      </c>
      <c r="BP2952" s="96">
        <v>12200</v>
      </c>
      <c r="BQ2952" s="106">
        <v>12800</v>
      </c>
      <c r="BR2952" s="106">
        <v>239420</v>
      </c>
      <c r="BS2952" s="106" t="s">
        <v>85</v>
      </c>
      <c r="BT2952" s="106" t="s">
        <v>85</v>
      </c>
      <c r="BU2952" s="106" t="s">
        <v>85</v>
      </c>
      <c r="BV2952" s="106" t="s">
        <v>85</v>
      </c>
      <c r="BW2952" s="106" t="s">
        <v>85</v>
      </c>
      <c r="BX2952" s="106" t="s">
        <v>85</v>
      </c>
      <c r="BY2952" s="106" t="s">
        <v>85</v>
      </c>
      <c r="BZ2952" s="106" t="s">
        <v>85</v>
      </c>
      <c r="CA2952" s="106" t="s">
        <v>85</v>
      </c>
      <c r="CB2952" s="106" t="s">
        <v>85</v>
      </c>
      <c r="CC2952" s="106" t="s">
        <v>85</v>
      </c>
      <c r="CD2952" s="106" t="s">
        <v>85</v>
      </c>
      <c r="CE2952" s="106" t="s">
        <v>85</v>
      </c>
      <c r="CF2952" s="106" t="s">
        <v>85</v>
      </c>
      <c r="CG2952" s="106" t="s">
        <v>85</v>
      </c>
      <c r="CH2952" s="106" t="s">
        <v>85</v>
      </c>
      <c r="CI2952" s="106" t="s">
        <v>85</v>
      </c>
      <c r="CJ2952" s="106" t="s">
        <v>85</v>
      </c>
      <c r="CK2952" s="106" t="s">
        <v>85</v>
      </c>
      <c r="CL2952" s="106" t="s">
        <v>85</v>
      </c>
      <c r="CM2952" s="108" t="s">
        <v>85</v>
      </c>
    </row>
    <row r="2953" spans="41:91" hidden="1" x14ac:dyDescent="0.25">
      <c r="AO2953" s="31" t="s">
        <v>12</v>
      </c>
      <c r="AP2953" s="51" t="s">
        <v>128</v>
      </c>
      <c r="AQ2953" s="21" t="str">
        <f t="shared" si="48"/>
        <v>4 bedroomsFP - 1</v>
      </c>
      <c r="AR2953" s="105">
        <v>4300</v>
      </c>
      <c r="AS2953" s="105">
        <v>4900</v>
      </c>
      <c r="AT2953" s="105">
        <v>92150</v>
      </c>
      <c r="AU2953" s="106" t="s">
        <v>85</v>
      </c>
      <c r="AV2953" s="106" t="s">
        <v>85</v>
      </c>
      <c r="AW2953" s="106" t="s">
        <v>85</v>
      </c>
      <c r="AX2953" s="106" t="s">
        <v>85</v>
      </c>
      <c r="AY2953" s="106" t="s">
        <v>85</v>
      </c>
      <c r="AZ2953" s="106" t="s">
        <v>85</v>
      </c>
      <c r="BA2953" s="106" t="s">
        <v>85</v>
      </c>
      <c r="BB2953" s="106" t="s">
        <v>85</v>
      </c>
      <c r="BC2953" s="106" t="s">
        <v>85</v>
      </c>
      <c r="BD2953" s="106" t="s">
        <v>85</v>
      </c>
      <c r="BE2953" s="106" t="s">
        <v>85</v>
      </c>
      <c r="BF2953" s="106" t="s">
        <v>85</v>
      </c>
      <c r="BG2953" s="106" t="s">
        <v>85</v>
      </c>
      <c r="BH2953" s="106" t="s">
        <v>85</v>
      </c>
      <c r="BI2953" s="106" t="s">
        <v>85</v>
      </c>
      <c r="BJ2953" s="106" t="s">
        <v>85</v>
      </c>
      <c r="BK2953" s="106" t="s">
        <v>85</v>
      </c>
      <c r="BL2953" s="106" t="s">
        <v>85</v>
      </c>
      <c r="BM2953" s="106" t="s">
        <v>85</v>
      </c>
      <c r="BN2953" s="106" t="s">
        <v>85</v>
      </c>
      <c r="BO2953" s="107" t="s">
        <v>85</v>
      </c>
      <c r="BP2953" s="96">
        <v>16700</v>
      </c>
      <c r="BQ2953" s="106">
        <v>17500</v>
      </c>
      <c r="BR2953" s="106">
        <v>80940</v>
      </c>
      <c r="BS2953" s="106" t="s">
        <v>85</v>
      </c>
      <c r="BT2953" s="106" t="s">
        <v>85</v>
      </c>
      <c r="BU2953" s="106" t="s">
        <v>85</v>
      </c>
      <c r="BV2953" s="106" t="s">
        <v>85</v>
      </c>
      <c r="BW2953" s="106" t="s">
        <v>85</v>
      </c>
      <c r="BX2953" s="106" t="s">
        <v>85</v>
      </c>
      <c r="BY2953" s="106" t="s">
        <v>85</v>
      </c>
      <c r="BZ2953" s="106" t="s">
        <v>85</v>
      </c>
      <c r="CA2953" s="106" t="s">
        <v>85</v>
      </c>
      <c r="CB2953" s="106" t="s">
        <v>85</v>
      </c>
      <c r="CC2953" s="106" t="s">
        <v>85</v>
      </c>
      <c r="CD2953" s="106" t="s">
        <v>85</v>
      </c>
      <c r="CE2953" s="106" t="s">
        <v>85</v>
      </c>
      <c r="CF2953" s="106" t="s">
        <v>85</v>
      </c>
      <c r="CG2953" s="106" t="s">
        <v>85</v>
      </c>
      <c r="CH2953" s="106" t="s">
        <v>85</v>
      </c>
      <c r="CI2953" s="106" t="s">
        <v>85</v>
      </c>
      <c r="CJ2953" s="106" t="s">
        <v>85</v>
      </c>
      <c r="CK2953" s="106" t="s">
        <v>85</v>
      </c>
      <c r="CL2953" s="106" t="s">
        <v>85</v>
      </c>
      <c r="CM2953" s="108" t="s">
        <v>85</v>
      </c>
    </row>
    <row r="2954" spans="41:91" hidden="1" x14ac:dyDescent="0.25">
      <c r="AO2954" s="31" t="s">
        <v>13</v>
      </c>
      <c r="AP2954" s="51" t="s">
        <v>128</v>
      </c>
      <c r="AQ2954" s="21" t="str">
        <f t="shared" si="48"/>
        <v>5 or more bedroomsFP - 1</v>
      </c>
      <c r="AR2954" s="105">
        <v>5500</v>
      </c>
      <c r="AS2954" s="105">
        <v>6500</v>
      </c>
      <c r="AT2954" s="105">
        <v>12460</v>
      </c>
      <c r="AU2954" s="106" t="s">
        <v>85</v>
      </c>
      <c r="AV2954" s="106" t="s">
        <v>85</v>
      </c>
      <c r="AW2954" s="106" t="s">
        <v>85</v>
      </c>
      <c r="AX2954" s="106" t="s">
        <v>85</v>
      </c>
      <c r="AY2954" s="106" t="s">
        <v>85</v>
      </c>
      <c r="AZ2954" s="106" t="s">
        <v>85</v>
      </c>
      <c r="BA2954" s="106" t="s">
        <v>85</v>
      </c>
      <c r="BB2954" s="106" t="s">
        <v>85</v>
      </c>
      <c r="BC2954" s="106" t="s">
        <v>85</v>
      </c>
      <c r="BD2954" s="106" t="s">
        <v>85</v>
      </c>
      <c r="BE2954" s="106" t="s">
        <v>85</v>
      </c>
      <c r="BF2954" s="106" t="s">
        <v>85</v>
      </c>
      <c r="BG2954" s="106" t="s">
        <v>85</v>
      </c>
      <c r="BH2954" s="106" t="s">
        <v>85</v>
      </c>
      <c r="BI2954" s="106" t="s">
        <v>85</v>
      </c>
      <c r="BJ2954" s="106" t="s">
        <v>85</v>
      </c>
      <c r="BK2954" s="106" t="s">
        <v>85</v>
      </c>
      <c r="BL2954" s="106" t="s">
        <v>85</v>
      </c>
      <c r="BM2954" s="106" t="s">
        <v>85</v>
      </c>
      <c r="BN2954" s="106" t="s">
        <v>85</v>
      </c>
      <c r="BO2954" s="107" t="s">
        <v>85</v>
      </c>
      <c r="BP2954" s="96">
        <v>22300</v>
      </c>
      <c r="BQ2954" s="106">
        <v>23500</v>
      </c>
      <c r="BR2954" s="106">
        <v>9750</v>
      </c>
      <c r="BS2954" s="106" t="s">
        <v>85</v>
      </c>
      <c r="BT2954" s="106" t="s">
        <v>85</v>
      </c>
      <c r="BU2954" s="106" t="s">
        <v>85</v>
      </c>
      <c r="BV2954" s="106" t="s">
        <v>85</v>
      </c>
      <c r="BW2954" s="106" t="s">
        <v>85</v>
      </c>
      <c r="BX2954" s="106" t="s">
        <v>85</v>
      </c>
      <c r="BY2954" s="106" t="s">
        <v>85</v>
      </c>
      <c r="BZ2954" s="106" t="s">
        <v>85</v>
      </c>
      <c r="CA2954" s="106" t="s">
        <v>85</v>
      </c>
      <c r="CB2954" s="106" t="s">
        <v>85</v>
      </c>
      <c r="CC2954" s="106" t="s">
        <v>85</v>
      </c>
      <c r="CD2954" s="106" t="s">
        <v>85</v>
      </c>
      <c r="CE2954" s="106" t="s">
        <v>85</v>
      </c>
      <c r="CF2954" s="106" t="s">
        <v>85</v>
      </c>
      <c r="CG2954" s="106" t="s">
        <v>85</v>
      </c>
      <c r="CH2954" s="106" t="s">
        <v>85</v>
      </c>
      <c r="CI2954" s="106" t="s">
        <v>85</v>
      </c>
      <c r="CJ2954" s="106" t="s">
        <v>85</v>
      </c>
      <c r="CK2954" s="106" t="s">
        <v>85</v>
      </c>
      <c r="CL2954" s="106" t="s">
        <v>85</v>
      </c>
      <c r="CM2954" s="108" t="s">
        <v>85</v>
      </c>
    </row>
    <row r="2955" spans="41:91" hidden="1" x14ac:dyDescent="0.25">
      <c r="AO2955" s="31" t="s">
        <v>14</v>
      </c>
      <c r="AP2955" s="51" t="s">
        <v>129</v>
      </c>
      <c r="AQ2955" s="21" t="str">
        <f t="shared" si="48"/>
        <v>1 bedroomFP - 2</v>
      </c>
      <c r="AR2955" s="105">
        <v>2000</v>
      </c>
      <c r="AS2955" s="105">
        <v>3100</v>
      </c>
      <c r="AT2955" s="105">
        <v>66540</v>
      </c>
      <c r="AU2955" s="106" t="s">
        <v>85</v>
      </c>
      <c r="AV2955" s="106" t="s">
        <v>85</v>
      </c>
      <c r="AW2955" s="106" t="s">
        <v>85</v>
      </c>
      <c r="AX2955" s="106" t="s">
        <v>85</v>
      </c>
      <c r="AY2955" s="106" t="s">
        <v>85</v>
      </c>
      <c r="AZ2955" s="106" t="s">
        <v>85</v>
      </c>
      <c r="BA2955" s="106" t="s">
        <v>85</v>
      </c>
      <c r="BB2955" s="106" t="s">
        <v>85</v>
      </c>
      <c r="BC2955" s="106" t="s">
        <v>85</v>
      </c>
      <c r="BD2955" s="106" t="s">
        <v>85</v>
      </c>
      <c r="BE2955" s="106" t="s">
        <v>85</v>
      </c>
      <c r="BF2955" s="106" t="s">
        <v>85</v>
      </c>
      <c r="BG2955" s="106" t="s">
        <v>85</v>
      </c>
      <c r="BH2955" s="106" t="s">
        <v>85</v>
      </c>
      <c r="BI2955" s="106" t="s">
        <v>85</v>
      </c>
      <c r="BJ2955" s="106" t="s">
        <v>85</v>
      </c>
      <c r="BK2955" s="106" t="s">
        <v>85</v>
      </c>
      <c r="BL2955" s="106" t="s">
        <v>85</v>
      </c>
      <c r="BM2955" s="106" t="s">
        <v>85</v>
      </c>
      <c r="BN2955" s="106" t="s">
        <v>85</v>
      </c>
      <c r="BO2955" s="107" t="s">
        <v>85</v>
      </c>
      <c r="BP2955" s="96">
        <v>6600</v>
      </c>
      <c r="BQ2955" s="106">
        <v>7300</v>
      </c>
      <c r="BR2955" s="106">
        <v>38270</v>
      </c>
      <c r="BS2955" s="106" t="s">
        <v>85</v>
      </c>
      <c r="BT2955" s="106" t="s">
        <v>85</v>
      </c>
      <c r="BU2955" s="106" t="s">
        <v>85</v>
      </c>
      <c r="BV2955" s="106" t="s">
        <v>85</v>
      </c>
      <c r="BW2955" s="106" t="s">
        <v>85</v>
      </c>
      <c r="BX2955" s="106" t="s">
        <v>85</v>
      </c>
      <c r="BY2955" s="106" t="s">
        <v>85</v>
      </c>
      <c r="BZ2955" s="106" t="s">
        <v>85</v>
      </c>
      <c r="CA2955" s="106" t="s">
        <v>85</v>
      </c>
      <c r="CB2955" s="106" t="s">
        <v>85</v>
      </c>
      <c r="CC2955" s="106" t="s">
        <v>85</v>
      </c>
      <c r="CD2955" s="106" t="s">
        <v>85</v>
      </c>
      <c r="CE2955" s="106" t="s">
        <v>85</v>
      </c>
      <c r="CF2955" s="106" t="s">
        <v>85</v>
      </c>
      <c r="CG2955" s="106" t="s">
        <v>85</v>
      </c>
      <c r="CH2955" s="106" t="s">
        <v>85</v>
      </c>
      <c r="CI2955" s="106" t="s">
        <v>85</v>
      </c>
      <c r="CJ2955" s="106" t="s">
        <v>85</v>
      </c>
      <c r="CK2955" s="106" t="s">
        <v>85</v>
      </c>
      <c r="CL2955" s="106" t="s">
        <v>85</v>
      </c>
      <c r="CM2955" s="108" t="s">
        <v>85</v>
      </c>
    </row>
    <row r="2956" spans="41:91" hidden="1" x14ac:dyDescent="0.25">
      <c r="AO2956" s="31" t="s">
        <v>10</v>
      </c>
      <c r="AP2956" s="51" t="s">
        <v>129</v>
      </c>
      <c r="AQ2956" s="21" t="str">
        <f t="shared" si="48"/>
        <v>2 bedroomsFP - 2</v>
      </c>
      <c r="AR2956" s="105">
        <v>2800</v>
      </c>
      <c r="AS2956" s="105">
        <v>3700</v>
      </c>
      <c r="AT2956" s="105">
        <v>188920</v>
      </c>
      <c r="AU2956" s="106" t="s">
        <v>85</v>
      </c>
      <c r="AV2956" s="106" t="s">
        <v>85</v>
      </c>
      <c r="AW2956" s="106" t="s">
        <v>85</v>
      </c>
      <c r="AX2956" s="106" t="s">
        <v>85</v>
      </c>
      <c r="AY2956" s="106" t="s">
        <v>85</v>
      </c>
      <c r="AZ2956" s="106" t="s">
        <v>85</v>
      </c>
      <c r="BA2956" s="106" t="s">
        <v>85</v>
      </c>
      <c r="BB2956" s="106" t="s">
        <v>85</v>
      </c>
      <c r="BC2956" s="106" t="s">
        <v>85</v>
      </c>
      <c r="BD2956" s="106" t="s">
        <v>85</v>
      </c>
      <c r="BE2956" s="106" t="s">
        <v>85</v>
      </c>
      <c r="BF2956" s="106" t="s">
        <v>85</v>
      </c>
      <c r="BG2956" s="106" t="s">
        <v>85</v>
      </c>
      <c r="BH2956" s="106" t="s">
        <v>85</v>
      </c>
      <c r="BI2956" s="106" t="s">
        <v>85</v>
      </c>
      <c r="BJ2956" s="106" t="s">
        <v>85</v>
      </c>
      <c r="BK2956" s="106" t="s">
        <v>85</v>
      </c>
      <c r="BL2956" s="106" t="s">
        <v>85</v>
      </c>
      <c r="BM2956" s="106" t="s">
        <v>85</v>
      </c>
      <c r="BN2956" s="106" t="s">
        <v>85</v>
      </c>
      <c r="BO2956" s="107" t="s">
        <v>85</v>
      </c>
      <c r="BP2956" s="96">
        <v>10400</v>
      </c>
      <c r="BQ2956" s="106">
        <v>11200</v>
      </c>
      <c r="BR2956" s="106">
        <v>145660</v>
      </c>
      <c r="BS2956" s="106" t="s">
        <v>85</v>
      </c>
      <c r="BT2956" s="106" t="s">
        <v>85</v>
      </c>
      <c r="BU2956" s="106" t="s">
        <v>85</v>
      </c>
      <c r="BV2956" s="106" t="s">
        <v>85</v>
      </c>
      <c r="BW2956" s="106" t="s">
        <v>85</v>
      </c>
      <c r="BX2956" s="106" t="s">
        <v>85</v>
      </c>
      <c r="BY2956" s="106" t="s">
        <v>85</v>
      </c>
      <c r="BZ2956" s="106" t="s">
        <v>85</v>
      </c>
      <c r="CA2956" s="106" t="s">
        <v>85</v>
      </c>
      <c r="CB2956" s="106" t="s">
        <v>85</v>
      </c>
      <c r="CC2956" s="106" t="s">
        <v>85</v>
      </c>
      <c r="CD2956" s="106" t="s">
        <v>85</v>
      </c>
      <c r="CE2956" s="106" t="s">
        <v>85</v>
      </c>
      <c r="CF2956" s="106" t="s">
        <v>85</v>
      </c>
      <c r="CG2956" s="106" t="s">
        <v>85</v>
      </c>
      <c r="CH2956" s="106" t="s">
        <v>85</v>
      </c>
      <c r="CI2956" s="106" t="s">
        <v>85</v>
      </c>
      <c r="CJ2956" s="106" t="s">
        <v>85</v>
      </c>
      <c r="CK2956" s="106" t="s">
        <v>85</v>
      </c>
      <c r="CL2956" s="106" t="s">
        <v>85</v>
      </c>
      <c r="CM2956" s="108" t="s">
        <v>85</v>
      </c>
    </row>
    <row r="2957" spans="41:91" hidden="1" x14ac:dyDescent="0.25">
      <c r="AO2957" s="31" t="s">
        <v>11</v>
      </c>
      <c r="AP2957" s="51" t="s">
        <v>129</v>
      </c>
      <c r="AQ2957" s="21" t="str">
        <f t="shared" si="48"/>
        <v>3 bedroomsFP - 2</v>
      </c>
      <c r="AR2957" s="105">
        <v>3500</v>
      </c>
      <c r="AS2957" s="105">
        <v>4200</v>
      </c>
      <c r="AT2957" s="105">
        <v>319550</v>
      </c>
      <c r="AU2957" s="106" t="s">
        <v>85</v>
      </c>
      <c r="AV2957" s="106" t="s">
        <v>85</v>
      </c>
      <c r="AW2957" s="106" t="s">
        <v>85</v>
      </c>
      <c r="AX2957" s="106" t="s">
        <v>85</v>
      </c>
      <c r="AY2957" s="106" t="s">
        <v>85</v>
      </c>
      <c r="AZ2957" s="106" t="s">
        <v>85</v>
      </c>
      <c r="BA2957" s="106" t="s">
        <v>85</v>
      </c>
      <c r="BB2957" s="106" t="s">
        <v>85</v>
      </c>
      <c r="BC2957" s="106" t="s">
        <v>85</v>
      </c>
      <c r="BD2957" s="106" t="s">
        <v>85</v>
      </c>
      <c r="BE2957" s="106" t="s">
        <v>85</v>
      </c>
      <c r="BF2957" s="106" t="s">
        <v>85</v>
      </c>
      <c r="BG2957" s="106" t="s">
        <v>85</v>
      </c>
      <c r="BH2957" s="106" t="s">
        <v>85</v>
      </c>
      <c r="BI2957" s="106" t="s">
        <v>85</v>
      </c>
      <c r="BJ2957" s="106" t="s">
        <v>85</v>
      </c>
      <c r="BK2957" s="106" t="s">
        <v>85</v>
      </c>
      <c r="BL2957" s="106" t="s">
        <v>85</v>
      </c>
      <c r="BM2957" s="106" t="s">
        <v>85</v>
      </c>
      <c r="BN2957" s="106" t="s">
        <v>85</v>
      </c>
      <c r="BO2957" s="107" t="s">
        <v>85</v>
      </c>
      <c r="BP2957" s="96">
        <v>13300</v>
      </c>
      <c r="BQ2957" s="106">
        <v>14100</v>
      </c>
      <c r="BR2957" s="106">
        <v>274830</v>
      </c>
      <c r="BS2957" s="106" t="s">
        <v>85</v>
      </c>
      <c r="BT2957" s="106" t="s">
        <v>85</v>
      </c>
      <c r="BU2957" s="106" t="s">
        <v>85</v>
      </c>
      <c r="BV2957" s="106" t="s">
        <v>85</v>
      </c>
      <c r="BW2957" s="106" t="s">
        <v>85</v>
      </c>
      <c r="BX2957" s="106" t="s">
        <v>85</v>
      </c>
      <c r="BY2957" s="106" t="s">
        <v>85</v>
      </c>
      <c r="BZ2957" s="106" t="s">
        <v>85</v>
      </c>
      <c r="CA2957" s="106" t="s">
        <v>85</v>
      </c>
      <c r="CB2957" s="106" t="s">
        <v>85</v>
      </c>
      <c r="CC2957" s="106" t="s">
        <v>85</v>
      </c>
      <c r="CD2957" s="106" t="s">
        <v>85</v>
      </c>
      <c r="CE2957" s="106" t="s">
        <v>85</v>
      </c>
      <c r="CF2957" s="106" t="s">
        <v>85</v>
      </c>
      <c r="CG2957" s="106" t="s">
        <v>85</v>
      </c>
      <c r="CH2957" s="106" t="s">
        <v>85</v>
      </c>
      <c r="CI2957" s="106" t="s">
        <v>85</v>
      </c>
      <c r="CJ2957" s="106" t="s">
        <v>85</v>
      </c>
      <c r="CK2957" s="106" t="s">
        <v>85</v>
      </c>
      <c r="CL2957" s="106" t="s">
        <v>85</v>
      </c>
      <c r="CM2957" s="108" t="s">
        <v>85</v>
      </c>
    </row>
    <row r="2958" spans="41:91" hidden="1" x14ac:dyDescent="0.25">
      <c r="AO2958" s="31" t="s">
        <v>12</v>
      </c>
      <c r="AP2958" s="51" t="s">
        <v>129</v>
      </c>
      <c r="AQ2958" s="21" t="str">
        <f t="shared" si="48"/>
        <v>4 bedroomsFP - 2</v>
      </c>
      <c r="AR2958" s="105">
        <v>4400</v>
      </c>
      <c r="AS2958" s="105">
        <v>5200</v>
      </c>
      <c r="AT2958" s="105">
        <v>85550</v>
      </c>
      <c r="AU2958" s="106" t="s">
        <v>85</v>
      </c>
      <c r="AV2958" s="106" t="s">
        <v>85</v>
      </c>
      <c r="AW2958" s="106" t="s">
        <v>85</v>
      </c>
      <c r="AX2958" s="106" t="s">
        <v>85</v>
      </c>
      <c r="AY2958" s="106" t="s">
        <v>85</v>
      </c>
      <c r="AZ2958" s="106" t="s">
        <v>85</v>
      </c>
      <c r="BA2958" s="106" t="s">
        <v>85</v>
      </c>
      <c r="BB2958" s="106" t="s">
        <v>85</v>
      </c>
      <c r="BC2958" s="106" t="s">
        <v>85</v>
      </c>
      <c r="BD2958" s="106" t="s">
        <v>85</v>
      </c>
      <c r="BE2958" s="106" t="s">
        <v>85</v>
      </c>
      <c r="BF2958" s="106" t="s">
        <v>85</v>
      </c>
      <c r="BG2958" s="106" t="s">
        <v>85</v>
      </c>
      <c r="BH2958" s="106" t="s">
        <v>85</v>
      </c>
      <c r="BI2958" s="106" t="s">
        <v>85</v>
      </c>
      <c r="BJ2958" s="106" t="s">
        <v>85</v>
      </c>
      <c r="BK2958" s="106" t="s">
        <v>85</v>
      </c>
      <c r="BL2958" s="106" t="s">
        <v>85</v>
      </c>
      <c r="BM2958" s="106" t="s">
        <v>85</v>
      </c>
      <c r="BN2958" s="106" t="s">
        <v>85</v>
      </c>
      <c r="BO2958" s="107" t="s">
        <v>85</v>
      </c>
      <c r="BP2958" s="96">
        <v>18200</v>
      </c>
      <c r="BQ2958" s="106">
        <v>19400</v>
      </c>
      <c r="BR2958" s="106">
        <v>69960</v>
      </c>
      <c r="BS2958" s="106" t="s">
        <v>85</v>
      </c>
      <c r="BT2958" s="106" t="s">
        <v>85</v>
      </c>
      <c r="BU2958" s="106" t="s">
        <v>85</v>
      </c>
      <c r="BV2958" s="106" t="s">
        <v>85</v>
      </c>
      <c r="BW2958" s="106" t="s">
        <v>85</v>
      </c>
      <c r="BX2958" s="106" t="s">
        <v>85</v>
      </c>
      <c r="BY2958" s="106" t="s">
        <v>85</v>
      </c>
      <c r="BZ2958" s="106" t="s">
        <v>85</v>
      </c>
      <c r="CA2958" s="106" t="s">
        <v>85</v>
      </c>
      <c r="CB2958" s="106" t="s">
        <v>85</v>
      </c>
      <c r="CC2958" s="106" t="s">
        <v>85</v>
      </c>
      <c r="CD2958" s="106" t="s">
        <v>85</v>
      </c>
      <c r="CE2958" s="106" t="s">
        <v>85</v>
      </c>
      <c r="CF2958" s="106" t="s">
        <v>85</v>
      </c>
      <c r="CG2958" s="106" t="s">
        <v>85</v>
      </c>
      <c r="CH2958" s="106" t="s">
        <v>85</v>
      </c>
      <c r="CI2958" s="106" t="s">
        <v>85</v>
      </c>
      <c r="CJ2958" s="106" t="s">
        <v>85</v>
      </c>
      <c r="CK2958" s="106" t="s">
        <v>85</v>
      </c>
      <c r="CL2958" s="106" t="s">
        <v>85</v>
      </c>
      <c r="CM2958" s="108" t="s">
        <v>85</v>
      </c>
    </row>
    <row r="2959" spans="41:91" hidden="1" x14ac:dyDescent="0.25">
      <c r="AO2959" s="31" t="s">
        <v>13</v>
      </c>
      <c r="AP2959" s="51" t="s">
        <v>129</v>
      </c>
      <c r="AQ2959" s="21" t="str">
        <f t="shared" si="48"/>
        <v>5 or more bedroomsFP - 2</v>
      </c>
      <c r="AR2959" s="105">
        <v>5900</v>
      </c>
      <c r="AS2959" s="105">
        <v>7100</v>
      </c>
      <c r="AT2959" s="105">
        <v>18550</v>
      </c>
      <c r="AU2959" s="106" t="s">
        <v>85</v>
      </c>
      <c r="AV2959" s="106" t="s">
        <v>85</v>
      </c>
      <c r="AW2959" s="106" t="s">
        <v>85</v>
      </c>
      <c r="AX2959" s="106" t="s">
        <v>85</v>
      </c>
      <c r="AY2959" s="106" t="s">
        <v>85</v>
      </c>
      <c r="AZ2959" s="106" t="s">
        <v>85</v>
      </c>
      <c r="BA2959" s="106" t="s">
        <v>85</v>
      </c>
      <c r="BB2959" s="106" t="s">
        <v>85</v>
      </c>
      <c r="BC2959" s="106" t="s">
        <v>85</v>
      </c>
      <c r="BD2959" s="106" t="s">
        <v>85</v>
      </c>
      <c r="BE2959" s="106" t="s">
        <v>85</v>
      </c>
      <c r="BF2959" s="106" t="s">
        <v>85</v>
      </c>
      <c r="BG2959" s="106" t="s">
        <v>85</v>
      </c>
      <c r="BH2959" s="106" t="s">
        <v>85</v>
      </c>
      <c r="BI2959" s="106" t="s">
        <v>85</v>
      </c>
      <c r="BJ2959" s="106" t="s">
        <v>85</v>
      </c>
      <c r="BK2959" s="106" t="s">
        <v>85</v>
      </c>
      <c r="BL2959" s="106" t="s">
        <v>85</v>
      </c>
      <c r="BM2959" s="106" t="s">
        <v>85</v>
      </c>
      <c r="BN2959" s="106" t="s">
        <v>85</v>
      </c>
      <c r="BO2959" s="107" t="s">
        <v>85</v>
      </c>
      <c r="BP2959" s="96">
        <v>24500</v>
      </c>
      <c r="BQ2959" s="106">
        <v>25600</v>
      </c>
      <c r="BR2959" s="106">
        <v>12690</v>
      </c>
      <c r="BS2959" s="106" t="s">
        <v>85</v>
      </c>
      <c r="BT2959" s="106" t="s">
        <v>85</v>
      </c>
      <c r="BU2959" s="106" t="s">
        <v>85</v>
      </c>
      <c r="BV2959" s="106" t="s">
        <v>85</v>
      </c>
      <c r="BW2959" s="106" t="s">
        <v>85</v>
      </c>
      <c r="BX2959" s="106" t="s">
        <v>85</v>
      </c>
      <c r="BY2959" s="106" t="s">
        <v>85</v>
      </c>
      <c r="BZ2959" s="106" t="s">
        <v>85</v>
      </c>
      <c r="CA2959" s="106" t="s">
        <v>85</v>
      </c>
      <c r="CB2959" s="106" t="s">
        <v>85</v>
      </c>
      <c r="CC2959" s="106" t="s">
        <v>85</v>
      </c>
      <c r="CD2959" s="106" t="s">
        <v>85</v>
      </c>
      <c r="CE2959" s="106" t="s">
        <v>85</v>
      </c>
      <c r="CF2959" s="106" t="s">
        <v>85</v>
      </c>
      <c r="CG2959" s="106" t="s">
        <v>85</v>
      </c>
      <c r="CH2959" s="106" t="s">
        <v>85</v>
      </c>
      <c r="CI2959" s="106" t="s">
        <v>85</v>
      </c>
      <c r="CJ2959" s="106" t="s">
        <v>85</v>
      </c>
      <c r="CK2959" s="106" t="s">
        <v>85</v>
      </c>
      <c r="CL2959" s="106" t="s">
        <v>85</v>
      </c>
      <c r="CM2959" s="108" t="s">
        <v>85</v>
      </c>
    </row>
    <row r="2960" spans="41:91" hidden="1" x14ac:dyDescent="0.25">
      <c r="AO2960" s="31" t="s">
        <v>14</v>
      </c>
      <c r="AP2960" s="51" t="s">
        <v>130</v>
      </c>
      <c r="AQ2960" s="21" t="str">
        <f t="shared" si="48"/>
        <v>1 bedroomFP - 3</v>
      </c>
      <c r="AR2960" s="105">
        <v>2100</v>
      </c>
      <c r="AS2960" s="105">
        <v>3100</v>
      </c>
      <c r="AT2960" s="105">
        <v>57960</v>
      </c>
      <c r="AU2960" s="106" t="s">
        <v>85</v>
      </c>
      <c r="AV2960" s="106" t="s">
        <v>85</v>
      </c>
      <c r="AW2960" s="106" t="s">
        <v>85</v>
      </c>
      <c r="AX2960" s="106" t="s">
        <v>85</v>
      </c>
      <c r="AY2960" s="106" t="s">
        <v>85</v>
      </c>
      <c r="AZ2960" s="106" t="s">
        <v>85</v>
      </c>
      <c r="BA2960" s="106" t="s">
        <v>85</v>
      </c>
      <c r="BB2960" s="106" t="s">
        <v>85</v>
      </c>
      <c r="BC2960" s="106" t="s">
        <v>85</v>
      </c>
      <c r="BD2960" s="106" t="s">
        <v>85</v>
      </c>
      <c r="BE2960" s="106" t="s">
        <v>85</v>
      </c>
      <c r="BF2960" s="106" t="s">
        <v>85</v>
      </c>
      <c r="BG2960" s="106" t="s">
        <v>85</v>
      </c>
      <c r="BH2960" s="106" t="s">
        <v>85</v>
      </c>
      <c r="BI2960" s="106" t="s">
        <v>85</v>
      </c>
      <c r="BJ2960" s="106" t="s">
        <v>85</v>
      </c>
      <c r="BK2960" s="106" t="s">
        <v>85</v>
      </c>
      <c r="BL2960" s="106" t="s">
        <v>85</v>
      </c>
      <c r="BM2960" s="106" t="s">
        <v>85</v>
      </c>
      <c r="BN2960" s="106" t="s">
        <v>85</v>
      </c>
      <c r="BO2960" s="107" t="s">
        <v>85</v>
      </c>
      <c r="BP2960" s="96">
        <v>6900</v>
      </c>
      <c r="BQ2960" s="106">
        <v>7800</v>
      </c>
      <c r="BR2960" s="106">
        <v>33480</v>
      </c>
      <c r="BS2960" s="106" t="s">
        <v>85</v>
      </c>
      <c r="BT2960" s="106" t="s">
        <v>85</v>
      </c>
      <c r="BU2960" s="106" t="s">
        <v>85</v>
      </c>
      <c r="BV2960" s="106" t="s">
        <v>85</v>
      </c>
      <c r="BW2960" s="106" t="s">
        <v>85</v>
      </c>
      <c r="BX2960" s="106" t="s">
        <v>85</v>
      </c>
      <c r="BY2960" s="106" t="s">
        <v>85</v>
      </c>
      <c r="BZ2960" s="106" t="s">
        <v>85</v>
      </c>
      <c r="CA2960" s="106" t="s">
        <v>85</v>
      </c>
      <c r="CB2960" s="106" t="s">
        <v>85</v>
      </c>
      <c r="CC2960" s="106" t="s">
        <v>85</v>
      </c>
      <c r="CD2960" s="106" t="s">
        <v>85</v>
      </c>
      <c r="CE2960" s="106" t="s">
        <v>85</v>
      </c>
      <c r="CF2960" s="106" t="s">
        <v>85</v>
      </c>
      <c r="CG2960" s="106" t="s">
        <v>85</v>
      </c>
      <c r="CH2960" s="106" t="s">
        <v>85</v>
      </c>
      <c r="CI2960" s="106" t="s">
        <v>85</v>
      </c>
      <c r="CJ2960" s="106" t="s">
        <v>85</v>
      </c>
      <c r="CK2960" s="106" t="s">
        <v>85</v>
      </c>
      <c r="CL2960" s="106" t="s">
        <v>85</v>
      </c>
      <c r="CM2960" s="108" t="s">
        <v>85</v>
      </c>
    </row>
    <row r="2961" spans="41:91" hidden="1" x14ac:dyDescent="0.25">
      <c r="AO2961" s="31" t="s">
        <v>10</v>
      </c>
      <c r="AP2961" s="51" t="s">
        <v>130</v>
      </c>
      <c r="AQ2961" s="21" t="str">
        <f t="shared" si="48"/>
        <v>2 bedroomsFP - 3</v>
      </c>
      <c r="AR2961" s="105">
        <v>2800</v>
      </c>
      <c r="AS2961" s="105">
        <v>3800</v>
      </c>
      <c r="AT2961" s="105">
        <v>183650</v>
      </c>
      <c r="AU2961" s="106" t="s">
        <v>85</v>
      </c>
      <c r="AV2961" s="106" t="s">
        <v>85</v>
      </c>
      <c r="AW2961" s="106" t="s">
        <v>85</v>
      </c>
      <c r="AX2961" s="106" t="s">
        <v>85</v>
      </c>
      <c r="AY2961" s="106" t="s">
        <v>85</v>
      </c>
      <c r="AZ2961" s="106" t="s">
        <v>85</v>
      </c>
      <c r="BA2961" s="106" t="s">
        <v>85</v>
      </c>
      <c r="BB2961" s="106" t="s">
        <v>85</v>
      </c>
      <c r="BC2961" s="106" t="s">
        <v>85</v>
      </c>
      <c r="BD2961" s="106" t="s">
        <v>85</v>
      </c>
      <c r="BE2961" s="106" t="s">
        <v>85</v>
      </c>
      <c r="BF2961" s="106" t="s">
        <v>85</v>
      </c>
      <c r="BG2961" s="106" t="s">
        <v>85</v>
      </c>
      <c r="BH2961" s="106" t="s">
        <v>85</v>
      </c>
      <c r="BI2961" s="106" t="s">
        <v>85</v>
      </c>
      <c r="BJ2961" s="106" t="s">
        <v>85</v>
      </c>
      <c r="BK2961" s="106" t="s">
        <v>85</v>
      </c>
      <c r="BL2961" s="106" t="s">
        <v>85</v>
      </c>
      <c r="BM2961" s="106" t="s">
        <v>85</v>
      </c>
      <c r="BN2961" s="106" t="s">
        <v>85</v>
      </c>
      <c r="BO2961" s="107" t="s">
        <v>85</v>
      </c>
      <c r="BP2961" s="96">
        <v>10900</v>
      </c>
      <c r="BQ2961" s="106">
        <v>11800</v>
      </c>
      <c r="BR2961" s="106">
        <v>141230</v>
      </c>
      <c r="BS2961" s="106" t="s">
        <v>85</v>
      </c>
      <c r="BT2961" s="106" t="s">
        <v>85</v>
      </c>
      <c r="BU2961" s="106" t="s">
        <v>85</v>
      </c>
      <c r="BV2961" s="106" t="s">
        <v>85</v>
      </c>
      <c r="BW2961" s="106" t="s">
        <v>85</v>
      </c>
      <c r="BX2961" s="106" t="s">
        <v>85</v>
      </c>
      <c r="BY2961" s="106" t="s">
        <v>85</v>
      </c>
      <c r="BZ2961" s="106" t="s">
        <v>85</v>
      </c>
      <c r="CA2961" s="106" t="s">
        <v>85</v>
      </c>
      <c r="CB2961" s="106" t="s">
        <v>85</v>
      </c>
      <c r="CC2961" s="106" t="s">
        <v>85</v>
      </c>
      <c r="CD2961" s="106" t="s">
        <v>85</v>
      </c>
      <c r="CE2961" s="106" t="s">
        <v>85</v>
      </c>
      <c r="CF2961" s="106" t="s">
        <v>85</v>
      </c>
      <c r="CG2961" s="106" t="s">
        <v>85</v>
      </c>
      <c r="CH2961" s="106" t="s">
        <v>85</v>
      </c>
      <c r="CI2961" s="106" t="s">
        <v>85</v>
      </c>
      <c r="CJ2961" s="106" t="s">
        <v>85</v>
      </c>
      <c r="CK2961" s="106" t="s">
        <v>85</v>
      </c>
      <c r="CL2961" s="106" t="s">
        <v>85</v>
      </c>
      <c r="CM2961" s="108" t="s">
        <v>85</v>
      </c>
    </row>
    <row r="2962" spans="41:91" hidden="1" x14ac:dyDescent="0.25">
      <c r="AO2962" s="31" t="s">
        <v>11</v>
      </c>
      <c r="AP2962" s="51" t="s">
        <v>130</v>
      </c>
      <c r="AQ2962" s="21" t="str">
        <f t="shared" si="48"/>
        <v>3 bedroomsFP - 3</v>
      </c>
      <c r="AR2962" s="105">
        <v>3500</v>
      </c>
      <c r="AS2962" s="105">
        <v>4200</v>
      </c>
      <c r="AT2962" s="105">
        <v>335350</v>
      </c>
      <c r="AU2962" s="106" t="s">
        <v>85</v>
      </c>
      <c r="AV2962" s="106" t="s">
        <v>85</v>
      </c>
      <c r="AW2962" s="106" t="s">
        <v>85</v>
      </c>
      <c r="AX2962" s="106" t="s">
        <v>85</v>
      </c>
      <c r="AY2962" s="106" t="s">
        <v>85</v>
      </c>
      <c r="AZ2962" s="106" t="s">
        <v>85</v>
      </c>
      <c r="BA2962" s="106" t="s">
        <v>85</v>
      </c>
      <c r="BB2962" s="106" t="s">
        <v>85</v>
      </c>
      <c r="BC2962" s="106" t="s">
        <v>85</v>
      </c>
      <c r="BD2962" s="106" t="s">
        <v>85</v>
      </c>
      <c r="BE2962" s="106" t="s">
        <v>85</v>
      </c>
      <c r="BF2962" s="106" t="s">
        <v>85</v>
      </c>
      <c r="BG2962" s="106" t="s">
        <v>85</v>
      </c>
      <c r="BH2962" s="106" t="s">
        <v>85</v>
      </c>
      <c r="BI2962" s="106" t="s">
        <v>85</v>
      </c>
      <c r="BJ2962" s="106" t="s">
        <v>85</v>
      </c>
      <c r="BK2962" s="106" t="s">
        <v>85</v>
      </c>
      <c r="BL2962" s="106" t="s">
        <v>85</v>
      </c>
      <c r="BM2962" s="106" t="s">
        <v>85</v>
      </c>
      <c r="BN2962" s="106" t="s">
        <v>85</v>
      </c>
      <c r="BO2962" s="107" t="s">
        <v>85</v>
      </c>
      <c r="BP2962" s="96">
        <v>13900</v>
      </c>
      <c r="BQ2962" s="106">
        <v>14800</v>
      </c>
      <c r="BR2962" s="106">
        <v>284560</v>
      </c>
      <c r="BS2962" s="106" t="s">
        <v>85</v>
      </c>
      <c r="BT2962" s="106" t="s">
        <v>85</v>
      </c>
      <c r="BU2962" s="106" t="s">
        <v>85</v>
      </c>
      <c r="BV2962" s="106" t="s">
        <v>85</v>
      </c>
      <c r="BW2962" s="106" t="s">
        <v>85</v>
      </c>
      <c r="BX2962" s="106" t="s">
        <v>85</v>
      </c>
      <c r="BY2962" s="106" t="s">
        <v>85</v>
      </c>
      <c r="BZ2962" s="106" t="s">
        <v>85</v>
      </c>
      <c r="CA2962" s="106" t="s">
        <v>85</v>
      </c>
      <c r="CB2962" s="106" t="s">
        <v>85</v>
      </c>
      <c r="CC2962" s="106" t="s">
        <v>85</v>
      </c>
      <c r="CD2962" s="106" t="s">
        <v>85</v>
      </c>
      <c r="CE2962" s="106" t="s">
        <v>85</v>
      </c>
      <c r="CF2962" s="106" t="s">
        <v>85</v>
      </c>
      <c r="CG2962" s="106" t="s">
        <v>85</v>
      </c>
      <c r="CH2962" s="106" t="s">
        <v>85</v>
      </c>
      <c r="CI2962" s="106" t="s">
        <v>85</v>
      </c>
      <c r="CJ2962" s="106" t="s">
        <v>85</v>
      </c>
      <c r="CK2962" s="106" t="s">
        <v>85</v>
      </c>
      <c r="CL2962" s="106" t="s">
        <v>85</v>
      </c>
      <c r="CM2962" s="108" t="s">
        <v>85</v>
      </c>
    </row>
    <row r="2963" spans="41:91" hidden="1" x14ac:dyDescent="0.25">
      <c r="AO2963" s="31" t="s">
        <v>12</v>
      </c>
      <c r="AP2963" s="51" t="s">
        <v>130</v>
      </c>
      <c r="AQ2963" s="21" t="str">
        <f t="shared" si="48"/>
        <v>4 bedroomsFP - 3</v>
      </c>
      <c r="AR2963" s="105">
        <v>4500</v>
      </c>
      <c r="AS2963" s="105">
        <v>5300</v>
      </c>
      <c r="AT2963" s="105">
        <v>79750</v>
      </c>
      <c r="AU2963" s="106" t="s">
        <v>85</v>
      </c>
      <c r="AV2963" s="106" t="s">
        <v>85</v>
      </c>
      <c r="AW2963" s="106" t="s">
        <v>85</v>
      </c>
      <c r="AX2963" s="106" t="s">
        <v>85</v>
      </c>
      <c r="AY2963" s="106" t="s">
        <v>85</v>
      </c>
      <c r="AZ2963" s="106" t="s">
        <v>85</v>
      </c>
      <c r="BA2963" s="106" t="s">
        <v>85</v>
      </c>
      <c r="BB2963" s="106" t="s">
        <v>85</v>
      </c>
      <c r="BC2963" s="106" t="s">
        <v>85</v>
      </c>
      <c r="BD2963" s="106" t="s">
        <v>85</v>
      </c>
      <c r="BE2963" s="106" t="s">
        <v>85</v>
      </c>
      <c r="BF2963" s="106" t="s">
        <v>85</v>
      </c>
      <c r="BG2963" s="106" t="s">
        <v>85</v>
      </c>
      <c r="BH2963" s="106" t="s">
        <v>85</v>
      </c>
      <c r="BI2963" s="106" t="s">
        <v>85</v>
      </c>
      <c r="BJ2963" s="106" t="s">
        <v>85</v>
      </c>
      <c r="BK2963" s="106" t="s">
        <v>85</v>
      </c>
      <c r="BL2963" s="106" t="s">
        <v>85</v>
      </c>
      <c r="BM2963" s="106" t="s">
        <v>85</v>
      </c>
      <c r="BN2963" s="106" t="s">
        <v>85</v>
      </c>
      <c r="BO2963" s="107" t="s">
        <v>85</v>
      </c>
      <c r="BP2963" s="96">
        <v>18900</v>
      </c>
      <c r="BQ2963" s="106">
        <v>20200</v>
      </c>
      <c r="BR2963" s="106">
        <v>62170</v>
      </c>
      <c r="BS2963" s="106" t="s">
        <v>85</v>
      </c>
      <c r="BT2963" s="106" t="s">
        <v>85</v>
      </c>
      <c r="BU2963" s="106" t="s">
        <v>85</v>
      </c>
      <c r="BV2963" s="106" t="s">
        <v>85</v>
      </c>
      <c r="BW2963" s="106" t="s">
        <v>85</v>
      </c>
      <c r="BX2963" s="106" t="s">
        <v>85</v>
      </c>
      <c r="BY2963" s="106" t="s">
        <v>85</v>
      </c>
      <c r="BZ2963" s="106" t="s">
        <v>85</v>
      </c>
      <c r="CA2963" s="106" t="s">
        <v>85</v>
      </c>
      <c r="CB2963" s="106" t="s">
        <v>85</v>
      </c>
      <c r="CC2963" s="106" t="s">
        <v>85</v>
      </c>
      <c r="CD2963" s="106" t="s">
        <v>85</v>
      </c>
      <c r="CE2963" s="106" t="s">
        <v>85</v>
      </c>
      <c r="CF2963" s="106" t="s">
        <v>85</v>
      </c>
      <c r="CG2963" s="106" t="s">
        <v>85</v>
      </c>
      <c r="CH2963" s="106" t="s">
        <v>85</v>
      </c>
      <c r="CI2963" s="106" t="s">
        <v>85</v>
      </c>
      <c r="CJ2963" s="106" t="s">
        <v>85</v>
      </c>
      <c r="CK2963" s="106" t="s">
        <v>85</v>
      </c>
      <c r="CL2963" s="106" t="s">
        <v>85</v>
      </c>
      <c r="CM2963" s="108" t="s">
        <v>85</v>
      </c>
    </row>
    <row r="2964" spans="41:91" hidden="1" x14ac:dyDescent="0.25">
      <c r="AO2964" s="31" t="s">
        <v>13</v>
      </c>
      <c r="AP2964" s="51" t="s">
        <v>130</v>
      </c>
      <c r="AQ2964" s="21" t="str">
        <f t="shared" si="48"/>
        <v>5 or more bedroomsFP - 3</v>
      </c>
      <c r="AR2964" s="105">
        <v>5900</v>
      </c>
      <c r="AS2964" s="105">
        <v>7200</v>
      </c>
      <c r="AT2964" s="105">
        <v>19700</v>
      </c>
      <c r="AU2964" s="106" t="s">
        <v>85</v>
      </c>
      <c r="AV2964" s="106" t="s">
        <v>85</v>
      </c>
      <c r="AW2964" s="106" t="s">
        <v>85</v>
      </c>
      <c r="AX2964" s="106" t="s">
        <v>85</v>
      </c>
      <c r="AY2964" s="106" t="s">
        <v>85</v>
      </c>
      <c r="AZ2964" s="106" t="s">
        <v>85</v>
      </c>
      <c r="BA2964" s="106" t="s">
        <v>85</v>
      </c>
      <c r="BB2964" s="106" t="s">
        <v>85</v>
      </c>
      <c r="BC2964" s="106" t="s">
        <v>85</v>
      </c>
      <c r="BD2964" s="106" t="s">
        <v>85</v>
      </c>
      <c r="BE2964" s="106" t="s">
        <v>85</v>
      </c>
      <c r="BF2964" s="106" t="s">
        <v>85</v>
      </c>
      <c r="BG2964" s="106" t="s">
        <v>85</v>
      </c>
      <c r="BH2964" s="106" t="s">
        <v>85</v>
      </c>
      <c r="BI2964" s="106" t="s">
        <v>85</v>
      </c>
      <c r="BJ2964" s="106" t="s">
        <v>85</v>
      </c>
      <c r="BK2964" s="106" t="s">
        <v>85</v>
      </c>
      <c r="BL2964" s="106" t="s">
        <v>85</v>
      </c>
      <c r="BM2964" s="106" t="s">
        <v>85</v>
      </c>
      <c r="BN2964" s="106" t="s">
        <v>85</v>
      </c>
      <c r="BO2964" s="107" t="s">
        <v>85</v>
      </c>
      <c r="BP2964" s="96">
        <v>25100</v>
      </c>
      <c r="BQ2964" s="106">
        <v>26000</v>
      </c>
      <c r="BR2964" s="106">
        <v>12640</v>
      </c>
      <c r="BS2964" s="106" t="s">
        <v>85</v>
      </c>
      <c r="BT2964" s="106" t="s">
        <v>85</v>
      </c>
      <c r="BU2964" s="106" t="s">
        <v>85</v>
      </c>
      <c r="BV2964" s="106" t="s">
        <v>85</v>
      </c>
      <c r="BW2964" s="106" t="s">
        <v>85</v>
      </c>
      <c r="BX2964" s="106" t="s">
        <v>85</v>
      </c>
      <c r="BY2964" s="106" t="s">
        <v>85</v>
      </c>
      <c r="BZ2964" s="106" t="s">
        <v>85</v>
      </c>
      <c r="CA2964" s="106" t="s">
        <v>85</v>
      </c>
      <c r="CB2964" s="106" t="s">
        <v>85</v>
      </c>
      <c r="CC2964" s="106" t="s">
        <v>85</v>
      </c>
      <c r="CD2964" s="106" t="s">
        <v>85</v>
      </c>
      <c r="CE2964" s="106" t="s">
        <v>85</v>
      </c>
      <c r="CF2964" s="106" t="s">
        <v>85</v>
      </c>
      <c r="CG2964" s="106" t="s">
        <v>85</v>
      </c>
      <c r="CH2964" s="106" t="s">
        <v>85</v>
      </c>
      <c r="CI2964" s="106" t="s">
        <v>85</v>
      </c>
      <c r="CJ2964" s="106" t="s">
        <v>85</v>
      </c>
      <c r="CK2964" s="106" t="s">
        <v>85</v>
      </c>
      <c r="CL2964" s="106" t="s">
        <v>85</v>
      </c>
      <c r="CM2964" s="108" t="s">
        <v>85</v>
      </c>
    </row>
    <row r="2965" spans="41:91" hidden="1" x14ac:dyDescent="0.25">
      <c r="AO2965" s="31" t="s">
        <v>14</v>
      </c>
      <c r="AP2965" s="23" t="s">
        <v>131</v>
      </c>
      <c r="AQ2965" s="21" t="str">
        <f t="shared" ref="AQ2965:AQ3028" si="49">CONCATENATE(AO2965,AP2965)</f>
        <v>1 bedroomFP - 4</v>
      </c>
      <c r="AR2965" s="22">
        <v>2100</v>
      </c>
      <c r="AS2965" s="22">
        <v>3100</v>
      </c>
      <c r="AT2965" s="22">
        <v>49620</v>
      </c>
      <c r="AU2965" s="66" t="s">
        <v>85</v>
      </c>
      <c r="AV2965" s="66" t="s">
        <v>85</v>
      </c>
      <c r="AW2965" s="66" t="s">
        <v>85</v>
      </c>
      <c r="AX2965" s="66" t="s">
        <v>85</v>
      </c>
      <c r="AY2965" s="66" t="s">
        <v>85</v>
      </c>
      <c r="AZ2965" s="66" t="s">
        <v>85</v>
      </c>
      <c r="BA2965" s="66" t="s">
        <v>85</v>
      </c>
      <c r="BB2965" s="66" t="s">
        <v>85</v>
      </c>
      <c r="BC2965" s="66" t="s">
        <v>85</v>
      </c>
      <c r="BD2965" s="66" t="s">
        <v>85</v>
      </c>
      <c r="BE2965" s="66" t="s">
        <v>85</v>
      </c>
      <c r="BF2965" s="66" t="s">
        <v>85</v>
      </c>
      <c r="BG2965" s="66" t="s">
        <v>85</v>
      </c>
      <c r="BH2965" s="66" t="s">
        <v>85</v>
      </c>
      <c r="BI2965" s="66" t="s">
        <v>85</v>
      </c>
      <c r="BJ2965" s="66" t="s">
        <v>85</v>
      </c>
      <c r="BK2965" s="66" t="s">
        <v>85</v>
      </c>
      <c r="BL2965" s="66" t="s">
        <v>85</v>
      </c>
      <c r="BM2965" s="66" t="s">
        <v>85</v>
      </c>
      <c r="BN2965" s="66" t="s">
        <v>85</v>
      </c>
      <c r="BO2965" s="88" t="s">
        <v>85</v>
      </c>
      <c r="BP2965" s="100">
        <v>7100</v>
      </c>
      <c r="BQ2965" s="66">
        <v>8100</v>
      </c>
      <c r="BR2965" s="66">
        <v>29210</v>
      </c>
      <c r="BS2965" s="66" t="s">
        <v>85</v>
      </c>
      <c r="BT2965" s="66" t="s">
        <v>85</v>
      </c>
      <c r="BU2965" s="66" t="s">
        <v>85</v>
      </c>
      <c r="BV2965" s="66" t="s">
        <v>85</v>
      </c>
      <c r="BW2965" s="66" t="s">
        <v>85</v>
      </c>
      <c r="BX2965" s="66" t="s">
        <v>85</v>
      </c>
      <c r="BY2965" s="66" t="s">
        <v>85</v>
      </c>
      <c r="BZ2965" s="66" t="s">
        <v>85</v>
      </c>
      <c r="CA2965" s="66" t="s">
        <v>85</v>
      </c>
      <c r="CB2965" s="66" t="s">
        <v>85</v>
      </c>
      <c r="CC2965" s="66" t="s">
        <v>85</v>
      </c>
      <c r="CD2965" s="66" t="s">
        <v>85</v>
      </c>
      <c r="CE2965" s="66" t="s">
        <v>85</v>
      </c>
      <c r="CF2965" s="66" t="s">
        <v>85</v>
      </c>
      <c r="CG2965" s="66" t="s">
        <v>85</v>
      </c>
      <c r="CH2965" s="66" t="s">
        <v>85</v>
      </c>
      <c r="CI2965" s="66" t="s">
        <v>85</v>
      </c>
      <c r="CJ2965" s="66" t="s">
        <v>85</v>
      </c>
      <c r="CK2965" s="66" t="s">
        <v>85</v>
      </c>
      <c r="CL2965" s="66" t="s">
        <v>85</v>
      </c>
      <c r="CM2965" s="69" t="s">
        <v>85</v>
      </c>
    </row>
    <row r="2966" spans="41:91" hidden="1" x14ac:dyDescent="0.25">
      <c r="AO2966" s="31" t="s">
        <v>10</v>
      </c>
      <c r="AP2966" s="23" t="s">
        <v>131</v>
      </c>
      <c r="AQ2966" s="21" t="str">
        <f t="shared" si="49"/>
        <v>2 bedroomsFP - 4</v>
      </c>
      <c r="AR2966" s="22">
        <v>2800</v>
      </c>
      <c r="AS2966" s="22">
        <v>3700</v>
      </c>
      <c r="AT2966" s="22">
        <v>170280</v>
      </c>
      <c r="AU2966" s="66" t="s">
        <v>85</v>
      </c>
      <c r="AV2966" s="66" t="s">
        <v>85</v>
      </c>
      <c r="AW2966" s="66" t="s">
        <v>85</v>
      </c>
      <c r="AX2966" s="66" t="s">
        <v>85</v>
      </c>
      <c r="AY2966" s="66" t="s">
        <v>85</v>
      </c>
      <c r="AZ2966" s="66" t="s">
        <v>85</v>
      </c>
      <c r="BA2966" s="66" t="s">
        <v>85</v>
      </c>
      <c r="BB2966" s="66" t="s">
        <v>85</v>
      </c>
      <c r="BC2966" s="66" t="s">
        <v>85</v>
      </c>
      <c r="BD2966" s="66" t="s">
        <v>85</v>
      </c>
      <c r="BE2966" s="66" t="s">
        <v>85</v>
      </c>
      <c r="BF2966" s="66" t="s">
        <v>85</v>
      </c>
      <c r="BG2966" s="66" t="s">
        <v>85</v>
      </c>
      <c r="BH2966" s="66" t="s">
        <v>85</v>
      </c>
      <c r="BI2966" s="66" t="s">
        <v>85</v>
      </c>
      <c r="BJ2966" s="66" t="s">
        <v>85</v>
      </c>
      <c r="BK2966" s="66" t="s">
        <v>85</v>
      </c>
      <c r="BL2966" s="66" t="s">
        <v>85</v>
      </c>
      <c r="BM2966" s="66" t="s">
        <v>85</v>
      </c>
      <c r="BN2966" s="66" t="s">
        <v>85</v>
      </c>
      <c r="BO2966" s="88" t="s">
        <v>85</v>
      </c>
      <c r="BP2966" s="100">
        <v>11300</v>
      </c>
      <c r="BQ2966" s="66">
        <v>12200</v>
      </c>
      <c r="BR2966" s="66">
        <v>133440</v>
      </c>
      <c r="BS2966" s="66" t="s">
        <v>85</v>
      </c>
      <c r="BT2966" s="66" t="s">
        <v>85</v>
      </c>
      <c r="BU2966" s="66" t="s">
        <v>85</v>
      </c>
      <c r="BV2966" s="66" t="s">
        <v>85</v>
      </c>
      <c r="BW2966" s="66" t="s">
        <v>85</v>
      </c>
      <c r="BX2966" s="66" t="s">
        <v>85</v>
      </c>
      <c r="BY2966" s="66" t="s">
        <v>85</v>
      </c>
      <c r="BZ2966" s="66" t="s">
        <v>85</v>
      </c>
      <c r="CA2966" s="66" t="s">
        <v>85</v>
      </c>
      <c r="CB2966" s="66" t="s">
        <v>85</v>
      </c>
      <c r="CC2966" s="66" t="s">
        <v>85</v>
      </c>
      <c r="CD2966" s="66" t="s">
        <v>85</v>
      </c>
      <c r="CE2966" s="66" t="s">
        <v>85</v>
      </c>
      <c r="CF2966" s="66" t="s">
        <v>85</v>
      </c>
      <c r="CG2966" s="66" t="s">
        <v>85</v>
      </c>
      <c r="CH2966" s="66" t="s">
        <v>85</v>
      </c>
      <c r="CI2966" s="66" t="s">
        <v>85</v>
      </c>
      <c r="CJ2966" s="66" t="s">
        <v>85</v>
      </c>
      <c r="CK2966" s="66" t="s">
        <v>85</v>
      </c>
      <c r="CL2966" s="66" t="s">
        <v>85</v>
      </c>
      <c r="CM2966" s="69" t="s">
        <v>85</v>
      </c>
    </row>
    <row r="2967" spans="41:91" hidden="1" x14ac:dyDescent="0.25">
      <c r="AO2967" s="31" t="s">
        <v>11</v>
      </c>
      <c r="AP2967" s="23" t="s">
        <v>131</v>
      </c>
      <c r="AQ2967" s="21" t="str">
        <f t="shared" si="49"/>
        <v>3 bedroomsFP - 4</v>
      </c>
      <c r="AR2967" s="22">
        <v>3500</v>
      </c>
      <c r="AS2967" s="22">
        <v>4200</v>
      </c>
      <c r="AT2967" s="22">
        <v>326770</v>
      </c>
      <c r="AU2967" s="66" t="s">
        <v>85</v>
      </c>
      <c r="AV2967" s="66" t="s">
        <v>85</v>
      </c>
      <c r="AW2967" s="66" t="s">
        <v>85</v>
      </c>
      <c r="AX2967" s="66" t="s">
        <v>85</v>
      </c>
      <c r="AY2967" s="66" t="s">
        <v>85</v>
      </c>
      <c r="AZ2967" s="66" t="s">
        <v>85</v>
      </c>
      <c r="BA2967" s="66" t="s">
        <v>85</v>
      </c>
      <c r="BB2967" s="66" t="s">
        <v>85</v>
      </c>
      <c r="BC2967" s="66" t="s">
        <v>85</v>
      </c>
      <c r="BD2967" s="66" t="s">
        <v>85</v>
      </c>
      <c r="BE2967" s="66" t="s">
        <v>85</v>
      </c>
      <c r="BF2967" s="66" t="s">
        <v>85</v>
      </c>
      <c r="BG2967" s="66" t="s">
        <v>85</v>
      </c>
      <c r="BH2967" s="66" t="s">
        <v>85</v>
      </c>
      <c r="BI2967" s="66" t="s">
        <v>85</v>
      </c>
      <c r="BJ2967" s="66" t="s">
        <v>85</v>
      </c>
      <c r="BK2967" s="66" t="s">
        <v>85</v>
      </c>
      <c r="BL2967" s="66" t="s">
        <v>85</v>
      </c>
      <c r="BM2967" s="66" t="s">
        <v>85</v>
      </c>
      <c r="BN2967" s="66" t="s">
        <v>85</v>
      </c>
      <c r="BO2967" s="88" t="s">
        <v>85</v>
      </c>
      <c r="BP2967" s="100">
        <v>14500</v>
      </c>
      <c r="BQ2967" s="66">
        <v>15400</v>
      </c>
      <c r="BR2967" s="66">
        <v>281250</v>
      </c>
      <c r="BS2967" s="66" t="s">
        <v>85</v>
      </c>
      <c r="BT2967" s="66" t="s">
        <v>85</v>
      </c>
      <c r="BU2967" s="66" t="s">
        <v>85</v>
      </c>
      <c r="BV2967" s="66" t="s">
        <v>85</v>
      </c>
      <c r="BW2967" s="66" t="s">
        <v>85</v>
      </c>
      <c r="BX2967" s="66" t="s">
        <v>85</v>
      </c>
      <c r="BY2967" s="66" t="s">
        <v>85</v>
      </c>
      <c r="BZ2967" s="66" t="s">
        <v>85</v>
      </c>
      <c r="CA2967" s="66" t="s">
        <v>85</v>
      </c>
      <c r="CB2967" s="66" t="s">
        <v>85</v>
      </c>
      <c r="CC2967" s="66" t="s">
        <v>85</v>
      </c>
      <c r="CD2967" s="66" t="s">
        <v>85</v>
      </c>
      <c r="CE2967" s="66" t="s">
        <v>85</v>
      </c>
      <c r="CF2967" s="66" t="s">
        <v>85</v>
      </c>
      <c r="CG2967" s="66" t="s">
        <v>85</v>
      </c>
      <c r="CH2967" s="66" t="s">
        <v>85</v>
      </c>
      <c r="CI2967" s="66" t="s">
        <v>85</v>
      </c>
      <c r="CJ2967" s="66" t="s">
        <v>85</v>
      </c>
      <c r="CK2967" s="66" t="s">
        <v>85</v>
      </c>
      <c r="CL2967" s="66" t="s">
        <v>85</v>
      </c>
      <c r="CM2967" s="69" t="s">
        <v>85</v>
      </c>
    </row>
    <row r="2968" spans="41:91" hidden="1" x14ac:dyDescent="0.25">
      <c r="AO2968" s="31" t="s">
        <v>12</v>
      </c>
      <c r="AP2968" s="23" t="s">
        <v>131</v>
      </c>
      <c r="AQ2968" s="21" t="str">
        <f t="shared" si="49"/>
        <v>4 bedroomsFP - 4</v>
      </c>
      <c r="AR2968" s="22">
        <v>4500</v>
      </c>
      <c r="AS2968" s="22">
        <v>5400</v>
      </c>
      <c r="AT2968" s="22">
        <v>69820</v>
      </c>
      <c r="AU2968" s="66" t="s">
        <v>85</v>
      </c>
      <c r="AV2968" s="66" t="s">
        <v>85</v>
      </c>
      <c r="AW2968" s="66" t="s">
        <v>85</v>
      </c>
      <c r="AX2968" s="66" t="s">
        <v>85</v>
      </c>
      <c r="AY2968" s="66" t="s">
        <v>85</v>
      </c>
      <c r="AZ2968" s="66" t="s">
        <v>85</v>
      </c>
      <c r="BA2968" s="66" t="s">
        <v>85</v>
      </c>
      <c r="BB2968" s="66" t="s">
        <v>85</v>
      </c>
      <c r="BC2968" s="66" t="s">
        <v>85</v>
      </c>
      <c r="BD2968" s="66" t="s">
        <v>85</v>
      </c>
      <c r="BE2968" s="66" t="s">
        <v>85</v>
      </c>
      <c r="BF2968" s="66" t="s">
        <v>85</v>
      </c>
      <c r="BG2968" s="66" t="s">
        <v>85</v>
      </c>
      <c r="BH2968" s="66" t="s">
        <v>85</v>
      </c>
      <c r="BI2968" s="66" t="s">
        <v>85</v>
      </c>
      <c r="BJ2968" s="66" t="s">
        <v>85</v>
      </c>
      <c r="BK2968" s="66" t="s">
        <v>85</v>
      </c>
      <c r="BL2968" s="66" t="s">
        <v>85</v>
      </c>
      <c r="BM2968" s="66" t="s">
        <v>85</v>
      </c>
      <c r="BN2968" s="66" t="s">
        <v>85</v>
      </c>
      <c r="BO2968" s="88" t="s">
        <v>85</v>
      </c>
      <c r="BP2968" s="100">
        <v>19800</v>
      </c>
      <c r="BQ2968" s="66">
        <v>21100</v>
      </c>
      <c r="BR2968" s="66">
        <v>54750</v>
      </c>
      <c r="BS2968" s="66" t="s">
        <v>85</v>
      </c>
      <c r="BT2968" s="66" t="s">
        <v>85</v>
      </c>
      <c r="BU2968" s="66" t="s">
        <v>85</v>
      </c>
      <c r="BV2968" s="66" t="s">
        <v>85</v>
      </c>
      <c r="BW2968" s="66" t="s">
        <v>85</v>
      </c>
      <c r="BX2968" s="66" t="s">
        <v>85</v>
      </c>
      <c r="BY2968" s="66" t="s">
        <v>85</v>
      </c>
      <c r="BZ2968" s="66" t="s">
        <v>85</v>
      </c>
      <c r="CA2968" s="66" t="s">
        <v>85</v>
      </c>
      <c r="CB2968" s="66" t="s">
        <v>85</v>
      </c>
      <c r="CC2968" s="66" t="s">
        <v>85</v>
      </c>
      <c r="CD2968" s="66" t="s">
        <v>85</v>
      </c>
      <c r="CE2968" s="66" t="s">
        <v>85</v>
      </c>
      <c r="CF2968" s="66" t="s">
        <v>85</v>
      </c>
      <c r="CG2968" s="66" t="s">
        <v>85</v>
      </c>
      <c r="CH2968" s="66" t="s">
        <v>85</v>
      </c>
      <c r="CI2968" s="66" t="s">
        <v>85</v>
      </c>
      <c r="CJ2968" s="66" t="s">
        <v>85</v>
      </c>
      <c r="CK2968" s="66" t="s">
        <v>85</v>
      </c>
      <c r="CL2968" s="66" t="s">
        <v>85</v>
      </c>
      <c r="CM2968" s="69" t="s">
        <v>85</v>
      </c>
    </row>
    <row r="2969" spans="41:91" hidden="1" x14ac:dyDescent="0.25">
      <c r="AO2969" s="31" t="s">
        <v>13</v>
      </c>
      <c r="AP2969" s="23" t="s">
        <v>131</v>
      </c>
      <c r="AQ2969" s="21" t="str">
        <f t="shared" si="49"/>
        <v>5 or more bedroomsFP - 4</v>
      </c>
      <c r="AR2969" s="22">
        <v>6000</v>
      </c>
      <c r="AS2969" s="22">
        <v>7300</v>
      </c>
      <c r="AT2969" s="22">
        <v>18630</v>
      </c>
      <c r="AU2969" s="66" t="s">
        <v>85</v>
      </c>
      <c r="AV2969" s="66" t="s">
        <v>85</v>
      </c>
      <c r="AW2969" s="66" t="s">
        <v>85</v>
      </c>
      <c r="AX2969" s="66" t="s">
        <v>85</v>
      </c>
      <c r="AY2969" s="66" t="s">
        <v>85</v>
      </c>
      <c r="AZ2969" s="66" t="s">
        <v>85</v>
      </c>
      <c r="BA2969" s="66" t="s">
        <v>85</v>
      </c>
      <c r="BB2969" s="66" t="s">
        <v>85</v>
      </c>
      <c r="BC2969" s="66" t="s">
        <v>85</v>
      </c>
      <c r="BD2969" s="66" t="s">
        <v>85</v>
      </c>
      <c r="BE2969" s="66" t="s">
        <v>85</v>
      </c>
      <c r="BF2969" s="66" t="s">
        <v>85</v>
      </c>
      <c r="BG2969" s="66" t="s">
        <v>85</v>
      </c>
      <c r="BH2969" s="66" t="s">
        <v>85</v>
      </c>
      <c r="BI2969" s="66" t="s">
        <v>85</v>
      </c>
      <c r="BJ2969" s="66" t="s">
        <v>85</v>
      </c>
      <c r="BK2969" s="66" t="s">
        <v>85</v>
      </c>
      <c r="BL2969" s="66" t="s">
        <v>85</v>
      </c>
      <c r="BM2969" s="66" t="s">
        <v>85</v>
      </c>
      <c r="BN2969" s="66" t="s">
        <v>85</v>
      </c>
      <c r="BO2969" s="88" t="s">
        <v>85</v>
      </c>
      <c r="BP2969" s="100">
        <v>26100</v>
      </c>
      <c r="BQ2969" s="66">
        <v>26700</v>
      </c>
      <c r="BR2969" s="66">
        <v>12160</v>
      </c>
      <c r="BS2969" s="66" t="s">
        <v>85</v>
      </c>
      <c r="BT2969" s="66" t="s">
        <v>85</v>
      </c>
      <c r="BU2969" s="66" t="s">
        <v>85</v>
      </c>
      <c r="BV2969" s="66" t="s">
        <v>85</v>
      </c>
      <c r="BW2969" s="66" t="s">
        <v>85</v>
      </c>
      <c r="BX2969" s="66" t="s">
        <v>85</v>
      </c>
      <c r="BY2969" s="66" t="s">
        <v>85</v>
      </c>
      <c r="BZ2969" s="66" t="s">
        <v>85</v>
      </c>
      <c r="CA2969" s="66" t="s">
        <v>85</v>
      </c>
      <c r="CB2969" s="66" t="s">
        <v>85</v>
      </c>
      <c r="CC2969" s="66" t="s">
        <v>85</v>
      </c>
      <c r="CD2969" s="66" t="s">
        <v>85</v>
      </c>
      <c r="CE2969" s="66" t="s">
        <v>85</v>
      </c>
      <c r="CF2969" s="66" t="s">
        <v>85</v>
      </c>
      <c r="CG2969" s="66" t="s">
        <v>85</v>
      </c>
      <c r="CH2969" s="66" t="s">
        <v>85</v>
      </c>
      <c r="CI2969" s="66" t="s">
        <v>85</v>
      </c>
      <c r="CJ2969" s="66" t="s">
        <v>85</v>
      </c>
      <c r="CK2969" s="66" t="s">
        <v>85</v>
      </c>
      <c r="CL2969" s="66" t="s">
        <v>85</v>
      </c>
      <c r="CM2969" s="69" t="s">
        <v>85</v>
      </c>
    </row>
    <row r="2970" spans="41:91" hidden="1" x14ac:dyDescent="0.25">
      <c r="AO2970" s="32" t="s">
        <v>14</v>
      </c>
      <c r="AP2970" s="23" t="s">
        <v>132</v>
      </c>
      <c r="AQ2970" s="21" t="str">
        <f t="shared" si="49"/>
        <v>1 bedroomFP - 5</v>
      </c>
      <c r="AR2970" s="22">
        <v>2100</v>
      </c>
      <c r="AS2970" s="22">
        <v>3200</v>
      </c>
      <c r="AT2970" s="22">
        <v>52200</v>
      </c>
      <c r="AU2970" s="66" t="s">
        <v>85</v>
      </c>
      <c r="AV2970" s="66" t="s">
        <v>85</v>
      </c>
      <c r="AW2970" s="66" t="s">
        <v>85</v>
      </c>
      <c r="AX2970" s="66" t="s">
        <v>85</v>
      </c>
      <c r="AY2970" s="66" t="s">
        <v>85</v>
      </c>
      <c r="AZ2970" s="66" t="s">
        <v>85</v>
      </c>
      <c r="BA2970" s="66" t="s">
        <v>85</v>
      </c>
      <c r="BB2970" s="66" t="s">
        <v>85</v>
      </c>
      <c r="BC2970" s="66" t="s">
        <v>85</v>
      </c>
      <c r="BD2970" s="66" t="s">
        <v>85</v>
      </c>
      <c r="BE2970" s="66" t="s">
        <v>85</v>
      </c>
      <c r="BF2970" s="66" t="s">
        <v>85</v>
      </c>
      <c r="BG2970" s="66" t="s">
        <v>85</v>
      </c>
      <c r="BH2970" s="66" t="s">
        <v>85</v>
      </c>
      <c r="BI2970" s="66" t="s">
        <v>85</v>
      </c>
      <c r="BJ2970" s="66" t="s">
        <v>85</v>
      </c>
      <c r="BK2970" s="66" t="s">
        <v>85</v>
      </c>
      <c r="BL2970" s="66" t="s">
        <v>85</v>
      </c>
      <c r="BM2970" s="66" t="s">
        <v>85</v>
      </c>
      <c r="BN2970" s="66" t="s">
        <v>85</v>
      </c>
      <c r="BO2970" s="88" t="s">
        <v>85</v>
      </c>
      <c r="BP2970" s="100">
        <v>6900</v>
      </c>
      <c r="BQ2970" s="66">
        <v>8100</v>
      </c>
      <c r="BR2970" s="66">
        <v>29760</v>
      </c>
      <c r="BS2970" s="66" t="s">
        <v>85</v>
      </c>
      <c r="BT2970" s="66" t="s">
        <v>85</v>
      </c>
      <c r="BU2970" s="66" t="s">
        <v>85</v>
      </c>
      <c r="BV2970" s="66" t="s">
        <v>85</v>
      </c>
      <c r="BW2970" s="66" t="s">
        <v>85</v>
      </c>
      <c r="BX2970" s="66" t="s">
        <v>85</v>
      </c>
      <c r="BY2970" s="66" t="s">
        <v>85</v>
      </c>
      <c r="BZ2970" s="66" t="s">
        <v>85</v>
      </c>
      <c r="CA2970" s="66" t="s">
        <v>85</v>
      </c>
      <c r="CB2970" s="66" t="s">
        <v>85</v>
      </c>
      <c r="CC2970" s="66" t="s">
        <v>85</v>
      </c>
      <c r="CD2970" s="66" t="s">
        <v>85</v>
      </c>
      <c r="CE2970" s="66" t="s">
        <v>85</v>
      </c>
      <c r="CF2970" s="66" t="s">
        <v>85</v>
      </c>
      <c r="CG2970" s="66" t="s">
        <v>85</v>
      </c>
      <c r="CH2970" s="66" t="s">
        <v>85</v>
      </c>
      <c r="CI2970" s="66" t="s">
        <v>85</v>
      </c>
      <c r="CJ2970" s="66" t="s">
        <v>85</v>
      </c>
      <c r="CK2970" s="66" t="s">
        <v>85</v>
      </c>
      <c r="CL2970" s="66" t="s">
        <v>85</v>
      </c>
      <c r="CM2970" s="69" t="s">
        <v>85</v>
      </c>
    </row>
    <row r="2971" spans="41:91" hidden="1" x14ac:dyDescent="0.25">
      <c r="AO2971" s="32" t="s">
        <v>10</v>
      </c>
      <c r="AP2971" s="23" t="s">
        <v>132</v>
      </c>
      <c r="AQ2971" s="21" t="str">
        <f t="shared" si="49"/>
        <v>2 bedroomsFP - 5</v>
      </c>
      <c r="AR2971" s="22">
        <v>2700</v>
      </c>
      <c r="AS2971" s="22">
        <v>3600</v>
      </c>
      <c r="AT2971" s="22">
        <v>175680</v>
      </c>
      <c r="AU2971" s="66" t="s">
        <v>85</v>
      </c>
      <c r="AV2971" s="66" t="s">
        <v>85</v>
      </c>
      <c r="AW2971" s="66" t="s">
        <v>85</v>
      </c>
      <c r="AX2971" s="66" t="s">
        <v>85</v>
      </c>
      <c r="AY2971" s="66" t="s">
        <v>85</v>
      </c>
      <c r="AZ2971" s="66" t="s">
        <v>85</v>
      </c>
      <c r="BA2971" s="66" t="s">
        <v>85</v>
      </c>
      <c r="BB2971" s="66" t="s">
        <v>85</v>
      </c>
      <c r="BC2971" s="66" t="s">
        <v>85</v>
      </c>
      <c r="BD2971" s="66" t="s">
        <v>85</v>
      </c>
      <c r="BE2971" s="66" t="s">
        <v>85</v>
      </c>
      <c r="BF2971" s="66" t="s">
        <v>85</v>
      </c>
      <c r="BG2971" s="66" t="s">
        <v>85</v>
      </c>
      <c r="BH2971" s="66" t="s">
        <v>85</v>
      </c>
      <c r="BI2971" s="66" t="s">
        <v>85</v>
      </c>
      <c r="BJ2971" s="66" t="s">
        <v>85</v>
      </c>
      <c r="BK2971" s="66" t="s">
        <v>85</v>
      </c>
      <c r="BL2971" s="66" t="s">
        <v>85</v>
      </c>
      <c r="BM2971" s="66" t="s">
        <v>85</v>
      </c>
      <c r="BN2971" s="66" t="s">
        <v>85</v>
      </c>
      <c r="BO2971" s="88" t="s">
        <v>85</v>
      </c>
      <c r="BP2971" s="100">
        <v>11100</v>
      </c>
      <c r="BQ2971" s="66">
        <v>11900</v>
      </c>
      <c r="BR2971" s="66">
        <v>140310</v>
      </c>
      <c r="BS2971" s="66" t="s">
        <v>85</v>
      </c>
      <c r="BT2971" s="66" t="s">
        <v>85</v>
      </c>
      <c r="BU2971" s="66" t="s">
        <v>85</v>
      </c>
      <c r="BV2971" s="66" t="s">
        <v>85</v>
      </c>
      <c r="BW2971" s="66" t="s">
        <v>85</v>
      </c>
      <c r="BX2971" s="66" t="s">
        <v>85</v>
      </c>
      <c r="BY2971" s="66" t="s">
        <v>85</v>
      </c>
      <c r="BZ2971" s="66" t="s">
        <v>85</v>
      </c>
      <c r="CA2971" s="66" t="s">
        <v>85</v>
      </c>
      <c r="CB2971" s="66" t="s">
        <v>85</v>
      </c>
      <c r="CC2971" s="66" t="s">
        <v>85</v>
      </c>
      <c r="CD2971" s="66" t="s">
        <v>85</v>
      </c>
      <c r="CE2971" s="66" t="s">
        <v>85</v>
      </c>
      <c r="CF2971" s="66" t="s">
        <v>85</v>
      </c>
      <c r="CG2971" s="66" t="s">
        <v>85</v>
      </c>
      <c r="CH2971" s="66" t="s">
        <v>85</v>
      </c>
      <c r="CI2971" s="66" t="s">
        <v>85</v>
      </c>
      <c r="CJ2971" s="66" t="s">
        <v>85</v>
      </c>
      <c r="CK2971" s="66" t="s">
        <v>85</v>
      </c>
      <c r="CL2971" s="66" t="s">
        <v>85</v>
      </c>
      <c r="CM2971" s="69" t="s">
        <v>85</v>
      </c>
    </row>
    <row r="2972" spans="41:91" hidden="1" x14ac:dyDescent="0.25">
      <c r="AO2972" s="32" t="s">
        <v>11</v>
      </c>
      <c r="AP2972" s="23" t="s">
        <v>132</v>
      </c>
      <c r="AQ2972" s="21" t="str">
        <f t="shared" si="49"/>
        <v>3 bedroomsFP - 5</v>
      </c>
      <c r="AR2972" s="22">
        <v>3400</v>
      </c>
      <c r="AS2972" s="22">
        <v>4100</v>
      </c>
      <c r="AT2972" s="22">
        <v>315530</v>
      </c>
      <c r="AU2972" s="66" t="s">
        <v>85</v>
      </c>
      <c r="AV2972" s="66" t="s">
        <v>85</v>
      </c>
      <c r="AW2972" s="66" t="s">
        <v>85</v>
      </c>
      <c r="AX2972" s="66" t="s">
        <v>85</v>
      </c>
      <c r="AY2972" s="66" t="s">
        <v>85</v>
      </c>
      <c r="AZ2972" s="66" t="s">
        <v>85</v>
      </c>
      <c r="BA2972" s="66" t="s">
        <v>85</v>
      </c>
      <c r="BB2972" s="66" t="s">
        <v>85</v>
      </c>
      <c r="BC2972" s="66" t="s">
        <v>85</v>
      </c>
      <c r="BD2972" s="66" t="s">
        <v>85</v>
      </c>
      <c r="BE2972" s="66" t="s">
        <v>85</v>
      </c>
      <c r="BF2972" s="66" t="s">
        <v>85</v>
      </c>
      <c r="BG2972" s="66" t="s">
        <v>85</v>
      </c>
      <c r="BH2972" s="66" t="s">
        <v>85</v>
      </c>
      <c r="BI2972" s="66" t="s">
        <v>85</v>
      </c>
      <c r="BJ2972" s="66" t="s">
        <v>85</v>
      </c>
      <c r="BK2972" s="66" t="s">
        <v>85</v>
      </c>
      <c r="BL2972" s="66" t="s">
        <v>85</v>
      </c>
      <c r="BM2972" s="66" t="s">
        <v>85</v>
      </c>
      <c r="BN2972" s="66" t="s">
        <v>85</v>
      </c>
      <c r="BO2972" s="88" t="s">
        <v>85</v>
      </c>
      <c r="BP2972" s="100">
        <v>14800</v>
      </c>
      <c r="BQ2972" s="66">
        <v>15700</v>
      </c>
      <c r="BR2972" s="66">
        <v>276130</v>
      </c>
      <c r="BS2972" s="66" t="s">
        <v>85</v>
      </c>
      <c r="BT2972" s="66" t="s">
        <v>85</v>
      </c>
      <c r="BU2972" s="66" t="s">
        <v>85</v>
      </c>
      <c r="BV2972" s="66" t="s">
        <v>85</v>
      </c>
      <c r="BW2972" s="66" t="s">
        <v>85</v>
      </c>
      <c r="BX2972" s="66" t="s">
        <v>85</v>
      </c>
      <c r="BY2972" s="66" t="s">
        <v>85</v>
      </c>
      <c r="BZ2972" s="66" t="s">
        <v>85</v>
      </c>
      <c r="CA2972" s="66" t="s">
        <v>85</v>
      </c>
      <c r="CB2972" s="66" t="s">
        <v>85</v>
      </c>
      <c r="CC2972" s="66" t="s">
        <v>85</v>
      </c>
      <c r="CD2972" s="66" t="s">
        <v>85</v>
      </c>
      <c r="CE2972" s="66" t="s">
        <v>85</v>
      </c>
      <c r="CF2972" s="66" t="s">
        <v>85</v>
      </c>
      <c r="CG2972" s="66" t="s">
        <v>85</v>
      </c>
      <c r="CH2972" s="66" t="s">
        <v>85</v>
      </c>
      <c r="CI2972" s="66" t="s">
        <v>85</v>
      </c>
      <c r="CJ2972" s="66" t="s">
        <v>85</v>
      </c>
      <c r="CK2972" s="66" t="s">
        <v>85</v>
      </c>
      <c r="CL2972" s="66" t="s">
        <v>85</v>
      </c>
      <c r="CM2972" s="69" t="s">
        <v>85</v>
      </c>
    </row>
    <row r="2973" spans="41:91" hidden="1" x14ac:dyDescent="0.25">
      <c r="AO2973" s="32" t="s">
        <v>12</v>
      </c>
      <c r="AP2973" s="23" t="s">
        <v>132</v>
      </c>
      <c r="AQ2973" s="21" t="str">
        <f t="shared" si="49"/>
        <v>4 bedroomsFP - 5</v>
      </c>
      <c r="AR2973" s="22">
        <v>4500</v>
      </c>
      <c r="AS2973" s="22">
        <v>5400</v>
      </c>
      <c r="AT2973" s="22">
        <v>59800</v>
      </c>
      <c r="AU2973" s="66" t="s">
        <v>85</v>
      </c>
      <c r="AV2973" s="66" t="s">
        <v>85</v>
      </c>
      <c r="AW2973" s="66" t="s">
        <v>85</v>
      </c>
      <c r="AX2973" s="66" t="s">
        <v>85</v>
      </c>
      <c r="AY2973" s="66" t="s">
        <v>85</v>
      </c>
      <c r="AZ2973" s="66" t="s">
        <v>85</v>
      </c>
      <c r="BA2973" s="66" t="s">
        <v>85</v>
      </c>
      <c r="BB2973" s="66" t="s">
        <v>85</v>
      </c>
      <c r="BC2973" s="66" t="s">
        <v>85</v>
      </c>
      <c r="BD2973" s="66" t="s">
        <v>85</v>
      </c>
      <c r="BE2973" s="66" t="s">
        <v>85</v>
      </c>
      <c r="BF2973" s="66" t="s">
        <v>85</v>
      </c>
      <c r="BG2973" s="66" t="s">
        <v>85</v>
      </c>
      <c r="BH2973" s="66" t="s">
        <v>85</v>
      </c>
      <c r="BI2973" s="66" t="s">
        <v>85</v>
      </c>
      <c r="BJ2973" s="66" t="s">
        <v>85</v>
      </c>
      <c r="BK2973" s="66" t="s">
        <v>85</v>
      </c>
      <c r="BL2973" s="66" t="s">
        <v>85</v>
      </c>
      <c r="BM2973" s="66" t="s">
        <v>85</v>
      </c>
      <c r="BN2973" s="66" t="s">
        <v>85</v>
      </c>
      <c r="BO2973" s="88" t="s">
        <v>85</v>
      </c>
      <c r="BP2973" s="100">
        <v>20500</v>
      </c>
      <c r="BQ2973" s="66">
        <v>21600</v>
      </c>
      <c r="BR2973" s="66">
        <v>47330</v>
      </c>
      <c r="BS2973" s="66" t="s">
        <v>85</v>
      </c>
      <c r="BT2973" s="66" t="s">
        <v>85</v>
      </c>
      <c r="BU2973" s="66" t="s">
        <v>85</v>
      </c>
      <c r="BV2973" s="66" t="s">
        <v>85</v>
      </c>
      <c r="BW2973" s="66" t="s">
        <v>85</v>
      </c>
      <c r="BX2973" s="66" t="s">
        <v>85</v>
      </c>
      <c r="BY2973" s="66" t="s">
        <v>85</v>
      </c>
      <c r="BZ2973" s="66" t="s">
        <v>85</v>
      </c>
      <c r="CA2973" s="66" t="s">
        <v>85</v>
      </c>
      <c r="CB2973" s="66" t="s">
        <v>85</v>
      </c>
      <c r="CC2973" s="66" t="s">
        <v>85</v>
      </c>
      <c r="CD2973" s="66" t="s">
        <v>85</v>
      </c>
      <c r="CE2973" s="66" t="s">
        <v>85</v>
      </c>
      <c r="CF2973" s="66" t="s">
        <v>85</v>
      </c>
      <c r="CG2973" s="66" t="s">
        <v>85</v>
      </c>
      <c r="CH2973" s="66" t="s">
        <v>85</v>
      </c>
      <c r="CI2973" s="66" t="s">
        <v>85</v>
      </c>
      <c r="CJ2973" s="66" t="s">
        <v>85</v>
      </c>
      <c r="CK2973" s="66" t="s">
        <v>85</v>
      </c>
      <c r="CL2973" s="66" t="s">
        <v>85</v>
      </c>
      <c r="CM2973" s="69" t="s">
        <v>85</v>
      </c>
    </row>
    <row r="2974" spans="41:91" hidden="1" x14ac:dyDescent="0.25">
      <c r="AO2974" s="32" t="s">
        <v>13</v>
      </c>
      <c r="AP2974" s="23" t="s">
        <v>132</v>
      </c>
      <c r="AQ2974" s="21" t="str">
        <f t="shared" si="49"/>
        <v>5 or more bedroomsFP - 5</v>
      </c>
      <c r="AR2974" s="22">
        <v>5800</v>
      </c>
      <c r="AS2974" s="22">
        <v>7100</v>
      </c>
      <c r="AT2974" s="22">
        <v>20200</v>
      </c>
      <c r="AU2974" s="66" t="s">
        <v>85</v>
      </c>
      <c r="AV2974" s="66" t="s">
        <v>85</v>
      </c>
      <c r="AW2974" s="66" t="s">
        <v>85</v>
      </c>
      <c r="AX2974" s="66" t="s">
        <v>85</v>
      </c>
      <c r="AY2974" s="66" t="s">
        <v>85</v>
      </c>
      <c r="AZ2974" s="66" t="s">
        <v>85</v>
      </c>
      <c r="BA2974" s="66" t="s">
        <v>85</v>
      </c>
      <c r="BB2974" s="66" t="s">
        <v>85</v>
      </c>
      <c r="BC2974" s="66" t="s">
        <v>85</v>
      </c>
      <c r="BD2974" s="66" t="s">
        <v>85</v>
      </c>
      <c r="BE2974" s="66" t="s">
        <v>85</v>
      </c>
      <c r="BF2974" s="66" t="s">
        <v>85</v>
      </c>
      <c r="BG2974" s="66" t="s">
        <v>85</v>
      </c>
      <c r="BH2974" s="66" t="s">
        <v>85</v>
      </c>
      <c r="BI2974" s="66" t="s">
        <v>85</v>
      </c>
      <c r="BJ2974" s="66" t="s">
        <v>85</v>
      </c>
      <c r="BK2974" s="66" t="s">
        <v>85</v>
      </c>
      <c r="BL2974" s="66" t="s">
        <v>85</v>
      </c>
      <c r="BM2974" s="66" t="s">
        <v>85</v>
      </c>
      <c r="BN2974" s="66" t="s">
        <v>85</v>
      </c>
      <c r="BO2974" s="88" t="s">
        <v>85</v>
      </c>
      <c r="BP2974" s="100">
        <v>25900</v>
      </c>
      <c r="BQ2974" s="66">
        <v>26300</v>
      </c>
      <c r="BR2974" s="66">
        <v>13970</v>
      </c>
      <c r="BS2974" s="66" t="s">
        <v>85</v>
      </c>
      <c r="BT2974" s="66" t="s">
        <v>85</v>
      </c>
      <c r="BU2974" s="66" t="s">
        <v>85</v>
      </c>
      <c r="BV2974" s="66" t="s">
        <v>85</v>
      </c>
      <c r="BW2974" s="66" t="s">
        <v>85</v>
      </c>
      <c r="BX2974" s="66" t="s">
        <v>85</v>
      </c>
      <c r="BY2974" s="66" t="s">
        <v>85</v>
      </c>
      <c r="BZ2974" s="66" t="s">
        <v>85</v>
      </c>
      <c r="CA2974" s="66" t="s">
        <v>85</v>
      </c>
      <c r="CB2974" s="66" t="s">
        <v>85</v>
      </c>
      <c r="CC2974" s="66" t="s">
        <v>85</v>
      </c>
      <c r="CD2974" s="66" t="s">
        <v>85</v>
      </c>
      <c r="CE2974" s="66" t="s">
        <v>85</v>
      </c>
      <c r="CF2974" s="66" t="s">
        <v>85</v>
      </c>
      <c r="CG2974" s="66" t="s">
        <v>85</v>
      </c>
      <c r="CH2974" s="66" t="s">
        <v>85</v>
      </c>
      <c r="CI2974" s="66" t="s">
        <v>85</v>
      </c>
      <c r="CJ2974" s="66" t="s">
        <v>85</v>
      </c>
      <c r="CK2974" s="66" t="s">
        <v>85</v>
      </c>
      <c r="CL2974" s="66" t="s">
        <v>85</v>
      </c>
      <c r="CM2974" s="69" t="s">
        <v>85</v>
      </c>
    </row>
    <row r="2975" spans="41:91" hidden="1" x14ac:dyDescent="0.25">
      <c r="AO2975" s="33" t="s">
        <v>29</v>
      </c>
      <c r="AP2975" s="23" t="s">
        <v>128</v>
      </c>
      <c r="AQ2975" s="21" t="str">
        <f t="shared" si="49"/>
        <v>50 or lessFP - 1</v>
      </c>
      <c r="AR2975" s="22">
        <v>2300</v>
      </c>
      <c r="AS2975" s="22">
        <v>3300</v>
      </c>
      <c r="AT2975" s="22">
        <v>149800</v>
      </c>
      <c r="AU2975" s="66" t="s">
        <v>85</v>
      </c>
      <c r="AV2975" s="66" t="s">
        <v>85</v>
      </c>
      <c r="AW2975" s="66" t="s">
        <v>85</v>
      </c>
      <c r="AX2975" s="66" t="s">
        <v>85</v>
      </c>
      <c r="AY2975" s="66" t="s">
        <v>85</v>
      </c>
      <c r="AZ2975" s="66" t="s">
        <v>85</v>
      </c>
      <c r="BA2975" s="66" t="s">
        <v>85</v>
      </c>
      <c r="BB2975" s="66" t="s">
        <v>85</v>
      </c>
      <c r="BC2975" s="66" t="s">
        <v>85</v>
      </c>
      <c r="BD2975" s="66" t="s">
        <v>85</v>
      </c>
      <c r="BE2975" s="66" t="s">
        <v>85</v>
      </c>
      <c r="BF2975" s="66" t="s">
        <v>85</v>
      </c>
      <c r="BG2975" s="66" t="s">
        <v>85</v>
      </c>
      <c r="BH2975" s="66" t="s">
        <v>85</v>
      </c>
      <c r="BI2975" s="66" t="s">
        <v>85</v>
      </c>
      <c r="BJ2975" s="66" t="s">
        <v>85</v>
      </c>
      <c r="BK2975" s="66" t="s">
        <v>85</v>
      </c>
      <c r="BL2975" s="66" t="s">
        <v>85</v>
      </c>
      <c r="BM2975" s="66" t="s">
        <v>85</v>
      </c>
      <c r="BN2975" s="66" t="s">
        <v>85</v>
      </c>
      <c r="BO2975" s="88" t="s">
        <v>85</v>
      </c>
      <c r="BP2975" s="100">
        <v>6300</v>
      </c>
      <c r="BQ2975" s="66">
        <v>7000</v>
      </c>
      <c r="BR2975" s="66">
        <v>81360</v>
      </c>
      <c r="BS2975" s="66" t="s">
        <v>85</v>
      </c>
      <c r="BT2975" s="66" t="s">
        <v>85</v>
      </c>
      <c r="BU2975" s="66" t="s">
        <v>85</v>
      </c>
      <c r="BV2975" s="66" t="s">
        <v>85</v>
      </c>
      <c r="BW2975" s="66" t="s">
        <v>85</v>
      </c>
      <c r="BX2975" s="66" t="s">
        <v>85</v>
      </c>
      <c r="BY2975" s="66" t="s">
        <v>85</v>
      </c>
      <c r="BZ2975" s="66" t="s">
        <v>85</v>
      </c>
      <c r="CA2975" s="66" t="s">
        <v>85</v>
      </c>
      <c r="CB2975" s="66" t="s">
        <v>85</v>
      </c>
      <c r="CC2975" s="66" t="s">
        <v>85</v>
      </c>
      <c r="CD2975" s="66" t="s">
        <v>85</v>
      </c>
      <c r="CE2975" s="66" t="s">
        <v>85</v>
      </c>
      <c r="CF2975" s="66" t="s">
        <v>85</v>
      </c>
      <c r="CG2975" s="66" t="s">
        <v>85</v>
      </c>
      <c r="CH2975" s="66" t="s">
        <v>85</v>
      </c>
      <c r="CI2975" s="66" t="s">
        <v>85</v>
      </c>
      <c r="CJ2975" s="66" t="s">
        <v>85</v>
      </c>
      <c r="CK2975" s="66" t="s">
        <v>85</v>
      </c>
      <c r="CL2975" s="66" t="s">
        <v>85</v>
      </c>
      <c r="CM2975" s="69" t="s">
        <v>85</v>
      </c>
    </row>
    <row r="2976" spans="41:91" hidden="1" x14ac:dyDescent="0.25">
      <c r="AO2976" s="33" t="s">
        <v>30</v>
      </c>
      <c r="AP2976" s="23" t="s">
        <v>128</v>
      </c>
      <c r="AQ2976" s="21" t="str">
        <f t="shared" si="49"/>
        <v>51 to 100FP - 1</v>
      </c>
      <c r="AR2976" s="22">
        <v>3100</v>
      </c>
      <c r="AS2976" s="22">
        <v>3800</v>
      </c>
      <c r="AT2976" s="22">
        <v>349600</v>
      </c>
      <c r="AU2976" s="66" t="s">
        <v>85</v>
      </c>
      <c r="AV2976" s="66" t="s">
        <v>85</v>
      </c>
      <c r="AW2976" s="66" t="s">
        <v>85</v>
      </c>
      <c r="AX2976" s="66" t="s">
        <v>85</v>
      </c>
      <c r="AY2976" s="66" t="s">
        <v>85</v>
      </c>
      <c r="AZ2976" s="66" t="s">
        <v>85</v>
      </c>
      <c r="BA2976" s="66" t="s">
        <v>85</v>
      </c>
      <c r="BB2976" s="66" t="s">
        <v>85</v>
      </c>
      <c r="BC2976" s="66" t="s">
        <v>85</v>
      </c>
      <c r="BD2976" s="66" t="s">
        <v>85</v>
      </c>
      <c r="BE2976" s="66" t="s">
        <v>85</v>
      </c>
      <c r="BF2976" s="66" t="s">
        <v>85</v>
      </c>
      <c r="BG2976" s="66" t="s">
        <v>85</v>
      </c>
      <c r="BH2976" s="66" t="s">
        <v>85</v>
      </c>
      <c r="BI2976" s="66" t="s">
        <v>85</v>
      </c>
      <c r="BJ2976" s="66" t="s">
        <v>85</v>
      </c>
      <c r="BK2976" s="66" t="s">
        <v>85</v>
      </c>
      <c r="BL2976" s="66" t="s">
        <v>85</v>
      </c>
      <c r="BM2976" s="66" t="s">
        <v>85</v>
      </c>
      <c r="BN2976" s="66" t="s">
        <v>85</v>
      </c>
      <c r="BO2976" s="88" t="s">
        <v>85</v>
      </c>
      <c r="BP2976" s="100">
        <v>10500</v>
      </c>
      <c r="BQ2976" s="66">
        <v>11000</v>
      </c>
      <c r="BR2976" s="66">
        <v>291850</v>
      </c>
      <c r="BS2976" s="66" t="s">
        <v>85</v>
      </c>
      <c r="BT2976" s="66" t="s">
        <v>85</v>
      </c>
      <c r="BU2976" s="66" t="s">
        <v>85</v>
      </c>
      <c r="BV2976" s="66" t="s">
        <v>85</v>
      </c>
      <c r="BW2976" s="66" t="s">
        <v>85</v>
      </c>
      <c r="BX2976" s="66" t="s">
        <v>85</v>
      </c>
      <c r="BY2976" s="66" t="s">
        <v>85</v>
      </c>
      <c r="BZ2976" s="66" t="s">
        <v>85</v>
      </c>
      <c r="CA2976" s="66" t="s">
        <v>85</v>
      </c>
      <c r="CB2976" s="66" t="s">
        <v>85</v>
      </c>
      <c r="CC2976" s="66" t="s">
        <v>85</v>
      </c>
      <c r="CD2976" s="66" t="s">
        <v>85</v>
      </c>
      <c r="CE2976" s="66" t="s">
        <v>85</v>
      </c>
      <c r="CF2976" s="66" t="s">
        <v>85</v>
      </c>
      <c r="CG2976" s="66" t="s">
        <v>85</v>
      </c>
      <c r="CH2976" s="66" t="s">
        <v>85</v>
      </c>
      <c r="CI2976" s="66" t="s">
        <v>85</v>
      </c>
      <c r="CJ2976" s="66" t="s">
        <v>85</v>
      </c>
      <c r="CK2976" s="66" t="s">
        <v>85</v>
      </c>
      <c r="CL2976" s="66" t="s">
        <v>85</v>
      </c>
      <c r="CM2976" s="69" t="s">
        <v>85</v>
      </c>
    </row>
    <row r="2977" spans="41:91" hidden="1" x14ac:dyDescent="0.25">
      <c r="AO2977" s="33" t="s">
        <v>31</v>
      </c>
      <c r="AP2977" s="23" t="s">
        <v>128</v>
      </c>
      <c r="AQ2977" s="21" t="str">
        <f t="shared" si="49"/>
        <v>101 to 150FP - 1</v>
      </c>
      <c r="AR2977" s="22">
        <v>3900</v>
      </c>
      <c r="AS2977" s="22">
        <v>4500</v>
      </c>
      <c r="AT2977" s="22">
        <v>154120</v>
      </c>
      <c r="AU2977" s="66" t="s">
        <v>85</v>
      </c>
      <c r="AV2977" s="66" t="s">
        <v>85</v>
      </c>
      <c r="AW2977" s="66" t="s">
        <v>85</v>
      </c>
      <c r="AX2977" s="66" t="s">
        <v>85</v>
      </c>
      <c r="AY2977" s="66" t="s">
        <v>85</v>
      </c>
      <c r="AZ2977" s="66" t="s">
        <v>85</v>
      </c>
      <c r="BA2977" s="66" t="s">
        <v>85</v>
      </c>
      <c r="BB2977" s="66" t="s">
        <v>85</v>
      </c>
      <c r="BC2977" s="66" t="s">
        <v>85</v>
      </c>
      <c r="BD2977" s="66" t="s">
        <v>85</v>
      </c>
      <c r="BE2977" s="66" t="s">
        <v>85</v>
      </c>
      <c r="BF2977" s="66" t="s">
        <v>85</v>
      </c>
      <c r="BG2977" s="66" t="s">
        <v>85</v>
      </c>
      <c r="BH2977" s="66" t="s">
        <v>85</v>
      </c>
      <c r="BI2977" s="66" t="s">
        <v>85</v>
      </c>
      <c r="BJ2977" s="66" t="s">
        <v>85</v>
      </c>
      <c r="BK2977" s="66" t="s">
        <v>85</v>
      </c>
      <c r="BL2977" s="66" t="s">
        <v>85</v>
      </c>
      <c r="BM2977" s="66" t="s">
        <v>85</v>
      </c>
      <c r="BN2977" s="66" t="s">
        <v>85</v>
      </c>
      <c r="BO2977" s="88" t="s">
        <v>85</v>
      </c>
      <c r="BP2977" s="100">
        <v>15000</v>
      </c>
      <c r="BQ2977" s="66">
        <v>15600</v>
      </c>
      <c r="BR2977" s="66">
        <v>135450</v>
      </c>
      <c r="BS2977" s="66" t="s">
        <v>85</v>
      </c>
      <c r="BT2977" s="66" t="s">
        <v>85</v>
      </c>
      <c r="BU2977" s="66" t="s">
        <v>85</v>
      </c>
      <c r="BV2977" s="66" t="s">
        <v>85</v>
      </c>
      <c r="BW2977" s="66" t="s">
        <v>85</v>
      </c>
      <c r="BX2977" s="66" t="s">
        <v>85</v>
      </c>
      <c r="BY2977" s="66" t="s">
        <v>85</v>
      </c>
      <c r="BZ2977" s="66" t="s">
        <v>85</v>
      </c>
      <c r="CA2977" s="66" t="s">
        <v>85</v>
      </c>
      <c r="CB2977" s="66" t="s">
        <v>85</v>
      </c>
      <c r="CC2977" s="66" t="s">
        <v>85</v>
      </c>
      <c r="CD2977" s="66" t="s">
        <v>85</v>
      </c>
      <c r="CE2977" s="66" t="s">
        <v>85</v>
      </c>
      <c r="CF2977" s="66" t="s">
        <v>85</v>
      </c>
      <c r="CG2977" s="66" t="s">
        <v>85</v>
      </c>
      <c r="CH2977" s="66" t="s">
        <v>85</v>
      </c>
      <c r="CI2977" s="66" t="s">
        <v>85</v>
      </c>
      <c r="CJ2977" s="66" t="s">
        <v>85</v>
      </c>
      <c r="CK2977" s="66" t="s">
        <v>85</v>
      </c>
      <c r="CL2977" s="66" t="s">
        <v>85</v>
      </c>
      <c r="CM2977" s="69" t="s">
        <v>85</v>
      </c>
    </row>
    <row r="2978" spans="41:91" hidden="1" x14ac:dyDescent="0.25">
      <c r="AO2978" s="33" t="s">
        <v>32</v>
      </c>
      <c r="AP2978" s="23" t="s">
        <v>128</v>
      </c>
      <c r="AQ2978" s="21" t="str">
        <f t="shared" si="49"/>
        <v>151 to 200FP - 1</v>
      </c>
      <c r="AR2978" s="22">
        <v>4700</v>
      </c>
      <c r="AS2978" s="22">
        <v>5500</v>
      </c>
      <c r="AT2978" s="22">
        <v>26580</v>
      </c>
      <c r="AU2978" s="66" t="s">
        <v>85</v>
      </c>
      <c r="AV2978" s="66" t="s">
        <v>85</v>
      </c>
      <c r="AW2978" s="66" t="s">
        <v>85</v>
      </c>
      <c r="AX2978" s="66" t="s">
        <v>85</v>
      </c>
      <c r="AY2978" s="66" t="s">
        <v>85</v>
      </c>
      <c r="AZ2978" s="66" t="s">
        <v>85</v>
      </c>
      <c r="BA2978" s="66" t="s">
        <v>85</v>
      </c>
      <c r="BB2978" s="66" t="s">
        <v>85</v>
      </c>
      <c r="BC2978" s="66" t="s">
        <v>85</v>
      </c>
      <c r="BD2978" s="66" t="s">
        <v>85</v>
      </c>
      <c r="BE2978" s="66" t="s">
        <v>85</v>
      </c>
      <c r="BF2978" s="66" t="s">
        <v>85</v>
      </c>
      <c r="BG2978" s="66" t="s">
        <v>85</v>
      </c>
      <c r="BH2978" s="66" t="s">
        <v>85</v>
      </c>
      <c r="BI2978" s="66" t="s">
        <v>85</v>
      </c>
      <c r="BJ2978" s="66" t="s">
        <v>85</v>
      </c>
      <c r="BK2978" s="66" t="s">
        <v>85</v>
      </c>
      <c r="BL2978" s="66" t="s">
        <v>85</v>
      </c>
      <c r="BM2978" s="66" t="s">
        <v>85</v>
      </c>
      <c r="BN2978" s="66" t="s">
        <v>85</v>
      </c>
      <c r="BO2978" s="88" t="s">
        <v>85</v>
      </c>
      <c r="BP2978" s="100">
        <v>20500</v>
      </c>
      <c r="BQ2978" s="66">
        <v>21400</v>
      </c>
      <c r="BR2978" s="66">
        <v>22190</v>
      </c>
      <c r="BS2978" s="66" t="s">
        <v>85</v>
      </c>
      <c r="BT2978" s="66" t="s">
        <v>85</v>
      </c>
      <c r="BU2978" s="66" t="s">
        <v>85</v>
      </c>
      <c r="BV2978" s="66" t="s">
        <v>85</v>
      </c>
      <c r="BW2978" s="66" t="s">
        <v>85</v>
      </c>
      <c r="BX2978" s="66" t="s">
        <v>85</v>
      </c>
      <c r="BY2978" s="66" t="s">
        <v>85</v>
      </c>
      <c r="BZ2978" s="66" t="s">
        <v>85</v>
      </c>
      <c r="CA2978" s="66" t="s">
        <v>85</v>
      </c>
      <c r="CB2978" s="66" t="s">
        <v>85</v>
      </c>
      <c r="CC2978" s="66" t="s">
        <v>85</v>
      </c>
      <c r="CD2978" s="66" t="s">
        <v>85</v>
      </c>
      <c r="CE2978" s="66" t="s">
        <v>85</v>
      </c>
      <c r="CF2978" s="66" t="s">
        <v>85</v>
      </c>
      <c r="CG2978" s="66" t="s">
        <v>85</v>
      </c>
      <c r="CH2978" s="66" t="s">
        <v>85</v>
      </c>
      <c r="CI2978" s="66" t="s">
        <v>85</v>
      </c>
      <c r="CJ2978" s="66" t="s">
        <v>85</v>
      </c>
      <c r="CK2978" s="66" t="s">
        <v>85</v>
      </c>
      <c r="CL2978" s="66" t="s">
        <v>85</v>
      </c>
      <c r="CM2978" s="69" t="s">
        <v>85</v>
      </c>
    </row>
    <row r="2979" spans="41:91" hidden="1" x14ac:dyDescent="0.25">
      <c r="AO2979" s="33" t="s">
        <v>125</v>
      </c>
      <c r="AP2979" s="23" t="s">
        <v>128</v>
      </c>
      <c r="AQ2979" s="21" t="str">
        <f t="shared" si="49"/>
        <v>Over 200FP - 1</v>
      </c>
      <c r="AR2979" s="22">
        <v>6200</v>
      </c>
      <c r="AS2979" s="22">
        <v>7300</v>
      </c>
      <c r="AT2979" s="22">
        <v>9210</v>
      </c>
      <c r="AU2979" s="66" t="s">
        <v>85</v>
      </c>
      <c r="AV2979" s="66" t="s">
        <v>85</v>
      </c>
      <c r="AW2979" s="66" t="s">
        <v>85</v>
      </c>
      <c r="AX2979" s="66" t="s">
        <v>85</v>
      </c>
      <c r="AY2979" s="66" t="s">
        <v>85</v>
      </c>
      <c r="AZ2979" s="66" t="s">
        <v>85</v>
      </c>
      <c r="BA2979" s="66" t="s">
        <v>85</v>
      </c>
      <c r="BB2979" s="66" t="s">
        <v>85</v>
      </c>
      <c r="BC2979" s="66" t="s">
        <v>85</v>
      </c>
      <c r="BD2979" s="66" t="s">
        <v>85</v>
      </c>
      <c r="BE2979" s="66" t="s">
        <v>85</v>
      </c>
      <c r="BF2979" s="66" t="s">
        <v>85</v>
      </c>
      <c r="BG2979" s="66" t="s">
        <v>85</v>
      </c>
      <c r="BH2979" s="66" t="s">
        <v>85</v>
      </c>
      <c r="BI2979" s="66" t="s">
        <v>85</v>
      </c>
      <c r="BJ2979" s="66" t="s">
        <v>85</v>
      </c>
      <c r="BK2979" s="66" t="s">
        <v>85</v>
      </c>
      <c r="BL2979" s="66" t="s">
        <v>85</v>
      </c>
      <c r="BM2979" s="66" t="s">
        <v>85</v>
      </c>
      <c r="BN2979" s="66" t="s">
        <v>85</v>
      </c>
      <c r="BO2979" s="88" t="s">
        <v>85</v>
      </c>
      <c r="BP2979" s="100">
        <v>26900</v>
      </c>
      <c r="BQ2979" s="66">
        <v>27600</v>
      </c>
      <c r="BR2979" s="66">
        <v>6340</v>
      </c>
      <c r="BS2979" s="66" t="s">
        <v>85</v>
      </c>
      <c r="BT2979" s="66" t="s">
        <v>85</v>
      </c>
      <c r="BU2979" s="66" t="s">
        <v>85</v>
      </c>
      <c r="BV2979" s="66" t="s">
        <v>85</v>
      </c>
      <c r="BW2979" s="66" t="s">
        <v>85</v>
      </c>
      <c r="BX2979" s="66" t="s">
        <v>85</v>
      </c>
      <c r="BY2979" s="66" t="s">
        <v>85</v>
      </c>
      <c r="BZ2979" s="66" t="s">
        <v>85</v>
      </c>
      <c r="CA2979" s="66" t="s">
        <v>85</v>
      </c>
      <c r="CB2979" s="66" t="s">
        <v>85</v>
      </c>
      <c r="CC2979" s="66" t="s">
        <v>85</v>
      </c>
      <c r="CD2979" s="66" t="s">
        <v>85</v>
      </c>
      <c r="CE2979" s="66" t="s">
        <v>85</v>
      </c>
      <c r="CF2979" s="66" t="s">
        <v>85</v>
      </c>
      <c r="CG2979" s="66" t="s">
        <v>85</v>
      </c>
      <c r="CH2979" s="66" t="s">
        <v>85</v>
      </c>
      <c r="CI2979" s="66" t="s">
        <v>85</v>
      </c>
      <c r="CJ2979" s="66" t="s">
        <v>85</v>
      </c>
      <c r="CK2979" s="66" t="s">
        <v>85</v>
      </c>
      <c r="CL2979" s="66" t="s">
        <v>85</v>
      </c>
      <c r="CM2979" s="69" t="s">
        <v>85</v>
      </c>
    </row>
    <row r="2980" spans="41:91" hidden="1" x14ac:dyDescent="0.25">
      <c r="AO2980" s="23" t="s">
        <v>29</v>
      </c>
      <c r="AP2980" s="23" t="s">
        <v>129</v>
      </c>
      <c r="AQ2980" s="21" t="str">
        <f t="shared" si="49"/>
        <v>50 or lessFP - 2</v>
      </c>
      <c r="AR2980" s="22">
        <v>2300</v>
      </c>
      <c r="AS2980" s="22">
        <v>3300</v>
      </c>
      <c r="AT2980" s="22">
        <v>88120</v>
      </c>
      <c r="AU2980" s="66" t="s">
        <v>85</v>
      </c>
      <c r="AV2980" s="66" t="s">
        <v>85</v>
      </c>
      <c r="AW2980" s="66" t="s">
        <v>85</v>
      </c>
      <c r="AX2980" s="66" t="s">
        <v>85</v>
      </c>
      <c r="AY2980" s="66" t="s">
        <v>85</v>
      </c>
      <c r="AZ2980" s="66" t="s">
        <v>85</v>
      </c>
      <c r="BA2980" s="66" t="s">
        <v>85</v>
      </c>
      <c r="BB2980" s="66" t="s">
        <v>85</v>
      </c>
      <c r="BC2980" s="66" t="s">
        <v>85</v>
      </c>
      <c r="BD2980" s="66" t="s">
        <v>85</v>
      </c>
      <c r="BE2980" s="66" t="s">
        <v>85</v>
      </c>
      <c r="BF2980" s="66" t="s">
        <v>85</v>
      </c>
      <c r="BG2980" s="66" t="s">
        <v>85</v>
      </c>
      <c r="BH2980" s="66" t="s">
        <v>85</v>
      </c>
      <c r="BI2980" s="66" t="s">
        <v>85</v>
      </c>
      <c r="BJ2980" s="66" t="s">
        <v>85</v>
      </c>
      <c r="BK2980" s="66" t="s">
        <v>85</v>
      </c>
      <c r="BL2980" s="66" t="s">
        <v>85</v>
      </c>
      <c r="BM2980" s="66" t="s">
        <v>85</v>
      </c>
      <c r="BN2980" s="66" t="s">
        <v>85</v>
      </c>
      <c r="BO2980" s="88" t="s">
        <v>85</v>
      </c>
      <c r="BP2980" s="100">
        <v>6700</v>
      </c>
      <c r="BQ2980" s="66">
        <v>7400</v>
      </c>
      <c r="BR2980" s="66">
        <v>49980</v>
      </c>
      <c r="BS2980" s="66" t="s">
        <v>85</v>
      </c>
      <c r="BT2980" s="66" t="s">
        <v>85</v>
      </c>
      <c r="BU2980" s="66" t="s">
        <v>85</v>
      </c>
      <c r="BV2980" s="66" t="s">
        <v>85</v>
      </c>
      <c r="BW2980" s="66" t="s">
        <v>85</v>
      </c>
      <c r="BX2980" s="66" t="s">
        <v>85</v>
      </c>
      <c r="BY2980" s="66" t="s">
        <v>85</v>
      </c>
      <c r="BZ2980" s="66" t="s">
        <v>85</v>
      </c>
      <c r="CA2980" s="66" t="s">
        <v>85</v>
      </c>
      <c r="CB2980" s="66" t="s">
        <v>85</v>
      </c>
      <c r="CC2980" s="66" t="s">
        <v>85</v>
      </c>
      <c r="CD2980" s="66" t="s">
        <v>85</v>
      </c>
      <c r="CE2980" s="66" t="s">
        <v>85</v>
      </c>
      <c r="CF2980" s="66" t="s">
        <v>85</v>
      </c>
      <c r="CG2980" s="66" t="s">
        <v>85</v>
      </c>
      <c r="CH2980" s="66" t="s">
        <v>85</v>
      </c>
      <c r="CI2980" s="66" t="s">
        <v>85</v>
      </c>
      <c r="CJ2980" s="66" t="s">
        <v>85</v>
      </c>
      <c r="CK2980" s="66" t="s">
        <v>85</v>
      </c>
      <c r="CL2980" s="66" t="s">
        <v>85</v>
      </c>
      <c r="CM2980" s="69" t="s">
        <v>85</v>
      </c>
    </row>
    <row r="2981" spans="41:91" hidden="1" x14ac:dyDescent="0.25">
      <c r="AO2981" s="23" t="s">
        <v>30</v>
      </c>
      <c r="AP2981" s="23" t="s">
        <v>129</v>
      </c>
      <c r="AQ2981" s="21" t="str">
        <f t="shared" si="49"/>
        <v>51 to 100FP - 2</v>
      </c>
      <c r="AR2981" s="22">
        <v>3100</v>
      </c>
      <c r="AS2981" s="22">
        <v>3800</v>
      </c>
      <c r="AT2981" s="22">
        <v>354760</v>
      </c>
      <c r="AU2981" s="66" t="s">
        <v>85</v>
      </c>
      <c r="AV2981" s="66" t="s">
        <v>85</v>
      </c>
      <c r="AW2981" s="66" t="s">
        <v>85</v>
      </c>
      <c r="AX2981" s="66" t="s">
        <v>85</v>
      </c>
      <c r="AY2981" s="66" t="s">
        <v>85</v>
      </c>
      <c r="AZ2981" s="66" t="s">
        <v>85</v>
      </c>
      <c r="BA2981" s="66" t="s">
        <v>85</v>
      </c>
      <c r="BB2981" s="66" t="s">
        <v>85</v>
      </c>
      <c r="BC2981" s="66" t="s">
        <v>85</v>
      </c>
      <c r="BD2981" s="66" t="s">
        <v>85</v>
      </c>
      <c r="BE2981" s="66" t="s">
        <v>85</v>
      </c>
      <c r="BF2981" s="66" t="s">
        <v>85</v>
      </c>
      <c r="BG2981" s="66" t="s">
        <v>85</v>
      </c>
      <c r="BH2981" s="66" t="s">
        <v>85</v>
      </c>
      <c r="BI2981" s="66" t="s">
        <v>85</v>
      </c>
      <c r="BJ2981" s="66" t="s">
        <v>85</v>
      </c>
      <c r="BK2981" s="66" t="s">
        <v>85</v>
      </c>
      <c r="BL2981" s="66" t="s">
        <v>85</v>
      </c>
      <c r="BM2981" s="66" t="s">
        <v>85</v>
      </c>
      <c r="BN2981" s="66" t="s">
        <v>85</v>
      </c>
      <c r="BO2981" s="88" t="s">
        <v>85</v>
      </c>
      <c r="BP2981" s="100">
        <v>11500</v>
      </c>
      <c r="BQ2981" s="66">
        <v>12000</v>
      </c>
      <c r="BR2981" s="66">
        <v>300050</v>
      </c>
      <c r="BS2981" s="66" t="s">
        <v>85</v>
      </c>
      <c r="BT2981" s="66" t="s">
        <v>85</v>
      </c>
      <c r="BU2981" s="66" t="s">
        <v>85</v>
      </c>
      <c r="BV2981" s="66" t="s">
        <v>85</v>
      </c>
      <c r="BW2981" s="66" t="s">
        <v>85</v>
      </c>
      <c r="BX2981" s="66" t="s">
        <v>85</v>
      </c>
      <c r="BY2981" s="66" t="s">
        <v>85</v>
      </c>
      <c r="BZ2981" s="66" t="s">
        <v>85</v>
      </c>
      <c r="CA2981" s="66" t="s">
        <v>85</v>
      </c>
      <c r="CB2981" s="66" t="s">
        <v>85</v>
      </c>
      <c r="CC2981" s="66" t="s">
        <v>85</v>
      </c>
      <c r="CD2981" s="66" t="s">
        <v>85</v>
      </c>
      <c r="CE2981" s="66" t="s">
        <v>85</v>
      </c>
      <c r="CF2981" s="66" t="s">
        <v>85</v>
      </c>
      <c r="CG2981" s="66" t="s">
        <v>85</v>
      </c>
      <c r="CH2981" s="66" t="s">
        <v>85</v>
      </c>
      <c r="CI2981" s="66" t="s">
        <v>85</v>
      </c>
      <c r="CJ2981" s="66" t="s">
        <v>85</v>
      </c>
      <c r="CK2981" s="66" t="s">
        <v>85</v>
      </c>
      <c r="CL2981" s="66" t="s">
        <v>85</v>
      </c>
      <c r="CM2981" s="69" t="s">
        <v>85</v>
      </c>
    </row>
    <row r="2982" spans="41:91" hidden="1" x14ac:dyDescent="0.25">
      <c r="AO2982" s="23" t="s">
        <v>31</v>
      </c>
      <c r="AP2982" s="23" t="s">
        <v>129</v>
      </c>
      <c r="AQ2982" s="21" t="str">
        <f t="shared" si="49"/>
        <v>101 to 150FP - 2</v>
      </c>
      <c r="AR2982" s="22">
        <v>3900</v>
      </c>
      <c r="AS2982" s="22">
        <v>4500</v>
      </c>
      <c r="AT2982" s="22">
        <v>177330</v>
      </c>
      <c r="AU2982" s="66" t="s">
        <v>85</v>
      </c>
      <c r="AV2982" s="66" t="s">
        <v>85</v>
      </c>
      <c r="AW2982" s="66" t="s">
        <v>85</v>
      </c>
      <c r="AX2982" s="66" t="s">
        <v>85</v>
      </c>
      <c r="AY2982" s="66" t="s">
        <v>85</v>
      </c>
      <c r="AZ2982" s="66" t="s">
        <v>85</v>
      </c>
      <c r="BA2982" s="66" t="s">
        <v>85</v>
      </c>
      <c r="BB2982" s="66" t="s">
        <v>85</v>
      </c>
      <c r="BC2982" s="66" t="s">
        <v>85</v>
      </c>
      <c r="BD2982" s="66" t="s">
        <v>85</v>
      </c>
      <c r="BE2982" s="66" t="s">
        <v>85</v>
      </c>
      <c r="BF2982" s="66" t="s">
        <v>85</v>
      </c>
      <c r="BG2982" s="66" t="s">
        <v>85</v>
      </c>
      <c r="BH2982" s="66" t="s">
        <v>85</v>
      </c>
      <c r="BI2982" s="66" t="s">
        <v>85</v>
      </c>
      <c r="BJ2982" s="66" t="s">
        <v>85</v>
      </c>
      <c r="BK2982" s="66" t="s">
        <v>85</v>
      </c>
      <c r="BL2982" s="66" t="s">
        <v>85</v>
      </c>
      <c r="BM2982" s="66" t="s">
        <v>85</v>
      </c>
      <c r="BN2982" s="66" t="s">
        <v>85</v>
      </c>
      <c r="BO2982" s="88" t="s">
        <v>85</v>
      </c>
      <c r="BP2982" s="100">
        <v>15900</v>
      </c>
      <c r="BQ2982" s="66">
        <v>16600</v>
      </c>
      <c r="BR2982" s="66">
        <v>149900</v>
      </c>
      <c r="BS2982" s="66" t="s">
        <v>85</v>
      </c>
      <c r="BT2982" s="66" t="s">
        <v>85</v>
      </c>
      <c r="BU2982" s="66" t="s">
        <v>85</v>
      </c>
      <c r="BV2982" s="66" t="s">
        <v>85</v>
      </c>
      <c r="BW2982" s="66" t="s">
        <v>85</v>
      </c>
      <c r="BX2982" s="66" t="s">
        <v>85</v>
      </c>
      <c r="BY2982" s="66" t="s">
        <v>85</v>
      </c>
      <c r="BZ2982" s="66" t="s">
        <v>85</v>
      </c>
      <c r="CA2982" s="66" t="s">
        <v>85</v>
      </c>
      <c r="CB2982" s="66" t="s">
        <v>85</v>
      </c>
      <c r="CC2982" s="66" t="s">
        <v>85</v>
      </c>
      <c r="CD2982" s="66" t="s">
        <v>85</v>
      </c>
      <c r="CE2982" s="66" t="s">
        <v>85</v>
      </c>
      <c r="CF2982" s="66" t="s">
        <v>85</v>
      </c>
      <c r="CG2982" s="66" t="s">
        <v>85</v>
      </c>
      <c r="CH2982" s="66" t="s">
        <v>85</v>
      </c>
      <c r="CI2982" s="66" t="s">
        <v>85</v>
      </c>
      <c r="CJ2982" s="66" t="s">
        <v>85</v>
      </c>
      <c r="CK2982" s="66" t="s">
        <v>85</v>
      </c>
      <c r="CL2982" s="66" t="s">
        <v>85</v>
      </c>
      <c r="CM2982" s="69" t="s">
        <v>85</v>
      </c>
    </row>
    <row r="2983" spans="41:91" hidden="1" x14ac:dyDescent="0.25">
      <c r="AO2983" s="23" t="s">
        <v>32</v>
      </c>
      <c r="AP2983" s="23" t="s">
        <v>129</v>
      </c>
      <c r="AQ2983" s="21" t="str">
        <f t="shared" si="49"/>
        <v>151 to 200FP - 2</v>
      </c>
      <c r="AR2983" s="22">
        <v>4800</v>
      </c>
      <c r="AS2983" s="22">
        <v>5700</v>
      </c>
      <c r="AT2983" s="22">
        <v>38180</v>
      </c>
      <c r="AU2983" s="66" t="s">
        <v>85</v>
      </c>
      <c r="AV2983" s="66" t="s">
        <v>85</v>
      </c>
      <c r="AW2983" s="66" t="s">
        <v>85</v>
      </c>
      <c r="AX2983" s="66" t="s">
        <v>85</v>
      </c>
      <c r="AY2983" s="66" t="s">
        <v>85</v>
      </c>
      <c r="AZ2983" s="66" t="s">
        <v>85</v>
      </c>
      <c r="BA2983" s="66" t="s">
        <v>85</v>
      </c>
      <c r="BB2983" s="66" t="s">
        <v>85</v>
      </c>
      <c r="BC2983" s="66" t="s">
        <v>85</v>
      </c>
      <c r="BD2983" s="66" t="s">
        <v>85</v>
      </c>
      <c r="BE2983" s="66" t="s">
        <v>85</v>
      </c>
      <c r="BF2983" s="66" t="s">
        <v>85</v>
      </c>
      <c r="BG2983" s="66" t="s">
        <v>85</v>
      </c>
      <c r="BH2983" s="66" t="s">
        <v>85</v>
      </c>
      <c r="BI2983" s="66" t="s">
        <v>85</v>
      </c>
      <c r="BJ2983" s="66" t="s">
        <v>85</v>
      </c>
      <c r="BK2983" s="66" t="s">
        <v>85</v>
      </c>
      <c r="BL2983" s="66" t="s">
        <v>85</v>
      </c>
      <c r="BM2983" s="66" t="s">
        <v>85</v>
      </c>
      <c r="BN2983" s="66" t="s">
        <v>85</v>
      </c>
      <c r="BO2983" s="88" t="s">
        <v>85</v>
      </c>
      <c r="BP2983" s="100">
        <v>22000</v>
      </c>
      <c r="BQ2983" s="66">
        <v>23000</v>
      </c>
      <c r="BR2983" s="66">
        <v>29240</v>
      </c>
      <c r="BS2983" s="66" t="s">
        <v>85</v>
      </c>
      <c r="BT2983" s="66" t="s">
        <v>85</v>
      </c>
      <c r="BU2983" s="66" t="s">
        <v>85</v>
      </c>
      <c r="BV2983" s="66" t="s">
        <v>85</v>
      </c>
      <c r="BW2983" s="66" t="s">
        <v>85</v>
      </c>
      <c r="BX2983" s="66" t="s">
        <v>85</v>
      </c>
      <c r="BY2983" s="66" t="s">
        <v>85</v>
      </c>
      <c r="BZ2983" s="66" t="s">
        <v>85</v>
      </c>
      <c r="CA2983" s="66" t="s">
        <v>85</v>
      </c>
      <c r="CB2983" s="66" t="s">
        <v>85</v>
      </c>
      <c r="CC2983" s="66" t="s">
        <v>85</v>
      </c>
      <c r="CD2983" s="66" t="s">
        <v>85</v>
      </c>
      <c r="CE2983" s="66" t="s">
        <v>85</v>
      </c>
      <c r="CF2983" s="66" t="s">
        <v>85</v>
      </c>
      <c r="CG2983" s="66" t="s">
        <v>85</v>
      </c>
      <c r="CH2983" s="66" t="s">
        <v>85</v>
      </c>
      <c r="CI2983" s="66" t="s">
        <v>85</v>
      </c>
      <c r="CJ2983" s="66" t="s">
        <v>85</v>
      </c>
      <c r="CK2983" s="66" t="s">
        <v>85</v>
      </c>
      <c r="CL2983" s="66" t="s">
        <v>85</v>
      </c>
      <c r="CM2983" s="69" t="s">
        <v>85</v>
      </c>
    </row>
    <row r="2984" spans="41:91" hidden="1" x14ac:dyDescent="0.25">
      <c r="AO2984" s="23" t="s">
        <v>125</v>
      </c>
      <c r="AP2984" s="23" t="s">
        <v>129</v>
      </c>
      <c r="AQ2984" s="21" t="str">
        <f t="shared" si="49"/>
        <v>Over 200FP - 2</v>
      </c>
      <c r="AR2984" s="22">
        <v>6500</v>
      </c>
      <c r="AS2984" s="22">
        <v>7800</v>
      </c>
      <c r="AT2984" s="22">
        <v>19130</v>
      </c>
      <c r="AU2984" s="66" t="s">
        <v>85</v>
      </c>
      <c r="AV2984" s="66" t="s">
        <v>85</v>
      </c>
      <c r="AW2984" s="66" t="s">
        <v>85</v>
      </c>
      <c r="AX2984" s="66" t="s">
        <v>85</v>
      </c>
      <c r="AY2984" s="66" t="s">
        <v>85</v>
      </c>
      <c r="AZ2984" s="66" t="s">
        <v>85</v>
      </c>
      <c r="BA2984" s="66" t="s">
        <v>85</v>
      </c>
      <c r="BB2984" s="66" t="s">
        <v>85</v>
      </c>
      <c r="BC2984" s="66" t="s">
        <v>85</v>
      </c>
      <c r="BD2984" s="66" t="s">
        <v>85</v>
      </c>
      <c r="BE2984" s="66" t="s">
        <v>85</v>
      </c>
      <c r="BF2984" s="66" t="s">
        <v>85</v>
      </c>
      <c r="BG2984" s="66" t="s">
        <v>85</v>
      </c>
      <c r="BH2984" s="66" t="s">
        <v>85</v>
      </c>
      <c r="BI2984" s="66" t="s">
        <v>85</v>
      </c>
      <c r="BJ2984" s="66" t="s">
        <v>85</v>
      </c>
      <c r="BK2984" s="66" t="s">
        <v>85</v>
      </c>
      <c r="BL2984" s="66" t="s">
        <v>85</v>
      </c>
      <c r="BM2984" s="66" t="s">
        <v>85</v>
      </c>
      <c r="BN2984" s="66" t="s">
        <v>85</v>
      </c>
      <c r="BO2984" s="88" t="s">
        <v>85</v>
      </c>
      <c r="BP2984" s="100">
        <v>28800</v>
      </c>
      <c r="BQ2984" s="66">
        <v>28900</v>
      </c>
      <c r="BR2984" s="66">
        <v>11050</v>
      </c>
      <c r="BS2984" s="66" t="s">
        <v>85</v>
      </c>
      <c r="BT2984" s="66" t="s">
        <v>85</v>
      </c>
      <c r="BU2984" s="66" t="s">
        <v>85</v>
      </c>
      <c r="BV2984" s="66" t="s">
        <v>85</v>
      </c>
      <c r="BW2984" s="66" t="s">
        <v>85</v>
      </c>
      <c r="BX2984" s="66" t="s">
        <v>85</v>
      </c>
      <c r="BY2984" s="66" t="s">
        <v>85</v>
      </c>
      <c r="BZ2984" s="66" t="s">
        <v>85</v>
      </c>
      <c r="CA2984" s="66" t="s">
        <v>85</v>
      </c>
      <c r="CB2984" s="66" t="s">
        <v>85</v>
      </c>
      <c r="CC2984" s="66" t="s">
        <v>85</v>
      </c>
      <c r="CD2984" s="66" t="s">
        <v>85</v>
      </c>
      <c r="CE2984" s="66" t="s">
        <v>85</v>
      </c>
      <c r="CF2984" s="66" t="s">
        <v>85</v>
      </c>
      <c r="CG2984" s="66" t="s">
        <v>85</v>
      </c>
      <c r="CH2984" s="66" t="s">
        <v>85</v>
      </c>
      <c r="CI2984" s="66" t="s">
        <v>85</v>
      </c>
      <c r="CJ2984" s="66" t="s">
        <v>85</v>
      </c>
      <c r="CK2984" s="66" t="s">
        <v>85</v>
      </c>
      <c r="CL2984" s="66" t="s">
        <v>85</v>
      </c>
      <c r="CM2984" s="69" t="s">
        <v>85</v>
      </c>
    </row>
    <row r="2985" spans="41:91" hidden="1" x14ac:dyDescent="0.25">
      <c r="AO2985" s="31" t="s">
        <v>29</v>
      </c>
      <c r="AP2985" s="23" t="s">
        <v>130</v>
      </c>
      <c r="AQ2985" s="21" t="str">
        <f t="shared" si="49"/>
        <v>50 or lessFP - 3</v>
      </c>
      <c r="AR2985" s="22">
        <v>2300</v>
      </c>
      <c r="AS2985" s="22">
        <v>3400</v>
      </c>
      <c r="AT2985" s="22">
        <v>74310</v>
      </c>
      <c r="AU2985" s="66" t="s">
        <v>85</v>
      </c>
      <c r="AV2985" s="66" t="s">
        <v>85</v>
      </c>
      <c r="AW2985" s="66" t="s">
        <v>85</v>
      </c>
      <c r="AX2985" s="66" t="s">
        <v>85</v>
      </c>
      <c r="AY2985" s="66" t="s">
        <v>85</v>
      </c>
      <c r="AZ2985" s="66" t="s">
        <v>85</v>
      </c>
      <c r="BA2985" s="66" t="s">
        <v>85</v>
      </c>
      <c r="BB2985" s="66" t="s">
        <v>85</v>
      </c>
      <c r="BC2985" s="66" t="s">
        <v>85</v>
      </c>
      <c r="BD2985" s="66" t="s">
        <v>85</v>
      </c>
      <c r="BE2985" s="66" t="s">
        <v>85</v>
      </c>
      <c r="BF2985" s="66" t="s">
        <v>85</v>
      </c>
      <c r="BG2985" s="66" t="s">
        <v>85</v>
      </c>
      <c r="BH2985" s="66" t="s">
        <v>85</v>
      </c>
      <c r="BI2985" s="66" t="s">
        <v>85</v>
      </c>
      <c r="BJ2985" s="66" t="s">
        <v>85</v>
      </c>
      <c r="BK2985" s="66" t="s">
        <v>85</v>
      </c>
      <c r="BL2985" s="66" t="s">
        <v>85</v>
      </c>
      <c r="BM2985" s="66" t="s">
        <v>85</v>
      </c>
      <c r="BN2985" s="66" t="s">
        <v>85</v>
      </c>
      <c r="BO2985" s="88" t="s">
        <v>85</v>
      </c>
      <c r="BP2985" s="100">
        <v>7000</v>
      </c>
      <c r="BQ2985" s="66">
        <v>7800</v>
      </c>
      <c r="BR2985" s="66">
        <v>42280</v>
      </c>
      <c r="BS2985" s="66" t="s">
        <v>85</v>
      </c>
      <c r="BT2985" s="66" t="s">
        <v>85</v>
      </c>
      <c r="BU2985" s="66" t="s">
        <v>85</v>
      </c>
      <c r="BV2985" s="66" t="s">
        <v>85</v>
      </c>
      <c r="BW2985" s="66" t="s">
        <v>85</v>
      </c>
      <c r="BX2985" s="66" t="s">
        <v>85</v>
      </c>
      <c r="BY2985" s="66" t="s">
        <v>85</v>
      </c>
      <c r="BZ2985" s="66" t="s">
        <v>85</v>
      </c>
      <c r="CA2985" s="66" t="s">
        <v>85</v>
      </c>
      <c r="CB2985" s="66" t="s">
        <v>85</v>
      </c>
      <c r="CC2985" s="66" t="s">
        <v>85</v>
      </c>
      <c r="CD2985" s="66" t="s">
        <v>85</v>
      </c>
      <c r="CE2985" s="66" t="s">
        <v>85</v>
      </c>
      <c r="CF2985" s="66" t="s">
        <v>85</v>
      </c>
      <c r="CG2985" s="66" t="s">
        <v>85</v>
      </c>
      <c r="CH2985" s="66" t="s">
        <v>85</v>
      </c>
      <c r="CI2985" s="66" t="s">
        <v>85</v>
      </c>
      <c r="CJ2985" s="66" t="s">
        <v>85</v>
      </c>
      <c r="CK2985" s="66" t="s">
        <v>85</v>
      </c>
      <c r="CL2985" s="66" t="s">
        <v>85</v>
      </c>
      <c r="CM2985" s="69" t="s">
        <v>85</v>
      </c>
    </row>
    <row r="2986" spans="41:91" hidden="1" x14ac:dyDescent="0.25">
      <c r="AO2986" s="31" t="s">
        <v>30</v>
      </c>
      <c r="AP2986" s="23" t="s">
        <v>130</v>
      </c>
      <c r="AQ2986" s="21" t="str">
        <f t="shared" si="49"/>
        <v>51 to 100FP - 3</v>
      </c>
      <c r="AR2986" s="22">
        <v>3100</v>
      </c>
      <c r="AS2986" s="22">
        <v>3800</v>
      </c>
      <c r="AT2986" s="22">
        <v>352540</v>
      </c>
      <c r="AU2986" s="66" t="s">
        <v>85</v>
      </c>
      <c r="AV2986" s="66" t="s">
        <v>85</v>
      </c>
      <c r="AW2986" s="66" t="s">
        <v>85</v>
      </c>
      <c r="AX2986" s="66" t="s">
        <v>85</v>
      </c>
      <c r="AY2986" s="66" t="s">
        <v>85</v>
      </c>
      <c r="AZ2986" s="66" t="s">
        <v>85</v>
      </c>
      <c r="BA2986" s="66" t="s">
        <v>85</v>
      </c>
      <c r="BB2986" s="66" t="s">
        <v>85</v>
      </c>
      <c r="BC2986" s="66" t="s">
        <v>85</v>
      </c>
      <c r="BD2986" s="66" t="s">
        <v>85</v>
      </c>
      <c r="BE2986" s="66" t="s">
        <v>85</v>
      </c>
      <c r="BF2986" s="66" t="s">
        <v>85</v>
      </c>
      <c r="BG2986" s="66" t="s">
        <v>85</v>
      </c>
      <c r="BH2986" s="66" t="s">
        <v>85</v>
      </c>
      <c r="BI2986" s="66" t="s">
        <v>85</v>
      </c>
      <c r="BJ2986" s="66" t="s">
        <v>85</v>
      </c>
      <c r="BK2986" s="66" t="s">
        <v>85</v>
      </c>
      <c r="BL2986" s="66" t="s">
        <v>85</v>
      </c>
      <c r="BM2986" s="66" t="s">
        <v>85</v>
      </c>
      <c r="BN2986" s="66" t="s">
        <v>85</v>
      </c>
      <c r="BO2986" s="88" t="s">
        <v>85</v>
      </c>
      <c r="BP2986" s="100">
        <v>12000</v>
      </c>
      <c r="BQ2986" s="66">
        <v>12500</v>
      </c>
      <c r="BR2986" s="66">
        <v>296780</v>
      </c>
      <c r="BS2986" s="66" t="s">
        <v>85</v>
      </c>
      <c r="BT2986" s="66" t="s">
        <v>85</v>
      </c>
      <c r="BU2986" s="66" t="s">
        <v>85</v>
      </c>
      <c r="BV2986" s="66" t="s">
        <v>85</v>
      </c>
      <c r="BW2986" s="66" t="s">
        <v>85</v>
      </c>
      <c r="BX2986" s="66" t="s">
        <v>85</v>
      </c>
      <c r="BY2986" s="66" t="s">
        <v>85</v>
      </c>
      <c r="BZ2986" s="66" t="s">
        <v>85</v>
      </c>
      <c r="CA2986" s="66" t="s">
        <v>85</v>
      </c>
      <c r="CB2986" s="66" t="s">
        <v>85</v>
      </c>
      <c r="CC2986" s="66" t="s">
        <v>85</v>
      </c>
      <c r="CD2986" s="66" t="s">
        <v>85</v>
      </c>
      <c r="CE2986" s="66" t="s">
        <v>85</v>
      </c>
      <c r="CF2986" s="66" t="s">
        <v>85</v>
      </c>
      <c r="CG2986" s="66" t="s">
        <v>85</v>
      </c>
      <c r="CH2986" s="66" t="s">
        <v>85</v>
      </c>
      <c r="CI2986" s="66" t="s">
        <v>85</v>
      </c>
      <c r="CJ2986" s="66" t="s">
        <v>85</v>
      </c>
      <c r="CK2986" s="66" t="s">
        <v>85</v>
      </c>
      <c r="CL2986" s="66" t="s">
        <v>85</v>
      </c>
      <c r="CM2986" s="69" t="s">
        <v>85</v>
      </c>
    </row>
    <row r="2987" spans="41:91" hidden="1" x14ac:dyDescent="0.25">
      <c r="AO2987" s="31" t="s">
        <v>31</v>
      </c>
      <c r="AP2987" s="23" t="s">
        <v>130</v>
      </c>
      <c r="AQ2987" s="21" t="str">
        <f t="shared" si="49"/>
        <v>101 to 150FP - 3</v>
      </c>
      <c r="AR2987" s="22">
        <v>3900</v>
      </c>
      <c r="AS2987" s="22">
        <v>4500</v>
      </c>
      <c r="AT2987" s="22">
        <v>185450</v>
      </c>
      <c r="AU2987" s="66" t="s">
        <v>85</v>
      </c>
      <c r="AV2987" s="66" t="s">
        <v>85</v>
      </c>
      <c r="AW2987" s="66" t="s">
        <v>85</v>
      </c>
      <c r="AX2987" s="66" t="s">
        <v>85</v>
      </c>
      <c r="AY2987" s="66" t="s">
        <v>85</v>
      </c>
      <c r="AZ2987" s="66" t="s">
        <v>85</v>
      </c>
      <c r="BA2987" s="66" t="s">
        <v>85</v>
      </c>
      <c r="BB2987" s="66" t="s">
        <v>85</v>
      </c>
      <c r="BC2987" s="66" t="s">
        <v>85</v>
      </c>
      <c r="BD2987" s="66" t="s">
        <v>85</v>
      </c>
      <c r="BE2987" s="66" t="s">
        <v>85</v>
      </c>
      <c r="BF2987" s="66" t="s">
        <v>85</v>
      </c>
      <c r="BG2987" s="66" t="s">
        <v>85</v>
      </c>
      <c r="BH2987" s="66" t="s">
        <v>85</v>
      </c>
      <c r="BI2987" s="66" t="s">
        <v>85</v>
      </c>
      <c r="BJ2987" s="66" t="s">
        <v>85</v>
      </c>
      <c r="BK2987" s="66" t="s">
        <v>85</v>
      </c>
      <c r="BL2987" s="66" t="s">
        <v>85</v>
      </c>
      <c r="BM2987" s="66" t="s">
        <v>85</v>
      </c>
      <c r="BN2987" s="66" t="s">
        <v>85</v>
      </c>
      <c r="BO2987" s="88" t="s">
        <v>85</v>
      </c>
      <c r="BP2987" s="100">
        <v>16400</v>
      </c>
      <c r="BQ2987" s="66">
        <v>17100</v>
      </c>
      <c r="BR2987" s="66">
        <v>153640</v>
      </c>
      <c r="BS2987" s="66" t="s">
        <v>85</v>
      </c>
      <c r="BT2987" s="66" t="s">
        <v>85</v>
      </c>
      <c r="BU2987" s="66" t="s">
        <v>85</v>
      </c>
      <c r="BV2987" s="66" t="s">
        <v>85</v>
      </c>
      <c r="BW2987" s="66" t="s">
        <v>85</v>
      </c>
      <c r="BX2987" s="66" t="s">
        <v>85</v>
      </c>
      <c r="BY2987" s="66" t="s">
        <v>85</v>
      </c>
      <c r="BZ2987" s="66" t="s">
        <v>85</v>
      </c>
      <c r="CA2987" s="66" t="s">
        <v>85</v>
      </c>
      <c r="CB2987" s="66" t="s">
        <v>85</v>
      </c>
      <c r="CC2987" s="66" t="s">
        <v>85</v>
      </c>
      <c r="CD2987" s="66" t="s">
        <v>85</v>
      </c>
      <c r="CE2987" s="66" t="s">
        <v>85</v>
      </c>
      <c r="CF2987" s="66" t="s">
        <v>85</v>
      </c>
      <c r="CG2987" s="66" t="s">
        <v>85</v>
      </c>
      <c r="CH2987" s="66" t="s">
        <v>85</v>
      </c>
      <c r="CI2987" s="66" t="s">
        <v>85</v>
      </c>
      <c r="CJ2987" s="66" t="s">
        <v>85</v>
      </c>
      <c r="CK2987" s="66" t="s">
        <v>85</v>
      </c>
      <c r="CL2987" s="66" t="s">
        <v>85</v>
      </c>
      <c r="CM2987" s="69" t="s">
        <v>85</v>
      </c>
    </row>
    <row r="2988" spans="41:91" hidden="1" x14ac:dyDescent="0.25">
      <c r="AO2988" s="31" t="s">
        <v>32</v>
      </c>
      <c r="AP2988" s="23" t="s">
        <v>130</v>
      </c>
      <c r="AQ2988" s="21" t="str">
        <f t="shared" si="49"/>
        <v>151 to 200FP - 3</v>
      </c>
      <c r="AR2988" s="22">
        <v>4900</v>
      </c>
      <c r="AS2988" s="22">
        <v>5800</v>
      </c>
      <c r="AT2988" s="22">
        <v>40220</v>
      </c>
      <c r="AU2988" s="66" t="s">
        <v>85</v>
      </c>
      <c r="AV2988" s="66" t="s">
        <v>85</v>
      </c>
      <c r="AW2988" s="66" t="s">
        <v>85</v>
      </c>
      <c r="AX2988" s="66" t="s">
        <v>85</v>
      </c>
      <c r="AY2988" s="66" t="s">
        <v>85</v>
      </c>
      <c r="AZ2988" s="66" t="s">
        <v>85</v>
      </c>
      <c r="BA2988" s="66" t="s">
        <v>85</v>
      </c>
      <c r="BB2988" s="66" t="s">
        <v>85</v>
      </c>
      <c r="BC2988" s="66" t="s">
        <v>85</v>
      </c>
      <c r="BD2988" s="66" t="s">
        <v>85</v>
      </c>
      <c r="BE2988" s="66" t="s">
        <v>85</v>
      </c>
      <c r="BF2988" s="66" t="s">
        <v>85</v>
      </c>
      <c r="BG2988" s="66" t="s">
        <v>85</v>
      </c>
      <c r="BH2988" s="66" t="s">
        <v>85</v>
      </c>
      <c r="BI2988" s="66" t="s">
        <v>85</v>
      </c>
      <c r="BJ2988" s="66" t="s">
        <v>85</v>
      </c>
      <c r="BK2988" s="66" t="s">
        <v>85</v>
      </c>
      <c r="BL2988" s="66" t="s">
        <v>85</v>
      </c>
      <c r="BM2988" s="66" t="s">
        <v>85</v>
      </c>
      <c r="BN2988" s="66" t="s">
        <v>85</v>
      </c>
      <c r="BO2988" s="88" t="s">
        <v>85</v>
      </c>
      <c r="BP2988" s="100">
        <v>22800</v>
      </c>
      <c r="BQ2988" s="66">
        <v>23500</v>
      </c>
      <c r="BR2988" s="66">
        <v>28800</v>
      </c>
      <c r="BS2988" s="66" t="s">
        <v>85</v>
      </c>
      <c r="BT2988" s="66" t="s">
        <v>85</v>
      </c>
      <c r="BU2988" s="66" t="s">
        <v>85</v>
      </c>
      <c r="BV2988" s="66" t="s">
        <v>85</v>
      </c>
      <c r="BW2988" s="66" t="s">
        <v>85</v>
      </c>
      <c r="BX2988" s="66" t="s">
        <v>85</v>
      </c>
      <c r="BY2988" s="66" t="s">
        <v>85</v>
      </c>
      <c r="BZ2988" s="66" t="s">
        <v>85</v>
      </c>
      <c r="CA2988" s="66" t="s">
        <v>85</v>
      </c>
      <c r="CB2988" s="66" t="s">
        <v>85</v>
      </c>
      <c r="CC2988" s="66" t="s">
        <v>85</v>
      </c>
      <c r="CD2988" s="66" t="s">
        <v>85</v>
      </c>
      <c r="CE2988" s="66" t="s">
        <v>85</v>
      </c>
      <c r="CF2988" s="66" t="s">
        <v>85</v>
      </c>
      <c r="CG2988" s="66" t="s">
        <v>85</v>
      </c>
      <c r="CH2988" s="66" t="s">
        <v>85</v>
      </c>
      <c r="CI2988" s="66" t="s">
        <v>85</v>
      </c>
      <c r="CJ2988" s="66" t="s">
        <v>85</v>
      </c>
      <c r="CK2988" s="66" t="s">
        <v>85</v>
      </c>
      <c r="CL2988" s="66" t="s">
        <v>85</v>
      </c>
      <c r="CM2988" s="69" t="s">
        <v>85</v>
      </c>
    </row>
    <row r="2989" spans="41:91" hidden="1" x14ac:dyDescent="0.25">
      <c r="AO2989" s="31" t="s">
        <v>125</v>
      </c>
      <c r="AP2989" s="23" t="s">
        <v>130</v>
      </c>
      <c r="AQ2989" s="21" t="str">
        <f t="shared" si="49"/>
        <v>Over 200FP - 3</v>
      </c>
      <c r="AR2989" s="22">
        <v>6600</v>
      </c>
      <c r="AS2989" s="22">
        <v>7900</v>
      </c>
      <c r="AT2989" s="22">
        <v>22230</v>
      </c>
      <c r="AU2989" s="66" t="s">
        <v>85</v>
      </c>
      <c r="AV2989" s="66" t="s">
        <v>85</v>
      </c>
      <c r="AW2989" s="66" t="s">
        <v>85</v>
      </c>
      <c r="AX2989" s="66" t="s">
        <v>85</v>
      </c>
      <c r="AY2989" s="66" t="s">
        <v>85</v>
      </c>
      <c r="AZ2989" s="66" t="s">
        <v>85</v>
      </c>
      <c r="BA2989" s="66" t="s">
        <v>85</v>
      </c>
      <c r="BB2989" s="66" t="s">
        <v>85</v>
      </c>
      <c r="BC2989" s="66" t="s">
        <v>85</v>
      </c>
      <c r="BD2989" s="66" t="s">
        <v>85</v>
      </c>
      <c r="BE2989" s="66" t="s">
        <v>85</v>
      </c>
      <c r="BF2989" s="66" t="s">
        <v>85</v>
      </c>
      <c r="BG2989" s="66" t="s">
        <v>85</v>
      </c>
      <c r="BH2989" s="66" t="s">
        <v>85</v>
      </c>
      <c r="BI2989" s="66" t="s">
        <v>85</v>
      </c>
      <c r="BJ2989" s="66" t="s">
        <v>85</v>
      </c>
      <c r="BK2989" s="66" t="s">
        <v>85</v>
      </c>
      <c r="BL2989" s="66" t="s">
        <v>85</v>
      </c>
      <c r="BM2989" s="66" t="s">
        <v>85</v>
      </c>
      <c r="BN2989" s="66" t="s">
        <v>85</v>
      </c>
      <c r="BO2989" s="88" t="s">
        <v>85</v>
      </c>
      <c r="BP2989" s="100">
        <v>29200</v>
      </c>
      <c r="BQ2989" s="66">
        <v>29200</v>
      </c>
      <c r="BR2989" s="66">
        <v>11440</v>
      </c>
      <c r="BS2989" s="66" t="s">
        <v>85</v>
      </c>
      <c r="BT2989" s="66" t="s">
        <v>85</v>
      </c>
      <c r="BU2989" s="66" t="s">
        <v>85</v>
      </c>
      <c r="BV2989" s="66" t="s">
        <v>85</v>
      </c>
      <c r="BW2989" s="66" t="s">
        <v>85</v>
      </c>
      <c r="BX2989" s="66" t="s">
        <v>85</v>
      </c>
      <c r="BY2989" s="66" t="s">
        <v>85</v>
      </c>
      <c r="BZ2989" s="66" t="s">
        <v>85</v>
      </c>
      <c r="CA2989" s="66" t="s">
        <v>85</v>
      </c>
      <c r="CB2989" s="66" t="s">
        <v>85</v>
      </c>
      <c r="CC2989" s="66" t="s">
        <v>85</v>
      </c>
      <c r="CD2989" s="66" t="s">
        <v>85</v>
      </c>
      <c r="CE2989" s="66" t="s">
        <v>85</v>
      </c>
      <c r="CF2989" s="66" t="s">
        <v>85</v>
      </c>
      <c r="CG2989" s="66" t="s">
        <v>85</v>
      </c>
      <c r="CH2989" s="66" t="s">
        <v>85</v>
      </c>
      <c r="CI2989" s="66" t="s">
        <v>85</v>
      </c>
      <c r="CJ2989" s="66" t="s">
        <v>85</v>
      </c>
      <c r="CK2989" s="66" t="s">
        <v>85</v>
      </c>
      <c r="CL2989" s="66" t="s">
        <v>85</v>
      </c>
      <c r="CM2989" s="69" t="s">
        <v>85</v>
      </c>
    </row>
    <row r="2990" spans="41:91" hidden="1" x14ac:dyDescent="0.25">
      <c r="AO2990" s="31" t="s">
        <v>29</v>
      </c>
      <c r="AP2990" s="23" t="s">
        <v>131</v>
      </c>
      <c r="AQ2990" s="21" t="str">
        <f t="shared" si="49"/>
        <v>50 or lessFP - 4</v>
      </c>
      <c r="AR2990" s="22">
        <v>2300</v>
      </c>
      <c r="AS2990" s="22">
        <v>3400</v>
      </c>
      <c r="AT2990" s="22">
        <v>62620</v>
      </c>
      <c r="AU2990" s="66" t="s">
        <v>85</v>
      </c>
      <c r="AV2990" s="66" t="s">
        <v>85</v>
      </c>
      <c r="AW2990" s="66" t="s">
        <v>85</v>
      </c>
      <c r="AX2990" s="66" t="s">
        <v>85</v>
      </c>
      <c r="AY2990" s="66" t="s">
        <v>85</v>
      </c>
      <c r="AZ2990" s="66" t="s">
        <v>85</v>
      </c>
      <c r="BA2990" s="66" t="s">
        <v>85</v>
      </c>
      <c r="BB2990" s="66" t="s">
        <v>85</v>
      </c>
      <c r="BC2990" s="66" t="s">
        <v>85</v>
      </c>
      <c r="BD2990" s="66" t="s">
        <v>85</v>
      </c>
      <c r="BE2990" s="66" t="s">
        <v>85</v>
      </c>
      <c r="BF2990" s="66" t="s">
        <v>85</v>
      </c>
      <c r="BG2990" s="66" t="s">
        <v>85</v>
      </c>
      <c r="BH2990" s="66" t="s">
        <v>85</v>
      </c>
      <c r="BI2990" s="66" t="s">
        <v>85</v>
      </c>
      <c r="BJ2990" s="66" t="s">
        <v>85</v>
      </c>
      <c r="BK2990" s="66" t="s">
        <v>85</v>
      </c>
      <c r="BL2990" s="66" t="s">
        <v>85</v>
      </c>
      <c r="BM2990" s="66" t="s">
        <v>85</v>
      </c>
      <c r="BN2990" s="66" t="s">
        <v>85</v>
      </c>
      <c r="BO2990" s="88" t="s">
        <v>85</v>
      </c>
      <c r="BP2990" s="100">
        <v>7100</v>
      </c>
      <c r="BQ2990" s="66">
        <v>8000</v>
      </c>
      <c r="BR2990" s="66">
        <v>36050</v>
      </c>
      <c r="BS2990" s="66" t="s">
        <v>85</v>
      </c>
      <c r="BT2990" s="66" t="s">
        <v>85</v>
      </c>
      <c r="BU2990" s="66" t="s">
        <v>85</v>
      </c>
      <c r="BV2990" s="66" t="s">
        <v>85</v>
      </c>
      <c r="BW2990" s="66" t="s">
        <v>85</v>
      </c>
      <c r="BX2990" s="66" t="s">
        <v>85</v>
      </c>
      <c r="BY2990" s="66" t="s">
        <v>85</v>
      </c>
      <c r="BZ2990" s="66" t="s">
        <v>85</v>
      </c>
      <c r="CA2990" s="66" t="s">
        <v>85</v>
      </c>
      <c r="CB2990" s="66" t="s">
        <v>85</v>
      </c>
      <c r="CC2990" s="66" t="s">
        <v>85</v>
      </c>
      <c r="CD2990" s="66" t="s">
        <v>85</v>
      </c>
      <c r="CE2990" s="66" t="s">
        <v>85</v>
      </c>
      <c r="CF2990" s="66" t="s">
        <v>85</v>
      </c>
      <c r="CG2990" s="66" t="s">
        <v>85</v>
      </c>
      <c r="CH2990" s="66" t="s">
        <v>85</v>
      </c>
      <c r="CI2990" s="66" t="s">
        <v>85</v>
      </c>
      <c r="CJ2990" s="66" t="s">
        <v>85</v>
      </c>
      <c r="CK2990" s="66" t="s">
        <v>85</v>
      </c>
      <c r="CL2990" s="66" t="s">
        <v>85</v>
      </c>
      <c r="CM2990" s="69" t="s">
        <v>85</v>
      </c>
    </row>
    <row r="2991" spans="41:91" hidden="1" x14ac:dyDescent="0.25">
      <c r="AO2991" s="31" t="s">
        <v>30</v>
      </c>
      <c r="AP2991" s="23" t="s">
        <v>131</v>
      </c>
      <c r="AQ2991" s="21" t="str">
        <f t="shared" si="49"/>
        <v>51 to 100FP - 4</v>
      </c>
      <c r="AR2991" s="22">
        <v>3100</v>
      </c>
      <c r="AS2991" s="22">
        <v>3800</v>
      </c>
      <c r="AT2991" s="22">
        <v>324530</v>
      </c>
      <c r="AU2991" s="66" t="s">
        <v>85</v>
      </c>
      <c r="AV2991" s="66" t="s">
        <v>85</v>
      </c>
      <c r="AW2991" s="66" t="s">
        <v>85</v>
      </c>
      <c r="AX2991" s="66" t="s">
        <v>85</v>
      </c>
      <c r="AY2991" s="66" t="s">
        <v>85</v>
      </c>
      <c r="AZ2991" s="66" t="s">
        <v>85</v>
      </c>
      <c r="BA2991" s="66" t="s">
        <v>85</v>
      </c>
      <c r="BB2991" s="66" t="s">
        <v>85</v>
      </c>
      <c r="BC2991" s="66" t="s">
        <v>85</v>
      </c>
      <c r="BD2991" s="66" t="s">
        <v>85</v>
      </c>
      <c r="BE2991" s="66" t="s">
        <v>85</v>
      </c>
      <c r="BF2991" s="66" t="s">
        <v>85</v>
      </c>
      <c r="BG2991" s="66" t="s">
        <v>85</v>
      </c>
      <c r="BH2991" s="66" t="s">
        <v>85</v>
      </c>
      <c r="BI2991" s="66" t="s">
        <v>85</v>
      </c>
      <c r="BJ2991" s="66" t="s">
        <v>85</v>
      </c>
      <c r="BK2991" s="66" t="s">
        <v>85</v>
      </c>
      <c r="BL2991" s="66" t="s">
        <v>85</v>
      </c>
      <c r="BM2991" s="66" t="s">
        <v>85</v>
      </c>
      <c r="BN2991" s="66" t="s">
        <v>85</v>
      </c>
      <c r="BO2991" s="88" t="s">
        <v>85</v>
      </c>
      <c r="BP2991" s="100">
        <v>12300</v>
      </c>
      <c r="BQ2991" s="66">
        <v>12900</v>
      </c>
      <c r="BR2991" s="66">
        <v>276160</v>
      </c>
      <c r="BS2991" s="66" t="s">
        <v>85</v>
      </c>
      <c r="BT2991" s="66" t="s">
        <v>85</v>
      </c>
      <c r="BU2991" s="66" t="s">
        <v>85</v>
      </c>
      <c r="BV2991" s="66" t="s">
        <v>85</v>
      </c>
      <c r="BW2991" s="66" t="s">
        <v>85</v>
      </c>
      <c r="BX2991" s="66" t="s">
        <v>85</v>
      </c>
      <c r="BY2991" s="66" t="s">
        <v>85</v>
      </c>
      <c r="BZ2991" s="66" t="s">
        <v>85</v>
      </c>
      <c r="CA2991" s="66" t="s">
        <v>85</v>
      </c>
      <c r="CB2991" s="66" t="s">
        <v>85</v>
      </c>
      <c r="CC2991" s="66" t="s">
        <v>85</v>
      </c>
      <c r="CD2991" s="66" t="s">
        <v>85</v>
      </c>
      <c r="CE2991" s="66" t="s">
        <v>85</v>
      </c>
      <c r="CF2991" s="66" t="s">
        <v>85</v>
      </c>
      <c r="CG2991" s="66" t="s">
        <v>85</v>
      </c>
      <c r="CH2991" s="66" t="s">
        <v>85</v>
      </c>
      <c r="CI2991" s="66" t="s">
        <v>85</v>
      </c>
      <c r="CJ2991" s="66" t="s">
        <v>85</v>
      </c>
      <c r="CK2991" s="66" t="s">
        <v>85</v>
      </c>
      <c r="CL2991" s="66" t="s">
        <v>85</v>
      </c>
      <c r="CM2991" s="69" t="s">
        <v>85</v>
      </c>
    </row>
    <row r="2992" spans="41:91" hidden="1" x14ac:dyDescent="0.25">
      <c r="AO2992" s="31" t="s">
        <v>31</v>
      </c>
      <c r="AP2992" s="23" t="s">
        <v>131</v>
      </c>
      <c r="AQ2992" s="21" t="str">
        <f t="shared" si="49"/>
        <v>101 to 150FP - 4</v>
      </c>
      <c r="AR2992" s="22">
        <v>3800</v>
      </c>
      <c r="AS2992" s="22">
        <v>4500</v>
      </c>
      <c r="AT2992" s="22">
        <v>186010</v>
      </c>
      <c r="AU2992" s="66" t="s">
        <v>85</v>
      </c>
      <c r="AV2992" s="66" t="s">
        <v>85</v>
      </c>
      <c r="AW2992" s="66" t="s">
        <v>85</v>
      </c>
      <c r="AX2992" s="66" t="s">
        <v>85</v>
      </c>
      <c r="AY2992" s="66" t="s">
        <v>85</v>
      </c>
      <c r="AZ2992" s="66" t="s">
        <v>85</v>
      </c>
      <c r="BA2992" s="66" t="s">
        <v>85</v>
      </c>
      <c r="BB2992" s="66" t="s">
        <v>85</v>
      </c>
      <c r="BC2992" s="66" t="s">
        <v>85</v>
      </c>
      <c r="BD2992" s="66" t="s">
        <v>85</v>
      </c>
      <c r="BE2992" s="66" t="s">
        <v>85</v>
      </c>
      <c r="BF2992" s="66" t="s">
        <v>85</v>
      </c>
      <c r="BG2992" s="66" t="s">
        <v>85</v>
      </c>
      <c r="BH2992" s="66" t="s">
        <v>85</v>
      </c>
      <c r="BI2992" s="66" t="s">
        <v>85</v>
      </c>
      <c r="BJ2992" s="66" t="s">
        <v>85</v>
      </c>
      <c r="BK2992" s="66" t="s">
        <v>85</v>
      </c>
      <c r="BL2992" s="66" t="s">
        <v>85</v>
      </c>
      <c r="BM2992" s="66" t="s">
        <v>85</v>
      </c>
      <c r="BN2992" s="66" t="s">
        <v>85</v>
      </c>
      <c r="BO2992" s="88" t="s">
        <v>85</v>
      </c>
      <c r="BP2992" s="100">
        <v>16900</v>
      </c>
      <c r="BQ2992" s="66">
        <v>17600</v>
      </c>
      <c r="BR2992" s="66">
        <v>157350</v>
      </c>
      <c r="BS2992" s="66" t="s">
        <v>85</v>
      </c>
      <c r="BT2992" s="66" t="s">
        <v>85</v>
      </c>
      <c r="BU2992" s="66" t="s">
        <v>85</v>
      </c>
      <c r="BV2992" s="66" t="s">
        <v>85</v>
      </c>
      <c r="BW2992" s="66" t="s">
        <v>85</v>
      </c>
      <c r="BX2992" s="66" t="s">
        <v>85</v>
      </c>
      <c r="BY2992" s="66" t="s">
        <v>85</v>
      </c>
      <c r="BZ2992" s="66" t="s">
        <v>85</v>
      </c>
      <c r="CA2992" s="66" t="s">
        <v>85</v>
      </c>
      <c r="CB2992" s="66" t="s">
        <v>85</v>
      </c>
      <c r="CC2992" s="66" t="s">
        <v>85</v>
      </c>
      <c r="CD2992" s="66" t="s">
        <v>85</v>
      </c>
      <c r="CE2992" s="66" t="s">
        <v>85</v>
      </c>
      <c r="CF2992" s="66" t="s">
        <v>85</v>
      </c>
      <c r="CG2992" s="66" t="s">
        <v>85</v>
      </c>
      <c r="CH2992" s="66" t="s">
        <v>85</v>
      </c>
      <c r="CI2992" s="66" t="s">
        <v>85</v>
      </c>
      <c r="CJ2992" s="66" t="s">
        <v>85</v>
      </c>
      <c r="CK2992" s="66" t="s">
        <v>85</v>
      </c>
      <c r="CL2992" s="66" t="s">
        <v>85</v>
      </c>
      <c r="CM2992" s="69" t="s">
        <v>85</v>
      </c>
    </row>
    <row r="2993" spans="41:91" hidden="1" x14ac:dyDescent="0.25">
      <c r="AO2993" s="31" t="s">
        <v>32</v>
      </c>
      <c r="AP2993" s="23" t="s">
        <v>131</v>
      </c>
      <c r="AQ2993" s="21" t="str">
        <f t="shared" si="49"/>
        <v>151 to 200FP - 4</v>
      </c>
      <c r="AR2993" s="22">
        <v>4900</v>
      </c>
      <c r="AS2993" s="22">
        <v>5800</v>
      </c>
      <c r="AT2993" s="22">
        <v>39580</v>
      </c>
      <c r="AU2993" s="66" t="s">
        <v>85</v>
      </c>
      <c r="AV2993" s="66" t="s">
        <v>85</v>
      </c>
      <c r="AW2993" s="66" t="s">
        <v>85</v>
      </c>
      <c r="AX2993" s="66" t="s">
        <v>85</v>
      </c>
      <c r="AY2993" s="66" t="s">
        <v>85</v>
      </c>
      <c r="AZ2993" s="66" t="s">
        <v>85</v>
      </c>
      <c r="BA2993" s="66" t="s">
        <v>85</v>
      </c>
      <c r="BB2993" s="66" t="s">
        <v>85</v>
      </c>
      <c r="BC2993" s="66" t="s">
        <v>85</v>
      </c>
      <c r="BD2993" s="66" t="s">
        <v>85</v>
      </c>
      <c r="BE2993" s="66" t="s">
        <v>85</v>
      </c>
      <c r="BF2993" s="66" t="s">
        <v>85</v>
      </c>
      <c r="BG2993" s="66" t="s">
        <v>85</v>
      </c>
      <c r="BH2993" s="66" t="s">
        <v>85</v>
      </c>
      <c r="BI2993" s="66" t="s">
        <v>85</v>
      </c>
      <c r="BJ2993" s="66" t="s">
        <v>85</v>
      </c>
      <c r="BK2993" s="66" t="s">
        <v>85</v>
      </c>
      <c r="BL2993" s="66" t="s">
        <v>85</v>
      </c>
      <c r="BM2993" s="66" t="s">
        <v>85</v>
      </c>
      <c r="BN2993" s="66" t="s">
        <v>85</v>
      </c>
      <c r="BO2993" s="88" t="s">
        <v>85</v>
      </c>
      <c r="BP2993" s="100">
        <v>23700</v>
      </c>
      <c r="BQ2993" s="66">
        <v>24400</v>
      </c>
      <c r="BR2993" s="66">
        <v>29390</v>
      </c>
      <c r="BS2993" s="66" t="s">
        <v>85</v>
      </c>
      <c r="BT2993" s="66" t="s">
        <v>85</v>
      </c>
      <c r="BU2993" s="66" t="s">
        <v>85</v>
      </c>
      <c r="BV2993" s="66" t="s">
        <v>85</v>
      </c>
      <c r="BW2993" s="66" t="s">
        <v>85</v>
      </c>
      <c r="BX2993" s="66" t="s">
        <v>85</v>
      </c>
      <c r="BY2993" s="66" t="s">
        <v>85</v>
      </c>
      <c r="BZ2993" s="66" t="s">
        <v>85</v>
      </c>
      <c r="CA2993" s="66" t="s">
        <v>85</v>
      </c>
      <c r="CB2993" s="66" t="s">
        <v>85</v>
      </c>
      <c r="CC2993" s="66" t="s">
        <v>85</v>
      </c>
      <c r="CD2993" s="66" t="s">
        <v>85</v>
      </c>
      <c r="CE2993" s="66" t="s">
        <v>85</v>
      </c>
      <c r="CF2993" s="66" t="s">
        <v>85</v>
      </c>
      <c r="CG2993" s="66" t="s">
        <v>85</v>
      </c>
      <c r="CH2993" s="66" t="s">
        <v>85</v>
      </c>
      <c r="CI2993" s="66" t="s">
        <v>85</v>
      </c>
      <c r="CJ2993" s="66" t="s">
        <v>85</v>
      </c>
      <c r="CK2993" s="66" t="s">
        <v>85</v>
      </c>
      <c r="CL2993" s="66" t="s">
        <v>85</v>
      </c>
      <c r="CM2993" s="69" t="s">
        <v>85</v>
      </c>
    </row>
    <row r="2994" spans="41:91" hidden="1" x14ac:dyDescent="0.25">
      <c r="AO2994" s="31" t="s">
        <v>125</v>
      </c>
      <c r="AP2994" s="23" t="s">
        <v>131</v>
      </c>
      <c r="AQ2994" s="21" t="str">
        <f t="shared" si="49"/>
        <v>Over 200FP - 4</v>
      </c>
      <c r="AR2994" s="22">
        <v>6600</v>
      </c>
      <c r="AS2994" s="22">
        <v>7900</v>
      </c>
      <c r="AT2994" s="22">
        <v>20720</v>
      </c>
      <c r="AU2994" s="66" t="s">
        <v>85</v>
      </c>
      <c r="AV2994" s="66" t="s">
        <v>85</v>
      </c>
      <c r="AW2994" s="66" t="s">
        <v>85</v>
      </c>
      <c r="AX2994" s="66" t="s">
        <v>85</v>
      </c>
      <c r="AY2994" s="66" t="s">
        <v>85</v>
      </c>
      <c r="AZ2994" s="66" t="s">
        <v>85</v>
      </c>
      <c r="BA2994" s="66" t="s">
        <v>85</v>
      </c>
      <c r="BB2994" s="66" t="s">
        <v>85</v>
      </c>
      <c r="BC2994" s="66" t="s">
        <v>85</v>
      </c>
      <c r="BD2994" s="66" t="s">
        <v>85</v>
      </c>
      <c r="BE2994" s="66" t="s">
        <v>85</v>
      </c>
      <c r="BF2994" s="66" t="s">
        <v>85</v>
      </c>
      <c r="BG2994" s="66" t="s">
        <v>85</v>
      </c>
      <c r="BH2994" s="66" t="s">
        <v>85</v>
      </c>
      <c r="BI2994" s="66" t="s">
        <v>85</v>
      </c>
      <c r="BJ2994" s="66" t="s">
        <v>85</v>
      </c>
      <c r="BK2994" s="66" t="s">
        <v>85</v>
      </c>
      <c r="BL2994" s="66" t="s">
        <v>85</v>
      </c>
      <c r="BM2994" s="66" t="s">
        <v>85</v>
      </c>
      <c r="BN2994" s="66" t="s">
        <v>85</v>
      </c>
      <c r="BO2994" s="88" t="s">
        <v>85</v>
      </c>
      <c r="BP2994" s="100">
        <v>30000</v>
      </c>
      <c r="BQ2994" s="66">
        <v>29800</v>
      </c>
      <c r="BR2994" s="66">
        <v>10720</v>
      </c>
      <c r="BS2994" s="66" t="s">
        <v>85</v>
      </c>
      <c r="BT2994" s="66" t="s">
        <v>85</v>
      </c>
      <c r="BU2994" s="66" t="s">
        <v>85</v>
      </c>
      <c r="BV2994" s="66" t="s">
        <v>85</v>
      </c>
      <c r="BW2994" s="66" t="s">
        <v>85</v>
      </c>
      <c r="BX2994" s="66" t="s">
        <v>85</v>
      </c>
      <c r="BY2994" s="66" t="s">
        <v>85</v>
      </c>
      <c r="BZ2994" s="66" t="s">
        <v>85</v>
      </c>
      <c r="CA2994" s="66" t="s">
        <v>85</v>
      </c>
      <c r="CB2994" s="66" t="s">
        <v>85</v>
      </c>
      <c r="CC2994" s="66" t="s">
        <v>85</v>
      </c>
      <c r="CD2994" s="66" t="s">
        <v>85</v>
      </c>
      <c r="CE2994" s="66" t="s">
        <v>85</v>
      </c>
      <c r="CF2994" s="66" t="s">
        <v>85</v>
      </c>
      <c r="CG2994" s="66" t="s">
        <v>85</v>
      </c>
      <c r="CH2994" s="66" t="s">
        <v>85</v>
      </c>
      <c r="CI2994" s="66" t="s">
        <v>85</v>
      </c>
      <c r="CJ2994" s="66" t="s">
        <v>85</v>
      </c>
      <c r="CK2994" s="66" t="s">
        <v>85</v>
      </c>
      <c r="CL2994" s="66" t="s">
        <v>85</v>
      </c>
      <c r="CM2994" s="69" t="s">
        <v>85</v>
      </c>
    </row>
    <row r="2995" spans="41:91" hidden="1" x14ac:dyDescent="0.25">
      <c r="AO2995" s="31" t="s">
        <v>29</v>
      </c>
      <c r="AP2995" s="23" t="s">
        <v>132</v>
      </c>
      <c r="AQ2995" s="21" t="str">
        <f t="shared" si="49"/>
        <v>50 or lessFP - 5</v>
      </c>
      <c r="AR2995" s="22">
        <v>2300</v>
      </c>
      <c r="AS2995" s="22">
        <v>3400</v>
      </c>
      <c r="AT2995" s="22">
        <v>62780</v>
      </c>
      <c r="AU2995" s="66" t="s">
        <v>85</v>
      </c>
      <c r="AV2995" s="66" t="s">
        <v>85</v>
      </c>
      <c r="AW2995" s="66" t="s">
        <v>85</v>
      </c>
      <c r="AX2995" s="66" t="s">
        <v>85</v>
      </c>
      <c r="AY2995" s="66" t="s">
        <v>85</v>
      </c>
      <c r="AZ2995" s="66" t="s">
        <v>85</v>
      </c>
      <c r="BA2995" s="66" t="s">
        <v>85</v>
      </c>
      <c r="BB2995" s="66" t="s">
        <v>85</v>
      </c>
      <c r="BC2995" s="66" t="s">
        <v>85</v>
      </c>
      <c r="BD2995" s="66" t="s">
        <v>85</v>
      </c>
      <c r="BE2995" s="66" t="s">
        <v>85</v>
      </c>
      <c r="BF2995" s="66" t="s">
        <v>85</v>
      </c>
      <c r="BG2995" s="66" t="s">
        <v>85</v>
      </c>
      <c r="BH2995" s="66" t="s">
        <v>85</v>
      </c>
      <c r="BI2995" s="66" t="s">
        <v>85</v>
      </c>
      <c r="BJ2995" s="66" t="s">
        <v>85</v>
      </c>
      <c r="BK2995" s="66" t="s">
        <v>85</v>
      </c>
      <c r="BL2995" s="66" t="s">
        <v>85</v>
      </c>
      <c r="BM2995" s="66" t="s">
        <v>85</v>
      </c>
      <c r="BN2995" s="66" t="s">
        <v>85</v>
      </c>
      <c r="BO2995" s="88" t="s">
        <v>85</v>
      </c>
      <c r="BP2995" s="100">
        <v>6800</v>
      </c>
      <c r="BQ2995" s="66">
        <v>7900</v>
      </c>
      <c r="BR2995" s="66">
        <v>34430</v>
      </c>
      <c r="BS2995" s="66" t="s">
        <v>85</v>
      </c>
      <c r="BT2995" s="66" t="s">
        <v>85</v>
      </c>
      <c r="BU2995" s="66" t="s">
        <v>85</v>
      </c>
      <c r="BV2995" s="66" t="s">
        <v>85</v>
      </c>
      <c r="BW2995" s="66" t="s">
        <v>85</v>
      </c>
      <c r="BX2995" s="66" t="s">
        <v>85</v>
      </c>
      <c r="BY2995" s="66" t="s">
        <v>85</v>
      </c>
      <c r="BZ2995" s="66" t="s">
        <v>85</v>
      </c>
      <c r="CA2995" s="66" t="s">
        <v>85</v>
      </c>
      <c r="CB2995" s="66" t="s">
        <v>85</v>
      </c>
      <c r="CC2995" s="66" t="s">
        <v>85</v>
      </c>
      <c r="CD2995" s="66" t="s">
        <v>85</v>
      </c>
      <c r="CE2995" s="66" t="s">
        <v>85</v>
      </c>
      <c r="CF2995" s="66" t="s">
        <v>85</v>
      </c>
      <c r="CG2995" s="66" t="s">
        <v>85</v>
      </c>
      <c r="CH2995" s="66" t="s">
        <v>85</v>
      </c>
      <c r="CI2995" s="66" t="s">
        <v>85</v>
      </c>
      <c r="CJ2995" s="66" t="s">
        <v>85</v>
      </c>
      <c r="CK2995" s="66" t="s">
        <v>85</v>
      </c>
      <c r="CL2995" s="66" t="s">
        <v>85</v>
      </c>
      <c r="CM2995" s="69" t="s">
        <v>85</v>
      </c>
    </row>
    <row r="2996" spans="41:91" hidden="1" x14ac:dyDescent="0.25">
      <c r="AO2996" s="31" t="s">
        <v>30</v>
      </c>
      <c r="AP2996" s="23" t="s">
        <v>132</v>
      </c>
      <c r="AQ2996" s="21" t="str">
        <f t="shared" si="49"/>
        <v>51 to 100FP - 5</v>
      </c>
      <c r="AR2996" s="22">
        <v>2900</v>
      </c>
      <c r="AS2996" s="22">
        <v>3600</v>
      </c>
      <c r="AT2996" s="22">
        <v>309670</v>
      </c>
      <c r="AU2996" s="66" t="s">
        <v>85</v>
      </c>
      <c r="AV2996" s="66" t="s">
        <v>85</v>
      </c>
      <c r="AW2996" s="66" t="s">
        <v>85</v>
      </c>
      <c r="AX2996" s="66" t="s">
        <v>85</v>
      </c>
      <c r="AY2996" s="66" t="s">
        <v>85</v>
      </c>
      <c r="AZ2996" s="66" t="s">
        <v>85</v>
      </c>
      <c r="BA2996" s="66" t="s">
        <v>85</v>
      </c>
      <c r="BB2996" s="66" t="s">
        <v>85</v>
      </c>
      <c r="BC2996" s="66" t="s">
        <v>85</v>
      </c>
      <c r="BD2996" s="66" t="s">
        <v>85</v>
      </c>
      <c r="BE2996" s="66" t="s">
        <v>85</v>
      </c>
      <c r="BF2996" s="66" t="s">
        <v>85</v>
      </c>
      <c r="BG2996" s="66" t="s">
        <v>85</v>
      </c>
      <c r="BH2996" s="66" t="s">
        <v>85</v>
      </c>
      <c r="BI2996" s="66" t="s">
        <v>85</v>
      </c>
      <c r="BJ2996" s="66" t="s">
        <v>85</v>
      </c>
      <c r="BK2996" s="66" t="s">
        <v>85</v>
      </c>
      <c r="BL2996" s="66" t="s">
        <v>85</v>
      </c>
      <c r="BM2996" s="66" t="s">
        <v>85</v>
      </c>
      <c r="BN2996" s="66" t="s">
        <v>85</v>
      </c>
      <c r="BO2996" s="88" t="s">
        <v>85</v>
      </c>
      <c r="BP2996" s="100">
        <v>12200</v>
      </c>
      <c r="BQ2996" s="66">
        <v>12700</v>
      </c>
      <c r="BR2996" s="66">
        <v>266950</v>
      </c>
      <c r="BS2996" s="66" t="s">
        <v>85</v>
      </c>
      <c r="BT2996" s="66" t="s">
        <v>85</v>
      </c>
      <c r="BU2996" s="66" t="s">
        <v>85</v>
      </c>
      <c r="BV2996" s="66" t="s">
        <v>85</v>
      </c>
      <c r="BW2996" s="66" t="s">
        <v>85</v>
      </c>
      <c r="BX2996" s="66" t="s">
        <v>85</v>
      </c>
      <c r="BY2996" s="66" t="s">
        <v>85</v>
      </c>
      <c r="BZ2996" s="66" t="s">
        <v>85</v>
      </c>
      <c r="CA2996" s="66" t="s">
        <v>85</v>
      </c>
      <c r="CB2996" s="66" t="s">
        <v>85</v>
      </c>
      <c r="CC2996" s="66" t="s">
        <v>85</v>
      </c>
      <c r="CD2996" s="66" t="s">
        <v>85</v>
      </c>
      <c r="CE2996" s="66" t="s">
        <v>85</v>
      </c>
      <c r="CF2996" s="66" t="s">
        <v>85</v>
      </c>
      <c r="CG2996" s="66" t="s">
        <v>85</v>
      </c>
      <c r="CH2996" s="66" t="s">
        <v>85</v>
      </c>
      <c r="CI2996" s="66" t="s">
        <v>85</v>
      </c>
      <c r="CJ2996" s="66" t="s">
        <v>85</v>
      </c>
      <c r="CK2996" s="66" t="s">
        <v>85</v>
      </c>
      <c r="CL2996" s="66" t="s">
        <v>85</v>
      </c>
      <c r="CM2996" s="69" t="s">
        <v>85</v>
      </c>
    </row>
    <row r="2997" spans="41:91" hidden="1" x14ac:dyDescent="0.25">
      <c r="AO2997" s="31" t="s">
        <v>31</v>
      </c>
      <c r="AP2997" s="23" t="s">
        <v>132</v>
      </c>
      <c r="AQ2997" s="21" t="str">
        <f t="shared" si="49"/>
        <v>101 to 150FP - 5</v>
      </c>
      <c r="AR2997" s="22">
        <v>3700</v>
      </c>
      <c r="AS2997" s="22">
        <v>4300</v>
      </c>
      <c r="AT2997" s="22">
        <v>190220</v>
      </c>
      <c r="AU2997" s="66" t="s">
        <v>85</v>
      </c>
      <c r="AV2997" s="66" t="s">
        <v>85</v>
      </c>
      <c r="AW2997" s="66" t="s">
        <v>85</v>
      </c>
      <c r="AX2997" s="66" t="s">
        <v>85</v>
      </c>
      <c r="AY2997" s="66" t="s">
        <v>85</v>
      </c>
      <c r="AZ2997" s="66" t="s">
        <v>85</v>
      </c>
      <c r="BA2997" s="66" t="s">
        <v>85</v>
      </c>
      <c r="BB2997" s="66" t="s">
        <v>85</v>
      </c>
      <c r="BC2997" s="66" t="s">
        <v>85</v>
      </c>
      <c r="BD2997" s="66" t="s">
        <v>85</v>
      </c>
      <c r="BE2997" s="66" t="s">
        <v>85</v>
      </c>
      <c r="BF2997" s="66" t="s">
        <v>85</v>
      </c>
      <c r="BG2997" s="66" t="s">
        <v>85</v>
      </c>
      <c r="BH2997" s="66" t="s">
        <v>85</v>
      </c>
      <c r="BI2997" s="66" t="s">
        <v>85</v>
      </c>
      <c r="BJ2997" s="66" t="s">
        <v>85</v>
      </c>
      <c r="BK2997" s="66" t="s">
        <v>85</v>
      </c>
      <c r="BL2997" s="66" t="s">
        <v>85</v>
      </c>
      <c r="BM2997" s="66" t="s">
        <v>85</v>
      </c>
      <c r="BN2997" s="66" t="s">
        <v>85</v>
      </c>
      <c r="BO2997" s="88" t="s">
        <v>85</v>
      </c>
      <c r="BP2997" s="100">
        <v>16900</v>
      </c>
      <c r="BQ2997" s="66">
        <v>17600</v>
      </c>
      <c r="BR2997" s="66">
        <v>164300</v>
      </c>
      <c r="BS2997" s="66" t="s">
        <v>85</v>
      </c>
      <c r="BT2997" s="66" t="s">
        <v>85</v>
      </c>
      <c r="BU2997" s="66" t="s">
        <v>85</v>
      </c>
      <c r="BV2997" s="66" t="s">
        <v>85</v>
      </c>
      <c r="BW2997" s="66" t="s">
        <v>85</v>
      </c>
      <c r="BX2997" s="66" t="s">
        <v>85</v>
      </c>
      <c r="BY2997" s="66" t="s">
        <v>85</v>
      </c>
      <c r="BZ2997" s="66" t="s">
        <v>85</v>
      </c>
      <c r="CA2997" s="66" t="s">
        <v>85</v>
      </c>
      <c r="CB2997" s="66" t="s">
        <v>85</v>
      </c>
      <c r="CC2997" s="66" t="s">
        <v>85</v>
      </c>
      <c r="CD2997" s="66" t="s">
        <v>85</v>
      </c>
      <c r="CE2997" s="66" t="s">
        <v>85</v>
      </c>
      <c r="CF2997" s="66" t="s">
        <v>85</v>
      </c>
      <c r="CG2997" s="66" t="s">
        <v>85</v>
      </c>
      <c r="CH2997" s="66" t="s">
        <v>85</v>
      </c>
      <c r="CI2997" s="66" t="s">
        <v>85</v>
      </c>
      <c r="CJ2997" s="66" t="s">
        <v>85</v>
      </c>
      <c r="CK2997" s="66" t="s">
        <v>85</v>
      </c>
      <c r="CL2997" s="66" t="s">
        <v>85</v>
      </c>
      <c r="CM2997" s="69" t="s">
        <v>85</v>
      </c>
    </row>
    <row r="2998" spans="41:91" hidden="1" x14ac:dyDescent="0.25">
      <c r="AO2998" s="31" t="s">
        <v>32</v>
      </c>
      <c r="AP2998" s="23" t="s">
        <v>132</v>
      </c>
      <c r="AQ2998" s="21" t="str">
        <f t="shared" si="49"/>
        <v>151 to 200FP - 5</v>
      </c>
      <c r="AR2998" s="22">
        <v>4800</v>
      </c>
      <c r="AS2998" s="22">
        <v>5700</v>
      </c>
      <c r="AT2998" s="22">
        <v>38730</v>
      </c>
      <c r="AU2998" s="66" t="s">
        <v>85</v>
      </c>
      <c r="AV2998" s="66" t="s">
        <v>85</v>
      </c>
      <c r="AW2998" s="66" t="s">
        <v>85</v>
      </c>
      <c r="AX2998" s="66" t="s">
        <v>85</v>
      </c>
      <c r="AY2998" s="66" t="s">
        <v>85</v>
      </c>
      <c r="AZ2998" s="66" t="s">
        <v>85</v>
      </c>
      <c r="BA2998" s="66" t="s">
        <v>85</v>
      </c>
      <c r="BB2998" s="66" t="s">
        <v>85</v>
      </c>
      <c r="BC2998" s="66" t="s">
        <v>85</v>
      </c>
      <c r="BD2998" s="66" t="s">
        <v>85</v>
      </c>
      <c r="BE2998" s="66" t="s">
        <v>85</v>
      </c>
      <c r="BF2998" s="66" t="s">
        <v>85</v>
      </c>
      <c r="BG2998" s="66" t="s">
        <v>85</v>
      </c>
      <c r="BH2998" s="66" t="s">
        <v>85</v>
      </c>
      <c r="BI2998" s="66" t="s">
        <v>85</v>
      </c>
      <c r="BJ2998" s="66" t="s">
        <v>85</v>
      </c>
      <c r="BK2998" s="66" t="s">
        <v>85</v>
      </c>
      <c r="BL2998" s="66" t="s">
        <v>85</v>
      </c>
      <c r="BM2998" s="66" t="s">
        <v>85</v>
      </c>
      <c r="BN2998" s="66" t="s">
        <v>85</v>
      </c>
      <c r="BO2998" s="88" t="s">
        <v>85</v>
      </c>
      <c r="BP2998" s="100">
        <v>24000</v>
      </c>
      <c r="BQ2998" s="66">
        <v>24500</v>
      </c>
      <c r="BR2998" s="66">
        <v>29640</v>
      </c>
      <c r="BS2998" s="66" t="s">
        <v>85</v>
      </c>
      <c r="BT2998" s="66" t="s">
        <v>85</v>
      </c>
      <c r="BU2998" s="66" t="s">
        <v>85</v>
      </c>
      <c r="BV2998" s="66" t="s">
        <v>85</v>
      </c>
      <c r="BW2998" s="66" t="s">
        <v>85</v>
      </c>
      <c r="BX2998" s="66" t="s">
        <v>85</v>
      </c>
      <c r="BY2998" s="66" t="s">
        <v>85</v>
      </c>
      <c r="BZ2998" s="66" t="s">
        <v>85</v>
      </c>
      <c r="CA2998" s="66" t="s">
        <v>85</v>
      </c>
      <c r="CB2998" s="66" t="s">
        <v>85</v>
      </c>
      <c r="CC2998" s="66" t="s">
        <v>85</v>
      </c>
      <c r="CD2998" s="66" t="s">
        <v>85</v>
      </c>
      <c r="CE2998" s="66" t="s">
        <v>85</v>
      </c>
      <c r="CF2998" s="66" t="s">
        <v>85</v>
      </c>
      <c r="CG2998" s="66" t="s">
        <v>85</v>
      </c>
      <c r="CH2998" s="66" t="s">
        <v>85</v>
      </c>
      <c r="CI2998" s="66" t="s">
        <v>85</v>
      </c>
      <c r="CJ2998" s="66" t="s">
        <v>85</v>
      </c>
      <c r="CK2998" s="66" t="s">
        <v>85</v>
      </c>
      <c r="CL2998" s="66" t="s">
        <v>85</v>
      </c>
      <c r="CM2998" s="69" t="s">
        <v>85</v>
      </c>
    </row>
    <row r="2999" spans="41:91" hidden="1" x14ac:dyDescent="0.25">
      <c r="AO2999" s="31" t="s">
        <v>125</v>
      </c>
      <c r="AP2999" s="23" t="s">
        <v>132</v>
      </c>
      <c r="AQ2999" s="21" t="str">
        <f t="shared" si="49"/>
        <v>Over 200FP - 5</v>
      </c>
      <c r="AR2999" s="22">
        <v>6500</v>
      </c>
      <c r="AS2999" s="22">
        <v>7900</v>
      </c>
      <c r="AT2999" s="22">
        <v>19930</v>
      </c>
      <c r="AU2999" s="66" t="s">
        <v>85</v>
      </c>
      <c r="AV2999" s="66" t="s">
        <v>85</v>
      </c>
      <c r="AW2999" s="66" t="s">
        <v>85</v>
      </c>
      <c r="AX2999" s="66" t="s">
        <v>85</v>
      </c>
      <c r="AY2999" s="66" t="s">
        <v>85</v>
      </c>
      <c r="AZ2999" s="66" t="s">
        <v>85</v>
      </c>
      <c r="BA2999" s="66" t="s">
        <v>85</v>
      </c>
      <c r="BB2999" s="66" t="s">
        <v>85</v>
      </c>
      <c r="BC2999" s="66" t="s">
        <v>85</v>
      </c>
      <c r="BD2999" s="66" t="s">
        <v>85</v>
      </c>
      <c r="BE2999" s="66" t="s">
        <v>85</v>
      </c>
      <c r="BF2999" s="66" t="s">
        <v>85</v>
      </c>
      <c r="BG2999" s="66" t="s">
        <v>85</v>
      </c>
      <c r="BH2999" s="66" t="s">
        <v>85</v>
      </c>
      <c r="BI2999" s="66" t="s">
        <v>85</v>
      </c>
      <c r="BJ2999" s="66" t="s">
        <v>85</v>
      </c>
      <c r="BK2999" s="66" t="s">
        <v>85</v>
      </c>
      <c r="BL2999" s="66" t="s">
        <v>85</v>
      </c>
      <c r="BM2999" s="66" t="s">
        <v>85</v>
      </c>
      <c r="BN2999" s="66" t="s">
        <v>85</v>
      </c>
      <c r="BO2999" s="88" t="s">
        <v>85</v>
      </c>
      <c r="BP2999" s="100">
        <v>30400</v>
      </c>
      <c r="BQ2999" s="66">
        <v>29800</v>
      </c>
      <c r="BR2999" s="66">
        <v>10750</v>
      </c>
      <c r="BS2999" s="66" t="s">
        <v>85</v>
      </c>
      <c r="BT2999" s="66" t="s">
        <v>85</v>
      </c>
      <c r="BU2999" s="66" t="s">
        <v>85</v>
      </c>
      <c r="BV2999" s="66" t="s">
        <v>85</v>
      </c>
      <c r="BW2999" s="66" t="s">
        <v>85</v>
      </c>
      <c r="BX2999" s="66" t="s">
        <v>85</v>
      </c>
      <c r="BY2999" s="66" t="s">
        <v>85</v>
      </c>
      <c r="BZ2999" s="66" t="s">
        <v>85</v>
      </c>
      <c r="CA2999" s="66" t="s">
        <v>85</v>
      </c>
      <c r="CB2999" s="66" t="s">
        <v>85</v>
      </c>
      <c r="CC2999" s="66" t="s">
        <v>85</v>
      </c>
      <c r="CD2999" s="66" t="s">
        <v>85</v>
      </c>
      <c r="CE2999" s="66" t="s">
        <v>85</v>
      </c>
      <c r="CF2999" s="66" t="s">
        <v>85</v>
      </c>
      <c r="CG2999" s="66" t="s">
        <v>85</v>
      </c>
      <c r="CH2999" s="66" t="s">
        <v>85</v>
      </c>
      <c r="CI2999" s="66" t="s">
        <v>85</v>
      </c>
      <c r="CJ2999" s="66" t="s">
        <v>85</v>
      </c>
      <c r="CK2999" s="66" t="s">
        <v>85</v>
      </c>
      <c r="CL2999" s="66" t="s">
        <v>85</v>
      </c>
      <c r="CM2999" s="69" t="s">
        <v>85</v>
      </c>
    </row>
    <row r="3000" spans="41:91" hidden="1" x14ac:dyDescent="0.25">
      <c r="AO3000" s="31" t="s">
        <v>67</v>
      </c>
      <c r="AP3000" s="23" t="s">
        <v>128</v>
      </c>
      <c r="AQ3000" s="21" t="str">
        <f t="shared" si="49"/>
        <v>Owner-occupiedFP - 1</v>
      </c>
      <c r="AR3000" s="22">
        <v>3500</v>
      </c>
      <c r="AS3000" s="22">
        <v>4200</v>
      </c>
      <c r="AT3000" s="22">
        <v>402810</v>
      </c>
      <c r="AU3000" s="66" t="s">
        <v>85</v>
      </c>
      <c r="AV3000" s="66" t="s">
        <v>85</v>
      </c>
      <c r="AW3000" s="66" t="s">
        <v>85</v>
      </c>
      <c r="AX3000" s="66" t="s">
        <v>85</v>
      </c>
      <c r="AY3000" s="66" t="s">
        <v>85</v>
      </c>
      <c r="AZ3000" s="66" t="s">
        <v>85</v>
      </c>
      <c r="BA3000" s="66" t="s">
        <v>85</v>
      </c>
      <c r="BB3000" s="66" t="s">
        <v>85</v>
      </c>
      <c r="BC3000" s="66" t="s">
        <v>85</v>
      </c>
      <c r="BD3000" s="66" t="s">
        <v>85</v>
      </c>
      <c r="BE3000" s="66" t="s">
        <v>85</v>
      </c>
      <c r="BF3000" s="66" t="s">
        <v>85</v>
      </c>
      <c r="BG3000" s="66" t="s">
        <v>85</v>
      </c>
      <c r="BH3000" s="66" t="s">
        <v>85</v>
      </c>
      <c r="BI3000" s="66" t="s">
        <v>85</v>
      </c>
      <c r="BJ3000" s="66" t="s">
        <v>85</v>
      </c>
      <c r="BK3000" s="66" t="s">
        <v>85</v>
      </c>
      <c r="BL3000" s="66" t="s">
        <v>85</v>
      </c>
      <c r="BM3000" s="66" t="s">
        <v>85</v>
      </c>
      <c r="BN3000" s="66" t="s">
        <v>85</v>
      </c>
      <c r="BO3000" s="88" t="s">
        <v>85</v>
      </c>
      <c r="BP3000" s="100">
        <v>12800</v>
      </c>
      <c r="BQ3000" s="66">
        <v>13700</v>
      </c>
      <c r="BR3000" s="66">
        <v>332300</v>
      </c>
      <c r="BS3000" s="66" t="s">
        <v>85</v>
      </c>
      <c r="BT3000" s="66" t="s">
        <v>85</v>
      </c>
      <c r="BU3000" s="66" t="s">
        <v>85</v>
      </c>
      <c r="BV3000" s="66" t="s">
        <v>85</v>
      </c>
      <c r="BW3000" s="66" t="s">
        <v>85</v>
      </c>
      <c r="BX3000" s="66" t="s">
        <v>85</v>
      </c>
      <c r="BY3000" s="66" t="s">
        <v>85</v>
      </c>
      <c r="BZ3000" s="66" t="s">
        <v>85</v>
      </c>
      <c r="CA3000" s="66" t="s">
        <v>85</v>
      </c>
      <c r="CB3000" s="66" t="s">
        <v>85</v>
      </c>
      <c r="CC3000" s="66" t="s">
        <v>85</v>
      </c>
      <c r="CD3000" s="66" t="s">
        <v>85</v>
      </c>
      <c r="CE3000" s="66" t="s">
        <v>85</v>
      </c>
      <c r="CF3000" s="66" t="s">
        <v>85</v>
      </c>
      <c r="CG3000" s="66" t="s">
        <v>85</v>
      </c>
      <c r="CH3000" s="66" t="s">
        <v>85</v>
      </c>
      <c r="CI3000" s="66" t="s">
        <v>85</v>
      </c>
      <c r="CJ3000" s="66" t="s">
        <v>85</v>
      </c>
      <c r="CK3000" s="66" t="s">
        <v>85</v>
      </c>
      <c r="CL3000" s="66" t="s">
        <v>85</v>
      </c>
      <c r="CM3000" s="69" t="s">
        <v>85</v>
      </c>
    </row>
    <row r="3001" spans="41:91" hidden="1" x14ac:dyDescent="0.25">
      <c r="AO3001" s="31" t="s">
        <v>68</v>
      </c>
      <c r="AP3001" s="23" t="s">
        <v>128</v>
      </c>
      <c r="AQ3001" s="21" t="str">
        <f t="shared" si="49"/>
        <v>Privately rentedFP - 1</v>
      </c>
      <c r="AR3001" s="22">
        <v>3000</v>
      </c>
      <c r="AS3001" s="22">
        <v>3900</v>
      </c>
      <c r="AT3001" s="22">
        <v>101600</v>
      </c>
      <c r="AU3001" s="66" t="s">
        <v>85</v>
      </c>
      <c r="AV3001" s="66" t="s">
        <v>85</v>
      </c>
      <c r="AW3001" s="66" t="s">
        <v>85</v>
      </c>
      <c r="AX3001" s="66" t="s">
        <v>85</v>
      </c>
      <c r="AY3001" s="66" t="s">
        <v>85</v>
      </c>
      <c r="AZ3001" s="66" t="s">
        <v>85</v>
      </c>
      <c r="BA3001" s="66" t="s">
        <v>85</v>
      </c>
      <c r="BB3001" s="66" t="s">
        <v>85</v>
      </c>
      <c r="BC3001" s="66" t="s">
        <v>85</v>
      </c>
      <c r="BD3001" s="66" t="s">
        <v>85</v>
      </c>
      <c r="BE3001" s="66" t="s">
        <v>85</v>
      </c>
      <c r="BF3001" s="66" t="s">
        <v>85</v>
      </c>
      <c r="BG3001" s="66" t="s">
        <v>85</v>
      </c>
      <c r="BH3001" s="66" t="s">
        <v>85</v>
      </c>
      <c r="BI3001" s="66" t="s">
        <v>85</v>
      </c>
      <c r="BJ3001" s="66" t="s">
        <v>85</v>
      </c>
      <c r="BK3001" s="66" t="s">
        <v>85</v>
      </c>
      <c r="BL3001" s="66" t="s">
        <v>85</v>
      </c>
      <c r="BM3001" s="66" t="s">
        <v>85</v>
      </c>
      <c r="BN3001" s="66" t="s">
        <v>85</v>
      </c>
      <c r="BO3001" s="88" t="s">
        <v>85</v>
      </c>
      <c r="BP3001" s="100">
        <v>9100</v>
      </c>
      <c r="BQ3001" s="66">
        <v>10100</v>
      </c>
      <c r="BR3001" s="66">
        <v>62610</v>
      </c>
      <c r="BS3001" s="66" t="s">
        <v>85</v>
      </c>
      <c r="BT3001" s="66" t="s">
        <v>85</v>
      </c>
      <c r="BU3001" s="66" t="s">
        <v>85</v>
      </c>
      <c r="BV3001" s="66" t="s">
        <v>85</v>
      </c>
      <c r="BW3001" s="66" t="s">
        <v>85</v>
      </c>
      <c r="BX3001" s="66" t="s">
        <v>85</v>
      </c>
      <c r="BY3001" s="66" t="s">
        <v>85</v>
      </c>
      <c r="BZ3001" s="66" t="s">
        <v>85</v>
      </c>
      <c r="CA3001" s="66" t="s">
        <v>85</v>
      </c>
      <c r="CB3001" s="66" t="s">
        <v>85</v>
      </c>
      <c r="CC3001" s="66" t="s">
        <v>85</v>
      </c>
      <c r="CD3001" s="66" t="s">
        <v>85</v>
      </c>
      <c r="CE3001" s="66" t="s">
        <v>85</v>
      </c>
      <c r="CF3001" s="66" t="s">
        <v>85</v>
      </c>
      <c r="CG3001" s="66" t="s">
        <v>85</v>
      </c>
      <c r="CH3001" s="66" t="s">
        <v>85</v>
      </c>
      <c r="CI3001" s="66" t="s">
        <v>85</v>
      </c>
      <c r="CJ3001" s="66" t="s">
        <v>85</v>
      </c>
      <c r="CK3001" s="66" t="s">
        <v>85</v>
      </c>
      <c r="CL3001" s="66" t="s">
        <v>85</v>
      </c>
      <c r="CM3001" s="69" t="s">
        <v>85</v>
      </c>
    </row>
    <row r="3002" spans="41:91" hidden="1" x14ac:dyDescent="0.25">
      <c r="AO3002" s="31" t="s">
        <v>69</v>
      </c>
      <c r="AP3002" s="23" t="s">
        <v>128</v>
      </c>
      <c r="AQ3002" s="21" t="str">
        <f t="shared" si="49"/>
        <v>Council/Housing AssociationFP - 1</v>
      </c>
      <c r="AR3002" s="22">
        <v>2700</v>
      </c>
      <c r="AS3002" s="22">
        <v>3400</v>
      </c>
      <c r="AT3002" s="22">
        <v>181040</v>
      </c>
      <c r="AU3002" s="66" t="s">
        <v>85</v>
      </c>
      <c r="AV3002" s="66" t="s">
        <v>85</v>
      </c>
      <c r="AW3002" s="66" t="s">
        <v>85</v>
      </c>
      <c r="AX3002" s="66" t="s">
        <v>85</v>
      </c>
      <c r="AY3002" s="66" t="s">
        <v>85</v>
      </c>
      <c r="AZ3002" s="66" t="s">
        <v>85</v>
      </c>
      <c r="BA3002" s="66" t="s">
        <v>85</v>
      </c>
      <c r="BB3002" s="66" t="s">
        <v>85</v>
      </c>
      <c r="BC3002" s="66" t="s">
        <v>85</v>
      </c>
      <c r="BD3002" s="66" t="s">
        <v>85</v>
      </c>
      <c r="BE3002" s="66" t="s">
        <v>85</v>
      </c>
      <c r="BF3002" s="66" t="s">
        <v>85</v>
      </c>
      <c r="BG3002" s="66" t="s">
        <v>85</v>
      </c>
      <c r="BH3002" s="66" t="s">
        <v>85</v>
      </c>
      <c r="BI3002" s="66" t="s">
        <v>85</v>
      </c>
      <c r="BJ3002" s="66" t="s">
        <v>85</v>
      </c>
      <c r="BK3002" s="66" t="s">
        <v>85</v>
      </c>
      <c r="BL3002" s="66" t="s">
        <v>85</v>
      </c>
      <c r="BM3002" s="66" t="s">
        <v>85</v>
      </c>
      <c r="BN3002" s="66" t="s">
        <v>85</v>
      </c>
      <c r="BO3002" s="88" t="s">
        <v>85</v>
      </c>
      <c r="BP3002" s="100">
        <v>9000</v>
      </c>
      <c r="BQ3002" s="66">
        <v>9400</v>
      </c>
      <c r="BR3002" s="66">
        <v>139740</v>
      </c>
      <c r="BS3002" s="66" t="s">
        <v>85</v>
      </c>
      <c r="BT3002" s="66" t="s">
        <v>85</v>
      </c>
      <c r="BU3002" s="66" t="s">
        <v>85</v>
      </c>
      <c r="BV3002" s="66" t="s">
        <v>85</v>
      </c>
      <c r="BW3002" s="66" t="s">
        <v>85</v>
      </c>
      <c r="BX3002" s="66" t="s">
        <v>85</v>
      </c>
      <c r="BY3002" s="66" t="s">
        <v>85</v>
      </c>
      <c r="BZ3002" s="66" t="s">
        <v>85</v>
      </c>
      <c r="CA3002" s="66" t="s">
        <v>85</v>
      </c>
      <c r="CB3002" s="66" t="s">
        <v>85</v>
      </c>
      <c r="CC3002" s="66" t="s">
        <v>85</v>
      </c>
      <c r="CD3002" s="66" t="s">
        <v>85</v>
      </c>
      <c r="CE3002" s="66" t="s">
        <v>85</v>
      </c>
      <c r="CF3002" s="66" t="s">
        <v>85</v>
      </c>
      <c r="CG3002" s="66" t="s">
        <v>85</v>
      </c>
      <c r="CH3002" s="66" t="s">
        <v>85</v>
      </c>
      <c r="CI3002" s="66" t="s">
        <v>85</v>
      </c>
      <c r="CJ3002" s="66" t="s">
        <v>85</v>
      </c>
      <c r="CK3002" s="66" t="s">
        <v>85</v>
      </c>
      <c r="CL3002" s="66" t="s">
        <v>85</v>
      </c>
      <c r="CM3002" s="69" t="s">
        <v>85</v>
      </c>
    </row>
    <row r="3003" spans="41:91" hidden="1" x14ac:dyDescent="0.25">
      <c r="AO3003" s="31" t="s">
        <v>67</v>
      </c>
      <c r="AP3003" s="23" t="s">
        <v>129</v>
      </c>
      <c r="AQ3003" s="21" t="str">
        <f t="shared" si="49"/>
        <v>Owner-occupiedFP - 2</v>
      </c>
      <c r="AR3003" s="22">
        <v>3600</v>
      </c>
      <c r="AS3003" s="22">
        <v>4400</v>
      </c>
      <c r="AT3003" s="22">
        <v>459030</v>
      </c>
      <c r="AU3003" s="66" t="s">
        <v>85</v>
      </c>
      <c r="AV3003" s="66" t="s">
        <v>85</v>
      </c>
      <c r="AW3003" s="66" t="s">
        <v>85</v>
      </c>
      <c r="AX3003" s="66" t="s">
        <v>85</v>
      </c>
      <c r="AY3003" s="66" t="s">
        <v>85</v>
      </c>
      <c r="AZ3003" s="66" t="s">
        <v>85</v>
      </c>
      <c r="BA3003" s="66" t="s">
        <v>85</v>
      </c>
      <c r="BB3003" s="66" t="s">
        <v>85</v>
      </c>
      <c r="BC3003" s="66" t="s">
        <v>85</v>
      </c>
      <c r="BD3003" s="66" t="s">
        <v>85</v>
      </c>
      <c r="BE3003" s="66" t="s">
        <v>85</v>
      </c>
      <c r="BF3003" s="66" t="s">
        <v>85</v>
      </c>
      <c r="BG3003" s="66" t="s">
        <v>85</v>
      </c>
      <c r="BH3003" s="66" t="s">
        <v>85</v>
      </c>
      <c r="BI3003" s="66" t="s">
        <v>85</v>
      </c>
      <c r="BJ3003" s="66" t="s">
        <v>85</v>
      </c>
      <c r="BK3003" s="66" t="s">
        <v>85</v>
      </c>
      <c r="BL3003" s="66" t="s">
        <v>85</v>
      </c>
      <c r="BM3003" s="66" t="s">
        <v>85</v>
      </c>
      <c r="BN3003" s="66" t="s">
        <v>85</v>
      </c>
      <c r="BO3003" s="88" t="s">
        <v>85</v>
      </c>
      <c r="BP3003" s="100">
        <v>14100</v>
      </c>
      <c r="BQ3003" s="66">
        <v>15200</v>
      </c>
      <c r="BR3003" s="66">
        <v>372410</v>
      </c>
      <c r="BS3003" s="66" t="s">
        <v>85</v>
      </c>
      <c r="BT3003" s="66" t="s">
        <v>85</v>
      </c>
      <c r="BU3003" s="66" t="s">
        <v>85</v>
      </c>
      <c r="BV3003" s="66" t="s">
        <v>85</v>
      </c>
      <c r="BW3003" s="66" t="s">
        <v>85</v>
      </c>
      <c r="BX3003" s="66" t="s">
        <v>85</v>
      </c>
      <c r="BY3003" s="66" t="s">
        <v>85</v>
      </c>
      <c r="BZ3003" s="66" t="s">
        <v>85</v>
      </c>
      <c r="CA3003" s="66" t="s">
        <v>85</v>
      </c>
      <c r="CB3003" s="66" t="s">
        <v>85</v>
      </c>
      <c r="CC3003" s="66" t="s">
        <v>85</v>
      </c>
      <c r="CD3003" s="66" t="s">
        <v>85</v>
      </c>
      <c r="CE3003" s="66" t="s">
        <v>85</v>
      </c>
      <c r="CF3003" s="66" t="s">
        <v>85</v>
      </c>
      <c r="CG3003" s="66" t="s">
        <v>85</v>
      </c>
      <c r="CH3003" s="66" t="s">
        <v>85</v>
      </c>
      <c r="CI3003" s="66" t="s">
        <v>85</v>
      </c>
      <c r="CJ3003" s="66" t="s">
        <v>85</v>
      </c>
      <c r="CK3003" s="66" t="s">
        <v>85</v>
      </c>
      <c r="CL3003" s="66" t="s">
        <v>85</v>
      </c>
      <c r="CM3003" s="69" t="s">
        <v>85</v>
      </c>
    </row>
    <row r="3004" spans="41:91" hidden="1" x14ac:dyDescent="0.25">
      <c r="AO3004" s="31" t="s">
        <v>68</v>
      </c>
      <c r="AP3004" s="23" t="s">
        <v>129</v>
      </c>
      <c r="AQ3004" s="21" t="str">
        <f t="shared" si="49"/>
        <v>Privately rentedFP - 2</v>
      </c>
      <c r="AR3004" s="22">
        <v>3000</v>
      </c>
      <c r="AS3004" s="22">
        <v>3900</v>
      </c>
      <c r="AT3004" s="22">
        <v>78400</v>
      </c>
      <c r="AU3004" s="66" t="s">
        <v>85</v>
      </c>
      <c r="AV3004" s="66" t="s">
        <v>85</v>
      </c>
      <c r="AW3004" s="66" t="s">
        <v>85</v>
      </c>
      <c r="AX3004" s="66" t="s">
        <v>85</v>
      </c>
      <c r="AY3004" s="66" t="s">
        <v>85</v>
      </c>
      <c r="AZ3004" s="66" t="s">
        <v>85</v>
      </c>
      <c r="BA3004" s="66" t="s">
        <v>85</v>
      </c>
      <c r="BB3004" s="66" t="s">
        <v>85</v>
      </c>
      <c r="BC3004" s="66" t="s">
        <v>85</v>
      </c>
      <c r="BD3004" s="66" t="s">
        <v>85</v>
      </c>
      <c r="BE3004" s="66" t="s">
        <v>85</v>
      </c>
      <c r="BF3004" s="66" t="s">
        <v>85</v>
      </c>
      <c r="BG3004" s="66" t="s">
        <v>85</v>
      </c>
      <c r="BH3004" s="66" t="s">
        <v>85</v>
      </c>
      <c r="BI3004" s="66" t="s">
        <v>85</v>
      </c>
      <c r="BJ3004" s="66" t="s">
        <v>85</v>
      </c>
      <c r="BK3004" s="66" t="s">
        <v>85</v>
      </c>
      <c r="BL3004" s="66" t="s">
        <v>85</v>
      </c>
      <c r="BM3004" s="66" t="s">
        <v>85</v>
      </c>
      <c r="BN3004" s="66" t="s">
        <v>85</v>
      </c>
      <c r="BO3004" s="88" t="s">
        <v>85</v>
      </c>
      <c r="BP3004" s="100">
        <v>10100</v>
      </c>
      <c r="BQ3004" s="66">
        <v>11300</v>
      </c>
      <c r="BR3004" s="66">
        <v>53490</v>
      </c>
      <c r="BS3004" s="66" t="s">
        <v>85</v>
      </c>
      <c r="BT3004" s="66" t="s">
        <v>85</v>
      </c>
      <c r="BU3004" s="66" t="s">
        <v>85</v>
      </c>
      <c r="BV3004" s="66" t="s">
        <v>85</v>
      </c>
      <c r="BW3004" s="66" t="s">
        <v>85</v>
      </c>
      <c r="BX3004" s="66" t="s">
        <v>85</v>
      </c>
      <c r="BY3004" s="66" t="s">
        <v>85</v>
      </c>
      <c r="BZ3004" s="66" t="s">
        <v>85</v>
      </c>
      <c r="CA3004" s="66" t="s">
        <v>85</v>
      </c>
      <c r="CB3004" s="66" t="s">
        <v>85</v>
      </c>
      <c r="CC3004" s="66" t="s">
        <v>85</v>
      </c>
      <c r="CD3004" s="66" t="s">
        <v>85</v>
      </c>
      <c r="CE3004" s="66" t="s">
        <v>85</v>
      </c>
      <c r="CF3004" s="66" t="s">
        <v>85</v>
      </c>
      <c r="CG3004" s="66" t="s">
        <v>85</v>
      </c>
      <c r="CH3004" s="66" t="s">
        <v>85</v>
      </c>
      <c r="CI3004" s="66" t="s">
        <v>85</v>
      </c>
      <c r="CJ3004" s="66" t="s">
        <v>85</v>
      </c>
      <c r="CK3004" s="66" t="s">
        <v>85</v>
      </c>
      <c r="CL3004" s="66" t="s">
        <v>85</v>
      </c>
      <c r="CM3004" s="69" t="s">
        <v>85</v>
      </c>
    </row>
    <row r="3005" spans="41:91" hidden="1" x14ac:dyDescent="0.25">
      <c r="AO3005" s="31" t="s">
        <v>69</v>
      </c>
      <c r="AP3005" s="23" t="s">
        <v>129</v>
      </c>
      <c r="AQ3005" s="21" t="str">
        <f t="shared" si="49"/>
        <v>Council/Housing AssociationFP - 2</v>
      </c>
      <c r="AR3005" s="22">
        <v>2800</v>
      </c>
      <c r="AS3005" s="22">
        <v>3500</v>
      </c>
      <c r="AT3005" s="22">
        <v>132840</v>
      </c>
      <c r="AU3005" s="66" t="s">
        <v>85</v>
      </c>
      <c r="AV3005" s="66" t="s">
        <v>85</v>
      </c>
      <c r="AW3005" s="66" t="s">
        <v>85</v>
      </c>
      <c r="AX3005" s="66" t="s">
        <v>85</v>
      </c>
      <c r="AY3005" s="66" t="s">
        <v>85</v>
      </c>
      <c r="AZ3005" s="66" t="s">
        <v>85</v>
      </c>
      <c r="BA3005" s="66" t="s">
        <v>85</v>
      </c>
      <c r="BB3005" s="66" t="s">
        <v>85</v>
      </c>
      <c r="BC3005" s="66" t="s">
        <v>85</v>
      </c>
      <c r="BD3005" s="66" t="s">
        <v>85</v>
      </c>
      <c r="BE3005" s="66" t="s">
        <v>85</v>
      </c>
      <c r="BF3005" s="66" t="s">
        <v>85</v>
      </c>
      <c r="BG3005" s="66" t="s">
        <v>85</v>
      </c>
      <c r="BH3005" s="66" t="s">
        <v>85</v>
      </c>
      <c r="BI3005" s="66" t="s">
        <v>85</v>
      </c>
      <c r="BJ3005" s="66" t="s">
        <v>85</v>
      </c>
      <c r="BK3005" s="66" t="s">
        <v>85</v>
      </c>
      <c r="BL3005" s="66" t="s">
        <v>85</v>
      </c>
      <c r="BM3005" s="66" t="s">
        <v>85</v>
      </c>
      <c r="BN3005" s="66" t="s">
        <v>85</v>
      </c>
      <c r="BO3005" s="88" t="s">
        <v>85</v>
      </c>
      <c r="BP3005" s="100">
        <v>10000</v>
      </c>
      <c r="BQ3005" s="66">
        <v>10500</v>
      </c>
      <c r="BR3005" s="66">
        <v>109390</v>
      </c>
      <c r="BS3005" s="66" t="s">
        <v>85</v>
      </c>
      <c r="BT3005" s="66" t="s">
        <v>85</v>
      </c>
      <c r="BU3005" s="66" t="s">
        <v>85</v>
      </c>
      <c r="BV3005" s="66" t="s">
        <v>85</v>
      </c>
      <c r="BW3005" s="66" t="s">
        <v>85</v>
      </c>
      <c r="BX3005" s="66" t="s">
        <v>85</v>
      </c>
      <c r="BY3005" s="66" t="s">
        <v>85</v>
      </c>
      <c r="BZ3005" s="66" t="s">
        <v>85</v>
      </c>
      <c r="CA3005" s="66" t="s">
        <v>85</v>
      </c>
      <c r="CB3005" s="66" t="s">
        <v>85</v>
      </c>
      <c r="CC3005" s="66" t="s">
        <v>85</v>
      </c>
      <c r="CD3005" s="66" t="s">
        <v>85</v>
      </c>
      <c r="CE3005" s="66" t="s">
        <v>85</v>
      </c>
      <c r="CF3005" s="66" t="s">
        <v>85</v>
      </c>
      <c r="CG3005" s="66" t="s">
        <v>85</v>
      </c>
      <c r="CH3005" s="66" t="s">
        <v>85</v>
      </c>
      <c r="CI3005" s="66" t="s">
        <v>85</v>
      </c>
      <c r="CJ3005" s="66" t="s">
        <v>85</v>
      </c>
      <c r="CK3005" s="66" t="s">
        <v>85</v>
      </c>
      <c r="CL3005" s="66" t="s">
        <v>85</v>
      </c>
      <c r="CM3005" s="69" t="s">
        <v>85</v>
      </c>
    </row>
    <row r="3006" spans="41:91" hidden="1" x14ac:dyDescent="0.25">
      <c r="AO3006" s="31" t="s">
        <v>67</v>
      </c>
      <c r="AP3006" s="23" t="s">
        <v>130</v>
      </c>
      <c r="AQ3006" s="21" t="str">
        <f t="shared" si="49"/>
        <v>Owner-occupiedFP - 3</v>
      </c>
      <c r="AR3006" s="22">
        <v>3600</v>
      </c>
      <c r="AS3006" s="22">
        <v>4400</v>
      </c>
      <c r="AT3006" s="22">
        <v>469610</v>
      </c>
      <c r="AU3006" s="66" t="s">
        <v>85</v>
      </c>
      <c r="AV3006" s="66" t="s">
        <v>85</v>
      </c>
      <c r="AW3006" s="66" t="s">
        <v>85</v>
      </c>
      <c r="AX3006" s="66" t="s">
        <v>85</v>
      </c>
      <c r="AY3006" s="66" t="s">
        <v>85</v>
      </c>
      <c r="AZ3006" s="66" t="s">
        <v>85</v>
      </c>
      <c r="BA3006" s="66" t="s">
        <v>85</v>
      </c>
      <c r="BB3006" s="66" t="s">
        <v>85</v>
      </c>
      <c r="BC3006" s="66" t="s">
        <v>85</v>
      </c>
      <c r="BD3006" s="66" t="s">
        <v>85</v>
      </c>
      <c r="BE3006" s="66" t="s">
        <v>85</v>
      </c>
      <c r="BF3006" s="66" t="s">
        <v>85</v>
      </c>
      <c r="BG3006" s="66" t="s">
        <v>85</v>
      </c>
      <c r="BH3006" s="66" t="s">
        <v>85</v>
      </c>
      <c r="BI3006" s="66" t="s">
        <v>85</v>
      </c>
      <c r="BJ3006" s="66" t="s">
        <v>85</v>
      </c>
      <c r="BK3006" s="66" t="s">
        <v>85</v>
      </c>
      <c r="BL3006" s="66" t="s">
        <v>85</v>
      </c>
      <c r="BM3006" s="66" t="s">
        <v>85</v>
      </c>
      <c r="BN3006" s="66" t="s">
        <v>85</v>
      </c>
      <c r="BO3006" s="88" t="s">
        <v>85</v>
      </c>
      <c r="BP3006" s="100">
        <v>14600</v>
      </c>
      <c r="BQ3006" s="66">
        <v>15700</v>
      </c>
      <c r="BR3006" s="66">
        <v>375990</v>
      </c>
      <c r="BS3006" s="66" t="s">
        <v>85</v>
      </c>
      <c r="BT3006" s="66" t="s">
        <v>85</v>
      </c>
      <c r="BU3006" s="66" t="s">
        <v>85</v>
      </c>
      <c r="BV3006" s="66" t="s">
        <v>85</v>
      </c>
      <c r="BW3006" s="66" t="s">
        <v>85</v>
      </c>
      <c r="BX3006" s="66" t="s">
        <v>85</v>
      </c>
      <c r="BY3006" s="66" t="s">
        <v>85</v>
      </c>
      <c r="BZ3006" s="66" t="s">
        <v>85</v>
      </c>
      <c r="CA3006" s="66" t="s">
        <v>85</v>
      </c>
      <c r="CB3006" s="66" t="s">
        <v>85</v>
      </c>
      <c r="CC3006" s="66" t="s">
        <v>85</v>
      </c>
      <c r="CD3006" s="66" t="s">
        <v>85</v>
      </c>
      <c r="CE3006" s="66" t="s">
        <v>85</v>
      </c>
      <c r="CF3006" s="66" t="s">
        <v>85</v>
      </c>
      <c r="CG3006" s="66" t="s">
        <v>85</v>
      </c>
      <c r="CH3006" s="66" t="s">
        <v>85</v>
      </c>
      <c r="CI3006" s="66" t="s">
        <v>85</v>
      </c>
      <c r="CJ3006" s="66" t="s">
        <v>85</v>
      </c>
      <c r="CK3006" s="66" t="s">
        <v>85</v>
      </c>
      <c r="CL3006" s="66" t="s">
        <v>85</v>
      </c>
      <c r="CM3006" s="69" t="s">
        <v>85</v>
      </c>
    </row>
    <row r="3007" spans="41:91" hidden="1" x14ac:dyDescent="0.25">
      <c r="AO3007" s="31" t="s">
        <v>68</v>
      </c>
      <c r="AP3007" s="23" t="s">
        <v>130</v>
      </c>
      <c r="AQ3007" s="21" t="str">
        <f t="shared" si="49"/>
        <v>Privately rentedFP - 3</v>
      </c>
      <c r="AR3007" s="22">
        <v>3000</v>
      </c>
      <c r="AS3007" s="22">
        <v>4000</v>
      </c>
      <c r="AT3007" s="22">
        <v>78600</v>
      </c>
      <c r="AU3007" s="66" t="s">
        <v>85</v>
      </c>
      <c r="AV3007" s="66" t="s">
        <v>85</v>
      </c>
      <c r="AW3007" s="66" t="s">
        <v>85</v>
      </c>
      <c r="AX3007" s="66" t="s">
        <v>85</v>
      </c>
      <c r="AY3007" s="66" t="s">
        <v>85</v>
      </c>
      <c r="AZ3007" s="66" t="s">
        <v>85</v>
      </c>
      <c r="BA3007" s="66" t="s">
        <v>85</v>
      </c>
      <c r="BB3007" s="66" t="s">
        <v>85</v>
      </c>
      <c r="BC3007" s="66" t="s">
        <v>85</v>
      </c>
      <c r="BD3007" s="66" t="s">
        <v>85</v>
      </c>
      <c r="BE3007" s="66" t="s">
        <v>85</v>
      </c>
      <c r="BF3007" s="66" t="s">
        <v>85</v>
      </c>
      <c r="BG3007" s="66" t="s">
        <v>85</v>
      </c>
      <c r="BH3007" s="66" t="s">
        <v>85</v>
      </c>
      <c r="BI3007" s="66" t="s">
        <v>85</v>
      </c>
      <c r="BJ3007" s="66" t="s">
        <v>85</v>
      </c>
      <c r="BK3007" s="66" t="s">
        <v>85</v>
      </c>
      <c r="BL3007" s="66" t="s">
        <v>85</v>
      </c>
      <c r="BM3007" s="66" t="s">
        <v>85</v>
      </c>
      <c r="BN3007" s="66" t="s">
        <v>85</v>
      </c>
      <c r="BO3007" s="88" t="s">
        <v>85</v>
      </c>
      <c r="BP3007" s="100">
        <v>10700</v>
      </c>
      <c r="BQ3007" s="66">
        <v>11900</v>
      </c>
      <c r="BR3007" s="66">
        <v>53960</v>
      </c>
      <c r="BS3007" s="66" t="s">
        <v>85</v>
      </c>
      <c r="BT3007" s="66" t="s">
        <v>85</v>
      </c>
      <c r="BU3007" s="66" t="s">
        <v>85</v>
      </c>
      <c r="BV3007" s="66" t="s">
        <v>85</v>
      </c>
      <c r="BW3007" s="66" t="s">
        <v>85</v>
      </c>
      <c r="BX3007" s="66" t="s">
        <v>85</v>
      </c>
      <c r="BY3007" s="66" t="s">
        <v>85</v>
      </c>
      <c r="BZ3007" s="66" t="s">
        <v>85</v>
      </c>
      <c r="CA3007" s="66" t="s">
        <v>85</v>
      </c>
      <c r="CB3007" s="66" t="s">
        <v>85</v>
      </c>
      <c r="CC3007" s="66" t="s">
        <v>85</v>
      </c>
      <c r="CD3007" s="66" t="s">
        <v>85</v>
      </c>
      <c r="CE3007" s="66" t="s">
        <v>85</v>
      </c>
      <c r="CF3007" s="66" t="s">
        <v>85</v>
      </c>
      <c r="CG3007" s="66" t="s">
        <v>85</v>
      </c>
      <c r="CH3007" s="66" t="s">
        <v>85</v>
      </c>
      <c r="CI3007" s="66" t="s">
        <v>85</v>
      </c>
      <c r="CJ3007" s="66" t="s">
        <v>85</v>
      </c>
      <c r="CK3007" s="66" t="s">
        <v>85</v>
      </c>
      <c r="CL3007" s="66" t="s">
        <v>85</v>
      </c>
      <c r="CM3007" s="69" t="s">
        <v>85</v>
      </c>
    </row>
    <row r="3008" spans="41:91" hidden="1" x14ac:dyDescent="0.25">
      <c r="AO3008" s="31" t="s">
        <v>69</v>
      </c>
      <c r="AP3008" s="23" t="s">
        <v>130</v>
      </c>
      <c r="AQ3008" s="21" t="str">
        <f t="shared" si="49"/>
        <v>Council/Housing AssociationFP - 3</v>
      </c>
      <c r="AR3008" s="22">
        <v>2900</v>
      </c>
      <c r="AS3008" s="22">
        <v>3600</v>
      </c>
      <c r="AT3008" s="22">
        <v>117120</v>
      </c>
      <c r="AU3008" s="66" t="s">
        <v>85</v>
      </c>
      <c r="AV3008" s="66" t="s">
        <v>85</v>
      </c>
      <c r="AW3008" s="66" t="s">
        <v>85</v>
      </c>
      <c r="AX3008" s="66" t="s">
        <v>85</v>
      </c>
      <c r="AY3008" s="66" t="s">
        <v>85</v>
      </c>
      <c r="AZ3008" s="66" t="s">
        <v>85</v>
      </c>
      <c r="BA3008" s="66" t="s">
        <v>85</v>
      </c>
      <c r="BB3008" s="66" t="s">
        <v>85</v>
      </c>
      <c r="BC3008" s="66" t="s">
        <v>85</v>
      </c>
      <c r="BD3008" s="66" t="s">
        <v>85</v>
      </c>
      <c r="BE3008" s="66" t="s">
        <v>85</v>
      </c>
      <c r="BF3008" s="66" t="s">
        <v>85</v>
      </c>
      <c r="BG3008" s="66" t="s">
        <v>85</v>
      </c>
      <c r="BH3008" s="66" t="s">
        <v>85</v>
      </c>
      <c r="BI3008" s="66" t="s">
        <v>85</v>
      </c>
      <c r="BJ3008" s="66" t="s">
        <v>85</v>
      </c>
      <c r="BK3008" s="66" t="s">
        <v>85</v>
      </c>
      <c r="BL3008" s="66" t="s">
        <v>85</v>
      </c>
      <c r="BM3008" s="66" t="s">
        <v>85</v>
      </c>
      <c r="BN3008" s="66" t="s">
        <v>85</v>
      </c>
      <c r="BO3008" s="88" t="s">
        <v>85</v>
      </c>
      <c r="BP3008" s="100">
        <v>10600</v>
      </c>
      <c r="BQ3008" s="66">
        <v>11100</v>
      </c>
      <c r="BR3008" s="66">
        <v>96850</v>
      </c>
      <c r="BS3008" s="66" t="s">
        <v>85</v>
      </c>
      <c r="BT3008" s="66" t="s">
        <v>85</v>
      </c>
      <c r="BU3008" s="66" t="s">
        <v>85</v>
      </c>
      <c r="BV3008" s="66" t="s">
        <v>85</v>
      </c>
      <c r="BW3008" s="66" t="s">
        <v>85</v>
      </c>
      <c r="BX3008" s="66" t="s">
        <v>85</v>
      </c>
      <c r="BY3008" s="66" t="s">
        <v>85</v>
      </c>
      <c r="BZ3008" s="66" t="s">
        <v>85</v>
      </c>
      <c r="CA3008" s="66" t="s">
        <v>85</v>
      </c>
      <c r="CB3008" s="66" t="s">
        <v>85</v>
      </c>
      <c r="CC3008" s="66" t="s">
        <v>85</v>
      </c>
      <c r="CD3008" s="66" t="s">
        <v>85</v>
      </c>
      <c r="CE3008" s="66" t="s">
        <v>85</v>
      </c>
      <c r="CF3008" s="66" t="s">
        <v>85</v>
      </c>
      <c r="CG3008" s="66" t="s">
        <v>85</v>
      </c>
      <c r="CH3008" s="66" t="s">
        <v>85</v>
      </c>
      <c r="CI3008" s="66" t="s">
        <v>85</v>
      </c>
      <c r="CJ3008" s="66" t="s">
        <v>85</v>
      </c>
      <c r="CK3008" s="66" t="s">
        <v>85</v>
      </c>
      <c r="CL3008" s="66" t="s">
        <v>85</v>
      </c>
      <c r="CM3008" s="69" t="s">
        <v>85</v>
      </c>
    </row>
    <row r="3009" spans="41:91" hidden="1" x14ac:dyDescent="0.25">
      <c r="AO3009" s="31" t="s">
        <v>67</v>
      </c>
      <c r="AP3009" s="23" t="s">
        <v>131</v>
      </c>
      <c r="AQ3009" s="21" t="str">
        <f t="shared" si="49"/>
        <v>Owner-occupiedFP - 4</v>
      </c>
      <c r="AR3009" s="22">
        <v>3600</v>
      </c>
      <c r="AS3009" s="22">
        <v>4300</v>
      </c>
      <c r="AT3009" s="22">
        <v>447550</v>
      </c>
      <c r="AU3009" s="66" t="s">
        <v>85</v>
      </c>
      <c r="AV3009" s="66" t="s">
        <v>85</v>
      </c>
      <c r="AW3009" s="66" t="s">
        <v>85</v>
      </c>
      <c r="AX3009" s="66" t="s">
        <v>85</v>
      </c>
      <c r="AY3009" s="66" t="s">
        <v>85</v>
      </c>
      <c r="AZ3009" s="66" t="s">
        <v>85</v>
      </c>
      <c r="BA3009" s="66" t="s">
        <v>85</v>
      </c>
      <c r="BB3009" s="66" t="s">
        <v>85</v>
      </c>
      <c r="BC3009" s="66" t="s">
        <v>85</v>
      </c>
      <c r="BD3009" s="66" t="s">
        <v>85</v>
      </c>
      <c r="BE3009" s="66" t="s">
        <v>85</v>
      </c>
      <c r="BF3009" s="66" t="s">
        <v>85</v>
      </c>
      <c r="BG3009" s="66" t="s">
        <v>85</v>
      </c>
      <c r="BH3009" s="66" t="s">
        <v>85</v>
      </c>
      <c r="BI3009" s="66" t="s">
        <v>85</v>
      </c>
      <c r="BJ3009" s="66" t="s">
        <v>85</v>
      </c>
      <c r="BK3009" s="66" t="s">
        <v>85</v>
      </c>
      <c r="BL3009" s="66" t="s">
        <v>85</v>
      </c>
      <c r="BM3009" s="66" t="s">
        <v>85</v>
      </c>
      <c r="BN3009" s="66" t="s">
        <v>85</v>
      </c>
      <c r="BO3009" s="88" t="s">
        <v>85</v>
      </c>
      <c r="BP3009" s="100">
        <v>15100</v>
      </c>
      <c r="BQ3009" s="66">
        <v>16200</v>
      </c>
      <c r="BR3009" s="66">
        <v>366770</v>
      </c>
      <c r="BS3009" s="66" t="s">
        <v>85</v>
      </c>
      <c r="BT3009" s="66" t="s">
        <v>85</v>
      </c>
      <c r="BU3009" s="66" t="s">
        <v>85</v>
      </c>
      <c r="BV3009" s="66" t="s">
        <v>85</v>
      </c>
      <c r="BW3009" s="66" t="s">
        <v>85</v>
      </c>
      <c r="BX3009" s="66" t="s">
        <v>85</v>
      </c>
      <c r="BY3009" s="66" t="s">
        <v>85</v>
      </c>
      <c r="BZ3009" s="66" t="s">
        <v>85</v>
      </c>
      <c r="CA3009" s="66" t="s">
        <v>85</v>
      </c>
      <c r="CB3009" s="66" t="s">
        <v>85</v>
      </c>
      <c r="CC3009" s="66" t="s">
        <v>85</v>
      </c>
      <c r="CD3009" s="66" t="s">
        <v>85</v>
      </c>
      <c r="CE3009" s="66" t="s">
        <v>85</v>
      </c>
      <c r="CF3009" s="66" t="s">
        <v>85</v>
      </c>
      <c r="CG3009" s="66" t="s">
        <v>85</v>
      </c>
      <c r="CH3009" s="66" t="s">
        <v>85</v>
      </c>
      <c r="CI3009" s="66" t="s">
        <v>85</v>
      </c>
      <c r="CJ3009" s="66" t="s">
        <v>85</v>
      </c>
      <c r="CK3009" s="66" t="s">
        <v>85</v>
      </c>
      <c r="CL3009" s="66" t="s">
        <v>85</v>
      </c>
      <c r="CM3009" s="69" t="s">
        <v>85</v>
      </c>
    </row>
    <row r="3010" spans="41:91" hidden="1" x14ac:dyDescent="0.25">
      <c r="AO3010" s="31" t="s">
        <v>68</v>
      </c>
      <c r="AP3010" s="23" t="s">
        <v>131</v>
      </c>
      <c r="AQ3010" s="21" t="str">
        <f t="shared" si="49"/>
        <v>Privately rentedFP - 4</v>
      </c>
      <c r="AR3010" s="22">
        <v>3000</v>
      </c>
      <c r="AS3010" s="22">
        <v>4000</v>
      </c>
      <c r="AT3010" s="22">
        <v>81010</v>
      </c>
      <c r="AU3010" s="66" t="s">
        <v>85</v>
      </c>
      <c r="AV3010" s="66" t="s">
        <v>85</v>
      </c>
      <c r="AW3010" s="66" t="s">
        <v>85</v>
      </c>
      <c r="AX3010" s="66" t="s">
        <v>85</v>
      </c>
      <c r="AY3010" s="66" t="s">
        <v>85</v>
      </c>
      <c r="AZ3010" s="66" t="s">
        <v>85</v>
      </c>
      <c r="BA3010" s="66" t="s">
        <v>85</v>
      </c>
      <c r="BB3010" s="66" t="s">
        <v>85</v>
      </c>
      <c r="BC3010" s="66" t="s">
        <v>85</v>
      </c>
      <c r="BD3010" s="66" t="s">
        <v>85</v>
      </c>
      <c r="BE3010" s="66" t="s">
        <v>85</v>
      </c>
      <c r="BF3010" s="66" t="s">
        <v>85</v>
      </c>
      <c r="BG3010" s="66" t="s">
        <v>85</v>
      </c>
      <c r="BH3010" s="66" t="s">
        <v>85</v>
      </c>
      <c r="BI3010" s="66" t="s">
        <v>85</v>
      </c>
      <c r="BJ3010" s="66" t="s">
        <v>85</v>
      </c>
      <c r="BK3010" s="66" t="s">
        <v>85</v>
      </c>
      <c r="BL3010" s="66" t="s">
        <v>85</v>
      </c>
      <c r="BM3010" s="66" t="s">
        <v>85</v>
      </c>
      <c r="BN3010" s="66" t="s">
        <v>85</v>
      </c>
      <c r="BO3010" s="88" t="s">
        <v>85</v>
      </c>
      <c r="BP3010" s="100">
        <v>11100</v>
      </c>
      <c r="BQ3010" s="66">
        <v>12300</v>
      </c>
      <c r="BR3010" s="66">
        <v>57180</v>
      </c>
      <c r="BS3010" s="66" t="s">
        <v>85</v>
      </c>
      <c r="BT3010" s="66" t="s">
        <v>85</v>
      </c>
      <c r="BU3010" s="66" t="s">
        <v>85</v>
      </c>
      <c r="BV3010" s="66" t="s">
        <v>85</v>
      </c>
      <c r="BW3010" s="66" t="s">
        <v>85</v>
      </c>
      <c r="BX3010" s="66" t="s">
        <v>85</v>
      </c>
      <c r="BY3010" s="66" t="s">
        <v>85</v>
      </c>
      <c r="BZ3010" s="66" t="s">
        <v>85</v>
      </c>
      <c r="CA3010" s="66" t="s">
        <v>85</v>
      </c>
      <c r="CB3010" s="66" t="s">
        <v>85</v>
      </c>
      <c r="CC3010" s="66" t="s">
        <v>85</v>
      </c>
      <c r="CD3010" s="66" t="s">
        <v>85</v>
      </c>
      <c r="CE3010" s="66" t="s">
        <v>85</v>
      </c>
      <c r="CF3010" s="66" t="s">
        <v>85</v>
      </c>
      <c r="CG3010" s="66" t="s">
        <v>85</v>
      </c>
      <c r="CH3010" s="66" t="s">
        <v>85</v>
      </c>
      <c r="CI3010" s="66" t="s">
        <v>85</v>
      </c>
      <c r="CJ3010" s="66" t="s">
        <v>85</v>
      </c>
      <c r="CK3010" s="66" t="s">
        <v>85</v>
      </c>
      <c r="CL3010" s="66" t="s">
        <v>85</v>
      </c>
      <c r="CM3010" s="69" t="s">
        <v>85</v>
      </c>
    </row>
    <row r="3011" spans="41:91" hidden="1" x14ac:dyDescent="0.25">
      <c r="AO3011" s="31" t="s">
        <v>69</v>
      </c>
      <c r="AP3011" s="23" t="s">
        <v>131</v>
      </c>
      <c r="AQ3011" s="21" t="str">
        <f t="shared" si="49"/>
        <v>Council/Housing AssociationFP - 4</v>
      </c>
      <c r="AR3011" s="22">
        <v>2900</v>
      </c>
      <c r="AS3011" s="22">
        <v>3600</v>
      </c>
      <c r="AT3011" s="22">
        <v>95150</v>
      </c>
      <c r="AU3011" s="66" t="s">
        <v>85</v>
      </c>
      <c r="AV3011" s="66" t="s">
        <v>85</v>
      </c>
      <c r="AW3011" s="66" t="s">
        <v>85</v>
      </c>
      <c r="AX3011" s="66" t="s">
        <v>85</v>
      </c>
      <c r="AY3011" s="66" t="s">
        <v>85</v>
      </c>
      <c r="AZ3011" s="66" t="s">
        <v>85</v>
      </c>
      <c r="BA3011" s="66" t="s">
        <v>85</v>
      </c>
      <c r="BB3011" s="66" t="s">
        <v>85</v>
      </c>
      <c r="BC3011" s="66" t="s">
        <v>85</v>
      </c>
      <c r="BD3011" s="66" t="s">
        <v>85</v>
      </c>
      <c r="BE3011" s="66" t="s">
        <v>85</v>
      </c>
      <c r="BF3011" s="66" t="s">
        <v>85</v>
      </c>
      <c r="BG3011" s="66" t="s">
        <v>85</v>
      </c>
      <c r="BH3011" s="66" t="s">
        <v>85</v>
      </c>
      <c r="BI3011" s="66" t="s">
        <v>85</v>
      </c>
      <c r="BJ3011" s="66" t="s">
        <v>85</v>
      </c>
      <c r="BK3011" s="66" t="s">
        <v>85</v>
      </c>
      <c r="BL3011" s="66" t="s">
        <v>85</v>
      </c>
      <c r="BM3011" s="66" t="s">
        <v>85</v>
      </c>
      <c r="BN3011" s="66" t="s">
        <v>85</v>
      </c>
      <c r="BO3011" s="88" t="s">
        <v>85</v>
      </c>
      <c r="BP3011" s="100">
        <v>11000</v>
      </c>
      <c r="BQ3011" s="66">
        <v>11500</v>
      </c>
      <c r="BR3011" s="66">
        <v>79370</v>
      </c>
      <c r="BS3011" s="66" t="s">
        <v>85</v>
      </c>
      <c r="BT3011" s="66" t="s">
        <v>85</v>
      </c>
      <c r="BU3011" s="66" t="s">
        <v>85</v>
      </c>
      <c r="BV3011" s="66" t="s">
        <v>85</v>
      </c>
      <c r="BW3011" s="66" t="s">
        <v>85</v>
      </c>
      <c r="BX3011" s="66" t="s">
        <v>85</v>
      </c>
      <c r="BY3011" s="66" t="s">
        <v>85</v>
      </c>
      <c r="BZ3011" s="66" t="s">
        <v>85</v>
      </c>
      <c r="CA3011" s="66" t="s">
        <v>85</v>
      </c>
      <c r="CB3011" s="66" t="s">
        <v>85</v>
      </c>
      <c r="CC3011" s="66" t="s">
        <v>85</v>
      </c>
      <c r="CD3011" s="66" t="s">
        <v>85</v>
      </c>
      <c r="CE3011" s="66" t="s">
        <v>85</v>
      </c>
      <c r="CF3011" s="66" t="s">
        <v>85</v>
      </c>
      <c r="CG3011" s="66" t="s">
        <v>85</v>
      </c>
      <c r="CH3011" s="66" t="s">
        <v>85</v>
      </c>
      <c r="CI3011" s="66" t="s">
        <v>85</v>
      </c>
      <c r="CJ3011" s="66" t="s">
        <v>85</v>
      </c>
      <c r="CK3011" s="66" t="s">
        <v>85</v>
      </c>
      <c r="CL3011" s="66" t="s">
        <v>85</v>
      </c>
      <c r="CM3011" s="69" t="s">
        <v>85</v>
      </c>
    </row>
    <row r="3012" spans="41:91" hidden="1" x14ac:dyDescent="0.25">
      <c r="AO3012" s="31" t="s">
        <v>67</v>
      </c>
      <c r="AP3012" s="23" t="s">
        <v>132</v>
      </c>
      <c r="AQ3012" s="21" t="str">
        <f t="shared" si="49"/>
        <v>Owner-occupiedFP - 5</v>
      </c>
      <c r="AR3012" s="22">
        <v>3500</v>
      </c>
      <c r="AS3012" s="22">
        <v>4200</v>
      </c>
      <c r="AT3012" s="22">
        <v>407180</v>
      </c>
      <c r="AU3012" s="66" t="s">
        <v>85</v>
      </c>
      <c r="AV3012" s="66" t="s">
        <v>85</v>
      </c>
      <c r="AW3012" s="66" t="s">
        <v>85</v>
      </c>
      <c r="AX3012" s="66" t="s">
        <v>85</v>
      </c>
      <c r="AY3012" s="66" t="s">
        <v>85</v>
      </c>
      <c r="AZ3012" s="66" t="s">
        <v>85</v>
      </c>
      <c r="BA3012" s="66" t="s">
        <v>85</v>
      </c>
      <c r="BB3012" s="66" t="s">
        <v>85</v>
      </c>
      <c r="BC3012" s="66" t="s">
        <v>85</v>
      </c>
      <c r="BD3012" s="66" t="s">
        <v>85</v>
      </c>
      <c r="BE3012" s="66" t="s">
        <v>85</v>
      </c>
      <c r="BF3012" s="66" t="s">
        <v>85</v>
      </c>
      <c r="BG3012" s="66" t="s">
        <v>85</v>
      </c>
      <c r="BH3012" s="66" t="s">
        <v>85</v>
      </c>
      <c r="BI3012" s="66" t="s">
        <v>85</v>
      </c>
      <c r="BJ3012" s="66" t="s">
        <v>85</v>
      </c>
      <c r="BK3012" s="66" t="s">
        <v>85</v>
      </c>
      <c r="BL3012" s="66" t="s">
        <v>85</v>
      </c>
      <c r="BM3012" s="66" t="s">
        <v>85</v>
      </c>
      <c r="BN3012" s="66" t="s">
        <v>85</v>
      </c>
      <c r="BO3012" s="88" t="s">
        <v>85</v>
      </c>
      <c r="BP3012" s="100">
        <v>15300</v>
      </c>
      <c r="BQ3012" s="66">
        <v>16400</v>
      </c>
      <c r="BR3012" s="66">
        <v>339610</v>
      </c>
      <c r="BS3012" s="66" t="s">
        <v>85</v>
      </c>
      <c r="BT3012" s="66" t="s">
        <v>85</v>
      </c>
      <c r="BU3012" s="66" t="s">
        <v>85</v>
      </c>
      <c r="BV3012" s="66" t="s">
        <v>85</v>
      </c>
      <c r="BW3012" s="66" t="s">
        <v>85</v>
      </c>
      <c r="BX3012" s="66" t="s">
        <v>85</v>
      </c>
      <c r="BY3012" s="66" t="s">
        <v>85</v>
      </c>
      <c r="BZ3012" s="66" t="s">
        <v>85</v>
      </c>
      <c r="CA3012" s="66" t="s">
        <v>85</v>
      </c>
      <c r="CB3012" s="66" t="s">
        <v>85</v>
      </c>
      <c r="CC3012" s="66" t="s">
        <v>85</v>
      </c>
      <c r="CD3012" s="66" t="s">
        <v>85</v>
      </c>
      <c r="CE3012" s="66" t="s">
        <v>85</v>
      </c>
      <c r="CF3012" s="66" t="s">
        <v>85</v>
      </c>
      <c r="CG3012" s="66" t="s">
        <v>85</v>
      </c>
      <c r="CH3012" s="66" t="s">
        <v>85</v>
      </c>
      <c r="CI3012" s="66" t="s">
        <v>85</v>
      </c>
      <c r="CJ3012" s="66" t="s">
        <v>85</v>
      </c>
      <c r="CK3012" s="66" t="s">
        <v>85</v>
      </c>
      <c r="CL3012" s="66" t="s">
        <v>85</v>
      </c>
      <c r="CM3012" s="69" t="s">
        <v>85</v>
      </c>
    </row>
    <row r="3013" spans="41:91" hidden="1" x14ac:dyDescent="0.25">
      <c r="AO3013" s="31" t="s">
        <v>68</v>
      </c>
      <c r="AP3013" s="23" t="s">
        <v>132</v>
      </c>
      <c r="AQ3013" s="21" t="str">
        <f t="shared" si="49"/>
        <v>Privately rentedFP - 5</v>
      </c>
      <c r="AR3013" s="22">
        <v>3000</v>
      </c>
      <c r="AS3013" s="22">
        <v>3800</v>
      </c>
      <c r="AT3013" s="22">
        <v>134040</v>
      </c>
      <c r="AU3013" s="66" t="s">
        <v>85</v>
      </c>
      <c r="AV3013" s="66" t="s">
        <v>85</v>
      </c>
      <c r="AW3013" s="66" t="s">
        <v>85</v>
      </c>
      <c r="AX3013" s="66" t="s">
        <v>85</v>
      </c>
      <c r="AY3013" s="66" t="s">
        <v>85</v>
      </c>
      <c r="AZ3013" s="66" t="s">
        <v>85</v>
      </c>
      <c r="BA3013" s="66" t="s">
        <v>85</v>
      </c>
      <c r="BB3013" s="66" t="s">
        <v>85</v>
      </c>
      <c r="BC3013" s="66" t="s">
        <v>85</v>
      </c>
      <c r="BD3013" s="66" t="s">
        <v>85</v>
      </c>
      <c r="BE3013" s="66" t="s">
        <v>85</v>
      </c>
      <c r="BF3013" s="66" t="s">
        <v>85</v>
      </c>
      <c r="BG3013" s="66" t="s">
        <v>85</v>
      </c>
      <c r="BH3013" s="66" t="s">
        <v>85</v>
      </c>
      <c r="BI3013" s="66" t="s">
        <v>85</v>
      </c>
      <c r="BJ3013" s="66" t="s">
        <v>85</v>
      </c>
      <c r="BK3013" s="66" t="s">
        <v>85</v>
      </c>
      <c r="BL3013" s="66" t="s">
        <v>85</v>
      </c>
      <c r="BM3013" s="66" t="s">
        <v>85</v>
      </c>
      <c r="BN3013" s="66" t="s">
        <v>85</v>
      </c>
      <c r="BO3013" s="88" t="s">
        <v>85</v>
      </c>
      <c r="BP3013" s="100">
        <v>11300</v>
      </c>
      <c r="BQ3013" s="66">
        <v>12600</v>
      </c>
      <c r="BR3013" s="66">
        <v>102440</v>
      </c>
      <c r="BS3013" s="66" t="s">
        <v>85</v>
      </c>
      <c r="BT3013" s="66" t="s">
        <v>85</v>
      </c>
      <c r="BU3013" s="66" t="s">
        <v>85</v>
      </c>
      <c r="BV3013" s="66" t="s">
        <v>85</v>
      </c>
      <c r="BW3013" s="66" t="s">
        <v>85</v>
      </c>
      <c r="BX3013" s="66" t="s">
        <v>85</v>
      </c>
      <c r="BY3013" s="66" t="s">
        <v>85</v>
      </c>
      <c r="BZ3013" s="66" t="s">
        <v>85</v>
      </c>
      <c r="CA3013" s="66" t="s">
        <v>85</v>
      </c>
      <c r="CB3013" s="66" t="s">
        <v>85</v>
      </c>
      <c r="CC3013" s="66" t="s">
        <v>85</v>
      </c>
      <c r="CD3013" s="66" t="s">
        <v>85</v>
      </c>
      <c r="CE3013" s="66" t="s">
        <v>85</v>
      </c>
      <c r="CF3013" s="66" t="s">
        <v>85</v>
      </c>
      <c r="CG3013" s="66" t="s">
        <v>85</v>
      </c>
      <c r="CH3013" s="66" t="s">
        <v>85</v>
      </c>
      <c r="CI3013" s="66" t="s">
        <v>85</v>
      </c>
      <c r="CJ3013" s="66" t="s">
        <v>85</v>
      </c>
      <c r="CK3013" s="66" t="s">
        <v>85</v>
      </c>
      <c r="CL3013" s="66" t="s">
        <v>85</v>
      </c>
      <c r="CM3013" s="69" t="s">
        <v>85</v>
      </c>
    </row>
    <row r="3014" spans="41:91" hidden="1" x14ac:dyDescent="0.25">
      <c r="AO3014" s="31" t="s">
        <v>69</v>
      </c>
      <c r="AP3014" s="23" t="s">
        <v>132</v>
      </c>
      <c r="AQ3014" s="21" t="str">
        <f t="shared" si="49"/>
        <v>Council/Housing AssociationFP - 5</v>
      </c>
      <c r="AR3014" s="22">
        <v>3000</v>
      </c>
      <c r="AS3014" s="22">
        <v>3600</v>
      </c>
      <c r="AT3014" s="22">
        <v>65950</v>
      </c>
      <c r="AU3014" s="66" t="s">
        <v>85</v>
      </c>
      <c r="AV3014" s="66" t="s">
        <v>85</v>
      </c>
      <c r="AW3014" s="66" t="s">
        <v>85</v>
      </c>
      <c r="AX3014" s="66" t="s">
        <v>85</v>
      </c>
      <c r="AY3014" s="66" t="s">
        <v>85</v>
      </c>
      <c r="AZ3014" s="66" t="s">
        <v>85</v>
      </c>
      <c r="BA3014" s="66" t="s">
        <v>85</v>
      </c>
      <c r="BB3014" s="66" t="s">
        <v>85</v>
      </c>
      <c r="BC3014" s="66" t="s">
        <v>85</v>
      </c>
      <c r="BD3014" s="66" t="s">
        <v>85</v>
      </c>
      <c r="BE3014" s="66" t="s">
        <v>85</v>
      </c>
      <c r="BF3014" s="66" t="s">
        <v>85</v>
      </c>
      <c r="BG3014" s="66" t="s">
        <v>85</v>
      </c>
      <c r="BH3014" s="66" t="s">
        <v>85</v>
      </c>
      <c r="BI3014" s="66" t="s">
        <v>85</v>
      </c>
      <c r="BJ3014" s="66" t="s">
        <v>85</v>
      </c>
      <c r="BK3014" s="66" t="s">
        <v>85</v>
      </c>
      <c r="BL3014" s="66" t="s">
        <v>85</v>
      </c>
      <c r="BM3014" s="66" t="s">
        <v>85</v>
      </c>
      <c r="BN3014" s="66" t="s">
        <v>85</v>
      </c>
      <c r="BO3014" s="88" t="s">
        <v>85</v>
      </c>
      <c r="BP3014" s="100">
        <v>11400</v>
      </c>
      <c r="BQ3014" s="66">
        <v>12100</v>
      </c>
      <c r="BR3014" s="66">
        <v>55470</v>
      </c>
      <c r="BS3014" s="66" t="s">
        <v>85</v>
      </c>
      <c r="BT3014" s="66" t="s">
        <v>85</v>
      </c>
      <c r="BU3014" s="66" t="s">
        <v>85</v>
      </c>
      <c r="BV3014" s="66" t="s">
        <v>85</v>
      </c>
      <c r="BW3014" s="66" t="s">
        <v>85</v>
      </c>
      <c r="BX3014" s="66" t="s">
        <v>85</v>
      </c>
      <c r="BY3014" s="66" t="s">
        <v>85</v>
      </c>
      <c r="BZ3014" s="66" t="s">
        <v>85</v>
      </c>
      <c r="CA3014" s="66" t="s">
        <v>85</v>
      </c>
      <c r="CB3014" s="66" t="s">
        <v>85</v>
      </c>
      <c r="CC3014" s="66" t="s">
        <v>85</v>
      </c>
      <c r="CD3014" s="66" t="s">
        <v>85</v>
      </c>
      <c r="CE3014" s="66" t="s">
        <v>85</v>
      </c>
      <c r="CF3014" s="66" t="s">
        <v>85</v>
      </c>
      <c r="CG3014" s="66" t="s">
        <v>85</v>
      </c>
      <c r="CH3014" s="66" t="s">
        <v>85</v>
      </c>
      <c r="CI3014" s="66" t="s">
        <v>85</v>
      </c>
      <c r="CJ3014" s="66" t="s">
        <v>85</v>
      </c>
      <c r="CK3014" s="66" t="s">
        <v>85</v>
      </c>
      <c r="CL3014" s="66" t="s">
        <v>85</v>
      </c>
      <c r="CM3014" s="69" t="s">
        <v>85</v>
      </c>
    </row>
    <row r="3015" spans="41:91" hidden="1" x14ac:dyDescent="0.25">
      <c r="AO3015" s="31" t="s">
        <v>115</v>
      </c>
      <c r="AP3015" s="23" t="s">
        <v>128</v>
      </c>
      <c r="AQ3015" s="21" t="str">
        <f t="shared" si="49"/>
        <v>Less than £15,000FP - 1</v>
      </c>
      <c r="AR3015" s="22">
        <v>2600</v>
      </c>
      <c r="AS3015" s="22">
        <v>3300</v>
      </c>
      <c r="AT3015" s="22">
        <v>149950</v>
      </c>
      <c r="AU3015" s="66" t="s">
        <v>85</v>
      </c>
      <c r="AV3015" s="66" t="s">
        <v>85</v>
      </c>
      <c r="AW3015" s="66" t="s">
        <v>85</v>
      </c>
      <c r="AX3015" s="66" t="s">
        <v>85</v>
      </c>
      <c r="AY3015" s="66" t="s">
        <v>85</v>
      </c>
      <c r="AZ3015" s="66" t="s">
        <v>85</v>
      </c>
      <c r="BA3015" s="66" t="s">
        <v>85</v>
      </c>
      <c r="BB3015" s="66" t="s">
        <v>85</v>
      </c>
      <c r="BC3015" s="66" t="s">
        <v>85</v>
      </c>
      <c r="BD3015" s="66" t="s">
        <v>85</v>
      </c>
      <c r="BE3015" s="66" t="s">
        <v>85</v>
      </c>
      <c r="BF3015" s="66" t="s">
        <v>85</v>
      </c>
      <c r="BG3015" s="66" t="s">
        <v>85</v>
      </c>
      <c r="BH3015" s="66" t="s">
        <v>85</v>
      </c>
      <c r="BI3015" s="66" t="s">
        <v>85</v>
      </c>
      <c r="BJ3015" s="66" t="s">
        <v>85</v>
      </c>
      <c r="BK3015" s="66" t="s">
        <v>85</v>
      </c>
      <c r="BL3015" s="66" t="s">
        <v>85</v>
      </c>
      <c r="BM3015" s="66" t="s">
        <v>85</v>
      </c>
      <c r="BN3015" s="66" t="s">
        <v>85</v>
      </c>
      <c r="BO3015" s="88" t="s">
        <v>85</v>
      </c>
      <c r="BP3015" s="100">
        <v>9400</v>
      </c>
      <c r="BQ3015" s="66">
        <v>10000</v>
      </c>
      <c r="BR3015" s="66">
        <v>113970</v>
      </c>
      <c r="BS3015" s="66" t="s">
        <v>85</v>
      </c>
      <c r="BT3015" s="66" t="s">
        <v>85</v>
      </c>
      <c r="BU3015" s="66" t="s">
        <v>85</v>
      </c>
      <c r="BV3015" s="66" t="s">
        <v>85</v>
      </c>
      <c r="BW3015" s="66" t="s">
        <v>85</v>
      </c>
      <c r="BX3015" s="66" t="s">
        <v>85</v>
      </c>
      <c r="BY3015" s="66" t="s">
        <v>85</v>
      </c>
      <c r="BZ3015" s="66" t="s">
        <v>85</v>
      </c>
      <c r="CA3015" s="66" t="s">
        <v>85</v>
      </c>
      <c r="CB3015" s="66" t="s">
        <v>85</v>
      </c>
      <c r="CC3015" s="66" t="s">
        <v>85</v>
      </c>
      <c r="CD3015" s="66" t="s">
        <v>85</v>
      </c>
      <c r="CE3015" s="66" t="s">
        <v>85</v>
      </c>
      <c r="CF3015" s="66" t="s">
        <v>85</v>
      </c>
      <c r="CG3015" s="66" t="s">
        <v>85</v>
      </c>
      <c r="CH3015" s="66" t="s">
        <v>85</v>
      </c>
      <c r="CI3015" s="66" t="s">
        <v>85</v>
      </c>
      <c r="CJ3015" s="66" t="s">
        <v>85</v>
      </c>
      <c r="CK3015" s="66" t="s">
        <v>85</v>
      </c>
      <c r="CL3015" s="66" t="s">
        <v>85</v>
      </c>
      <c r="CM3015" s="69" t="s">
        <v>85</v>
      </c>
    </row>
    <row r="3016" spans="41:91" hidden="1" x14ac:dyDescent="0.25">
      <c r="AO3016" s="31" t="s">
        <v>116</v>
      </c>
      <c r="AP3016" s="23" t="s">
        <v>128</v>
      </c>
      <c r="AQ3016" s="21" t="str">
        <f t="shared" si="49"/>
        <v>£15,000 - £19,999FP - 1</v>
      </c>
      <c r="AR3016" s="22">
        <v>2700</v>
      </c>
      <c r="AS3016" s="22">
        <v>3500</v>
      </c>
      <c r="AT3016" s="22">
        <v>52420</v>
      </c>
      <c r="AU3016" s="66" t="s">
        <v>85</v>
      </c>
      <c r="AV3016" s="66" t="s">
        <v>85</v>
      </c>
      <c r="AW3016" s="66" t="s">
        <v>85</v>
      </c>
      <c r="AX3016" s="66" t="s">
        <v>85</v>
      </c>
      <c r="AY3016" s="66" t="s">
        <v>85</v>
      </c>
      <c r="AZ3016" s="66" t="s">
        <v>85</v>
      </c>
      <c r="BA3016" s="66" t="s">
        <v>85</v>
      </c>
      <c r="BB3016" s="66" t="s">
        <v>85</v>
      </c>
      <c r="BC3016" s="66" t="s">
        <v>85</v>
      </c>
      <c r="BD3016" s="66" t="s">
        <v>85</v>
      </c>
      <c r="BE3016" s="66" t="s">
        <v>85</v>
      </c>
      <c r="BF3016" s="66" t="s">
        <v>85</v>
      </c>
      <c r="BG3016" s="66" t="s">
        <v>85</v>
      </c>
      <c r="BH3016" s="66" t="s">
        <v>85</v>
      </c>
      <c r="BI3016" s="66" t="s">
        <v>85</v>
      </c>
      <c r="BJ3016" s="66" t="s">
        <v>85</v>
      </c>
      <c r="BK3016" s="66" t="s">
        <v>85</v>
      </c>
      <c r="BL3016" s="66" t="s">
        <v>85</v>
      </c>
      <c r="BM3016" s="66" t="s">
        <v>85</v>
      </c>
      <c r="BN3016" s="66" t="s">
        <v>85</v>
      </c>
      <c r="BO3016" s="88" t="s">
        <v>85</v>
      </c>
      <c r="BP3016" s="100">
        <v>10200</v>
      </c>
      <c r="BQ3016" s="66">
        <v>10900</v>
      </c>
      <c r="BR3016" s="66">
        <v>39840</v>
      </c>
      <c r="BS3016" s="66" t="s">
        <v>85</v>
      </c>
      <c r="BT3016" s="66" t="s">
        <v>85</v>
      </c>
      <c r="BU3016" s="66" t="s">
        <v>85</v>
      </c>
      <c r="BV3016" s="66" t="s">
        <v>85</v>
      </c>
      <c r="BW3016" s="66" t="s">
        <v>85</v>
      </c>
      <c r="BX3016" s="66" t="s">
        <v>85</v>
      </c>
      <c r="BY3016" s="66" t="s">
        <v>85</v>
      </c>
      <c r="BZ3016" s="66" t="s">
        <v>85</v>
      </c>
      <c r="CA3016" s="66" t="s">
        <v>85</v>
      </c>
      <c r="CB3016" s="66" t="s">
        <v>85</v>
      </c>
      <c r="CC3016" s="66" t="s">
        <v>85</v>
      </c>
      <c r="CD3016" s="66" t="s">
        <v>85</v>
      </c>
      <c r="CE3016" s="66" t="s">
        <v>85</v>
      </c>
      <c r="CF3016" s="66" t="s">
        <v>85</v>
      </c>
      <c r="CG3016" s="66" t="s">
        <v>85</v>
      </c>
      <c r="CH3016" s="66" t="s">
        <v>85</v>
      </c>
      <c r="CI3016" s="66" t="s">
        <v>85</v>
      </c>
      <c r="CJ3016" s="66" t="s">
        <v>85</v>
      </c>
      <c r="CK3016" s="66" t="s">
        <v>85</v>
      </c>
      <c r="CL3016" s="66" t="s">
        <v>85</v>
      </c>
      <c r="CM3016" s="69" t="s">
        <v>85</v>
      </c>
    </row>
    <row r="3017" spans="41:91" hidden="1" x14ac:dyDescent="0.25">
      <c r="AO3017" s="31" t="s">
        <v>117</v>
      </c>
      <c r="AP3017" s="23" t="s">
        <v>128</v>
      </c>
      <c r="AQ3017" s="21" t="str">
        <f t="shared" si="49"/>
        <v>£20,000 - £29,999FP - 1</v>
      </c>
      <c r="AR3017" s="22">
        <v>3000</v>
      </c>
      <c r="AS3017" s="22">
        <v>3700</v>
      </c>
      <c r="AT3017" s="22">
        <v>120070</v>
      </c>
      <c r="AU3017" s="66" t="s">
        <v>85</v>
      </c>
      <c r="AV3017" s="66" t="s">
        <v>85</v>
      </c>
      <c r="AW3017" s="66" t="s">
        <v>85</v>
      </c>
      <c r="AX3017" s="66" t="s">
        <v>85</v>
      </c>
      <c r="AY3017" s="66" t="s">
        <v>85</v>
      </c>
      <c r="AZ3017" s="66" t="s">
        <v>85</v>
      </c>
      <c r="BA3017" s="66" t="s">
        <v>85</v>
      </c>
      <c r="BB3017" s="66" t="s">
        <v>85</v>
      </c>
      <c r="BC3017" s="66" t="s">
        <v>85</v>
      </c>
      <c r="BD3017" s="66" t="s">
        <v>85</v>
      </c>
      <c r="BE3017" s="66" t="s">
        <v>85</v>
      </c>
      <c r="BF3017" s="66" t="s">
        <v>85</v>
      </c>
      <c r="BG3017" s="66" t="s">
        <v>85</v>
      </c>
      <c r="BH3017" s="66" t="s">
        <v>85</v>
      </c>
      <c r="BI3017" s="66" t="s">
        <v>85</v>
      </c>
      <c r="BJ3017" s="66" t="s">
        <v>85</v>
      </c>
      <c r="BK3017" s="66" t="s">
        <v>85</v>
      </c>
      <c r="BL3017" s="66" t="s">
        <v>85</v>
      </c>
      <c r="BM3017" s="66" t="s">
        <v>85</v>
      </c>
      <c r="BN3017" s="66" t="s">
        <v>85</v>
      </c>
      <c r="BO3017" s="88" t="s">
        <v>85</v>
      </c>
      <c r="BP3017" s="100">
        <v>10500</v>
      </c>
      <c r="BQ3017" s="66">
        <v>11300</v>
      </c>
      <c r="BR3017" s="66">
        <v>93390</v>
      </c>
      <c r="BS3017" s="66" t="s">
        <v>85</v>
      </c>
      <c r="BT3017" s="66" t="s">
        <v>85</v>
      </c>
      <c r="BU3017" s="66" t="s">
        <v>85</v>
      </c>
      <c r="BV3017" s="66" t="s">
        <v>85</v>
      </c>
      <c r="BW3017" s="66" t="s">
        <v>85</v>
      </c>
      <c r="BX3017" s="66" t="s">
        <v>85</v>
      </c>
      <c r="BY3017" s="66" t="s">
        <v>85</v>
      </c>
      <c r="BZ3017" s="66" t="s">
        <v>85</v>
      </c>
      <c r="CA3017" s="66" t="s">
        <v>85</v>
      </c>
      <c r="CB3017" s="66" t="s">
        <v>85</v>
      </c>
      <c r="CC3017" s="66" t="s">
        <v>85</v>
      </c>
      <c r="CD3017" s="66" t="s">
        <v>85</v>
      </c>
      <c r="CE3017" s="66" t="s">
        <v>85</v>
      </c>
      <c r="CF3017" s="66" t="s">
        <v>85</v>
      </c>
      <c r="CG3017" s="66" t="s">
        <v>85</v>
      </c>
      <c r="CH3017" s="66" t="s">
        <v>85</v>
      </c>
      <c r="CI3017" s="66" t="s">
        <v>85</v>
      </c>
      <c r="CJ3017" s="66" t="s">
        <v>85</v>
      </c>
      <c r="CK3017" s="66" t="s">
        <v>85</v>
      </c>
      <c r="CL3017" s="66" t="s">
        <v>85</v>
      </c>
      <c r="CM3017" s="69" t="s">
        <v>85</v>
      </c>
    </row>
    <row r="3018" spans="41:91" hidden="1" x14ac:dyDescent="0.25">
      <c r="AO3018" s="31" t="s">
        <v>118</v>
      </c>
      <c r="AP3018" s="23" t="s">
        <v>128</v>
      </c>
      <c r="AQ3018" s="21" t="str">
        <f t="shared" si="49"/>
        <v>£30,000 - £39,999FP - 1</v>
      </c>
      <c r="AR3018" s="22">
        <v>3200</v>
      </c>
      <c r="AS3018" s="22">
        <v>3900</v>
      </c>
      <c r="AT3018" s="22">
        <v>109050</v>
      </c>
      <c r="AU3018" s="66" t="s">
        <v>85</v>
      </c>
      <c r="AV3018" s="66" t="s">
        <v>85</v>
      </c>
      <c r="AW3018" s="66" t="s">
        <v>85</v>
      </c>
      <c r="AX3018" s="66" t="s">
        <v>85</v>
      </c>
      <c r="AY3018" s="66" t="s">
        <v>85</v>
      </c>
      <c r="AZ3018" s="66" t="s">
        <v>85</v>
      </c>
      <c r="BA3018" s="66" t="s">
        <v>85</v>
      </c>
      <c r="BB3018" s="66" t="s">
        <v>85</v>
      </c>
      <c r="BC3018" s="66" t="s">
        <v>85</v>
      </c>
      <c r="BD3018" s="66" t="s">
        <v>85</v>
      </c>
      <c r="BE3018" s="66" t="s">
        <v>85</v>
      </c>
      <c r="BF3018" s="66" t="s">
        <v>85</v>
      </c>
      <c r="BG3018" s="66" t="s">
        <v>85</v>
      </c>
      <c r="BH3018" s="66" t="s">
        <v>85</v>
      </c>
      <c r="BI3018" s="66" t="s">
        <v>85</v>
      </c>
      <c r="BJ3018" s="66" t="s">
        <v>85</v>
      </c>
      <c r="BK3018" s="66" t="s">
        <v>85</v>
      </c>
      <c r="BL3018" s="66" t="s">
        <v>85</v>
      </c>
      <c r="BM3018" s="66" t="s">
        <v>85</v>
      </c>
      <c r="BN3018" s="66" t="s">
        <v>85</v>
      </c>
      <c r="BO3018" s="88" t="s">
        <v>85</v>
      </c>
      <c r="BP3018" s="100">
        <v>11100</v>
      </c>
      <c r="BQ3018" s="66">
        <v>11800</v>
      </c>
      <c r="BR3018" s="66">
        <v>86100</v>
      </c>
      <c r="BS3018" s="66" t="s">
        <v>85</v>
      </c>
      <c r="BT3018" s="66" t="s">
        <v>85</v>
      </c>
      <c r="BU3018" s="66" t="s">
        <v>85</v>
      </c>
      <c r="BV3018" s="66" t="s">
        <v>85</v>
      </c>
      <c r="BW3018" s="66" t="s">
        <v>85</v>
      </c>
      <c r="BX3018" s="66" t="s">
        <v>85</v>
      </c>
      <c r="BY3018" s="66" t="s">
        <v>85</v>
      </c>
      <c r="BZ3018" s="66" t="s">
        <v>85</v>
      </c>
      <c r="CA3018" s="66" t="s">
        <v>85</v>
      </c>
      <c r="CB3018" s="66" t="s">
        <v>85</v>
      </c>
      <c r="CC3018" s="66" t="s">
        <v>85</v>
      </c>
      <c r="CD3018" s="66" t="s">
        <v>85</v>
      </c>
      <c r="CE3018" s="66" t="s">
        <v>85</v>
      </c>
      <c r="CF3018" s="66" t="s">
        <v>85</v>
      </c>
      <c r="CG3018" s="66" t="s">
        <v>85</v>
      </c>
      <c r="CH3018" s="66" t="s">
        <v>85</v>
      </c>
      <c r="CI3018" s="66" t="s">
        <v>85</v>
      </c>
      <c r="CJ3018" s="66" t="s">
        <v>85</v>
      </c>
      <c r="CK3018" s="66" t="s">
        <v>85</v>
      </c>
      <c r="CL3018" s="66" t="s">
        <v>85</v>
      </c>
      <c r="CM3018" s="69" t="s">
        <v>85</v>
      </c>
    </row>
    <row r="3019" spans="41:91" hidden="1" x14ac:dyDescent="0.25">
      <c r="AO3019" s="31" t="s">
        <v>119</v>
      </c>
      <c r="AP3019" s="23" t="s">
        <v>128</v>
      </c>
      <c r="AQ3019" s="21" t="str">
        <f t="shared" si="49"/>
        <v>£40,000 - £49,999FP - 1</v>
      </c>
      <c r="AR3019" s="22">
        <v>3500</v>
      </c>
      <c r="AS3019" s="22">
        <v>4200</v>
      </c>
      <c r="AT3019" s="22">
        <v>84410</v>
      </c>
      <c r="AU3019" s="66" t="s">
        <v>85</v>
      </c>
      <c r="AV3019" s="66" t="s">
        <v>85</v>
      </c>
      <c r="AW3019" s="66" t="s">
        <v>85</v>
      </c>
      <c r="AX3019" s="66" t="s">
        <v>85</v>
      </c>
      <c r="AY3019" s="66" t="s">
        <v>85</v>
      </c>
      <c r="AZ3019" s="66" t="s">
        <v>85</v>
      </c>
      <c r="BA3019" s="66" t="s">
        <v>85</v>
      </c>
      <c r="BB3019" s="66" t="s">
        <v>85</v>
      </c>
      <c r="BC3019" s="66" t="s">
        <v>85</v>
      </c>
      <c r="BD3019" s="66" t="s">
        <v>85</v>
      </c>
      <c r="BE3019" s="66" t="s">
        <v>85</v>
      </c>
      <c r="BF3019" s="66" t="s">
        <v>85</v>
      </c>
      <c r="BG3019" s="66" t="s">
        <v>85</v>
      </c>
      <c r="BH3019" s="66" t="s">
        <v>85</v>
      </c>
      <c r="BI3019" s="66" t="s">
        <v>85</v>
      </c>
      <c r="BJ3019" s="66" t="s">
        <v>85</v>
      </c>
      <c r="BK3019" s="66" t="s">
        <v>85</v>
      </c>
      <c r="BL3019" s="66" t="s">
        <v>85</v>
      </c>
      <c r="BM3019" s="66" t="s">
        <v>85</v>
      </c>
      <c r="BN3019" s="66" t="s">
        <v>85</v>
      </c>
      <c r="BO3019" s="88" t="s">
        <v>85</v>
      </c>
      <c r="BP3019" s="100">
        <v>12000</v>
      </c>
      <c r="BQ3019" s="66">
        <v>12700</v>
      </c>
      <c r="BR3019" s="66">
        <v>67700</v>
      </c>
      <c r="BS3019" s="66" t="s">
        <v>85</v>
      </c>
      <c r="BT3019" s="66" t="s">
        <v>85</v>
      </c>
      <c r="BU3019" s="66" t="s">
        <v>85</v>
      </c>
      <c r="BV3019" s="66" t="s">
        <v>85</v>
      </c>
      <c r="BW3019" s="66" t="s">
        <v>85</v>
      </c>
      <c r="BX3019" s="66" t="s">
        <v>85</v>
      </c>
      <c r="BY3019" s="66" t="s">
        <v>85</v>
      </c>
      <c r="BZ3019" s="66" t="s">
        <v>85</v>
      </c>
      <c r="CA3019" s="66" t="s">
        <v>85</v>
      </c>
      <c r="CB3019" s="66" t="s">
        <v>85</v>
      </c>
      <c r="CC3019" s="66" t="s">
        <v>85</v>
      </c>
      <c r="CD3019" s="66" t="s">
        <v>85</v>
      </c>
      <c r="CE3019" s="66" t="s">
        <v>85</v>
      </c>
      <c r="CF3019" s="66" t="s">
        <v>85</v>
      </c>
      <c r="CG3019" s="66" t="s">
        <v>85</v>
      </c>
      <c r="CH3019" s="66" t="s">
        <v>85</v>
      </c>
      <c r="CI3019" s="66" t="s">
        <v>85</v>
      </c>
      <c r="CJ3019" s="66" t="s">
        <v>85</v>
      </c>
      <c r="CK3019" s="66" t="s">
        <v>85</v>
      </c>
      <c r="CL3019" s="66" t="s">
        <v>85</v>
      </c>
      <c r="CM3019" s="69" t="s">
        <v>85</v>
      </c>
    </row>
    <row r="3020" spans="41:91" hidden="1" x14ac:dyDescent="0.25">
      <c r="AO3020" s="31" t="s">
        <v>120</v>
      </c>
      <c r="AP3020" s="23" t="s">
        <v>128</v>
      </c>
      <c r="AQ3020" s="21" t="str">
        <f t="shared" si="49"/>
        <v>£50,000 - £59,999FP - 1</v>
      </c>
      <c r="AR3020" s="22">
        <v>3700</v>
      </c>
      <c r="AS3020" s="22">
        <v>4400</v>
      </c>
      <c r="AT3020" s="22">
        <v>53850</v>
      </c>
      <c r="AU3020" s="66" t="s">
        <v>85</v>
      </c>
      <c r="AV3020" s="66" t="s">
        <v>85</v>
      </c>
      <c r="AW3020" s="66" t="s">
        <v>85</v>
      </c>
      <c r="AX3020" s="66" t="s">
        <v>85</v>
      </c>
      <c r="AY3020" s="66" t="s">
        <v>85</v>
      </c>
      <c r="AZ3020" s="66" t="s">
        <v>85</v>
      </c>
      <c r="BA3020" s="66" t="s">
        <v>85</v>
      </c>
      <c r="BB3020" s="66" t="s">
        <v>85</v>
      </c>
      <c r="BC3020" s="66" t="s">
        <v>85</v>
      </c>
      <c r="BD3020" s="66" t="s">
        <v>85</v>
      </c>
      <c r="BE3020" s="66" t="s">
        <v>85</v>
      </c>
      <c r="BF3020" s="66" t="s">
        <v>85</v>
      </c>
      <c r="BG3020" s="66" t="s">
        <v>85</v>
      </c>
      <c r="BH3020" s="66" t="s">
        <v>85</v>
      </c>
      <c r="BI3020" s="66" t="s">
        <v>85</v>
      </c>
      <c r="BJ3020" s="66" t="s">
        <v>85</v>
      </c>
      <c r="BK3020" s="66" t="s">
        <v>85</v>
      </c>
      <c r="BL3020" s="66" t="s">
        <v>85</v>
      </c>
      <c r="BM3020" s="66" t="s">
        <v>85</v>
      </c>
      <c r="BN3020" s="66" t="s">
        <v>85</v>
      </c>
      <c r="BO3020" s="88" t="s">
        <v>85</v>
      </c>
      <c r="BP3020" s="100">
        <v>12800</v>
      </c>
      <c r="BQ3020" s="66">
        <v>13600</v>
      </c>
      <c r="BR3020" s="66">
        <v>43250</v>
      </c>
      <c r="BS3020" s="66" t="s">
        <v>85</v>
      </c>
      <c r="BT3020" s="66" t="s">
        <v>85</v>
      </c>
      <c r="BU3020" s="66" t="s">
        <v>85</v>
      </c>
      <c r="BV3020" s="66" t="s">
        <v>85</v>
      </c>
      <c r="BW3020" s="66" t="s">
        <v>85</v>
      </c>
      <c r="BX3020" s="66" t="s">
        <v>85</v>
      </c>
      <c r="BY3020" s="66" t="s">
        <v>85</v>
      </c>
      <c r="BZ3020" s="66" t="s">
        <v>85</v>
      </c>
      <c r="CA3020" s="66" t="s">
        <v>85</v>
      </c>
      <c r="CB3020" s="66" t="s">
        <v>85</v>
      </c>
      <c r="CC3020" s="66" t="s">
        <v>85</v>
      </c>
      <c r="CD3020" s="66" t="s">
        <v>85</v>
      </c>
      <c r="CE3020" s="66" t="s">
        <v>85</v>
      </c>
      <c r="CF3020" s="66" t="s">
        <v>85</v>
      </c>
      <c r="CG3020" s="66" t="s">
        <v>85</v>
      </c>
      <c r="CH3020" s="66" t="s">
        <v>85</v>
      </c>
      <c r="CI3020" s="66" t="s">
        <v>85</v>
      </c>
      <c r="CJ3020" s="66" t="s">
        <v>85</v>
      </c>
      <c r="CK3020" s="66" t="s">
        <v>85</v>
      </c>
      <c r="CL3020" s="66" t="s">
        <v>85</v>
      </c>
      <c r="CM3020" s="69" t="s">
        <v>85</v>
      </c>
    </row>
    <row r="3021" spans="41:91" hidden="1" x14ac:dyDescent="0.25">
      <c r="AO3021" s="31" t="s">
        <v>121</v>
      </c>
      <c r="AP3021" s="23" t="s">
        <v>128</v>
      </c>
      <c r="AQ3021" s="21" t="str">
        <f t="shared" si="49"/>
        <v>£60,000 - £69,999FP - 1</v>
      </c>
      <c r="AR3021" s="22">
        <v>3800</v>
      </c>
      <c r="AS3021" s="22">
        <v>4500</v>
      </c>
      <c r="AT3021" s="22">
        <v>36010</v>
      </c>
      <c r="AU3021" s="66" t="s">
        <v>85</v>
      </c>
      <c r="AV3021" s="66" t="s">
        <v>85</v>
      </c>
      <c r="AW3021" s="66" t="s">
        <v>85</v>
      </c>
      <c r="AX3021" s="66" t="s">
        <v>85</v>
      </c>
      <c r="AY3021" s="66" t="s">
        <v>85</v>
      </c>
      <c r="AZ3021" s="66" t="s">
        <v>85</v>
      </c>
      <c r="BA3021" s="66" t="s">
        <v>85</v>
      </c>
      <c r="BB3021" s="66" t="s">
        <v>85</v>
      </c>
      <c r="BC3021" s="66" t="s">
        <v>85</v>
      </c>
      <c r="BD3021" s="66" t="s">
        <v>85</v>
      </c>
      <c r="BE3021" s="66" t="s">
        <v>85</v>
      </c>
      <c r="BF3021" s="66" t="s">
        <v>85</v>
      </c>
      <c r="BG3021" s="66" t="s">
        <v>85</v>
      </c>
      <c r="BH3021" s="66" t="s">
        <v>85</v>
      </c>
      <c r="BI3021" s="66" t="s">
        <v>85</v>
      </c>
      <c r="BJ3021" s="66" t="s">
        <v>85</v>
      </c>
      <c r="BK3021" s="66" t="s">
        <v>85</v>
      </c>
      <c r="BL3021" s="66" t="s">
        <v>85</v>
      </c>
      <c r="BM3021" s="66" t="s">
        <v>85</v>
      </c>
      <c r="BN3021" s="66" t="s">
        <v>85</v>
      </c>
      <c r="BO3021" s="88" t="s">
        <v>85</v>
      </c>
      <c r="BP3021" s="100">
        <v>13300</v>
      </c>
      <c r="BQ3021" s="66">
        <v>14200</v>
      </c>
      <c r="BR3021" s="66">
        <v>28630</v>
      </c>
      <c r="BS3021" s="66" t="s">
        <v>85</v>
      </c>
      <c r="BT3021" s="66" t="s">
        <v>85</v>
      </c>
      <c r="BU3021" s="66" t="s">
        <v>85</v>
      </c>
      <c r="BV3021" s="66" t="s">
        <v>85</v>
      </c>
      <c r="BW3021" s="66" t="s">
        <v>85</v>
      </c>
      <c r="BX3021" s="66" t="s">
        <v>85</v>
      </c>
      <c r="BY3021" s="66" t="s">
        <v>85</v>
      </c>
      <c r="BZ3021" s="66" t="s">
        <v>85</v>
      </c>
      <c r="CA3021" s="66" t="s">
        <v>85</v>
      </c>
      <c r="CB3021" s="66" t="s">
        <v>85</v>
      </c>
      <c r="CC3021" s="66" t="s">
        <v>85</v>
      </c>
      <c r="CD3021" s="66" t="s">
        <v>85</v>
      </c>
      <c r="CE3021" s="66" t="s">
        <v>85</v>
      </c>
      <c r="CF3021" s="66" t="s">
        <v>85</v>
      </c>
      <c r="CG3021" s="66" t="s">
        <v>85</v>
      </c>
      <c r="CH3021" s="66" t="s">
        <v>85</v>
      </c>
      <c r="CI3021" s="66" t="s">
        <v>85</v>
      </c>
      <c r="CJ3021" s="66" t="s">
        <v>85</v>
      </c>
      <c r="CK3021" s="66" t="s">
        <v>85</v>
      </c>
      <c r="CL3021" s="66" t="s">
        <v>85</v>
      </c>
      <c r="CM3021" s="69" t="s">
        <v>85</v>
      </c>
    </row>
    <row r="3022" spans="41:91" hidden="1" x14ac:dyDescent="0.25">
      <c r="AO3022" s="31" t="s">
        <v>122</v>
      </c>
      <c r="AP3022" s="23" t="s">
        <v>128</v>
      </c>
      <c r="AQ3022" s="21" t="str">
        <f t="shared" si="49"/>
        <v>£70,000 - £99,999FP - 1</v>
      </c>
      <c r="AR3022" s="22">
        <v>4000</v>
      </c>
      <c r="AS3022" s="22">
        <v>4700</v>
      </c>
      <c r="AT3022" s="22">
        <v>50660</v>
      </c>
      <c r="AU3022" s="66" t="s">
        <v>85</v>
      </c>
      <c r="AV3022" s="66" t="s">
        <v>85</v>
      </c>
      <c r="AW3022" s="66" t="s">
        <v>85</v>
      </c>
      <c r="AX3022" s="66" t="s">
        <v>85</v>
      </c>
      <c r="AY3022" s="66" t="s">
        <v>85</v>
      </c>
      <c r="AZ3022" s="66" t="s">
        <v>85</v>
      </c>
      <c r="BA3022" s="66" t="s">
        <v>85</v>
      </c>
      <c r="BB3022" s="66" t="s">
        <v>85</v>
      </c>
      <c r="BC3022" s="66" t="s">
        <v>85</v>
      </c>
      <c r="BD3022" s="66" t="s">
        <v>85</v>
      </c>
      <c r="BE3022" s="66" t="s">
        <v>85</v>
      </c>
      <c r="BF3022" s="66" t="s">
        <v>85</v>
      </c>
      <c r="BG3022" s="66" t="s">
        <v>85</v>
      </c>
      <c r="BH3022" s="66" t="s">
        <v>85</v>
      </c>
      <c r="BI3022" s="66" t="s">
        <v>85</v>
      </c>
      <c r="BJ3022" s="66" t="s">
        <v>85</v>
      </c>
      <c r="BK3022" s="66" t="s">
        <v>85</v>
      </c>
      <c r="BL3022" s="66" t="s">
        <v>85</v>
      </c>
      <c r="BM3022" s="66" t="s">
        <v>85</v>
      </c>
      <c r="BN3022" s="66" t="s">
        <v>85</v>
      </c>
      <c r="BO3022" s="88" t="s">
        <v>85</v>
      </c>
      <c r="BP3022" s="100">
        <v>14300</v>
      </c>
      <c r="BQ3022" s="66">
        <v>15200</v>
      </c>
      <c r="BR3022" s="66">
        <v>39690</v>
      </c>
      <c r="BS3022" s="66" t="s">
        <v>85</v>
      </c>
      <c r="BT3022" s="66" t="s">
        <v>85</v>
      </c>
      <c r="BU3022" s="66" t="s">
        <v>85</v>
      </c>
      <c r="BV3022" s="66" t="s">
        <v>85</v>
      </c>
      <c r="BW3022" s="66" t="s">
        <v>85</v>
      </c>
      <c r="BX3022" s="66" t="s">
        <v>85</v>
      </c>
      <c r="BY3022" s="66" t="s">
        <v>85</v>
      </c>
      <c r="BZ3022" s="66" t="s">
        <v>85</v>
      </c>
      <c r="CA3022" s="66" t="s">
        <v>85</v>
      </c>
      <c r="CB3022" s="66" t="s">
        <v>85</v>
      </c>
      <c r="CC3022" s="66" t="s">
        <v>85</v>
      </c>
      <c r="CD3022" s="66" t="s">
        <v>85</v>
      </c>
      <c r="CE3022" s="66" t="s">
        <v>85</v>
      </c>
      <c r="CF3022" s="66" t="s">
        <v>85</v>
      </c>
      <c r="CG3022" s="66" t="s">
        <v>85</v>
      </c>
      <c r="CH3022" s="66" t="s">
        <v>85</v>
      </c>
      <c r="CI3022" s="66" t="s">
        <v>85</v>
      </c>
      <c r="CJ3022" s="66" t="s">
        <v>85</v>
      </c>
      <c r="CK3022" s="66" t="s">
        <v>85</v>
      </c>
      <c r="CL3022" s="66" t="s">
        <v>85</v>
      </c>
      <c r="CM3022" s="69" t="s">
        <v>85</v>
      </c>
    </row>
    <row r="3023" spans="41:91" hidden="1" x14ac:dyDescent="0.25">
      <c r="AO3023" s="31" t="s">
        <v>123</v>
      </c>
      <c r="AP3023" s="23" t="s">
        <v>128</v>
      </c>
      <c r="AQ3023" s="21" t="str">
        <f t="shared" si="49"/>
        <v>£100,000 - £149,999FP - 1</v>
      </c>
      <c r="AR3023" s="22">
        <v>4500</v>
      </c>
      <c r="AS3023" s="22">
        <v>5300</v>
      </c>
      <c r="AT3023" s="22">
        <v>22370</v>
      </c>
      <c r="AU3023" s="66" t="s">
        <v>85</v>
      </c>
      <c r="AV3023" s="66" t="s">
        <v>85</v>
      </c>
      <c r="AW3023" s="66" t="s">
        <v>85</v>
      </c>
      <c r="AX3023" s="66" t="s">
        <v>85</v>
      </c>
      <c r="AY3023" s="66" t="s">
        <v>85</v>
      </c>
      <c r="AZ3023" s="66" t="s">
        <v>85</v>
      </c>
      <c r="BA3023" s="66" t="s">
        <v>85</v>
      </c>
      <c r="BB3023" s="66" t="s">
        <v>85</v>
      </c>
      <c r="BC3023" s="66" t="s">
        <v>85</v>
      </c>
      <c r="BD3023" s="66" t="s">
        <v>85</v>
      </c>
      <c r="BE3023" s="66" t="s">
        <v>85</v>
      </c>
      <c r="BF3023" s="66" t="s">
        <v>85</v>
      </c>
      <c r="BG3023" s="66" t="s">
        <v>85</v>
      </c>
      <c r="BH3023" s="66" t="s">
        <v>85</v>
      </c>
      <c r="BI3023" s="66" t="s">
        <v>85</v>
      </c>
      <c r="BJ3023" s="66" t="s">
        <v>85</v>
      </c>
      <c r="BK3023" s="66" t="s">
        <v>85</v>
      </c>
      <c r="BL3023" s="66" t="s">
        <v>85</v>
      </c>
      <c r="BM3023" s="66" t="s">
        <v>85</v>
      </c>
      <c r="BN3023" s="66" t="s">
        <v>85</v>
      </c>
      <c r="BO3023" s="88" t="s">
        <v>85</v>
      </c>
      <c r="BP3023" s="100">
        <v>16600</v>
      </c>
      <c r="BQ3023" s="66">
        <v>17500</v>
      </c>
      <c r="BR3023" s="66">
        <v>17120</v>
      </c>
      <c r="BS3023" s="66" t="s">
        <v>85</v>
      </c>
      <c r="BT3023" s="66" t="s">
        <v>85</v>
      </c>
      <c r="BU3023" s="66" t="s">
        <v>85</v>
      </c>
      <c r="BV3023" s="66" t="s">
        <v>85</v>
      </c>
      <c r="BW3023" s="66" t="s">
        <v>85</v>
      </c>
      <c r="BX3023" s="66" t="s">
        <v>85</v>
      </c>
      <c r="BY3023" s="66" t="s">
        <v>85</v>
      </c>
      <c r="BZ3023" s="66" t="s">
        <v>85</v>
      </c>
      <c r="CA3023" s="66" t="s">
        <v>85</v>
      </c>
      <c r="CB3023" s="66" t="s">
        <v>85</v>
      </c>
      <c r="CC3023" s="66" t="s">
        <v>85</v>
      </c>
      <c r="CD3023" s="66" t="s">
        <v>85</v>
      </c>
      <c r="CE3023" s="66" t="s">
        <v>85</v>
      </c>
      <c r="CF3023" s="66" t="s">
        <v>85</v>
      </c>
      <c r="CG3023" s="66" t="s">
        <v>85</v>
      </c>
      <c r="CH3023" s="66" t="s">
        <v>85</v>
      </c>
      <c r="CI3023" s="66" t="s">
        <v>85</v>
      </c>
      <c r="CJ3023" s="66" t="s">
        <v>85</v>
      </c>
      <c r="CK3023" s="66" t="s">
        <v>85</v>
      </c>
      <c r="CL3023" s="66" t="s">
        <v>85</v>
      </c>
      <c r="CM3023" s="69" t="s">
        <v>85</v>
      </c>
    </row>
    <row r="3024" spans="41:91" hidden="1" x14ac:dyDescent="0.25">
      <c r="AO3024" s="31" t="s">
        <v>124</v>
      </c>
      <c r="AP3024" s="23" t="s">
        <v>128</v>
      </c>
      <c r="AQ3024" s="21" t="str">
        <f t="shared" si="49"/>
        <v>£150,000 and overFP - 1</v>
      </c>
      <c r="AR3024" s="22">
        <v>4800</v>
      </c>
      <c r="AS3024" s="22">
        <v>5800</v>
      </c>
      <c r="AT3024" s="22">
        <v>6660</v>
      </c>
      <c r="AU3024" s="66" t="s">
        <v>85</v>
      </c>
      <c r="AV3024" s="66" t="s">
        <v>85</v>
      </c>
      <c r="AW3024" s="66" t="s">
        <v>85</v>
      </c>
      <c r="AX3024" s="66" t="s">
        <v>85</v>
      </c>
      <c r="AY3024" s="66" t="s">
        <v>85</v>
      </c>
      <c r="AZ3024" s="66" t="s">
        <v>85</v>
      </c>
      <c r="BA3024" s="66" t="s">
        <v>85</v>
      </c>
      <c r="BB3024" s="66" t="s">
        <v>85</v>
      </c>
      <c r="BC3024" s="66" t="s">
        <v>85</v>
      </c>
      <c r="BD3024" s="66" t="s">
        <v>85</v>
      </c>
      <c r="BE3024" s="66" t="s">
        <v>85</v>
      </c>
      <c r="BF3024" s="66" t="s">
        <v>85</v>
      </c>
      <c r="BG3024" s="66" t="s">
        <v>85</v>
      </c>
      <c r="BH3024" s="66" t="s">
        <v>85</v>
      </c>
      <c r="BI3024" s="66" t="s">
        <v>85</v>
      </c>
      <c r="BJ3024" s="66" t="s">
        <v>85</v>
      </c>
      <c r="BK3024" s="66" t="s">
        <v>85</v>
      </c>
      <c r="BL3024" s="66" t="s">
        <v>85</v>
      </c>
      <c r="BM3024" s="66" t="s">
        <v>85</v>
      </c>
      <c r="BN3024" s="66" t="s">
        <v>85</v>
      </c>
      <c r="BO3024" s="88" t="s">
        <v>85</v>
      </c>
      <c r="BP3024" s="100">
        <v>17200</v>
      </c>
      <c r="BQ3024" s="66">
        <v>18600</v>
      </c>
      <c r="BR3024" s="66">
        <v>4970</v>
      </c>
      <c r="BS3024" s="66" t="s">
        <v>85</v>
      </c>
      <c r="BT3024" s="66" t="s">
        <v>85</v>
      </c>
      <c r="BU3024" s="66" t="s">
        <v>85</v>
      </c>
      <c r="BV3024" s="66" t="s">
        <v>85</v>
      </c>
      <c r="BW3024" s="66" t="s">
        <v>85</v>
      </c>
      <c r="BX3024" s="66" t="s">
        <v>85</v>
      </c>
      <c r="BY3024" s="66" t="s">
        <v>85</v>
      </c>
      <c r="BZ3024" s="66" t="s">
        <v>85</v>
      </c>
      <c r="CA3024" s="66" t="s">
        <v>85</v>
      </c>
      <c r="CB3024" s="66" t="s">
        <v>85</v>
      </c>
      <c r="CC3024" s="66" t="s">
        <v>85</v>
      </c>
      <c r="CD3024" s="66" t="s">
        <v>85</v>
      </c>
      <c r="CE3024" s="66" t="s">
        <v>85</v>
      </c>
      <c r="CF3024" s="66" t="s">
        <v>85</v>
      </c>
      <c r="CG3024" s="66" t="s">
        <v>85</v>
      </c>
      <c r="CH3024" s="66" t="s">
        <v>85</v>
      </c>
      <c r="CI3024" s="66" t="s">
        <v>85</v>
      </c>
      <c r="CJ3024" s="66" t="s">
        <v>85</v>
      </c>
      <c r="CK3024" s="66" t="s">
        <v>85</v>
      </c>
      <c r="CL3024" s="66" t="s">
        <v>85</v>
      </c>
      <c r="CM3024" s="69" t="s">
        <v>85</v>
      </c>
    </row>
    <row r="3025" spans="41:91" hidden="1" x14ac:dyDescent="0.25">
      <c r="AO3025" s="31" t="s">
        <v>115</v>
      </c>
      <c r="AP3025" s="23" t="s">
        <v>129</v>
      </c>
      <c r="AQ3025" s="21" t="str">
        <f t="shared" si="49"/>
        <v>Less than £15,000FP - 2</v>
      </c>
      <c r="AR3025" s="22">
        <v>2600</v>
      </c>
      <c r="AS3025" s="22">
        <v>3400</v>
      </c>
      <c r="AT3025" s="22">
        <v>140940</v>
      </c>
      <c r="AU3025" s="66" t="s">
        <v>85</v>
      </c>
      <c r="AV3025" s="66" t="s">
        <v>85</v>
      </c>
      <c r="AW3025" s="66" t="s">
        <v>85</v>
      </c>
      <c r="AX3025" s="66" t="s">
        <v>85</v>
      </c>
      <c r="AY3025" s="66" t="s">
        <v>85</v>
      </c>
      <c r="AZ3025" s="66" t="s">
        <v>85</v>
      </c>
      <c r="BA3025" s="66" t="s">
        <v>85</v>
      </c>
      <c r="BB3025" s="66" t="s">
        <v>85</v>
      </c>
      <c r="BC3025" s="66" t="s">
        <v>85</v>
      </c>
      <c r="BD3025" s="66" t="s">
        <v>85</v>
      </c>
      <c r="BE3025" s="66" t="s">
        <v>85</v>
      </c>
      <c r="BF3025" s="66" t="s">
        <v>85</v>
      </c>
      <c r="BG3025" s="66" t="s">
        <v>85</v>
      </c>
      <c r="BH3025" s="66" t="s">
        <v>85</v>
      </c>
      <c r="BI3025" s="66" t="s">
        <v>85</v>
      </c>
      <c r="BJ3025" s="66" t="s">
        <v>85</v>
      </c>
      <c r="BK3025" s="66" t="s">
        <v>85</v>
      </c>
      <c r="BL3025" s="66" t="s">
        <v>85</v>
      </c>
      <c r="BM3025" s="66" t="s">
        <v>85</v>
      </c>
      <c r="BN3025" s="66" t="s">
        <v>85</v>
      </c>
      <c r="BO3025" s="88" t="s">
        <v>85</v>
      </c>
      <c r="BP3025" s="100">
        <v>10600</v>
      </c>
      <c r="BQ3025" s="66">
        <v>11400</v>
      </c>
      <c r="BR3025" s="66">
        <v>111830</v>
      </c>
      <c r="BS3025" s="66" t="s">
        <v>85</v>
      </c>
      <c r="BT3025" s="66" t="s">
        <v>85</v>
      </c>
      <c r="BU3025" s="66" t="s">
        <v>85</v>
      </c>
      <c r="BV3025" s="66" t="s">
        <v>85</v>
      </c>
      <c r="BW3025" s="66" t="s">
        <v>85</v>
      </c>
      <c r="BX3025" s="66" t="s">
        <v>85</v>
      </c>
      <c r="BY3025" s="66" t="s">
        <v>85</v>
      </c>
      <c r="BZ3025" s="66" t="s">
        <v>85</v>
      </c>
      <c r="CA3025" s="66" t="s">
        <v>85</v>
      </c>
      <c r="CB3025" s="66" t="s">
        <v>85</v>
      </c>
      <c r="CC3025" s="66" t="s">
        <v>85</v>
      </c>
      <c r="CD3025" s="66" t="s">
        <v>85</v>
      </c>
      <c r="CE3025" s="66" t="s">
        <v>85</v>
      </c>
      <c r="CF3025" s="66" t="s">
        <v>85</v>
      </c>
      <c r="CG3025" s="66" t="s">
        <v>85</v>
      </c>
      <c r="CH3025" s="66" t="s">
        <v>85</v>
      </c>
      <c r="CI3025" s="66" t="s">
        <v>85</v>
      </c>
      <c r="CJ3025" s="66" t="s">
        <v>85</v>
      </c>
      <c r="CK3025" s="66" t="s">
        <v>85</v>
      </c>
      <c r="CL3025" s="66" t="s">
        <v>85</v>
      </c>
      <c r="CM3025" s="69" t="s">
        <v>85</v>
      </c>
    </row>
    <row r="3026" spans="41:91" hidden="1" x14ac:dyDescent="0.25">
      <c r="AO3026" s="31" t="s">
        <v>116</v>
      </c>
      <c r="AP3026" s="23" t="s">
        <v>129</v>
      </c>
      <c r="AQ3026" s="21" t="str">
        <f t="shared" si="49"/>
        <v>£15,000 - £19,999FP - 2</v>
      </c>
      <c r="AR3026" s="22">
        <v>2800</v>
      </c>
      <c r="AS3026" s="22">
        <v>3600</v>
      </c>
      <c r="AT3026" s="22">
        <v>53410</v>
      </c>
      <c r="AU3026" s="66" t="s">
        <v>85</v>
      </c>
      <c r="AV3026" s="66" t="s">
        <v>85</v>
      </c>
      <c r="AW3026" s="66" t="s">
        <v>85</v>
      </c>
      <c r="AX3026" s="66" t="s">
        <v>85</v>
      </c>
      <c r="AY3026" s="66" t="s">
        <v>85</v>
      </c>
      <c r="AZ3026" s="66" t="s">
        <v>85</v>
      </c>
      <c r="BA3026" s="66" t="s">
        <v>85</v>
      </c>
      <c r="BB3026" s="66" t="s">
        <v>85</v>
      </c>
      <c r="BC3026" s="66" t="s">
        <v>85</v>
      </c>
      <c r="BD3026" s="66" t="s">
        <v>85</v>
      </c>
      <c r="BE3026" s="66" t="s">
        <v>85</v>
      </c>
      <c r="BF3026" s="66" t="s">
        <v>85</v>
      </c>
      <c r="BG3026" s="66" t="s">
        <v>85</v>
      </c>
      <c r="BH3026" s="66" t="s">
        <v>85</v>
      </c>
      <c r="BI3026" s="66" t="s">
        <v>85</v>
      </c>
      <c r="BJ3026" s="66" t="s">
        <v>85</v>
      </c>
      <c r="BK3026" s="66" t="s">
        <v>85</v>
      </c>
      <c r="BL3026" s="66" t="s">
        <v>85</v>
      </c>
      <c r="BM3026" s="66" t="s">
        <v>85</v>
      </c>
      <c r="BN3026" s="66" t="s">
        <v>85</v>
      </c>
      <c r="BO3026" s="88" t="s">
        <v>85</v>
      </c>
      <c r="BP3026" s="100">
        <v>11500</v>
      </c>
      <c r="BQ3026" s="66">
        <v>12300</v>
      </c>
      <c r="BR3026" s="66">
        <v>41840</v>
      </c>
      <c r="BS3026" s="66" t="s">
        <v>85</v>
      </c>
      <c r="BT3026" s="66" t="s">
        <v>85</v>
      </c>
      <c r="BU3026" s="66" t="s">
        <v>85</v>
      </c>
      <c r="BV3026" s="66" t="s">
        <v>85</v>
      </c>
      <c r="BW3026" s="66" t="s">
        <v>85</v>
      </c>
      <c r="BX3026" s="66" t="s">
        <v>85</v>
      </c>
      <c r="BY3026" s="66" t="s">
        <v>85</v>
      </c>
      <c r="BZ3026" s="66" t="s">
        <v>85</v>
      </c>
      <c r="CA3026" s="66" t="s">
        <v>85</v>
      </c>
      <c r="CB3026" s="66" t="s">
        <v>85</v>
      </c>
      <c r="CC3026" s="66" t="s">
        <v>85</v>
      </c>
      <c r="CD3026" s="66" t="s">
        <v>85</v>
      </c>
      <c r="CE3026" s="66" t="s">
        <v>85</v>
      </c>
      <c r="CF3026" s="66" t="s">
        <v>85</v>
      </c>
      <c r="CG3026" s="66" t="s">
        <v>85</v>
      </c>
      <c r="CH3026" s="66" t="s">
        <v>85</v>
      </c>
      <c r="CI3026" s="66" t="s">
        <v>85</v>
      </c>
      <c r="CJ3026" s="66" t="s">
        <v>85</v>
      </c>
      <c r="CK3026" s="66" t="s">
        <v>85</v>
      </c>
      <c r="CL3026" s="66" t="s">
        <v>85</v>
      </c>
      <c r="CM3026" s="69" t="s">
        <v>85</v>
      </c>
    </row>
    <row r="3027" spans="41:91" hidden="1" x14ac:dyDescent="0.25">
      <c r="AO3027" s="31" t="s">
        <v>117</v>
      </c>
      <c r="AP3027" s="23" t="s">
        <v>129</v>
      </c>
      <c r="AQ3027" s="21" t="str">
        <f t="shared" si="49"/>
        <v>£20,000 - £29,999FP - 2</v>
      </c>
      <c r="AR3027" s="22">
        <v>3100</v>
      </c>
      <c r="AS3027" s="22">
        <v>3800</v>
      </c>
      <c r="AT3027" s="22">
        <v>126100</v>
      </c>
      <c r="AU3027" s="66" t="s">
        <v>85</v>
      </c>
      <c r="AV3027" s="66" t="s">
        <v>85</v>
      </c>
      <c r="AW3027" s="66" t="s">
        <v>85</v>
      </c>
      <c r="AX3027" s="66" t="s">
        <v>85</v>
      </c>
      <c r="AY3027" s="66" t="s">
        <v>85</v>
      </c>
      <c r="AZ3027" s="66" t="s">
        <v>85</v>
      </c>
      <c r="BA3027" s="66" t="s">
        <v>85</v>
      </c>
      <c r="BB3027" s="66" t="s">
        <v>85</v>
      </c>
      <c r="BC3027" s="66" t="s">
        <v>85</v>
      </c>
      <c r="BD3027" s="66" t="s">
        <v>85</v>
      </c>
      <c r="BE3027" s="66" t="s">
        <v>85</v>
      </c>
      <c r="BF3027" s="66" t="s">
        <v>85</v>
      </c>
      <c r="BG3027" s="66" t="s">
        <v>85</v>
      </c>
      <c r="BH3027" s="66" t="s">
        <v>85</v>
      </c>
      <c r="BI3027" s="66" t="s">
        <v>85</v>
      </c>
      <c r="BJ3027" s="66" t="s">
        <v>85</v>
      </c>
      <c r="BK3027" s="66" t="s">
        <v>85</v>
      </c>
      <c r="BL3027" s="66" t="s">
        <v>85</v>
      </c>
      <c r="BM3027" s="66" t="s">
        <v>85</v>
      </c>
      <c r="BN3027" s="66" t="s">
        <v>85</v>
      </c>
      <c r="BO3027" s="88" t="s">
        <v>85</v>
      </c>
      <c r="BP3027" s="100">
        <v>11900</v>
      </c>
      <c r="BQ3027" s="66">
        <v>12800</v>
      </c>
      <c r="BR3027" s="66">
        <v>100810</v>
      </c>
      <c r="BS3027" s="66" t="s">
        <v>85</v>
      </c>
      <c r="BT3027" s="66" t="s">
        <v>85</v>
      </c>
      <c r="BU3027" s="66" t="s">
        <v>85</v>
      </c>
      <c r="BV3027" s="66" t="s">
        <v>85</v>
      </c>
      <c r="BW3027" s="66" t="s">
        <v>85</v>
      </c>
      <c r="BX3027" s="66" t="s">
        <v>85</v>
      </c>
      <c r="BY3027" s="66" t="s">
        <v>85</v>
      </c>
      <c r="BZ3027" s="66" t="s">
        <v>85</v>
      </c>
      <c r="CA3027" s="66" t="s">
        <v>85</v>
      </c>
      <c r="CB3027" s="66" t="s">
        <v>85</v>
      </c>
      <c r="CC3027" s="66" t="s">
        <v>85</v>
      </c>
      <c r="CD3027" s="66" t="s">
        <v>85</v>
      </c>
      <c r="CE3027" s="66" t="s">
        <v>85</v>
      </c>
      <c r="CF3027" s="66" t="s">
        <v>85</v>
      </c>
      <c r="CG3027" s="66" t="s">
        <v>85</v>
      </c>
      <c r="CH3027" s="66" t="s">
        <v>85</v>
      </c>
      <c r="CI3027" s="66" t="s">
        <v>85</v>
      </c>
      <c r="CJ3027" s="66" t="s">
        <v>85</v>
      </c>
      <c r="CK3027" s="66" t="s">
        <v>85</v>
      </c>
      <c r="CL3027" s="66" t="s">
        <v>85</v>
      </c>
      <c r="CM3027" s="69" t="s">
        <v>85</v>
      </c>
    </row>
    <row r="3028" spans="41:91" hidden="1" x14ac:dyDescent="0.25">
      <c r="AO3028" s="31" t="s">
        <v>118</v>
      </c>
      <c r="AP3028" s="23" t="s">
        <v>129</v>
      </c>
      <c r="AQ3028" s="21" t="str">
        <f t="shared" si="49"/>
        <v>£30,000 - £39,999FP - 2</v>
      </c>
      <c r="AR3028" s="22">
        <v>3400</v>
      </c>
      <c r="AS3028" s="22">
        <v>4200</v>
      </c>
      <c r="AT3028" s="22">
        <v>105510</v>
      </c>
      <c r="AU3028" s="66" t="s">
        <v>85</v>
      </c>
      <c r="AV3028" s="66" t="s">
        <v>85</v>
      </c>
      <c r="AW3028" s="66" t="s">
        <v>85</v>
      </c>
      <c r="AX3028" s="66" t="s">
        <v>85</v>
      </c>
      <c r="AY3028" s="66" t="s">
        <v>85</v>
      </c>
      <c r="AZ3028" s="66" t="s">
        <v>85</v>
      </c>
      <c r="BA3028" s="66" t="s">
        <v>85</v>
      </c>
      <c r="BB3028" s="66" t="s">
        <v>85</v>
      </c>
      <c r="BC3028" s="66" t="s">
        <v>85</v>
      </c>
      <c r="BD3028" s="66" t="s">
        <v>85</v>
      </c>
      <c r="BE3028" s="66" t="s">
        <v>85</v>
      </c>
      <c r="BF3028" s="66" t="s">
        <v>85</v>
      </c>
      <c r="BG3028" s="66" t="s">
        <v>85</v>
      </c>
      <c r="BH3028" s="66" t="s">
        <v>85</v>
      </c>
      <c r="BI3028" s="66" t="s">
        <v>85</v>
      </c>
      <c r="BJ3028" s="66" t="s">
        <v>85</v>
      </c>
      <c r="BK3028" s="66" t="s">
        <v>85</v>
      </c>
      <c r="BL3028" s="66" t="s">
        <v>85</v>
      </c>
      <c r="BM3028" s="66" t="s">
        <v>85</v>
      </c>
      <c r="BN3028" s="66" t="s">
        <v>85</v>
      </c>
      <c r="BO3028" s="88" t="s">
        <v>85</v>
      </c>
      <c r="BP3028" s="100">
        <v>12600</v>
      </c>
      <c r="BQ3028" s="66">
        <v>13600</v>
      </c>
      <c r="BR3028" s="66">
        <v>85220</v>
      </c>
      <c r="BS3028" s="66" t="s">
        <v>85</v>
      </c>
      <c r="BT3028" s="66" t="s">
        <v>85</v>
      </c>
      <c r="BU3028" s="66" t="s">
        <v>85</v>
      </c>
      <c r="BV3028" s="66" t="s">
        <v>85</v>
      </c>
      <c r="BW3028" s="66" t="s">
        <v>85</v>
      </c>
      <c r="BX3028" s="66" t="s">
        <v>85</v>
      </c>
      <c r="BY3028" s="66" t="s">
        <v>85</v>
      </c>
      <c r="BZ3028" s="66" t="s">
        <v>85</v>
      </c>
      <c r="CA3028" s="66" t="s">
        <v>85</v>
      </c>
      <c r="CB3028" s="66" t="s">
        <v>85</v>
      </c>
      <c r="CC3028" s="66" t="s">
        <v>85</v>
      </c>
      <c r="CD3028" s="66" t="s">
        <v>85</v>
      </c>
      <c r="CE3028" s="66" t="s">
        <v>85</v>
      </c>
      <c r="CF3028" s="66" t="s">
        <v>85</v>
      </c>
      <c r="CG3028" s="66" t="s">
        <v>85</v>
      </c>
      <c r="CH3028" s="66" t="s">
        <v>85</v>
      </c>
      <c r="CI3028" s="66" t="s">
        <v>85</v>
      </c>
      <c r="CJ3028" s="66" t="s">
        <v>85</v>
      </c>
      <c r="CK3028" s="66" t="s">
        <v>85</v>
      </c>
      <c r="CL3028" s="66" t="s">
        <v>85</v>
      </c>
      <c r="CM3028" s="69" t="s">
        <v>85</v>
      </c>
    </row>
    <row r="3029" spans="41:91" hidden="1" x14ac:dyDescent="0.25">
      <c r="AO3029" s="31" t="s">
        <v>119</v>
      </c>
      <c r="AP3029" s="23" t="s">
        <v>129</v>
      </c>
      <c r="AQ3029" s="21" t="str">
        <f t="shared" ref="AQ3029:AQ3092" si="50">CONCATENATE(AO3029,AP3029)</f>
        <v>£40,000 - £49,999FP - 2</v>
      </c>
      <c r="AR3029" s="22">
        <v>3700</v>
      </c>
      <c r="AS3029" s="22">
        <v>4400</v>
      </c>
      <c r="AT3029" s="22">
        <v>83190</v>
      </c>
      <c r="AU3029" s="66" t="s">
        <v>85</v>
      </c>
      <c r="AV3029" s="66" t="s">
        <v>85</v>
      </c>
      <c r="AW3029" s="66" t="s">
        <v>85</v>
      </c>
      <c r="AX3029" s="66" t="s">
        <v>85</v>
      </c>
      <c r="AY3029" s="66" t="s">
        <v>85</v>
      </c>
      <c r="AZ3029" s="66" t="s">
        <v>85</v>
      </c>
      <c r="BA3029" s="66" t="s">
        <v>85</v>
      </c>
      <c r="BB3029" s="66" t="s">
        <v>85</v>
      </c>
      <c r="BC3029" s="66" t="s">
        <v>85</v>
      </c>
      <c r="BD3029" s="66" t="s">
        <v>85</v>
      </c>
      <c r="BE3029" s="66" t="s">
        <v>85</v>
      </c>
      <c r="BF3029" s="66" t="s">
        <v>85</v>
      </c>
      <c r="BG3029" s="66" t="s">
        <v>85</v>
      </c>
      <c r="BH3029" s="66" t="s">
        <v>85</v>
      </c>
      <c r="BI3029" s="66" t="s">
        <v>85</v>
      </c>
      <c r="BJ3029" s="66" t="s">
        <v>85</v>
      </c>
      <c r="BK3029" s="66" t="s">
        <v>85</v>
      </c>
      <c r="BL3029" s="66" t="s">
        <v>85</v>
      </c>
      <c r="BM3029" s="66" t="s">
        <v>85</v>
      </c>
      <c r="BN3029" s="66" t="s">
        <v>85</v>
      </c>
      <c r="BO3029" s="88" t="s">
        <v>85</v>
      </c>
      <c r="BP3029" s="100">
        <v>13700</v>
      </c>
      <c r="BQ3029" s="66">
        <v>14500</v>
      </c>
      <c r="BR3029" s="66">
        <v>68090</v>
      </c>
      <c r="BS3029" s="66" t="s">
        <v>85</v>
      </c>
      <c r="BT3029" s="66" t="s">
        <v>85</v>
      </c>
      <c r="BU3029" s="66" t="s">
        <v>85</v>
      </c>
      <c r="BV3029" s="66" t="s">
        <v>85</v>
      </c>
      <c r="BW3029" s="66" t="s">
        <v>85</v>
      </c>
      <c r="BX3029" s="66" t="s">
        <v>85</v>
      </c>
      <c r="BY3029" s="66" t="s">
        <v>85</v>
      </c>
      <c r="BZ3029" s="66" t="s">
        <v>85</v>
      </c>
      <c r="CA3029" s="66" t="s">
        <v>85</v>
      </c>
      <c r="CB3029" s="66" t="s">
        <v>85</v>
      </c>
      <c r="CC3029" s="66" t="s">
        <v>85</v>
      </c>
      <c r="CD3029" s="66" t="s">
        <v>85</v>
      </c>
      <c r="CE3029" s="66" t="s">
        <v>85</v>
      </c>
      <c r="CF3029" s="66" t="s">
        <v>85</v>
      </c>
      <c r="CG3029" s="66" t="s">
        <v>85</v>
      </c>
      <c r="CH3029" s="66" t="s">
        <v>85</v>
      </c>
      <c r="CI3029" s="66" t="s">
        <v>85</v>
      </c>
      <c r="CJ3029" s="66" t="s">
        <v>85</v>
      </c>
      <c r="CK3029" s="66" t="s">
        <v>85</v>
      </c>
      <c r="CL3029" s="66" t="s">
        <v>85</v>
      </c>
      <c r="CM3029" s="69" t="s">
        <v>85</v>
      </c>
    </row>
    <row r="3030" spans="41:91" hidden="1" x14ac:dyDescent="0.25">
      <c r="AO3030" s="21" t="s">
        <v>120</v>
      </c>
      <c r="AP3030" s="23" t="s">
        <v>129</v>
      </c>
      <c r="AQ3030" s="21" t="str">
        <f t="shared" si="50"/>
        <v>£50,000 - £59,999FP - 2</v>
      </c>
      <c r="AR3030" s="22">
        <v>3900</v>
      </c>
      <c r="AS3030" s="22">
        <v>4600</v>
      </c>
      <c r="AT3030" s="22">
        <v>50340</v>
      </c>
      <c r="AU3030" s="66" t="s">
        <v>85</v>
      </c>
      <c r="AV3030" s="66" t="s">
        <v>85</v>
      </c>
      <c r="AW3030" s="66" t="s">
        <v>85</v>
      </c>
      <c r="AX3030" s="66" t="s">
        <v>85</v>
      </c>
      <c r="AY3030" s="66" t="s">
        <v>85</v>
      </c>
      <c r="AZ3030" s="66" t="s">
        <v>85</v>
      </c>
      <c r="BA3030" s="66" t="s">
        <v>85</v>
      </c>
      <c r="BB3030" s="66" t="s">
        <v>85</v>
      </c>
      <c r="BC3030" s="66" t="s">
        <v>85</v>
      </c>
      <c r="BD3030" s="66" t="s">
        <v>85</v>
      </c>
      <c r="BE3030" s="66" t="s">
        <v>85</v>
      </c>
      <c r="BF3030" s="66" t="s">
        <v>85</v>
      </c>
      <c r="BG3030" s="66" t="s">
        <v>85</v>
      </c>
      <c r="BH3030" s="66" t="s">
        <v>85</v>
      </c>
      <c r="BI3030" s="66" t="s">
        <v>85</v>
      </c>
      <c r="BJ3030" s="66" t="s">
        <v>85</v>
      </c>
      <c r="BK3030" s="66" t="s">
        <v>85</v>
      </c>
      <c r="BL3030" s="66" t="s">
        <v>85</v>
      </c>
      <c r="BM3030" s="66" t="s">
        <v>85</v>
      </c>
      <c r="BN3030" s="66" t="s">
        <v>85</v>
      </c>
      <c r="BO3030" s="88" t="s">
        <v>85</v>
      </c>
      <c r="BP3030" s="100">
        <v>14400</v>
      </c>
      <c r="BQ3030" s="66">
        <v>15400</v>
      </c>
      <c r="BR3030" s="66">
        <v>40470</v>
      </c>
      <c r="BS3030" s="66" t="s">
        <v>85</v>
      </c>
      <c r="BT3030" s="66" t="s">
        <v>85</v>
      </c>
      <c r="BU3030" s="66" t="s">
        <v>85</v>
      </c>
      <c r="BV3030" s="66" t="s">
        <v>85</v>
      </c>
      <c r="BW3030" s="66" t="s">
        <v>85</v>
      </c>
      <c r="BX3030" s="66" t="s">
        <v>85</v>
      </c>
      <c r="BY3030" s="66" t="s">
        <v>85</v>
      </c>
      <c r="BZ3030" s="66" t="s">
        <v>85</v>
      </c>
      <c r="CA3030" s="66" t="s">
        <v>85</v>
      </c>
      <c r="CB3030" s="66" t="s">
        <v>85</v>
      </c>
      <c r="CC3030" s="66" t="s">
        <v>85</v>
      </c>
      <c r="CD3030" s="66" t="s">
        <v>85</v>
      </c>
      <c r="CE3030" s="66" t="s">
        <v>85</v>
      </c>
      <c r="CF3030" s="66" t="s">
        <v>85</v>
      </c>
      <c r="CG3030" s="66" t="s">
        <v>85</v>
      </c>
      <c r="CH3030" s="66" t="s">
        <v>85</v>
      </c>
      <c r="CI3030" s="66" t="s">
        <v>85</v>
      </c>
      <c r="CJ3030" s="66" t="s">
        <v>85</v>
      </c>
      <c r="CK3030" s="66" t="s">
        <v>85</v>
      </c>
      <c r="CL3030" s="66" t="s">
        <v>85</v>
      </c>
      <c r="CM3030" s="69" t="s">
        <v>85</v>
      </c>
    </row>
    <row r="3031" spans="41:91" hidden="1" x14ac:dyDescent="0.25">
      <c r="AO3031" s="21" t="s">
        <v>121</v>
      </c>
      <c r="AP3031" s="23" t="s">
        <v>129</v>
      </c>
      <c r="AQ3031" s="21" t="str">
        <f t="shared" si="50"/>
        <v>£60,000 - £69,999FP - 2</v>
      </c>
      <c r="AR3031" s="22">
        <v>4100</v>
      </c>
      <c r="AS3031" s="22">
        <v>4800</v>
      </c>
      <c r="AT3031" s="22">
        <v>32570</v>
      </c>
      <c r="AU3031" s="66" t="s">
        <v>85</v>
      </c>
      <c r="AV3031" s="66" t="s">
        <v>85</v>
      </c>
      <c r="AW3031" s="66" t="s">
        <v>85</v>
      </c>
      <c r="AX3031" s="66" t="s">
        <v>85</v>
      </c>
      <c r="AY3031" s="66" t="s">
        <v>85</v>
      </c>
      <c r="AZ3031" s="66" t="s">
        <v>85</v>
      </c>
      <c r="BA3031" s="66" t="s">
        <v>85</v>
      </c>
      <c r="BB3031" s="66" t="s">
        <v>85</v>
      </c>
      <c r="BC3031" s="66" t="s">
        <v>85</v>
      </c>
      <c r="BD3031" s="66" t="s">
        <v>85</v>
      </c>
      <c r="BE3031" s="66" t="s">
        <v>85</v>
      </c>
      <c r="BF3031" s="66" t="s">
        <v>85</v>
      </c>
      <c r="BG3031" s="66" t="s">
        <v>85</v>
      </c>
      <c r="BH3031" s="66" t="s">
        <v>85</v>
      </c>
      <c r="BI3031" s="66" t="s">
        <v>85</v>
      </c>
      <c r="BJ3031" s="66" t="s">
        <v>85</v>
      </c>
      <c r="BK3031" s="66" t="s">
        <v>85</v>
      </c>
      <c r="BL3031" s="66" t="s">
        <v>85</v>
      </c>
      <c r="BM3031" s="66" t="s">
        <v>85</v>
      </c>
      <c r="BN3031" s="66" t="s">
        <v>85</v>
      </c>
      <c r="BO3031" s="88" t="s">
        <v>85</v>
      </c>
      <c r="BP3031" s="100">
        <v>15200</v>
      </c>
      <c r="BQ3031" s="66">
        <v>16200</v>
      </c>
      <c r="BR3031" s="66">
        <v>26160</v>
      </c>
      <c r="BS3031" s="66" t="s">
        <v>85</v>
      </c>
      <c r="BT3031" s="66" t="s">
        <v>85</v>
      </c>
      <c r="BU3031" s="66" t="s">
        <v>85</v>
      </c>
      <c r="BV3031" s="66" t="s">
        <v>85</v>
      </c>
      <c r="BW3031" s="66" t="s">
        <v>85</v>
      </c>
      <c r="BX3031" s="66" t="s">
        <v>85</v>
      </c>
      <c r="BY3031" s="66" t="s">
        <v>85</v>
      </c>
      <c r="BZ3031" s="66" t="s">
        <v>85</v>
      </c>
      <c r="CA3031" s="66" t="s">
        <v>85</v>
      </c>
      <c r="CB3031" s="66" t="s">
        <v>85</v>
      </c>
      <c r="CC3031" s="66" t="s">
        <v>85</v>
      </c>
      <c r="CD3031" s="66" t="s">
        <v>85</v>
      </c>
      <c r="CE3031" s="66" t="s">
        <v>85</v>
      </c>
      <c r="CF3031" s="66" t="s">
        <v>85</v>
      </c>
      <c r="CG3031" s="66" t="s">
        <v>85</v>
      </c>
      <c r="CH3031" s="66" t="s">
        <v>85</v>
      </c>
      <c r="CI3031" s="66" t="s">
        <v>85</v>
      </c>
      <c r="CJ3031" s="66" t="s">
        <v>85</v>
      </c>
      <c r="CK3031" s="66" t="s">
        <v>85</v>
      </c>
      <c r="CL3031" s="66" t="s">
        <v>85</v>
      </c>
      <c r="CM3031" s="69" t="s">
        <v>85</v>
      </c>
    </row>
    <row r="3032" spans="41:91" hidden="1" x14ac:dyDescent="0.25">
      <c r="AO3032" s="21" t="s">
        <v>122</v>
      </c>
      <c r="AP3032" s="23" t="s">
        <v>129</v>
      </c>
      <c r="AQ3032" s="21" t="str">
        <f t="shared" si="50"/>
        <v>£70,000 - £99,999FP - 2</v>
      </c>
      <c r="AR3032" s="22">
        <v>4300</v>
      </c>
      <c r="AS3032" s="22">
        <v>5100</v>
      </c>
      <c r="AT3032" s="22">
        <v>46650</v>
      </c>
      <c r="AU3032" s="66" t="s">
        <v>85</v>
      </c>
      <c r="AV3032" s="66" t="s">
        <v>85</v>
      </c>
      <c r="AW3032" s="66" t="s">
        <v>85</v>
      </c>
      <c r="AX3032" s="66" t="s">
        <v>85</v>
      </c>
      <c r="AY3032" s="66" t="s">
        <v>85</v>
      </c>
      <c r="AZ3032" s="66" t="s">
        <v>85</v>
      </c>
      <c r="BA3032" s="66" t="s">
        <v>85</v>
      </c>
      <c r="BB3032" s="66" t="s">
        <v>85</v>
      </c>
      <c r="BC3032" s="66" t="s">
        <v>85</v>
      </c>
      <c r="BD3032" s="66" t="s">
        <v>85</v>
      </c>
      <c r="BE3032" s="66" t="s">
        <v>85</v>
      </c>
      <c r="BF3032" s="66" t="s">
        <v>85</v>
      </c>
      <c r="BG3032" s="66" t="s">
        <v>85</v>
      </c>
      <c r="BH3032" s="66" t="s">
        <v>85</v>
      </c>
      <c r="BI3032" s="66" t="s">
        <v>85</v>
      </c>
      <c r="BJ3032" s="66" t="s">
        <v>85</v>
      </c>
      <c r="BK3032" s="66" t="s">
        <v>85</v>
      </c>
      <c r="BL3032" s="66" t="s">
        <v>85</v>
      </c>
      <c r="BM3032" s="66" t="s">
        <v>85</v>
      </c>
      <c r="BN3032" s="66" t="s">
        <v>85</v>
      </c>
      <c r="BO3032" s="88" t="s">
        <v>85</v>
      </c>
      <c r="BP3032" s="100">
        <v>16300</v>
      </c>
      <c r="BQ3032" s="66">
        <v>17400</v>
      </c>
      <c r="BR3032" s="66">
        <v>37060</v>
      </c>
      <c r="BS3032" s="66" t="s">
        <v>85</v>
      </c>
      <c r="BT3032" s="66" t="s">
        <v>85</v>
      </c>
      <c r="BU3032" s="66" t="s">
        <v>85</v>
      </c>
      <c r="BV3032" s="66" t="s">
        <v>85</v>
      </c>
      <c r="BW3032" s="66" t="s">
        <v>85</v>
      </c>
      <c r="BX3032" s="66" t="s">
        <v>85</v>
      </c>
      <c r="BY3032" s="66" t="s">
        <v>85</v>
      </c>
      <c r="BZ3032" s="66" t="s">
        <v>85</v>
      </c>
      <c r="CA3032" s="66" t="s">
        <v>85</v>
      </c>
      <c r="CB3032" s="66" t="s">
        <v>85</v>
      </c>
      <c r="CC3032" s="66" t="s">
        <v>85</v>
      </c>
      <c r="CD3032" s="66" t="s">
        <v>85</v>
      </c>
      <c r="CE3032" s="66" t="s">
        <v>85</v>
      </c>
      <c r="CF3032" s="66" t="s">
        <v>85</v>
      </c>
      <c r="CG3032" s="66" t="s">
        <v>85</v>
      </c>
      <c r="CH3032" s="66" t="s">
        <v>85</v>
      </c>
      <c r="CI3032" s="66" t="s">
        <v>85</v>
      </c>
      <c r="CJ3032" s="66" t="s">
        <v>85</v>
      </c>
      <c r="CK3032" s="66" t="s">
        <v>85</v>
      </c>
      <c r="CL3032" s="66" t="s">
        <v>85</v>
      </c>
      <c r="CM3032" s="69" t="s">
        <v>85</v>
      </c>
    </row>
    <row r="3033" spans="41:91" hidden="1" x14ac:dyDescent="0.25">
      <c r="AO3033" s="21" t="s">
        <v>123</v>
      </c>
      <c r="AP3033" s="23" t="s">
        <v>129</v>
      </c>
      <c r="AQ3033" s="21" t="str">
        <f t="shared" si="50"/>
        <v>£100,000 - £149,999FP - 2</v>
      </c>
      <c r="AR3033" s="22">
        <v>4900</v>
      </c>
      <c r="AS3033" s="22">
        <v>5800</v>
      </c>
      <c r="AT3033" s="22">
        <v>23480</v>
      </c>
      <c r="AU3033" s="66" t="s">
        <v>85</v>
      </c>
      <c r="AV3033" s="66" t="s">
        <v>85</v>
      </c>
      <c r="AW3033" s="66" t="s">
        <v>85</v>
      </c>
      <c r="AX3033" s="66" t="s">
        <v>85</v>
      </c>
      <c r="AY3033" s="66" t="s">
        <v>85</v>
      </c>
      <c r="AZ3033" s="66" t="s">
        <v>85</v>
      </c>
      <c r="BA3033" s="66" t="s">
        <v>85</v>
      </c>
      <c r="BB3033" s="66" t="s">
        <v>85</v>
      </c>
      <c r="BC3033" s="66" t="s">
        <v>85</v>
      </c>
      <c r="BD3033" s="66" t="s">
        <v>85</v>
      </c>
      <c r="BE3033" s="66" t="s">
        <v>85</v>
      </c>
      <c r="BF3033" s="66" t="s">
        <v>85</v>
      </c>
      <c r="BG3033" s="66" t="s">
        <v>85</v>
      </c>
      <c r="BH3033" s="66" t="s">
        <v>85</v>
      </c>
      <c r="BI3033" s="66" t="s">
        <v>85</v>
      </c>
      <c r="BJ3033" s="66" t="s">
        <v>85</v>
      </c>
      <c r="BK3033" s="66" t="s">
        <v>85</v>
      </c>
      <c r="BL3033" s="66" t="s">
        <v>85</v>
      </c>
      <c r="BM3033" s="66" t="s">
        <v>85</v>
      </c>
      <c r="BN3033" s="66" t="s">
        <v>85</v>
      </c>
      <c r="BO3033" s="88" t="s">
        <v>85</v>
      </c>
      <c r="BP3033" s="100">
        <v>18800</v>
      </c>
      <c r="BQ3033" s="66">
        <v>20100</v>
      </c>
      <c r="BR3033" s="66">
        <v>17930</v>
      </c>
      <c r="BS3033" s="66" t="s">
        <v>85</v>
      </c>
      <c r="BT3033" s="66" t="s">
        <v>85</v>
      </c>
      <c r="BU3033" s="66" t="s">
        <v>85</v>
      </c>
      <c r="BV3033" s="66" t="s">
        <v>85</v>
      </c>
      <c r="BW3033" s="66" t="s">
        <v>85</v>
      </c>
      <c r="BX3033" s="66" t="s">
        <v>85</v>
      </c>
      <c r="BY3033" s="66" t="s">
        <v>85</v>
      </c>
      <c r="BZ3033" s="66" t="s">
        <v>85</v>
      </c>
      <c r="CA3033" s="66" t="s">
        <v>85</v>
      </c>
      <c r="CB3033" s="66" t="s">
        <v>85</v>
      </c>
      <c r="CC3033" s="66" t="s">
        <v>85</v>
      </c>
      <c r="CD3033" s="66" t="s">
        <v>85</v>
      </c>
      <c r="CE3033" s="66" t="s">
        <v>85</v>
      </c>
      <c r="CF3033" s="66" t="s">
        <v>85</v>
      </c>
      <c r="CG3033" s="66" t="s">
        <v>85</v>
      </c>
      <c r="CH3033" s="66" t="s">
        <v>85</v>
      </c>
      <c r="CI3033" s="66" t="s">
        <v>85</v>
      </c>
      <c r="CJ3033" s="66" t="s">
        <v>85</v>
      </c>
      <c r="CK3033" s="66" t="s">
        <v>85</v>
      </c>
      <c r="CL3033" s="66" t="s">
        <v>85</v>
      </c>
      <c r="CM3033" s="69" t="s">
        <v>85</v>
      </c>
    </row>
    <row r="3034" spans="41:91" hidden="1" x14ac:dyDescent="0.25">
      <c r="AO3034" s="21" t="s">
        <v>124</v>
      </c>
      <c r="AP3034" s="23" t="s">
        <v>129</v>
      </c>
      <c r="AQ3034" s="21" t="str">
        <f t="shared" si="50"/>
        <v>£150,000 and overFP - 2</v>
      </c>
      <c r="AR3034" s="22">
        <v>5400</v>
      </c>
      <c r="AS3034" s="22">
        <v>6600</v>
      </c>
      <c r="AT3034" s="22">
        <v>8070</v>
      </c>
      <c r="AU3034" s="66" t="s">
        <v>85</v>
      </c>
      <c r="AV3034" s="66" t="s">
        <v>85</v>
      </c>
      <c r="AW3034" s="66" t="s">
        <v>85</v>
      </c>
      <c r="AX3034" s="66" t="s">
        <v>85</v>
      </c>
      <c r="AY3034" s="66" t="s">
        <v>85</v>
      </c>
      <c r="AZ3034" s="66" t="s">
        <v>85</v>
      </c>
      <c r="BA3034" s="66" t="s">
        <v>85</v>
      </c>
      <c r="BB3034" s="66" t="s">
        <v>85</v>
      </c>
      <c r="BC3034" s="66" t="s">
        <v>85</v>
      </c>
      <c r="BD3034" s="66" t="s">
        <v>85</v>
      </c>
      <c r="BE3034" s="66" t="s">
        <v>85</v>
      </c>
      <c r="BF3034" s="66" t="s">
        <v>85</v>
      </c>
      <c r="BG3034" s="66" t="s">
        <v>85</v>
      </c>
      <c r="BH3034" s="66" t="s">
        <v>85</v>
      </c>
      <c r="BI3034" s="66" t="s">
        <v>85</v>
      </c>
      <c r="BJ3034" s="66" t="s">
        <v>85</v>
      </c>
      <c r="BK3034" s="66" t="s">
        <v>85</v>
      </c>
      <c r="BL3034" s="66" t="s">
        <v>85</v>
      </c>
      <c r="BM3034" s="66" t="s">
        <v>85</v>
      </c>
      <c r="BN3034" s="66" t="s">
        <v>85</v>
      </c>
      <c r="BO3034" s="88" t="s">
        <v>85</v>
      </c>
      <c r="BP3034" s="100">
        <v>19600</v>
      </c>
      <c r="BQ3034" s="66">
        <v>21500</v>
      </c>
      <c r="BR3034" s="66">
        <v>5890</v>
      </c>
      <c r="BS3034" s="66" t="s">
        <v>85</v>
      </c>
      <c r="BT3034" s="66" t="s">
        <v>85</v>
      </c>
      <c r="BU3034" s="66" t="s">
        <v>85</v>
      </c>
      <c r="BV3034" s="66" t="s">
        <v>85</v>
      </c>
      <c r="BW3034" s="66" t="s">
        <v>85</v>
      </c>
      <c r="BX3034" s="66" t="s">
        <v>85</v>
      </c>
      <c r="BY3034" s="66" t="s">
        <v>85</v>
      </c>
      <c r="BZ3034" s="66" t="s">
        <v>85</v>
      </c>
      <c r="CA3034" s="66" t="s">
        <v>85</v>
      </c>
      <c r="CB3034" s="66" t="s">
        <v>85</v>
      </c>
      <c r="CC3034" s="66" t="s">
        <v>85</v>
      </c>
      <c r="CD3034" s="66" t="s">
        <v>85</v>
      </c>
      <c r="CE3034" s="66" t="s">
        <v>85</v>
      </c>
      <c r="CF3034" s="66" t="s">
        <v>85</v>
      </c>
      <c r="CG3034" s="66" t="s">
        <v>85</v>
      </c>
      <c r="CH3034" s="66" t="s">
        <v>85</v>
      </c>
      <c r="CI3034" s="66" t="s">
        <v>85</v>
      </c>
      <c r="CJ3034" s="66" t="s">
        <v>85</v>
      </c>
      <c r="CK3034" s="66" t="s">
        <v>85</v>
      </c>
      <c r="CL3034" s="66" t="s">
        <v>85</v>
      </c>
      <c r="CM3034" s="69" t="s">
        <v>85</v>
      </c>
    </row>
    <row r="3035" spans="41:91" hidden="1" x14ac:dyDescent="0.25">
      <c r="AO3035" s="21" t="s">
        <v>115</v>
      </c>
      <c r="AP3035" s="23" t="s">
        <v>130</v>
      </c>
      <c r="AQ3035" s="21" t="str">
        <f t="shared" si="50"/>
        <v>Less than £15,000FP - 3</v>
      </c>
      <c r="AR3035" s="22">
        <v>2600</v>
      </c>
      <c r="AS3035" s="22">
        <v>3400</v>
      </c>
      <c r="AT3035" s="22">
        <v>136680</v>
      </c>
      <c r="AU3035" s="66" t="s">
        <v>85</v>
      </c>
      <c r="AV3035" s="66" t="s">
        <v>85</v>
      </c>
      <c r="AW3035" s="66" t="s">
        <v>85</v>
      </c>
      <c r="AX3035" s="66" t="s">
        <v>85</v>
      </c>
      <c r="AY3035" s="66" t="s">
        <v>85</v>
      </c>
      <c r="AZ3035" s="66" t="s">
        <v>85</v>
      </c>
      <c r="BA3035" s="66" t="s">
        <v>85</v>
      </c>
      <c r="BB3035" s="66" t="s">
        <v>85</v>
      </c>
      <c r="BC3035" s="66" t="s">
        <v>85</v>
      </c>
      <c r="BD3035" s="66" t="s">
        <v>85</v>
      </c>
      <c r="BE3035" s="66" t="s">
        <v>85</v>
      </c>
      <c r="BF3035" s="66" t="s">
        <v>85</v>
      </c>
      <c r="BG3035" s="66" t="s">
        <v>85</v>
      </c>
      <c r="BH3035" s="66" t="s">
        <v>85</v>
      </c>
      <c r="BI3035" s="66" t="s">
        <v>85</v>
      </c>
      <c r="BJ3035" s="66" t="s">
        <v>85</v>
      </c>
      <c r="BK3035" s="66" t="s">
        <v>85</v>
      </c>
      <c r="BL3035" s="66" t="s">
        <v>85</v>
      </c>
      <c r="BM3035" s="66" t="s">
        <v>85</v>
      </c>
      <c r="BN3035" s="66" t="s">
        <v>85</v>
      </c>
      <c r="BO3035" s="88" t="s">
        <v>85</v>
      </c>
      <c r="BP3035" s="100">
        <v>11200</v>
      </c>
      <c r="BQ3035" s="66">
        <v>12000</v>
      </c>
      <c r="BR3035" s="66">
        <v>108310</v>
      </c>
      <c r="BS3035" s="66" t="s">
        <v>85</v>
      </c>
      <c r="BT3035" s="66" t="s">
        <v>85</v>
      </c>
      <c r="BU3035" s="66" t="s">
        <v>85</v>
      </c>
      <c r="BV3035" s="66" t="s">
        <v>85</v>
      </c>
      <c r="BW3035" s="66" t="s">
        <v>85</v>
      </c>
      <c r="BX3035" s="66" t="s">
        <v>85</v>
      </c>
      <c r="BY3035" s="66" t="s">
        <v>85</v>
      </c>
      <c r="BZ3035" s="66" t="s">
        <v>85</v>
      </c>
      <c r="CA3035" s="66" t="s">
        <v>85</v>
      </c>
      <c r="CB3035" s="66" t="s">
        <v>85</v>
      </c>
      <c r="CC3035" s="66" t="s">
        <v>85</v>
      </c>
      <c r="CD3035" s="66" t="s">
        <v>85</v>
      </c>
      <c r="CE3035" s="66" t="s">
        <v>85</v>
      </c>
      <c r="CF3035" s="66" t="s">
        <v>85</v>
      </c>
      <c r="CG3035" s="66" t="s">
        <v>85</v>
      </c>
      <c r="CH3035" s="66" t="s">
        <v>85</v>
      </c>
      <c r="CI3035" s="66" t="s">
        <v>85</v>
      </c>
      <c r="CJ3035" s="66" t="s">
        <v>85</v>
      </c>
      <c r="CK3035" s="66" t="s">
        <v>85</v>
      </c>
      <c r="CL3035" s="66" t="s">
        <v>85</v>
      </c>
      <c r="CM3035" s="69" t="s">
        <v>85</v>
      </c>
    </row>
    <row r="3036" spans="41:91" hidden="1" x14ac:dyDescent="0.25">
      <c r="AO3036" s="21" t="s">
        <v>116</v>
      </c>
      <c r="AP3036" s="23" t="s">
        <v>130</v>
      </c>
      <c r="AQ3036" s="21" t="str">
        <f t="shared" si="50"/>
        <v>£15,000 - £19,999FP - 3</v>
      </c>
      <c r="AR3036" s="22">
        <v>2900</v>
      </c>
      <c r="AS3036" s="22">
        <v>3700</v>
      </c>
      <c r="AT3036" s="22">
        <v>53850</v>
      </c>
      <c r="AU3036" s="66" t="s">
        <v>85</v>
      </c>
      <c r="AV3036" s="66" t="s">
        <v>85</v>
      </c>
      <c r="AW3036" s="66" t="s">
        <v>85</v>
      </c>
      <c r="AX3036" s="66" t="s">
        <v>85</v>
      </c>
      <c r="AY3036" s="66" t="s">
        <v>85</v>
      </c>
      <c r="AZ3036" s="66" t="s">
        <v>85</v>
      </c>
      <c r="BA3036" s="66" t="s">
        <v>85</v>
      </c>
      <c r="BB3036" s="66" t="s">
        <v>85</v>
      </c>
      <c r="BC3036" s="66" t="s">
        <v>85</v>
      </c>
      <c r="BD3036" s="66" t="s">
        <v>85</v>
      </c>
      <c r="BE3036" s="66" t="s">
        <v>85</v>
      </c>
      <c r="BF3036" s="66" t="s">
        <v>85</v>
      </c>
      <c r="BG3036" s="66" t="s">
        <v>85</v>
      </c>
      <c r="BH3036" s="66" t="s">
        <v>85</v>
      </c>
      <c r="BI3036" s="66" t="s">
        <v>85</v>
      </c>
      <c r="BJ3036" s="66" t="s">
        <v>85</v>
      </c>
      <c r="BK3036" s="66" t="s">
        <v>85</v>
      </c>
      <c r="BL3036" s="66" t="s">
        <v>85</v>
      </c>
      <c r="BM3036" s="66" t="s">
        <v>85</v>
      </c>
      <c r="BN3036" s="66" t="s">
        <v>85</v>
      </c>
      <c r="BO3036" s="88" t="s">
        <v>85</v>
      </c>
      <c r="BP3036" s="100">
        <v>12100</v>
      </c>
      <c r="BQ3036" s="66">
        <v>12900</v>
      </c>
      <c r="BR3036" s="66">
        <v>41930</v>
      </c>
      <c r="BS3036" s="66" t="s">
        <v>85</v>
      </c>
      <c r="BT3036" s="66" t="s">
        <v>85</v>
      </c>
      <c r="BU3036" s="66" t="s">
        <v>85</v>
      </c>
      <c r="BV3036" s="66" t="s">
        <v>85</v>
      </c>
      <c r="BW3036" s="66" t="s">
        <v>85</v>
      </c>
      <c r="BX3036" s="66" t="s">
        <v>85</v>
      </c>
      <c r="BY3036" s="66" t="s">
        <v>85</v>
      </c>
      <c r="BZ3036" s="66" t="s">
        <v>85</v>
      </c>
      <c r="CA3036" s="66" t="s">
        <v>85</v>
      </c>
      <c r="CB3036" s="66" t="s">
        <v>85</v>
      </c>
      <c r="CC3036" s="66" t="s">
        <v>85</v>
      </c>
      <c r="CD3036" s="66" t="s">
        <v>85</v>
      </c>
      <c r="CE3036" s="66" t="s">
        <v>85</v>
      </c>
      <c r="CF3036" s="66" t="s">
        <v>85</v>
      </c>
      <c r="CG3036" s="66" t="s">
        <v>85</v>
      </c>
      <c r="CH3036" s="66" t="s">
        <v>85</v>
      </c>
      <c r="CI3036" s="66" t="s">
        <v>85</v>
      </c>
      <c r="CJ3036" s="66" t="s">
        <v>85</v>
      </c>
      <c r="CK3036" s="66" t="s">
        <v>85</v>
      </c>
      <c r="CL3036" s="66" t="s">
        <v>85</v>
      </c>
      <c r="CM3036" s="69" t="s">
        <v>85</v>
      </c>
    </row>
    <row r="3037" spans="41:91" hidden="1" x14ac:dyDescent="0.25">
      <c r="AO3037" s="21" t="s">
        <v>117</v>
      </c>
      <c r="AP3037" s="23" t="s">
        <v>130</v>
      </c>
      <c r="AQ3037" s="21" t="str">
        <f t="shared" si="50"/>
        <v>£20,000 - £29,999FP - 3</v>
      </c>
      <c r="AR3037" s="22">
        <v>3100</v>
      </c>
      <c r="AS3037" s="22">
        <v>3900</v>
      </c>
      <c r="AT3037" s="22">
        <v>127310</v>
      </c>
      <c r="AU3037" s="66" t="s">
        <v>85</v>
      </c>
      <c r="AV3037" s="66" t="s">
        <v>85</v>
      </c>
      <c r="AW3037" s="66" t="s">
        <v>85</v>
      </c>
      <c r="AX3037" s="66" t="s">
        <v>85</v>
      </c>
      <c r="AY3037" s="66" t="s">
        <v>85</v>
      </c>
      <c r="AZ3037" s="66" t="s">
        <v>85</v>
      </c>
      <c r="BA3037" s="66" t="s">
        <v>85</v>
      </c>
      <c r="BB3037" s="66" t="s">
        <v>85</v>
      </c>
      <c r="BC3037" s="66" t="s">
        <v>85</v>
      </c>
      <c r="BD3037" s="66" t="s">
        <v>85</v>
      </c>
      <c r="BE3037" s="66" t="s">
        <v>85</v>
      </c>
      <c r="BF3037" s="66" t="s">
        <v>85</v>
      </c>
      <c r="BG3037" s="66" t="s">
        <v>85</v>
      </c>
      <c r="BH3037" s="66" t="s">
        <v>85</v>
      </c>
      <c r="BI3037" s="66" t="s">
        <v>85</v>
      </c>
      <c r="BJ3037" s="66" t="s">
        <v>85</v>
      </c>
      <c r="BK3037" s="66" t="s">
        <v>85</v>
      </c>
      <c r="BL3037" s="66" t="s">
        <v>85</v>
      </c>
      <c r="BM3037" s="66" t="s">
        <v>85</v>
      </c>
      <c r="BN3037" s="66" t="s">
        <v>85</v>
      </c>
      <c r="BO3037" s="88" t="s">
        <v>85</v>
      </c>
      <c r="BP3037" s="100">
        <v>12400</v>
      </c>
      <c r="BQ3037" s="66">
        <v>13300</v>
      </c>
      <c r="BR3037" s="66">
        <v>100660</v>
      </c>
      <c r="BS3037" s="66" t="s">
        <v>85</v>
      </c>
      <c r="BT3037" s="66" t="s">
        <v>85</v>
      </c>
      <c r="BU3037" s="66" t="s">
        <v>85</v>
      </c>
      <c r="BV3037" s="66" t="s">
        <v>85</v>
      </c>
      <c r="BW3037" s="66" t="s">
        <v>85</v>
      </c>
      <c r="BX3037" s="66" t="s">
        <v>85</v>
      </c>
      <c r="BY3037" s="66" t="s">
        <v>85</v>
      </c>
      <c r="BZ3037" s="66" t="s">
        <v>85</v>
      </c>
      <c r="CA3037" s="66" t="s">
        <v>85</v>
      </c>
      <c r="CB3037" s="66" t="s">
        <v>85</v>
      </c>
      <c r="CC3037" s="66" t="s">
        <v>85</v>
      </c>
      <c r="CD3037" s="66" t="s">
        <v>85</v>
      </c>
      <c r="CE3037" s="66" t="s">
        <v>85</v>
      </c>
      <c r="CF3037" s="66" t="s">
        <v>85</v>
      </c>
      <c r="CG3037" s="66" t="s">
        <v>85</v>
      </c>
      <c r="CH3037" s="66" t="s">
        <v>85</v>
      </c>
      <c r="CI3037" s="66" t="s">
        <v>85</v>
      </c>
      <c r="CJ3037" s="66" t="s">
        <v>85</v>
      </c>
      <c r="CK3037" s="66" t="s">
        <v>85</v>
      </c>
      <c r="CL3037" s="66" t="s">
        <v>85</v>
      </c>
      <c r="CM3037" s="69" t="s">
        <v>85</v>
      </c>
    </row>
    <row r="3038" spans="41:91" hidden="1" x14ac:dyDescent="0.25">
      <c r="AO3038" s="21" t="s">
        <v>118</v>
      </c>
      <c r="AP3038" s="23" t="s">
        <v>130</v>
      </c>
      <c r="AQ3038" s="21" t="str">
        <f t="shared" si="50"/>
        <v>£30,000 - £39,999FP - 3</v>
      </c>
      <c r="AR3038" s="22">
        <v>3500</v>
      </c>
      <c r="AS3038" s="22">
        <v>4200</v>
      </c>
      <c r="AT3038" s="22">
        <v>106580</v>
      </c>
      <c r="AU3038" s="66" t="s">
        <v>85</v>
      </c>
      <c r="AV3038" s="66" t="s">
        <v>85</v>
      </c>
      <c r="AW3038" s="66" t="s">
        <v>85</v>
      </c>
      <c r="AX3038" s="66" t="s">
        <v>85</v>
      </c>
      <c r="AY3038" s="66" t="s">
        <v>85</v>
      </c>
      <c r="AZ3038" s="66" t="s">
        <v>85</v>
      </c>
      <c r="BA3038" s="66" t="s">
        <v>85</v>
      </c>
      <c r="BB3038" s="66" t="s">
        <v>85</v>
      </c>
      <c r="BC3038" s="66" t="s">
        <v>85</v>
      </c>
      <c r="BD3038" s="66" t="s">
        <v>85</v>
      </c>
      <c r="BE3038" s="66" t="s">
        <v>85</v>
      </c>
      <c r="BF3038" s="66" t="s">
        <v>85</v>
      </c>
      <c r="BG3038" s="66" t="s">
        <v>85</v>
      </c>
      <c r="BH3038" s="66" t="s">
        <v>85</v>
      </c>
      <c r="BI3038" s="66" t="s">
        <v>85</v>
      </c>
      <c r="BJ3038" s="66" t="s">
        <v>85</v>
      </c>
      <c r="BK3038" s="66" t="s">
        <v>85</v>
      </c>
      <c r="BL3038" s="66" t="s">
        <v>85</v>
      </c>
      <c r="BM3038" s="66" t="s">
        <v>85</v>
      </c>
      <c r="BN3038" s="66" t="s">
        <v>85</v>
      </c>
      <c r="BO3038" s="88" t="s">
        <v>85</v>
      </c>
      <c r="BP3038" s="100">
        <v>13300</v>
      </c>
      <c r="BQ3038" s="66">
        <v>14200</v>
      </c>
      <c r="BR3038" s="66">
        <v>85150</v>
      </c>
      <c r="BS3038" s="66" t="s">
        <v>85</v>
      </c>
      <c r="BT3038" s="66" t="s">
        <v>85</v>
      </c>
      <c r="BU3038" s="66" t="s">
        <v>85</v>
      </c>
      <c r="BV3038" s="66" t="s">
        <v>85</v>
      </c>
      <c r="BW3038" s="66" t="s">
        <v>85</v>
      </c>
      <c r="BX3038" s="66" t="s">
        <v>85</v>
      </c>
      <c r="BY3038" s="66" t="s">
        <v>85</v>
      </c>
      <c r="BZ3038" s="66" t="s">
        <v>85</v>
      </c>
      <c r="CA3038" s="66" t="s">
        <v>85</v>
      </c>
      <c r="CB3038" s="66" t="s">
        <v>85</v>
      </c>
      <c r="CC3038" s="66" t="s">
        <v>85</v>
      </c>
      <c r="CD3038" s="66" t="s">
        <v>85</v>
      </c>
      <c r="CE3038" s="66" t="s">
        <v>85</v>
      </c>
      <c r="CF3038" s="66" t="s">
        <v>85</v>
      </c>
      <c r="CG3038" s="66" t="s">
        <v>85</v>
      </c>
      <c r="CH3038" s="66" t="s">
        <v>85</v>
      </c>
      <c r="CI3038" s="66" t="s">
        <v>85</v>
      </c>
      <c r="CJ3038" s="66" t="s">
        <v>85</v>
      </c>
      <c r="CK3038" s="66" t="s">
        <v>85</v>
      </c>
      <c r="CL3038" s="66" t="s">
        <v>85</v>
      </c>
      <c r="CM3038" s="69" t="s">
        <v>85</v>
      </c>
    </row>
    <row r="3039" spans="41:91" hidden="1" x14ac:dyDescent="0.25">
      <c r="AO3039" s="21" t="s">
        <v>119</v>
      </c>
      <c r="AP3039" s="23" t="s">
        <v>130</v>
      </c>
      <c r="AQ3039" s="21" t="str">
        <f t="shared" si="50"/>
        <v>£40,000 - £49,999FP - 3</v>
      </c>
      <c r="AR3039" s="22">
        <v>3800</v>
      </c>
      <c r="AS3039" s="22">
        <v>4500</v>
      </c>
      <c r="AT3039" s="22">
        <v>84610</v>
      </c>
      <c r="AU3039" s="66" t="s">
        <v>85</v>
      </c>
      <c r="AV3039" s="66" t="s">
        <v>85</v>
      </c>
      <c r="AW3039" s="66" t="s">
        <v>85</v>
      </c>
      <c r="AX3039" s="66" t="s">
        <v>85</v>
      </c>
      <c r="AY3039" s="66" t="s">
        <v>85</v>
      </c>
      <c r="AZ3039" s="66" t="s">
        <v>85</v>
      </c>
      <c r="BA3039" s="66" t="s">
        <v>85</v>
      </c>
      <c r="BB3039" s="66" t="s">
        <v>85</v>
      </c>
      <c r="BC3039" s="66" t="s">
        <v>85</v>
      </c>
      <c r="BD3039" s="66" t="s">
        <v>85</v>
      </c>
      <c r="BE3039" s="66" t="s">
        <v>85</v>
      </c>
      <c r="BF3039" s="66" t="s">
        <v>85</v>
      </c>
      <c r="BG3039" s="66" t="s">
        <v>85</v>
      </c>
      <c r="BH3039" s="66" t="s">
        <v>85</v>
      </c>
      <c r="BI3039" s="66" t="s">
        <v>85</v>
      </c>
      <c r="BJ3039" s="66" t="s">
        <v>85</v>
      </c>
      <c r="BK3039" s="66" t="s">
        <v>85</v>
      </c>
      <c r="BL3039" s="66" t="s">
        <v>85</v>
      </c>
      <c r="BM3039" s="66" t="s">
        <v>85</v>
      </c>
      <c r="BN3039" s="66" t="s">
        <v>85</v>
      </c>
      <c r="BO3039" s="88" t="s">
        <v>85</v>
      </c>
      <c r="BP3039" s="100">
        <v>14400</v>
      </c>
      <c r="BQ3039" s="66">
        <v>15200</v>
      </c>
      <c r="BR3039" s="66">
        <v>68890</v>
      </c>
      <c r="BS3039" s="66" t="s">
        <v>85</v>
      </c>
      <c r="BT3039" s="66" t="s">
        <v>85</v>
      </c>
      <c r="BU3039" s="66" t="s">
        <v>85</v>
      </c>
      <c r="BV3039" s="66" t="s">
        <v>85</v>
      </c>
      <c r="BW3039" s="66" t="s">
        <v>85</v>
      </c>
      <c r="BX3039" s="66" t="s">
        <v>85</v>
      </c>
      <c r="BY3039" s="66" t="s">
        <v>85</v>
      </c>
      <c r="BZ3039" s="66" t="s">
        <v>85</v>
      </c>
      <c r="CA3039" s="66" t="s">
        <v>85</v>
      </c>
      <c r="CB3039" s="66" t="s">
        <v>85</v>
      </c>
      <c r="CC3039" s="66" t="s">
        <v>85</v>
      </c>
      <c r="CD3039" s="66" t="s">
        <v>85</v>
      </c>
      <c r="CE3039" s="66" t="s">
        <v>85</v>
      </c>
      <c r="CF3039" s="66" t="s">
        <v>85</v>
      </c>
      <c r="CG3039" s="66" t="s">
        <v>85</v>
      </c>
      <c r="CH3039" s="66" t="s">
        <v>85</v>
      </c>
      <c r="CI3039" s="66" t="s">
        <v>85</v>
      </c>
      <c r="CJ3039" s="66" t="s">
        <v>85</v>
      </c>
      <c r="CK3039" s="66" t="s">
        <v>85</v>
      </c>
      <c r="CL3039" s="66" t="s">
        <v>85</v>
      </c>
      <c r="CM3039" s="69" t="s">
        <v>85</v>
      </c>
    </row>
    <row r="3040" spans="41:91" hidden="1" x14ac:dyDescent="0.25">
      <c r="AO3040" s="21" t="s">
        <v>120</v>
      </c>
      <c r="AP3040" s="23" t="s">
        <v>130</v>
      </c>
      <c r="AQ3040" s="21" t="str">
        <f t="shared" si="50"/>
        <v>£50,000 - £59,999FP - 3</v>
      </c>
      <c r="AR3040" s="22">
        <v>3900</v>
      </c>
      <c r="AS3040" s="22">
        <v>4700</v>
      </c>
      <c r="AT3040" s="22">
        <v>50170</v>
      </c>
      <c r="AU3040" s="66" t="s">
        <v>85</v>
      </c>
      <c r="AV3040" s="66" t="s">
        <v>85</v>
      </c>
      <c r="AW3040" s="66" t="s">
        <v>85</v>
      </c>
      <c r="AX3040" s="66" t="s">
        <v>85</v>
      </c>
      <c r="AY3040" s="66" t="s">
        <v>85</v>
      </c>
      <c r="AZ3040" s="66" t="s">
        <v>85</v>
      </c>
      <c r="BA3040" s="66" t="s">
        <v>85</v>
      </c>
      <c r="BB3040" s="66" t="s">
        <v>85</v>
      </c>
      <c r="BC3040" s="66" t="s">
        <v>85</v>
      </c>
      <c r="BD3040" s="66" t="s">
        <v>85</v>
      </c>
      <c r="BE3040" s="66" t="s">
        <v>85</v>
      </c>
      <c r="BF3040" s="66" t="s">
        <v>85</v>
      </c>
      <c r="BG3040" s="66" t="s">
        <v>85</v>
      </c>
      <c r="BH3040" s="66" t="s">
        <v>85</v>
      </c>
      <c r="BI3040" s="66" t="s">
        <v>85</v>
      </c>
      <c r="BJ3040" s="66" t="s">
        <v>85</v>
      </c>
      <c r="BK3040" s="66" t="s">
        <v>85</v>
      </c>
      <c r="BL3040" s="66" t="s">
        <v>85</v>
      </c>
      <c r="BM3040" s="66" t="s">
        <v>85</v>
      </c>
      <c r="BN3040" s="66" t="s">
        <v>85</v>
      </c>
      <c r="BO3040" s="88" t="s">
        <v>85</v>
      </c>
      <c r="BP3040" s="100">
        <v>15000</v>
      </c>
      <c r="BQ3040" s="66">
        <v>16000</v>
      </c>
      <c r="BR3040" s="66">
        <v>40090</v>
      </c>
      <c r="BS3040" s="66" t="s">
        <v>85</v>
      </c>
      <c r="BT3040" s="66" t="s">
        <v>85</v>
      </c>
      <c r="BU3040" s="66" t="s">
        <v>85</v>
      </c>
      <c r="BV3040" s="66" t="s">
        <v>85</v>
      </c>
      <c r="BW3040" s="66" t="s">
        <v>85</v>
      </c>
      <c r="BX3040" s="66" t="s">
        <v>85</v>
      </c>
      <c r="BY3040" s="66" t="s">
        <v>85</v>
      </c>
      <c r="BZ3040" s="66" t="s">
        <v>85</v>
      </c>
      <c r="CA3040" s="66" t="s">
        <v>85</v>
      </c>
      <c r="CB3040" s="66" t="s">
        <v>85</v>
      </c>
      <c r="CC3040" s="66" t="s">
        <v>85</v>
      </c>
      <c r="CD3040" s="66" t="s">
        <v>85</v>
      </c>
      <c r="CE3040" s="66" t="s">
        <v>85</v>
      </c>
      <c r="CF3040" s="66" t="s">
        <v>85</v>
      </c>
      <c r="CG3040" s="66" t="s">
        <v>85</v>
      </c>
      <c r="CH3040" s="66" t="s">
        <v>85</v>
      </c>
      <c r="CI3040" s="66" t="s">
        <v>85</v>
      </c>
      <c r="CJ3040" s="66" t="s">
        <v>85</v>
      </c>
      <c r="CK3040" s="66" t="s">
        <v>85</v>
      </c>
      <c r="CL3040" s="66" t="s">
        <v>85</v>
      </c>
      <c r="CM3040" s="69" t="s">
        <v>85</v>
      </c>
    </row>
    <row r="3041" spans="41:91" hidden="1" x14ac:dyDescent="0.25">
      <c r="AO3041" s="21" t="s">
        <v>121</v>
      </c>
      <c r="AP3041" s="23" t="s">
        <v>130</v>
      </c>
      <c r="AQ3041" s="21" t="str">
        <f t="shared" si="50"/>
        <v>£60,000 - £69,999FP - 3</v>
      </c>
      <c r="AR3041" s="22">
        <v>4100</v>
      </c>
      <c r="AS3041" s="22">
        <v>4800</v>
      </c>
      <c r="AT3041" s="22">
        <v>31840</v>
      </c>
      <c r="AU3041" s="66" t="s">
        <v>85</v>
      </c>
      <c r="AV3041" s="66" t="s">
        <v>85</v>
      </c>
      <c r="AW3041" s="66" t="s">
        <v>85</v>
      </c>
      <c r="AX3041" s="66" t="s">
        <v>85</v>
      </c>
      <c r="AY3041" s="66" t="s">
        <v>85</v>
      </c>
      <c r="AZ3041" s="66" t="s">
        <v>85</v>
      </c>
      <c r="BA3041" s="66" t="s">
        <v>85</v>
      </c>
      <c r="BB3041" s="66" t="s">
        <v>85</v>
      </c>
      <c r="BC3041" s="66" t="s">
        <v>85</v>
      </c>
      <c r="BD3041" s="66" t="s">
        <v>85</v>
      </c>
      <c r="BE3041" s="66" t="s">
        <v>85</v>
      </c>
      <c r="BF3041" s="66" t="s">
        <v>85</v>
      </c>
      <c r="BG3041" s="66" t="s">
        <v>85</v>
      </c>
      <c r="BH3041" s="66" t="s">
        <v>85</v>
      </c>
      <c r="BI3041" s="66" t="s">
        <v>85</v>
      </c>
      <c r="BJ3041" s="66" t="s">
        <v>85</v>
      </c>
      <c r="BK3041" s="66" t="s">
        <v>85</v>
      </c>
      <c r="BL3041" s="66" t="s">
        <v>85</v>
      </c>
      <c r="BM3041" s="66" t="s">
        <v>85</v>
      </c>
      <c r="BN3041" s="66" t="s">
        <v>85</v>
      </c>
      <c r="BO3041" s="88" t="s">
        <v>85</v>
      </c>
      <c r="BP3041" s="100">
        <v>15900</v>
      </c>
      <c r="BQ3041" s="66">
        <v>17000</v>
      </c>
      <c r="BR3041" s="66">
        <v>25090</v>
      </c>
      <c r="BS3041" s="66" t="s">
        <v>85</v>
      </c>
      <c r="BT3041" s="66" t="s">
        <v>85</v>
      </c>
      <c r="BU3041" s="66" t="s">
        <v>85</v>
      </c>
      <c r="BV3041" s="66" t="s">
        <v>85</v>
      </c>
      <c r="BW3041" s="66" t="s">
        <v>85</v>
      </c>
      <c r="BX3041" s="66" t="s">
        <v>85</v>
      </c>
      <c r="BY3041" s="66" t="s">
        <v>85</v>
      </c>
      <c r="BZ3041" s="66" t="s">
        <v>85</v>
      </c>
      <c r="CA3041" s="66" t="s">
        <v>85</v>
      </c>
      <c r="CB3041" s="66" t="s">
        <v>85</v>
      </c>
      <c r="CC3041" s="66" t="s">
        <v>85</v>
      </c>
      <c r="CD3041" s="66" t="s">
        <v>85</v>
      </c>
      <c r="CE3041" s="66" t="s">
        <v>85</v>
      </c>
      <c r="CF3041" s="66" t="s">
        <v>85</v>
      </c>
      <c r="CG3041" s="66" t="s">
        <v>85</v>
      </c>
      <c r="CH3041" s="66" t="s">
        <v>85</v>
      </c>
      <c r="CI3041" s="66" t="s">
        <v>85</v>
      </c>
      <c r="CJ3041" s="66" t="s">
        <v>85</v>
      </c>
      <c r="CK3041" s="66" t="s">
        <v>85</v>
      </c>
      <c r="CL3041" s="66" t="s">
        <v>85</v>
      </c>
      <c r="CM3041" s="69" t="s">
        <v>85</v>
      </c>
    </row>
    <row r="3042" spans="41:91" hidden="1" x14ac:dyDescent="0.25">
      <c r="AO3042" s="21" t="s">
        <v>122</v>
      </c>
      <c r="AP3042" s="23" t="s">
        <v>130</v>
      </c>
      <c r="AQ3042" s="21" t="str">
        <f t="shared" si="50"/>
        <v>£70,000 - £99,999FP - 3</v>
      </c>
      <c r="AR3042" s="22">
        <v>4300</v>
      </c>
      <c r="AS3042" s="22">
        <v>5200</v>
      </c>
      <c r="AT3042" s="22">
        <v>44190</v>
      </c>
      <c r="AU3042" s="66" t="s">
        <v>85</v>
      </c>
      <c r="AV3042" s="66" t="s">
        <v>85</v>
      </c>
      <c r="AW3042" s="66" t="s">
        <v>85</v>
      </c>
      <c r="AX3042" s="66" t="s">
        <v>85</v>
      </c>
      <c r="AY3042" s="66" t="s">
        <v>85</v>
      </c>
      <c r="AZ3042" s="66" t="s">
        <v>85</v>
      </c>
      <c r="BA3042" s="66" t="s">
        <v>85</v>
      </c>
      <c r="BB3042" s="66" t="s">
        <v>85</v>
      </c>
      <c r="BC3042" s="66" t="s">
        <v>85</v>
      </c>
      <c r="BD3042" s="66" t="s">
        <v>85</v>
      </c>
      <c r="BE3042" s="66" t="s">
        <v>85</v>
      </c>
      <c r="BF3042" s="66" t="s">
        <v>85</v>
      </c>
      <c r="BG3042" s="66" t="s">
        <v>85</v>
      </c>
      <c r="BH3042" s="66" t="s">
        <v>85</v>
      </c>
      <c r="BI3042" s="66" t="s">
        <v>85</v>
      </c>
      <c r="BJ3042" s="66" t="s">
        <v>85</v>
      </c>
      <c r="BK3042" s="66" t="s">
        <v>85</v>
      </c>
      <c r="BL3042" s="66" t="s">
        <v>85</v>
      </c>
      <c r="BM3042" s="66" t="s">
        <v>85</v>
      </c>
      <c r="BN3042" s="66" t="s">
        <v>85</v>
      </c>
      <c r="BO3042" s="88" t="s">
        <v>85</v>
      </c>
      <c r="BP3042" s="100">
        <v>16900</v>
      </c>
      <c r="BQ3042" s="66">
        <v>18100</v>
      </c>
      <c r="BR3042" s="66">
        <v>34460</v>
      </c>
      <c r="BS3042" s="66" t="s">
        <v>85</v>
      </c>
      <c r="BT3042" s="66" t="s">
        <v>85</v>
      </c>
      <c r="BU3042" s="66" t="s">
        <v>85</v>
      </c>
      <c r="BV3042" s="66" t="s">
        <v>85</v>
      </c>
      <c r="BW3042" s="66" t="s">
        <v>85</v>
      </c>
      <c r="BX3042" s="66" t="s">
        <v>85</v>
      </c>
      <c r="BY3042" s="66" t="s">
        <v>85</v>
      </c>
      <c r="BZ3042" s="66" t="s">
        <v>85</v>
      </c>
      <c r="CA3042" s="66" t="s">
        <v>85</v>
      </c>
      <c r="CB3042" s="66" t="s">
        <v>85</v>
      </c>
      <c r="CC3042" s="66" t="s">
        <v>85</v>
      </c>
      <c r="CD3042" s="66" t="s">
        <v>85</v>
      </c>
      <c r="CE3042" s="66" t="s">
        <v>85</v>
      </c>
      <c r="CF3042" s="66" t="s">
        <v>85</v>
      </c>
      <c r="CG3042" s="66" t="s">
        <v>85</v>
      </c>
      <c r="CH3042" s="66" t="s">
        <v>85</v>
      </c>
      <c r="CI3042" s="66" t="s">
        <v>85</v>
      </c>
      <c r="CJ3042" s="66" t="s">
        <v>85</v>
      </c>
      <c r="CK3042" s="66" t="s">
        <v>85</v>
      </c>
      <c r="CL3042" s="66" t="s">
        <v>85</v>
      </c>
      <c r="CM3042" s="69" t="s">
        <v>85</v>
      </c>
    </row>
    <row r="3043" spans="41:91" hidden="1" x14ac:dyDescent="0.25">
      <c r="AO3043" s="21" t="s">
        <v>123</v>
      </c>
      <c r="AP3043" s="23" t="s">
        <v>130</v>
      </c>
      <c r="AQ3043" s="21" t="str">
        <f t="shared" si="50"/>
        <v>£100,000 - £149,999FP - 3</v>
      </c>
      <c r="AR3043" s="22">
        <v>5000</v>
      </c>
      <c r="AS3043" s="22">
        <v>6000</v>
      </c>
      <c r="AT3043" s="22">
        <v>22120</v>
      </c>
      <c r="AU3043" s="66" t="s">
        <v>85</v>
      </c>
      <c r="AV3043" s="66" t="s">
        <v>85</v>
      </c>
      <c r="AW3043" s="66" t="s">
        <v>85</v>
      </c>
      <c r="AX3043" s="66" t="s">
        <v>85</v>
      </c>
      <c r="AY3043" s="66" t="s">
        <v>85</v>
      </c>
      <c r="AZ3043" s="66" t="s">
        <v>85</v>
      </c>
      <c r="BA3043" s="66" t="s">
        <v>85</v>
      </c>
      <c r="BB3043" s="66" t="s">
        <v>85</v>
      </c>
      <c r="BC3043" s="66" t="s">
        <v>85</v>
      </c>
      <c r="BD3043" s="66" t="s">
        <v>85</v>
      </c>
      <c r="BE3043" s="66" t="s">
        <v>85</v>
      </c>
      <c r="BF3043" s="66" t="s">
        <v>85</v>
      </c>
      <c r="BG3043" s="66" t="s">
        <v>85</v>
      </c>
      <c r="BH3043" s="66" t="s">
        <v>85</v>
      </c>
      <c r="BI3043" s="66" t="s">
        <v>85</v>
      </c>
      <c r="BJ3043" s="66" t="s">
        <v>85</v>
      </c>
      <c r="BK3043" s="66" t="s">
        <v>85</v>
      </c>
      <c r="BL3043" s="66" t="s">
        <v>85</v>
      </c>
      <c r="BM3043" s="66" t="s">
        <v>85</v>
      </c>
      <c r="BN3043" s="66" t="s">
        <v>85</v>
      </c>
      <c r="BO3043" s="88" t="s">
        <v>85</v>
      </c>
      <c r="BP3043" s="100">
        <v>19600</v>
      </c>
      <c r="BQ3043" s="66">
        <v>20900</v>
      </c>
      <c r="BR3043" s="66">
        <v>16470</v>
      </c>
      <c r="BS3043" s="66" t="s">
        <v>85</v>
      </c>
      <c r="BT3043" s="66" t="s">
        <v>85</v>
      </c>
      <c r="BU3043" s="66" t="s">
        <v>85</v>
      </c>
      <c r="BV3043" s="66" t="s">
        <v>85</v>
      </c>
      <c r="BW3043" s="66" t="s">
        <v>85</v>
      </c>
      <c r="BX3043" s="66" t="s">
        <v>85</v>
      </c>
      <c r="BY3043" s="66" t="s">
        <v>85</v>
      </c>
      <c r="BZ3043" s="66" t="s">
        <v>85</v>
      </c>
      <c r="CA3043" s="66" t="s">
        <v>85</v>
      </c>
      <c r="CB3043" s="66" t="s">
        <v>85</v>
      </c>
      <c r="CC3043" s="66" t="s">
        <v>85</v>
      </c>
      <c r="CD3043" s="66" t="s">
        <v>85</v>
      </c>
      <c r="CE3043" s="66" t="s">
        <v>85</v>
      </c>
      <c r="CF3043" s="66" t="s">
        <v>85</v>
      </c>
      <c r="CG3043" s="66" t="s">
        <v>85</v>
      </c>
      <c r="CH3043" s="66" t="s">
        <v>85</v>
      </c>
      <c r="CI3043" s="66" t="s">
        <v>85</v>
      </c>
      <c r="CJ3043" s="66" t="s">
        <v>85</v>
      </c>
      <c r="CK3043" s="66" t="s">
        <v>85</v>
      </c>
      <c r="CL3043" s="66" t="s">
        <v>85</v>
      </c>
      <c r="CM3043" s="69" t="s">
        <v>85</v>
      </c>
    </row>
    <row r="3044" spans="41:91" hidden="1" x14ac:dyDescent="0.25">
      <c r="AO3044" s="21" t="s">
        <v>124</v>
      </c>
      <c r="AP3044" s="23" t="s">
        <v>130</v>
      </c>
      <c r="AQ3044" s="21" t="str">
        <f t="shared" si="50"/>
        <v>£150,000 and overFP - 3</v>
      </c>
      <c r="AR3044" s="22">
        <v>5500</v>
      </c>
      <c r="AS3044" s="22">
        <v>6700</v>
      </c>
      <c r="AT3044" s="22">
        <v>7990</v>
      </c>
      <c r="AU3044" s="66" t="s">
        <v>85</v>
      </c>
      <c r="AV3044" s="66" t="s">
        <v>85</v>
      </c>
      <c r="AW3044" s="66" t="s">
        <v>85</v>
      </c>
      <c r="AX3044" s="66" t="s">
        <v>85</v>
      </c>
      <c r="AY3044" s="66" t="s">
        <v>85</v>
      </c>
      <c r="AZ3044" s="66" t="s">
        <v>85</v>
      </c>
      <c r="BA3044" s="66" t="s">
        <v>85</v>
      </c>
      <c r="BB3044" s="66" t="s">
        <v>85</v>
      </c>
      <c r="BC3044" s="66" t="s">
        <v>85</v>
      </c>
      <c r="BD3044" s="66" t="s">
        <v>85</v>
      </c>
      <c r="BE3044" s="66" t="s">
        <v>85</v>
      </c>
      <c r="BF3044" s="66" t="s">
        <v>85</v>
      </c>
      <c r="BG3044" s="66" t="s">
        <v>85</v>
      </c>
      <c r="BH3044" s="66" t="s">
        <v>85</v>
      </c>
      <c r="BI3044" s="66" t="s">
        <v>85</v>
      </c>
      <c r="BJ3044" s="66" t="s">
        <v>85</v>
      </c>
      <c r="BK3044" s="66" t="s">
        <v>85</v>
      </c>
      <c r="BL3044" s="66" t="s">
        <v>85</v>
      </c>
      <c r="BM3044" s="66" t="s">
        <v>85</v>
      </c>
      <c r="BN3044" s="66" t="s">
        <v>85</v>
      </c>
      <c r="BO3044" s="88" t="s">
        <v>85</v>
      </c>
      <c r="BP3044" s="100">
        <v>21200</v>
      </c>
      <c r="BQ3044" s="66">
        <v>22800</v>
      </c>
      <c r="BR3044" s="66">
        <v>5770</v>
      </c>
      <c r="BS3044" s="66" t="s">
        <v>85</v>
      </c>
      <c r="BT3044" s="66" t="s">
        <v>85</v>
      </c>
      <c r="BU3044" s="66" t="s">
        <v>85</v>
      </c>
      <c r="BV3044" s="66" t="s">
        <v>85</v>
      </c>
      <c r="BW3044" s="66" t="s">
        <v>85</v>
      </c>
      <c r="BX3044" s="66" t="s">
        <v>85</v>
      </c>
      <c r="BY3044" s="66" t="s">
        <v>85</v>
      </c>
      <c r="BZ3044" s="66" t="s">
        <v>85</v>
      </c>
      <c r="CA3044" s="66" t="s">
        <v>85</v>
      </c>
      <c r="CB3044" s="66" t="s">
        <v>85</v>
      </c>
      <c r="CC3044" s="66" t="s">
        <v>85</v>
      </c>
      <c r="CD3044" s="66" t="s">
        <v>85</v>
      </c>
      <c r="CE3044" s="66" t="s">
        <v>85</v>
      </c>
      <c r="CF3044" s="66" t="s">
        <v>85</v>
      </c>
      <c r="CG3044" s="66" t="s">
        <v>85</v>
      </c>
      <c r="CH3044" s="66" t="s">
        <v>85</v>
      </c>
      <c r="CI3044" s="66" t="s">
        <v>85</v>
      </c>
      <c r="CJ3044" s="66" t="s">
        <v>85</v>
      </c>
      <c r="CK3044" s="66" t="s">
        <v>85</v>
      </c>
      <c r="CL3044" s="66" t="s">
        <v>85</v>
      </c>
      <c r="CM3044" s="69" t="s">
        <v>85</v>
      </c>
    </row>
    <row r="3045" spans="41:91" hidden="1" x14ac:dyDescent="0.25">
      <c r="AO3045" s="21" t="s">
        <v>115</v>
      </c>
      <c r="AP3045" s="23" t="s">
        <v>131</v>
      </c>
      <c r="AQ3045" s="21" t="str">
        <f t="shared" si="50"/>
        <v>Less than £15,000FP - 4</v>
      </c>
      <c r="AR3045" s="22">
        <v>2600</v>
      </c>
      <c r="AS3045" s="22">
        <v>3400</v>
      </c>
      <c r="AT3045" s="22">
        <v>121840</v>
      </c>
      <c r="AU3045" s="66" t="s">
        <v>85</v>
      </c>
      <c r="AV3045" s="66" t="s">
        <v>85</v>
      </c>
      <c r="AW3045" s="66" t="s">
        <v>85</v>
      </c>
      <c r="AX3045" s="66" t="s">
        <v>85</v>
      </c>
      <c r="AY3045" s="66" t="s">
        <v>85</v>
      </c>
      <c r="AZ3045" s="66" t="s">
        <v>85</v>
      </c>
      <c r="BA3045" s="66" t="s">
        <v>85</v>
      </c>
      <c r="BB3045" s="66" t="s">
        <v>85</v>
      </c>
      <c r="BC3045" s="66" t="s">
        <v>85</v>
      </c>
      <c r="BD3045" s="66" t="s">
        <v>85</v>
      </c>
      <c r="BE3045" s="66" t="s">
        <v>85</v>
      </c>
      <c r="BF3045" s="66" t="s">
        <v>85</v>
      </c>
      <c r="BG3045" s="66" t="s">
        <v>85</v>
      </c>
      <c r="BH3045" s="66" t="s">
        <v>85</v>
      </c>
      <c r="BI3045" s="66" t="s">
        <v>85</v>
      </c>
      <c r="BJ3045" s="66" t="s">
        <v>85</v>
      </c>
      <c r="BK3045" s="66" t="s">
        <v>85</v>
      </c>
      <c r="BL3045" s="66" t="s">
        <v>85</v>
      </c>
      <c r="BM3045" s="66" t="s">
        <v>85</v>
      </c>
      <c r="BN3045" s="66" t="s">
        <v>85</v>
      </c>
      <c r="BO3045" s="88" t="s">
        <v>85</v>
      </c>
      <c r="BP3045" s="100">
        <v>11700</v>
      </c>
      <c r="BQ3045" s="66">
        <v>12600</v>
      </c>
      <c r="BR3045" s="66">
        <v>97800</v>
      </c>
      <c r="BS3045" s="66" t="s">
        <v>85</v>
      </c>
      <c r="BT3045" s="66" t="s">
        <v>85</v>
      </c>
      <c r="BU3045" s="66" t="s">
        <v>85</v>
      </c>
      <c r="BV3045" s="66" t="s">
        <v>85</v>
      </c>
      <c r="BW3045" s="66" t="s">
        <v>85</v>
      </c>
      <c r="BX3045" s="66" t="s">
        <v>85</v>
      </c>
      <c r="BY3045" s="66" t="s">
        <v>85</v>
      </c>
      <c r="BZ3045" s="66" t="s">
        <v>85</v>
      </c>
      <c r="CA3045" s="66" t="s">
        <v>85</v>
      </c>
      <c r="CB3045" s="66" t="s">
        <v>85</v>
      </c>
      <c r="CC3045" s="66" t="s">
        <v>85</v>
      </c>
      <c r="CD3045" s="66" t="s">
        <v>85</v>
      </c>
      <c r="CE3045" s="66" t="s">
        <v>85</v>
      </c>
      <c r="CF3045" s="66" t="s">
        <v>85</v>
      </c>
      <c r="CG3045" s="66" t="s">
        <v>85</v>
      </c>
      <c r="CH3045" s="66" t="s">
        <v>85</v>
      </c>
      <c r="CI3045" s="66" t="s">
        <v>85</v>
      </c>
      <c r="CJ3045" s="66" t="s">
        <v>85</v>
      </c>
      <c r="CK3045" s="66" t="s">
        <v>85</v>
      </c>
      <c r="CL3045" s="66" t="s">
        <v>85</v>
      </c>
      <c r="CM3045" s="69" t="s">
        <v>85</v>
      </c>
    </row>
    <row r="3046" spans="41:91" hidden="1" x14ac:dyDescent="0.25">
      <c r="AO3046" s="21" t="s">
        <v>116</v>
      </c>
      <c r="AP3046" s="23" t="s">
        <v>131</v>
      </c>
      <c r="AQ3046" s="21" t="str">
        <f t="shared" si="50"/>
        <v>£15,000 - £19,999FP - 4</v>
      </c>
      <c r="AR3046" s="22">
        <v>2900</v>
      </c>
      <c r="AS3046" s="22">
        <v>3700</v>
      </c>
      <c r="AT3046" s="22">
        <v>50650</v>
      </c>
      <c r="AU3046" s="66" t="s">
        <v>85</v>
      </c>
      <c r="AV3046" s="66" t="s">
        <v>85</v>
      </c>
      <c r="AW3046" s="66" t="s">
        <v>85</v>
      </c>
      <c r="AX3046" s="66" t="s">
        <v>85</v>
      </c>
      <c r="AY3046" s="66" t="s">
        <v>85</v>
      </c>
      <c r="AZ3046" s="66" t="s">
        <v>85</v>
      </c>
      <c r="BA3046" s="66" t="s">
        <v>85</v>
      </c>
      <c r="BB3046" s="66" t="s">
        <v>85</v>
      </c>
      <c r="BC3046" s="66" t="s">
        <v>85</v>
      </c>
      <c r="BD3046" s="66" t="s">
        <v>85</v>
      </c>
      <c r="BE3046" s="66" t="s">
        <v>85</v>
      </c>
      <c r="BF3046" s="66" t="s">
        <v>85</v>
      </c>
      <c r="BG3046" s="66" t="s">
        <v>85</v>
      </c>
      <c r="BH3046" s="66" t="s">
        <v>85</v>
      </c>
      <c r="BI3046" s="66" t="s">
        <v>85</v>
      </c>
      <c r="BJ3046" s="66" t="s">
        <v>85</v>
      </c>
      <c r="BK3046" s="66" t="s">
        <v>85</v>
      </c>
      <c r="BL3046" s="66" t="s">
        <v>85</v>
      </c>
      <c r="BM3046" s="66" t="s">
        <v>85</v>
      </c>
      <c r="BN3046" s="66" t="s">
        <v>85</v>
      </c>
      <c r="BO3046" s="88" t="s">
        <v>85</v>
      </c>
      <c r="BP3046" s="100">
        <v>12600</v>
      </c>
      <c r="BQ3046" s="66">
        <v>13500</v>
      </c>
      <c r="BR3046" s="66">
        <v>40640</v>
      </c>
      <c r="BS3046" s="66" t="s">
        <v>85</v>
      </c>
      <c r="BT3046" s="66" t="s">
        <v>85</v>
      </c>
      <c r="BU3046" s="66" t="s">
        <v>85</v>
      </c>
      <c r="BV3046" s="66" t="s">
        <v>85</v>
      </c>
      <c r="BW3046" s="66" t="s">
        <v>85</v>
      </c>
      <c r="BX3046" s="66" t="s">
        <v>85</v>
      </c>
      <c r="BY3046" s="66" t="s">
        <v>85</v>
      </c>
      <c r="BZ3046" s="66" t="s">
        <v>85</v>
      </c>
      <c r="CA3046" s="66" t="s">
        <v>85</v>
      </c>
      <c r="CB3046" s="66" t="s">
        <v>85</v>
      </c>
      <c r="CC3046" s="66" t="s">
        <v>85</v>
      </c>
      <c r="CD3046" s="66" t="s">
        <v>85</v>
      </c>
      <c r="CE3046" s="66" t="s">
        <v>85</v>
      </c>
      <c r="CF3046" s="66" t="s">
        <v>85</v>
      </c>
      <c r="CG3046" s="66" t="s">
        <v>85</v>
      </c>
      <c r="CH3046" s="66" t="s">
        <v>85</v>
      </c>
      <c r="CI3046" s="66" t="s">
        <v>85</v>
      </c>
      <c r="CJ3046" s="66" t="s">
        <v>85</v>
      </c>
      <c r="CK3046" s="66" t="s">
        <v>85</v>
      </c>
      <c r="CL3046" s="66" t="s">
        <v>85</v>
      </c>
      <c r="CM3046" s="69" t="s">
        <v>85</v>
      </c>
    </row>
    <row r="3047" spans="41:91" hidden="1" x14ac:dyDescent="0.25">
      <c r="AO3047" s="21" t="s">
        <v>117</v>
      </c>
      <c r="AP3047" s="23" t="s">
        <v>131</v>
      </c>
      <c r="AQ3047" s="21" t="str">
        <f t="shared" si="50"/>
        <v>£20,000 - £29,999FP - 4</v>
      </c>
      <c r="AR3047" s="22">
        <v>3100</v>
      </c>
      <c r="AS3047" s="22">
        <v>3800</v>
      </c>
      <c r="AT3047" s="22">
        <v>120990</v>
      </c>
      <c r="AU3047" s="66" t="s">
        <v>85</v>
      </c>
      <c r="AV3047" s="66" t="s">
        <v>85</v>
      </c>
      <c r="AW3047" s="66" t="s">
        <v>85</v>
      </c>
      <c r="AX3047" s="66" t="s">
        <v>85</v>
      </c>
      <c r="AY3047" s="66" t="s">
        <v>85</v>
      </c>
      <c r="AZ3047" s="66" t="s">
        <v>85</v>
      </c>
      <c r="BA3047" s="66" t="s">
        <v>85</v>
      </c>
      <c r="BB3047" s="66" t="s">
        <v>85</v>
      </c>
      <c r="BC3047" s="66" t="s">
        <v>85</v>
      </c>
      <c r="BD3047" s="66" t="s">
        <v>85</v>
      </c>
      <c r="BE3047" s="66" t="s">
        <v>85</v>
      </c>
      <c r="BF3047" s="66" t="s">
        <v>85</v>
      </c>
      <c r="BG3047" s="66" t="s">
        <v>85</v>
      </c>
      <c r="BH3047" s="66" t="s">
        <v>85</v>
      </c>
      <c r="BI3047" s="66" t="s">
        <v>85</v>
      </c>
      <c r="BJ3047" s="66" t="s">
        <v>85</v>
      </c>
      <c r="BK3047" s="66" t="s">
        <v>85</v>
      </c>
      <c r="BL3047" s="66" t="s">
        <v>85</v>
      </c>
      <c r="BM3047" s="66" t="s">
        <v>85</v>
      </c>
      <c r="BN3047" s="66" t="s">
        <v>85</v>
      </c>
      <c r="BO3047" s="88" t="s">
        <v>85</v>
      </c>
      <c r="BP3047" s="100">
        <v>12700</v>
      </c>
      <c r="BQ3047" s="66">
        <v>13600</v>
      </c>
      <c r="BR3047" s="66">
        <v>97490</v>
      </c>
      <c r="BS3047" s="66" t="s">
        <v>85</v>
      </c>
      <c r="BT3047" s="66" t="s">
        <v>85</v>
      </c>
      <c r="BU3047" s="66" t="s">
        <v>85</v>
      </c>
      <c r="BV3047" s="66" t="s">
        <v>85</v>
      </c>
      <c r="BW3047" s="66" t="s">
        <v>85</v>
      </c>
      <c r="BX3047" s="66" t="s">
        <v>85</v>
      </c>
      <c r="BY3047" s="66" t="s">
        <v>85</v>
      </c>
      <c r="BZ3047" s="66" t="s">
        <v>85</v>
      </c>
      <c r="CA3047" s="66" t="s">
        <v>85</v>
      </c>
      <c r="CB3047" s="66" t="s">
        <v>85</v>
      </c>
      <c r="CC3047" s="66" t="s">
        <v>85</v>
      </c>
      <c r="CD3047" s="66" t="s">
        <v>85</v>
      </c>
      <c r="CE3047" s="66" t="s">
        <v>85</v>
      </c>
      <c r="CF3047" s="66" t="s">
        <v>85</v>
      </c>
      <c r="CG3047" s="66" t="s">
        <v>85</v>
      </c>
      <c r="CH3047" s="66" t="s">
        <v>85</v>
      </c>
      <c r="CI3047" s="66" t="s">
        <v>85</v>
      </c>
      <c r="CJ3047" s="66" t="s">
        <v>85</v>
      </c>
      <c r="CK3047" s="66" t="s">
        <v>85</v>
      </c>
      <c r="CL3047" s="66" t="s">
        <v>85</v>
      </c>
      <c r="CM3047" s="69" t="s">
        <v>85</v>
      </c>
    </row>
    <row r="3048" spans="41:91" hidden="1" x14ac:dyDescent="0.25">
      <c r="AO3048" s="21" t="s">
        <v>118</v>
      </c>
      <c r="AP3048" s="23" t="s">
        <v>131</v>
      </c>
      <c r="AQ3048" s="21" t="str">
        <f t="shared" si="50"/>
        <v>£30,000 - £39,999FP - 4</v>
      </c>
      <c r="AR3048" s="22">
        <v>3400</v>
      </c>
      <c r="AS3048" s="22">
        <v>4200</v>
      </c>
      <c r="AT3048" s="22">
        <v>102460</v>
      </c>
      <c r="AU3048" s="66" t="s">
        <v>85</v>
      </c>
      <c r="AV3048" s="66" t="s">
        <v>85</v>
      </c>
      <c r="AW3048" s="66" t="s">
        <v>85</v>
      </c>
      <c r="AX3048" s="66" t="s">
        <v>85</v>
      </c>
      <c r="AY3048" s="66" t="s">
        <v>85</v>
      </c>
      <c r="AZ3048" s="66" t="s">
        <v>85</v>
      </c>
      <c r="BA3048" s="66" t="s">
        <v>85</v>
      </c>
      <c r="BB3048" s="66" t="s">
        <v>85</v>
      </c>
      <c r="BC3048" s="66" t="s">
        <v>85</v>
      </c>
      <c r="BD3048" s="66" t="s">
        <v>85</v>
      </c>
      <c r="BE3048" s="66" t="s">
        <v>85</v>
      </c>
      <c r="BF3048" s="66" t="s">
        <v>85</v>
      </c>
      <c r="BG3048" s="66" t="s">
        <v>85</v>
      </c>
      <c r="BH3048" s="66" t="s">
        <v>85</v>
      </c>
      <c r="BI3048" s="66" t="s">
        <v>85</v>
      </c>
      <c r="BJ3048" s="66" t="s">
        <v>85</v>
      </c>
      <c r="BK3048" s="66" t="s">
        <v>85</v>
      </c>
      <c r="BL3048" s="66" t="s">
        <v>85</v>
      </c>
      <c r="BM3048" s="66" t="s">
        <v>85</v>
      </c>
      <c r="BN3048" s="66" t="s">
        <v>85</v>
      </c>
      <c r="BO3048" s="88" t="s">
        <v>85</v>
      </c>
      <c r="BP3048" s="100">
        <v>13800</v>
      </c>
      <c r="BQ3048" s="66">
        <v>14700</v>
      </c>
      <c r="BR3048" s="66">
        <v>83850</v>
      </c>
      <c r="BS3048" s="66" t="s">
        <v>85</v>
      </c>
      <c r="BT3048" s="66" t="s">
        <v>85</v>
      </c>
      <c r="BU3048" s="66" t="s">
        <v>85</v>
      </c>
      <c r="BV3048" s="66" t="s">
        <v>85</v>
      </c>
      <c r="BW3048" s="66" t="s">
        <v>85</v>
      </c>
      <c r="BX3048" s="66" t="s">
        <v>85</v>
      </c>
      <c r="BY3048" s="66" t="s">
        <v>85</v>
      </c>
      <c r="BZ3048" s="66" t="s">
        <v>85</v>
      </c>
      <c r="CA3048" s="66" t="s">
        <v>85</v>
      </c>
      <c r="CB3048" s="66" t="s">
        <v>85</v>
      </c>
      <c r="CC3048" s="66" t="s">
        <v>85</v>
      </c>
      <c r="CD3048" s="66" t="s">
        <v>85</v>
      </c>
      <c r="CE3048" s="66" t="s">
        <v>85</v>
      </c>
      <c r="CF3048" s="66" t="s">
        <v>85</v>
      </c>
      <c r="CG3048" s="66" t="s">
        <v>85</v>
      </c>
      <c r="CH3048" s="66" t="s">
        <v>85</v>
      </c>
      <c r="CI3048" s="66" t="s">
        <v>85</v>
      </c>
      <c r="CJ3048" s="66" t="s">
        <v>85</v>
      </c>
      <c r="CK3048" s="66" t="s">
        <v>85</v>
      </c>
      <c r="CL3048" s="66" t="s">
        <v>85</v>
      </c>
      <c r="CM3048" s="69" t="s">
        <v>85</v>
      </c>
    </row>
    <row r="3049" spans="41:91" hidden="1" x14ac:dyDescent="0.25">
      <c r="AO3049" s="21" t="s">
        <v>119</v>
      </c>
      <c r="AP3049" s="23" t="s">
        <v>131</v>
      </c>
      <c r="AQ3049" s="21" t="str">
        <f t="shared" si="50"/>
        <v>£40,000 - £49,999FP - 4</v>
      </c>
      <c r="AR3049" s="22">
        <v>3800</v>
      </c>
      <c r="AS3049" s="22">
        <v>4400</v>
      </c>
      <c r="AT3049" s="22">
        <v>80320</v>
      </c>
      <c r="AU3049" s="66" t="s">
        <v>85</v>
      </c>
      <c r="AV3049" s="66" t="s">
        <v>85</v>
      </c>
      <c r="AW3049" s="66" t="s">
        <v>85</v>
      </c>
      <c r="AX3049" s="66" t="s">
        <v>85</v>
      </c>
      <c r="AY3049" s="66" t="s">
        <v>85</v>
      </c>
      <c r="AZ3049" s="66" t="s">
        <v>85</v>
      </c>
      <c r="BA3049" s="66" t="s">
        <v>85</v>
      </c>
      <c r="BB3049" s="66" t="s">
        <v>85</v>
      </c>
      <c r="BC3049" s="66" t="s">
        <v>85</v>
      </c>
      <c r="BD3049" s="66" t="s">
        <v>85</v>
      </c>
      <c r="BE3049" s="66" t="s">
        <v>85</v>
      </c>
      <c r="BF3049" s="66" t="s">
        <v>85</v>
      </c>
      <c r="BG3049" s="66" t="s">
        <v>85</v>
      </c>
      <c r="BH3049" s="66" t="s">
        <v>85</v>
      </c>
      <c r="BI3049" s="66" t="s">
        <v>85</v>
      </c>
      <c r="BJ3049" s="66" t="s">
        <v>85</v>
      </c>
      <c r="BK3049" s="66" t="s">
        <v>85</v>
      </c>
      <c r="BL3049" s="66" t="s">
        <v>85</v>
      </c>
      <c r="BM3049" s="66" t="s">
        <v>85</v>
      </c>
      <c r="BN3049" s="66" t="s">
        <v>85</v>
      </c>
      <c r="BO3049" s="88" t="s">
        <v>85</v>
      </c>
      <c r="BP3049" s="100">
        <v>14900</v>
      </c>
      <c r="BQ3049" s="66">
        <v>15800</v>
      </c>
      <c r="BR3049" s="66">
        <v>66380</v>
      </c>
      <c r="BS3049" s="66" t="s">
        <v>85</v>
      </c>
      <c r="BT3049" s="66" t="s">
        <v>85</v>
      </c>
      <c r="BU3049" s="66" t="s">
        <v>85</v>
      </c>
      <c r="BV3049" s="66" t="s">
        <v>85</v>
      </c>
      <c r="BW3049" s="66" t="s">
        <v>85</v>
      </c>
      <c r="BX3049" s="66" t="s">
        <v>85</v>
      </c>
      <c r="BY3049" s="66" t="s">
        <v>85</v>
      </c>
      <c r="BZ3049" s="66" t="s">
        <v>85</v>
      </c>
      <c r="CA3049" s="66" t="s">
        <v>85</v>
      </c>
      <c r="CB3049" s="66" t="s">
        <v>85</v>
      </c>
      <c r="CC3049" s="66" t="s">
        <v>85</v>
      </c>
      <c r="CD3049" s="66" t="s">
        <v>85</v>
      </c>
      <c r="CE3049" s="66" t="s">
        <v>85</v>
      </c>
      <c r="CF3049" s="66" t="s">
        <v>85</v>
      </c>
      <c r="CG3049" s="66" t="s">
        <v>85</v>
      </c>
      <c r="CH3049" s="66" t="s">
        <v>85</v>
      </c>
      <c r="CI3049" s="66" t="s">
        <v>85</v>
      </c>
      <c r="CJ3049" s="66" t="s">
        <v>85</v>
      </c>
      <c r="CK3049" s="66" t="s">
        <v>85</v>
      </c>
      <c r="CL3049" s="66" t="s">
        <v>85</v>
      </c>
      <c r="CM3049" s="69" t="s">
        <v>85</v>
      </c>
    </row>
    <row r="3050" spans="41:91" hidden="1" x14ac:dyDescent="0.25">
      <c r="AO3050" s="21" t="s">
        <v>120</v>
      </c>
      <c r="AP3050" s="23" t="s">
        <v>131</v>
      </c>
      <c r="AQ3050" s="21" t="str">
        <f t="shared" si="50"/>
        <v>£50,000 - £59,999FP - 4</v>
      </c>
      <c r="AR3050" s="22">
        <v>3900</v>
      </c>
      <c r="AS3050" s="22">
        <v>4700</v>
      </c>
      <c r="AT3050" s="22">
        <v>47560</v>
      </c>
      <c r="AU3050" s="66" t="s">
        <v>85</v>
      </c>
      <c r="AV3050" s="66" t="s">
        <v>85</v>
      </c>
      <c r="AW3050" s="66" t="s">
        <v>85</v>
      </c>
      <c r="AX3050" s="66" t="s">
        <v>85</v>
      </c>
      <c r="AY3050" s="66" t="s">
        <v>85</v>
      </c>
      <c r="AZ3050" s="66" t="s">
        <v>85</v>
      </c>
      <c r="BA3050" s="66" t="s">
        <v>85</v>
      </c>
      <c r="BB3050" s="66" t="s">
        <v>85</v>
      </c>
      <c r="BC3050" s="66" t="s">
        <v>85</v>
      </c>
      <c r="BD3050" s="66" t="s">
        <v>85</v>
      </c>
      <c r="BE3050" s="66" t="s">
        <v>85</v>
      </c>
      <c r="BF3050" s="66" t="s">
        <v>85</v>
      </c>
      <c r="BG3050" s="66" t="s">
        <v>85</v>
      </c>
      <c r="BH3050" s="66" t="s">
        <v>85</v>
      </c>
      <c r="BI3050" s="66" t="s">
        <v>85</v>
      </c>
      <c r="BJ3050" s="66" t="s">
        <v>85</v>
      </c>
      <c r="BK3050" s="66" t="s">
        <v>85</v>
      </c>
      <c r="BL3050" s="66" t="s">
        <v>85</v>
      </c>
      <c r="BM3050" s="66" t="s">
        <v>85</v>
      </c>
      <c r="BN3050" s="66" t="s">
        <v>85</v>
      </c>
      <c r="BO3050" s="88" t="s">
        <v>85</v>
      </c>
      <c r="BP3050" s="100">
        <v>15700</v>
      </c>
      <c r="BQ3050" s="66">
        <v>16700</v>
      </c>
      <c r="BR3050" s="66">
        <v>38860</v>
      </c>
      <c r="BS3050" s="66" t="s">
        <v>85</v>
      </c>
      <c r="BT3050" s="66" t="s">
        <v>85</v>
      </c>
      <c r="BU3050" s="66" t="s">
        <v>85</v>
      </c>
      <c r="BV3050" s="66" t="s">
        <v>85</v>
      </c>
      <c r="BW3050" s="66" t="s">
        <v>85</v>
      </c>
      <c r="BX3050" s="66" t="s">
        <v>85</v>
      </c>
      <c r="BY3050" s="66" t="s">
        <v>85</v>
      </c>
      <c r="BZ3050" s="66" t="s">
        <v>85</v>
      </c>
      <c r="CA3050" s="66" t="s">
        <v>85</v>
      </c>
      <c r="CB3050" s="66" t="s">
        <v>85</v>
      </c>
      <c r="CC3050" s="66" t="s">
        <v>85</v>
      </c>
      <c r="CD3050" s="66" t="s">
        <v>85</v>
      </c>
      <c r="CE3050" s="66" t="s">
        <v>85</v>
      </c>
      <c r="CF3050" s="66" t="s">
        <v>85</v>
      </c>
      <c r="CG3050" s="66" t="s">
        <v>85</v>
      </c>
      <c r="CH3050" s="66" t="s">
        <v>85</v>
      </c>
      <c r="CI3050" s="66" t="s">
        <v>85</v>
      </c>
      <c r="CJ3050" s="66" t="s">
        <v>85</v>
      </c>
      <c r="CK3050" s="66" t="s">
        <v>85</v>
      </c>
      <c r="CL3050" s="66" t="s">
        <v>85</v>
      </c>
      <c r="CM3050" s="69" t="s">
        <v>85</v>
      </c>
    </row>
    <row r="3051" spans="41:91" hidden="1" x14ac:dyDescent="0.25">
      <c r="AO3051" s="21" t="s">
        <v>121</v>
      </c>
      <c r="AP3051" s="23" t="s">
        <v>131</v>
      </c>
      <c r="AQ3051" s="21" t="str">
        <f t="shared" si="50"/>
        <v>£60,000 - £69,999FP - 4</v>
      </c>
      <c r="AR3051" s="22">
        <v>4100</v>
      </c>
      <c r="AS3051" s="22">
        <v>4900</v>
      </c>
      <c r="AT3051" s="22">
        <v>29390</v>
      </c>
      <c r="AU3051" s="66" t="s">
        <v>85</v>
      </c>
      <c r="AV3051" s="66" t="s">
        <v>85</v>
      </c>
      <c r="AW3051" s="66" t="s">
        <v>85</v>
      </c>
      <c r="AX3051" s="66" t="s">
        <v>85</v>
      </c>
      <c r="AY3051" s="66" t="s">
        <v>85</v>
      </c>
      <c r="AZ3051" s="66" t="s">
        <v>85</v>
      </c>
      <c r="BA3051" s="66" t="s">
        <v>85</v>
      </c>
      <c r="BB3051" s="66" t="s">
        <v>85</v>
      </c>
      <c r="BC3051" s="66" t="s">
        <v>85</v>
      </c>
      <c r="BD3051" s="66" t="s">
        <v>85</v>
      </c>
      <c r="BE3051" s="66" t="s">
        <v>85</v>
      </c>
      <c r="BF3051" s="66" t="s">
        <v>85</v>
      </c>
      <c r="BG3051" s="66" t="s">
        <v>85</v>
      </c>
      <c r="BH3051" s="66" t="s">
        <v>85</v>
      </c>
      <c r="BI3051" s="66" t="s">
        <v>85</v>
      </c>
      <c r="BJ3051" s="66" t="s">
        <v>85</v>
      </c>
      <c r="BK3051" s="66" t="s">
        <v>85</v>
      </c>
      <c r="BL3051" s="66" t="s">
        <v>85</v>
      </c>
      <c r="BM3051" s="66" t="s">
        <v>85</v>
      </c>
      <c r="BN3051" s="66" t="s">
        <v>85</v>
      </c>
      <c r="BO3051" s="88" t="s">
        <v>85</v>
      </c>
      <c r="BP3051" s="100">
        <v>16700</v>
      </c>
      <c r="BQ3051" s="66">
        <v>17800</v>
      </c>
      <c r="BR3051" s="66">
        <v>23690</v>
      </c>
      <c r="BS3051" s="66" t="s">
        <v>85</v>
      </c>
      <c r="BT3051" s="66" t="s">
        <v>85</v>
      </c>
      <c r="BU3051" s="66" t="s">
        <v>85</v>
      </c>
      <c r="BV3051" s="66" t="s">
        <v>85</v>
      </c>
      <c r="BW3051" s="66" t="s">
        <v>85</v>
      </c>
      <c r="BX3051" s="66" t="s">
        <v>85</v>
      </c>
      <c r="BY3051" s="66" t="s">
        <v>85</v>
      </c>
      <c r="BZ3051" s="66" t="s">
        <v>85</v>
      </c>
      <c r="CA3051" s="66" t="s">
        <v>85</v>
      </c>
      <c r="CB3051" s="66" t="s">
        <v>85</v>
      </c>
      <c r="CC3051" s="66" t="s">
        <v>85</v>
      </c>
      <c r="CD3051" s="66" t="s">
        <v>85</v>
      </c>
      <c r="CE3051" s="66" t="s">
        <v>85</v>
      </c>
      <c r="CF3051" s="66" t="s">
        <v>85</v>
      </c>
      <c r="CG3051" s="66" t="s">
        <v>85</v>
      </c>
      <c r="CH3051" s="66" t="s">
        <v>85</v>
      </c>
      <c r="CI3051" s="66" t="s">
        <v>85</v>
      </c>
      <c r="CJ3051" s="66" t="s">
        <v>85</v>
      </c>
      <c r="CK3051" s="66" t="s">
        <v>85</v>
      </c>
      <c r="CL3051" s="66" t="s">
        <v>85</v>
      </c>
      <c r="CM3051" s="69" t="s">
        <v>85</v>
      </c>
    </row>
    <row r="3052" spans="41:91" hidden="1" x14ac:dyDescent="0.25">
      <c r="AO3052" s="21" t="s">
        <v>122</v>
      </c>
      <c r="AP3052" s="23" t="s">
        <v>131</v>
      </c>
      <c r="AQ3052" s="21" t="str">
        <f t="shared" si="50"/>
        <v>£70,000 - £99,999FP - 4</v>
      </c>
      <c r="AR3052" s="22">
        <v>4400</v>
      </c>
      <c r="AS3052" s="22">
        <v>5200</v>
      </c>
      <c r="AT3052" s="22">
        <v>42010</v>
      </c>
      <c r="AU3052" s="66" t="s">
        <v>85</v>
      </c>
      <c r="AV3052" s="66" t="s">
        <v>85</v>
      </c>
      <c r="AW3052" s="66" t="s">
        <v>85</v>
      </c>
      <c r="AX3052" s="66" t="s">
        <v>85</v>
      </c>
      <c r="AY3052" s="66" t="s">
        <v>85</v>
      </c>
      <c r="AZ3052" s="66" t="s">
        <v>85</v>
      </c>
      <c r="BA3052" s="66" t="s">
        <v>85</v>
      </c>
      <c r="BB3052" s="66" t="s">
        <v>85</v>
      </c>
      <c r="BC3052" s="66" t="s">
        <v>85</v>
      </c>
      <c r="BD3052" s="66" t="s">
        <v>85</v>
      </c>
      <c r="BE3052" s="66" t="s">
        <v>85</v>
      </c>
      <c r="BF3052" s="66" t="s">
        <v>85</v>
      </c>
      <c r="BG3052" s="66" t="s">
        <v>85</v>
      </c>
      <c r="BH3052" s="66" t="s">
        <v>85</v>
      </c>
      <c r="BI3052" s="66" t="s">
        <v>85</v>
      </c>
      <c r="BJ3052" s="66" t="s">
        <v>85</v>
      </c>
      <c r="BK3052" s="66" t="s">
        <v>85</v>
      </c>
      <c r="BL3052" s="66" t="s">
        <v>85</v>
      </c>
      <c r="BM3052" s="66" t="s">
        <v>85</v>
      </c>
      <c r="BN3052" s="66" t="s">
        <v>85</v>
      </c>
      <c r="BO3052" s="88" t="s">
        <v>85</v>
      </c>
      <c r="BP3052" s="100">
        <v>17700</v>
      </c>
      <c r="BQ3052" s="66">
        <v>18900</v>
      </c>
      <c r="BR3052" s="66">
        <v>33250</v>
      </c>
      <c r="BS3052" s="66" t="s">
        <v>85</v>
      </c>
      <c r="BT3052" s="66" t="s">
        <v>85</v>
      </c>
      <c r="BU3052" s="66" t="s">
        <v>85</v>
      </c>
      <c r="BV3052" s="66" t="s">
        <v>85</v>
      </c>
      <c r="BW3052" s="66" t="s">
        <v>85</v>
      </c>
      <c r="BX3052" s="66" t="s">
        <v>85</v>
      </c>
      <c r="BY3052" s="66" t="s">
        <v>85</v>
      </c>
      <c r="BZ3052" s="66" t="s">
        <v>85</v>
      </c>
      <c r="CA3052" s="66" t="s">
        <v>85</v>
      </c>
      <c r="CB3052" s="66" t="s">
        <v>85</v>
      </c>
      <c r="CC3052" s="66" t="s">
        <v>85</v>
      </c>
      <c r="CD3052" s="66" t="s">
        <v>85</v>
      </c>
      <c r="CE3052" s="66" t="s">
        <v>85</v>
      </c>
      <c r="CF3052" s="66" t="s">
        <v>85</v>
      </c>
      <c r="CG3052" s="66" t="s">
        <v>85</v>
      </c>
      <c r="CH3052" s="66" t="s">
        <v>85</v>
      </c>
      <c r="CI3052" s="66" t="s">
        <v>85</v>
      </c>
      <c r="CJ3052" s="66" t="s">
        <v>85</v>
      </c>
      <c r="CK3052" s="66" t="s">
        <v>85</v>
      </c>
      <c r="CL3052" s="66" t="s">
        <v>85</v>
      </c>
      <c r="CM3052" s="69" t="s">
        <v>85</v>
      </c>
    </row>
    <row r="3053" spans="41:91" hidden="1" x14ac:dyDescent="0.25">
      <c r="AO3053" s="21" t="s">
        <v>123</v>
      </c>
      <c r="AP3053" s="23" t="s">
        <v>131</v>
      </c>
      <c r="AQ3053" s="21" t="str">
        <f t="shared" si="50"/>
        <v>£100,000 - £149,999FP - 4</v>
      </c>
      <c r="AR3053" s="22">
        <v>5000</v>
      </c>
      <c r="AS3053" s="22">
        <v>6000</v>
      </c>
      <c r="AT3053" s="22">
        <v>20980</v>
      </c>
      <c r="AU3053" s="66" t="s">
        <v>85</v>
      </c>
      <c r="AV3053" s="66" t="s">
        <v>85</v>
      </c>
      <c r="AW3053" s="66" t="s">
        <v>85</v>
      </c>
      <c r="AX3053" s="66" t="s">
        <v>85</v>
      </c>
      <c r="AY3053" s="66" t="s">
        <v>85</v>
      </c>
      <c r="AZ3053" s="66" t="s">
        <v>85</v>
      </c>
      <c r="BA3053" s="66" t="s">
        <v>85</v>
      </c>
      <c r="BB3053" s="66" t="s">
        <v>85</v>
      </c>
      <c r="BC3053" s="66" t="s">
        <v>85</v>
      </c>
      <c r="BD3053" s="66" t="s">
        <v>85</v>
      </c>
      <c r="BE3053" s="66" t="s">
        <v>85</v>
      </c>
      <c r="BF3053" s="66" t="s">
        <v>85</v>
      </c>
      <c r="BG3053" s="66" t="s">
        <v>85</v>
      </c>
      <c r="BH3053" s="66" t="s">
        <v>85</v>
      </c>
      <c r="BI3053" s="66" t="s">
        <v>85</v>
      </c>
      <c r="BJ3053" s="66" t="s">
        <v>85</v>
      </c>
      <c r="BK3053" s="66" t="s">
        <v>85</v>
      </c>
      <c r="BL3053" s="66" t="s">
        <v>85</v>
      </c>
      <c r="BM3053" s="66" t="s">
        <v>85</v>
      </c>
      <c r="BN3053" s="66" t="s">
        <v>85</v>
      </c>
      <c r="BO3053" s="88" t="s">
        <v>85</v>
      </c>
      <c r="BP3053" s="100">
        <v>20500</v>
      </c>
      <c r="BQ3053" s="66">
        <v>21700</v>
      </c>
      <c r="BR3053" s="66">
        <v>15850</v>
      </c>
      <c r="BS3053" s="66" t="s">
        <v>85</v>
      </c>
      <c r="BT3053" s="66" t="s">
        <v>85</v>
      </c>
      <c r="BU3053" s="66" t="s">
        <v>85</v>
      </c>
      <c r="BV3053" s="66" t="s">
        <v>85</v>
      </c>
      <c r="BW3053" s="66" t="s">
        <v>85</v>
      </c>
      <c r="BX3053" s="66" t="s">
        <v>85</v>
      </c>
      <c r="BY3053" s="66" t="s">
        <v>85</v>
      </c>
      <c r="BZ3053" s="66" t="s">
        <v>85</v>
      </c>
      <c r="CA3053" s="66" t="s">
        <v>85</v>
      </c>
      <c r="CB3053" s="66" t="s">
        <v>85</v>
      </c>
      <c r="CC3053" s="66" t="s">
        <v>85</v>
      </c>
      <c r="CD3053" s="66" t="s">
        <v>85</v>
      </c>
      <c r="CE3053" s="66" t="s">
        <v>85</v>
      </c>
      <c r="CF3053" s="66" t="s">
        <v>85</v>
      </c>
      <c r="CG3053" s="66" t="s">
        <v>85</v>
      </c>
      <c r="CH3053" s="66" t="s">
        <v>85</v>
      </c>
      <c r="CI3053" s="66" t="s">
        <v>85</v>
      </c>
      <c r="CJ3053" s="66" t="s">
        <v>85</v>
      </c>
      <c r="CK3053" s="66" t="s">
        <v>85</v>
      </c>
      <c r="CL3053" s="66" t="s">
        <v>85</v>
      </c>
      <c r="CM3053" s="69" t="s">
        <v>85</v>
      </c>
    </row>
    <row r="3054" spans="41:91" hidden="1" x14ac:dyDescent="0.25">
      <c r="AO3054" s="21" t="s">
        <v>124</v>
      </c>
      <c r="AP3054" s="23" t="s">
        <v>131</v>
      </c>
      <c r="AQ3054" s="21" t="str">
        <f t="shared" si="50"/>
        <v>£150,000 and overFP - 4</v>
      </c>
      <c r="AR3054" s="22">
        <v>5500</v>
      </c>
      <c r="AS3054" s="22">
        <v>6700</v>
      </c>
      <c r="AT3054" s="22">
        <v>7520</v>
      </c>
      <c r="AU3054" s="66" t="s">
        <v>85</v>
      </c>
      <c r="AV3054" s="66" t="s">
        <v>85</v>
      </c>
      <c r="AW3054" s="66" t="s">
        <v>85</v>
      </c>
      <c r="AX3054" s="66" t="s">
        <v>85</v>
      </c>
      <c r="AY3054" s="66" t="s">
        <v>85</v>
      </c>
      <c r="AZ3054" s="66" t="s">
        <v>85</v>
      </c>
      <c r="BA3054" s="66" t="s">
        <v>85</v>
      </c>
      <c r="BB3054" s="66" t="s">
        <v>85</v>
      </c>
      <c r="BC3054" s="66" t="s">
        <v>85</v>
      </c>
      <c r="BD3054" s="66" t="s">
        <v>85</v>
      </c>
      <c r="BE3054" s="66" t="s">
        <v>85</v>
      </c>
      <c r="BF3054" s="66" t="s">
        <v>85</v>
      </c>
      <c r="BG3054" s="66" t="s">
        <v>85</v>
      </c>
      <c r="BH3054" s="66" t="s">
        <v>85</v>
      </c>
      <c r="BI3054" s="66" t="s">
        <v>85</v>
      </c>
      <c r="BJ3054" s="66" t="s">
        <v>85</v>
      </c>
      <c r="BK3054" s="66" t="s">
        <v>85</v>
      </c>
      <c r="BL3054" s="66" t="s">
        <v>85</v>
      </c>
      <c r="BM3054" s="66" t="s">
        <v>85</v>
      </c>
      <c r="BN3054" s="66" t="s">
        <v>85</v>
      </c>
      <c r="BO3054" s="88" t="s">
        <v>85</v>
      </c>
      <c r="BP3054" s="100">
        <v>21300</v>
      </c>
      <c r="BQ3054" s="66">
        <v>23000</v>
      </c>
      <c r="BR3054" s="66">
        <v>5530</v>
      </c>
      <c r="BS3054" s="66" t="s">
        <v>85</v>
      </c>
      <c r="BT3054" s="66" t="s">
        <v>85</v>
      </c>
      <c r="BU3054" s="66" t="s">
        <v>85</v>
      </c>
      <c r="BV3054" s="66" t="s">
        <v>85</v>
      </c>
      <c r="BW3054" s="66" t="s">
        <v>85</v>
      </c>
      <c r="BX3054" s="66" t="s">
        <v>85</v>
      </c>
      <c r="BY3054" s="66" t="s">
        <v>85</v>
      </c>
      <c r="BZ3054" s="66" t="s">
        <v>85</v>
      </c>
      <c r="CA3054" s="66" t="s">
        <v>85</v>
      </c>
      <c r="CB3054" s="66" t="s">
        <v>85</v>
      </c>
      <c r="CC3054" s="66" t="s">
        <v>85</v>
      </c>
      <c r="CD3054" s="66" t="s">
        <v>85</v>
      </c>
      <c r="CE3054" s="66" t="s">
        <v>85</v>
      </c>
      <c r="CF3054" s="66" t="s">
        <v>85</v>
      </c>
      <c r="CG3054" s="66" t="s">
        <v>85</v>
      </c>
      <c r="CH3054" s="66" t="s">
        <v>85</v>
      </c>
      <c r="CI3054" s="66" t="s">
        <v>85</v>
      </c>
      <c r="CJ3054" s="66" t="s">
        <v>85</v>
      </c>
      <c r="CK3054" s="66" t="s">
        <v>85</v>
      </c>
      <c r="CL3054" s="66" t="s">
        <v>85</v>
      </c>
      <c r="CM3054" s="69" t="s">
        <v>85</v>
      </c>
    </row>
    <row r="3055" spans="41:91" hidden="1" x14ac:dyDescent="0.25">
      <c r="AO3055" s="21" t="s">
        <v>115</v>
      </c>
      <c r="AP3055" s="23" t="s">
        <v>132</v>
      </c>
      <c r="AQ3055" s="21" t="str">
        <f t="shared" si="50"/>
        <v>Less than £15,000FP - 5</v>
      </c>
      <c r="AR3055" s="22">
        <v>2600</v>
      </c>
      <c r="AS3055" s="22">
        <v>3400</v>
      </c>
      <c r="AT3055" s="22">
        <v>118190</v>
      </c>
      <c r="AU3055" s="66" t="s">
        <v>85</v>
      </c>
      <c r="AV3055" s="66" t="s">
        <v>85</v>
      </c>
      <c r="AW3055" s="66" t="s">
        <v>85</v>
      </c>
      <c r="AX3055" s="66" t="s">
        <v>85</v>
      </c>
      <c r="AY3055" s="66" t="s">
        <v>85</v>
      </c>
      <c r="AZ3055" s="66" t="s">
        <v>85</v>
      </c>
      <c r="BA3055" s="66" t="s">
        <v>85</v>
      </c>
      <c r="BB3055" s="66" t="s">
        <v>85</v>
      </c>
      <c r="BC3055" s="66" t="s">
        <v>85</v>
      </c>
      <c r="BD3055" s="66" t="s">
        <v>85</v>
      </c>
      <c r="BE3055" s="66" t="s">
        <v>85</v>
      </c>
      <c r="BF3055" s="66" t="s">
        <v>85</v>
      </c>
      <c r="BG3055" s="66" t="s">
        <v>85</v>
      </c>
      <c r="BH3055" s="66" t="s">
        <v>85</v>
      </c>
      <c r="BI3055" s="66" t="s">
        <v>85</v>
      </c>
      <c r="BJ3055" s="66" t="s">
        <v>85</v>
      </c>
      <c r="BK3055" s="66" t="s">
        <v>85</v>
      </c>
      <c r="BL3055" s="66" t="s">
        <v>85</v>
      </c>
      <c r="BM3055" s="66" t="s">
        <v>85</v>
      </c>
      <c r="BN3055" s="66" t="s">
        <v>85</v>
      </c>
      <c r="BO3055" s="88" t="s">
        <v>85</v>
      </c>
      <c r="BP3055" s="100">
        <v>11800</v>
      </c>
      <c r="BQ3055" s="66">
        <v>12700</v>
      </c>
      <c r="BR3055" s="66">
        <v>95560</v>
      </c>
      <c r="BS3055" s="66" t="s">
        <v>85</v>
      </c>
      <c r="BT3055" s="66" t="s">
        <v>85</v>
      </c>
      <c r="BU3055" s="66" t="s">
        <v>85</v>
      </c>
      <c r="BV3055" s="66" t="s">
        <v>85</v>
      </c>
      <c r="BW3055" s="66" t="s">
        <v>85</v>
      </c>
      <c r="BX3055" s="66" t="s">
        <v>85</v>
      </c>
      <c r="BY3055" s="66" t="s">
        <v>85</v>
      </c>
      <c r="BZ3055" s="66" t="s">
        <v>85</v>
      </c>
      <c r="CA3055" s="66" t="s">
        <v>85</v>
      </c>
      <c r="CB3055" s="66" t="s">
        <v>85</v>
      </c>
      <c r="CC3055" s="66" t="s">
        <v>85</v>
      </c>
      <c r="CD3055" s="66" t="s">
        <v>85</v>
      </c>
      <c r="CE3055" s="66" t="s">
        <v>85</v>
      </c>
      <c r="CF3055" s="66" t="s">
        <v>85</v>
      </c>
      <c r="CG3055" s="66" t="s">
        <v>85</v>
      </c>
      <c r="CH3055" s="66" t="s">
        <v>85</v>
      </c>
      <c r="CI3055" s="66" t="s">
        <v>85</v>
      </c>
      <c r="CJ3055" s="66" t="s">
        <v>85</v>
      </c>
      <c r="CK3055" s="66" t="s">
        <v>85</v>
      </c>
      <c r="CL3055" s="66" t="s">
        <v>85</v>
      </c>
      <c r="CM3055" s="69" t="s">
        <v>85</v>
      </c>
    </row>
    <row r="3056" spans="41:91" hidden="1" x14ac:dyDescent="0.25">
      <c r="AO3056" s="21" t="s">
        <v>116</v>
      </c>
      <c r="AP3056" s="23" t="s">
        <v>132</v>
      </c>
      <c r="AQ3056" s="21" t="str">
        <f t="shared" si="50"/>
        <v>£15,000 - £19,999FP - 5</v>
      </c>
      <c r="AR3056" s="22">
        <v>2900</v>
      </c>
      <c r="AS3056" s="22">
        <v>3600</v>
      </c>
      <c r="AT3056" s="22">
        <v>50700</v>
      </c>
      <c r="AU3056" s="66" t="s">
        <v>85</v>
      </c>
      <c r="AV3056" s="66" t="s">
        <v>85</v>
      </c>
      <c r="AW3056" s="66" t="s">
        <v>85</v>
      </c>
      <c r="AX3056" s="66" t="s">
        <v>85</v>
      </c>
      <c r="AY3056" s="66" t="s">
        <v>85</v>
      </c>
      <c r="AZ3056" s="66" t="s">
        <v>85</v>
      </c>
      <c r="BA3056" s="66" t="s">
        <v>85</v>
      </c>
      <c r="BB3056" s="66" t="s">
        <v>85</v>
      </c>
      <c r="BC3056" s="66" t="s">
        <v>85</v>
      </c>
      <c r="BD3056" s="66" t="s">
        <v>85</v>
      </c>
      <c r="BE3056" s="66" t="s">
        <v>85</v>
      </c>
      <c r="BF3056" s="66" t="s">
        <v>85</v>
      </c>
      <c r="BG3056" s="66" t="s">
        <v>85</v>
      </c>
      <c r="BH3056" s="66" t="s">
        <v>85</v>
      </c>
      <c r="BI3056" s="66" t="s">
        <v>85</v>
      </c>
      <c r="BJ3056" s="66" t="s">
        <v>85</v>
      </c>
      <c r="BK3056" s="66" t="s">
        <v>85</v>
      </c>
      <c r="BL3056" s="66" t="s">
        <v>85</v>
      </c>
      <c r="BM3056" s="66" t="s">
        <v>85</v>
      </c>
      <c r="BN3056" s="66" t="s">
        <v>85</v>
      </c>
      <c r="BO3056" s="88" t="s">
        <v>85</v>
      </c>
      <c r="BP3056" s="100">
        <v>12500</v>
      </c>
      <c r="BQ3056" s="66">
        <v>13500</v>
      </c>
      <c r="BR3056" s="66">
        <v>41010</v>
      </c>
      <c r="BS3056" s="66" t="s">
        <v>85</v>
      </c>
      <c r="BT3056" s="66" t="s">
        <v>85</v>
      </c>
      <c r="BU3056" s="66" t="s">
        <v>85</v>
      </c>
      <c r="BV3056" s="66" t="s">
        <v>85</v>
      </c>
      <c r="BW3056" s="66" t="s">
        <v>85</v>
      </c>
      <c r="BX3056" s="66" t="s">
        <v>85</v>
      </c>
      <c r="BY3056" s="66" t="s">
        <v>85</v>
      </c>
      <c r="BZ3056" s="66" t="s">
        <v>85</v>
      </c>
      <c r="CA3056" s="66" t="s">
        <v>85</v>
      </c>
      <c r="CB3056" s="66" t="s">
        <v>85</v>
      </c>
      <c r="CC3056" s="66" t="s">
        <v>85</v>
      </c>
      <c r="CD3056" s="66" t="s">
        <v>85</v>
      </c>
      <c r="CE3056" s="66" t="s">
        <v>85</v>
      </c>
      <c r="CF3056" s="66" t="s">
        <v>85</v>
      </c>
      <c r="CG3056" s="66" t="s">
        <v>85</v>
      </c>
      <c r="CH3056" s="66" t="s">
        <v>85</v>
      </c>
      <c r="CI3056" s="66" t="s">
        <v>85</v>
      </c>
      <c r="CJ3056" s="66" t="s">
        <v>85</v>
      </c>
      <c r="CK3056" s="66" t="s">
        <v>85</v>
      </c>
      <c r="CL3056" s="66" t="s">
        <v>85</v>
      </c>
      <c r="CM3056" s="69" t="s">
        <v>85</v>
      </c>
    </row>
    <row r="3057" spans="41:91" hidden="1" x14ac:dyDescent="0.25">
      <c r="AO3057" s="21" t="s">
        <v>117</v>
      </c>
      <c r="AP3057" s="23" t="s">
        <v>132</v>
      </c>
      <c r="AQ3057" s="21" t="str">
        <f t="shared" si="50"/>
        <v>£20,000 - £29,999FP - 5</v>
      </c>
      <c r="AR3057" s="22">
        <v>3000</v>
      </c>
      <c r="AS3057" s="22">
        <v>3700</v>
      </c>
      <c r="AT3057" s="22">
        <v>143830</v>
      </c>
      <c r="AU3057" s="66" t="s">
        <v>85</v>
      </c>
      <c r="AV3057" s="66" t="s">
        <v>85</v>
      </c>
      <c r="AW3057" s="66" t="s">
        <v>85</v>
      </c>
      <c r="AX3057" s="66" t="s">
        <v>85</v>
      </c>
      <c r="AY3057" s="66" t="s">
        <v>85</v>
      </c>
      <c r="AZ3057" s="66" t="s">
        <v>85</v>
      </c>
      <c r="BA3057" s="66" t="s">
        <v>85</v>
      </c>
      <c r="BB3057" s="66" t="s">
        <v>85</v>
      </c>
      <c r="BC3057" s="66" t="s">
        <v>85</v>
      </c>
      <c r="BD3057" s="66" t="s">
        <v>85</v>
      </c>
      <c r="BE3057" s="66" t="s">
        <v>85</v>
      </c>
      <c r="BF3057" s="66" t="s">
        <v>85</v>
      </c>
      <c r="BG3057" s="66" t="s">
        <v>85</v>
      </c>
      <c r="BH3057" s="66" t="s">
        <v>85</v>
      </c>
      <c r="BI3057" s="66" t="s">
        <v>85</v>
      </c>
      <c r="BJ3057" s="66" t="s">
        <v>85</v>
      </c>
      <c r="BK3057" s="66" t="s">
        <v>85</v>
      </c>
      <c r="BL3057" s="66" t="s">
        <v>85</v>
      </c>
      <c r="BM3057" s="66" t="s">
        <v>85</v>
      </c>
      <c r="BN3057" s="66" t="s">
        <v>85</v>
      </c>
      <c r="BO3057" s="88" t="s">
        <v>85</v>
      </c>
      <c r="BP3057" s="100">
        <v>12500</v>
      </c>
      <c r="BQ3057" s="66">
        <v>13500</v>
      </c>
      <c r="BR3057" s="66">
        <v>118430</v>
      </c>
      <c r="BS3057" s="66" t="s">
        <v>85</v>
      </c>
      <c r="BT3057" s="66" t="s">
        <v>85</v>
      </c>
      <c r="BU3057" s="66" t="s">
        <v>85</v>
      </c>
      <c r="BV3057" s="66" t="s">
        <v>85</v>
      </c>
      <c r="BW3057" s="66" t="s">
        <v>85</v>
      </c>
      <c r="BX3057" s="66" t="s">
        <v>85</v>
      </c>
      <c r="BY3057" s="66" t="s">
        <v>85</v>
      </c>
      <c r="BZ3057" s="66" t="s">
        <v>85</v>
      </c>
      <c r="CA3057" s="66" t="s">
        <v>85</v>
      </c>
      <c r="CB3057" s="66" t="s">
        <v>85</v>
      </c>
      <c r="CC3057" s="66" t="s">
        <v>85</v>
      </c>
      <c r="CD3057" s="66" t="s">
        <v>85</v>
      </c>
      <c r="CE3057" s="66" t="s">
        <v>85</v>
      </c>
      <c r="CF3057" s="66" t="s">
        <v>85</v>
      </c>
      <c r="CG3057" s="66" t="s">
        <v>85</v>
      </c>
      <c r="CH3057" s="66" t="s">
        <v>85</v>
      </c>
      <c r="CI3057" s="66" t="s">
        <v>85</v>
      </c>
      <c r="CJ3057" s="66" t="s">
        <v>85</v>
      </c>
      <c r="CK3057" s="66" t="s">
        <v>85</v>
      </c>
      <c r="CL3057" s="66" t="s">
        <v>85</v>
      </c>
      <c r="CM3057" s="69" t="s">
        <v>85</v>
      </c>
    </row>
    <row r="3058" spans="41:91" hidden="1" x14ac:dyDescent="0.25">
      <c r="AO3058" s="21" t="s">
        <v>118</v>
      </c>
      <c r="AP3058" s="23" t="s">
        <v>132</v>
      </c>
      <c r="AQ3058" s="21" t="str">
        <f t="shared" si="50"/>
        <v>£30,000 - £39,999FP - 5</v>
      </c>
      <c r="AR3058" s="22">
        <v>3400</v>
      </c>
      <c r="AS3058" s="22">
        <v>4100</v>
      </c>
      <c r="AT3058" s="22">
        <v>102620</v>
      </c>
      <c r="AU3058" s="66" t="s">
        <v>85</v>
      </c>
      <c r="AV3058" s="66" t="s">
        <v>85</v>
      </c>
      <c r="AW3058" s="66" t="s">
        <v>85</v>
      </c>
      <c r="AX3058" s="66" t="s">
        <v>85</v>
      </c>
      <c r="AY3058" s="66" t="s">
        <v>85</v>
      </c>
      <c r="AZ3058" s="66" t="s">
        <v>85</v>
      </c>
      <c r="BA3058" s="66" t="s">
        <v>85</v>
      </c>
      <c r="BB3058" s="66" t="s">
        <v>85</v>
      </c>
      <c r="BC3058" s="66" t="s">
        <v>85</v>
      </c>
      <c r="BD3058" s="66" t="s">
        <v>85</v>
      </c>
      <c r="BE3058" s="66" t="s">
        <v>85</v>
      </c>
      <c r="BF3058" s="66" t="s">
        <v>85</v>
      </c>
      <c r="BG3058" s="66" t="s">
        <v>85</v>
      </c>
      <c r="BH3058" s="66" t="s">
        <v>85</v>
      </c>
      <c r="BI3058" s="66" t="s">
        <v>85</v>
      </c>
      <c r="BJ3058" s="66" t="s">
        <v>85</v>
      </c>
      <c r="BK3058" s="66" t="s">
        <v>85</v>
      </c>
      <c r="BL3058" s="66" t="s">
        <v>85</v>
      </c>
      <c r="BM3058" s="66" t="s">
        <v>85</v>
      </c>
      <c r="BN3058" s="66" t="s">
        <v>85</v>
      </c>
      <c r="BO3058" s="88" t="s">
        <v>85</v>
      </c>
      <c r="BP3058" s="100">
        <v>14300</v>
      </c>
      <c r="BQ3058" s="66">
        <v>15300</v>
      </c>
      <c r="BR3058" s="66">
        <v>85250</v>
      </c>
      <c r="BS3058" s="66" t="s">
        <v>85</v>
      </c>
      <c r="BT3058" s="66" t="s">
        <v>85</v>
      </c>
      <c r="BU3058" s="66" t="s">
        <v>85</v>
      </c>
      <c r="BV3058" s="66" t="s">
        <v>85</v>
      </c>
      <c r="BW3058" s="66" t="s">
        <v>85</v>
      </c>
      <c r="BX3058" s="66" t="s">
        <v>85</v>
      </c>
      <c r="BY3058" s="66" t="s">
        <v>85</v>
      </c>
      <c r="BZ3058" s="66" t="s">
        <v>85</v>
      </c>
      <c r="CA3058" s="66" t="s">
        <v>85</v>
      </c>
      <c r="CB3058" s="66" t="s">
        <v>85</v>
      </c>
      <c r="CC3058" s="66" t="s">
        <v>85</v>
      </c>
      <c r="CD3058" s="66" t="s">
        <v>85</v>
      </c>
      <c r="CE3058" s="66" t="s">
        <v>85</v>
      </c>
      <c r="CF3058" s="66" t="s">
        <v>85</v>
      </c>
      <c r="CG3058" s="66" t="s">
        <v>85</v>
      </c>
      <c r="CH3058" s="66" t="s">
        <v>85</v>
      </c>
      <c r="CI3058" s="66" t="s">
        <v>85</v>
      </c>
      <c r="CJ3058" s="66" t="s">
        <v>85</v>
      </c>
      <c r="CK3058" s="66" t="s">
        <v>85</v>
      </c>
      <c r="CL3058" s="66" t="s">
        <v>85</v>
      </c>
      <c r="CM3058" s="69" t="s">
        <v>85</v>
      </c>
    </row>
    <row r="3059" spans="41:91" hidden="1" x14ac:dyDescent="0.25">
      <c r="AO3059" s="21" t="s">
        <v>119</v>
      </c>
      <c r="AP3059" s="23" t="s">
        <v>132</v>
      </c>
      <c r="AQ3059" s="21" t="str">
        <f t="shared" si="50"/>
        <v>£40,000 - £49,999FP - 5</v>
      </c>
      <c r="AR3059" s="22">
        <v>3700</v>
      </c>
      <c r="AS3059" s="22">
        <v>4400</v>
      </c>
      <c r="AT3059" s="22">
        <v>75360</v>
      </c>
      <c r="AU3059" s="66" t="s">
        <v>85</v>
      </c>
      <c r="AV3059" s="66" t="s">
        <v>85</v>
      </c>
      <c r="AW3059" s="66" t="s">
        <v>85</v>
      </c>
      <c r="AX3059" s="66" t="s">
        <v>85</v>
      </c>
      <c r="AY3059" s="66" t="s">
        <v>85</v>
      </c>
      <c r="AZ3059" s="66" t="s">
        <v>85</v>
      </c>
      <c r="BA3059" s="66" t="s">
        <v>85</v>
      </c>
      <c r="BB3059" s="66" t="s">
        <v>85</v>
      </c>
      <c r="BC3059" s="66" t="s">
        <v>85</v>
      </c>
      <c r="BD3059" s="66" t="s">
        <v>85</v>
      </c>
      <c r="BE3059" s="66" t="s">
        <v>85</v>
      </c>
      <c r="BF3059" s="66" t="s">
        <v>85</v>
      </c>
      <c r="BG3059" s="66" t="s">
        <v>85</v>
      </c>
      <c r="BH3059" s="66" t="s">
        <v>85</v>
      </c>
      <c r="BI3059" s="66" t="s">
        <v>85</v>
      </c>
      <c r="BJ3059" s="66" t="s">
        <v>85</v>
      </c>
      <c r="BK3059" s="66" t="s">
        <v>85</v>
      </c>
      <c r="BL3059" s="66" t="s">
        <v>85</v>
      </c>
      <c r="BM3059" s="66" t="s">
        <v>85</v>
      </c>
      <c r="BN3059" s="66" t="s">
        <v>85</v>
      </c>
      <c r="BO3059" s="88" t="s">
        <v>85</v>
      </c>
      <c r="BP3059" s="100">
        <v>15300</v>
      </c>
      <c r="BQ3059" s="66">
        <v>16300</v>
      </c>
      <c r="BR3059" s="66">
        <v>63650</v>
      </c>
      <c r="BS3059" s="66" t="s">
        <v>85</v>
      </c>
      <c r="BT3059" s="66" t="s">
        <v>85</v>
      </c>
      <c r="BU3059" s="66" t="s">
        <v>85</v>
      </c>
      <c r="BV3059" s="66" t="s">
        <v>85</v>
      </c>
      <c r="BW3059" s="66" t="s">
        <v>85</v>
      </c>
      <c r="BX3059" s="66" t="s">
        <v>85</v>
      </c>
      <c r="BY3059" s="66" t="s">
        <v>85</v>
      </c>
      <c r="BZ3059" s="66" t="s">
        <v>85</v>
      </c>
      <c r="CA3059" s="66" t="s">
        <v>85</v>
      </c>
      <c r="CB3059" s="66" t="s">
        <v>85</v>
      </c>
      <c r="CC3059" s="66" t="s">
        <v>85</v>
      </c>
      <c r="CD3059" s="66" t="s">
        <v>85</v>
      </c>
      <c r="CE3059" s="66" t="s">
        <v>85</v>
      </c>
      <c r="CF3059" s="66" t="s">
        <v>85</v>
      </c>
      <c r="CG3059" s="66" t="s">
        <v>85</v>
      </c>
      <c r="CH3059" s="66" t="s">
        <v>85</v>
      </c>
      <c r="CI3059" s="66" t="s">
        <v>85</v>
      </c>
      <c r="CJ3059" s="66" t="s">
        <v>85</v>
      </c>
      <c r="CK3059" s="66" t="s">
        <v>85</v>
      </c>
      <c r="CL3059" s="66" t="s">
        <v>85</v>
      </c>
      <c r="CM3059" s="69" t="s">
        <v>85</v>
      </c>
    </row>
    <row r="3060" spans="41:91" hidden="1" x14ac:dyDescent="0.25">
      <c r="AO3060" s="21" t="s">
        <v>120</v>
      </c>
      <c r="AP3060" s="23" t="s">
        <v>132</v>
      </c>
      <c r="AQ3060" s="21" t="str">
        <f t="shared" si="50"/>
        <v>£50,000 - £59,999FP - 5</v>
      </c>
      <c r="AR3060" s="22">
        <v>3900</v>
      </c>
      <c r="AS3060" s="22">
        <v>4600</v>
      </c>
      <c r="AT3060" s="22">
        <v>41220</v>
      </c>
      <c r="AU3060" s="66" t="s">
        <v>85</v>
      </c>
      <c r="AV3060" s="66" t="s">
        <v>85</v>
      </c>
      <c r="AW3060" s="66" t="s">
        <v>85</v>
      </c>
      <c r="AX3060" s="66" t="s">
        <v>85</v>
      </c>
      <c r="AY3060" s="66" t="s">
        <v>85</v>
      </c>
      <c r="AZ3060" s="66" t="s">
        <v>85</v>
      </c>
      <c r="BA3060" s="66" t="s">
        <v>85</v>
      </c>
      <c r="BB3060" s="66" t="s">
        <v>85</v>
      </c>
      <c r="BC3060" s="66" t="s">
        <v>85</v>
      </c>
      <c r="BD3060" s="66" t="s">
        <v>85</v>
      </c>
      <c r="BE3060" s="66" t="s">
        <v>85</v>
      </c>
      <c r="BF3060" s="66" t="s">
        <v>85</v>
      </c>
      <c r="BG3060" s="66" t="s">
        <v>85</v>
      </c>
      <c r="BH3060" s="66" t="s">
        <v>85</v>
      </c>
      <c r="BI3060" s="66" t="s">
        <v>85</v>
      </c>
      <c r="BJ3060" s="66" t="s">
        <v>85</v>
      </c>
      <c r="BK3060" s="66" t="s">
        <v>85</v>
      </c>
      <c r="BL3060" s="66" t="s">
        <v>85</v>
      </c>
      <c r="BM3060" s="66" t="s">
        <v>85</v>
      </c>
      <c r="BN3060" s="66" t="s">
        <v>85</v>
      </c>
      <c r="BO3060" s="88" t="s">
        <v>85</v>
      </c>
      <c r="BP3060" s="100">
        <v>16100</v>
      </c>
      <c r="BQ3060" s="66">
        <v>17200</v>
      </c>
      <c r="BR3060" s="66">
        <v>34040</v>
      </c>
      <c r="BS3060" s="66" t="s">
        <v>85</v>
      </c>
      <c r="BT3060" s="66" t="s">
        <v>85</v>
      </c>
      <c r="BU3060" s="66" t="s">
        <v>85</v>
      </c>
      <c r="BV3060" s="66" t="s">
        <v>85</v>
      </c>
      <c r="BW3060" s="66" t="s">
        <v>85</v>
      </c>
      <c r="BX3060" s="66" t="s">
        <v>85</v>
      </c>
      <c r="BY3060" s="66" t="s">
        <v>85</v>
      </c>
      <c r="BZ3060" s="66" t="s">
        <v>85</v>
      </c>
      <c r="CA3060" s="66" t="s">
        <v>85</v>
      </c>
      <c r="CB3060" s="66" t="s">
        <v>85</v>
      </c>
      <c r="CC3060" s="66" t="s">
        <v>85</v>
      </c>
      <c r="CD3060" s="66" t="s">
        <v>85</v>
      </c>
      <c r="CE3060" s="66" t="s">
        <v>85</v>
      </c>
      <c r="CF3060" s="66" t="s">
        <v>85</v>
      </c>
      <c r="CG3060" s="66" t="s">
        <v>85</v>
      </c>
      <c r="CH3060" s="66" t="s">
        <v>85</v>
      </c>
      <c r="CI3060" s="66" t="s">
        <v>85</v>
      </c>
      <c r="CJ3060" s="66" t="s">
        <v>85</v>
      </c>
      <c r="CK3060" s="66" t="s">
        <v>85</v>
      </c>
      <c r="CL3060" s="66" t="s">
        <v>85</v>
      </c>
      <c r="CM3060" s="69" t="s">
        <v>85</v>
      </c>
    </row>
    <row r="3061" spans="41:91" hidden="1" x14ac:dyDescent="0.25">
      <c r="AO3061" s="21" t="s">
        <v>121</v>
      </c>
      <c r="AP3061" s="23" t="s">
        <v>132</v>
      </c>
      <c r="AQ3061" s="21" t="str">
        <f t="shared" si="50"/>
        <v>£60,000 - £69,999FP - 5</v>
      </c>
      <c r="AR3061" s="22">
        <v>4100</v>
      </c>
      <c r="AS3061" s="22">
        <v>4900</v>
      </c>
      <c r="AT3061" s="22">
        <v>23310</v>
      </c>
      <c r="AU3061" s="66" t="s">
        <v>85</v>
      </c>
      <c r="AV3061" s="66" t="s">
        <v>85</v>
      </c>
      <c r="AW3061" s="66" t="s">
        <v>85</v>
      </c>
      <c r="AX3061" s="66" t="s">
        <v>85</v>
      </c>
      <c r="AY3061" s="66" t="s">
        <v>85</v>
      </c>
      <c r="AZ3061" s="66" t="s">
        <v>85</v>
      </c>
      <c r="BA3061" s="66" t="s">
        <v>85</v>
      </c>
      <c r="BB3061" s="66" t="s">
        <v>85</v>
      </c>
      <c r="BC3061" s="66" t="s">
        <v>85</v>
      </c>
      <c r="BD3061" s="66" t="s">
        <v>85</v>
      </c>
      <c r="BE3061" s="66" t="s">
        <v>85</v>
      </c>
      <c r="BF3061" s="66" t="s">
        <v>85</v>
      </c>
      <c r="BG3061" s="66" t="s">
        <v>85</v>
      </c>
      <c r="BH3061" s="66" t="s">
        <v>85</v>
      </c>
      <c r="BI3061" s="66" t="s">
        <v>85</v>
      </c>
      <c r="BJ3061" s="66" t="s">
        <v>85</v>
      </c>
      <c r="BK3061" s="66" t="s">
        <v>85</v>
      </c>
      <c r="BL3061" s="66" t="s">
        <v>85</v>
      </c>
      <c r="BM3061" s="66" t="s">
        <v>85</v>
      </c>
      <c r="BN3061" s="66" t="s">
        <v>85</v>
      </c>
      <c r="BO3061" s="88" t="s">
        <v>85</v>
      </c>
      <c r="BP3061" s="100">
        <v>17200</v>
      </c>
      <c r="BQ3061" s="66">
        <v>18400</v>
      </c>
      <c r="BR3061" s="66">
        <v>18870</v>
      </c>
      <c r="BS3061" s="66" t="s">
        <v>85</v>
      </c>
      <c r="BT3061" s="66" t="s">
        <v>85</v>
      </c>
      <c r="BU3061" s="66" t="s">
        <v>85</v>
      </c>
      <c r="BV3061" s="66" t="s">
        <v>85</v>
      </c>
      <c r="BW3061" s="66" t="s">
        <v>85</v>
      </c>
      <c r="BX3061" s="66" t="s">
        <v>85</v>
      </c>
      <c r="BY3061" s="66" t="s">
        <v>85</v>
      </c>
      <c r="BZ3061" s="66" t="s">
        <v>85</v>
      </c>
      <c r="CA3061" s="66" t="s">
        <v>85</v>
      </c>
      <c r="CB3061" s="66" t="s">
        <v>85</v>
      </c>
      <c r="CC3061" s="66" t="s">
        <v>85</v>
      </c>
      <c r="CD3061" s="66" t="s">
        <v>85</v>
      </c>
      <c r="CE3061" s="66" t="s">
        <v>85</v>
      </c>
      <c r="CF3061" s="66" t="s">
        <v>85</v>
      </c>
      <c r="CG3061" s="66" t="s">
        <v>85</v>
      </c>
      <c r="CH3061" s="66" t="s">
        <v>85</v>
      </c>
      <c r="CI3061" s="66" t="s">
        <v>85</v>
      </c>
      <c r="CJ3061" s="66" t="s">
        <v>85</v>
      </c>
      <c r="CK3061" s="66" t="s">
        <v>85</v>
      </c>
      <c r="CL3061" s="66" t="s">
        <v>85</v>
      </c>
      <c r="CM3061" s="69" t="s">
        <v>85</v>
      </c>
    </row>
    <row r="3062" spans="41:91" hidden="1" x14ac:dyDescent="0.25">
      <c r="AO3062" s="21" t="s">
        <v>122</v>
      </c>
      <c r="AP3062" s="23" t="s">
        <v>132</v>
      </c>
      <c r="AQ3062" s="21" t="str">
        <f t="shared" si="50"/>
        <v>£70,000 - £99,999FP - 5</v>
      </c>
      <c r="AR3062" s="22">
        <v>4400</v>
      </c>
      <c r="AS3062" s="22">
        <v>5200</v>
      </c>
      <c r="AT3062" s="22">
        <v>30900</v>
      </c>
      <c r="AU3062" s="66" t="s">
        <v>85</v>
      </c>
      <c r="AV3062" s="66" t="s">
        <v>85</v>
      </c>
      <c r="AW3062" s="66" t="s">
        <v>85</v>
      </c>
      <c r="AX3062" s="66" t="s">
        <v>85</v>
      </c>
      <c r="AY3062" s="66" t="s">
        <v>85</v>
      </c>
      <c r="AZ3062" s="66" t="s">
        <v>85</v>
      </c>
      <c r="BA3062" s="66" t="s">
        <v>85</v>
      </c>
      <c r="BB3062" s="66" t="s">
        <v>85</v>
      </c>
      <c r="BC3062" s="66" t="s">
        <v>85</v>
      </c>
      <c r="BD3062" s="66" t="s">
        <v>85</v>
      </c>
      <c r="BE3062" s="66" t="s">
        <v>85</v>
      </c>
      <c r="BF3062" s="66" t="s">
        <v>85</v>
      </c>
      <c r="BG3062" s="66" t="s">
        <v>85</v>
      </c>
      <c r="BH3062" s="66" t="s">
        <v>85</v>
      </c>
      <c r="BI3062" s="66" t="s">
        <v>85</v>
      </c>
      <c r="BJ3062" s="66" t="s">
        <v>85</v>
      </c>
      <c r="BK3062" s="66" t="s">
        <v>85</v>
      </c>
      <c r="BL3062" s="66" t="s">
        <v>85</v>
      </c>
      <c r="BM3062" s="66" t="s">
        <v>85</v>
      </c>
      <c r="BN3062" s="66" t="s">
        <v>85</v>
      </c>
      <c r="BO3062" s="88" t="s">
        <v>85</v>
      </c>
      <c r="BP3062" s="100">
        <v>18900</v>
      </c>
      <c r="BQ3062" s="66">
        <v>20100</v>
      </c>
      <c r="BR3062" s="66">
        <v>24700</v>
      </c>
      <c r="BS3062" s="66" t="s">
        <v>85</v>
      </c>
      <c r="BT3062" s="66" t="s">
        <v>85</v>
      </c>
      <c r="BU3062" s="66" t="s">
        <v>85</v>
      </c>
      <c r="BV3062" s="66" t="s">
        <v>85</v>
      </c>
      <c r="BW3062" s="66" t="s">
        <v>85</v>
      </c>
      <c r="BX3062" s="66" t="s">
        <v>85</v>
      </c>
      <c r="BY3062" s="66" t="s">
        <v>85</v>
      </c>
      <c r="BZ3062" s="66" t="s">
        <v>85</v>
      </c>
      <c r="CA3062" s="66" t="s">
        <v>85</v>
      </c>
      <c r="CB3062" s="66" t="s">
        <v>85</v>
      </c>
      <c r="CC3062" s="66" t="s">
        <v>85</v>
      </c>
      <c r="CD3062" s="66" t="s">
        <v>85</v>
      </c>
      <c r="CE3062" s="66" t="s">
        <v>85</v>
      </c>
      <c r="CF3062" s="66" t="s">
        <v>85</v>
      </c>
      <c r="CG3062" s="66" t="s">
        <v>85</v>
      </c>
      <c r="CH3062" s="66" t="s">
        <v>85</v>
      </c>
      <c r="CI3062" s="66" t="s">
        <v>85</v>
      </c>
      <c r="CJ3062" s="66" t="s">
        <v>85</v>
      </c>
      <c r="CK3062" s="66" t="s">
        <v>85</v>
      </c>
      <c r="CL3062" s="66" t="s">
        <v>85</v>
      </c>
      <c r="CM3062" s="69" t="s">
        <v>85</v>
      </c>
    </row>
    <row r="3063" spans="41:91" hidden="1" x14ac:dyDescent="0.25">
      <c r="AO3063" s="21" t="s">
        <v>123</v>
      </c>
      <c r="AP3063" s="23" t="s">
        <v>132</v>
      </c>
      <c r="AQ3063" s="21" t="str">
        <f t="shared" si="50"/>
        <v>£100,000 - £149,999FP - 5</v>
      </c>
      <c r="AR3063" s="22">
        <v>5000</v>
      </c>
      <c r="AS3063" s="22">
        <v>6000</v>
      </c>
      <c r="AT3063" s="22">
        <v>15250</v>
      </c>
      <c r="AU3063" s="66" t="s">
        <v>85</v>
      </c>
      <c r="AV3063" s="66" t="s">
        <v>85</v>
      </c>
      <c r="AW3063" s="66" t="s">
        <v>85</v>
      </c>
      <c r="AX3063" s="66" t="s">
        <v>85</v>
      </c>
      <c r="AY3063" s="66" t="s">
        <v>85</v>
      </c>
      <c r="AZ3063" s="66" t="s">
        <v>85</v>
      </c>
      <c r="BA3063" s="66" t="s">
        <v>85</v>
      </c>
      <c r="BB3063" s="66" t="s">
        <v>85</v>
      </c>
      <c r="BC3063" s="66" t="s">
        <v>85</v>
      </c>
      <c r="BD3063" s="66" t="s">
        <v>85</v>
      </c>
      <c r="BE3063" s="66" t="s">
        <v>85</v>
      </c>
      <c r="BF3063" s="66" t="s">
        <v>85</v>
      </c>
      <c r="BG3063" s="66" t="s">
        <v>85</v>
      </c>
      <c r="BH3063" s="66" t="s">
        <v>85</v>
      </c>
      <c r="BI3063" s="66" t="s">
        <v>85</v>
      </c>
      <c r="BJ3063" s="66" t="s">
        <v>85</v>
      </c>
      <c r="BK3063" s="66" t="s">
        <v>85</v>
      </c>
      <c r="BL3063" s="66" t="s">
        <v>85</v>
      </c>
      <c r="BM3063" s="66" t="s">
        <v>85</v>
      </c>
      <c r="BN3063" s="66" t="s">
        <v>85</v>
      </c>
      <c r="BO3063" s="88" t="s">
        <v>85</v>
      </c>
      <c r="BP3063" s="100">
        <v>21700</v>
      </c>
      <c r="BQ3063" s="66">
        <v>22700</v>
      </c>
      <c r="BR3063" s="66">
        <v>11710</v>
      </c>
      <c r="BS3063" s="66" t="s">
        <v>85</v>
      </c>
      <c r="BT3063" s="66" t="s">
        <v>85</v>
      </c>
      <c r="BU3063" s="66" t="s">
        <v>85</v>
      </c>
      <c r="BV3063" s="66" t="s">
        <v>85</v>
      </c>
      <c r="BW3063" s="66" t="s">
        <v>85</v>
      </c>
      <c r="BX3063" s="66" t="s">
        <v>85</v>
      </c>
      <c r="BY3063" s="66" t="s">
        <v>85</v>
      </c>
      <c r="BZ3063" s="66" t="s">
        <v>85</v>
      </c>
      <c r="CA3063" s="66" t="s">
        <v>85</v>
      </c>
      <c r="CB3063" s="66" t="s">
        <v>85</v>
      </c>
      <c r="CC3063" s="66" t="s">
        <v>85</v>
      </c>
      <c r="CD3063" s="66" t="s">
        <v>85</v>
      </c>
      <c r="CE3063" s="66" t="s">
        <v>85</v>
      </c>
      <c r="CF3063" s="66" t="s">
        <v>85</v>
      </c>
      <c r="CG3063" s="66" t="s">
        <v>85</v>
      </c>
      <c r="CH3063" s="66" t="s">
        <v>85</v>
      </c>
      <c r="CI3063" s="66" t="s">
        <v>85</v>
      </c>
      <c r="CJ3063" s="66" t="s">
        <v>85</v>
      </c>
      <c r="CK3063" s="66" t="s">
        <v>85</v>
      </c>
      <c r="CL3063" s="66" t="s">
        <v>85</v>
      </c>
      <c r="CM3063" s="69" t="s">
        <v>85</v>
      </c>
    </row>
    <row r="3064" spans="41:91" hidden="1" x14ac:dyDescent="0.25">
      <c r="AO3064" s="21" t="s">
        <v>124</v>
      </c>
      <c r="AP3064" s="23" t="s">
        <v>132</v>
      </c>
      <c r="AQ3064" s="21" t="str">
        <f t="shared" si="50"/>
        <v>£150,000 and overFP - 5</v>
      </c>
      <c r="AR3064" s="22">
        <v>5600</v>
      </c>
      <c r="AS3064" s="22">
        <v>6800</v>
      </c>
      <c r="AT3064" s="22">
        <v>5800</v>
      </c>
      <c r="AU3064" s="66" t="s">
        <v>85</v>
      </c>
      <c r="AV3064" s="66" t="s">
        <v>85</v>
      </c>
      <c r="AW3064" s="66" t="s">
        <v>85</v>
      </c>
      <c r="AX3064" s="66" t="s">
        <v>85</v>
      </c>
      <c r="AY3064" s="66" t="s">
        <v>85</v>
      </c>
      <c r="AZ3064" s="66" t="s">
        <v>85</v>
      </c>
      <c r="BA3064" s="66" t="s">
        <v>85</v>
      </c>
      <c r="BB3064" s="66" t="s">
        <v>85</v>
      </c>
      <c r="BC3064" s="66" t="s">
        <v>85</v>
      </c>
      <c r="BD3064" s="66" t="s">
        <v>85</v>
      </c>
      <c r="BE3064" s="66" t="s">
        <v>85</v>
      </c>
      <c r="BF3064" s="66" t="s">
        <v>85</v>
      </c>
      <c r="BG3064" s="66" t="s">
        <v>85</v>
      </c>
      <c r="BH3064" s="66" t="s">
        <v>85</v>
      </c>
      <c r="BI3064" s="66" t="s">
        <v>85</v>
      </c>
      <c r="BJ3064" s="66" t="s">
        <v>85</v>
      </c>
      <c r="BK3064" s="66" t="s">
        <v>85</v>
      </c>
      <c r="BL3064" s="66" t="s">
        <v>85</v>
      </c>
      <c r="BM3064" s="66" t="s">
        <v>85</v>
      </c>
      <c r="BN3064" s="66" t="s">
        <v>85</v>
      </c>
      <c r="BO3064" s="88" t="s">
        <v>85</v>
      </c>
      <c r="BP3064" s="100">
        <v>22800</v>
      </c>
      <c r="BQ3064" s="66">
        <v>24300</v>
      </c>
      <c r="BR3064" s="66">
        <v>4310</v>
      </c>
      <c r="BS3064" s="66" t="s">
        <v>85</v>
      </c>
      <c r="BT3064" s="66" t="s">
        <v>85</v>
      </c>
      <c r="BU3064" s="66" t="s">
        <v>85</v>
      </c>
      <c r="BV3064" s="66" t="s">
        <v>85</v>
      </c>
      <c r="BW3064" s="66" t="s">
        <v>85</v>
      </c>
      <c r="BX3064" s="66" t="s">
        <v>85</v>
      </c>
      <c r="BY3064" s="66" t="s">
        <v>85</v>
      </c>
      <c r="BZ3064" s="66" t="s">
        <v>85</v>
      </c>
      <c r="CA3064" s="66" t="s">
        <v>85</v>
      </c>
      <c r="CB3064" s="66" t="s">
        <v>85</v>
      </c>
      <c r="CC3064" s="66" t="s">
        <v>85</v>
      </c>
      <c r="CD3064" s="66" t="s">
        <v>85</v>
      </c>
      <c r="CE3064" s="66" t="s">
        <v>85</v>
      </c>
      <c r="CF3064" s="66" t="s">
        <v>85</v>
      </c>
      <c r="CG3064" s="66" t="s">
        <v>85</v>
      </c>
      <c r="CH3064" s="66" t="s">
        <v>85</v>
      </c>
      <c r="CI3064" s="66" t="s">
        <v>85</v>
      </c>
      <c r="CJ3064" s="66" t="s">
        <v>85</v>
      </c>
      <c r="CK3064" s="66" t="s">
        <v>85</v>
      </c>
      <c r="CL3064" s="66" t="s">
        <v>85</v>
      </c>
      <c r="CM3064" s="69" t="s">
        <v>85</v>
      </c>
    </row>
    <row r="3065" spans="41:91" hidden="1" x14ac:dyDescent="0.25">
      <c r="AO3065" s="21">
        <v>1</v>
      </c>
      <c r="AP3065" s="23" t="s">
        <v>128</v>
      </c>
      <c r="AQ3065" s="21" t="str">
        <f t="shared" si="50"/>
        <v>1FP - 1</v>
      </c>
      <c r="AR3065" s="22">
        <v>2500</v>
      </c>
      <c r="AS3065" s="22">
        <v>3300</v>
      </c>
      <c r="AT3065" s="22">
        <v>258710</v>
      </c>
      <c r="AU3065" s="66" t="s">
        <v>85</v>
      </c>
      <c r="AV3065" s="66" t="s">
        <v>85</v>
      </c>
      <c r="AW3065" s="66" t="s">
        <v>85</v>
      </c>
      <c r="AX3065" s="66" t="s">
        <v>85</v>
      </c>
      <c r="AY3065" s="66" t="s">
        <v>85</v>
      </c>
      <c r="AZ3065" s="66" t="s">
        <v>85</v>
      </c>
      <c r="BA3065" s="66" t="s">
        <v>85</v>
      </c>
      <c r="BB3065" s="66" t="s">
        <v>85</v>
      </c>
      <c r="BC3065" s="66" t="s">
        <v>85</v>
      </c>
      <c r="BD3065" s="66" t="s">
        <v>85</v>
      </c>
      <c r="BE3065" s="66" t="s">
        <v>85</v>
      </c>
      <c r="BF3065" s="66" t="s">
        <v>85</v>
      </c>
      <c r="BG3065" s="66" t="s">
        <v>85</v>
      </c>
      <c r="BH3065" s="66" t="s">
        <v>85</v>
      </c>
      <c r="BI3065" s="66" t="s">
        <v>85</v>
      </c>
      <c r="BJ3065" s="66" t="s">
        <v>85</v>
      </c>
      <c r="BK3065" s="66" t="s">
        <v>85</v>
      </c>
      <c r="BL3065" s="66" t="s">
        <v>85</v>
      </c>
      <c r="BM3065" s="66" t="s">
        <v>85</v>
      </c>
      <c r="BN3065" s="66" t="s">
        <v>85</v>
      </c>
      <c r="BO3065" s="88" t="s">
        <v>85</v>
      </c>
      <c r="BP3065" s="100">
        <v>9300</v>
      </c>
      <c r="BQ3065" s="66">
        <v>10200</v>
      </c>
      <c r="BR3065" s="66">
        <v>186430</v>
      </c>
      <c r="BS3065" s="66" t="s">
        <v>85</v>
      </c>
      <c r="BT3065" s="66" t="s">
        <v>85</v>
      </c>
      <c r="BU3065" s="66" t="s">
        <v>85</v>
      </c>
      <c r="BV3065" s="66" t="s">
        <v>85</v>
      </c>
      <c r="BW3065" s="66" t="s">
        <v>85</v>
      </c>
      <c r="BX3065" s="66" t="s">
        <v>85</v>
      </c>
      <c r="BY3065" s="66" t="s">
        <v>85</v>
      </c>
      <c r="BZ3065" s="66" t="s">
        <v>85</v>
      </c>
      <c r="CA3065" s="66" t="s">
        <v>85</v>
      </c>
      <c r="CB3065" s="66" t="s">
        <v>85</v>
      </c>
      <c r="CC3065" s="66" t="s">
        <v>85</v>
      </c>
      <c r="CD3065" s="66" t="s">
        <v>85</v>
      </c>
      <c r="CE3065" s="66" t="s">
        <v>85</v>
      </c>
      <c r="CF3065" s="66" t="s">
        <v>85</v>
      </c>
      <c r="CG3065" s="66" t="s">
        <v>85</v>
      </c>
      <c r="CH3065" s="66" t="s">
        <v>85</v>
      </c>
      <c r="CI3065" s="66" t="s">
        <v>85</v>
      </c>
      <c r="CJ3065" s="66" t="s">
        <v>85</v>
      </c>
      <c r="CK3065" s="66" t="s">
        <v>85</v>
      </c>
      <c r="CL3065" s="66" t="s">
        <v>85</v>
      </c>
      <c r="CM3065" s="69" t="s">
        <v>85</v>
      </c>
    </row>
    <row r="3066" spans="41:91" hidden="1" x14ac:dyDescent="0.25">
      <c r="AO3066" s="21">
        <v>2</v>
      </c>
      <c r="AP3066" s="23" t="s">
        <v>128</v>
      </c>
      <c r="AQ3066" s="21" t="str">
        <f t="shared" si="50"/>
        <v>2FP - 1</v>
      </c>
      <c r="AR3066" s="22">
        <v>3400</v>
      </c>
      <c r="AS3066" s="22">
        <v>4100</v>
      </c>
      <c r="AT3066" s="22">
        <v>280990</v>
      </c>
      <c r="AU3066" s="66" t="s">
        <v>85</v>
      </c>
      <c r="AV3066" s="66" t="s">
        <v>85</v>
      </c>
      <c r="AW3066" s="66" t="s">
        <v>85</v>
      </c>
      <c r="AX3066" s="66" t="s">
        <v>85</v>
      </c>
      <c r="AY3066" s="66" t="s">
        <v>85</v>
      </c>
      <c r="AZ3066" s="66" t="s">
        <v>85</v>
      </c>
      <c r="BA3066" s="66" t="s">
        <v>85</v>
      </c>
      <c r="BB3066" s="66" t="s">
        <v>85</v>
      </c>
      <c r="BC3066" s="66" t="s">
        <v>85</v>
      </c>
      <c r="BD3066" s="66" t="s">
        <v>85</v>
      </c>
      <c r="BE3066" s="66" t="s">
        <v>85</v>
      </c>
      <c r="BF3066" s="66" t="s">
        <v>85</v>
      </c>
      <c r="BG3066" s="66" t="s">
        <v>85</v>
      </c>
      <c r="BH3066" s="66" t="s">
        <v>85</v>
      </c>
      <c r="BI3066" s="66" t="s">
        <v>85</v>
      </c>
      <c r="BJ3066" s="66" t="s">
        <v>85</v>
      </c>
      <c r="BK3066" s="66" t="s">
        <v>85</v>
      </c>
      <c r="BL3066" s="66" t="s">
        <v>85</v>
      </c>
      <c r="BM3066" s="66" t="s">
        <v>85</v>
      </c>
      <c r="BN3066" s="66" t="s">
        <v>85</v>
      </c>
      <c r="BO3066" s="88" t="s">
        <v>85</v>
      </c>
      <c r="BP3066" s="100">
        <v>11900</v>
      </c>
      <c r="BQ3066" s="66">
        <v>12700</v>
      </c>
      <c r="BR3066" s="66">
        <v>226220</v>
      </c>
      <c r="BS3066" s="66" t="s">
        <v>85</v>
      </c>
      <c r="BT3066" s="66" t="s">
        <v>85</v>
      </c>
      <c r="BU3066" s="66" t="s">
        <v>85</v>
      </c>
      <c r="BV3066" s="66" t="s">
        <v>85</v>
      </c>
      <c r="BW3066" s="66" t="s">
        <v>85</v>
      </c>
      <c r="BX3066" s="66" t="s">
        <v>85</v>
      </c>
      <c r="BY3066" s="66" t="s">
        <v>85</v>
      </c>
      <c r="BZ3066" s="66" t="s">
        <v>85</v>
      </c>
      <c r="CA3066" s="66" t="s">
        <v>85</v>
      </c>
      <c r="CB3066" s="66" t="s">
        <v>85</v>
      </c>
      <c r="CC3066" s="66" t="s">
        <v>85</v>
      </c>
      <c r="CD3066" s="66" t="s">
        <v>85</v>
      </c>
      <c r="CE3066" s="66" t="s">
        <v>85</v>
      </c>
      <c r="CF3066" s="66" t="s">
        <v>85</v>
      </c>
      <c r="CG3066" s="66" t="s">
        <v>85</v>
      </c>
      <c r="CH3066" s="66" t="s">
        <v>85</v>
      </c>
      <c r="CI3066" s="66" t="s">
        <v>85</v>
      </c>
      <c r="CJ3066" s="66" t="s">
        <v>85</v>
      </c>
      <c r="CK3066" s="66" t="s">
        <v>85</v>
      </c>
      <c r="CL3066" s="66" t="s">
        <v>85</v>
      </c>
      <c r="CM3066" s="69" t="s">
        <v>85</v>
      </c>
    </row>
    <row r="3067" spans="41:91" hidden="1" x14ac:dyDescent="0.25">
      <c r="AO3067" s="21">
        <v>3</v>
      </c>
      <c r="AP3067" s="23" t="s">
        <v>128</v>
      </c>
      <c r="AQ3067" s="21" t="str">
        <f t="shared" si="50"/>
        <v>3FP - 1</v>
      </c>
      <c r="AR3067" s="22">
        <v>3900</v>
      </c>
      <c r="AS3067" s="22">
        <v>4600</v>
      </c>
      <c r="AT3067" s="22">
        <v>92550</v>
      </c>
      <c r="AU3067" s="66" t="s">
        <v>85</v>
      </c>
      <c r="AV3067" s="66" t="s">
        <v>85</v>
      </c>
      <c r="AW3067" s="66" t="s">
        <v>85</v>
      </c>
      <c r="AX3067" s="66" t="s">
        <v>85</v>
      </c>
      <c r="AY3067" s="66" t="s">
        <v>85</v>
      </c>
      <c r="AZ3067" s="66" t="s">
        <v>85</v>
      </c>
      <c r="BA3067" s="66" t="s">
        <v>85</v>
      </c>
      <c r="BB3067" s="66" t="s">
        <v>85</v>
      </c>
      <c r="BC3067" s="66" t="s">
        <v>85</v>
      </c>
      <c r="BD3067" s="66" t="s">
        <v>85</v>
      </c>
      <c r="BE3067" s="66" t="s">
        <v>85</v>
      </c>
      <c r="BF3067" s="66" t="s">
        <v>85</v>
      </c>
      <c r="BG3067" s="66" t="s">
        <v>85</v>
      </c>
      <c r="BH3067" s="66" t="s">
        <v>85</v>
      </c>
      <c r="BI3067" s="66" t="s">
        <v>85</v>
      </c>
      <c r="BJ3067" s="66" t="s">
        <v>85</v>
      </c>
      <c r="BK3067" s="66" t="s">
        <v>85</v>
      </c>
      <c r="BL3067" s="66" t="s">
        <v>85</v>
      </c>
      <c r="BM3067" s="66" t="s">
        <v>85</v>
      </c>
      <c r="BN3067" s="66" t="s">
        <v>85</v>
      </c>
      <c r="BO3067" s="88" t="s">
        <v>85</v>
      </c>
      <c r="BP3067" s="100">
        <v>13000</v>
      </c>
      <c r="BQ3067" s="66">
        <v>13800</v>
      </c>
      <c r="BR3067" s="66">
        <v>77250</v>
      </c>
      <c r="BS3067" s="66" t="s">
        <v>85</v>
      </c>
      <c r="BT3067" s="66" t="s">
        <v>85</v>
      </c>
      <c r="BU3067" s="66" t="s">
        <v>85</v>
      </c>
      <c r="BV3067" s="66" t="s">
        <v>85</v>
      </c>
      <c r="BW3067" s="66" t="s">
        <v>85</v>
      </c>
      <c r="BX3067" s="66" t="s">
        <v>85</v>
      </c>
      <c r="BY3067" s="66" t="s">
        <v>85</v>
      </c>
      <c r="BZ3067" s="66" t="s">
        <v>85</v>
      </c>
      <c r="CA3067" s="66" t="s">
        <v>85</v>
      </c>
      <c r="CB3067" s="66" t="s">
        <v>85</v>
      </c>
      <c r="CC3067" s="66" t="s">
        <v>85</v>
      </c>
      <c r="CD3067" s="66" t="s">
        <v>85</v>
      </c>
      <c r="CE3067" s="66" t="s">
        <v>85</v>
      </c>
      <c r="CF3067" s="66" t="s">
        <v>85</v>
      </c>
      <c r="CG3067" s="66" t="s">
        <v>85</v>
      </c>
      <c r="CH3067" s="66" t="s">
        <v>85</v>
      </c>
      <c r="CI3067" s="66" t="s">
        <v>85</v>
      </c>
      <c r="CJ3067" s="66" t="s">
        <v>85</v>
      </c>
      <c r="CK3067" s="66" t="s">
        <v>85</v>
      </c>
      <c r="CL3067" s="66" t="s">
        <v>85</v>
      </c>
      <c r="CM3067" s="69" t="s">
        <v>85</v>
      </c>
    </row>
    <row r="3068" spans="41:91" hidden="1" x14ac:dyDescent="0.25">
      <c r="AO3068" s="21">
        <v>4</v>
      </c>
      <c r="AP3068" s="23" t="s">
        <v>128</v>
      </c>
      <c r="AQ3068" s="21" t="str">
        <f t="shared" si="50"/>
        <v>4FP - 1</v>
      </c>
      <c r="AR3068" s="22">
        <v>4300</v>
      </c>
      <c r="AS3068" s="22">
        <v>5000</v>
      </c>
      <c r="AT3068" s="22">
        <v>37280</v>
      </c>
      <c r="AU3068" s="66" t="s">
        <v>85</v>
      </c>
      <c r="AV3068" s="66" t="s">
        <v>85</v>
      </c>
      <c r="AW3068" s="66" t="s">
        <v>85</v>
      </c>
      <c r="AX3068" s="66" t="s">
        <v>85</v>
      </c>
      <c r="AY3068" s="66" t="s">
        <v>85</v>
      </c>
      <c r="AZ3068" s="66" t="s">
        <v>85</v>
      </c>
      <c r="BA3068" s="66" t="s">
        <v>85</v>
      </c>
      <c r="BB3068" s="66" t="s">
        <v>85</v>
      </c>
      <c r="BC3068" s="66" t="s">
        <v>85</v>
      </c>
      <c r="BD3068" s="66" t="s">
        <v>85</v>
      </c>
      <c r="BE3068" s="66" t="s">
        <v>85</v>
      </c>
      <c r="BF3068" s="66" t="s">
        <v>85</v>
      </c>
      <c r="BG3068" s="66" t="s">
        <v>85</v>
      </c>
      <c r="BH3068" s="66" t="s">
        <v>85</v>
      </c>
      <c r="BI3068" s="66" t="s">
        <v>85</v>
      </c>
      <c r="BJ3068" s="66" t="s">
        <v>85</v>
      </c>
      <c r="BK3068" s="66" t="s">
        <v>85</v>
      </c>
      <c r="BL3068" s="66" t="s">
        <v>85</v>
      </c>
      <c r="BM3068" s="66" t="s">
        <v>85</v>
      </c>
      <c r="BN3068" s="66" t="s">
        <v>85</v>
      </c>
      <c r="BO3068" s="88" t="s">
        <v>85</v>
      </c>
      <c r="BP3068" s="100">
        <v>13900</v>
      </c>
      <c r="BQ3068" s="66">
        <v>14900</v>
      </c>
      <c r="BR3068" s="66">
        <v>31470</v>
      </c>
      <c r="BS3068" s="66" t="s">
        <v>85</v>
      </c>
      <c r="BT3068" s="66" t="s">
        <v>85</v>
      </c>
      <c r="BU3068" s="66" t="s">
        <v>85</v>
      </c>
      <c r="BV3068" s="66" t="s">
        <v>85</v>
      </c>
      <c r="BW3068" s="66" t="s">
        <v>85</v>
      </c>
      <c r="BX3068" s="66" t="s">
        <v>85</v>
      </c>
      <c r="BY3068" s="66" t="s">
        <v>85</v>
      </c>
      <c r="BZ3068" s="66" t="s">
        <v>85</v>
      </c>
      <c r="CA3068" s="66" t="s">
        <v>85</v>
      </c>
      <c r="CB3068" s="66" t="s">
        <v>85</v>
      </c>
      <c r="CC3068" s="66" t="s">
        <v>85</v>
      </c>
      <c r="CD3068" s="66" t="s">
        <v>85</v>
      </c>
      <c r="CE3068" s="66" t="s">
        <v>85</v>
      </c>
      <c r="CF3068" s="66" t="s">
        <v>85</v>
      </c>
      <c r="CG3068" s="66" t="s">
        <v>85</v>
      </c>
      <c r="CH3068" s="66" t="s">
        <v>85</v>
      </c>
      <c r="CI3068" s="66" t="s">
        <v>85</v>
      </c>
      <c r="CJ3068" s="66" t="s">
        <v>85</v>
      </c>
      <c r="CK3068" s="66" t="s">
        <v>85</v>
      </c>
      <c r="CL3068" s="66" t="s">
        <v>85</v>
      </c>
      <c r="CM3068" s="69" t="s">
        <v>85</v>
      </c>
    </row>
    <row r="3069" spans="41:91" hidden="1" x14ac:dyDescent="0.25">
      <c r="AO3069" s="21" t="s">
        <v>114</v>
      </c>
      <c r="AP3069" s="23" t="s">
        <v>128</v>
      </c>
      <c r="AQ3069" s="21" t="str">
        <f t="shared" si="50"/>
        <v>5 or moreFP - 1</v>
      </c>
      <c r="AR3069" s="22">
        <v>4500</v>
      </c>
      <c r="AS3069" s="22">
        <v>5300</v>
      </c>
      <c r="AT3069" s="22">
        <v>15770</v>
      </c>
      <c r="AU3069" s="66" t="s">
        <v>85</v>
      </c>
      <c r="AV3069" s="66" t="s">
        <v>85</v>
      </c>
      <c r="AW3069" s="66" t="s">
        <v>85</v>
      </c>
      <c r="AX3069" s="66" t="s">
        <v>85</v>
      </c>
      <c r="AY3069" s="66" t="s">
        <v>85</v>
      </c>
      <c r="AZ3069" s="66" t="s">
        <v>85</v>
      </c>
      <c r="BA3069" s="66" t="s">
        <v>85</v>
      </c>
      <c r="BB3069" s="66" t="s">
        <v>85</v>
      </c>
      <c r="BC3069" s="66" t="s">
        <v>85</v>
      </c>
      <c r="BD3069" s="66" t="s">
        <v>85</v>
      </c>
      <c r="BE3069" s="66" t="s">
        <v>85</v>
      </c>
      <c r="BF3069" s="66" t="s">
        <v>85</v>
      </c>
      <c r="BG3069" s="66" t="s">
        <v>85</v>
      </c>
      <c r="BH3069" s="66" t="s">
        <v>85</v>
      </c>
      <c r="BI3069" s="66" t="s">
        <v>85</v>
      </c>
      <c r="BJ3069" s="66" t="s">
        <v>85</v>
      </c>
      <c r="BK3069" s="66" t="s">
        <v>85</v>
      </c>
      <c r="BL3069" s="66" t="s">
        <v>85</v>
      </c>
      <c r="BM3069" s="66" t="s">
        <v>85</v>
      </c>
      <c r="BN3069" s="66" t="s">
        <v>85</v>
      </c>
      <c r="BO3069" s="88" t="s">
        <v>85</v>
      </c>
      <c r="BP3069" s="100">
        <v>14300</v>
      </c>
      <c r="BQ3069" s="66">
        <v>15600</v>
      </c>
      <c r="BR3069" s="66">
        <v>13220</v>
      </c>
      <c r="BS3069" s="66" t="s">
        <v>85</v>
      </c>
      <c r="BT3069" s="66" t="s">
        <v>85</v>
      </c>
      <c r="BU3069" s="66" t="s">
        <v>85</v>
      </c>
      <c r="BV3069" s="66" t="s">
        <v>85</v>
      </c>
      <c r="BW3069" s="66" t="s">
        <v>85</v>
      </c>
      <c r="BX3069" s="66" t="s">
        <v>85</v>
      </c>
      <c r="BY3069" s="66" t="s">
        <v>85</v>
      </c>
      <c r="BZ3069" s="66" t="s">
        <v>85</v>
      </c>
      <c r="CA3069" s="66" t="s">
        <v>85</v>
      </c>
      <c r="CB3069" s="66" t="s">
        <v>85</v>
      </c>
      <c r="CC3069" s="66" t="s">
        <v>85</v>
      </c>
      <c r="CD3069" s="66" t="s">
        <v>85</v>
      </c>
      <c r="CE3069" s="66" t="s">
        <v>85</v>
      </c>
      <c r="CF3069" s="66" t="s">
        <v>85</v>
      </c>
      <c r="CG3069" s="66" t="s">
        <v>85</v>
      </c>
      <c r="CH3069" s="66" t="s">
        <v>85</v>
      </c>
      <c r="CI3069" s="66" t="s">
        <v>85</v>
      </c>
      <c r="CJ3069" s="66" t="s">
        <v>85</v>
      </c>
      <c r="CK3069" s="66" t="s">
        <v>85</v>
      </c>
      <c r="CL3069" s="66" t="s">
        <v>85</v>
      </c>
      <c r="CM3069" s="69" t="s">
        <v>85</v>
      </c>
    </row>
    <row r="3070" spans="41:91" hidden="1" x14ac:dyDescent="0.25">
      <c r="AO3070" s="21">
        <v>1</v>
      </c>
      <c r="AP3070" s="23" t="s">
        <v>129</v>
      </c>
      <c r="AQ3070" s="21" t="str">
        <f t="shared" si="50"/>
        <v>1FP - 2</v>
      </c>
      <c r="AR3070" s="22">
        <v>2500</v>
      </c>
      <c r="AS3070" s="22">
        <v>3400</v>
      </c>
      <c r="AT3070" s="22">
        <v>237170</v>
      </c>
      <c r="AU3070" s="66" t="s">
        <v>85</v>
      </c>
      <c r="AV3070" s="66" t="s">
        <v>85</v>
      </c>
      <c r="AW3070" s="66" t="s">
        <v>85</v>
      </c>
      <c r="AX3070" s="66" t="s">
        <v>85</v>
      </c>
      <c r="AY3070" s="66" t="s">
        <v>85</v>
      </c>
      <c r="AZ3070" s="66" t="s">
        <v>85</v>
      </c>
      <c r="BA3070" s="66" t="s">
        <v>85</v>
      </c>
      <c r="BB3070" s="66" t="s">
        <v>85</v>
      </c>
      <c r="BC3070" s="66" t="s">
        <v>85</v>
      </c>
      <c r="BD3070" s="66" t="s">
        <v>85</v>
      </c>
      <c r="BE3070" s="66" t="s">
        <v>85</v>
      </c>
      <c r="BF3070" s="66" t="s">
        <v>85</v>
      </c>
      <c r="BG3070" s="66" t="s">
        <v>85</v>
      </c>
      <c r="BH3070" s="66" t="s">
        <v>85</v>
      </c>
      <c r="BI3070" s="66" t="s">
        <v>85</v>
      </c>
      <c r="BJ3070" s="66" t="s">
        <v>85</v>
      </c>
      <c r="BK3070" s="66" t="s">
        <v>85</v>
      </c>
      <c r="BL3070" s="66" t="s">
        <v>85</v>
      </c>
      <c r="BM3070" s="66" t="s">
        <v>85</v>
      </c>
      <c r="BN3070" s="66" t="s">
        <v>85</v>
      </c>
      <c r="BO3070" s="88" t="s">
        <v>85</v>
      </c>
      <c r="BP3070" s="100">
        <v>10700</v>
      </c>
      <c r="BQ3070" s="66">
        <v>11700</v>
      </c>
      <c r="BR3070" s="66">
        <v>180010</v>
      </c>
      <c r="BS3070" s="66" t="s">
        <v>85</v>
      </c>
      <c r="BT3070" s="66" t="s">
        <v>85</v>
      </c>
      <c r="BU3070" s="66" t="s">
        <v>85</v>
      </c>
      <c r="BV3070" s="66" t="s">
        <v>85</v>
      </c>
      <c r="BW3070" s="66" t="s">
        <v>85</v>
      </c>
      <c r="BX3070" s="66" t="s">
        <v>85</v>
      </c>
      <c r="BY3070" s="66" t="s">
        <v>85</v>
      </c>
      <c r="BZ3070" s="66" t="s">
        <v>85</v>
      </c>
      <c r="CA3070" s="66" t="s">
        <v>85</v>
      </c>
      <c r="CB3070" s="66" t="s">
        <v>85</v>
      </c>
      <c r="CC3070" s="66" t="s">
        <v>85</v>
      </c>
      <c r="CD3070" s="66" t="s">
        <v>85</v>
      </c>
      <c r="CE3070" s="66" t="s">
        <v>85</v>
      </c>
      <c r="CF3070" s="66" t="s">
        <v>85</v>
      </c>
      <c r="CG3070" s="66" t="s">
        <v>85</v>
      </c>
      <c r="CH3070" s="66" t="s">
        <v>85</v>
      </c>
      <c r="CI3070" s="66" t="s">
        <v>85</v>
      </c>
      <c r="CJ3070" s="66" t="s">
        <v>85</v>
      </c>
      <c r="CK3070" s="66" t="s">
        <v>85</v>
      </c>
      <c r="CL3070" s="66" t="s">
        <v>85</v>
      </c>
      <c r="CM3070" s="69" t="s">
        <v>85</v>
      </c>
    </row>
    <row r="3071" spans="41:91" hidden="1" x14ac:dyDescent="0.25">
      <c r="AO3071" s="21">
        <v>2</v>
      </c>
      <c r="AP3071" s="23" t="s">
        <v>129</v>
      </c>
      <c r="AQ3071" s="21" t="str">
        <f t="shared" si="50"/>
        <v>2FP - 2</v>
      </c>
      <c r="AR3071" s="22">
        <v>3600</v>
      </c>
      <c r="AS3071" s="22">
        <v>4300</v>
      </c>
      <c r="AT3071" s="22">
        <v>287240</v>
      </c>
      <c r="AU3071" s="66" t="s">
        <v>85</v>
      </c>
      <c r="AV3071" s="66" t="s">
        <v>85</v>
      </c>
      <c r="AW3071" s="66" t="s">
        <v>85</v>
      </c>
      <c r="AX3071" s="66" t="s">
        <v>85</v>
      </c>
      <c r="AY3071" s="66" t="s">
        <v>85</v>
      </c>
      <c r="AZ3071" s="66" t="s">
        <v>85</v>
      </c>
      <c r="BA3071" s="66" t="s">
        <v>85</v>
      </c>
      <c r="BB3071" s="66" t="s">
        <v>85</v>
      </c>
      <c r="BC3071" s="66" t="s">
        <v>85</v>
      </c>
      <c r="BD3071" s="66" t="s">
        <v>85</v>
      </c>
      <c r="BE3071" s="66" t="s">
        <v>85</v>
      </c>
      <c r="BF3071" s="66" t="s">
        <v>85</v>
      </c>
      <c r="BG3071" s="66" t="s">
        <v>85</v>
      </c>
      <c r="BH3071" s="66" t="s">
        <v>85</v>
      </c>
      <c r="BI3071" s="66" t="s">
        <v>85</v>
      </c>
      <c r="BJ3071" s="66" t="s">
        <v>85</v>
      </c>
      <c r="BK3071" s="66" t="s">
        <v>85</v>
      </c>
      <c r="BL3071" s="66" t="s">
        <v>85</v>
      </c>
      <c r="BM3071" s="66" t="s">
        <v>85</v>
      </c>
      <c r="BN3071" s="66" t="s">
        <v>85</v>
      </c>
      <c r="BO3071" s="88" t="s">
        <v>85</v>
      </c>
      <c r="BP3071" s="100">
        <v>13300</v>
      </c>
      <c r="BQ3071" s="66">
        <v>14300</v>
      </c>
      <c r="BR3071" s="66">
        <v>233630</v>
      </c>
      <c r="BS3071" s="66" t="s">
        <v>85</v>
      </c>
      <c r="BT3071" s="66" t="s">
        <v>85</v>
      </c>
      <c r="BU3071" s="66" t="s">
        <v>85</v>
      </c>
      <c r="BV3071" s="66" t="s">
        <v>85</v>
      </c>
      <c r="BW3071" s="66" t="s">
        <v>85</v>
      </c>
      <c r="BX3071" s="66" t="s">
        <v>85</v>
      </c>
      <c r="BY3071" s="66" t="s">
        <v>85</v>
      </c>
      <c r="BZ3071" s="66" t="s">
        <v>85</v>
      </c>
      <c r="CA3071" s="66" t="s">
        <v>85</v>
      </c>
      <c r="CB3071" s="66" t="s">
        <v>85</v>
      </c>
      <c r="CC3071" s="66" t="s">
        <v>85</v>
      </c>
      <c r="CD3071" s="66" t="s">
        <v>85</v>
      </c>
      <c r="CE3071" s="66" t="s">
        <v>85</v>
      </c>
      <c r="CF3071" s="66" t="s">
        <v>85</v>
      </c>
      <c r="CG3071" s="66" t="s">
        <v>85</v>
      </c>
      <c r="CH3071" s="66" t="s">
        <v>85</v>
      </c>
      <c r="CI3071" s="66" t="s">
        <v>85</v>
      </c>
      <c r="CJ3071" s="66" t="s">
        <v>85</v>
      </c>
      <c r="CK3071" s="66" t="s">
        <v>85</v>
      </c>
      <c r="CL3071" s="66" t="s">
        <v>85</v>
      </c>
      <c r="CM3071" s="69" t="s">
        <v>85</v>
      </c>
    </row>
    <row r="3072" spans="41:91" hidden="1" x14ac:dyDescent="0.25">
      <c r="AO3072" s="21">
        <v>3</v>
      </c>
      <c r="AP3072" s="23" t="s">
        <v>129</v>
      </c>
      <c r="AQ3072" s="21" t="str">
        <f t="shared" si="50"/>
        <v>3FP - 2</v>
      </c>
      <c r="AR3072" s="22">
        <v>4100</v>
      </c>
      <c r="AS3072" s="22">
        <v>4900</v>
      </c>
      <c r="AT3072" s="22">
        <v>93760</v>
      </c>
      <c r="AU3072" s="66" t="s">
        <v>85</v>
      </c>
      <c r="AV3072" s="66" t="s">
        <v>85</v>
      </c>
      <c r="AW3072" s="66" t="s">
        <v>85</v>
      </c>
      <c r="AX3072" s="66" t="s">
        <v>85</v>
      </c>
      <c r="AY3072" s="66" t="s">
        <v>85</v>
      </c>
      <c r="AZ3072" s="66" t="s">
        <v>85</v>
      </c>
      <c r="BA3072" s="66" t="s">
        <v>85</v>
      </c>
      <c r="BB3072" s="66" t="s">
        <v>85</v>
      </c>
      <c r="BC3072" s="66" t="s">
        <v>85</v>
      </c>
      <c r="BD3072" s="66" t="s">
        <v>85</v>
      </c>
      <c r="BE3072" s="66" t="s">
        <v>85</v>
      </c>
      <c r="BF3072" s="66" t="s">
        <v>85</v>
      </c>
      <c r="BG3072" s="66" t="s">
        <v>85</v>
      </c>
      <c r="BH3072" s="66" t="s">
        <v>85</v>
      </c>
      <c r="BI3072" s="66" t="s">
        <v>85</v>
      </c>
      <c r="BJ3072" s="66" t="s">
        <v>85</v>
      </c>
      <c r="BK3072" s="66" t="s">
        <v>85</v>
      </c>
      <c r="BL3072" s="66" t="s">
        <v>85</v>
      </c>
      <c r="BM3072" s="66" t="s">
        <v>85</v>
      </c>
      <c r="BN3072" s="66" t="s">
        <v>85</v>
      </c>
      <c r="BO3072" s="88" t="s">
        <v>85</v>
      </c>
      <c r="BP3072" s="100">
        <v>14300</v>
      </c>
      <c r="BQ3072" s="66">
        <v>15500</v>
      </c>
      <c r="BR3072" s="66">
        <v>78330</v>
      </c>
      <c r="BS3072" s="66" t="s">
        <v>85</v>
      </c>
      <c r="BT3072" s="66" t="s">
        <v>85</v>
      </c>
      <c r="BU3072" s="66" t="s">
        <v>85</v>
      </c>
      <c r="BV3072" s="66" t="s">
        <v>85</v>
      </c>
      <c r="BW3072" s="66" t="s">
        <v>85</v>
      </c>
      <c r="BX3072" s="66" t="s">
        <v>85</v>
      </c>
      <c r="BY3072" s="66" t="s">
        <v>85</v>
      </c>
      <c r="BZ3072" s="66" t="s">
        <v>85</v>
      </c>
      <c r="CA3072" s="66" t="s">
        <v>85</v>
      </c>
      <c r="CB3072" s="66" t="s">
        <v>85</v>
      </c>
      <c r="CC3072" s="66" t="s">
        <v>85</v>
      </c>
      <c r="CD3072" s="66" t="s">
        <v>85</v>
      </c>
      <c r="CE3072" s="66" t="s">
        <v>85</v>
      </c>
      <c r="CF3072" s="66" t="s">
        <v>85</v>
      </c>
      <c r="CG3072" s="66" t="s">
        <v>85</v>
      </c>
      <c r="CH3072" s="66" t="s">
        <v>85</v>
      </c>
      <c r="CI3072" s="66" t="s">
        <v>85</v>
      </c>
      <c r="CJ3072" s="66" t="s">
        <v>85</v>
      </c>
      <c r="CK3072" s="66" t="s">
        <v>85</v>
      </c>
      <c r="CL3072" s="66" t="s">
        <v>85</v>
      </c>
      <c r="CM3072" s="69" t="s">
        <v>85</v>
      </c>
    </row>
    <row r="3073" spans="41:91" hidden="1" x14ac:dyDescent="0.25">
      <c r="AO3073" s="21">
        <v>4</v>
      </c>
      <c r="AP3073" s="23" t="s">
        <v>129</v>
      </c>
      <c r="AQ3073" s="21" t="str">
        <f t="shared" si="50"/>
        <v>4FP - 2</v>
      </c>
      <c r="AR3073" s="22">
        <v>4600</v>
      </c>
      <c r="AS3073" s="22">
        <v>5400</v>
      </c>
      <c r="AT3073" s="22">
        <v>37710</v>
      </c>
      <c r="AU3073" s="66" t="s">
        <v>85</v>
      </c>
      <c r="AV3073" s="66" t="s">
        <v>85</v>
      </c>
      <c r="AW3073" s="66" t="s">
        <v>85</v>
      </c>
      <c r="AX3073" s="66" t="s">
        <v>85</v>
      </c>
      <c r="AY3073" s="66" t="s">
        <v>85</v>
      </c>
      <c r="AZ3073" s="66" t="s">
        <v>85</v>
      </c>
      <c r="BA3073" s="66" t="s">
        <v>85</v>
      </c>
      <c r="BB3073" s="66" t="s">
        <v>85</v>
      </c>
      <c r="BC3073" s="66" t="s">
        <v>85</v>
      </c>
      <c r="BD3073" s="66" t="s">
        <v>85</v>
      </c>
      <c r="BE3073" s="66" t="s">
        <v>85</v>
      </c>
      <c r="BF3073" s="66" t="s">
        <v>85</v>
      </c>
      <c r="BG3073" s="66" t="s">
        <v>85</v>
      </c>
      <c r="BH3073" s="66" t="s">
        <v>85</v>
      </c>
      <c r="BI3073" s="66" t="s">
        <v>85</v>
      </c>
      <c r="BJ3073" s="66" t="s">
        <v>85</v>
      </c>
      <c r="BK3073" s="66" t="s">
        <v>85</v>
      </c>
      <c r="BL3073" s="66" t="s">
        <v>85</v>
      </c>
      <c r="BM3073" s="66" t="s">
        <v>85</v>
      </c>
      <c r="BN3073" s="66" t="s">
        <v>85</v>
      </c>
      <c r="BO3073" s="88" t="s">
        <v>85</v>
      </c>
      <c r="BP3073" s="100">
        <v>15600</v>
      </c>
      <c r="BQ3073" s="66">
        <v>16900</v>
      </c>
      <c r="BR3073" s="66">
        <v>31510</v>
      </c>
      <c r="BS3073" s="66" t="s">
        <v>85</v>
      </c>
      <c r="BT3073" s="66" t="s">
        <v>85</v>
      </c>
      <c r="BU3073" s="66" t="s">
        <v>85</v>
      </c>
      <c r="BV3073" s="66" t="s">
        <v>85</v>
      </c>
      <c r="BW3073" s="66" t="s">
        <v>85</v>
      </c>
      <c r="BX3073" s="66" t="s">
        <v>85</v>
      </c>
      <c r="BY3073" s="66" t="s">
        <v>85</v>
      </c>
      <c r="BZ3073" s="66" t="s">
        <v>85</v>
      </c>
      <c r="CA3073" s="66" t="s">
        <v>85</v>
      </c>
      <c r="CB3073" s="66" t="s">
        <v>85</v>
      </c>
      <c r="CC3073" s="66" t="s">
        <v>85</v>
      </c>
      <c r="CD3073" s="66" t="s">
        <v>85</v>
      </c>
      <c r="CE3073" s="66" t="s">
        <v>85</v>
      </c>
      <c r="CF3073" s="66" t="s">
        <v>85</v>
      </c>
      <c r="CG3073" s="66" t="s">
        <v>85</v>
      </c>
      <c r="CH3073" s="66" t="s">
        <v>85</v>
      </c>
      <c r="CI3073" s="66" t="s">
        <v>85</v>
      </c>
      <c r="CJ3073" s="66" t="s">
        <v>85</v>
      </c>
      <c r="CK3073" s="66" t="s">
        <v>85</v>
      </c>
      <c r="CL3073" s="66" t="s">
        <v>85</v>
      </c>
      <c r="CM3073" s="69" t="s">
        <v>85</v>
      </c>
    </row>
    <row r="3074" spans="41:91" hidden="1" x14ac:dyDescent="0.25">
      <c r="AO3074" s="21" t="s">
        <v>114</v>
      </c>
      <c r="AP3074" s="23" t="s">
        <v>129</v>
      </c>
      <c r="AQ3074" s="21" t="str">
        <f t="shared" si="50"/>
        <v>5 or moreFP - 2</v>
      </c>
      <c r="AR3074" s="22">
        <v>5100</v>
      </c>
      <c r="AS3074" s="22">
        <v>6000</v>
      </c>
      <c r="AT3074" s="22">
        <v>14130</v>
      </c>
      <c r="AU3074" s="66" t="s">
        <v>85</v>
      </c>
      <c r="AV3074" s="66" t="s">
        <v>85</v>
      </c>
      <c r="AW3074" s="66" t="s">
        <v>85</v>
      </c>
      <c r="AX3074" s="66" t="s">
        <v>85</v>
      </c>
      <c r="AY3074" s="66" t="s">
        <v>85</v>
      </c>
      <c r="AZ3074" s="66" t="s">
        <v>85</v>
      </c>
      <c r="BA3074" s="66" t="s">
        <v>85</v>
      </c>
      <c r="BB3074" s="66" t="s">
        <v>85</v>
      </c>
      <c r="BC3074" s="66" t="s">
        <v>85</v>
      </c>
      <c r="BD3074" s="66" t="s">
        <v>85</v>
      </c>
      <c r="BE3074" s="66" t="s">
        <v>85</v>
      </c>
      <c r="BF3074" s="66" t="s">
        <v>85</v>
      </c>
      <c r="BG3074" s="66" t="s">
        <v>85</v>
      </c>
      <c r="BH3074" s="66" t="s">
        <v>85</v>
      </c>
      <c r="BI3074" s="66" t="s">
        <v>85</v>
      </c>
      <c r="BJ3074" s="66" t="s">
        <v>85</v>
      </c>
      <c r="BK3074" s="66" t="s">
        <v>85</v>
      </c>
      <c r="BL3074" s="66" t="s">
        <v>85</v>
      </c>
      <c r="BM3074" s="66" t="s">
        <v>85</v>
      </c>
      <c r="BN3074" s="66" t="s">
        <v>85</v>
      </c>
      <c r="BO3074" s="88" t="s">
        <v>85</v>
      </c>
      <c r="BP3074" s="100">
        <v>16300</v>
      </c>
      <c r="BQ3074" s="66">
        <v>17900</v>
      </c>
      <c r="BR3074" s="66">
        <v>11710</v>
      </c>
      <c r="BS3074" s="66" t="s">
        <v>85</v>
      </c>
      <c r="BT3074" s="66" t="s">
        <v>85</v>
      </c>
      <c r="BU3074" s="66" t="s">
        <v>85</v>
      </c>
      <c r="BV3074" s="66" t="s">
        <v>85</v>
      </c>
      <c r="BW3074" s="66" t="s">
        <v>85</v>
      </c>
      <c r="BX3074" s="66" t="s">
        <v>85</v>
      </c>
      <c r="BY3074" s="66" t="s">
        <v>85</v>
      </c>
      <c r="BZ3074" s="66" t="s">
        <v>85</v>
      </c>
      <c r="CA3074" s="66" t="s">
        <v>85</v>
      </c>
      <c r="CB3074" s="66" t="s">
        <v>85</v>
      </c>
      <c r="CC3074" s="66" t="s">
        <v>85</v>
      </c>
      <c r="CD3074" s="66" t="s">
        <v>85</v>
      </c>
      <c r="CE3074" s="66" t="s">
        <v>85</v>
      </c>
      <c r="CF3074" s="66" t="s">
        <v>85</v>
      </c>
      <c r="CG3074" s="66" t="s">
        <v>85</v>
      </c>
      <c r="CH3074" s="66" t="s">
        <v>85</v>
      </c>
      <c r="CI3074" s="66" t="s">
        <v>85</v>
      </c>
      <c r="CJ3074" s="66" t="s">
        <v>85</v>
      </c>
      <c r="CK3074" s="66" t="s">
        <v>85</v>
      </c>
      <c r="CL3074" s="66" t="s">
        <v>85</v>
      </c>
      <c r="CM3074" s="69" t="s">
        <v>85</v>
      </c>
    </row>
    <row r="3075" spans="41:91" hidden="1" x14ac:dyDescent="0.25">
      <c r="AO3075" s="83">
        <v>1</v>
      </c>
      <c r="AP3075" s="23" t="s">
        <v>130</v>
      </c>
      <c r="AQ3075" s="21" t="str">
        <f t="shared" si="50"/>
        <v>1FP - 3</v>
      </c>
      <c r="AR3075" s="22">
        <v>2600</v>
      </c>
      <c r="AS3075" s="22">
        <v>3400</v>
      </c>
      <c r="AT3075" s="22">
        <v>232110</v>
      </c>
      <c r="AU3075" s="66" t="s">
        <v>85</v>
      </c>
      <c r="AV3075" s="66" t="s">
        <v>85</v>
      </c>
      <c r="AW3075" s="66" t="s">
        <v>85</v>
      </c>
      <c r="AX3075" s="66" t="s">
        <v>85</v>
      </c>
      <c r="AY3075" s="66" t="s">
        <v>85</v>
      </c>
      <c r="AZ3075" s="66" t="s">
        <v>85</v>
      </c>
      <c r="BA3075" s="66" t="s">
        <v>85</v>
      </c>
      <c r="BB3075" s="66" t="s">
        <v>85</v>
      </c>
      <c r="BC3075" s="66" t="s">
        <v>85</v>
      </c>
      <c r="BD3075" s="66" t="s">
        <v>85</v>
      </c>
      <c r="BE3075" s="66" t="s">
        <v>85</v>
      </c>
      <c r="BF3075" s="66" t="s">
        <v>85</v>
      </c>
      <c r="BG3075" s="66" t="s">
        <v>85</v>
      </c>
      <c r="BH3075" s="66" t="s">
        <v>85</v>
      </c>
      <c r="BI3075" s="66" t="s">
        <v>85</v>
      </c>
      <c r="BJ3075" s="66" t="s">
        <v>85</v>
      </c>
      <c r="BK3075" s="66" t="s">
        <v>85</v>
      </c>
      <c r="BL3075" s="66" t="s">
        <v>85</v>
      </c>
      <c r="BM3075" s="66" t="s">
        <v>85</v>
      </c>
      <c r="BN3075" s="66" t="s">
        <v>85</v>
      </c>
      <c r="BO3075" s="88" t="s">
        <v>85</v>
      </c>
      <c r="BP3075" s="100">
        <v>11300</v>
      </c>
      <c r="BQ3075" s="66">
        <v>12300</v>
      </c>
      <c r="BR3075" s="66">
        <v>176760</v>
      </c>
      <c r="BS3075" s="66" t="s">
        <v>85</v>
      </c>
      <c r="BT3075" s="66" t="s">
        <v>85</v>
      </c>
      <c r="BU3075" s="66" t="s">
        <v>85</v>
      </c>
      <c r="BV3075" s="66" t="s">
        <v>85</v>
      </c>
      <c r="BW3075" s="66" t="s">
        <v>85</v>
      </c>
      <c r="BX3075" s="66" t="s">
        <v>85</v>
      </c>
      <c r="BY3075" s="66" t="s">
        <v>85</v>
      </c>
      <c r="BZ3075" s="66" t="s">
        <v>85</v>
      </c>
      <c r="CA3075" s="66" t="s">
        <v>85</v>
      </c>
      <c r="CB3075" s="66" t="s">
        <v>85</v>
      </c>
      <c r="CC3075" s="66" t="s">
        <v>85</v>
      </c>
      <c r="CD3075" s="66" t="s">
        <v>85</v>
      </c>
      <c r="CE3075" s="66" t="s">
        <v>85</v>
      </c>
      <c r="CF3075" s="66" t="s">
        <v>85</v>
      </c>
      <c r="CG3075" s="66" t="s">
        <v>85</v>
      </c>
      <c r="CH3075" s="66" t="s">
        <v>85</v>
      </c>
      <c r="CI3075" s="66" t="s">
        <v>85</v>
      </c>
      <c r="CJ3075" s="66" t="s">
        <v>85</v>
      </c>
      <c r="CK3075" s="66" t="s">
        <v>85</v>
      </c>
      <c r="CL3075" s="66" t="s">
        <v>85</v>
      </c>
      <c r="CM3075" s="69" t="s">
        <v>85</v>
      </c>
    </row>
    <row r="3076" spans="41:91" hidden="1" x14ac:dyDescent="0.25">
      <c r="AO3076" s="83">
        <v>2</v>
      </c>
      <c r="AP3076" s="23" t="s">
        <v>130</v>
      </c>
      <c r="AQ3076" s="21" t="str">
        <f t="shared" si="50"/>
        <v>2FP - 3</v>
      </c>
      <c r="AR3076" s="22">
        <v>3600</v>
      </c>
      <c r="AS3076" s="22">
        <v>4300</v>
      </c>
      <c r="AT3076" s="22">
        <v>285420</v>
      </c>
      <c r="AU3076" s="66" t="s">
        <v>85</v>
      </c>
      <c r="AV3076" s="66" t="s">
        <v>85</v>
      </c>
      <c r="AW3076" s="66" t="s">
        <v>85</v>
      </c>
      <c r="AX3076" s="66" t="s">
        <v>85</v>
      </c>
      <c r="AY3076" s="66" t="s">
        <v>85</v>
      </c>
      <c r="AZ3076" s="66" t="s">
        <v>85</v>
      </c>
      <c r="BA3076" s="66" t="s">
        <v>85</v>
      </c>
      <c r="BB3076" s="66" t="s">
        <v>85</v>
      </c>
      <c r="BC3076" s="66" t="s">
        <v>85</v>
      </c>
      <c r="BD3076" s="66" t="s">
        <v>85</v>
      </c>
      <c r="BE3076" s="66" t="s">
        <v>85</v>
      </c>
      <c r="BF3076" s="66" t="s">
        <v>85</v>
      </c>
      <c r="BG3076" s="66" t="s">
        <v>85</v>
      </c>
      <c r="BH3076" s="66" t="s">
        <v>85</v>
      </c>
      <c r="BI3076" s="66" t="s">
        <v>85</v>
      </c>
      <c r="BJ3076" s="66" t="s">
        <v>85</v>
      </c>
      <c r="BK3076" s="66" t="s">
        <v>85</v>
      </c>
      <c r="BL3076" s="66" t="s">
        <v>85</v>
      </c>
      <c r="BM3076" s="66" t="s">
        <v>85</v>
      </c>
      <c r="BN3076" s="66" t="s">
        <v>85</v>
      </c>
      <c r="BO3076" s="88" t="s">
        <v>85</v>
      </c>
      <c r="BP3076" s="100">
        <v>13900</v>
      </c>
      <c r="BQ3076" s="66">
        <v>15000</v>
      </c>
      <c r="BR3076" s="66">
        <v>228940</v>
      </c>
      <c r="BS3076" s="66" t="s">
        <v>85</v>
      </c>
      <c r="BT3076" s="66" t="s">
        <v>85</v>
      </c>
      <c r="BU3076" s="66" t="s">
        <v>85</v>
      </c>
      <c r="BV3076" s="66" t="s">
        <v>85</v>
      </c>
      <c r="BW3076" s="66" t="s">
        <v>85</v>
      </c>
      <c r="BX3076" s="66" t="s">
        <v>85</v>
      </c>
      <c r="BY3076" s="66" t="s">
        <v>85</v>
      </c>
      <c r="BZ3076" s="66" t="s">
        <v>85</v>
      </c>
      <c r="CA3076" s="66" t="s">
        <v>85</v>
      </c>
      <c r="CB3076" s="66" t="s">
        <v>85</v>
      </c>
      <c r="CC3076" s="66" t="s">
        <v>85</v>
      </c>
      <c r="CD3076" s="66" t="s">
        <v>85</v>
      </c>
      <c r="CE3076" s="66" t="s">
        <v>85</v>
      </c>
      <c r="CF3076" s="66" t="s">
        <v>85</v>
      </c>
      <c r="CG3076" s="66" t="s">
        <v>85</v>
      </c>
      <c r="CH3076" s="66" t="s">
        <v>85</v>
      </c>
      <c r="CI3076" s="66" t="s">
        <v>85</v>
      </c>
      <c r="CJ3076" s="66" t="s">
        <v>85</v>
      </c>
      <c r="CK3076" s="66" t="s">
        <v>85</v>
      </c>
      <c r="CL3076" s="66" t="s">
        <v>85</v>
      </c>
      <c r="CM3076" s="69" t="s">
        <v>85</v>
      </c>
    </row>
    <row r="3077" spans="41:91" hidden="1" x14ac:dyDescent="0.25">
      <c r="AO3077" s="83">
        <v>3</v>
      </c>
      <c r="AP3077" s="23" t="s">
        <v>130</v>
      </c>
      <c r="AQ3077" s="21" t="str">
        <f t="shared" si="50"/>
        <v>3FP - 3</v>
      </c>
      <c r="AR3077" s="22">
        <v>4100</v>
      </c>
      <c r="AS3077" s="22">
        <v>4900</v>
      </c>
      <c r="AT3077" s="22">
        <v>94750</v>
      </c>
      <c r="AU3077" s="66" t="s">
        <v>85</v>
      </c>
      <c r="AV3077" s="66" t="s">
        <v>85</v>
      </c>
      <c r="AW3077" s="66" t="s">
        <v>85</v>
      </c>
      <c r="AX3077" s="66" t="s">
        <v>85</v>
      </c>
      <c r="AY3077" s="66" t="s">
        <v>85</v>
      </c>
      <c r="AZ3077" s="66" t="s">
        <v>85</v>
      </c>
      <c r="BA3077" s="66" t="s">
        <v>85</v>
      </c>
      <c r="BB3077" s="66" t="s">
        <v>85</v>
      </c>
      <c r="BC3077" s="66" t="s">
        <v>85</v>
      </c>
      <c r="BD3077" s="66" t="s">
        <v>85</v>
      </c>
      <c r="BE3077" s="66" t="s">
        <v>85</v>
      </c>
      <c r="BF3077" s="66" t="s">
        <v>85</v>
      </c>
      <c r="BG3077" s="66" t="s">
        <v>85</v>
      </c>
      <c r="BH3077" s="66" t="s">
        <v>85</v>
      </c>
      <c r="BI3077" s="66" t="s">
        <v>85</v>
      </c>
      <c r="BJ3077" s="66" t="s">
        <v>85</v>
      </c>
      <c r="BK3077" s="66" t="s">
        <v>85</v>
      </c>
      <c r="BL3077" s="66" t="s">
        <v>85</v>
      </c>
      <c r="BM3077" s="66" t="s">
        <v>85</v>
      </c>
      <c r="BN3077" s="66" t="s">
        <v>85</v>
      </c>
      <c r="BO3077" s="88" t="s">
        <v>85</v>
      </c>
      <c r="BP3077" s="100">
        <v>15000</v>
      </c>
      <c r="BQ3077" s="66">
        <v>16200</v>
      </c>
      <c r="BR3077" s="66">
        <v>77700</v>
      </c>
      <c r="BS3077" s="66" t="s">
        <v>85</v>
      </c>
      <c r="BT3077" s="66" t="s">
        <v>85</v>
      </c>
      <c r="BU3077" s="66" t="s">
        <v>85</v>
      </c>
      <c r="BV3077" s="66" t="s">
        <v>85</v>
      </c>
      <c r="BW3077" s="66" t="s">
        <v>85</v>
      </c>
      <c r="BX3077" s="66" t="s">
        <v>85</v>
      </c>
      <c r="BY3077" s="66" t="s">
        <v>85</v>
      </c>
      <c r="BZ3077" s="66" t="s">
        <v>85</v>
      </c>
      <c r="CA3077" s="66" t="s">
        <v>85</v>
      </c>
      <c r="CB3077" s="66" t="s">
        <v>85</v>
      </c>
      <c r="CC3077" s="66" t="s">
        <v>85</v>
      </c>
      <c r="CD3077" s="66" t="s">
        <v>85</v>
      </c>
      <c r="CE3077" s="66" t="s">
        <v>85</v>
      </c>
      <c r="CF3077" s="66" t="s">
        <v>85</v>
      </c>
      <c r="CG3077" s="66" t="s">
        <v>85</v>
      </c>
      <c r="CH3077" s="66" t="s">
        <v>85</v>
      </c>
      <c r="CI3077" s="66" t="s">
        <v>85</v>
      </c>
      <c r="CJ3077" s="66" t="s">
        <v>85</v>
      </c>
      <c r="CK3077" s="66" t="s">
        <v>85</v>
      </c>
      <c r="CL3077" s="66" t="s">
        <v>85</v>
      </c>
      <c r="CM3077" s="69" t="s">
        <v>85</v>
      </c>
    </row>
    <row r="3078" spans="41:91" hidden="1" x14ac:dyDescent="0.25">
      <c r="AO3078" s="83">
        <v>4</v>
      </c>
      <c r="AP3078" s="23" t="s">
        <v>130</v>
      </c>
      <c r="AQ3078" s="21" t="str">
        <f t="shared" si="50"/>
        <v>4FP - 3</v>
      </c>
      <c r="AR3078" s="22">
        <v>4600</v>
      </c>
      <c r="AS3078" s="22">
        <v>5400</v>
      </c>
      <c r="AT3078" s="22">
        <v>37720</v>
      </c>
      <c r="AU3078" s="66" t="s">
        <v>85</v>
      </c>
      <c r="AV3078" s="66" t="s">
        <v>85</v>
      </c>
      <c r="AW3078" s="66" t="s">
        <v>85</v>
      </c>
      <c r="AX3078" s="66" t="s">
        <v>85</v>
      </c>
      <c r="AY3078" s="66" t="s">
        <v>85</v>
      </c>
      <c r="AZ3078" s="66" t="s">
        <v>85</v>
      </c>
      <c r="BA3078" s="66" t="s">
        <v>85</v>
      </c>
      <c r="BB3078" s="66" t="s">
        <v>85</v>
      </c>
      <c r="BC3078" s="66" t="s">
        <v>85</v>
      </c>
      <c r="BD3078" s="66" t="s">
        <v>85</v>
      </c>
      <c r="BE3078" s="66" t="s">
        <v>85</v>
      </c>
      <c r="BF3078" s="66" t="s">
        <v>85</v>
      </c>
      <c r="BG3078" s="66" t="s">
        <v>85</v>
      </c>
      <c r="BH3078" s="66" t="s">
        <v>85</v>
      </c>
      <c r="BI3078" s="66" t="s">
        <v>85</v>
      </c>
      <c r="BJ3078" s="66" t="s">
        <v>85</v>
      </c>
      <c r="BK3078" s="66" t="s">
        <v>85</v>
      </c>
      <c r="BL3078" s="66" t="s">
        <v>85</v>
      </c>
      <c r="BM3078" s="66" t="s">
        <v>85</v>
      </c>
      <c r="BN3078" s="66" t="s">
        <v>85</v>
      </c>
      <c r="BO3078" s="88" t="s">
        <v>85</v>
      </c>
      <c r="BP3078" s="100">
        <v>16200</v>
      </c>
      <c r="BQ3078" s="66">
        <v>17400</v>
      </c>
      <c r="BR3078" s="66">
        <v>31050</v>
      </c>
      <c r="BS3078" s="66" t="s">
        <v>85</v>
      </c>
      <c r="BT3078" s="66" t="s">
        <v>85</v>
      </c>
      <c r="BU3078" s="66" t="s">
        <v>85</v>
      </c>
      <c r="BV3078" s="66" t="s">
        <v>85</v>
      </c>
      <c r="BW3078" s="66" t="s">
        <v>85</v>
      </c>
      <c r="BX3078" s="66" t="s">
        <v>85</v>
      </c>
      <c r="BY3078" s="66" t="s">
        <v>85</v>
      </c>
      <c r="BZ3078" s="66" t="s">
        <v>85</v>
      </c>
      <c r="CA3078" s="66" t="s">
        <v>85</v>
      </c>
      <c r="CB3078" s="66" t="s">
        <v>85</v>
      </c>
      <c r="CC3078" s="66" t="s">
        <v>85</v>
      </c>
      <c r="CD3078" s="66" t="s">
        <v>85</v>
      </c>
      <c r="CE3078" s="66" t="s">
        <v>85</v>
      </c>
      <c r="CF3078" s="66" t="s">
        <v>85</v>
      </c>
      <c r="CG3078" s="66" t="s">
        <v>85</v>
      </c>
      <c r="CH3078" s="66" t="s">
        <v>85</v>
      </c>
      <c r="CI3078" s="66" t="s">
        <v>85</v>
      </c>
      <c r="CJ3078" s="66" t="s">
        <v>85</v>
      </c>
      <c r="CK3078" s="66" t="s">
        <v>85</v>
      </c>
      <c r="CL3078" s="66" t="s">
        <v>85</v>
      </c>
      <c r="CM3078" s="69" t="s">
        <v>85</v>
      </c>
    </row>
    <row r="3079" spans="41:91" hidden="1" x14ac:dyDescent="0.25">
      <c r="AO3079" s="83" t="s">
        <v>114</v>
      </c>
      <c r="AP3079" s="23" t="s">
        <v>130</v>
      </c>
      <c r="AQ3079" s="21" t="str">
        <f t="shared" si="50"/>
        <v>5 or moreFP - 3</v>
      </c>
      <c r="AR3079" s="22">
        <v>5100</v>
      </c>
      <c r="AS3079" s="22">
        <v>6000</v>
      </c>
      <c r="AT3079" s="22">
        <v>15010</v>
      </c>
      <c r="AU3079" s="66" t="s">
        <v>85</v>
      </c>
      <c r="AV3079" s="66" t="s">
        <v>85</v>
      </c>
      <c r="AW3079" s="66" t="s">
        <v>85</v>
      </c>
      <c r="AX3079" s="66" t="s">
        <v>85</v>
      </c>
      <c r="AY3079" s="66" t="s">
        <v>85</v>
      </c>
      <c r="AZ3079" s="66" t="s">
        <v>85</v>
      </c>
      <c r="BA3079" s="66" t="s">
        <v>85</v>
      </c>
      <c r="BB3079" s="66" t="s">
        <v>85</v>
      </c>
      <c r="BC3079" s="66" t="s">
        <v>85</v>
      </c>
      <c r="BD3079" s="66" t="s">
        <v>85</v>
      </c>
      <c r="BE3079" s="66" t="s">
        <v>85</v>
      </c>
      <c r="BF3079" s="66" t="s">
        <v>85</v>
      </c>
      <c r="BG3079" s="66" t="s">
        <v>85</v>
      </c>
      <c r="BH3079" s="66" t="s">
        <v>85</v>
      </c>
      <c r="BI3079" s="66" t="s">
        <v>85</v>
      </c>
      <c r="BJ3079" s="66" t="s">
        <v>85</v>
      </c>
      <c r="BK3079" s="66" t="s">
        <v>85</v>
      </c>
      <c r="BL3079" s="66" t="s">
        <v>85</v>
      </c>
      <c r="BM3079" s="66" t="s">
        <v>85</v>
      </c>
      <c r="BN3079" s="66" t="s">
        <v>85</v>
      </c>
      <c r="BO3079" s="88" t="s">
        <v>85</v>
      </c>
      <c r="BP3079" s="100">
        <v>17200</v>
      </c>
      <c r="BQ3079" s="66">
        <v>18700</v>
      </c>
      <c r="BR3079" s="66">
        <v>12270</v>
      </c>
      <c r="BS3079" s="66" t="s">
        <v>85</v>
      </c>
      <c r="BT3079" s="66" t="s">
        <v>85</v>
      </c>
      <c r="BU3079" s="66" t="s">
        <v>85</v>
      </c>
      <c r="BV3079" s="66" t="s">
        <v>85</v>
      </c>
      <c r="BW3079" s="66" t="s">
        <v>85</v>
      </c>
      <c r="BX3079" s="66" t="s">
        <v>85</v>
      </c>
      <c r="BY3079" s="66" t="s">
        <v>85</v>
      </c>
      <c r="BZ3079" s="66" t="s">
        <v>85</v>
      </c>
      <c r="CA3079" s="66" t="s">
        <v>85</v>
      </c>
      <c r="CB3079" s="66" t="s">
        <v>85</v>
      </c>
      <c r="CC3079" s="66" t="s">
        <v>85</v>
      </c>
      <c r="CD3079" s="66" t="s">
        <v>85</v>
      </c>
      <c r="CE3079" s="66" t="s">
        <v>85</v>
      </c>
      <c r="CF3079" s="66" t="s">
        <v>85</v>
      </c>
      <c r="CG3079" s="66" t="s">
        <v>85</v>
      </c>
      <c r="CH3079" s="66" t="s">
        <v>85</v>
      </c>
      <c r="CI3079" s="66" t="s">
        <v>85</v>
      </c>
      <c r="CJ3079" s="66" t="s">
        <v>85</v>
      </c>
      <c r="CK3079" s="66" t="s">
        <v>85</v>
      </c>
      <c r="CL3079" s="66" t="s">
        <v>85</v>
      </c>
      <c r="CM3079" s="69" t="s">
        <v>85</v>
      </c>
    </row>
    <row r="3080" spans="41:91" hidden="1" x14ac:dyDescent="0.25">
      <c r="AO3080" s="23">
        <v>1</v>
      </c>
      <c r="AP3080" s="52" t="s">
        <v>131</v>
      </c>
      <c r="AQ3080" s="21" t="str">
        <f t="shared" si="50"/>
        <v>1FP - 4</v>
      </c>
      <c r="AR3080" s="22">
        <v>2600</v>
      </c>
      <c r="AS3080" s="22">
        <v>3400</v>
      </c>
      <c r="AT3080" s="22">
        <v>215870</v>
      </c>
      <c r="AU3080" s="66" t="s">
        <v>85</v>
      </c>
      <c r="AV3080" s="66" t="s">
        <v>85</v>
      </c>
      <c r="AW3080" s="66" t="s">
        <v>85</v>
      </c>
      <c r="AX3080" s="66" t="s">
        <v>85</v>
      </c>
      <c r="AY3080" s="66" t="s">
        <v>85</v>
      </c>
      <c r="AZ3080" s="66" t="s">
        <v>85</v>
      </c>
      <c r="BA3080" s="66" t="s">
        <v>85</v>
      </c>
      <c r="BB3080" s="66" t="s">
        <v>85</v>
      </c>
      <c r="BC3080" s="66" t="s">
        <v>85</v>
      </c>
      <c r="BD3080" s="66" t="s">
        <v>85</v>
      </c>
      <c r="BE3080" s="66" t="s">
        <v>85</v>
      </c>
      <c r="BF3080" s="66" t="s">
        <v>85</v>
      </c>
      <c r="BG3080" s="66" t="s">
        <v>85</v>
      </c>
      <c r="BH3080" s="66" t="s">
        <v>85</v>
      </c>
      <c r="BI3080" s="66" t="s">
        <v>85</v>
      </c>
      <c r="BJ3080" s="66" t="s">
        <v>85</v>
      </c>
      <c r="BK3080" s="66" t="s">
        <v>85</v>
      </c>
      <c r="BL3080" s="66" t="s">
        <v>85</v>
      </c>
      <c r="BM3080" s="66" t="s">
        <v>85</v>
      </c>
      <c r="BN3080" s="66" t="s">
        <v>85</v>
      </c>
      <c r="BO3080" s="88" t="s">
        <v>85</v>
      </c>
      <c r="BP3080" s="100">
        <v>11800</v>
      </c>
      <c r="BQ3080" s="66">
        <v>12800</v>
      </c>
      <c r="BR3080" s="66">
        <v>168130</v>
      </c>
      <c r="BS3080" s="66" t="s">
        <v>85</v>
      </c>
      <c r="BT3080" s="66" t="s">
        <v>85</v>
      </c>
      <c r="BU3080" s="66" t="s">
        <v>85</v>
      </c>
      <c r="BV3080" s="66" t="s">
        <v>85</v>
      </c>
      <c r="BW3080" s="66" t="s">
        <v>85</v>
      </c>
      <c r="BX3080" s="66" t="s">
        <v>85</v>
      </c>
      <c r="BY3080" s="66" t="s">
        <v>85</v>
      </c>
      <c r="BZ3080" s="66" t="s">
        <v>85</v>
      </c>
      <c r="CA3080" s="66" t="s">
        <v>85</v>
      </c>
      <c r="CB3080" s="66" t="s">
        <v>85</v>
      </c>
      <c r="CC3080" s="66" t="s">
        <v>85</v>
      </c>
      <c r="CD3080" s="66" t="s">
        <v>85</v>
      </c>
      <c r="CE3080" s="66" t="s">
        <v>85</v>
      </c>
      <c r="CF3080" s="66" t="s">
        <v>85</v>
      </c>
      <c r="CG3080" s="66" t="s">
        <v>85</v>
      </c>
      <c r="CH3080" s="66" t="s">
        <v>85</v>
      </c>
      <c r="CI3080" s="66" t="s">
        <v>85</v>
      </c>
      <c r="CJ3080" s="66" t="s">
        <v>85</v>
      </c>
      <c r="CK3080" s="66" t="s">
        <v>85</v>
      </c>
      <c r="CL3080" s="66" t="s">
        <v>85</v>
      </c>
      <c r="CM3080" s="69" t="s">
        <v>85</v>
      </c>
    </row>
    <row r="3081" spans="41:91" hidden="1" x14ac:dyDescent="0.25">
      <c r="AO3081" s="23">
        <v>2</v>
      </c>
      <c r="AP3081" s="53" t="s">
        <v>131</v>
      </c>
      <c r="AQ3081" s="21" t="str">
        <f t="shared" si="50"/>
        <v>2FP - 4</v>
      </c>
      <c r="AR3081" s="22">
        <v>3600</v>
      </c>
      <c r="AS3081" s="22">
        <v>4300</v>
      </c>
      <c r="AT3081" s="22">
        <v>265810</v>
      </c>
      <c r="AU3081" s="66" t="s">
        <v>85</v>
      </c>
      <c r="AV3081" s="66" t="s">
        <v>85</v>
      </c>
      <c r="AW3081" s="66" t="s">
        <v>85</v>
      </c>
      <c r="AX3081" s="66" t="s">
        <v>85</v>
      </c>
      <c r="AY3081" s="66" t="s">
        <v>85</v>
      </c>
      <c r="AZ3081" s="66" t="s">
        <v>85</v>
      </c>
      <c r="BA3081" s="66" t="s">
        <v>85</v>
      </c>
      <c r="BB3081" s="66" t="s">
        <v>85</v>
      </c>
      <c r="BC3081" s="66" t="s">
        <v>85</v>
      </c>
      <c r="BD3081" s="66" t="s">
        <v>85</v>
      </c>
      <c r="BE3081" s="66" t="s">
        <v>85</v>
      </c>
      <c r="BF3081" s="66" t="s">
        <v>85</v>
      </c>
      <c r="BG3081" s="66" t="s">
        <v>85</v>
      </c>
      <c r="BH3081" s="66" t="s">
        <v>85</v>
      </c>
      <c r="BI3081" s="66" t="s">
        <v>85</v>
      </c>
      <c r="BJ3081" s="66" t="s">
        <v>85</v>
      </c>
      <c r="BK3081" s="66" t="s">
        <v>85</v>
      </c>
      <c r="BL3081" s="66" t="s">
        <v>85</v>
      </c>
      <c r="BM3081" s="66" t="s">
        <v>85</v>
      </c>
      <c r="BN3081" s="66" t="s">
        <v>85</v>
      </c>
      <c r="BO3081" s="88" t="s">
        <v>85</v>
      </c>
      <c r="BP3081" s="100">
        <v>14400</v>
      </c>
      <c r="BQ3081" s="66">
        <v>15400</v>
      </c>
      <c r="BR3081" s="66">
        <v>216780</v>
      </c>
      <c r="BS3081" s="66" t="s">
        <v>85</v>
      </c>
      <c r="BT3081" s="66" t="s">
        <v>85</v>
      </c>
      <c r="BU3081" s="66" t="s">
        <v>85</v>
      </c>
      <c r="BV3081" s="66" t="s">
        <v>85</v>
      </c>
      <c r="BW3081" s="66" t="s">
        <v>85</v>
      </c>
      <c r="BX3081" s="66" t="s">
        <v>85</v>
      </c>
      <c r="BY3081" s="66" t="s">
        <v>85</v>
      </c>
      <c r="BZ3081" s="66" t="s">
        <v>85</v>
      </c>
      <c r="CA3081" s="66" t="s">
        <v>85</v>
      </c>
      <c r="CB3081" s="66" t="s">
        <v>85</v>
      </c>
      <c r="CC3081" s="66" t="s">
        <v>85</v>
      </c>
      <c r="CD3081" s="66" t="s">
        <v>85</v>
      </c>
      <c r="CE3081" s="66" t="s">
        <v>85</v>
      </c>
      <c r="CF3081" s="66" t="s">
        <v>85</v>
      </c>
      <c r="CG3081" s="66" t="s">
        <v>85</v>
      </c>
      <c r="CH3081" s="66" t="s">
        <v>85</v>
      </c>
      <c r="CI3081" s="66" t="s">
        <v>85</v>
      </c>
      <c r="CJ3081" s="66" t="s">
        <v>85</v>
      </c>
      <c r="CK3081" s="66" t="s">
        <v>85</v>
      </c>
      <c r="CL3081" s="66" t="s">
        <v>85</v>
      </c>
      <c r="CM3081" s="69" t="s">
        <v>85</v>
      </c>
    </row>
    <row r="3082" spans="41:91" hidden="1" x14ac:dyDescent="0.25">
      <c r="AO3082" s="23">
        <v>3</v>
      </c>
      <c r="AP3082" s="54" t="s">
        <v>131</v>
      </c>
      <c r="AQ3082" s="21" t="str">
        <f t="shared" si="50"/>
        <v>3FP - 4</v>
      </c>
      <c r="AR3082" s="22">
        <v>4100</v>
      </c>
      <c r="AS3082" s="22">
        <v>4900</v>
      </c>
      <c r="AT3082" s="22">
        <v>89490</v>
      </c>
      <c r="AU3082" s="66" t="s">
        <v>85</v>
      </c>
      <c r="AV3082" s="66" t="s">
        <v>85</v>
      </c>
      <c r="AW3082" s="66" t="s">
        <v>85</v>
      </c>
      <c r="AX3082" s="66" t="s">
        <v>85</v>
      </c>
      <c r="AY3082" s="66" t="s">
        <v>85</v>
      </c>
      <c r="AZ3082" s="66" t="s">
        <v>85</v>
      </c>
      <c r="BA3082" s="66" t="s">
        <v>85</v>
      </c>
      <c r="BB3082" s="66" t="s">
        <v>85</v>
      </c>
      <c r="BC3082" s="66" t="s">
        <v>85</v>
      </c>
      <c r="BD3082" s="66" t="s">
        <v>85</v>
      </c>
      <c r="BE3082" s="66" t="s">
        <v>85</v>
      </c>
      <c r="BF3082" s="66" t="s">
        <v>85</v>
      </c>
      <c r="BG3082" s="66" t="s">
        <v>85</v>
      </c>
      <c r="BH3082" s="66" t="s">
        <v>85</v>
      </c>
      <c r="BI3082" s="66" t="s">
        <v>85</v>
      </c>
      <c r="BJ3082" s="66" t="s">
        <v>85</v>
      </c>
      <c r="BK3082" s="66" t="s">
        <v>85</v>
      </c>
      <c r="BL3082" s="66" t="s">
        <v>85</v>
      </c>
      <c r="BM3082" s="66" t="s">
        <v>85</v>
      </c>
      <c r="BN3082" s="66" t="s">
        <v>85</v>
      </c>
      <c r="BO3082" s="88" t="s">
        <v>85</v>
      </c>
      <c r="BP3082" s="100">
        <v>15600</v>
      </c>
      <c r="BQ3082" s="66">
        <v>16800</v>
      </c>
      <c r="BR3082" s="66">
        <v>74630</v>
      </c>
      <c r="BS3082" s="66" t="s">
        <v>85</v>
      </c>
      <c r="BT3082" s="66" t="s">
        <v>85</v>
      </c>
      <c r="BU3082" s="66" t="s">
        <v>85</v>
      </c>
      <c r="BV3082" s="66" t="s">
        <v>85</v>
      </c>
      <c r="BW3082" s="66" t="s">
        <v>85</v>
      </c>
      <c r="BX3082" s="66" t="s">
        <v>85</v>
      </c>
      <c r="BY3082" s="66" t="s">
        <v>85</v>
      </c>
      <c r="BZ3082" s="66" t="s">
        <v>85</v>
      </c>
      <c r="CA3082" s="66" t="s">
        <v>85</v>
      </c>
      <c r="CB3082" s="66" t="s">
        <v>85</v>
      </c>
      <c r="CC3082" s="66" t="s">
        <v>85</v>
      </c>
      <c r="CD3082" s="66" t="s">
        <v>85</v>
      </c>
      <c r="CE3082" s="66" t="s">
        <v>85</v>
      </c>
      <c r="CF3082" s="66" t="s">
        <v>85</v>
      </c>
      <c r="CG3082" s="66" t="s">
        <v>85</v>
      </c>
      <c r="CH3082" s="66" t="s">
        <v>85</v>
      </c>
      <c r="CI3082" s="66" t="s">
        <v>85</v>
      </c>
      <c r="CJ3082" s="66" t="s">
        <v>85</v>
      </c>
      <c r="CK3082" s="66" t="s">
        <v>85</v>
      </c>
      <c r="CL3082" s="66" t="s">
        <v>85</v>
      </c>
      <c r="CM3082" s="69" t="s">
        <v>85</v>
      </c>
    </row>
    <row r="3083" spans="41:91" hidden="1" x14ac:dyDescent="0.25">
      <c r="AO3083" s="31">
        <v>4</v>
      </c>
      <c r="AP3083" s="52" t="s">
        <v>131</v>
      </c>
      <c r="AQ3083" s="21" t="str">
        <f t="shared" si="50"/>
        <v>4FP - 4</v>
      </c>
      <c r="AR3083" s="22">
        <v>4600</v>
      </c>
      <c r="AS3083" s="22">
        <v>5400</v>
      </c>
      <c r="AT3083" s="22">
        <v>36770</v>
      </c>
      <c r="AU3083" s="66" t="s">
        <v>85</v>
      </c>
      <c r="AV3083" s="66" t="s">
        <v>85</v>
      </c>
      <c r="AW3083" s="66" t="s">
        <v>85</v>
      </c>
      <c r="AX3083" s="66" t="s">
        <v>85</v>
      </c>
      <c r="AY3083" s="66" t="s">
        <v>85</v>
      </c>
      <c r="AZ3083" s="66" t="s">
        <v>85</v>
      </c>
      <c r="BA3083" s="66" t="s">
        <v>85</v>
      </c>
      <c r="BB3083" s="66" t="s">
        <v>85</v>
      </c>
      <c r="BC3083" s="66" t="s">
        <v>85</v>
      </c>
      <c r="BD3083" s="66" t="s">
        <v>85</v>
      </c>
      <c r="BE3083" s="66" t="s">
        <v>85</v>
      </c>
      <c r="BF3083" s="66" t="s">
        <v>85</v>
      </c>
      <c r="BG3083" s="66" t="s">
        <v>85</v>
      </c>
      <c r="BH3083" s="66" t="s">
        <v>85</v>
      </c>
      <c r="BI3083" s="66" t="s">
        <v>85</v>
      </c>
      <c r="BJ3083" s="66" t="s">
        <v>85</v>
      </c>
      <c r="BK3083" s="66" t="s">
        <v>85</v>
      </c>
      <c r="BL3083" s="66" t="s">
        <v>85</v>
      </c>
      <c r="BM3083" s="66" t="s">
        <v>85</v>
      </c>
      <c r="BN3083" s="66" t="s">
        <v>85</v>
      </c>
      <c r="BO3083" s="88" t="s">
        <v>85</v>
      </c>
      <c r="BP3083" s="100">
        <v>16800</v>
      </c>
      <c r="BQ3083" s="66">
        <v>18200</v>
      </c>
      <c r="BR3083" s="66">
        <v>30930</v>
      </c>
      <c r="BS3083" s="66" t="s">
        <v>85</v>
      </c>
      <c r="BT3083" s="66" t="s">
        <v>85</v>
      </c>
      <c r="BU3083" s="66" t="s">
        <v>85</v>
      </c>
      <c r="BV3083" s="66" t="s">
        <v>85</v>
      </c>
      <c r="BW3083" s="66" t="s">
        <v>85</v>
      </c>
      <c r="BX3083" s="66" t="s">
        <v>85</v>
      </c>
      <c r="BY3083" s="66" t="s">
        <v>85</v>
      </c>
      <c r="BZ3083" s="66" t="s">
        <v>85</v>
      </c>
      <c r="CA3083" s="66" t="s">
        <v>85</v>
      </c>
      <c r="CB3083" s="66" t="s">
        <v>85</v>
      </c>
      <c r="CC3083" s="66" t="s">
        <v>85</v>
      </c>
      <c r="CD3083" s="66" t="s">
        <v>85</v>
      </c>
      <c r="CE3083" s="66" t="s">
        <v>85</v>
      </c>
      <c r="CF3083" s="66" t="s">
        <v>85</v>
      </c>
      <c r="CG3083" s="66" t="s">
        <v>85</v>
      </c>
      <c r="CH3083" s="66" t="s">
        <v>85</v>
      </c>
      <c r="CI3083" s="66" t="s">
        <v>85</v>
      </c>
      <c r="CJ3083" s="66" t="s">
        <v>85</v>
      </c>
      <c r="CK3083" s="66" t="s">
        <v>85</v>
      </c>
      <c r="CL3083" s="66" t="s">
        <v>85</v>
      </c>
      <c r="CM3083" s="69" t="s">
        <v>85</v>
      </c>
    </row>
    <row r="3084" spans="41:91" hidden="1" x14ac:dyDescent="0.25">
      <c r="AO3084" s="31" t="s">
        <v>114</v>
      </c>
      <c r="AP3084" s="53" t="s">
        <v>131</v>
      </c>
      <c r="AQ3084" s="21" t="str">
        <f t="shared" si="50"/>
        <v>5 or moreFP - 4</v>
      </c>
      <c r="AR3084" s="22">
        <v>5100</v>
      </c>
      <c r="AS3084" s="22">
        <v>6000</v>
      </c>
      <c r="AT3084" s="22">
        <v>15460</v>
      </c>
      <c r="AU3084" s="66" t="s">
        <v>85</v>
      </c>
      <c r="AV3084" s="66" t="s">
        <v>85</v>
      </c>
      <c r="AW3084" s="66" t="s">
        <v>85</v>
      </c>
      <c r="AX3084" s="66" t="s">
        <v>85</v>
      </c>
      <c r="AY3084" s="66" t="s">
        <v>85</v>
      </c>
      <c r="AZ3084" s="66" t="s">
        <v>85</v>
      </c>
      <c r="BA3084" s="66" t="s">
        <v>85</v>
      </c>
      <c r="BB3084" s="66" t="s">
        <v>85</v>
      </c>
      <c r="BC3084" s="66" t="s">
        <v>85</v>
      </c>
      <c r="BD3084" s="66" t="s">
        <v>85</v>
      </c>
      <c r="BE3084" s="66" t="s">
        <v>85</v>
      </c>
      <c r="BF3084" s="66" t="s">
        <v>85</v>
      </c>
      <c r="BG3084" s="66" t="s">
        <v>85</v>
      </c>
      <c r="BH3084" s="66" t="s">
        <v>85</v>
      </c>
      <c r="BI3084" s="66" t="s">
        <v>85</v>
      </c>
      <c r="BJ3084" s="66" t="s">
        <v>85</v>
      </c>
      <c r="BK3084" s="66" t="s">
        <v>85</v>
      </c>
      <c r="BL3084" s="66" t="s">
        <v>85</v>
      </c>
      <c r="BM3084" s="66" t="s">
        <v>85</v>
      </c>
      <c r="BN3084" s="66" t="s">
        <v>85</v>
      </c>
      <c r="BO3084" s="88" t="s">
        <v>85</v>
      </c>
      <c r="BP3084" s="100">
        <v>18300</v>
      </c>
      <c r="BQ3084" s="66">
        <v>19600</v>
      </c>
      <c r="BR3084" s="66">
        <v>12780</v>
      </c>
      <c r="BS3084" s="66" t="s">
        <v>85</v>
      </c>
      <c r="BT3084" s="66" t="s">
        <v>85</v>
      </c>
      <c r="BU3084" s="66" t="s">
        <v>85</v>
      </c>
      <c r="BV3084" s="66" t="s">
        <v>85</v>
      </c>
      <c r="BW3084" s="66" t="s">
        <v>85</v>
      </c>
      <c r="BX3084" s="66" t="s">
        <v>85</v>
      </c>
      <c r="BY3084" s="66" t="s">
        <v>85</v>
      </c>
      <c r="BZ3084" s="66" t="s">
        <v>85</v>
      </c>
      <c r="CA3084" s="66" t="s">
        <v>85</v>
      </c>
      <c r="CB3084" s="66" t="s">
        <v>85</v>
      </c>
      <c r="CC3084" s="66" t="s">
        <v>85</v>
      </c>
      <c r="CD3084" s="66" t="s">
        <v>85</v>
      </c>
      <c r="CE3084" s="66" t="s">
        <v>85</v>
      </c>
      <c r="CF3084" s="66" t="s">
        <v>85</v>
      </c>
      <c r="CG3084" s="66" t="s">
        <v>85</v>
      </c>
      <c r="CH3084" s="66" t="s">
        <v>85</v>
      </c>
      <c r="CI3084" s="66" t="s">
        <v>85</v>
      </c>
      <c r="CJ3084" s="66" t="s">
        <v>85</v>
      </c>
      <c r="CK3084" s="66" t="s">
        <v>85</v>
      </c>
      <c r="CL3084" s="66" t="s">
        <v>85</v>
      </c>
      <c r="CM3084" s="69" t="s">
        <v>85</v>
      </c>
    </row>
    <row r="3085" spans="41:91" hidden="1" x14ac:dyDescent="0.25">
      <c r="AO3085" s="31">
        <v>1</v>
      </c>
      <c r="AP3085" s="54" t="s">
        <v>132</v>
      </c>
      <c r="AQ3085" s="21" t="str">
        <f t="shared" si="50"/>
        <v>1FP - 5</v>
      </c>
      <c r="AR3085" s="22">
        <v>2600</v>
      </c>
      <c r="AS3085" s="22">
        <v>3400</v>
      </c>
      <c r="AT3085" s="22">
        <v>212060</v>
      </c>
      <c r="AU3085" s="66" t="s">
        <v>85</v>
      </c>
      <c r="AV3085" s="66" t="s">
        <v>85</v>
      </c>
      <c r="AW3085" s="66" t="s">
        <v>85</v>
      </c>
      <c r="AX3085" s="66" t="s">
        <v>85</v>
      </c>
      <c r="AY3085" s="66" t="s">
        <v>85</v>
      </c>
      <c r="AZ3085" s="66" t="s">
        <v>85</v>
      </c>
      <c r="BA3085" s="66" t="s">
        <v>85</v>
      </c>
      <c r="BB3085" s="66" t="s">
        <v>85</v>
      </c>
      <c r="BC3085" s="66" t="s">
        <v>85</v>
      </c>
      <c r="BD3085" s="66" t="s">
        <v>85</v>
      </c>
      <c r="BE3085" s="66" t="s">
        <v>85</v>
      </c>
      <c r="BF3085" s="66" t="s">
        <v>85</v>
      </c>
      <c r="BG3085" s="66" t="s">
        <v>85</v>
      </c>
      <c r="BH3085" s="66" t="s">
        <v>85</v>
      </c>
      <c r="BI3085" s="66" t="s">
        <v>85</v>
      </c>
      <c r="BJ3085" s="66" t="s">
        <v>85</v>
      </c>
      <c r="BK3085" s="66" t="s">
        <v>85</v>
      </c>
      <c r="BL3085" s="66" t="s">
        <v>85</v>
      </c>
      <c r="BM3085" s="66" t="s">
        <v>85</v>
      </c>
      <c r="BN3085" s="66" t="s">
        <v>85</v>
      </c>
      <c r="BO3085" s="88" t="s">
        <v>85</v>
      </c>
      <c r="BP3085" s="100">
        <v>11600</v>
      </c>
      <c r="BQ3085" s="66">
        <v>12700</v>
      </c>
      <c r="BR3085" s="66">
        <v>167430</v>
      </c>
      <c r="BS3085" s="66" t="s">
        <v>85</v>
      </c>
      <c r="BT3085" s="66" t="s">
        <v>85</v>
      </c>
      <c r="BU3085" s="66" t="s">
        <v>85</v>
      </c>
      <c r="BV3085" s="66" t="s">
        <v>85</v>
      </c>
      <c r="BW3085" s="66" t="s">
        <v>85</v>
      </c>
      <c r="BX3085" s="66" t="s">
        <v>85</v>
      </c>
      <c r="BY3085" s="66" t="s">
        <v>85</v>
      </c>
      <c r="BZ3085" s="66" t="s">
        <v>85</v>
      </c>
      <c r="CA3085" s="66" t="s">
        <v>85</v>
      </c>
      <c r="CB3085" s="66" t="s">
        <v>85</v>
      </c>
      <c r="CC3085" s="66" t="s">
        <v>85</v>
      </c>
      <c r="CD3085" s="66" t="s">
        <v>85</v>
      </c>
      <c r="CE3085" s="66" t="s">
        <v>85</v>
      </c>
      <c r="CF3085" s="66" t="s">
        <v>85</v>
      </c>
      <c r="CG3085" s="66" t="s">
        <v>85</v>
      </c>
      <c r="CH3085" s="66" t="s">
        <v>85</v>
      </c>
      <c r="CI3085" s="66" t="s">
        <v>85</v>
      </c>
      <c r="CJ3085" s="66" t="s">
        <v>85</v>
      </c>
      <c r="CK3085" s="66" t="s">
        <v>85</v>
      </c>
      <c r="CL3085" s="66" t="s">
        <v>85</v>
      </c>
      <c r="CM3085" s="69" t="s">
        <v>85</v>
      </c>
    </row>
    <row r="3086" spans="41:91" hidden="1" x14ac:dyDescent="0.25">
      <c r="AO3086" s="31">
        <v>2</v>
      </c>
      <c r="AP3086" s="52" t="s">
        <v>132</v>
      </c>
      <c r="AQ3086" s="21" t="str">
        <f t="shared" si="50"/>
        <v>2FP - 5</v>
      </c>
      <c r="AR3086" s="22">
        <v>3400</v>
      </c>
      <c r="AS3086" s="22">
        <v>4200</v>
      </c>
      <c r="AT3086" s="22">
        <v>243550</v>
      </c>
      <c r="AU3086" s="66" t="s">
        <v>85</v>
      </c>
      <c r="AV3086" s="66" t="s">
        <v>85</v>
      </c>
      <c r="AW3086" s="66" t="s">
        <v>85</v>
      </c>
      <c r="AX3086" s="66" t="s">
        <v>85</v>
      </c>
      <c r="AY3086" s="66" t="s">
        <v>85</v>
      </c>
      <c r="AZ3086" s="66" t="s">
        <v>85</v>
      </c>
      <c r="BA3086" s="66" t="s">
        <v>85</v>
      </c>
      <c r="BB3086" s="66" t="s">
        <v>85</v>
      </c>
      <c r="BC3086" s="66" t="s">
        <v>85</v>
      </c>
      <c r="BD3086" s="66" t="s">
        <v>85</v>
      </c>
      <c r="BE3086" s="66" t="s">
        <v>85</v>
      </c>
      <c r="BF3086" s="66" t="s">
        <v>85</v>
      </c>
      <c r="BG3086" s="66" t="s">
        <v>85</v>
      </c>
      <c r="BH3086" s="66" t="s">
        <v>85</v>
      </c>
      <c r="BI3086" s="66" t="s">
        <v>85</v>
      </c>
      <c r="BJ3086" s="66" t="s">
        <v>85</v>
      </c>
      <c r="BK3086" s="66" t="s">
        <v>85</v>
      </c>
      <c r="BL3086" s="66" t="s">
        <v>85</v>
      </c>
      <c r="BM3086" s="66" t="s">
        <v>85</v>
      </c>
      <c r="BN3086" s="66" t="s">
        <v>85</v>
      </c>
      <c r="BO3086" s="88" t="s">
        <v>85</v>
      </c>
      <c r="BP3086" s="100">
        <v>14400</v>
      </c>
      <c r="BQ3086" s="66">
        <v>15400</v>
      </c>
      <c r="BR3086" s="66">
        <v>200510</v>
      </c>
      <c r="BS3086" s="66" t="s">
        <v>85</v>
      </c>
      <c r="BT3086" s="66" t="s">
        <v>85</v>
      </c>
      <c r="BU3086" s="66" t="s">
        <v>85</v>
      </c>
      <c r="BV3086" s="66" t="s">
        <v>85</v>
      </c>
      <c r="BW3086" s="66" t="s">
        <v>85</v>
      </c>
      <c r="BX3086" s="66" t="s">
        <v>85</v>
      </c>
      <c r="BY3086" s="66" t="s">
        <v>85</v>
      </c>
      <c r="BZ3086" s="66" t="s">
        <v>85</v>
      </c>
      <c r="CA3086" s="66" t="s">
        <v>85</v>
      </c>
      <c r="CB3086" s="66" t="s">
        <v>85</v>
      </c>
      <c r="CC3086" s="66" t="s">
        <v>85</v>
      </c>
      <c r="CD3086" s="66" t="s">
        <v>85</v>
      </c>
      <c r="CE3086" s="66" t="s">
        <v>85</v>
      </c>
      <c r="CF3086" s="66" t="s">
        <v>85</v>
      </c>
      <c r="CG3086" s="66" t="s">
        <v>85</v>
      </c>
      <c r="CH3086" s="66" t="s">
        <v>85</v>
      </c>
      <c r="CI3086" s="66" t="s">
        <v>85</v>
      </c>
      <c r="CJ3086" s="66" t="s">
        <v>85</v>
      </c>
      <c r="CK3086" s="66" t="s">
        <v>85</v>
      </c>
      <c r="CL3086" s="66" t="s">
        <v>85</v>
      </c>
      <c r="CM3086" s="69" t="s">
        <v>85</v>
      </c>
    </row>
    <row r="3087" spans="41:91" hidden="1" x14ac:dyDescent="0.25">
      <c r="AO3087" s="31">
        <v>3</v>
      </c>
      <c r="AP3087" s="53" t="s">
        <v>132</v>
      </c>
      <c r="AQ3087" s="21" t="str">
        <f t="shared" si="50"/>
        <v>3FP - 5</v>
      </c>
      <c r="AR3087" s="22">
        <v>3900</v>
      </c>
      <c r="AS3087" s="22">
        <v>4700</v>
      </c>
      <c r="AT3087" s="22">
        <v>89250</v>
      </c>
      <c r="AU3087" s="66" t="s">
        <v>85</v>
      </c>
      <c r="AV3087" s="66" t="s">
        <v>85</v>
      </c>
      <c r="AW3087" s="66" t="s">
        <v>85</v>
      </c>
      <c r="AX3087" s="66" t="s">
        <v>85</v>
      </c>
      <c r="AY3087" s="66" t="s">
        <v>85</v>
      </c>
      <c r="AZ3087" s="66" t="s">
        <v>85</v>
      </c>
      <c r="BA3087" s="66" t="s">
        <v>85</v>
      </c>
      <c r="BB3087" s="66" t="s">
        <v>85</v>
      </c>
      <c r="BC3087" s="66" t="s">
        <v>85</v>
      </c>
      <c r="BD3087" s="66" t="s">
        <v>85</v>
      </c>
      <c r="BE3087" s="66" t="s">
        <v>85</v>
      </c>
      <c r="BF3087" s="66" t="s">
        <v>85</v>
      </c>
      <c r="BG3087" s="66" t="s">
        <v>85</v>
      </c>
      <c r="BH3087" s="66" t="s">
        <v>85</v>
      </c>
      <c r="BI3087" s="66" t="s">
        <v>85</v>
      </c>
      <c r="BJ3087" s="66" t="s">
        <v>85</v>
      </c>
      <c r="BK3087" s="66" t="s">
        <v>85</v>
      </c>
      <c r="BL3087" s="66" t="s">
        <v>85</v>
      </c>
      <c r="BM3087" s="66" t="s">
        <v>85</v>
      </c>
      <c r="BN3087" s="66" t="s">
        <v>85</v>
      </c>
      <c r="BO3087" s="88" t="s">
        <v>85</v>
      </c>
      <c r="BP3087" s="100">
        <v>15600</v>
      </c>
      <c r="BQ3087" s="66">
        <v>16800</v>
      </c>
      <c r="BR3087" s="66">
        <v>75870</v>
      </c>
      <c r="BS3087" s="66" t="s">
        <v>85</v>
      </c>
      <c r="BT3087" s="66" t="s">
        <v>85</v>
      </c>
      <c r="BU3087" s="66" t="s">
        <v>85</v>
      </c>
      <c r="BV3087" s="66" t="s">
        <v>85</v>
      </c>
      <c r="BW3087" s="66" t="s">
        <v>85</v>
      </c>
      <c r="BX3087" s="66" t="s">
        <v>85</v>
      </c>
      <c r="BY3087" s="66" t="s">
        <v>85</v>
      </c>
      <c r="BZ3087" s="66" t="s">
        <v>85</v>
      </c>
      <c r="CA3087" s="66" t="s">
        <v>85</v>
      </c>
      <c r="CB3087" s="66" t="s">
        <v>85</v>
      </c>
      <c r="CC3087" s="66" t="s">
        <v>85</v>
      </c>
      <c r="CD3087" s="66" t="s">
        <v>85</v>
      </c>
      <c r="CE3087" s="66" t="s">
        <v>85</v>
      </c>
      <c r="CF3087" s="66" t="s">
        <v>85</v>
      </c>
      <c r="CG3087" s="66" t="s">
        <v>85</v>
      </c>
      <c r="CH3087" s="66" t="s">
        <v>85</v>
      </c>
      <c r="CI3087" s="66" t="s">
        <v>85</v>
      </c>
      <c r="CJ3087" s="66" t="s">
        <v>85</v>
      </c>
      <c r="CK3087" s="66" t="s">
        <v>85</v>
      </c>
      <c r="CL3087" s="66" t="s">
        <v>85</v>
      </c>
      <c r="CM3087" s="69" t="s">
        <v>85</v>
      </c>
    </row>
    <row r="3088" spans="41:91" hidden="1" x14ac:dyDescent="0.25">
      <c r="AO3088" s="31">
        <v>4</v>
      </c>
      <c r="AP3088" s="54" t="s">
        <v>132</v>
      </c>
      <c r="AQ3088" s="21" t="str">
        <f t="shared" si="50"/>
        <v>4FP - 5</v>
      </c>
      <c r="AR3088" s="22">
        <v>4400</v>
      </c>
      <c r="AS3088" s="22">
        <v>5100</v>
      </c>
      <c r="AT3088" s="22">
        <v>39150</v>
      </c>
      <c r="AU3088" s="66" t="s">
        <v>85</v>
      </c>
      <c r="AV3088" s="66" t="s">
        <v>85</v>
      </c>
      <c r="AW3088" s="66" t="s">
        <v>85</v>
      </c>
      <c r="AX3088" s="66" t="s">
        <v>85</v>
      </c>
      <c r="AY3088" s="66" t="s">
        <v>85</v>
      </c>
      <c r="AZ3088" s="66" t="s">
        <v>85</v>
      </c>
      <c r="BA3088" s="66" t="s">
        <v>85</v>
      </c>
      <c r="BB3088" s="66" t="s">
        <v>85</v>
      </c>
      <c r="BC3088" s="66" t="s">
        <v>85</v>
      </c>
      <c r="BD3088" s="66" t="s">
        <v>85</v>
      </c>
      <c r="BE3088" s="66" t="s">
        <v>85</v>
      </c>
      <c r="BF3088" s="66" t="s">
        <v>85</v>
      </c>
      <c r="BG3088" s="66" t="s">
        <v>85</v>
      </c>
      <c r="BH3088" s="66" t="s">
        <v>85</v>
      </c>
      <c r="BI3088" s="66" t="s">
        <v>85</v>
      </c>
      <c r="BJ3088" s="66" t="s">
        <v>85</v>
      </c>
      <c r="BK3088" s="66" t="s">
        <v>85</v>
      </c>
      <c r="BL3088" s="66" t="s">
        <v>85</v>
      </c>
      <c r="BM3088" s="66" t="s">
        <v>85</v>
      </c>
      <c r="BN3088" s="66" t="s">
        <v>85</v>
      </c>
      <c r="BO3088" s="88" t="s">
        <v>85</v>
      </c>
      <c r="BP3088" s="100">
        <v>17100</v>
      </c>
      <c r="BQ3088" s="66">
        <v>18300</v>
      </c>
      <c r="BR3088" s="66">
        <v>33580</v>
      </c>
      <c r="BS3088" s="66" t="s">
        <v>85</v>
      </c>
      <c r="BT3088" s="66" t="s">
        <v>85</v>
      </c>
      <c r="BU3088" s="66" t="s">
        <v>85</v>
      </c>
      <c r="BV3088" s="66" t="s">
        <v>85</v>
      </c>
      <c r="BW3088" s="66" t="s">
        <v>85</v>
      </c>
      <c r="BX3088" s="66" t="s">
        <v>85</v>
      </c>
      <c r="BY3088" s="66" t="s">
        <v>85</v>
      </c>
      <c r="BZ3088" s="66" t="s">
        <v>85</v>
      </c>
      <c r="CA3088" s="66" t="s">
        <v>85</v>
      </c>
      <c r="CB3088" s="66" t="s">
        <v>85</v>
      </c>
      <c r="CC3088" s="66" t="s">
        <v>85</v>
      </c>
      <c r="CD3088" s="66" t="s">
        <v>85</v>
      </c>
      <c r="CE3088" s="66" t="s">
        <v>85</v>
      </c>
      <c r="CF3088" s="66" t="s">
        <v>85</v>
      </c>
      <c r="CG3088" s="66" t="s">
        <v>85</v>
      </c>
      <c r="CH3088" s="66" t="s">
        <v>85</v>
      </c>
      <c r="CI3088" s="66" t="s">
        <v>85</v>
      </c>
      <c r="CJ3088" s="66" t="s">
        <v>85</v>
      </c>
      <c r="CK3088" s="66" t="s">
        <v>85</v>
      </c>
      <c r="CL3088" s="66" t="s">
        <v>85</v>
      </c>
      <c r="CM3088" s="69" t="s">
        <v>85</v>
      </c>
    </row>
    <row r="3089" spans="41:91" hidden="1" x14ac:dyDescent="0.25">
      <c r="AO3089" s="31" t="s">
        <v>114</v>
      </c>
      <c r="AP3089" s="52" t="s">
        <v>132</v>
      </c>
      <c r="AQ3089" s="21" t="str">
        <f t="shared" si="50"/>
        <v>5 or moreFP - 5</v>
      </c>
      <c r="AR3089" s="22">
        <v>4700</v>
      </c>
      <c r="AS3089" s="22">
        <v>5600</v>
      </c>
      <c r="AT3089" s="22">
        <v>22880</v>
      </c>
      <c r="AU3089" s="66" t="s">
        <v>85</v>
      </c>
      <c r="AV3089" s="66" t="s">
        <v>85</v>
      </c>
      <c r="AW3089" s="66" t="s">
        <v>85</v>
      </c>
      <c r="AX3089" s="66" t="s">
        <v>85</v>
      </c>
      <c r="AY3089" s="66" t="s">
        <v>85</v>
      </c>
      <c r="AZ3089" s="66" t="s">
        <v>85</v>
      </c>
      <c r="BA3089" s="66" t="s">
        <v>85</v>
      </c>
      <c r="BB3089" s="66" t="s">
        <v>85</v>
      </c>
      <c r="BC3089" s="66" t="s">
        <v>85</v>
      </c>
      <c r="BD3089" s="66" t="s">
        <v>85</v>
      </c>
      <c r="BE3089" s="66" t="s">
        <v>85</v>
      </c>
      <c r="BF3089" s="66" t="s">
        <v>85</v>
      </c>
      <c r="BG3089" s="66" t="s">
        <v>85</v>
      </c>
      <c r="BH3089" s="66" t="s">
        <v>85</v>
      </c>
      <c r="BI3089" s="66" t="s">
        <v>85</v>
      </c>
      <c r="BJ3089" s="66" t="s">
        <v>85</v>
      </c>
      <c r="BK3089" s="66" t="s">
        <v>85</v>
      </c>
      <c r="BL3089" s="66" t="s">
        <v>85</v>
      </c>
      <c r="BM3089" s="66" t="s">
        <v>85</v>
      </c>
      <c r="BN3089" s="66" t="s">
        <v>85</v>
      </c>
      <c r="BO3089" s="88" t="s">
        <v>85</v>
      </c>
      <c r="BP3089" s="100">
        <v>18800</v>
      </c>
      <c r="BQ3089" s="66">
        <v>20100</v>
      </c>
      <c r="BR3089" s="66">
        <v>20000</v>
      </c>
      <c r="BS3089" s="66" t="s">
        <v>85</v>
      </c>
      <c r="BT3089" s="66" t="s">
        <v>85</v>
      </c>
      <c r="BU3089" s="66" t="s">
        <v>85</v>
      </c>
      <c r="BV3089" s="66" t="s">
        <v>85</v>
      </c>
      <c r="BW3089" s="66" t="s">
        <v>85</v>
      </c>
      <c r="BX3089" s="66" t="s">
        <v>85</v>
      </c>
      <c r="BY3089" s="66" t="s">
        <v>85</v>
      </c>
      <c r="BZ3089" s="66" t="s">
        <v>85</v>
      </c>
      <c r="CA3089" s="66" t="s">
        <v>85</v>
      </c>
      <c r="CB3089" s="66" t="s">
        <v>85</v>
      </c>
      <c r="CC3089" s="66" t="s">
        <v>85</v>
      </c>
      <c r="CD3089" s="66" t="s">
        <v>85</v>
      </c>
      <c r="CE3089" s="66" t="s">
        <v>85</v>
      </c>
      <c r="CF3089" s="66" t="s">
        <v>85</v>
      </c>
      <c r="CG3089" s="66" t="s">
        <v>85</v>
      </c>
      <c r="CH3089" s="66" t="s">
        <v>85</v>
      </c>
      <c r="CI3089" s="66" t="s">
        <v>85</v>
      </c>
      <c r="CJ3089" s="66" t="s">
        <v>85</v>
      </c>
      <c r="CK3089" s="66" t="s">
        <v>85</v>
      </c>
      <c r="CL3089" s="66" t="s">
        <v>85</v>
      </c>
      <c r="CM3089" s="69" t="s">
        <v>85</v>
      </c>
    </row>
    <row r="3090" spans="41:91" hidden="1" x14ac:dyDescent="0.25">
      <c r="AO3090" s="31" t="s">
        <v>70</v>
      </c>
      <c r="AP3090" s="53" t="s">
        <v>128</v>
      </c>
      <c r="AQ3090" s="21" t="str">
        <f t="shared" si="50"/>
        <v>North EastFP - 1</v>
      </c>
      <c r="AR3090" s="22">
        <v>3000</v>
      </c>
      <c r="AS3090" s="22">
        <v>3500</v>
      </c>
      <c r="AT3090" s="22">
        <v>24050</v>
      </c>
      <c r="AU3090" s="66" t="s">
        <v>85</v>
      </c>
      <c r="AV3090" s="66" t="s">
        <v>85</v>
      </c>
      <c r="AW3090" s="66" t="s">
        <v>85</v>
      </c>
      <c r="AX3090" s="66" t="s">
        <v>85</v>
      </c>
      <c r="AY3090" s="66" t="s">
        <v>85</v>
      </c>
      <c r="AZ3090" s="66" t="s">
        <v>85</v>
      </c>
      <c r="BA3090" s="66" t="s">
        <v>85</v>
      </c>
      <c r="BB3090" s="66" t="s">
        <v>85</v>
      </c>
      <c r="BC3090" s="66" t="s">
        <v>85</v>
      </c>
      <c r="BD3090" s="66" t="s">
        <v>85</v>
      </c>
      <c r="BE3090" s="66" t="s">
        <v>85</v>
      </c>
      <c r="BF3090" s="66" t="s">
        <v>85</v>
      </c>
      <c r="BG3090" s="66" t="s">
        <v>85</v>
      </c>
      <c r="BH3090" s="66" t="s">
        <v>85</v>
      </c>
      <c r="BI3090" s="66" t="s">
        <v>85</v>
      </c>
      <c r="BJ3090" s="66" t="s">
        <v>85</v>
      </c>
      <c r="BK3090" s="66" t="s">
        <v>85</v>
      </c>
      <c r="BL3090" s="66" t="s">
        <v>85</v>
      </c>
      <c r="BM3090" s="66" t="s">
        <v>85</v>
      </c>
      <c r="BN3090" s="66" t="s">
        <v>85</v>
      </c>
      <c r="BO3090" s="88" t="s">
        <v>85</v>
      </c>
      <c r="BP3090" s="100">
        <v>12300</v>
      </c>
      <c r="BQ3090" s="66">
        <v>12900</v>
      </c>
      <c r="BR3090" s="66">
        <v>19960</v>
      </c>
      <c r="BS3090" s="66" t="s">
        <v>85</v>
      </c>
      <c r="BT3090" s="66" t="s">
        <v>85</v>
      </c>
      <c r="BU3090" s="66" t="s">
        <v>85</v>
      </c>
      <c r="BV3090" s="66" t="s">
        <v>85</v>
      </c>
      <c r="BW3090" s="66" t="s">
        <v>85</v>
      </c>
      <c r="BX3090" s="66" t="s">
        <v>85</v>
      </c>
      <c r="BY3090" s="66" t="s">
        <v>85</v>
      </c>
      <c r="BZ3090" s="66" t="s">
        <v>85</v>
      </c>
      <c r="CA3090" s="66" t="s">
        <v>85</v>
      </c>
      <c r="CB3090" s="66" t="s">
        <v>85</v>
      </c>
      <c r="CC3090" s="66" t="s">
        <v>85</v>
      </c>
      <c r="CD3090" s="66" t="s">
        <v>85</v>
      </c>
      <c r="CE3090" s="66" t="s">
        <v>85</v>
      </c>
      <c r="CF3090" s="66" t="s">
        <v>85</v>
      </c>
      <c r="CG3090" s="66" t="s">
        <v>85</v>
      </c>
      <c r="CH3090" s="66" t="s">
        <v>85</v>
      </c>
      <c r="CI3090" s="66" t="s">
        <v>85</v>
      </c>
      <c r="CJ3090" s="66" t="s">
        <v>85</v>
      </c>
      <c r="CK3090" s="66" t="s">
        <v>85</v>
      </c>
      <c r="CL3090" s="66" t="s">
        <v>85</v>
      </c>
      <c r="CM3090" s="69" t="s">
        <v>85</v>
      </c>
    </row>
    <row r="3091" spans="41:91" hidden="1" x14ac:dyDescent="0.25">
      <c r="AO3091" s="31" t="s">
        <v>71</v>
      </c>
      <c r="AP3091" s="54" t="s">
        <v>128</v>
      </c>
      <c r="AQ3091" s="21" t="str">
        <f t="shared" si="50"/>
        <v>North WestFP - 1</v>
      </c>
      <c r="AR3091" s="22">
        <v>3200</v>
      </c>
      <c r="AS3091" s="22">
        <v>3800</v>
      </c>
      <c r="AT3091" s="22">
        <v>48080</v>
      </c>
      <c r="AU3091" s="66" t="s">
        <v>85</v>
      </c>
      <c r="AV3091" s="66" t="s">
        <v>85</v>
      </c>
      <c r="AW3091" s="66" t="s">
        <v>85</v>
      </c>
      <c r="AX3091" s="66" t="s">
        <v>85</v>
      </c>
      <c r="AY3091" s="66" t="s">
        <v>85</v>
      </c>
      <c r="AZ3091" s="66" t="s">
        <v>85</v>
      </c>
      <c r="BA3091" s="66" t="s">
        <v>85</v>
      </c>
      <c r="BB3091" s="66" t="s">
        <v>85</v>
      </c>
      <c r="BC3091" s="66" t="s">
        <v>85</v>
      </c>
      <c r="BD3091" s="66" t="s">
        <v>85</v>
      </c>
      <c r="BE3091" s="66" t="s">
        <v>85</v>
      </c>
      <c r="BF3091" s="66" t="s">
        <v>85</v>
      </c>
      <c r="BG3091" s="66" t="s">
        <v>85</v>
      </c>
      <c r="BH3091" s="66" t="s">
        <v>85</v>
      </c>
      <c r="BI3091" s="66" t="s">
        <v>85</v>
      </c>
      <c r="BJ3091" s="66" t="s">
        <v>85</v>
      </c>
      <c r="BK3091" s="66" t="s">
        <v>85</v>
      </c>
      <c r="BL3091" s="66" t="s">
        <v>85</v>
      </c>
      <c r="BM3091" s="66" t="s">
        <v>85</v>
      </c>
      <c r="BN3091" s="66" t="s">
        <v>85</v>
      </c>
      <c r="BO3091" s="88" t="s">
        <v>85</v>
      </c>
      <c r="BP3091" s="100">
        <v>11200</v>
      </c>
      <c r="BQ3091" s="66">
        <v>12000</v>
      </c>
      <c r="BR3091" s="66">
        <v>38730</v>
      </c>
      <c r="BS3091" s="66" t="s">
        <v>85</v>
      </c>
      <c r="BT3091" s="66" t="s">
        <v>85</v>
      </c>
      <c r="BU3091" s="66" t="s">
        <v>85</v>
      </c>
      <c r="BV3091" s="66" t="s">
        <v>85</v>
      </c>
      <c r="BW3091" s="66" t="s">
        <v>85</v>
      </c>
      <c r="BX3091" s="66" t="s">
        <v>85</v>
      </c>
      <c r="BY3091" s="66" t="s">
        <v>85</v>
      </c>
      <c r="BZ3091" s="66" t="s">
        <v>85</v>
      </c>
      <c r="CA3091" s="66" t="s">
        <v>85</v>
      </c>
      <c r="CB3091" s="66" t="s">
        <v>85</v>
      </c>
      <c r="CC3091" s="66" t="s">
        <v>85</v>
      </c>
      <c r="CD3091" s="66" t="s">
        <v>85</v>
      </c>
      <c r="CE3091" s="66" t="s">
        <v>85</v>
      </c>
      <c r="CF3091" s="66" t="s">
        <v>85</v>
      </c>
      <c r="CG3091" s="66" t="s">
        <v>85</v>
      </c>
      <c r="CH3091" s="66" t="s">
        <v>85</v>
      </c>
      <c r="CI3091" s="66" t="s">
        <v>85</v>
      </c>
      <c r="CJ3091" s="66" t="s">
        <v>85</v>
      </c>
      <c r="CK3091" s="66" t="s">
        <v>85</v>
      </c>
      <c r="CL3091" s="66" t="s">
        <v>85</v>
      </c>
      <c r="CM3091" s="69" t="s">
        <v>85</v>
      </c>
    </row>
    <row r="3092" spans="41:91" hidden="1" x14ac:dyDescent="0.25">
      <c r="AO3092" s="31" t="s">
        <v>72</v>
      </c>
      <c r="AP3092" s="52" t="s">
        <v>128</v>
      </c>
      <c r="AQ3092" s="21" t="str">
        <f t="shared" si="50"/>
        <v>Yorks &amp; HumberFP - 1</v>
      </c>
      <c r="AR3092" s="22">
        <v>3100</v>
      </c>
      <c r="AS3092" s="22">
        <v>3700</v>
      </c>
      <c r="AT3092" s="22">
        <v>56670</v>
      </c>
      <c r="AU3092" s="66" t="s">
        <v>85</v>
      </c>
      <c r="AV3092" s="66" t="s">
        <v>85</v>
      </c>
      <c r="AW3092" s="66" t="s">
        <v>85</v>
      </c>
      <c r="AX3092" s="66" t="s">
        <v>85</v>
      </c>
      <c r="AY3092" s="66" t="s">
        <v>85</v>
      </c>
      <c r="AZ3092" s="66" t="s">
        <v>85</v>
      </c>
      <c r="BA3092" s="66" t="s">
        <v>85</v>
      </c>
      <c r="BB3092" s="66" t="s">
        <v>85</v>
      </c>
      <c r="BC3092" s="66" t="s">
        <v>85</v>
      </c>
      <c r="BD3092" s="66" t="s">
        <v>85</v>
      </c>
      <c r="BE3092" s="66" t="s">
        <v>85</v>
      </c>
      <c r="BF3092" s="66" t="s">
        <v>85</v>
      </c>
      <c r="BG3092" s="66" t="s">
        <v>85</v>
      </c>
      <c r="BH3092" s="66" t="s">
        <v>85</v>
      </c>
      <c r="BI3092" s="66" t="s">
        <v>85</v>
      </c>
      <c r="BJ3092" s="66" t="s">
        <v>85</v>
      </c>
      <c r="BK3092" s="66" t="s">
        <v>85</v>
      </c>
      <c r="BL3092" s="66" t="s">
        <v>85</v>
      </c>
      <c r="BM3092" s="66" t="s">
        <v>85</v>
      </c>
      <c r="BN3092" s="66" t="s">
        <v>85</v>
      </c>
      <c r="BO3092" s="88" t="s">
        <v>85</v>
      </c>
      <c r="BP3092" s="100">
        <v>12000</v>
      </c>
      <c r="BQ3092" s="66">
        <v>12700</v>
      </c>
      <c r="BR3092" s="66">
        <v>45240</v>
      </c>
      <c r="BS3092" s="66" t="s">
        <v>85</v>
      </c>
      <c r="BT3092" s="66" t="s">
        <v>85</v>
      </c>
      <c r="BU3092" s="66" t="s">
        <v>85</v>
      </c>
      <c r="BV3092" s="66" t="s">
        <v>85</v>
      </c>
      <c r="BW3092" s="66" t="s">
        <v>85</v>
      </c>
      <c r="BX3092" s="66" t="s">
        <v>85</v>
      </c>
      <c r="BY3092" s="66" t="s">
        <v>85</v>
      </c>
      <c r="BZ3092" s="66" t="s">
        <v>85</v>
      </c>
      <c r="CA3092" s="66" t="s">
        <v>85</v>
      </c>
      <c r="CB3092" s="66" t="s">
        <v>85</v>
      </c>
      <c r="CC3092" s="66" t="s">
        <v>85</v>
      </c>
      <c r="CD3092" s="66" t="s">
        <v>85</v>
      </c>
      <c r="CE3092" s="66" t="s">
        <v>85</v>
      </c>
      <c r="CF3092" s="66" t="s">
        <v>85</v>
      </c>
      <c r="CG3092" s="66" t="s">
        <v>85</v>
      </c>
      <c r="CH3092" s="66" t="s">
        <v>85</v>
      </c>
      <c r="CI3092" s="66" t="s">
        <v>85</v>
      </c>
      <c r="CJ3092" s="66" t="s">
        <v>85</v>
      </c>
      <c r="CK3092" s="66" t="s">
        <v>85</v>
      </c>
      <c r="CL3092" s="66" t="s">
        <v>85</v>
      </c>
      <c r="CM3092" s="69" t="s">
        <v>85</v>
      </c>
    </row>
    <row r="3093" spans="41:91" hidden="1" x14ac:dyDescent="0.25">
      <c r="AO3093" s="31" t="s">
        <v>73</v>
      </c>
      <c r="AP3093" s="53" t="s">
        <v>128</v>
      </c>
      <c r="AQ3093" s="21" t="str">
        <f t="shared" ref="AQ3093:AQ3156" si="51">CONCATENATE(AO3093,AP3093)</f>
        <v>East MidlandsFP - 1</v>
      </c>
      <c r="AR3093" s="22">
        <v>3300</v>
      </c>
      <c r="AS3093" s="22">
        <v>3800</v>
      </c>
      <c r="AT3093" s="22">
        <v>26730</v>
      </c>
      <c r="AU3093" s="66" t="s">
        <v>85</v>
      </c>
      <c r="AV3093" s="66" t="s">
        <v>85</v>
      </c>
      <c r="AW3093" s="66" t="s">
        <v>85</v>
      </c>
      <c r="AX3093" s="66" t="s">
        <v>85</v>
      </c>
      <c r="AY3093" s="66" t="s">
        <v>85</v>
      </c>
      <c r="AZ3093" s="66" t="s">
        <v>85</v>
      </c>
      <c r="BA3093" s="66" t="s">
        <v>85</v>
      </c>
      <c r="BB3093" s="66" t="s">
        <v>85</v>
      </c>
      <c r="BC3093" s="66" t="s">
        <v>85</v>
      </c>
      <c r="BD3093" s="66" t="s">
        <v>85</v>
      </c>
      <c r="BE3093" s="66" t="s">
        <v>85</v>
      </c>
      <c r="BF3093" s="66" t="s">
        <v>85</v>
      </c>
      <c r="BG3093" s="66" t="s">
        <v>85</v>
      </c>
      <c r="BH3093" s="66" t="s">
        <v>85</v>
      </c>
      <c r="BI3093" s="66" t="s">
        <v>85</v>
      </c>
      <c r="BJ3093" s="66" t="s">
        <v>85</v>
      </c>
      <c r="BK3093" s="66" t="s">
        <v>85</v>
      </c>
      <c r="BL3093" s="66" t="s">
        <v>85</v>
      </c>
      <c r="BM3093" s="66" t="s">
        <v>85</v>
      </c>
      <c r="BN3093" s="66" t="s">
        <v>85</v>
      </c>
      <c r="BO3093" s="88" t="s">
        <v>85</v>
      </c>
      <c r="BP3093" s="100">
        <v>12100</v>
      </c>
      <c r="BQ3093" s="66">
        <v>12700</v>
      </c>
      <c r="BR3093" s="66">
        <v>22420</v>
      </c>
      <c r="BS3093" s="66" t="s">
        <v>85</v>
      </c>
      <c r="BT3093" s="66" t="s">
        <v>85</v>
      </c>
      <c r="BU3093" s="66" t="s">
        <v>85</v>
      </c>
      <c r="BV3093" s="66" t="s">
        <v>85</v>
      </c>
      <c r="BW3093" s="66" t="s">
        <v>85</v>
      </c>
      <c r="BX3093" s="66" t="s">
        <v>85</v>
      </c>
      <c r="BY3093" s="66" t="s">
        <v>85</v>
      </c>
      <c r="BZ3093" s="66" t="s">
        <v>85</v>
      </c>
      <c r="CA3093" s="66" t="s">
        <v>85</v>
      </c>
      <c r="CB3093" s="66" t="s">
        <v>85</v>
      </c>
      <c r="CC3093" s="66" t="s">
        <v>85</v>
      </c>
      <c r="CD3093" s="66" t="s">
        <v>85</v>
      </c>
      <c r="CE3093" s="66" t="s">
        <v>85</v>
      </c>
      <c r="CF3093" s="66" t="s">
        <v>85</v>
      </c>
      <c r="CG3093" s="66" t="s">
        <v>85</v>
      </c>
      <c r="CH3093" s="66" t="s">
        <v>85</v>
      </c>
      <c r="CI3093" s="66" t="s">
        <v>85</v>
      </c>
      <c r="CJ3093" s="66" t="s">
        <v>85</v>
      </c>
      <c r="CK3093" s="66" t="s">
        <v>85</v>
      </c>
      <c r="CL3093" s="66" t="s">
        <v>85</v>
      </c>
      <c r="CM3093" s="69" t="s">
        <v>85</v>
      </c>
    </row>
    <row r="3094" spans="41:91" hidden="1" x14ac:dyDescent="0.25">
      <c r="AO3094" s="31" t="s">
        <v>74</v>
      </c>
      <c r="AP3094" s="54" t="s">
        <v>128</v>
      </c>
      <c r="AQ3094" s="21" t="str">
        <f t="shared" si="51"/>
        <v>West MidlandsFP - 1</v>
      </c>
      <c r="AR3094" s="22">
        <v>3400</v>
      </c>
      <c r="AS3094" s="22">
        <v>4000</v>
      </c>
      <c r="AT3094" s="22">
        <v>27170</v>
      </c>
      <c r="AU3094" s="66" t="s">
        <v>85</v>
      </c>
      <c r="AV3094" s="66" t="s">
        <v>85</v>
      </c>
      <c r="AW3094" s="66" t="s">
        <v>85</v>
      </c>
      <c r="AX3094" s="66" t="s">
        <v>85</v>
      </c>
      <c r="AY3094" s="66" t="s">
        <v>85</v>
      </c>
      <c r="AZ3094" s="66" t="s">
        <v>85</v>
      </c>
      <c r="BA3094" s="66" t="s">
        <v>85</v>
      </c>
      <c r="BB3094" s="66" t="s">
        <v>85</v>
      </c>
      <c r="BC3094" s="66" t="s">
        <v>85</v>
      </c>
      <c r="BD3094" s="66" t="s">
        <v>85</v>
      </c>
      <c r="BE3094" s="66" t="s">
        <v>85</v>
      </c>
      <c r="BF3094" s="66" t="s">
        <v>85</v>
      </c>
      <c r="BG3094" s="66" t="s">
        <v>85</v>
      </c>
      <c r="BH3094" s="66" t="s">
        <v>85</v>
      </c>
      <c r="BI3094" s="66" t="s">
        <v>85</v>
      </c>
      <c r="BJ3094" s="66" t="s">
        <v>85</v>
      </c>
      <c r="BK3094" s="66" t="s">
        <v>85</v>
      </c>
      <c r="BL3094" s="66" t="s">
        <v>85</v>
      </c>
      <c r="BM3094" s="66" t="s">
        <v>85</v>
      </c>
      <c r="BN3094" s="66" t="s">
        <v>85</v>
      </c>
      <c r="BO3094" s="88" t="s">
        <v>85</v>
      </c>
      <c r="BP3094" s="100">
        <v>11800</v>
      </c>
      <c r="BQ3094" s="66">
        <v>12600</v>
      </c>
      <c r="BR3094" s="66">
        <v>22600</v>
      </c>
      <c r="BS3094" s="66" t="s">
        <v>85</v>
      </c>
      <c r="BT3094" s="66" t="s">
        <v>85</v>
      </c>
      <c r="BU3094" s="66" t="s">
        <v>85</v>
      </c>
      <c r="BV3094" s="66" t="s">
        <v>85</v>
      </c>
      <c r="BW3094" s="66" t="s">
        <v>85</v>
      </c>
      <c r="BX3094" s="66" t="s">
        <v>85</v>
      </c>
      <c r="BY3094" s="66" t="s">
        <v>85</v>
      </c>
      <c r="BZ3094" s="66" t="s">
        <v>85</v>
      </c>
      <c r="CA3094" s="66" t="s">
        <v>85</v>
      </c>
      <c r="CB3094" s="66" t="s">
        <v>85</v>
      </c>
      <c r="CC3094" s="66" t="s">
        <v>85</v>
      </c>
      <c r="CD3094" s="66" t="s">
        <v>85</v>
      </c>
      <c r="CE3094" s="66" t="s">
        <v>85</v>
      </c>
      <c r="CF3094" s="66" t="s">
        <v>85</v>
      </c>
      <c r="CG3094" s="66" t="s">
        <v>85</v>
      </c>
      <c r="CH3094" s="66" t="s">
        <v>85</v>
      </c>
      <c r="CI3094" s="66" t="s">
        <v>85</v>
      </c>
      <c r="CJ3094" s="66" t="s">
        <v>85</v>
      </c>
      <c r="CK3094" s="66" t="s">
        <v>85</v>
      </c>
      <c r="CL3094" s="66" t="s">
        <v>85</v>
      </c>
      <c r="CM3094" s="69" t="s">
        <v>85</v>
      </c>
    </row>
    <row r="3095" spans="41:91" hidden="1" x14ac:dyDescent="0.25">
      <c r="AO3095" s="31" t="s">
        <v>75</v>
      </c>
      <c r="AP3095" s="52" t="s">
        <v>128</v>
      </c>
      <c r="AQ3095" s="21" t="str">
        <f t="shared" si="51"/>
        <v>East of EnglandFP - 1</v>
      </c>
      <c r="AR3095" s="22">
        <v>3300</v>
      </c>
      <c r="AS3095" s="22">
        <v>4000</v>
      </c>
      <c r="AT3095" s="22">
        <v>80770</v>
      </c>
      <c r="AU3095" s="66" t="s">
        <v>85</v>
      </c>
      <c r="AV3095" s="66" t="s">
        <v>85</v>
      </c>
      <c r="AW3095" s="66" t="s">
        <v>85</v>
      </c>
      <c r="AX3095" s="66" t="s">
        <v>85</v>
      </c>
      <c r="AY3095" s="66" t="s">
        <v>85</v>
      </c>
      <c r="AZ3095" s="66" t="s">
        <v>85</v>
      </c>
      <c r="BA3095" s="66" t="s">
        <v>85</v>
      </c>
      <c r="BB3095" s="66" t="s">
        <v>85</v>
      </c>
      <c r="BC3095" s="66" t="s">
        <v>85</v>
      </c>
      <c r="BD3095" s="66" t="s">
        <v>85</v>
      </c>
      <c r="BE3095" s="66" t="s">
        <v>85</v>
      </c>
      <c r="BF3095" s="66" t="s">
        <v>85</v>
      </c>
      <c r="BG3095" s="66" t="s">
        <v>85</v>
      </c>
      <c r="BH3095" s="66" t="s">
        <v>85</v>
      </c>
      <c r="BI3095" s="66" t="s">
        <v>85</v>
      </c>
      <c r="BJ3095" s="66" t="s">
        <v>85</v>
      </c>
      <c r="BK3095" s="66" t="s">
        <v>85</v>
      </c>
      <c r="BL3095" s="66" t="s">
        <v>85</v>
      </c>
      <c r="BM3095" s="66" t="s">
        <v>85</v>
      </c>
      <c r="BN3095" s="66" t="s">
        <v>85</v>
      </c>
      <c r="BO3095" s="88" t="s">
        <v>85</v>
      </c>
      <c r="BP3095" s="100">
        <v>11500</v>
      </c>
      <c r="BQ3095" s="66">
        <v>12300</v>
      </c>
      <c r="BR3095" s="66">
        <v>64450</v>
      </c>
      <c r="BS3095" s="66" t="s">
        <v>85</v>
      </c>
      <c r="BT3095" s="66" t="s">
        <v>85</v>
      </c>
      <c r="BU3095" s="66" t="s">
        <v>85</v>
      </c>
      <c r="BV3095" s="66" t="s">
        <v>85</v>
      </c>
      <c r="BW3095" s="66" t="s">
        <v>85</v>
      </c>
      <c r="BX3095" s="66" t="s">
        <v>85</v>
      </c>
      <c r="BY3095" s="66" t="s">
        <v>85</v>
      </c>
      <c r="BZ3095" s="66" t="s">
        <v>85</v>
      </c>
      <c r="CA3095" s="66" t="s">
        <v>85</v>
      </c>
      <c r="CB3095" s="66" t="s">
        <v>85</v>
      </c>
      <c r="CC3095" s="66" t="s">
        <v>85</v>
      </c>
      <c r="CD3095" s="66" t="s">
        <v>85</v>
      </c>
      <c r="CE3095" s="66" t="s">
        <v>85</v>
      </c>
      <c r="CF3095" s="66" t="s">
        <v>85</v>
      </c>
      <c r="CG3095" s="66" t="s">
        <v>85</v>
      </c>
      <c r="CH3095" s="66" t="s">
        <v>85</v>
      </c>
      <c r="CI3095" s="66" t="s">
        <v>85</v>
      </c>
      <c r="CJ3095" s="66" t="s">
        <v>85</v>
      </c>
      <c r="CK3095" s="66" t="s">
        <v>85</v>
      </c>
      <c r="CL3095" s="66" t="s">
        <v>85</v>
      </c>
      <c r="CM3095" s="69" t="s">
        <v>85</v>
      </c>
    </row>
    <row r="3096" spans="41:91" hidden="1" x14ac:dyDescent="0.25">
      <c r="AO3096" s="31" t="s">
        <v>76</v>
      </c>
      <c r="AP3096" s="53" t="s">
        <v>128</v>
      </c>
      <c r="AQ3096" s="21" t="str">
        <f t="shared" si="51"/>
        <v>LondonFP - 1</v>
      </c>
      <c r="AR3096" s="22">
        <v>2800</v>
      </c>
      <c r="AS3096" s="22">
        <v>3600</v>
      </c>
      <c r="AT3096" s="22">
        <v>127410</v>
      </c>
      <c r="AU3096" s="66" t="s">
        <v>85</v>
      </c>
      <c r="AV3096" s="66" t="s">
        <v>85</v>
      </c>
      <c r="AW3096" s="66" t="s">
        <v>85</v>
      </c>
      <c r="AX3096" s="66" t="s">
        <v>85</v>
      </c>
      <c r="AY3096" s="66" t="s">
        <v>85</v>
      </c>
      <c r="AZ3096" s="66" t="s">
        <v>85</v>
      </c>
      <c r="BA3096" s="66" t="s">
        <v>85</v>
      </c>
      <c r="BB3096" s="66" t="s">
        <v>85</v>
      </c>
      <c r="BC3096" s="66" t="s">
        <v>85</v>
      </c>
      <c r="BD3096" s="66" t="s">
        <v>85</v>
      </c>
      <c r="BE3096" s="66" t="s">
        <v>85</v>
      </c>
      <c r="BF3096" s="66" t="s">
        <v>85</v>
      </c>
      <c r="BG3096" s="66" t="s">
        <v>85</v>
      </c>
      <c r="BH3096" s="66" t="s">
        <v>85</v>
      </c>
      <c r="BI3096" s="66" t="s">
        <v>85</v>
      </c>
      <c r="BJ3096" s="66" t="s">
        <v>85</v>
      </c>
      <c r="BK3096" s="66" t="s">
        <v>85</v>
      </c>
      <c r="BL3096" s="66" t="s">
        <v>85</v>
      </c>
      <c r="BM3096" s="66" t="s">
        <v>85</v>
      </c>
      <c r="BN3096" s="66" t="s">
        <v>85</v>
      </c>
      <c r="BO3096" s="88" t="s">
        <v>85</v>
      </c>
      <c r="BP3096" s="100">
        <v>9200</v>
      </c>
      <c r="BQ3096" s="66">
        <v>10300</v>
      </c>
      <c r="BR3096" s="66">
        <v>89580</v>
      </c>
      <c r="BS3096" s="66" t="s">
        <v>85</v>
      </c>
      <c r="BT3096" s="66" t="s">
        <v>85</v>
      </c>
      <c r="BU3096" s="66" t="s">
        <v>85</v>
      </c>
      <c r="BV3096" s="66" t="s">
        <v>85</v>
      </c>
      <c r="BW3096" s="66" t="s">
        <v>85</v>
      </c>
      <c r="BX3096" s="66" t="s">
        <v>85</v>
      </c>
      <c r="BY3096" s="66" t="s">
        <v>85</v>
      </c>
      <c r="BZ3096" s="66" t="s">
        <v>85</v>
      </c>
      <c r="CA3096" s="66" t="s">
        <v>85</v>
      </c>
      <c r="CB3096" s="66" t="s">
        <v>85</v>
      </c>
      <c r="CC3096" s="66" t="s">
        <v>85</v>
      </c>
      <c r="CD3096" s="66" t="s">
        <v>85</v>
      </c>
      <c r="CE3096" s="66" t="s">
        <v>85</v>
      </c>
      <c r="CF3096" s="66" t="s">
        <v>85</v>
      </c>
      <c r="CG3096" s="66" t="s">
        <v>85</v>
      </c>
      <c r="CH3096" s="66" t="s">
        <v>85</v>
      </c>
      <c r="CI3096" s="66" t="s">
        <v>85</v>
      </c>
      <c r="CJ3096" s="66" t="s">
        <v>85</v>
      </c>
      <c r="CK3096" s="66" t="s">
        <v>85</v>
      </c>
      <c r="CL3096" s="66" t="s">
        <v>85</v>
      </c>
      <c r="CM3096" s="69" t="s">
        <v>85</v>
      </c>
    </row>
    <row r="3097" spans="41:91" hidden="1" x14ac:dyDescent="0.25">
      <c r="AO3097" s="31" t="s">
        <v>77</v>
      </c>
      <c r="AP3097" s="54" t="s">
        <v>128</v>
      </c>
      <c r="AQ3097" s="21" t="str">
        <f t="shared" si="51"/>
        <v>South EastFP - 1</v>
      </c>
      <c r="AR3097" s="22">
        <v>3400</v>
      </c>
      <c r="AS3097" s="22">
        <v>4200</v>
      </c>
      <c r="AT3097" s="22">
        <v>209360</v>
      </c>
      <c r="AU3097" s="66" t="s">
        <v>85</v>
      </c>
      <c r="AV3097" s="66" t="s">
        <v>85</v>
      </c>
      <c r="AW3097" s="66" t="s">
        <v>85</v>
      </c>
      <c r="AX3097" s="66" t="s">
        <v>85</v>
      </c>
      <c r="AY3097" s="66" t="s">
        <v>85</v>
      </c>
      <c r="AZ3097" s="66" t="s">
        <v>85</v>
      </c>
      <c r="BA3097" s="66" t="s">
        <v>85</v>
      </c>
      <c r="BB3097" s="66" t="s">
        <v>85</v>
      </c>
      <c r="BC3097" s="66" t="s">
        <v>85</v>
      </c>
      <c r="BD3097" s="66" t="s">
        <v>85</v>
      </c>
      <c r="BE3097" s="66" t="s">
        <v>85</v>
      </c>
      <c r="BF3097" s="66" t="s">
        <v>85</v>
      </c>
      <c r="BG3097" s="66" t="s">
        <v>85</v>
      </c>
      <c r="BH3097" s="66" t="s">
        <v>85</v>
      </c>
      <c r="BI3097" s="66" t="s">
        <v>85</v>
      </c>
      <c r="BJ3097" s="66" t="s">
        <v>85</v>
      </c>
      <c r="BK3097" s="66" t="s">
        <v>85</v>
      </c>
      <c r="BL3097" s="66" t="s">
        <v>85</v>
      </c>
      <c r="BM3097" s="66" t="s">
        <v>85</v>
      </c>
      <c r="BN3097" s="66" t="s">
        <v>85</v>
      </c>
      <c r="BO3097" s="88" t="s">
        <v>85</v>
      </c>
      <c r="BP3097" s="100">
        <v>12100</v>
      </c>
      <c r="BQ3097" s="66">
        <v>13100</v>
      </c>
      <c r="BR3097" s="66">
        <v>167310</v>
      </c>
      <c r="BS3097" s="66" t="s">
        <v>85</v>
      </c>
      <c r="BT3097" s="66" t="s">
        <v>85</v>
      </c>
      <c r="BU3097" s="66" t="s">
        <v>85</v>
      </c>
      <c r="BV3097" s="66" t="s">
        <v>85</v>
      </c>
      <c r="BW3097" s="66" t="s">
        <v>85</v>
      </c>
      <c r="BX3097" s="66" t="s">
        <v>85</v>
      </c>
      <c r="BY3097" s="66" t="s">
        <v>85</v>
      </c>
      <c r="BZ3097" s="66" t="s">
        <v>85</v>
      </c>
      <c r="CA3097" s="66" t="s">
        <v>85</v>
      </c>
      <c r="CB3097" s="66" t="s">
        <v>85</v>
      </c>
      <c r="CC3097" s="66" t="s">
        <v>85</v>
      </c>
      <c r="CD3097" s="66" t="s">
        <v>85</v>
      </c>
      <c r="CE3097" s="66" t="s">
        <v>85</v>
      </c>
      <c r="CF3097" s="66" t="s">
        <v>85</v>
      </c>
      <c r="CG3097" s="66" t="s">
        <v>85</v>
      </c>
      <c r="CH3097" s="66" t="s">
        <v>85</v>
      </c>
      <c r="CI3097" s="66" t="s">
        <v>85</v>
      </c>
      <c r="CJ3097" s="66" t="s">
        <v>85</v>
      </c>
      <c r="CK3097" s="66" t="s">
        <v>85</v>
      </c>
      <c r="CL3097" s="66" t="s">
        <v>85</v>
      </c>
      <c r="CM3097" s="69" t="s">
        <v>85</v>
      </c>
    </row>
    <row r="3098" spans="41:91" hidden="1" x14ac:dyDescent="0.25">
      <c r="AO3098" s="31" t="s">
        <v>78</v>
      </c>
      <c r="AP3098" s="52" t="s">
        <v>128</v>
      </c>
      <c r="AQ3098" s="21" t="str">
        <f t="shared" si="51"/>
        <v>South WestFP - 1</v>
      </c>
      <c r="AR3098" s="22">
        <v>3300</v>
      </c>
      <c r="AS3098" s="22">
        <v>4100</v>
      </c>
      <c r="AT3098" s="22">
        <v>92470</v>
      </c>
      <c r="AU3098" s="66" t="s">
        <v>85</v>
      </c>
      <c r="AV3098" s="66" t="s">
        <v>85</v>
      </c>
      <c r="AW3098" s="66" t="s">
        <v>85</v>
      </c>
      <c r="AX3098" s="66" t="s">
        <v>85</v>
      </c>
      <c r="AY3098" s="66" t="s">
        <v>85</v>
      </c>
      <c r="AZ3098" s="66" t="s">
        <v>85</v>
      </c>
      <c r="BA3098" s="66" t="s">
        <v>85</v>
      </c>
      <c r="BB3098" s="66" t="s">
        <v>85</v>
      </c>
      <c r="BC3098" s="66" t="s">
        <v>85</v>
      </c>
      <c r="BD3098" s="66" t="s">
        <v>85</v>
      </c>
      <c r="BE3098" s="66" t="s">
        <v>85</v>
      </c>
      <c r="BF3098" s="66" t="s">
        <v>85</v>
      </c>
      <c r="BG3098" s="66" t="s">
        <v>85</v>
      </c>
      <c r="BH3098" s="66" t="s">
        <v>85</v>
      </c>
      <c r="BI3098" s="66" t="s">
        <v>85</v>
      </c>
      <c r="BJ3098" s="66" t="s">
        <v>85</v>
      </c>
      <c r="BK3098" s="66" t="s">
        <v>85</v>
      </c>
      <c r="BL3098" s="66" t="s">
        <v>85</v>
      </c>
      <c r="BM3098" s="66" t="s">
        <v>85</v>
      </c>
      <c r="BN3098" s="66" t="s">
        <v>85</v>
      </c>
      <c r="BO3098" s="88" t="s">
        <v>85</v>
      </c>
      <c r="BP3098" s="100">
        <v>10400</v>
      </c>
      <c r="BQ3098" s="66">
        <v>11300</v>
      </c>
      <c r="BR3098" s="66">
        <v>69350</v>
      </c>
      <c r="BS3098" s="66" t="s">
        <v>85</v>
      </c>
      <c r="BT3098" s="66" t="s">
        <v>85</v>
      </c>
      <c r="BU3098" s="66" t="s">
        <v>85</v>
      </c>
      <c r="BV3098" s="66" t="s">
        <v>85</v>
      </c>
      <c r="BW3098" s="66" t="s">
        <v>85</v>
      </c>
      <c r="BX3098" s="66" t="s">
        <v>85</v>
      </c>
      <c r="BY3098" s="66" t="s">
        <v>85</v>
      </c>
      <c r="BZ3098" s="66" t="s">
        <v>85</v>
      </c>
      <c r="CA3098" s="66" t="s">
        <v>85</v>
      </c>
      <c r="CB3098" s="66" t="s">
        <v>85</v>
      </c>
      <c r="CC3098" s="66" t="s">
        <v>85</v>
      </c>
      <c r="CD3098" s="66" t="s">
        <v>85</v>
      </c>
      <c r="CE3098" s="66" t="s">
        <v>85</v>
      </c>
      <c r="CF3098" s="66" t="s">
        <v>85</v>
      </c>
      <c r="CG3098" s="66" t="s">
        <v>85</v>
      </c>
      <c r="CH3098" s="66" t="s">
        <v>85</v>
      </c>
      <c r="CI3098" s="66" t="s">
        <v>85</v>
      </c>
      <c r="CJ3098" s="66" t="s">
        <v>85</v>
      </c>
      <c r="CK3098" s="66" t="s">
        <v>85</v>
      </c>
      <c r="CL3098" s="66" t="s">
        <v>85</v>
      </c>
      <c r="CM3098" s="69" t="s">
        <v>85</v>
      </c>
    </row>
    <row r="3099" spans="41:91" hidden="1" x14ac:dyDescent="0.25">
      <c r="AO3099" s="31" t="s">
        <v>127</v>
      </c>
      <c r="AP3099" s="53" t="s">
        <v>128</v>
      </c>
      <c r="AQ3099" s="21" t="str">
        <f t="shared" si="51"/>
        <v>WalesFP - 1</v>
      </c>
      <c r="AR3099" s="22">
        <v>0</v>
      </c>
      <c r="AS3099" s="22">
        <v>0</v>
      </c>
      <c r="AT3099" s="22">
        <v>0</v>
      </c>
      <c r="AU3099" s="66" t="s">
        <v>85</v>
      </c>
      <c r="AV3099" s="66" t="s">
        <v>85</v>
      </c>
      <c r="AW3099" s="66" t="s">
        <v>85</v>
      </c>
      <c r="AX3099" s="66" t="s">
        <v>85</v>
      </c>
      <c r="AY3099" s="66" t="s">
        <v>85</v>
      </c>
      <c r="AZ3099" s="66" t="s">
        <v>85</v>
      </c>
      <c r="BA3099" s="66" t="s">
        <v>85</v>
      </c>
      <c r="BB3099" s="66" t="s">
        <v>85</v>
      </c>
      <c r="BC3099" s="66" t="s">
        <v>85</v>
      </c>
      <c r="BD3099" s="66" t="s">
        <v>85</v>
      </c>
      <c r="BE3099" s="66" t="s">
        <v>85</v>
      </c>
      <c r="BF3099" s="66" t="s">
        <v>85</v>
      </c>
      <c r="BG3099" s="66" t="s">
        <v>85</v>
      </c>
      <c r="BH3099" s="66" t="s">
        <v>85</v>
      </c>
      <c r="BI3099" s="66" t="s">
        <v>85</v>
      </c>
      <c r="BJ3099" s="66" t="s">
        <v>85</v>
      </c>
      <c r="BK3099" s="66" t="s">
        <v>85</v>
      </c>
      <c r="BL3099" s="66" t="s">
        <v>85</v>
      </c>
      <c r="BM3099" s="66" t="s">
        <v>85</v>
      </c>
      <c r="BN3099" s="66" t="s">
        <v>85</v>
      </c>
      <c r="BO3099" s="88" t="s">
        <v>85</v>
      </c>
      <c r="BP3099" s="100" t="s">
        <v>85</v>
      </c>
      <c r="BQ3099" s="66" t="s">
        <v>85</v>
      </c>
      <c r="BR3099" s="66" t="s">
        <v>85</v>
      </c>
      <c r="BS3099" s="66" t="s">
        <v>85</v>
      </c>
      <c r="BT3099" s="66" t="s">
        <v>85</v>
      </c>
      <c r="BU3099" s="66" t="s">
        <v>85</v>
      </c>
      <c r="BV3099" s="66" t="s">
        <v>85</v>
      </c>
      <c r="BW3099" s="66" t="s">
        <v>85</v>
      </c>
      <c r="BX3099" s="66" t="s">
        <v>85</v>
      </c>
      <c r="BY3099" s="66" t="s">
        <v>85</v>
      </c>
      <c r="BZ3099" s="66" t="s">
        <v>85</v>
      </c>
      <c r="CA3099" s="66" t="s">
        <v>85</v>
      </c>
      <c r="CB3099" s="66" t="s">
        <v>85</v>
      </c>
      <c r="CC3099" s="66" t="s">
        <v>85</v>
      </c>
      <c r="CD3099" s="66" t="s">
        <v>85</v>
      </c>
      <c r="CE3099" s="66" t="s">
        <v>85</v>
      </c>
      <c r="CF3099" s="66" t="s">
        <v>85</v>
      </c>
      <c r="CG3099" s="66" t="s">
        <v>85</v>
      </c>
      <c r="CH3099" s="66" t="s">
        <v>85</v>
      </c>
      <c r="CI3099" s="66" t="s">
        <v>85</v>
      </c>
      <c r="CJ3099" s="66" t="s">
        <v>85</v>
      </c>
      <c r="CK3099" s="66" t="s">
        <v>85</v>
      </c>
      <c r="CL3099" s="66" t="s">
        <v>85</v>
      </c>
      <c r="CM3099" s="69" t="s">
        <v>85</v>
      </c>
    </row>
    <row r="3100" spans="41:91" hidden="1" x14ac:dyDescent="0.25">
      <c r="AO3100" s="31" t="s">
        <v>70</v>
      </c>
      <c r="AP3100" s="54" t="s">
        <v>129</v>
      </c>
      <c r="AQ3100" s="21" t="str">
        <f t="shared" si="51"/>
        <v>North EastFP - 2</v>
      </c>
      <c r="AR3100" s="22">
        <v>2900</v>
      </c>
      <c r="AS3100" s="22">
        <v>3400</v>
      </c>
      <c r="AT3100" s="22">
        <v>28970</v>
      </c>
      <c r="AU3100" s="66" t="s">
        <v>85</v>
      </c>
      <c r="AV3100" s="66" t="s">
        <v>85</v>
      </c>
      <c r="AW3100" s="66" t="s">
        <v>85</v>
      </c>
      <c r="AX3100" s="66" t="s">
        <v>85</v>
      </c>
      <c r="AY3100" s="66" t="s">
        <v>85</v>
      </c>
      <c r="AZ3100" s="66" t="s">
        <v>85</v>
      </c>
      <c r="BA3100" s="66" t="s">
        <v>85</v>
      </c>
      <c r="BB3100" s="66" t="s">
        <v>85</v>
      </c>
      <c r="BC3100" s="66" t="s">
        <v>85</v>
      </c>
      <c r="BD3100" s="66" t="s">
        <v>85</v>
      </c>
      <c r="BE3100" s="66" t="s">
        <v>85</v>
      </c>
      <c r="BF3100" s="66" t="s">
        <v>85</v>
      </c>
      <c r="BG3100" s="66" t="s">
        <v>85</v>
      </c>
      <c r="BH3100" s="66" t="s">
        <v>85</v>
      </c>
      <c r="BI3100" s="66" t="s">
        <v>85</v>
      </c>
      <c r="BJ3100" s="66" t="s">
        <v>85</v>
      </c>
      <c r="BK3100" s="66" t="s">
        <v>85</v>
      </c>
      <c r="BL3100" s="66" t="s">
        <v>85</v>
      </c>
      <c r="BM3100" s="66" t="s">
        <v>85</v>
      </c>
      <c r="BN3100" s="66" t="s">
        <v>85</v>
      </c>
      <c r="BO3100" s="88" t="s">
        <v>85</v>
      </c>
      <c r="BP3100" s="100">
        <v>12800</v>
      </c>
      <c r="BQ3100" s="66">
        <v>13500</v>
      </c>
      <c r="BR3100" s="66">
        <v>25190</v>
      </c>
      <c r="BS3100" s="66" t="s">
        <v>85</v>
      </c>
      <c r="BT3100" s="66" t="s">
        <v>85</v>
      </c>
      <c r="BU3100" s="66" t="s">
        <v>85</v>
      </c>
      <c r="BV3100" s="66" t="s">
        <v>85</v>
      </c>
      <c r="BW3100" s="66" t="s">
        <v>85</v>
      </c>
      <c r="BX3100" s="66" t="s">
        <v>85</v>
      </c>
      <c r="BY3100" s="66" t="s">
        <v>85</v>
      </c>
      <c r="BZ3100" s="66" t="s">
        <v>85</v>
      </c>
      <c r="CA3100" s="66" t="s">
        <v>85</v>
      </c>
      <c r="CB3100" s="66" t="s">
        <v>85</v>
      </c>
      <c r="CC3100" s="66" t="s">
        <v>85</v>
      </c>
      <c r="CD3100" s="66" t="s">
        <v>85</v>
      </c>
      <c r="CE3100" s="66" t="s">
        <v>85</v>
      </c>
      <c r="CF3100" s="66" t="s">
        <v>85</v>
      </c>
      <c r="CG3100" s="66" t="s">
        <v>85</v>
      </c>
      <c r="CH3100" s="66" t="s">
        <v>85</v>
      </c>
      <c r="CI3100" s="66" t="s">
        <v>85</v>
      </c>
      <c r="CJ3100" s="66" t="s">
        <v>85</v>
      </c>
      <c r="CK3100" s="66" t="s">
        <v>85</v>
      </c>
      <c r="CL3100" s="66" t="s">
        <v>85</v>
      </c>
      <c r="CM3100" s="69" t="s">
        <v>85</v>
      </c>
    </row>
    <row r="3101" spans="41:91" hidden="1" x14ac:dyDescent="0.25">
      <c r="AO3101" s="31" t="s">
        <v>71</v>
      </c>
      <c r="AP3101" s="52" t="s">
        <v>129</v>
      </c>
      <c r="AQ3101" s="21" t="str">
        <f t="shared" si="51"/>
        <v>North WestFP - 2</v>
      </c>
      <c r="AR3101" s="22">
        <v>3300</v>
      </c>
      <c r="AS3101" s="22">
        <v>3900</v>
      </c>
      <c r="AT3101" s="22">
        <v>62580</v>
      </c>
      <c r="AU3101" s="66" t="s">
        <v>85</v>
      </c>
      <c r="AV3101" s="66" t="s">
        <v>85</v>
      </c>
      <c r="AW3101" s="66" t="s">
        <v>85</v>
      </c>
      <c r="AX3101" s="66" t="s">
        <v>85</v>
      </c>
      <c r="AY3101" s="66" t="s">
        <v>85</v>
      </c>
      <c r="AZ3101" s="66" t="s">
        <v>85</v>
      </c>
      <c r="BA3101" s="66" t="s">
        <v>85</v>
      </c>
      <c r="BB3101" s="66" t="s">
        <v>85</v>
      </c>
      <c r="BC3101" s="66" t="s">
        <v>85</v>
      </c>
      <c r="BD3101" s="66" t="s">
        <v>85</v>
      </c>
      <c r="BE3101" s="66" t="s">
        <v>85</v>
      </c>
      <c r="BF3101" s="66" t="s">
        <v>85</v>
      </c>
      <c r="BG3101" s="66" t="s">
        <v>85</v>
      </c>
      <c r="BH3101" s="66" t="s">
        <v>85</v>
      </c>
      <c r="BI3101" s="66" t="s">
        <v>85</v>
      </c>
      <c r="BJ3101" s="66" t="s">
        <v>85</v>
      </c>
      <c r="BK3101" s="66" t="s">
        <v>85</v>
      </c>
      <c r="BL3101" s="66" t="s">
        <v>85</v>
      </c>
      <c r="BM3101" s="66" t="s">
        <v>85</v>
      </c>
      <c r="BN3101" s="66" t="s">
        <v>85</v>
      </c>
      <c r="BO3101" s="88" t="s">
        <v>85</v>
      </c>
      <c r="BP3101" s="100">
        <v>12400</v>
      </c>
      <c r="BQ3101" s="66">
        <v>13300</v>
      </c>
      <c r="BR3101" s="66">
        <v>53910</v>
      </c>
      <c r="BS3101" s="66" t="s">
        <v>85</v>
      </c>
      <c r="BT3101" s="66" t="s">
        <v>85</v>
      </c>
      <c r="BU3101" s="66" t="s">
        <v>85</v>
      </c>
      <c r="BV3101" s="66" t="s">
        <v>85</v>
      </c>
      <c r="BW3101" s="66" t="s">
        <v>85</v>
      </c>
      <c r="BX3101" s="66" t="s">
        <v>85</v>
      </c>
      <c r="BY3101" s="66" t="s">
        <v>85</v>
      </c>
      <c r="BZ3101" s="66" t="s">
        <v>85</v>
      </c>
      <c r="CA3101" s="66" t="s">
        <v>85</v>
      </c>
      <c r="CB3101" s="66" t="s">
        <v>85</v>
      </c>
      <c r="CC3101" s="66" t="s">
        <v>85</v>
      </c>
      <c r="CD3101" s="66" t="s">
        <v>85</v>
      </c>
      <c r="CE3101" s="66" t="s">
        <v>85</v>
      </c>
      <c r="CF3101" s="66" t="s">
        <v>85</v>
      </c>
      <c r="CG3101" s="66" t="s">
        <v>85</v>
      </c>
      <c r="CH3101" s="66" t="s">
        <v>85</v>
      </c>
      <c r="CI3101" s="66" t="s">
        <v>85</v>
      </c>
      <c r="CJ3101" s="66" t="s">
        <v>85</v>
      </c>
      <c r="CK3101" s="66" t="s">
        <v>85</v>
      </c>
      <c r="CL3101" s="66" t="s">
        <v>85</v>
      </c>
      <c r="CM3101" s="69" t="s">
        <v>85</v>
      </c>
    </row>
    <row r="3102" spans="41:91" hidden="1" x14ac:dyDescent="0.25">
      <c r="AO3102" s="31" t="s">
        <v>72</v>
      </c>
      <c r="AP3102" s="53" t="s">
        <v>129</v>
      </c>
      <c r="AQ3102" s="21" t="str">
        <f t="shared" si="51"/>
        <v>Yorks &amp; HumberFP - 2</v>
      </c>
      <c r="AR3102" s="22">
        <v>3100</v>
      </c>
      <c r="AS3102" s="22">
        <v>3800</v>
      </c>
      <c r="AT3102" s="22">
        <v>89060</v>
      </c>
      <c r="AU3102" s="66" t="s">
        <v>85</v>
      </c>
      <c r="AV3102" s="66" t="s">
        <v>85</v>
      </c>
      <c r="AW3102" s="66" t="s">
        <v>85</v>
      </c>
      <c r="AX3102" s="66" t="s">
        <v>85</v>
      </c>
      <c r="AY3102" s="66" t="s">
        <v>85</v>
      </c>
      <c r="AZ3102" s="66" t="s">
        <v>85</v>
      </c>
      <c r="BA3102" s="66" t="s">
        <v>85</v>
      </c>
      <c r="BB3102" s="66" t="s">
        <v>85</v>
      </c>
      <c r="BC3102" s="66" t="s">
        <v>85</v>
      </c>
      <c r="BD3102" s="66" t="s">
        <v>85</v>
      </c>
      <c r="BE3102" s="66" t="s">
        <v>85</v>
      </c>
      <c r="BF3102" s="66" t="s">
        <v>85</v>
      </c>
      <c r="BG3102" s="66" t="s">
        <v>85</v>
      </c>
      <c r="BH3102" s="66" t="s">
        <v>85</v>
      </c>
      <c r="BI3102" s="66" t="s">
        <v>85</v>
      </c>
      <c r="BJ3102" s="66" t="s">
        <v>85</v>
      </c>
      <c r="BK3102" s="66" t="s">
        <v>85</v>
      </c>
      <c r="BL3102" s="66" t="s">
        <v>85</v>
      </c>
      <c r="BM3102" s="66" t="s">
        <v>85</v>
      </c>
      <c r="BN3102" s="66" t="s">
        <v>85</v>
      </c>
      <c r="BO3102" s="88" t="s">
        <v>85</v>
      </c>
      <c r="BP3102" s="100">
        <v>13500</v>
      </c>
      <c r="BQ3102" s="66">
        <v>14400</v>
      </c>
      <c r="BR3102" s="66">
        <v>74930</v>
      </c>
      <c r="BS3102" s="66" t="s">
        <v>85</v>
      </c>
      <c r="BT3102" s="66" t="s">
        <v>85</v>
      </c>
      <c r="BU3102" s="66" t="s">
        <v>85</v>
      </c>
      <c r="BV3102" s="66" t="s">
        <v>85</v>
      </c>
      <c r="BW3102" s="66" t="s">
        <v>85</v>
      </c>
      <c r="BX3102" s="66" t="s">
        <v>85</v>
      </c>
      <c r="BY3102" s="66" t="s">
        <v>85</v>
      </c>
      <c r="BZ3102" s="66" t="s">
        <v>85</v>
      </c>
      <c r="CA3102" s="66" t="s">
        <v>85</v>
      </c>
      <c r="CB3102" s="66" t="s">
        <v>85</v>
      </c>
      <c r="CC3102" s="66" t="s">
        <v>85</v>
      </c>
      <c r="CD3102" s="66" t="s">
        <v>85</v>
      </c>
      <c r="CE3102" s="66" t="s">
        <v>85</v>
      </c>
      <c r="CF3102" s="66" t="s">
        <v>85</v>
      </c>
      <c r="CG3102" s="66" t="s">
        <v>85</v>
      </c>
      <c r="CH3102" s="66" t="s">
        <v>85</v>
      </c>
      <c r="CI3102" s="66" t="s">
        <v>85</v>
      </c>
      <c r="CJ3102" s="66" t="s">
        <v>85</v>
      </c>
      <c r="CK3102" s="66" t="s">
        <v>85</v>
      </c>
      <c r="CL3102" s="66" t="s">
        <v>85</v>
      </c>
      <c r="CM3102" s="69" t="s">
        <v>85</v>
      </c>
    </row>
    <row r="3103" spans="41:91" hidden="1" x14ac:dyDescent="0.25">
      <c r="AO3103" s="31" t="s">
        <v>73</v>
      </c>
      <c r="AP3103" s="54" t="s">
        <v>129</v>
      </c>
      <c r="AQ3103" s="21" t="str">
        <f t="shared" si="51"/>
        <v>East MidlandsFP - 2</v>
      </c>
      <c r="AR3103" s="22">
        <v>3200</v>
      </c>
      <c r="AS3103" s="22">
        <v>3800</v>
      </c>
      <c r="AT3103" s="22">
        <v>32520</v>
      </c>
      <c r="AU3103" s="66" t="s">
        <v>85</v>
      </c>
      <c r="AV3103" s="66" t="s">
        <v>85</v>
      </c>
      <c r="AW3103" s="66" t="s">
        <v>85</v>
      </c>
      <c r="AX3103" s="66" t="s">
        <v>85</v>
      </c>
      <c r="AY3103" s="66" t="s">
        <v>85</v>
      </c>
      <c r="AZ3103" s="66" t="s">
        <v>85</v>
      </c>
      <c r="BA3103" s="66" t="s">
        <v>85</v>
      </c>
      <c r="BB3103" s="66" t="s">
        <v>85</v>
      </c>
      <c r="BC3103" s="66" t="s">
        <v>85</v>
      </c>
      <c r="BD3103" s="66" t="s">
        <v>85</v>
      </c>
      <c r="BE3103" s="66" t="s">
        <v>85</v>
      </c>
      <c r="BF3103" s="66" t="s">
        <v>85</v>
      </c>
      <c r="BG3103" s="66" t="s">
        <v>85</v>
      </c>
      <c r="BH3103" s="66" t="s">
        <v>85</v>
      </c>
      <c r="BI3103" s="66" t="s">
        <v>85</v>
      </c>
      <c r="BJ3103" s="66" t="s">
        <v>85</v>
      </c>
      <c r="BK3103" s="66" t="s">
        <v>85</v>
      </c>
      <c r="BL3103" s="66" t="s">
        <v>85</v>
      </c>
      <c r="BM3103" s="66" t="s">
        <v>85</v>
      </c>
      <c r="BN3103" s="66" t="s">
        <v>85</v>
      </c>
      <c r="BO3103" s="88" t="s">
        <v>85</v>
      </c>
      <c r="BP3103" s="100">
        <v>12400</v>
      </c>
      <c r="BQ3103" s="66">
        <v>13100</v>
      </c>
      <c r="BR3103" s="66">
        <v>28010</v>
      </c>
      <c r="BS3103" s="66" t="s">
        <v>85</v>
      </c>
      <c r="BT3103" s="66" t="s">
        <v>85</v>
      </c>
      <c r="BU3103" s="66" t="s">
        <v>85</v>
      </c>
      <c r="BV3103" s="66" t="s">
        <v>85</v>
      </c>
      <c r="BW3103" s="66" t="s">
        <v>85</v>
      </c>
      <c r="BX3103" s="66" t="s">
        <v>85</v>
      </c>
      <c r="BY3103" s="66" t="s">
        <v>85</v>
      </c>
      <c r="BZ3103" s="66" t="s">
        <v>85</v>
      </c>
      <c r="CA3103" s="66" t="s">
        <v>85</v>
      </c>
      <c r="CB3103" s="66" t="s">
        <v>85</v>
      </c>
      <c r="CC3103" s="66" t="s">
        <v>85</v>
      </c>
      <c r="CD3103" s="66" t="s">
        <v>85</v>
      </c>
      <c r="CE3103" s="66" t="s">
        <v>85</v>
      </c>
      <c r="CF3103" s="66" t="s">
        <v>85</v>
      </c>
      <c r="CG3103" s="66" t="s">
        <v>85</v>
      </c>
      <c r="CH3103" s="66" t="s">
        <v>85</v>
      </c>
      <c r="CI3103" s="66" t="s">
        <v>85</v>
      </c>
      <c r="CJ3103" s="66" t="s">
        <v>85</v>
      </c>
      <c r="CK3103" s="66" t="s">
        <v>85</v>
      </c>
      <c r="CL3103" s="66" t="s">
        <v>85</v>
      </c>
      <c r="CM3103" s="69" t="s">
        <v>85</v>
      </c>
    </row>
    <row r="3104" spans="41:91" hidden="1" x14ac:dyDescent="0.25">
      <c r="AO3104" s="31" t="s">
        <v>74</v>
      </c>
      <c r="AP3104" s="52" t="s">
        <v>129</v>
      </c>
      <c r="AQ3104" s="21" t="str">
        <f t="shared" si="51"/>
        <v>West MidlandsFP - 2</v>
      </c>
      <c r="AR3104" s="22">
        <v>3300</v>
      </c>
      <c r="AS3104" s="22">
        <v>3900</v>
      </c>
      <c r="AT3104" s="22">
        <v>34380</v>
      </c>
      <c r="AU3104" s="66" t="s">
        <v>85</v>
      </c>
      <c r="AV3104" s="66" t="s">
        <v>85</v>
      </c>
      <c r="AW3104" s="66" t="s">
        <v>85</v>
      </c>
      <c r="AX3104" s="66" t="s">
        <v>85</v>
      </c>
      <c r="AY3104" s="66" t="s">
        <v>85</v>
      </c>
      <c r="AZ3104" s="66" t="s">
        <v>85</v>
      </c>
      <c r="BA3104" s="66" t="s">
        <v>85</v>
      </c>
      <c r="BB3104" s="66" t="s">
        <v>85</v>
      </c>
      <c r="BC3104" s="66" t="s">
        <v>85</v>
      </c>
      <c r="BD3104" s="66" t="s">
        <v>85</v>
      </c>
      <c r="BE3104" s="66" t="s">
        <v>85</v>
      </c>
      <c r="BF3104" s="66" t="s">
        <v>85</v>
      </c>
      <c r="BG3104" s="66" t="s">
        <v>85</v>
      </c>
      <c r="BH3104" s="66" t="s">
        <v>85</v>
      </c>
      <c r="BI3104" s="66" t="s">
        <v>85</v>
      </c>
      <c r="BJ3104" s="66" t="s">
        <v>85</v>
      </c>
      <c r="BK3104" s="66" t="s">
        <v>85</v>
      </c>
      <c r="BL3104" s="66" t="s">
        <v>85</v>
      </c>
      <c r="BM3104" s="66" t="s">
        <v>85</v>
      </c>
      <c r="BN3104" s="66" t="s">
        <v>85</v>
      </c>
      <c r="BO3104" s="88" t="s">
        <v>85</v>
      </c>
      <c r="BP3104" s="100">
        <v>11600</v>
      </c>
      <c r="BQ3104" s="66">
        <v>12400</v>
      </c>
      <c r="BR3104" s="66">
        <v>29350</v>
      </c>
      <c r="BS3104" s="66" t="s">
        <v>85</v>
      </c>
      <c r="BT3104" s="66" t="s">
        <v>85</v>
      </c>
      <c r="BU3104" s="66" t="s">
        <v>85</v>
      </c>
      <c r="BV3104" s="66" t="s">
        <v>85</v>
      </c>
      <c r="BW3104" s="66" t="s">
        <v>85</v>
      </c>
      <c r="BX3104" s="66" t="s">
        <v>85</v>
      </c>
      <c r="BY3104" s="66" t="s">
        <v>85</v>
      </c>
      <c r="BZ3104" s="66" t="s">
        <v>85</v>
      </c>
      <c r="CA3104" s="66" t="s">
        <v>85</v>
      </c>
      <c r="CB3104" s="66" t="s">
        <v>85</v>
      </c>
      <c r="CC3104" s="66" t="s">
        <v>85</v>
      </c>
      <c r="CD3104" s="66" t="s">
        <v>85</v>
      </c>
      <c r="CE3104" s="66" t="s">
        <v>85</v>
      </c>
      <c r="CF3104" s="66" t="s">
        <v>85</v>
      </c>
      <c r="CG3104" s="66" t="s">
        <v>85</v>
      </c>
      <c r="CH3104" s="66" t="s">
        <v>85</v>
      </c>
      <c r="CI3104" s="66" t="s">
        <v>85</v>
      </c>
      <c r="CJ3104" s="66" t="s">
        <v>85</v>
      </c>
      <c r="CK3104" s="66" t="s">
        <v>85</v>
      </c>
      <c r="CL3104" s="66" t="s">
        <v>85</v>
      </c>
      <c r="CM3104" s="69" t="s">
        <v>85</v>
      </c>
    </row>
    <row r="3105" spans="41:91" hidden="1" x14ac:dyDescent="0.25">
      <c r="AO3105" s="31" t="s">
        <v>75</v>
      </c>
      <c r="AP3105" s="53" t="s">
        <v>129</v>
      </c>
      <c r="AQ3105" s="21" t="str">
        <f t="shared" si="51"/>
        <v>East of EnglandFP - 2</v>
      </c>
      <c r="AR3105" s="22">
        <v>3400</v>
      </c>
      <c r="AS3105" s="22">
        <v>4200</v>
      </c>
      <c r="AT3105" s="22">
        <v>94500</v>
      </c>
      <c r="AU3105" s="66" t="s">
        <v>85</v>
      </c>
      <c r="AV3105" s="66" t="s">
        <v>85</v>
      </c>
      <c r="AW3105" s="66" t="s">
        <v>85</v>
      </c>
      <c r="AX3105" s="66" t="s">
        <v>85</v>
      </c>
      <c r="AY3105" s="66" t="s">
        <v>85</v>
      </c>
      <c r="AZ3105" s="66" t="s">
        <v>85</v>
      </c>
      <c r="BA3105" s="66" t="s">
        <v>85</v>
      </c>
      <c r="BB3105" s="66" t="s">
        <v>85</v>
      </c>
      <c r="BC3105" s="66" t="s">
        <v>85</v>
      </c>
      <c r="BD3105" s="66" t="s">
        <v>85</v>
      </c>
      <c r="BE3105" s="66" t="s">
        <v>85</v>
      </c>
      <c r="BF3105" s="66" t="s">
        <v>85</v>
      </c>
      <c r="BG3105" s="66" t="s">
        <v>85</v>
      </c>
      <c r="BH3105" s="66" t="s">
        <v>85</v>
      </c>
      <c r="BI3105" s="66" t="s">
        <v>85</v>
      </c>
      <c r="BJ3105" s="66" t="s">
        <v>85</v>
      </c>
      <c r="BK3105" s="66" t="s">
        <v>85</v>
      </c>
      <c r="BL3105" s="66" t="s">
        <v>85</v>
      </c>
      <c r="BM3105" s="66" t="s">
        <v>85</v>
      </c>
      <c r="BN3105" s="66" t="s">
        <v>85</v>
      </c>
      <c r="BO3105" s="88" t="s">
        <v>85</v>
      </c>
      <c r="BP3105" s="100">
        <v>12700</v>
      </c>
      <c r="BQ3105" s="66">
        <v>13600</v>
      </c>
      <c r="BR3105" s="66">
        <v>73810</v>
      </c>
      <c r="BS3105" s="66" t="s">
        <v>85</v>
      </c>
      <c r="BT3105" s="66" t="s">
        <v>85</v>
      </c>
      <c r="BU3105" s="66" t="s">
        <v>85</v>
      </c>
      <c r="BV3105" s="66" t="s">
        <v>85</v>
      </c>
      <c r="BW3105" s="66" t="s">
        <v>85</v>
      </c>
      <c r="BX3105" s="66" t="s">
        <v>85</v>
      </c>
      <c r="BY3105" s="66" t="s">
        <v>85</v>
      </c>
      <c r="BZ3105" s="66" t="s">
        <v>85</v>
      </c>
      <c r="CA3105" s="66" t="s">
        <v>85</v>
      </c>
      <c r="CB3105" s="66" t="s">
        <v>85</v>
      </c>
      <c r="CC3105" s="66" t="s">
        <v>85</v>
      </c>
      <c r="CD3105" s="66" t="s">
        <v>85</v>
      </c>
      <c r="CE3105" s="66" t="s">
        <v>85</v>
      </c>
      <c r="CF3105" s="66" t="s">
        <v>85</v>
      </c>
      <c r="CG3105" s="66" t="s">
        <v>85</v>
      </c>
      <c r="CH3105" s="66" t="s">
        <v>85</v>
      </c>
      <c r="CI3105" s="66" t="s">
        <v>85</v>
      </c>
      <c r="CJ3105" s="66" t="s">
        <v>85</v>
      </c>
      <c r="CK3105" s="66" t="s">
        <v>85</v>
      </c>
      <c r="CL3105" s="66" t="s">
        <v>85</v>
      </c>
      <c r="CM3105" s="69" t="s">
        <v>85</v>
      </c>
    </row>
    <row r="3106" spans="41:91" hidden="1" x14ac:dyDescent="0.25">
      <c r="AO3106" s="31" t="s">
        <v>76</v>
      </c>
      <c r="AP3106" s="54" t="s">
        <v>129</v>
      </c>
      <c r="AQ3106" s="21" t="str">
        <f t="shared" si="51"/>
        <v>LondonFP - 2</v>
      </c>
      <c r="AR3106" s="22">
        <v>3100</v>
      </c>
      <c r="AS3106" s="22">
        <v>3900</v>
      </c>
      <c r="AT3106" s="22">
        <v>63970</v>
      </c>
      <c r="AU3106" s="66" t="s">
        <v>85</v>
      </c>
      <c r="AV3106" s="66" t="s">
        <v>85</v>
      </c>
      <c r="AW3106" s="66" t="s">
        <v>85</v>
      </c>
      <c r="AX3106" s="66" t="s">
        <v>85</v>
      </c>
      <c r="AY3106" s="66" t="s">
        <v>85</v>
      </c>
      <c r="AZ3106" s="66" t="s">
        <v>85</v>
      </c>
      <c r="BA3106" s="66" t="s">
        <v>85</v>
      </c>
      <c r="BB3106" s="66" t="s">
        <v>85</v>
      </c>
      <c r="BC3106" s="66" t="s">
        <v>85</v>
      </c>
      <c r="BD3106" s="66" t="s">
        <v>85</v>
      </c>
      <c r="BE3106" s="66" t="s">
        <v>85</v>
      </c>
      <c r="BF3106" s="66" t="s">
        <v>85</v>
      </c>
      <c r="BG3106" s="66" t="s">
        <v>85</v>
      </c>
      <c r="BH3106" s="66" t="s">
        <v>85</v>
      </c>
      <c r="BI3106" s="66" t="s">
        <v>85</v>
      </c>
      <c r="BJ3106" s="66" t="s">
        <v>85</v>
      </c>
      <c r="BK3106" s="66" t="s">
        <v>85</v>
      </c>
      <c r="BL3106" s="66" t="s">
        <v>85</v>
      </c>
      <c r="BM3106" s="66" t="s">
        <v>85</v>
      </c>
      <c r="BN3106" s="66" t="s">
        <v>85</v>
      </c>
      <c r="BO3106" s="88" t="s">
        <v>85</v>
      </c>
      <c r="BP3106" s="100">
        <v>11600</v>
      </c>
      <c r="BQ3106" s="66">
        <v>13200</v>
      </c>
      <c r="BR3106" s="66">
        <v>50670</v>
      </c>
      <c r="BS3106" s="66" t="s">
        <v>85</v>
      </c>
      <c r="BT3106" s="66" t="s">
        <v>85</v>
      </c>
      <c r="BU3106" s="66" t="s">
        <v>85</v>
      </c>
      <c r="BV3106" s="66" t="s">
        <v>85</v>
      </c>
      <c r="BW3106" s="66" t="s">
        <v>85</v>
      </c>
      <c r="BX3106" s="66" t="s">
        <v>85</v>
      </c>
      <c r="BY3106" s="66" t="s">
        <v>85</v>
      </c>
      <c r="BZ3106" s="66" t="s">
        <v>85</v>
      </c>
      <c r="CA3106" s="66" t="s">
        <v>85</v>
      </c>
      <c r="CB3106" s="66" t="s">
        <v>85</v>
      </c>
      <c r="CC3106" s="66" t="s">
        <v>85</v>
      </c>
      <c r="CD3106" s="66" t="s">
        <v>85</v>
      </c>
      <c r="CE3106" s="66" t="s">
        <v>85</v>
      </c>
      <c r="CF3106" s="66" t="s">
        <v>85</v>
      </c>
      <c r="CG3106" s="66" t="s">
        <v>85</v>
      </c>
      <c r="CH3106" s="66" t="s">
        <v>85</v>
      </c>
      <c r="CI3106" s="66" t="s">
        <v>85</v>
      </c>
      <c r="CJ3106" s="66" t="s">
        <v>85</v>
      </c>
      <c r="CK3106" s="66" t="s">
        <v>85</v>
      </c>
      <c r="CL3106" s="66" t="s">
        <v>85</v>
      </c>
      <c r="CM3106" s="69" t="s">
        <v>85</v>
      </c>
    </row>
    <row r="3107" spans="41:91" hidden="1" x14ac:dyDescent="0.25">
      <c r="AO3107" s="31" t="s">
        <v>77</v>
      </c>
      <c r="AP3107" s="52" t="s">
        <v>129</v>
      </c>
      <c r="AQ3107" s="21" t="str">
        <f t="shared" si="51"/>
        <v>South EastFP - 2</v>
      </c>
      <c r="AR3107" s="22">
        <v>3600</v>
      </c>
      <c r="AS3107" s="22">
        <v>4500</v>
      </c>
      <c r="AT3107" s="22">
        <v>176500</v>
      </c>
      <c r="AU3107" s="66" t="s">
        <v>85</v>
      </c>
      <c r="AV3107" s="66" t="s">
        <v>85</v>
      </c>
      <c r="AW3107" s="66" t="s">
        <v>85</v>
      </c>
      <c r="AX3107" s="66" t="s">
        <v>85</v>
      </c>
      <c r="AY3107" s="66" t="s">
        <v>85</v>
      </c>
      <c r="AZ3107" s="66" t="s">
        <v>85</v>
      </c>
      <c r="BA3107" s="66" t="s">
        <v>85</v>
      </c>
      <c r="BB3107" s="66" t="s">
        <v>85</v>
      </c>
      <c r="BC3107" s="66" t="s">
        <v>85</v>
      </c>
      <c r="BD3107" s="66" t="s">
        <v>85</v>
      </c>
      <c r="BE3107" s="66" t="s">
        <v>85</v>
      </c>
      <c r="BF3107" s="66" t="s">
        <v>85</v>
      </c>
      <c r="BG3107" s="66" t="s">
        <v>85</v>
      </c>
      <c r="BH3107" s="66" t="s">
        <v>85</v>
      </c>
      <c r="BI3107" s="66" t="s">
        <v>85</v>
      </c>
      <c r="BJ3107" s="66" t="s">
        <v>85</v>
      </c>
      <c r="BK3107" s="66" t="s">
        <v>85</v>
      </c>
      <c r="BL3107" s="66" t="s">
        <v>85</v>
      </c>
      <c r="BM3107" s="66" t="s">
        <v>85</v>
      </c>
      <c r="BN3107" s="66" t="s">
        <v>85</v>
      </c>
      <c r="BO3107" s="88" t="s">
        <v>85</v>
      </c>
      <c r="BP3107" s="100">
        <v>13800</v>
      </c>
      <c r="BQ3107" s="66">
        <v>15100</v>
      </c>
      <c r="BR3107" s="66">
        <v>138450</v>
      </c>
      <c r="BS3107" s="66" t="s">
        <v>85</v>
      </c>
      <c r="BT3107" s="66" t="s">
        <v>85</v>
      </c>
      <c r="BU3107" s="66" t="s">
        <v>85</v>
      </c>
      <c r="BV3107" s="66" t="s">
        <v>85</v>
      </c>
      <c r="BW3107" s="66" t="s">
        <v>85</v>
      </c>
      <c r="BX3107" s="66" t="s">
        <v>85</v>
      </c>
      <c r="BY3107" s="66" t="s">
        <v>85</v>
      </c>
      <c r="BZ3107" s="66" t="s">
        <v>85</v>
      </c>
      <c r="CA3107" s="66" t="s">
        <v>85</v>
      </c>
      <c r="CB3107" s="66" t="s">
        <v>85</v>
      </c>
      <c r="CC3107" s="66" t="s">
        <v>85</v>
      </c>
      <c r="CD3107" s="66" t="s">
        <v>85</v>
      </c>
      <c r="CE3107" s="66" t="s">
        <v>85</v>
      </c>
      <c r="CF3107" s="66" t="s">
        <v>85</v>
      </c>
      <c r="CG3107" s="66" t="s">
        <v>85</v>
      </c>
      <c r="CH3107" s="66" t="s">
        <v>85</v>
      </c>
      <c r="CI3107" s="66" t="s">
        <v>85</v>
      </c>
      <c r="CJ3107" s="66" t="s">
        <v>85</v>
      </c>
      <c r="CK3107" s="66" t="s">
        <v>85</v>
      </c>
      <c r="CL3107" s="66" t="s">
        <v>85</v>
      </c>
      <c r="CM3107" s="69" t="s">
        <v>85</v>
      </c>
    </row>
    <row r="3108" spans="41:91" hidden="1" x14ac:dyDescent="0.25">
      <c r="AO3108" s="31" t="s">
        <v>78</v>
      </c>
      <c r="AP3108" s="53" t="s">
        <v>129</v>
      </c>
      <c r="AQ3108" s="21" t="str">
        <f t="shared" si="51"/>
        <v>South WestFP - 2</v>
      </c>
      <c r="AR3108" s="22">
        <v>3500</v>
      </c>
      <c r="AS3108" s="22">
        <v>4500</v>
      </c>
      <c r="AT3108" s="22">
        <v>96640</v>
      </c>
      <c r="AU3108" s="66" t="s">
        <v>85</v>
      </c>
      <c r="AV3108" s="66" t="s">
        <v>85</v>
      </c>
      <c r="AW3108" s="66" t="s">
        <v>85</v>
      </c>
      <c r="AX3108" s="66" t="s">
        <v>85</v>
      </c>
      <c r="AY3108" s="66" t="s">
        <v>85</v>
      </c>
      <c r="AZ3108" s="66" t="s">
        <v>85</v>
      </c>
      <c r="BA3108" s="66" t="s">
        <v>85</v>
      </c>
      <c r="BB3108" s="66" t="s">
        <v>85</v>
      </c>
      <c r="BC3108" s="66" t="s">
        <v>85</v>
      </c>
      <c r="BD3108" s="66" t="s">
        <v>85</v>
      </c>
      <c r="BE3108" s="66" t="s">
        <v>85</v>
      </c>
      <c r="BF3108" s="66" t="s">
        <v>85</v>
      </c>
      <c r="BG3108" s="66" t="s">
        <v>85</v>
      </c>
      <c r="BH3108" s="66" t="s">
        <v>85</v>
      </c>
      <c r="BI3108" s="66" t="s">
        <v>85</v>
      </c>
      <c r="BJ3108" s="66" t="s">
        <v>85</v>
      </c>
      <c r="BK3108" s="66" t="s">
        <v>85</v>
      </c>
      <c r="BL3108" s="66" t="s">
        <v>85</v>
      </c>
      <c r="BM3108" s="66" t="s">
        <v>85</v>
      </c>
      <c r="BN3108" s="66" t="s">
        <v>85</v>
      </c>
      <c r="BO3108" s="88" t="s">
        <v>85</v>
      </c>
      <c r="BP3108" s="100">
        <v>11500</v>
      </c>
      <c r="BQ3108" s="66">
        <v>12600</v>
      </c>
      <c r="BR3108" s="66">
        <v>67100</v>
      </c>
      <c r="BS3108" s="66" t="s">
        <v>85</v>
      </c>
      <c r="BT3108" s="66" t="s">
        <v>85</v>
      </c>
      <c r="BU3108" s="66" t="s">
        <v>85</v>
      </c>
      <c r="BV3108" s="66" t="s">
        <v>85</v>
      </c>
      <c r="BW3108" s="66" t="s">
        <v>85</v>
      </c>
      <c r="BX3108" s="66" t="s">
        <v>85</v>
      </c>
      <c r="BY3108" s="66" t="s">
        <v>85</v>
      </c>
      <c r="BZ3108" s="66" t="s">
        <v>85</v>
      </c>
      <c r="CA3108" s="66" t="s">
        <v>85</v>
      </c>
      <c r="CB3108" s="66" t="s">
        <v>85</v>
      </c>
      <c r="CC3108" s="66" t="s">
        <v>85</v>
      </c>
      <c r="CD3108" s="66" t="s">
        <v>85</v>
      </c>
      <c r="CE3108" s="66" t="s">
        <v>85</v>
      </c>
      <c r="CF3108" s="66" t="s">
        <v>85</v>
      </c>
      <c r="CG3108" s="66" t="s">
        <v>85</v>
      </c>
      <c r="CH3108" s="66" t="s">
        <v>85</v>
      </c>
      <c r="CI3108" s="66" t="s">
        <v>85</v>
      </c>
      <c r="CJ3108" s="66" t="s">
        <v>85</v>
      </c>
      <c r="CK3108" s="66" t="s">
        <v>85</v>
      </c>
      <c r="CL3108" s="66" t="s">
        <v>85</v>
      </c>
      <c r="CM3108" s="69" t="s">
        <v>85</v>
      </c>
    </row>
    <row r="3109" spans="41:91" hidden="1" x14ac:dyDescent="0.25">
      <c r="AO3109" s="31" t="s">
        <v>127</v>
      </c>
      <c r="AP3109" s="54" t="s">
        <v>129</v>
      </c>
      <c r="AQ3109" s="21" t="str">
        <f t="shared" si="51"/>
        <v>WalesFP - 2</v>
      </c>
      <c r="AR3109" s="22" t="s">
        <v>85</v>
      </c>
      <c r="AS3109" s="22" t="s">
        <v>85</v>
      </c>
      <c r="AT3109" s="22" t="s">
        <v>85</v>
      </c>
      <c r="AU3109" s="66" t="s">
        <v>85</v>
      </c>
      <c r="AV3109" s="66" t="s">
        <v>85</v>
      </c>
      <c r="AW3109" s="66" t="s">
        <v>85</v>
      </c>
      <c r="AX3109" s="66" t="s">
        <v>85</v>
      </c>
      <c r="AY3109" s="66" t="s">
        <v>85</v>
      </c>
      <c r="AZ3109" s="66" t="s">
        <v>85</v>
      </c>
      <c r="BA3109" s="66" t="s">
        <v>85</v>
      </c>
      <c r="BB3109" s="66" t="s">
        <v>85</v>
      </c>
      <c r="BC3109" s="66" t="s">
        <v>85</v>
      </c>
      <c r="BD3109" s="66" t="s">
        <v>85</v>
      </c>
      <c r="BE3109" s="66" t="s">
        <v>85</v>
      </c>
      <c r="BF3109" s="66" t="s">
        <v>85</v>
      </c>
      <c r="BG3109" s="66" t="s">
        <v>85</v>
      </c>
      <c r="BH3109" s="66" t="s">
        <v>85</v>
      </c>
      <c r="BI3109" s="66" t="s">
        <v>85</v>
      </c>
      <c r="BJ3109" s="66" t="s">
        <v>85</v>
      </c>
      <c r="BK3109" s="66" t="s">
        <v>85</v>
      </c>
      <c r="BL3109" s="66" t="s">
        <v>85</v>
      </c>
      <c r="BM3109" s="66" t="s">
        <v>85</v>
      </c>
      <c r="BN3109" s="66" t="s">
        <v>85</v>
      </c>
      <c r="BO3109" s="88" t="s">
        <v>85</v>
      </c>
      <c r="BP3109" s="100" t="s">
        <v>85</v>
      </c>
      <c r="BQ3109" s="66" t="s">
        <v>85</v>
      </c>
      <c r="BR3109" s="66" t="s">
        <v>85</v>
      </c>
      <c r="BS3109" s="66" t="s">
        <v>85</v>
      </c>
      <c r="BT3109" s="66" t="s">
        <v>85</v>
      </c>
      <c r="BU3109" s="66" t="s">
        <v>85</v>
      </c>
      <c r="BV3109" s="66" t="s">
        <v>85</v>
      </c>
      <c r="BW3109" s="66" t="s">
        <v>85</v>
      </c>
      <c r="BX3109" s="66" t="s">
        <v>85</v>
      </c>
      <c r="BY3109" s="66" t="s">
        <v>85</v>
      </c>
      <c r="BZ3109" s="66" t="s">
        <v>85</v>
      </c>
      <c r="CA3109" s="66" t="s">
        <v>85</v>
      </c>
      <c r="CB3109" s="66" t="s">
        <v>85</v>
      </c>
      <c r="CC3109" s="66" t="s">
        <v>85</v>
      </c>
      <c r="CD3109" s="66" t="s">
        <v>85</v>
      </c>
      <c r="CE3109" s="66" t="s">
        <v>85</v>
      </c>
      <c r="CF3109" s="66" t="s">
        <v>85</v>
      </c>
      <c r="CG3109" s="66" t="s">
        <v>85</v>
      </c>
      <c r="CH3109" s="66" t="s">
        <v>85</v>
      </c>
      <c r="CI3109" s="66" t="s">
        <v>85</v>
      </c>
      <c r="CJ3109" s="66" t="s">
        <v>85</v>
      </c>
      <c r="CK3109" s="66" t="s">
        <v>85</v>
      </c>
      <c r="CL3109" s="66" t="s">
        <v>85</v>
      </c>
      <c r="CM3109" s="69" t="s">
        <v>85</v>
      </c>
    </row>
    <row r="3110" spans="41:91" hidden="1" x14ac:dyDescent="0.25">
      <c r="AO3110" s="21" t="s">
        <v>70</v>
      </c>
      <c r="AP3110" s="52" t="s">
        <v>130</v>
      </c>
      <c r="AQ3110" s="21" t="str">
        <f t="shared" si="51"/>
        <v>North EastFP - 3</v>
      </c>
      <c r="AR3110" s="22">
        <v>2900</v>
      </c>
      <c r="AS3110" s="22">
        <v>3400</v>
      </c>
      <c r="AT3110" s="22">
        <v>34880</v>
      </c>
      <c r="AU3110" s="66" t="s">
        <v>85</v>
      </c>
      <c r="AV3110" s="66" t="s">
        <v>85</v>
      </c>
      <c r="AW3110" s="66" t="s">
        <v>85</v>
      </c>
      <c r="AX3110" s="66" t="s">
        <v>85</v>
      </c>
      <c r="AY3110" s="66" t="s">
        <v>85</v>
      </c>
      <c r="AZ3110" s="66" t="s">
        <v>85</v>
      </c>
      <c r="BA3110" s="66" t="s">
        <v>85</v>
      </c>
      <c r="BB3110" s="66" t="s">
        <v>85</v>
      </c>
      <c r="BC3110" s="66" t="s">
        <v>85</v>
      </c>
      <c r="BD3110" s="66" t="s">
        <v>85</v>
      </c>
      <c r="BE3110" s="66" t="s">
        <v>85</v>
      </c>
      <c r="BF3110" s="66" t="s">
        <v>85</v>
      </c>
      <c r="BG3110" s="66" t="s">
        <v>85</v>
      </c>
      <c r="BH3110" s="66" t="s">
        <v>85</v>
      </c>
      <c r="BI3110" s="66" t="s">
        <v>85</v>
      </c>
      <c r="BJ3110" s="66" t="s">
        <v>85</v>
      </c>
      <c r="BK3110" s="66" t="s">
        <v>85</v>
      </c>
      <c r="BL3110" s="66" t="s">
        <v>85</v>
      </c>
      <c r="BM3110" s="66" t="s">
        <v>85</v>
      </c>
      <c r="BN3110" s="66" t="s">
        <v>85</v>
      </c>
      <c r="BO3110" s="88" t="s">
        <v>85</v>
      </c>
      <c r="BP3110" s="100">
        <v>13400</v>
      </c>
      <c r="BQ3110" s="66">
        <v>14000</v>
      </c>
      <c r="BR3110" s="66">
        <v>31020</v>
      </c>
      <c r="BS3110" s="66" t="s">
        <v>85</v>
      </c>
      <c r="BT3110" s="66" t="s">
        <v>85</v>
      </c>
      <c r="BU3110" s="66" t="s">
        <v>85</v>
      </c>
      <c r="BV3110" s="66" t="s">
        <v>85</v>
      </c>
      <c r="BW3110" s="66" t="s">
        <v>85</v>
      </c>
      <c r="BX3110" s="66" t="s">
        <v>85</v>
      </c>
      <c r="BY3110" s="66" t="s">
        <v>85</v>
      </c>
      <c r="BZ3110" s="66" t="s">
        <v>85</v>
      </c>
      <c r="CA3110" s="66" t="s">
        <v>85</v>
      </c>
      <c r="CB3110" s="66" t="s">
        <v>85</v>
      </c>
      <c r="CC3110" s="66" t="s">
        <v>85</v>
      </c>
      <c r="CD3110" s="66" t="s">
        <v>85</v>
      </c>
      <c r="CE3110" s="66" t="s">
        <v>85</v>
      </c>
      <c r="CF3110" s="66" t="s">
        <v>85</v>
      </c>
      <c r="CG3110" s="66" t="s">
        <v>85</v>
      </c>
      <c r="CH3110" s="66" t="s">
        <v>85</v>
      </c>
      <c r="CI3110" s="66" t="s">
        <v>85</v>
      </c>
      <c r="CJ3110" s="66" t="s">
        <v>85</v>
      </c>
      <c r="CK3110" s="66" t="s">
        <v>85</v>
      </c>
      <c r="CL3110" s="66" t="s">
        <v>85</v>
      </c>
      <c r="CM3110" s="69" t="s">
        <v>85</v>
      </c>
    </row>
    <row r="3111" spans="41:91" hidden="1" x14ac:dyDescent="0.25">
      <c r="AO3111" s="21" t="s">
        <v>71</v>
      </c>
      <c r="AP3111" s="53" t="s">
        <v>130</v>
      </c>
      <c r="AQ3111" s="21" t="str">
        <f t="shared" si="51"/>
        <v>North WestFP - 3</v>
      </c>
      <c r="AR3111" s="22">
        <v>3300</v>
      </c>
      <c r="AS3111" s="22">
        <v>3900</v>
      </c>
      <c r="AT3111" s="22">
        <v>108790</v>
      </c>
      <c r="AU3111" s="66" t="s">
        <v>85</v>
      </c>
      <c r="AV3111" s="66" t="s">
        <v>85</v>
      </c>
      <c r="AW3111" s="66" t="s">
        <v>85</v>
      </c>
      <c r="AX3111" s="66" t="s">
        <v>85</v>
      </c>
      <c r="AY3111" s="66" t="s">
        <v>85</v>
      </c>
      <c r="AZ3111" s="66" t="s">
        <v>85</v>
      </c>
      <c r="BA3111" s="66" t="s">
        <v>85</v>
      </c>
      <c r="BB3111" s="66" t="s">
        <v>85</v>
      </c>
      <c r="BC3111" s="66" t="s">
        <v>85</v>
      </c>
      <c r="BD3111" s="66" t="s">
        <v>85</v>
      </c>
      <c r="BE3111" s="66" t="s">
        <v>85</v>
      </c>
      <c r="BF3111" s="66" t="s">
        <v>85</v>
      </c>
      <c r="BG3111" s="66" t="s">
        <v>85</v>
      </c>
      <c r="BH3111" s="66" t="s">
        <v>85</v>
      </c>
      <c r="BI3111" s="66" t="s">
        <v>85</v>
      </c>
      <c r="BJ3111" s="66" t="s">
        <v>85</v>
      </c>
      <c r="BK3111" s="66" t="s">
        <v>85</v>
      </c>
      <c r="BL3111" s="66" t="s">
        <v>85</v>
      </c>
      <c r="BM3111" s="66" t="s">
        <v>85</v>
      </c>
      <c r="BN3111" s="66" t="s">
        <v>85</v>
      </c>
      <c r="BO3111" s="88" t="s">
        <v>85</v>
      </c>
      <c r="BP3111" s="100">
        <v>13100</v>
      </c>
      <c r="BQ3111" s="66">
        <v>14100</v>
      </c>
      <c r="BR3111" s="66">
        <v>93550</v>
      </c>
      <c r="BS3111" s="66" t="s">
        <v>85</v>
      </c>
      <c r="BT3111" s="66" t="s">
        <v>85</v>
      </c>
      <c r="BU3111" s="66" t="s">
        <v>85</v>
      </c>
      <c r="BV3111" s="66" t="s">
        <v>85</v>
      </c>
      <c r="BW3111" s="66" t="s">
        <v>85</v>
      </c>
      <c r="BX3111" s="66" t="s">
        <v>85</v>
      </c>
      <c r="BY3111" s="66" t="s">
        <v>85</v>
      </c>
      <c r="BZ3111" s="66" t="s">
        <v>85</v>
      </c>
      <c r="CA3111" s="66" t="s">
        <v>85</v>
      </c>
      <c r="CB3111" s="66" t="s">
        <v>85</v>
      </c>
      <c r="CC3111" s="66" t="s">
        <v>85</v>
      </c>
      <c r="CD3111" s="66" t="s">
        <v>85</v>
      </c>
      <c r="CE3111" s="66" t="s">
        <v>85</v>
      </c>
      <c r="CF3111" s="66" t="s">
        <v>85</v>
      </c>
      <c r="CG3111" s="66" t="s">
        <v>85</v>
      </c>
      <c r="CH3111" s="66" t="s">
        <v>85</v>
      </c>
      <c r="CI3111" s="66" t="s">
        <v>85</v>
      </c>
      <c r="CJ3111" s="66" t="s">
        <v>85</v>
      </c>
      <c r="CK3111" s="66" t="s">
        <v>85</v>
      </c>
      <c r="CL3111" s="66" t="s">
        <v>85</v>
      </c>
      <c r="CM3111" s="69" t="s">
        <v>85</v>
      </c>
    </row>
    <row r="3112" spans="41:91" hidden="1" x14ac:dyDescent="0.25">
      <c r="AO3112" s="21" t="s">
        <v>72</v>
      </c>
      <c r="AP3112" s="54" t="s">
        <v>130</v>
      </c>
      <c r="AQ3112" s="21" t="str">
        <f t="shared" si="51"/>
        <v>Yorks &amp; HumberFP - 3</v>
      </c>
      <c r="AR3112" s="22">
        <v>3200</v>
      </c>
      <c r="AS3112" s="22">
        <v>3800</v>
      </c>
      <c r="AT3112" s="22">
        <v>85890</v>
      </c>
      <c r="AU3112" s="66" t="s">
        <v>85</v>
      </c>
      <c r="AV3112" s="66" t="s">
        <v>85</v>
      </c>
      <c r="AW3112" s="66" t="s">
        <v>85</v>
      </c>
      <c r="AX3112" s="66" t="s">
        <v>85</v>
      </c>
      <c r="AY3112" s="66" t="s">
        <v>85</v>
      </c>
      <c r="AZ3112" s="66" t="s">
        <v>85</v>
      </c>
      <c r="BA3112" s="66" t="s">
        <v>85</v>
      </c>
      <c r="BB3112" s="66" t="s">
        <v>85</v>
      </c>
      <c r="BC3112" s="66" t="s">
        <v>85</v>
      </c>
      <c r="BD3112" s="66" t="s">
        <v>85</v>
      </c>
      <c r="BE3112" s="66" t="s">
        <v>85</v>
      </c>
      <c r="BF3112" s="66" t="s">
        <v>85</v>
      </c>
      <c r="BG3112" s="66" t="s">
        <v>85</v>
      </c>
      <c r="BH3112" s="66" t="s">
        <v>85</v>
      </c>
      <c r="BI3112" s="66" t="s">
        <v>85</v>
      </c>
      <c r="BJ3112" s="66" t="s">
        <v>85</v>
      </c>
      <c r="BK3112" s="66" t="s">
        <v>85</v>
      </c>
      <c r="BL3112" s="66" t="s">
        <v>85</v>
      </c>
      <c r="BM3112" s="66" t="s">
        <v>85</v>
      </c>
      <c r="BN3112" s="66" t="s">
        <v>85</v>
      </c>
      <c r="BO3112" s="88" t="s">
        <v>85</v>
      </c>
      <c r="BP3112" s="100">
        <v>14000</v>
      </c>
      <c r="BQ3112" s="66">
        <v>15100</v>
      </c>
      <c r="BR3112" s="66">
        <v>71390</v>
      </c>
      <c r="BS3112" s="66" t="s">
        <v>85</v>
      </c>
      <c r="BT3112" s="66" t="s">
        <v>85</v>
      </c>
      <c r="BU3112" s="66" t="s">
        <v>85</v>
      </c>
      <c r="BV3112" s="66" t="s">
        <v>85</v>
      </c>
      <c r="BW3112" s="66" t="s">
        <v>85</v>
      </c>
      <c r="BX3112" s="66" t="s">
        <v>85</v>
      </c>
      <c r="BY3112" s="66" t="s">
        <v>85</v>
      </c>
      <c r="BZ3112" s="66" t="s">
        <v>85</v>
      </c>
      <c r="CA3112" s="66" t="s">
        <v>85</v>
      </c>
      <c r="CB3112" s="66" t="s">
        <v>85</v>
      </c>
      <c r="CC3112" s="66" t="s">
        <v>85</v>
      </c>
      <c r="CD3112" s="66" t="s">
        <v>85</v>
      </c>
      <c r="CE3112" s="66" t="s">
        <v>85</v>
      </c>
      <c r="CF3112" s="66" t="s">
        <v>85</v>
      </c>
      <c r="CG3112" s="66" t="s">
        <v>85</v>
      </c>
      <c r="CH3112" s="66" t="s">
        <v>85</v>
      </c>
      <c r="CI3112" s="66" t="s">
        <v>85</v>
      </c>
      <c r="CJ3112" s="66" t="s">
        <v>85</v>
      </c>
      <c r="CK3112" s="66" t="s">
        <v>85</v>
      </c>
      <c r="CL3112" s="66" t="s">
        <v>85</v>
      </c>
      <c r="CM3112" s="69" t="s">
        <v>85</v>
      </c>
    </row>
    <row r="3113" spans="41:91" hidden="1" x14ac:dyDescent="0.25">
      <c r="AO3113" s="21" t="s">
        <v>73</v>
      </c>
      <c r="AP3113" s="52" t="s">
        <v>130</v>
      </c>
      <c r="AQ3113" s="21" t="str">
        <f t="shared" si="51"/>
        <v>East MidlandsFP - 3</v>
      </c>
      <c r="AR3113" s="22">
        <v>3300</v>
      </c>
      <c r="AS3113" s="22">
        <v>4000</v>
      </c>
      <c r="AT3113" s="22">
        <v>57250</v>
      </c>
      <c r="AU3113" s="66" t="s">
        <v>85</v>
      </c>
      <c r="AV3113" s="66" t="s">
        <v>85</v>
      </c>
      <c r="AW3113" s="66" t="s">
        <v>85</v>
      </c>
      <c r="AX3113" s="66" t="s">
        <v>85</v>
      </c>
      <c r="AY3113" s="66" t="s">
        <v>85</v>
      </c>
      <c r="AZ3113" s="66" t="s">
        <v>85</v>
      </c>
      <c r="BA3113" s="66" t="s">
        <v>85</v>
      </c>
      <c r="BB3113" s="66" t="s">
        <v>85</v>
      </c>
      <c r="BC3113" s="66" t="s">
        <v>85</v>
      </c>
      <c r="BD3113" s="66" t="s">
        <v>85</v>
      </c>
      <c r="BE3113" s="66" t="s">
        <v>85</v>
      </c>
      <c r="BF3113" s="66" t="s">
        <v>85</v>
      </c>
      <c r="BG3113" s="66" t="s">
        <v>85</v>
      </c>
      <c r="BH3113" s="66" t="s">
        <v>85</v>
      </c>
      <c r="BI3113" s="66" t="s">
        <v>85</v>
      </c>
      <c r="BJ3113" s="66" t="s">
        <v>85</v>
      </c>
      <c r="BK3113" s="66" t="s">
        <v>85</v>
      </c>
      <c r="BL3113" s="66" t="s">
        <v>85</v>
      </c>
      <c r="BM3113" s="66" t="s">
        <v>85</v>
      </c>
      <c r="BN3113" s="66" t="s">
        <v>85</v>
      </c>
      <c r="BO3113" s="88" t="s">
        <v>85</v>
      </c>
      <c r="BP3113" s="100">
        <v>13300</v>
      </c>
      <c r="BQ3113" s="66">
        <v>14100</v>
      </c>
      <c r="BR3113" s="66">
        <v>47240</v>
      </c>
      <c r="BS3113" s="66" t="s">
        <v>85</v>
      </c>
      <c r="BT3113" s="66" t="s">
        <v>85</v>
      </c>
      <c r="BU3113" s="66" t="s">
        <v>85</v>
      </c>
      <c r="BV3113" s="66" t="s">
        <v>85</v>
      </c>
      <c r="BW3113" s="66" t="s">
        <v>85</v>
      </c>
      <c r="BX3113" s="66" t="s">
        <v>85</v>
      </c>
      <c r="BY3113" s="66" t="s">
        <v>85</v>
      </c>
      <c r="BZ3113" s="66" t="s">
        <v>85</v>
      </c>
      <c r="CA3113" s="66" t="s">
        <v>85</v>
      </c>
      <c r="CB3113" s="66" t="s">
        <v>85</v>
      </c>
      <c r="CC3113" s="66" t="s">
        <v>85</v>
      </c>
      <c r="CD3113" s="66" t="s">
        <v>85</v>
      </c>
      <c r="CE3113" s="66" t="s">
        <v>85</v>
      </c>
      <c r="CF3113" s="66" t="s">
        <v>85</v>
      </c>
      <c r="CG3113" s="66" t="s">
        <v>85</v>
      </c>
      <c r="CH3113" s="66" t="s">
        <v>85</v>
      </c>
      <c r="CI3113" s="66" t="s">
        <v>85</v>
      </c>
      <c r="CJ3113" s="66" t="s">
        <v>85</v>
      </c>
      <c r="CK3113" s="66" t="s">
        <v>85</v>
      </c>
      <c r="CL3113" s="66" t="s">
        <v>85</v>
      </c>
      <c r="CM3113" s="69" t="s">
        <v>85</v>
      </c>
    </row>
    <row r="3114" spans="41:91" hidden="1" x14ac:dyDescent="0.25">
      <c r="AO3114" s="21" t="s">
        <v>74</v>
      </c>
      <c r="AP3114" s="53" t="s">
        <v>130</v>
      </c>
      <c r="AQ3114" s="21" t="str">
        <f t="shared" si="51"/>
        <v>West MidlandsFP - 3</v>
      </c>
      <c r="AR3114" s="22">
        <v>3300</v>
      </c>
      <c r="AS3114" s="22">
        <v>4000</v>
      </c>
      <c r="AT3114" s="22">
        <v>56220</v>
      </c>
      <c r="AU3114" s="66" t="s">
        <v>85</v>
      </c>
      <c r="AV3114" s="66" t="s">
        <v>85</v>
      </c>
      <c r="AW3114" s="66" t="s">
        <v>85</v>
      </c>
      <c r="AX3114" s="66" t="s">
        <v>85</v>
      </c>
      <c r="AY3114" s="66" t="s">
        <v>85</v>
      </c>
      <c r="AZ3114" s="66" t="s">
        <v>85</v>
      </c>
      <c r="BA3114" s="66" t="s">
        <v>85</v>
      </c>
      <c r="BB3114" s="66" t="s">
        <v>85</v>
      </c>
      <c r="BC3114" s="66" t="s">
        <v>85</v>
      </c>
      <c r="BD3114" s="66" t="s">
        <v>85</v>
      </c>
      <c r="BE3114" s="66" t="s">
        <v>85</v>
      </c>
      <c r="BF3114" s="66" t="s">
        <v>85</v>
      </c>
      <c r="BG3114" s="66" t="s">
        <v>85</v>
      </c>
      <c r="BH3114" s="66" t="s">
        <v>85</v>
      </c>
      <c r="BI3114" s="66" t="s">
        <v>85</v>
      </c>
      <c r="BJ3114" s="66" t="s">
        <v>85</v>
      </c>
      <c r="BK3114" s="66" t="s">
        <v>85</v>
      </c>
      <c r="BL3114" s="66" t="s">
        <v>85</v>
      </c>
      <c r="BM3114" s="66" t="s">
        <v>85</v>
      </c>
      <c r="BN3114" s="66" t="s">
        <v>85</v>
      </c>
      <c r="BO3114" s="88" t="s">
        <v>85</v>
      </c>
      <c r="BP3114" s="100">
        <v>12400</v>
      </c>
      <c r="BQ3114" s="66">
        <v>13300</v>
      </c>
      <c r="BR3114" s="66">
        <v>47440</v>
      </c>
      <c r="BS3114" s="66" t="s">
        <v>85</v>
      </c>
      <c r="BT3114" s="66" t="s">
        <v>85</v>
      </c>
      <c r="BU3114" s="66" t="s">
        <v>85</v>
      </c>
      <c r="BV3114" s="66" t="s">
        <v>85</v>
      </c>
      <c r="BW3114" s="66" t="s">
        <v>85</v>
      </c>
      <c r="BX3114" s="66" t="s">
        <v>85</v>
      </c>
      <c r="BY3114" s="66" t="s">
        <v>85</v>
      </c>
      <c r="BZ3114" s="66" t="s">
        <v>85</v>
      </c>
      <c r="CA3114" s="66" t="s">
        <v>85</v>
      </c>
      <c r="CB3114" s="66" t="s">
        <v>85</v>
      </c>
      <c r="CC3114" s="66" t="s">
        <v>85</v>
      </c>
      <c r="CD3114" s="66" t="s">
        <v>85</v>
      </c>
      <c r="CE3114" s="66" t="s">
        <v>85</v>
      </c>
      <c r="CF3114" s="66" t="s">
        <v>85</v>
      </c>
      <c r="CG3114" s="66" t="s">
        <v>85</v>
      </c>
      <c r="CH3114" s="66" t="s">
        <v>85</v>
      </c>
      <c r="CI3114" s="66" t="s">
        <v>85</v>
      </c>
      <c r="CJ3114" s="66" t="s">
        <v>85</v>
      </c>
      <c r="CK3114" s="66" t="s">
        <v>85</v>
      </c>
      <c r="CL3114" s="66" t="s">
        <v>85</v>
      </c>
      <c r="CM3114" s="69" t="s">
        <v>85</v>
      </c>
    </row>
    <row r="3115" spans="41:91" hidden="1" x14ac:dyDescent="0.25">
      <c r="AO3115" s="21" t="s">
        <v>75</v>
      </c>
      <c r="AP3115" s="54" t="s">
        <v>130</v>
      </c>
      <c r="AQ3115" s="21" t="str">
        <f t="shared" si="51"/>
        <v>East of EnglandFP - 3</v>
      </c>
      <c r="AR3115" s="22">
        <v>3700</v>
      </c>
      <c r="AS3115" s="22">
        <v>4500</v>
      </c>
      <c r="AT3115" s="22">
        <v>87750</v>
      </c>
      <c r="AU3115" s="66" t="s">
        <v>85</v>
      </c>
      <c r="AV3115" s="66" t="s">
        <v>85</v>
      </c>
      <c r="AW3115" s="66" t="s">
        <v>85</v>
      </c>
      <c r="AX3115" s="66" t="s">
        <v>85</v>
      </c>
      <c r="AY3115" s="66" t="s">
        <v>85</v>
      </c>
      <c r="AZ3115" s="66" t="s">
        <v>85</v>
      </c>
      <c r="BA3115" s="66" t="s">
        <v>85</v>
      </c>
      <c r="BB3115" s="66" t="s">
        <v>85</v>
      </c>
      <c r="BC3115" s="66" t="s">
        <v>85</v>
      </c>
      <c r="BD3115" s="66" t="s">
        <v>85</v>
      </c>
      <c r="BE3115" s="66" t="s">
        <v>85</v>
      </c>
      <c r="BF3115" s="66" t="s">
        <v>85</v>
      </c>
      <c r="BG3115" s="66" t="s">
        <v>85</v>
      </c>
      <c r="BH3115" s="66" t="s">
        <v>85</v>
      </c>
      <c r="BI3115" s="66" t="s">
        <v>85</v>
      </c>
      <c r="BJ3115" s="66" t="s">
        <v>85</v>
      </c>
      <c r="BK3115" s="66" t="s">
        <v>85</v>
      </c>
      <c r="BL3115" s="66" t="s">
        <v>85</v>
      </c>
      <c r="BM3115" s="66" t="s">
        <v>85</v>
      </c>
      <c r="BN3115" s="66" t="s">
        <v>85</v>
      </c>
      <c r="BO3115" s="88" t="s">
        <v>85</v>
      </c>
      <c r="BP3115" s="100">
        <v>13900</v>
      </c>
      <c r="BQ3115" s="66">
        <v>15000</v>
      </c>
      <c r="BR3115" s="66">
        <v>65210</v>
      </c>
      <c r="BS3115" s="66" t="s">
        <v>85</v>
      </c>
      <c r="BT3115" s="66" t="s">
        <v>85</v>
      </c>
      <c r="BU3115" s="66" t="s">
        <v>85</v>
      </c>
      <c r="BV3115" s="66" t="s">
        <v>85</v>
      </c>
      <c r="BW3115" s="66" t="s">
        <v>85</v>
      </c>
      <c r="BX3115" s="66" t="s">
        <v>85</v>
      </c>
      <c r="BY3115" s="66" t="s">
        <v>85</v>
      </c>
      <c r="BZ3115" s="66" t="s">
        <v>85</v>
      </c>
      <c r="CA3115" s="66" t="s">
        <v>85</v>
      </c>
      <c r="CB3115" s="66" t="s">
        <v>85</v>
      </c>
      <c r="CC3115" s="66" t="s">
        <v>85</v>
      </c>
      <c r="CD3115" s="66" t="s">
        <v>85</v>
      </c>
      <c r="CE3115" s="66" t="s">
        <v>85</v>
      </c>
      <c r="CF3115" s="66" t="s">
        <v>85</v>
      </c>
      <c r="CG3115" s="66" t="s">
        <v>85</v>
      </c>
      <c r="CH3115" s="66" t="s">
        <v>85</v>
      </c>
      <c r="CI3115" s="66" t="s">
        <v>85</v>
      </c>
      <c r="CJ3115" s="66" t="s">
        <v>85</v>
      </c>
      <c r="CK3115" s="66" t="s">
        <v>85</v>
      </c>
      <c r="CL3115" s="66" t="s">
        <v>85</v>
      </c>
      <c r="CM3115" s="69" t="s">
        <v>85</v>
      </c>
    </row>
    <row r="3116" spans="41:91" hidden="1" x14ac:dyDescent="0.25">
      <c r="AO3116" s="21" t="s">
        <v>76</v>
      </c>
      <c r="AP3116" s="52" t="s">
        <v>130</v>
      </c>
      <c r="AQ3116" s="21" t="str">
        <f t="shared" si="51"/>
        <v>LondonFP - 3</v>
      </c>
      <c r="AR3116" s="22">
        <v>3300</v>
      </c>
      <c r="AS3116" s="22">
        <v>4100</v>
      </c>
      <c r="AT3116" s="22">
        <v>82440</v>
      </c>
      <c r="AU3116" s="66" t="s">
        <v>85</v>
      </c>
      <c r="AV3116" s="66" t="s">
        <v>85</v>
      </c>
      <c r="AW3116" s="66" t="s">
        <v>85</v>
      </c>
      <c r="AX3116" s="66" t="s">
        <v>85</v>
      </c>
      <c r="AY3116" s="66" t="s">
        <v>85</v>
      </c>
      <c r="AZ3116" s="66" t="s">
        <v>85</v>
      </c>
      <c r="BA3116" s="66" t="s">
        <v>85</v>
      </c>
      <c r="BB3116" s="66" t="s">
        <v>85</v>
      </c>
      <c r="BC3116" s="66" t="s">
        <v>85</v>
      </c>
      <c r="BD3116" s="66" t="s">
        <v>85</v>
      </c>
      <c r="BE3116" s="66" t="s">
        <v>85</v>
      </c>
      <c r="BF3116" s="66" t="s">
        <v>85</v>
      </c>
      <c r="BG3116" s="66" t="s">
        <v>85</v>
      </c>
      <c r="BH3116" s="66" t="s">
        <v>85</v>
      </c>
      <c r="BI3116" s="66" t="s">
        <v>85</v>
      </c>
      <c r="BJ3116" s="66" t="s">
        <v>85</v>
      </c>
      <c r="BK3116" s="66" t="s">
        <v>85</v>
      </c>
      <c r="BL3116" s="66" t="s">
        <v>85</v>
      </c>
      <c r="BM3116" s="66" t="s">
        <v>85</v>
      </c>
      <c r="BN3116" s="66" t="s">
        <v>85</v>
      </c>
      <c r="BO3116" s="88" t="s">
        <v>85</v>
      </c>
      <c r="BP3116" s="100">
        <v>13300</v>
      </c>
      <c r="BQ3116" s="66">
        <v>14700</v>
      </c>
      <c r="BR3116" s="66">
        <v>68790</v>
      </c>
      <c r="BS3116" s="66" t="s">
        <v>85</v>
      </c>
      <c r="BT3116" s="66" t="s">
        <v>85</v>
      </c>
      <c r="BU3116" s="66" t="s">
        <v>85</v>
      </c>
      <c r="BV3116" s="66" t="s">
        <v>85</v>
      </c>
      <c r="BW3116" s="66" t="s">
        <v>85</v>
      </c>
      <c r="BX3116" s="66" t="s">
        <v>85</v>
      </c>
      <c r="BY3116" s="66" t="s">
        <v>85</v>
      </c>
      <c r="BZ3116" s="66" t="s">
        <v>85</v>
      </c>
      <c r="CA3116" s="66" t="s">
        <v>85</v>
      </c>
      <c r="CB3116" s="66" t="s">
        <v>85</v>
      </c>
      <c r="CC3116" s="66" t="s">
        <v>85</v>
      </c>
      <c r="CD3116" s="66" t="s">
        <v>85</v>
      </c>
      <c r="CE3116" s="66" t="s">
        <v>85</v>
      </c>
      <c r="CF3116" s="66" t="s">
        <v>85</v>
      </c>
      <c r="CG3116" s="66" t="s">
        <v>85</v>
      </c>
      <c r="CH3116" s="66" t="s">
        <v>85</v>
      </c>
      <c r="CI3116" s="66" t="s">
        <v>85</v>
      </c>
      <c r="CJ3116" s="66" t="s">
        <v>85</v>
      </c>
      <c r="CK3116" s="66" t="s">
        <v>85</v>
      </c>
      <c r="CL3116" s="66" t="s">
        <v>85</v>
      </c>
      <c r="CM3116" s="69" t="s">
        <v>85</v>
      </c>
    </row>
    <row r="3117" spans="41:91" hidden="1" x14ac:dyDescent="0.25">
      <c r="AO3117" s="21" t="s">
        <v>77</v>
      </c>
      <c r="AP3117" s="53" t="s">
        <v>130</v>
      </c>
      <c r="AQ3117" s="21" t="str">
        <f t="shared" si="51"/>
        <v>South EastFP - 3</v>
      </c>
      <c r="AR3117" s="22">
        <v>3700</v>
      </c>
      <c r="AS3117" s="22">
        <v>4700</v>
      </c>
      <c r="AT3117" s="22">
        <v>83930</v>
      </c>
      <c r="AU3117" s="66" t="s">
        <v>85</v>
      </c>
      <c r="AV3117" s="66" t="s">
        <v>85</v>
      </c>
      <c r="AW3117" s="66" t="s">
        <v>85</v>
      </c>
      <c r="AX3117" s="66" t="s">
        <v>85</v>
      </c>
      <c r="AY3117" s="66" t="s">
        <v>85</v>
      </c>
      <c r="AZ3117" s="66" t="s">
        <v>85</v>
      </c>
      <c r="BA3117" s="66" t="s">
        <v>85</v>
      </c>
      <c r="BB3117" s="66" t="s">
        <v>85</v>
      </c>
      <c r="BC3117" s="66" t="s">
        <v>85</v>
      </c>
      <c r="BD3117" s="66" t="s">
        <v>85</v>
      </c>
      <c r="BE3117" s="66" t="s">
        <v>85</v>
      </c>
      <c r="BF3117" s="66" t="s">
        <v>85</v>
      </c>
      <c r="BG3117" s="66" t="s">
        <v>85</v>
      </c>
      <c r="BH3117" s="66" t="s">
        <v>85</v>
      </c>
      <c r="BI3117" s="66" t="s">
        <v>85</v>
      </c>
      <c r="BJ3117" s="66" t="s">
        <v>85</v>
      </c>
      <c r="BK3117" s="66" t="s">
        <v>85</v>
      </c>
      <c r="BL3117" s="66" t="s">
        <v>85</v>
      </c>
      <c r="BM3117" s="66" t="s">
        <v>85</v>
      </c>
      <c r="BN3117" s="66" t="s">
        <v>85</v>
      </c>
      <c r="BO3117" s="88" t="s">
        <v>85</v>
      </c>
      <c r="BP3117" s="100">
        <v>14200</v>
      </c>
      <c r="BQ3117" s="66">
        <v>15700</v>
      </c>
      <c r="BR3117" s="66">
        <v>61850</v>
      </c>
      <c r="BS3117" s="66" t="s">
        <v>85</v>
      </c>
      <c r="BT3117" s="66" t="s">
        <v>85</v>
      </c>
      <c r="BU3117" s="66" t="s">
        <v>85</v>
      </c>
      <c r="BV3117" s="66" t="s">
        <v>85</v>
      </c>
      <c r="BW3117" s="66" t="s">
        <v>85</v>
      </c>
      <c r="BX3117" s="66" t="s">
        <v>85</v>
      </c>
      <c r="BY3117" s="66" t="s">
        <v>85</v>
      </c>
      <c r="BZ3117" s="66" t="s">
        <v>85</v>
      </c>
      <c r="CA3117" s="66" t="s">
        <v>85</v>
      </c>
      <c r="CB3117" s="66" t="s">
        <v>85</v>
      </c>
      <c r="CC3117" s="66" t="s">
        <v>85</v>
      </c>
      <c r="CD3117" s="66" t="s">
        <v>85</v>
      </c>
      <c r="CE3117" s="66" t="s">
        <v>85</v>
      </c>
      <c r="CF3117" s="66" t="s">
        <v>85</v>
      </c>
      <c r="CG3117" s="66" t="s">
        <v>85</v>
      </c>
      <c r="CH3117" s="66" t="s">
        <v>85</v>
      </c>
      <c r="CI3117" s="66" t="s">
        <v>85</v>
      </c>
      <c r="CJ3117" s="66" t="s">
        <v>85</v>
      </c>
      <c r="CK3117" s="66" t="s">
        <v>85</v>
      </c>
      <c r="CL3117" s="66" t="s">
        <v>85</v>
      </c>
      <c r="CM3117" s="69" t="s">
        <v>85</v>
      </c>
    </row>
    <row r="3118" spans="41:91" hidden="1" x14ac:dyDescent="0.25">
      <c r="AO3118" s="21" t="s">
        <v>78</v>
      </c>
      <c r="AP3118" s="54" t="s">
        <v>130</v>
      </c>
      <c r="AQ3118" s="21" t="str">
        <f t="shared" si="51"/>
        <v>South WestFP - 3</v>
      </c>
      <c r="AR3118" s="22">
        <v>3700</v>
      </c>
      <c r="AS3118" s="22">
        <v>4800</v>
      </c>
      <c r="AT3118" s="22">
        <v>79270</v>
      </c>
      <c r="AU3118" s="66" t="s">
        <v>85</v>
      </c>
      <c r="AV3118" s="66" t="s">
        <v>85</v>
      </c>
      <c r="AW3118" s="66" t="s">
        <v>85</v>
      </c>
      <c r="AX3118" s="66" t="s">
        <v>85</v>
      </c>
      <c r="AY3118" s="66" t="s">
        <v>85</v>
      </c>
      <c r="AZ3118" s="66" t="s">
        <v>85</v>
      </c>
      <c r="BA3118" s="66" t="s">
        <v>85</v>
      </c>
      <c r="BB3118" s="66" t="s">
        <v>85</v>
      </c>
      <c r="BC3118" s="66" t="s">
        <v>85</v>
      </c>
      <c r="BD3118" s="66" t="s">
        <v>85</v>
      </c>
      <c r="BE3118" s="66" t="s">
        <v>85</v>
      </c>
      <c r="BF3118" s="66" t="s">
        <v>85</v>
      </c>
      <c r="BG3118" s="66" t="s">
        <v>85</v>
      </c>
      <c r="BH3118" s="66" t="s">
        <v>85</v>
      </c>
      <c r="BI3118" s="66" t="s">
        <v>85</v>
      </c>
      <c r="BJ3118" s="66" t="s">
        <v>85</v>
      </c>
      <c r="BK3118" s="66" t="s">
        <v>85</v>
      </c>
      <c r="BL3118" s="66" t="s">
        <v>85</v>
      </c>
      <c r="BM3118" s="66" t="s">
        <v>85</v>
      </c>
      <c r="BN3118" s="66" t="s">
        <v>85</v>
      </c>
      <c r="BO3118" s="88" t="s">
        <v>85</v>
      </c>
      <c r="BP3118" s="100">
        <v>12100</v>
      </c>
      <c r="BQ3118" s="66">
        <v>13300</v>
      </c>
      <c r="BR3118" s="66">
        <v>47600</v>
      </c>
      <c r="BS3118" s="66" t="s">
        <v>85</v>
      </c>
      <c r="BT3118" s="66" t="s">
        <v>85</v>
      </c>
      <c r="BU3118" s="66" t="s">
        <v>85</v>
      </c>
      <c r="BV3118" s="66" t="s">
        <v>85</v>
      </c>
      <c r="BW3118" s="66" t="s">
        <v>85</v>
      </c>
      <c r="BX3118" s="66" t="s">
        <v>85</v>
      </c>
      <c r="BY3118" s="66" t="s">
        <v>85</v>
      </c>
      <c r="BZ3118" s="66" t="s">
        <v>85</v>
      </c>
      <c r="CA3118" s="66" t="s">
        <v>85</v>
      </c>
      <c r="CB3118" s="66" t="s">
        <v>85</v>
      </c>
      <c r="CC3118" s="66" t="s">
        <v>85</v>
      </c>
      <c r="CD3118" s="66" t="s">
        <v>85</v>
      </c>
      <c r="CE3118" s="66" t="s">
        <v>85</v>
      </c>
      <c r="CF3118" s="66" t="s">
        <v>85</v>
      </c>
      <c r="CG3118" s="66" t="s">
        <v>85</v>
      </c>
      <c r="CH3118" s="66" t="s">
        <v>85</v>
      </c>
      <c r="CI3118" s="66" t="s">
        <v>85</v>
      </c>
      <c r="CJ3118" s="66" t="s">
        <v>85</v>
      </c>
      <c r="CK3118" s="66" t="s">
        <v>85</v>
      </c>
      <c r="CL3118" s="66" t="s">
        <v>85</v>
      </c>
      <c r="CM3118" s="69" t="s">
        <v>85</v>
      </c>
    </row>
    <row r="3119" spans="41:91" hidden="1" x14ac:dyDescent="0.25">
      <c r="AO3119" s="21" t="s">
        <v>127</v>
      </c>
      <c r="AP3119" s="52" t="s">
        <v>130</v>
      </c>
      <c r="AQ3119" s="21" t="str">
        <f t="shared" si="51"/>
        <v>WalesFP - 3</v>
      </c>
      <c r="AR3119" s="22" t="s">
        <v>85</v>
      </c>
      <c r="AS3119" s="22" t="s">
        <v>85</v>
      </c>
      <c r="AT3119" s="22" t="s">
        <v>85</v>
      </c>
      <c r="AU3119" s="66" t="s">
        <v>85</v>
      </c>
      <c r="AV3119" s="66" t="s">
        <v>85</v>
      </c>
      <c r="AW3119" s="66" t="s">
        <v>85</v>
      </c>
      <c r="AX3119" s="66" t="s">
        <v>85</v>
      </c>
      <c r="AY3119" s="66" t="s">
        <v>85</v>
      </c>
      <c r="AZ3119" s="66" t="s">
        <v>85</v>
      </c>
      <c r="BA3119" s="66" t="s">
        <v>85</v>
      </c>
      <c r="BB3119" s="66" t="s">
        <v>85</v>
      </c>
      <c r="BC3119" s="66" t="s">
        <v>85</v>
      </c>
      <c r="BD3119" s="66" t="s">
        <v>85</v>
      </c>
      <c r="BE3119" s="66" t="s">
        <v>85</v>
      </c>
      <c r="BF3119" s="66" t="s">
        <v>85</v>
      </c>
      <c r="BG3119" s="66" t="s">
        <v>85</v>
      </c>
      <c r="BH3119" s="66" t="s">
        <v>85</v>
      </c>
      <c r="BI3119" s="66" t="s">
        <v>85</v>
      </c>
      <c r="BJ3119" s="66" t="s">
        <v>85</v>
      </c>
      <c r="BK3119" s="66" t="s">
        <v>85</v>
      </c>
      <c r="BL3119" s="66" t="s">
        <v>85</v>
      </c>
      <c r="BM3119" s="66" t="s">
        <v>85</v>
      </c>
      <c r="BN3119" s="66" t="s">
        <v>85</v>
      </c>
      <c r="BO3119" s="88" t="s">
        <v>85</v>
      </c>
      <c r="BP3119" s="100" t="s">
        <v>85</v>
      </c>
      <c r="BQ3119" s="66" t="s">
        <v>85</v>
      </c>
      <c r="BR3119" s="66" t="s">
        <v>85</v>
      </c>
      <c r="BS3119" s="66" t="s">
        <v>85</v>
      </c>
      <c r="BT3119" s="66" t="s">
        <v>85</v>
      </c>
      <c r="BU3119" s="66" t="s">
        <v>85</v>
      </c>
      <c r="BV3119" s="66" t="s">
        <v>85</v>
      </c>
      <c r="BW3119" s="66" t="s">
        <v>85</v>
      </c>
      <c r="BX3119" s="66" t="s">
        <v>85</v>
      </c>
      <c r="BY3119" s="66" t="s">
        <v>85</v>
      </c>
      <c r="BZ3119" s="66" t="s">
        <v>85</v>
      </c>
      <c r="CA3119" s="66" t="s">
        <v>85</v>
      </c>
      <c r="CB3119" s="66" t="s">
        <v>85</v>
      </c>
      <c r="CC3119" s="66" t="s">
        <v>85</v>
      </c>
      <c r="CD3119" s="66" t="s">
        <v>85</v>
      </c>
      <c r="CE3119" s="66" t="s">
        <v>85</v>
      </c>
      <c r="CF3119" s="66" t="s">
        <v>85</v>
      </c>
      <c r="CG3119" s="66" t="s">
        <v>85</v>
      </c>
      <c r="CH3119" s="66" t="s">
        <v>85</v>
      </c>
      <c r="CI3119" s="66" t="s">
        <v>85</v>
      </c>
      <c r="CJ3119" s="66" t="s">
        <v>85</v>
      </c>
      <c r="CK3119" s="66" t="s">
        <v>85</v>
      </c>
      <c r="CL3119" s="66" t="s">
        <v>85</v>
      </c>
      <c r="CM3119" s="69" t="s">
        <v>85</v>
      </c>
    </row>
    <row r="3120" spans="41:91" hidden="1" x14ac:dyDescent="0.25">
      <c r="AO3120" s="21" t="s">
        <v>70</v>
      </c>
      <c r="AP3120" s="53" t="s">
        <v>131</v>
      </c>
      <c r="AQ3120" s="21" t="str">
        <f t="shared" si="51"/>
        <v>North EastFP - 4</v>
      </c>
      <c r="AR3120" s="22">
        <v>3000</v>
      </c>
      <c r="AS3120" s="22">
        <v>3600</v>
      </c>
      <c r="AT3120" s="22">
        <v>43250</v>
      </c>
      <c r="AU3120" s="66" t="s">
        <v>85</v>
      </c>
      <c r="AV3120" s="66" t="s">
        <v>85</v>
      </c>
      <c r="AW3120" s="66" t="s">
        <v>85</v>
      </c>
      <c r="AX3120" s="66" t="s">
        <v>85</v>
      </c>
      <c r="AY3120" s="66" t="s">
        <v>85</v>
      </c>
      <c r="AZ3120" s="66" t="s">
        <v>85</v>
      </c>
      <c r="BA3120" s="66" t="s">
        <v>85</v>
      </c>
      <c r="BB3120" s="66" t="s">
        <v>85</v>
      </c>
      <c r="BC3120" s="66" t="s">
        <v>85</v>
      </c>
      <c r="BD3120" s="66" t="s">
        <v>85</v>
      </c>
      <c r="BE3120" s="66" t="s">
        <v>85</v>
      </c>
      <c r="BF3120" s="66" t="s">
        <v>85</v>
      </c>
      <c r="BG3120" s="66" t="s">
        <v>85</v>
      </c>
      <c r="BH3120" s="66" t="s">
        <v>85</v>
      </c>
      <c r="BI3120" s="66" t="s">
        <v>85</v>
      </c>
      <c r="BJ3120" s="66" t="s">
        <v>85</v>
      </c>
      <c r="BK3120" s="66" t="s">
        <v>85</v>
      </c>
      <c r="BL3120" s="66" t="s">
        <v>85</v>
      </c>
      <c r="BM3120" s="66" t="s">
        <v>85</v>
      </c>
      <c r="BN3120" s="66" t="s">
        <v>85</v>
      </c>
      <c r="BO3120" s="88" t="s">
        <v>85</v>
      </c>
      <c r="BP3120" s="100">
        <v>14300</v>
      </c>
      <c r="BQ3120" s="66">
        <v>15100</v>
      </c>
      <c r="BR3120" s="66">
        <v>37690</v>
      </c>
      <c r="BS3120" s="66" t="s">
        <v>85</v>
      </c>
      <c r="BT3120" s="66" t="s">
        <v>85</v>
      </c>
      <c r="BU3120" s="66" t="s">
        <v>85</v>
      </c>
      <c r="BV3120" s="66" t="s">
        <v>85</v>
      </c>
      <c r="BW3120" s="66" t="s">
        <v>85</v>
      </c>
      <c r="BX3120" s="66" t="s">
        <v>85</v>
      </c>
      <c r="BY3120" s="66" t="s">
        <v>85</v>
      </c>
      <c r="BZ3120" s="66" t="s">
        <v>85</v>
      </c>
      <c r="CA3120" s="66" t="s">
        <v>85</v>
      </c>
      <c r="CB3120" s="66" t="s">
        <v>85</v>
      </c>
      <c r="CC3120" s="66" t="s">
        <v>85</v>
      </c>
      <c r="CD3120" s="66" t="s">
        <v>85</v>
      </c>
      <c r="CE3120" s="66" t="s">
        <v>85</v>
      </c>
      <c r="CF3120" s="66" t="s">
        <v>85</v>
      </c>
      <c r="CG3120" s="66" t="s">
        <v>85</v>
      </c>
      <c r="CH3120" s="66" t="s">
        <v>85</v>
      </c>
      <c r="CI3120" s="66" t="s">
        <v>85</v>
      </c>
      <c r="CJ3120" s="66" t="s">
        <v>85</v>
      </c>
      <c r="CK3120" s="66" t="s">
        <v>85</v>
      </c>
      <c r="CL3120" s="66" t="s">
        <v>85</v>
      </c>
      <c r="CM3120" s="69" t="s">
        <v>85</v>
      </c>
    </row>
    <row r="3121" spans="41:91" hidden="1" x14ac:dyDescent="0.25">
      <c r="AO3121" s="21" t="s">
        <v>71</v>
      </c>
      <c r="AP3121" s="54" t="s">
        <v>131</v>
      </c>
      <c r="AQ3121" s="21" t="str">
        <f t="shared" si="51"/>
        <v>North WestFP - 4</v>
      </c>
      <c r="AR3121" s="22">
        <v>3400</v>
      </c>
      <c r="AS3121" s="22">
        <v>4000</v>
      </c>
      <c r="AT3121" s="22">
        <v>117630</v>
      </c>
      <c r="AU3121" s="66" t="s">
        <v>85</v>
      </c>
      <c r="AV3121" s="66" t="s">
        <v>85</v>
      </c>
      <c r="AW3121" s="66" t="s">
        <v>85</v>
      </c>
      <c r="AX3121" s="66" t="s">
        <v>85</v>
      </c>
      <c r="AY3121" s="66" t="s">
        <v>85</v>
      </c>
      <c r="AZ3121" s="66" t="s">
        <v>85</v>
      </c>
      <c r="BA3121" s="66" t="s">
        <v>85</v>
      </c>
      <c r="BB3121" s="66" t="s">
        <v>85</v>
      </c>
      <c r="BC3121" s="66" t="s">
        <v>85</v>
      </c>
      <c r="BD3121" s="66" t="s">
        <v>85</v>
      </c>
      <c r="BE3121" s="66" t="s">
        <v>85</v>
      </c>
      <c r="BF3121" s="66" t="s">
        <v>85</v>
      </c>
      <c r="BG3121" s="66" t="s">
        <v>85</v>
      </c>
      <c r="BH3121" s="66" t="s">
        <v>85</v>
      </c>
      <c r="BI3121" s="66" t="s">
        <v>85</v>
      </c>
      <c r="BJ3121" s="66" t="s">
        <v>85</v>
      </c>
      <c r="BK3121" s="66" t="s">
        <v>85</v>
      </c>
      <c r="BL3121" s="66" t="s">
        <v>85</v>
      </c>
      <c r="BM3121" s="66" t="s">
        <v>85</v>
      </c>
      <c r="BN3121" s="66" t="s">
        <v>85</v>
      </c>
      <c r="BO3121" s="88" t="s">
        <v>85</v>
      </c>
      <c r="BP3121" s="100">
        <v>13600</v>
      </c>
      <c r="BQ3121" s="66">
        <v>14700</v>
      </c>
      <c r="BR3121" s="66">
        <v>99590</v>
      </c>
      <c r="BS3121" s="66" t="s">
        <v>85</v>
      </c>
      <c r="BT3121" s="66" t="s">
        <v>85</v>
      </c>
      <c r="BU3121" s="66" t="s">
        <v>85</v>
      </c>
      <c r="BV3121" s="66" t="s">
        <v>85</v>
      </c>
      <c r="BW3121" s="66" t="s">
        <v>85</v>
      </c>
      <c r="BX3121" s="66" t="s">
        <v>85</v>
      </c>
      <c r="BY3121" s="66" t="s">
        <v>85</v>
      </c>
      <c r="BZ3121" s="66" t="s">
        <v>85</v>
      </c>
      <c r="CA3121" s="66" t="s">
        <v>85</v>
      </c>
      <c r="CB3121" s="66" t="s">
        <v>85</v>
      </c>
      <c r="CC3121" s="66" t="s">
        <v>85</v>
      </c>
      <c r="CD3121" s="66" t="s">
        <v>85</v>
      </c>
      <c r="CE3121" s="66" t="s">
        <v>85</v>
      </c>
      <c r="CF3121" s="66" t="s">
        <v>85</v>
      </c>
      <c r="CG3121" s="66" t="s">
        <v>85</v>
      </c>
      <c r="CH3121" s="66" t="s">
        <v>85</v>
      </c>
      <c r="CI3121" s="66" t="s">
        <v>85</v>
      </c>
      <c r="CJ3121" s="66" t="s">
        <v>85</v>
      </c>
      <c r="CK3121" s="66" t="s">
        <v>85</v>
      </c>
      <c r="CL3121" s="66" t="s">
        <v>85</v>
      </c>
      <c r="CM3121" s="69" t="s">
        <v>85</v>
      </c>
    </row>
    <row r="3122" spans="41:91" hidden="1" x14ac:dyDescent="0.25">
      <c r="AO3122" s="21" t="s">
        <v>72</v>
      </c>
      <c r="AP3122" s="52" t="s">
        <v>131</v>
      </c>
      <c r="AQ3122" s="21" t="str">
        <f t="shared" si="51"/>
        <v>Yorks &amp; HumberFP - 4</v>
      </c>
      <c r="AR3122" s="22">
        <v>3200</v>
      </c>
      <c r="AS3122" s="22">
        <v>3900</v>
      </c>
      <c r="AT3122" s="22">
        <v>57960</v>
      </c>
      <c r="AU3122" s="66" t="s">
        <v>85</v>
      </c>
      <c r="AV3122" s="66" t="s">
        <v>85</v>
      </c>
      <c r="AW3122" s="66" t="s">
        <v>85</v>
      </c>
      <c r="AX3122" s="66" t="s">
        <v>85</v>
      </c>
      <c r="AY3122" s="66" t="s">
        <v>85</v>
      </c>
      <c r="AZ3122" s="66" t="s">
        <v>85</v>
      </c>
      <c r="BA3122" s="66" t="s">
        <v>85</v>
      </c>
      <c r="BB3122" s="66" t="s">
        <v>85</v>
      </c>
      <c r="BC3122" s="66" t="s">
        <v>85</v>
      </c>
      <c r="BD3122" s="66" t="s">
        <v>85</v>
      </c>
      <c r="BE3122" s="66" t="s">
        <v>85</v>
      </c>
      <c r="BF3122" s="66" t="s">
        <v>85</v>
      </c>
      <c r="BG3122" s="66" t="s">
        <v>85</v>
      </c>
      <c r="BH3122" s="66" t="s">
        <v>85</v>
      </c>
      <c r="BI3122" s="66" t="s">
        <v>85</v>
      </c>
      <c r="BJ3122" s="66" t="s">
        <v>85</v>
      </c>
      <c r="BK3122" s="66" t="s">
        <v>85</v>
      </c>
      <c r="BL3122" s="66" t="s">
        <v>85</v>
      </c>
      <c r="BM3122" s="66" t="s">
        <v>85</v>
      </c>
      <c r="BN3122" s="66" t="s">
        <v>85</v>
      </c>
      <c r="BO3122" s="88" t="s">
        <v>85</v>
      </c>
      <c r="BP3122" s="100">
        <v>14200</v>
      </c>
      <c r="BQ3122" s="66">
        <v>15300</v>
      </c>
      <c r="BR3122" s="66">
        <v>47390</v>
      </c>
      <c r="BS3122" s="66" t="s">
        <v>85</v>
      </c>
      <c r="BT3122" s="66" t="s">
        <v>85</v>
      </c>
      <c r="BU3122" s="66" t="s">
        <v>85</v>
      </c>
      <c r="BV3122" s="66" t="s">
        <v>85</v>
      </c>
      <c r="BW3122" s="66" t="s">
        <v>85</v>
      </c>
      <c r="BX3122" s="66" t="s">
        <v>85</v>
      </c>
      <c r="BY3122" s="66" t="s">
        <v>85</v>
      </c>
      <c r="BZ3122" s="66" t="s">
        <v>85</v>
      </c>
      <c r="CA3122" s="66" t="s">
        <v>85</v>
      </c>
      <c r="CB3122" s="66" t="s">
        <v>85</v>
      </c>
      <c r="CC3122" s="66" t="s">
        <v>85</v>
      </c>
      <c r="CD3122" s="66" t="s">
        <v>85</v>
      </c>
      <c r="CE3122" s="66" t="s">
        <v>85</v>
      </c>
      <c r="CF3122" s="66" t="s">
        <v>85</v>
      </c>
      <c r="CG3122" s="66" t="s">
        <v>85</v>
      </c>
      <c r="CH3122" s="66" t="s">
        <v>85</v>
      </c>
      <c r="CI3122" s="66" t="s">
        <v>85</v>
      </c>
      <c r="CJ3122" s="66" t="s">
        <v>85</v>
      </c>
      <c r="CK3122" s="66" t="s">
        <v>85</v>
      </c>
      <c r="CL3122" s="66" t="s">
        <v>85</v>
      </c>
      <c r="CM3122" s="69" t="s">
        <v>85</v>
      </c>
    </row>
    <row r="3123" spans="41:91" hidden="1" x14ac:dyDescent="0.25">
      <c r="AO3123" s="21" t="s">
        <v>73</v>
      </c>
      <c r="AP3123" s="53" t="s">
        <v>131</v>
      </c>
      <c r="AQ3123" s="21" t="str">
        <f t="shared" si="51"/>
        <v>East MidlandsFP - 4</v>
      </c>
      <c r="AR3123" s="22">
        <v>3300</v>
      </c>
      <c r="AS3123" s="22">
        <v>4100</v>
      </c>
      <c r="AT3123" s="22">
        <v>79530</v>
      </c>
      <c r="AU3123" s="66" t="s">
        <v>85</v>
      </c>
      <c r="AV3123" s="66" t="s">
        <v>85</v>
      </c>
      <c r="AW3123" s="66" t="s">
        <v>85</v>
      </c>
      <c r="AX3123" s="66" t="s">
        <v>85</v>
      </c>
      <c r="AY3123" s="66" t="s">
        <v>85</v>
      </c>
      <c r="AZ3123" s="66" t="s">
        <v>85</v>
      </c>
      <c r="BA3123" s="66" t="s">
        <v>85</v>
      </c>
      <c r="BB3123" s="66" t="s">
        <v>85</v>
      </c>
      <c r="BC3123" s="66" t="s">
        <v>85</v>
      </c>
      <c r="BD3123" s="66" t="s">
        <v>85</v>
      </c>
      <c r="BE3123" s="66" t="s">
        <v>85</v>
      </c>
      <c r="BF3123" s="66" t="s">
        <v>85</v>
      </c>
      <c r="BG3123" s="66" t="s">
        <v>85</v>
      </c>
      <c r="BH3123" s="66" t="s">
        <v>85</v>
      </c>
      <c r="BI3123" s="66" t="s">
        <v>85</v>
      </c>
      <c r="BJ3123" s="66" t="s">
        <v>85</v>
      </c>
      <c r="BK3123" s="66" t="s">
        <v>85</v>
      </c>
      <c r="BL3123" s="66" t="s">
        <v>85</v>
      </c>
      <c r="BM3123" s="66" t="s">
        <v>85</v>
      </c>
      <c r="BN3123" s="66" t="s">
        <v>85</v>
      </c>
      <c r="BO3123" s="88" t="s">
        <v>85</v>
      </c>
      <c r="BP3123" s="100">
        <v>13900</v>
      </c>
      <c r="BQ3123" s="66">
        <v>14800</v>
      </c>
      <c r="BR3123" s="66">
        <v>64380</v>
      </c>
      <c r="BS3123" s="66" t="s">
        <v>85</v>
      </c>
      <c r="BT3123" s="66" t="s">
        <v>85</v>
      </c>
      <c r="BU3123" s="66" t="s">
        <v>85</v>
      </c>
      <c r="BV3123" s="66" t="s">
        <v>85</v>
      </c>
      <c r="BW3123" s="66" t="s">
        <v>85</v>
      </c>
      <c r="BX3123" s="66" t="s">
        <v>85</v>
      </c>
      <c r="BY3123" s="66" t="s">
        <v>85</v>
      </c>
      <c r="BZ3123" s="66" t="s">
        <v>85</v>
      </c>
      <c r="CA3123" s="66" t="s">
        <v>85</v>
      </c>
      <c r="CB3123" s="66" t="s">
        <v>85</v>
      </c>
      <c r="CC3123" s="66" t="s">
        <v>85</v>
      </c>
      <c r="CD3123" s="66" t="s">
        <v>85</v>
      </c>
      <c r="CE3123" s="66" t="s">
        <v>85</v>
      </c>
      <c r="CF3123" s="66" t="s">
        <v>85</v>
      </c>
      <c r="CG3123" s="66" t="s">
        <v>85</v>
      </c>
      <c r="CH3123" s="66" t="s">
        <v>85</v>
      </c>
      <c r="CI3123" s="66" t="s">
        <v>85</v>
      </c>
      <c r="CJ3123" s="66" t="s">
        <v>85</v>
      </c>
      <c r="CK3123" s="66" t="s">
        <v>85</v>
      </c>
      <c r="CL3123" s="66" t="s">
        <v>85</v>
      </c>
      <c r="CM3123" s="69" t="s">
        <v>85</v>
      </c>
    </row>
    <row r="3124" spans="41:91" hidden="1" x14ac:dyDescent="0.25">
      <c r="AO3124" s="21" t="s">
        <v>74</v>
      </c>
      <c r="AP3124" s="54" t="s">
        <v>131</v>
      </c>
      <c r="AQ3124" s="21" t="str">
        <f t="shared" si="51"/>
        <v>West MidlandsFP - 4</v>
      </c>
      <c r="AR3124" s="22">
        <v>3400</v>
      </c>
      <c r="AS3124" s="22">
        <v>4100</v>
      </c>
      <c r="AT3124" s="22">
        <v>91170</v>
      </c>
      <c r="AU3124" s="66" t="s">
        <v>85</v>
      </c>
      <c r="AV3124" s="66" t="s">
        <v>85</v>
      </c>
      <c r="AW3124" s="66" t="s">
        <v>85</v>
      </c>
      <c r="AX3124" s="66" t="s">
        <v>85</v>
      </c>
      <c r="AY3124" s="66" t="s">
        <v>85</v>
      </c>
      <c r="AZ3124" s="66" t="s">
        <v>85</v>
      </c>
      <c r="BA3124" s="66" t="s">
        <v>85</v>
      </c>
      <c r="BB3124" s="66" t="s">
        <v>85</v>
      </c>
      <c r="BC3124" s="66" t="s">
        <v>85</v>
      </c>
      <c r="BD3124" s="66" t="s">
        <v>85</v>
      </c>
      <c r="BE3124" s="66" t="s">
        <v>85</v>
      </c>
      <c r="BF3124" s="66" t="s">
        <v>85</v>
      </c>
      <c r="BG3124" s="66" t="s">
        <v>85</v>
      </c>
      <c r="BH3124" s="66" t="s">
        <v>85</v>
      </c>
      <c r="BI3124" s="66" t="s">
        <v>85</v>
      </c>
      <c r="BJ3124" s="66" t="s">
        <v>85</v>
      </c>
      <c r="BK3124" s="66" t="s">
        <v>85</v>
      </c>
      <c r="BL3124" s="66" t="s">
        <v>85</v>
      </c>
      <c r="BM3124" s="66" t="s">
        <v>85</v>
      </c>
      <c r="BN3124" s="66" t="s">
        <v>85</v>
      </c>
      <c r="BO3124" s="88" t="s">
        <v>85</v>
      </c>
      <c r="BP3124" s="100">
        <v>13400</v>
      </c>
      <c r="BQ3124" s="66">
        <v>14400</v>
      </c>
      <c r="BR3124" s="66">
        <v>76440</v>
      </c>
      <c r="BS3124" s="66" t="s">
        <v>85</v>
      </c>
      <c r="BT3124" s="66" t="s">
        <v>85</v>
      </c>
      <c r="BU3124" s="66" t="s">
        <v>85</v>
      </c>
      <c r="BV3124" s="66" t="s">
        <v>85</v>
      </c>
      <c r="BW3124" s="66" t="s">
        <v>85</v>
      </c>
      <c r="BX3124" s="66" t="s">
        <v>85</v>
      </c>
      <c r="BY3124" s="66" t="s">
        <v>85</v>
      </c>
      <c r="BZ3124" s="66" t="s">
        <v>85</v>
      </c>
      <c r="CA3124" s="66" t="s">
        <v>85</v>
      </c>
      <c r="CB3124" s="66" t="s">
        <v>85</v>
      </c>
      <c r="CC3124" s="66" t="s">
        <v>85</v>
      </c>
      <c r="CD3124" s="66" t="s">
        <v>85</v>
      </c>
      <c r="CE3124" s="66" t="s">
        <v>85</v>
      </c>
      <c r="CF3124" s="66" t="s">
        <v>85</v>
      </c>
      <c r="CG3124" s="66" t="s">
        <v>85</v>
      </c>
      <c r="CH3124" s="66" t="s">
        <v>85</v>
      </c>
      <c r="CI3124" s="66" t="s">
        <v>85</v>
      </c>
      <c r="CJ3124" s="66" t="s">
        <v>85</v>
      </c>
      <c r="CK3124" s="66" t="s">
        <v>85</v>
      </c>
      <c r="CL3124" s="66" t="s">
        <v>85</v>
      </c>
      <c r="CM3124" s="69" t="s">
        <v>85</v>
      </c>
    </row>
    <row r="3125" spans="41:91" hidden="1" x14ac:dyDescent="0.25">
      <c r="AO3125" s="21" t="s">
        <v>75</v>
      </c>
      <c r="AP3125" s="52" t="s">
        <v>131</v>
      </c>
      <c r="AQ3125" s="21" t="str">
        <f t="shared" si="51"/>
        <v>East of EnglandFP - 4</v>
      </c>
      <c r="AR3125" s="22">
        <v>3800</v>
      </c>
      <c r="AS3125" s="22">
        <v>4800</v>
      </c>
      <c r="AT3125" s="22">
        <v>61030</v>
      </c>
      <c r="AU3125" s="66" t="s">
        <v>85</v>
      </c>
      <c r="AV3125" s="66" t="s">
        <v>85</v>
      </c>
      <c r="AW3125" s="66" t="s">
        <v>85</v>
      </c>
      <c r="AX3125" s="66" t="s">
        <v>85</v>
      </c>
      <c r="AY3125" s="66" t="s">
        <v>85</v>
      </c>
      <c r="AZ3125" s="66" t="s">
        <v>85</v>
      </c>
      <c r="BA3125" s="66" t="s">
        <v>85</v>
      </c>
      <c r="BB3125" s="66" t="s">
        <v>85</v>
      </c>
      <c r="BC3125" s="66" t="s">
        <v>85</v>
      </c>
      <c r="BD3125" s="66" t="s">
        <v>85</v>
      </c>
      <c r="BE3125" s="66" t="s">
        <v>85</v>
      </c>
      <c r="BF3125" s="66" t="s">
        <v>85</v>
      </c>
      <c r="BG3125" s="66" t="s">
        <v>85</v>
      </c>
      <c r="BH3125" s="66" t="s">
        <v>85</v>
      </c>
      <c r="BI3125" s="66" t="s">
        <v>85</v>
      </c>
      <c r="BJ3125" s="66" t="s">
        <v>85</v>
      </c>
      <c r="BK3125" s="66" t="s">
        <v>85</v>
      </c>
      <c r="BL3125" s="66" t="s">
        <v>85</v>
      </c>
      <c r="BM3125" s="66" t="s">
        <v>85</v>
      </c>
      <c r="BN3125" s="66" t="s">
        <v>85</v>
      </c>
      <c r="BO3125" s="88" t="s">
        <v>85</v>
      </c>
      <c r="BP3125" s="100">
        <v>14600</v>
      </c>
      <c r="BQ3125" s="66">
        <v>16000</v>
      </c>
      <c r="BR3125" s="66">
        <v>40490</v>
      </c>
      <c r="BS3125" s="66" t="s">
        <v>85</v>
      </c>
      <c r="BT3125" s="66" t="s">
        <v>85</v>
      </c>
      <c r="BU3125" s="66" t="s">
        <v>85</v>
      </c>
      <c r="BV3125" s="66" t="s">
        <v>85</v>
      </c>
      <c r="BW3125" s="66" t="s">
        <v>85</v>
      </c>
      <c r="BX3125" s="66" t="s">
        <v>85</v>
      </c>
      <c r="BY3125" s="66" t="s">
        <v>85</v>
      </c>
      <c r="BZ3125" s="66" t="s">
        <v>85</v>
      </c>
      <c r="CA3125" s="66" t="s">
        <v>85</v>
      </c>
      <c r="CB3125" s="66" t="s">
        <v>85</v>
      </c>
      <c r="CC3125" s="66" t="s">
        <v>85</v>
      </c>
      <c r="CD3125" s="66" t="s">
        <v>85</v>
      </c>
      <c r="CE3125" s="66" t="s">
        <v>85</v>
      </c>
      <c r="CF3125" s="66" t="s">
        <v>85</v>
      </c>
      <c r="CG3125" s="66" t="s">
        <v>85</v>
      </c>
      <c r="CH3125" s="66" t="s">
        <v>85</v>
      </c>
      <c r="CI3125" s="66" t="s">
        <v>85</v>
      </c>
      <c r="CJ3125" s="66" t="s">
        <v>85</v>
      </c>
      <c r="CK3125" s="66" t="s">
        <v>85</v>
      </c>
      <c r="CL3125" s="66" t="s">
        <v>85</v>
      </c>
      <c r="CM3125" s="69" t="s">
        <v>85</v>
      </c>
    </row>
    <row r="3126" spans="41:91" hidden="1" x14ac:dyDescent="0.25">
      <c r="AO3126" s="21" t="s">
        <v>76</v>
      </c>
      <c r="AP3126" s="53" t="s">
        <v>131</v>
      </c>
      <c r="AQ3126" s="21" t="str">
        <f t="shared" si="51"/>
        <v>LondonFP - 4</v>
      </c>
      <c r="AR3126" s="22">
        <v>3500</v>
      </c>
      <c r="AS3126" s="22">
        <v>4300</v>
      </c>
      <c r="AT3126" s="22">
        <v>100380</v>
      </c>
      <c r="AU3126" s="66" t="s">
        <v>85</v>
      </c>
      <c r="AV3126" s="66" t="s">
        <v>85</v>
      </c>
      <c r="AW3126" s="66" t="s">
        <v>85</v>
      </c>
      <c r="AX3126" s="66" t="s">
        <v>85</v>
      </c>
      <c r="AY3126" s="66" t="s">
        <v>85</v>
      </c>
      <c r="AZ3126" s="66" t="s">
        <v>85</v>
      </c>
      <c r="BA3126" s="66" t="s">
        <v>85</v>
      </c>
      <c r="BB3126" s="66" t="s">
        <v>85</v>
      </c>
      <c r="BC3126" s="66" t="s">
        <v>85</v>
      </c>
      <c r="BD3126" s="66" t="s">
        <v>85</v>
      </c>
      <c r="BE3126" s="66" t="s">
        <v>85</v>
      </c>
      <c r="BF3126" s="66" t="s">
        <v>85</v>
      </c>
      <c r="BG3126" s="66" t="s">
        <v>85</v>
      </c>
      <c r="BH3126" s="66" t="s">
        <v>85</v>
      </c>
      <c r="BI3126" s="66" t="s">
        <v>85</v>
      </c>
      <c r="BJ3126" s="66" t="s">
        <v>85</v>
      </c>
      <c r="BK3126" s="66" t="s">
        <v>85</v>
      </c>
      <c r="BL3126" s="66" t="s">
        <v>85</v>
      </c>
      <c r="BM3126" s="66" t="s">
        <v>85</v>
      </c>
      <c r="BN3126" s="66" t="s">
        <v>85</v>
      </c>
      <c r="BO3126" s="88" t="s">
        <v>85</v>
      </c>
      <c r="BP3126" s="100">
        <v>14900</v>
      </c>
      <c r="BQ3126" s="66">
        <v>16100</v>
      </c>
      <c r="BR3126" s="66">
        <v>86720</v>
      </c>
      <c r="BS3126" s="66" t="s">
        <v>85</v>
      </c>
      <c r="BT3126" s="66" t="s">
        <v>85</v>
      </c>
      <c r="BU3126" s="66" t="s">
        <v>85</v>
      </c>
      <c r="BV3126" s="66" t="s">
        <v>85</v>
      </c>
      <c r="BW3126" s="66" t="s">
        <v>85</v>
      </c>
      <c r="BX3126" s="66" t="s">
        <v>85</v>
      </c>
      <c r="BY3126" s="66" t="s">
        <v>85</v>
      </c>
      <c r="BZ3126" s="66" t="s">
        <v>85</v>
      </c>
      <c r="CA3126" s="66" t="s">
        <v>85</v>
      </c>
      <c r="CB3126" s="66" t="s">
        <v>85</v>
      </c>
      <c r="CC3126" s="66" t="s">
        <v>85</v>
      </c>
      <c r="CD3126" s="66" t="s">
        <v>85</v>
      </c>
      <c r="CE3126" s="66" t="s">
        <v>85</v>
      </c>
      <c r="CF3126" s="66" t="s">
        <v>85</v>
      </c>
      <c r="CG3126" s="66" t="s">
        <v>85</v>
      </c>
      <c r="CH3126" s="66" t="s">
        <v>85</v>
      </c>
      <c r="CI3126" s="66" t="s">
        <v>85</v>
      </c>
      <c r="CJ3126" s="66" t="s">
        <v>85</v>
      </c>
      <c r="CK3126" s="66" t="s">
        <v>85</v>
      </c>
      <c r="CL3126" s="66" t="s">
        <v>85</v>
      </c>
      <c r="CM3126" s="69" t="s">
        <v>85</v>
      </c>
    </row>
    <row r="3127" spans="41:91" hidden="1" x14ac:dyDescent="0.25">
      <c r="AO3127" s="21" t="s">
        <v>77</v>
      </c>
      <c r="AP3127" s="54" t="s">
        <v>131</v>
      </c>
      <c r="AQ3127" s="21" t="str">
        <f t="shared" si="51"/>
        <v>South EastFP - 4</v>
      </c>
      <c r="AR3127" s="22">
        <v>3500</v>
      </c>
      <c r="AS3127" s="22">
        <v>4500</v>
      </c>
      <c r="AT3127" s="22">
        <v>40720</v>
      </c>
      <c r="AU3127" s="66" t="s">
        <v>85</v>
      </c>
      <c r="AV3127" s="66" t="s">
        <v>85</v>
      </c>
      <c r="AW3127" s="66" t="s">
        <v>85</v>
      </c>
      <c r="AX3127" s="66" t="s">
        <v>85</v>
      </c>
      <c r="AY3127" s="66" t="s">
        <v>85</v>
      </c>
      <c r="AZ3127" s="66" t="s">
        <v>85</v>
      </c>
      <c r="BA3127" s="66" t="s">
        <v>85</v>
      </c>
      <c r="BB3127" s="66" t="s">
        <v>85</v>
      </c>
      <c r="BC3127" s="66" t="s">
        <v>85</v>
      </c>
      <c r="BD3127" s="66" t="s">
        <v>85</v>
      </c>
      <c r="BE3127" s="66" t="s">
        <v>85</v>
      </c>
      <c r="BF3127" s="66" t="s">
        <v>85</v>
      </c>
      <c r="BG3127" s="66" t="s">
        <v>85</v>
      </c>
      <c r="BH3127" s="66" t="s">
        <v>85</v>
      </c>
      <c r="BI3127" s="66" t="s">
        <v>85</v>
      </c>
      <c r="BJ3127" s="66" t="s">
        <v>85</v>
      </c>
      <c r="BK3127" s="66" t="s">
        <v>85</v>
      </c>
      <c r="BL3127" s="66" t="s">
        <v>85</v>
      </c>
      <c r="BM3127" s="66" t="s">
        <v>85</v>
      </c>
      <c r="BN3127" s="66" t="s">
        <v>85</v>
      </c>
      <c r="BO3127" s="88" t="s">
        <v>85</v>
      </c>
      <c r="BP3127" s="100">
        <v>13200</v>
      </c>
      <c r="BQ3127" s="66">
        <v>14600</v>
      </c>
      <c r="BR3127" s="66">
        <v>29370</v>
      </c>
      <c r="BS3127" s="66" t="s">
        <v>85</v>
      </c>
      <c r="BT3127" s="66" t="s">
        <v>85</v>
      </c>
      <c r="BU3127" s="66" t="s">
        <v>85</v>
      </c>
      <c r="BV3127" s="66" t="s">
        <v>85</v>
      </c>
      <c r="BW3127" s="66" t="s">
        <v>85</v>
      </c>
      <c r="BX3127" s="66" t="s">
        <v>85</v>
      </c>
      <c r="BY3127" s="66" t="s">
        <v>85</v>
      </c>
      <c r="BZ3127" s="66" t="s">
        <v>85</v>
      </c>
      <c r="CA3127" s="66" t="s">
        <v>85</v>
      </c>
      <c r="CB3127" s="66" t="s">
        <v>85</v>
      </c>
      <c r="CC3127" s="66" t="s">
        <v>85</v>
      </c>
      <c r="CD3127" s="66" t="s">
        <v>85</v>
      </c>
      <c r="CE3127" s="66" t="s">
        <v>85</v>
      </c>
      <c r="CF3127" s="66" t="s">
        <v>85</v>
      </c>
      <c r="CG3127" s="66" t="s">
        <v>85</v>
      </c>
      <c r="CH3127" s="66" t="s">
        <v>85</v>
      </c>
      <c r="CI3127" s="66" t="s">
        <v>85</v>
      </c>
      <c r="CJ3127" s="66" t="s">
        <v>85</v>
      </c>
      <c r="CK3127" s="66" t="s">
        <v>85</v>
      </c>
      <c r="CL3127" s="66" t="s">
        <v>85</v>
      </c>
      <c r="CM3127" s="69" t="s">
        <v>85</v>
      </c>
    </row>
    <row r="3128" spans="41:91" hidden="1" x14ac:dyDescent="0.25">
      <c r="AO3128" s="21" t="s">
        <v>78</v>
      </c>
      <c r="AP3128" s="52" t="s">
        <v>131</v>
      </c>
      <c r="AQ3128" s="21" t="str">
        <f t="shared" si="51"/>
        <v>South WestFP - 4</v>
      </c>
      <c r="AR3128" s="22">
        <v>3600</v>
      </c>
      <c r="AS3128" s="22">
        <v>4600</v>
      </c>
      <c r="AT3128" s="22">
        <v>43460</v>
      </c>
      <c r="AU3128" s="66" t="s">
        <v>85</v>
      </c>
      <c r="AV3128" s="66" t="s">
        <v>85</v>
      </c>
      <c r="AW3128" s="66" t="s">
        <v>85</v>
      </c>
      <c r="AX3128" s="66" t="s">
        <v>85</v>
      </c>
      <c r="AY3128" s="66" t="s">
        <v>85</v>
      </c>
      <c r="AZ3128" s="66" t="s">
        <v>85</v>
      </c>
      <c r="BA3128" s="66" t="s">
        <v>85</v>
      </c>
      <c r="BB3128" s="66" t="s">
        <v>85</v>
      </c>
      <c r="BC3128" s="66" t="s">
        <v>85</v>
      </c>
      <c r="BD3128" s="66" t="s">
        <v>85</v>
      </c>
      <c r="BE3128" s="66" t="s">
        <v>85</v>
      </c>
      <c r="BF3128" s="66" t="s">
        <v>85</v>
      </c>
      <c r="BG3128" s="66" t="s">
        <v>85</v>
      </c>
      <c r="BH3128" s="66" t="s">
        <v>85</v>
      </c>
      <c r="BI3128" s="66" t="s">
        <v>85</v>
      </c>
      <c r="BJ3128" s="66" t="s">
        <v>85</v>
      </c>
      <c r="BK3128" s="66" t="s">
        <v>85</v>
      </c>
      <c r="BL3128" s="66" t="s">
        <v>85</v>
      </c>
      <c r="BM3128" s="66" t="s">
        <v>85</v>
      </c>
      <c r="BN3128" s="66" t="s">
        <v>85</v>
      </c>
      <c r="BO3128" s="88" t="s">
        <v>85</v>
      </c>
      <c r="BP3128" s="100">
        <v>12100</v>
      </c>
      <c r="BQ3128" s="66">
        <v>13400</v>
      </c>
      <c r="BR3128" s="66">
        <v>28750</v>
      </c>
      <c r="BS3128" s="66" t="s">
        <v>85</v>
      </c>
      <c r="BT3128" s="66" t="s">
        <v>85</v>
      </c>
      <c r="BU3128" s="66" t="s">
        <v>85</v>
      </c>
      <c r="BV3128" s="66" t="s">
        <v>85</v>
      </c>
      <c r="BW3128" s="66" t="s">
        <v>85</v>
      </c>
      <c r="BX3128" s="66" t="s">
        <v>85</v>
      </c>
      <c r="BY3128" s="66" t="s">
        <v>85</v>
      </c>
      <c r="BZ3128" s="66" t="s">
        <v>85</v>
      </c>
      <c r="CA3128" s="66" t="s">
        <v>85</v>
      </c>
      <c r="CB3128" s="66" t="s">
        <v>85</v>
      </c>
      <c r="CC3128" s="66" t="s">
        <v>85</v>
      </c>
      <c r="CD3128" s="66" t="s">
        <v>85</v>
      </c>
      <c r="CE3128" s="66" t="s">
        <v>85</v>
      </c>
      <c r="CF3128" s="66" t="s">
        <v>85</v>
      </c>
      <c r="CG3128" s="66" t="s">
        <v>85</v>
      </c>
      <c r="CH3128" s="66" t="s">
        <v>85</v>
      </c>
      <c r="CI3128" s="66" t="s">
        <v>85</v>
      </c>
      <c r="CJ3128" s="66" t="s">
        <v>85</v>
      </c>
      <c r="CK3128" s="66" t="s">
        <v>85</v>
      </c>
      <c r="CL3128" s="66" t="s">
        <v>85</v>
      </c>
      <c r="CM3128" s="69" t="s">
        <v>85</v>
      </c>
    </row>
    <row r="3129" spans="41:91" hidden="1" x14ac:dyDescent="0.25">
      <c r="AO3129" s="21" t="s">
        <v>127</v>
      </c>
      <c r="AP3129" s="53" t="s">
        <v>131</v>
      </c>
      <c r="AQ3129" s="21" t="str">
        <f t="shared" si="51"/>
        <v>WalesFP - 4</v>
      </c>
      <c r="AR3129" s="22" t="s">
        <v>85</v>
      </c>
      <c r="AS3129" s="22" t="s">
        <v>85</v>
      </c>
      <c r="AT3129" s="22" t="s">
        <v>85</v>
      </c>
      <c r="AU3129" s="66" t="s">
        <v>85</v>
      </c>
      <c r="AV3129" s="66" t="s">
        <v>85</v>
      </c>
      <c r="AW3129" s="66" t="s">
        <v>85</v>
      </c>
      <c r="AX3129" s="66" t="s">
        <v>85</v>
      </c>
      <c r="AY3129" s="66" t="s">
        <v>85</v>
      </c>
      <c r="AZ3129" s="66" t="s">
        <v>85</v>
      </c>
      <c r="BA3129" s="66" t="s">
        <v>85</v>
      </c>
      <c r="BB3129" s="66" t="s">
        <v>85</v>
      </c>
      <c r="BC3129" s="66" t="s">
        <v>85</v>
      </c>
      <c r="BD3129" s="66" t="s">
        <v>85</v>
      </c>
      <c r="BE3129" s="66" t="s">
        <v>85</v>
      </c>
      <c r="BF3129" s="66" t="s">
        <v>85</v>
      </c>
      <c r="BG3129" s="66" t="s">
        <v>85</v>
      </c>
      <c r="BH3129" s="66" t="s">
        <v>85</v>
      </c>
      <c r="BI3129" s="66" t="s">
        <v>85</v>
      </c>
      <c r="BJ3129" s="66" t="s">
        <v>85</v>
      </c>
      <c r="BK3129" s="66" t="s">
        <v>85</v>
      </c>
      <c r="BL3129" s="66" t="s">
        <v>85</v>
      </c>
      <c r="BM3129" s="66" t="s">
        <v>85</v>
      </c>
      <c r="BN3129" s="66" t="s">
        <v>85</v>
      </c>
      <c r="BO3129" s="88" t="s">
        <v>85</v>
      </c>
      <c r="BP3129" s="100" t="s">
        <v>85</v>
      </c>
      <c r="BQ3129" s="66" t="s">
        <v>85</v>
      </c>
      <c r="BR3129" s="66" t="s">
        <v>85</v>
      </c>
      <c r="BS3129" s="66" t="s">
        <v>85</v>
      </c>
      <c r="BT3129" s="66" t="s">
        <v>85</v>
      </c>
      <c r="BU3129" s="66" t="s">
        <v>85</v>
      </c>
      <c r="BV3129" s="66" t="s">
        <v>85</v>
      </c>
      <c r="BW3129" s="66" t="s">
        <v>85</v>
      </c>
      <c r="BX3129" s="66" t="s">
        <v>85</v>
      </c>
      <c r="BY3129" s="66" t="s">
        <v>85</v>
      </c>
      <c r="BZ3129" s="66" t="s">
        <v>85</v>
      </c>
      <c r="CA3129" s="66" t="s">
        <v>85</v>
      </c>
      <c r="CB3129" s="66" t="s">
        <v>85</v>
      </c>
      <c r="CC3129" s="66" t="s">
        <v>85</v>
      </c>
      <c r="CD3129" s="66" t="s">
        <v>85</v>
      </c>
      <c r="CE3129" s="66" t="s">
        <v>85</v>
      </c>
      <c r="CF3129" s="66" t="s">
        <v>85</v>
      </c>
      <c r="CG3129" s="66" t="s">
        <v>85</v>
      </c>
      <c r="CH3129" s="66" t="s">
        <v>85</v>
      </c>
      <c r="CI3129" s="66" t="s">
        <v>85</v>
      </c>
      <c r="CJ3129" s="66" t="s">
        <v>85</v>
      </c>
      <c r="CK3129" s="66" t="s">
        <v>85</v>
      </c>
      <c r="CL3129" s="66" t="s">
        <v>85</v>
      </c>
      <c r="CM3129" s="69" t="s">
        <v>85</v>
      </c>
    </row>
    <row r="3130" spans="41:91" hidden="1" x14ac:dyDescent="0.25">
      <c r="AO3130" s="21" t="s">
        <v>70</v>
      </c>
      <c r="AP3130" s="54" t="s">
        <v>132</v>
      </c>
      <c r="AQ3130" s="21" t="str">
        <f t="shared" si="51"/>
        <v>North EastFP - 5</v>
      </c>
      <c r="AR3130" s="22">
        <v>3000</v>
      </c>
      <c r="AS3130" s="22">
        <v>3700</v>
      </c>
      <c r="AT3130" s="22">
        <v>46930</v>
      </c>
      <c r="AU3130" s="66" t="s">
        <v>85</v>
      </c>
      <c r="AV3130" s="66" t="s">
        <v>85</v>
      </c>
      <c r="AW3130" s="66" t="s">
        <v>85</v>
      </c>
      <c r="AX3130" s="66" t="s">
        <v>85</v>
      </c>
      <c r="AY3130" s="66" t="s">
        <v>85</v>
      </c>
      <c r="AZ3130" s="66" t="s">
        <v>85</v>
      </c>
      <c r="BA3130" s="66" t="s">
        <v>85</v>
      </c>
      <c r="BB3130" s="66" t="s">
        <v>85</v>
      </c>
      <c r="BC3130" s="66" t="s">
        <v>85</v>
      </c>
      <c r="BD3130" s="66" t="s">
        <v>85</v>
      </c>
      <c r="BE3130" s="66" t="s">
        <v>85</v>
      </c>
      <c r="BF3130" s="66" t="s">
        <v>85</v>
      </c>
      <c r="BG3130" s="66" t="s">
        <v>85</v>
      </c>
      <c r="BH3130" s="66" t="s">
        <v>85</v>
      </c>
      <c r="BI3130" s="66" t="s">
        <v>85</v>
      </c>
      <c r="BJ3130" s="66" t="s">
        <v>85</v>
      </c>
      <c r="BK3130" s="66" t="s">
        <v>85</v>
      </c>
      <c r="BL3130" s="66" t="s">
        <v>85</v>
      </c>
      <c r="BM3130" s="66" t="s">
        <v>85</v>
      </c>
      <c r="BN3130" s="66" t="s">
        <v>85</v>
      </c>
      <c r="BO3130" s="88" t="s">
        <v>85</v>
      </c>
      <c r="BP3130" s="100">
        <v>14200</v>
      </c>
      <c r="BQ3130" s="66">
        <v>15300</v>
      </c>
      <c r="BR3130" s="66">
        <v>37790</v>
      </c>
      <c r="BS3130" s="66" t="s">
        <v>85</v>
      </c>
      <c r="BT3130" s="66" t="s">
        <v>85</v>
      </c>
      <c r="BU3130" s="66" t="s">
        <v>85</v>
      </c>
      <c r="BV3130" s="66" t="s">
        <v>85</v>
      </c>
      <c r="BW3130" s="66" t="s">
        <v>85</v>
      </c>
      <c r="BX3130" s="66" t="s">
        <v>85</v>
      </c>
      <c r="BY3130" s="66" t="s">
        <v>85</v>
      </c>
      <c r="BZ3130" s="66" t="s">
        <v>85</v>
      </c>
      <c r="CA3130" s="66" t="s">
        <v>85</v>
      </c>
      <c r="CB3130" s="66" t="s">
        <v>85</v>
      </c>
      <c r="CC3130" s="66" t="s">
        <v>85</v>
      </c>
      <c r="CD3130" s="66" t="s">
        <v>85</v>
      </c>
      <c r="CE3130" s="66" t="s">
        <v>85</v>
      </c>
      <c r="CF3130" s="66" t="s">
        <v>85</v>
      </c>
      <c r="CG3130" s="66" t="s">
        <v>85</v>
      </c>
      <c r="CH3130" s="66" t="s">
        <v>85</v>
      </c>
      <c r="CI3130" s="66" t="s">
        <v>85</v>
      </c>
      <c r="CJ3130" s="66" t="s">
        <v>85</v>
      </c>
      <c r="CK3130" s="66" t="s">
        <v>85</v>
      </c>
      <c r="CL3130" s="66" t="s">
        <v>85</v>
      </c>
      <c r="CM3130" s="69" t="s">
        <v>85</v>
      </c>
    </row>
    <row r="3131" spans="41:91" hidden="1" x14ac:dyDescent="0.25">
      <c r="AO3131" s="21" t="s">
        <v>71</v>
      </c>
      <c r="AP3131" s="52" t="s">
        <v>132</v>
      </c>
      <c r="AQ3131" s="21" t="str">
        <f t="shared" si="51"/>
        <v>North WestFP - 5</v>
      </c>
      <c r="AR3131" s="22">
        <v>3200</v>
      </c>
      <c r="AS3131" s="22">
        <v>3900</v>
      </c>
      <c r="AT3131" s="22">
        <v>127080</v>
      </c>
      <c r="AU3131" s="66" t="s">
        <v>85</v>
      </c>
      <c r="AV3131" s="66" t="s">
        <v>85</v>
      </c>
      <c r="AW3131" s="66" t="s">
        <v>85</v>
      </c>
      <c r="AX3131" s="66" t="s">
        <v>85</v>
      </c>
      <c r="AY3131" s="66" t="s">
        <v>85</v>
      </c>
      <c r="AZ3131" s="66" t="s">
        <v>85</v>
      </c>
      <c r="BA3131" s="66" t="s">
        <v>85</v>
      </c>
      <c r="BB3131" s="66" t="s">
        <v>85</v>
      </c>
      <c r="BC3131" s="66" t="s">
        <v>85</v>
      </c>
      <c r="BD3131" s="66" t="s">
        <v>85</v>
      </c>
      <c r="BE3131" s="66" t="s">
        <v>85</v>
      </c>
      <c r="BF3131" s="66" t="s">
        <v>85</v>
      </c>
      <c r="BG3131" s="66" t="s">
        <v>85</v>
      </c>
      <c r="BH3131" s="66" t="s">
        <v>85</v>
      </c>
      <c r="BI3131" s="66" t="s">
        <v>85</v>
      </c>
      <c r="BJ3131" s="66" t="s">
        <v>85</v>
      </c>
      <c r="BK3131" s="66" t="s">
        <v>85</v>
      </c>
      <c r="BL3131" s="66" t="s">
        <v>85</v>
      </c>
      <c r="BM3131" s="66" t="s">
        <v>85</v>
      </c>
      <c r="BN3131" s="66" t="s">
        <v>85</v>
      </c>
      <c r="BO3131" s="88" t="s">
        <v>85</v>
      </c>
      <c r="BP3131" s="100">
        <v>13300</v>
      </c>
      <c r="BQ3131" s="66">
        <v>14400</v>
      </c>
      <c r="BR3131" s="66">
        <v>106900</v>
      </c>
      <c r="BS3131" s="66" t="s">
        <v>85</v>
      </c>
      <c r="BT3131" s="66" t="s">
        <v>85</v>
      </c>
      <c r="BU3131" s="66" t="s">
        <v>85</v>
      </c>
      <c r="BV3131" s="66" t="s">
        <v>85</v>
      </c>
      <c r="BW3131" s="66" t="s">
        <v>85</v>
      </c>
      <c r="BX3131" s="66" t="s">
        <v>85</v>
      </c>
      <c r="BY3131" s="66" t="s">
        <v>85</v>
      </c>
      <c r="BZ3131" s="66" t="s">
        <v>85</v>
      </c>
      <c r="CA3131" s="66" t="s">
        <v>85</v>
      </c>
      <c r="CB3131" s="66" t="s">
        <v>85</v>
      </c>
      <c r="CC3131" s="66" t="s">
        <v>85</v>
      </c>
      <c r="CD3131" s="66" t="s">
        <v>85</v>
      </c>
      <c r="CE3131" s="66" t="s">
        <v>85</v>
      </c>
      <c r="CF3131" s="66" t="s">
        <v>85</v>
      </c>
      <c r="CG3131" s="66" t="s">
        <v>85</v>
      </c>
      <c r="CH3131" s="66" t="s">
        <v>85</v>
      </c>
      <c r="CI3131" s="66" t="s">
        <v>85</v>
      </c>
      <c r="CJ3131" s="66" t="s">
        <v>85</v>
      </c>
      <c r="CK3131" s="66" t="s">
        <v>85</v>
      </c>
      <c r="CL3131" s="66" t="s">
        <v>85</v>
      </c>
      <c r="CM3131" s="69" t="s">
        <v>85</v>
      </c>
    </row>
    <row r="3132" spans="41:91" hidden="1" x14ac:dyDescent="0.25">
      <c r="AO3132" s="21" t="s">
        <v>72</v>
      </c>
      <c r="AP3132" s="53" t="s">
        <v>132</v>
      </c>
      <c r="AQ3132" s="21" t="str">
        <f t="shared" si="51"/>
        <v>Yorks &amp; HumberFP - 5</v>
      </c>
      <c r="AR3132" s="22">
        <v>3000</v>
      </c>
      <c r="AS3132" s="22">
        <v>3700</v>
      </c>
      <c r="AT3132" s="22">
        <v>54660</v>
      </c>
      <c r="AU3132" s="66" t="s">
        <v>85</v>
      </c>
      <c r="AV3132" s="66" t="s">
        <v>85</v>
      </c>
      <c r="AW3132" s="66" t="s">
        <v>85</v>
      </c>
      <c r="AX3132" s="66" t="s">
        <v>85</v>
      </c>
      <c r="AY3132" s="66" t="s">
        <v>85</v>
      </c>
      <c r="AZ3132" s="66" t="s">
        <v>85</v>
      </c>
      <c r="BA3132" s="66" t="s">
        <v>85</v>
      </c>
      <c r="BB3132" s="66" t="s">
        <v>85</v>
      </c>
      <c r="BC3132" s="66" t="s">
        <v>85</v>
      </c>
      <c r="BD3132" s="66" t="s">
        <v>85</v>
      </c>
      <c r="BE3132" s="66" t="s">
        <v>85</v>
      </c>
      <c r="BF3132" s="66" t="s">
        <v>85</v>
      </c>
      <c r="BG3132" s="66" t="s">
        <v>85</v>
      </c>
      <c r="BH3132" s="66" t="s">
        <v>85</v>
      </c>
      <c r="BI3132" s="66" t="s">
        <v>85</v>
      </c>
      <c r="BJ3132" s="66" t="s">
        <v>85</v>
      </c>
      <c r="BK3132" s="66" t="s">
        <v>85</v>
      </c>
      <c r="BL3132" s="66" t="s">
        <v>85</v>
      </c>
      <c r="BM3132" s="66" t="s">
        <v>85</v>
      </c>
      <c r="BN3132" s="66" t="s">
        <v>85</v>
      </c>
      <c r="BO3132" s="88" t="s">
        <v>85</v>
      </c>
      <c r="BP3132" s="100">
        <v>13200</v>
      </c>
      <c r="BQ3132" s="66">
        <v>14400</v>
      </c>
      <c r="BR3132" s="66">
        <v>45160</v>
      </c>
      <c r="BS3132" s="66" t="s">
        <v>85</v>
      </c>
      <c r="BT3132" s="66" t="s">
        <v>85</v>
      </c>
      <c r="BU3132" s="66" t="s">
        <v>85</v>
      </c>
      <c r="BV3132" s="66" t="s">
        <v>85</v>
      </c>
      <c r="BW3132" s="66" t="s">
        <v>85</v>
      </c>
      <c r="BX3132" s="66" t="s">
        <v>85</v>
      </c>
      <c r="BY3132" s="66" t="s">
        <v>85</v>
      </c>
      <c r="BZ3132" s="66" t="s">
        <v>85</v>
      </c>
      <c r="CA3132" s="66" t="s">
        <v>85</v>
      </c>
      <c r="CB3132" s="66" t="s">
        <v>85</v>
      </c>
      <c r="CC3132" s="66" t="s">
        <v>85</v>
      </c>
      <c r="CD3132" s="66" t="s">
        <v>85</v>
      </c>
      <c r="CE3132" s="66" t="s">
        <v>85</v>
      </c>
      <c r="CF3132" s="66" t="s">
        <v>85</v>
      </c>
      <c r="CG3132" s="66" t="s">
        <v>85</v>
      </c>
      <c r="CH3132" s="66" t="s">
        <v>85</v>
      </c>
      <c r="CI3132" s="66" t="s">
        <v>85</v>
      </c>
      <c r="CJ3132" s="66" t="s">
        <v>85</v>
      </c>
      <c r="CK3132" s="66" t="s">
        <v>85</v>
      </c>
      <c r="CL3132" s="66" t="s">
        <v>85</v>
      </c>
      <c r="CM3132" s="69" t="s">
        <v>85</v>
      </c>
    </row>
    <row r="3133" spans="41:91" hidden="1" x14ac:dyDescent="0.25">
      <c r="AO3133" s="21" t="s">
        <v>73</v>
      </c>
      <c r="AP3133" s="54" t="s">
        <v>132</v>
      </c>
      <c r="AQ3133" s="21" t="str">
        <f t="shared" si="51"/>
        <v>East MidlandsFP - 5</v>
      </c>
      <c r="AR3133" s="22">
        <v>3200</v>
      </c>
      <c r="AS3133" s="22">
        <v>4100</v>
      </c>
      <c r="AT3133" s="22">
        <v>90710</v>
      </c>
      <c r="AU3133" s="66" t="s">
        <v>85</v>
      </c>
      <c r="AV3133" s="66" t="s">
        <v>85</v>
      </c>
      <c r="AW3133" s="66" t="s">
        <v>85</v>
      </c>
      <c r="AX3133" s="66" t="s">
        <v>85</v>
      </c>
      <c r="AY3133" s="66" t="s">
        <v>85</v>
      </c>
      <c r="AZ3133" s="66" t="s">
        <v>85</v>
      </c>
      <c r="BA3133" s="66" t="s">
        <v>85</v>
      </c>
      <c r="BB3133" s="66" t="s">
        <v>85</v>
      </c>
      <c r="BC3133" s="66" t="s">
        <v>85</v>
      </c>
      <c r="BD3133" s="66" t="s">
        <v>85</v>
      </c>
      <c r="BE3133" s="66" t="s">
        <v>85</v>
      </c>
      <c r="BF3133" s="66" t="s">
        <v>85</v>
      </c>
      <c r="BG3133" s="66" t="s">
        <v>85</v>
      </c>
      <c r="BH3133" s="66" t="s">
        <v>85</v>
      </c>
      <c r="BI3133" s="66" t="s">
        <v>85</v>
      </c>
      <c r="BJ3133" s="66" t="s">
        <v>85</v>
      </c>
      <c r="BK3133" s="66" t="s">
        <v>85</v>
      </c>
      <c r="BL3133" s="66" t="s">
        <v>85</v>
      </c>
      <c r="BM3133" s="66" t="s">
        <v>85</v>
      </c>
      <c r="BN3133" s="66" t="s">
        <v>85</v>
      </c>
      <c r="BO3133" s="88" t="s">
        <v>85</v>
      </c>
      <c r="BP3133" s="100">
        <v>13800</v>
      </c>
      <c r="BQ3133" s="66">
        <v>14800</v>
      </c>
      <c r="BR3133" s="66">
        <v>72690</v>
      </c>
      <c r="BS3133" s="66" t="s">
        <v>85</v>
      </c>
      <c r="BT3133" s="66" t="s">
        <v>85</v>
      </c>
      <c r="BU3133" s="66" t="s">
        <v>85</v>
      </c>
      <c r="BV3133" s="66" t="s">
        <v>85</v>
      </c>
      <c r="BW3133" s="66" t="s">
        <v>85</v>
      </c>
      <c r="BX3133" s="66" t="s">
        <v>85</v>
      </c>
      <c r="BY3133" s="66" t="s">
        <v>85</v>
      </c>
      <c r="BZ3133" s="66" t="s">
        <v>85</v>
      </c>
      <c r="CA3133" s="66" t="s">
        <v>85</v>
      </c>
      <c r="CB3133" s="66" t="s">
        <v>85</v>
      </c>
      <c r="CC3133" s="66" t="s">
        <v>85</v>
      </c>
      <c r="CD3133" s="66" t="s">
        <v>85</v>
      </c>
      <c r="CE3133" s="66" t="s">
        <v>85</v>
      </c>
      <c r="CF3133" s="66" t="s">
        <v>85</v>
      </c>
      <c r="CG3133" s="66" t="s">
        <v>85</v>
      </c>
      <c r="CH3133" s="66" t="s">
        <v>85</v>
      </c>
      <c r="CI3133" s="66" t="s">
        <v>85</v>
      </c>
      <c r="CJ3133" s="66" t="s">
        <v>85</v>
      </c>
      <c r="CK3133" s="66" t="s">
        <v>85</v>
      </c>
      <c r="CL3133" s="66" t="s">
        <v>85</v>
      </c>
      <c r="CM3133" s="69" t="s">
        <v>85</v>
      </c>
    </row>
    <row r="3134" spans="41:91" hidden="1" x14ac:dyDescent="0.25">
      <c r="AO3134" s="21" t="s">
        <v>74</v>
      </c>
      <c r="AP3134" s="52" t="s">
        <v>132</v>
      </c>
      <c r="AQ3134" s="21" t="str">
        <f t="shared" si="51"/>
        <v>West MidlandsFP - 5</v>
      </c>
      <c r="AR3134" s="22">
        <v>3400</v>
      </c>
      <c r="AS3134" s="22">
        <v>4200</v>
      </c>
      <c r="AT3134" s="22">
        <v>134890</v>
      </c>
      <c r="AU3134" s="66" t="s">
        <v>85</v>
      </c>
      <c r="AV3134" s="66" t="s">
        <v>85</v>
      </c>
      <c r="AW3134" s="66" t="s">
        <v>85</v>
      </c>
      <c r="AX3134" s="66" t="s">
        <v>85</v>
      </c>
      <c r="AY3134" s="66" t="s">
        <v>85</v>
      </c>
      <c r="AZ3134" s="66" t="s">
        <v>85</v>
      </c>
      <c r="BA3134" s="66" t="s">
        <v>85</v>
      </c>
      <c r="BB3134" s="66" t="s">
        <v>85</v>
      </c>
      <c r="BC3134" s="66" t="s">
        <v>85</v>
      </c>
      <c r="BD3134" s="66" t="s">
        <v>85</v>
      </c>
      <c r="BE3134" s="66" t="s">
        <v>85</v>
      </c>
      <c r="BF3134" s="66" t="s">
        <v>85</v>
      </c>
      <c r="BG3134" s="66" t="s">
        <v>85</v>
      </c>
      <c r="BH3134" s="66" t="s">
        <v>85</v>
      </c>
      <c r="BI3134" s="66" t="s">
        <v>85</v>
      </c>
      <c r="BJ3134" s="66" t="s">
        <v>85</v>
      </c>
      <c r="BK3134" s="66" t="s">
        <v>85</v>
      </c>
      <c r="BL3134" s="66" t="s">
        <v>85</v>
      </c>
      <c r="BM3134" s="66" t="s">
        <v>85</v>
      </c>
      <c r="BN3134" s="66" t="s">
        <v>85</v>
      </c>
      <c r="BO3134" s="88" t="s">
        <v>85</v>
      </c>
      <c r="BP3134" s="100">
        <v>13900</v>
      </c>
      <c r="BQ3134" s="66">
        <v>14900</v>
      </c>
      <c r="BR3134" s="66">
        <v>109290</v>
      </c>
      <c r="BS3134" s="66" t="s">
        <v>85</v>
      </c>
      <c r="BT3134" s="66" t="s">
        <v>85</v>
      </c>
      <c r="BU3134" s="66" t="s">
        <v>85</v>
      </c>
      <c r="BV3134" s="66" t="s">
        <v>85</v>
      </c>
      <c r="BW3134" s="66" t="s">
        <v>85</v>
      </c>
      <c r="BX3134" s="66" t="s">
        <v>85</v>
      </c>
      <c r="BY3134" s="66" t="s">
        <v>85</v>
      </c>
      <c r="BZ3134" s="66" t="s">
        <v>85</v>
      </c>
      <c r="CA3134" s="66" t="s">
        <v>85</v>
      </c>
      <c r="CB3134" s="66" t="s">
        <v>85</v>
      </c>
      <c r="CC3134" s="66" t="s">
        <v>85</v>
      </c>
      <c r="CD3134" s="66" t="s">
        <v>85</v>
      </c>
      <c r="CE3134" s="66" t="s">
        <v>85</v>
      </c>
      <c r="CF3134" s="66" t="s">
        <v>85</v>
      </c>
      <c r="CG3134" s="66" t="s">
        <v>85</v>
      </c>
      <c r="CH3134" s="66" t="s">
        <v>85</v>
      </c>
      <c r="CI3134" s="66" t="s">
        <v>85</v>
      </c>
      <c r="CJ3134" s="66" t="s">
        <v>85</v>
      </c>
      <c r="CK3134" s="66" t="s">
        <v>85</v>
      </c>
      <c r="CL3134" s="66" t="s">
        <v>85</v>
      </c>
      <c r="CM3134" s="69" t="s">
        <v>85</v>
      </c>
    </row>
    <row r="3135" spans="41:91" hidden="1" x14ac:dyDescent="0.25">
      <c r="AO3135" s="21" t="s">
        <v>75</v>
      </c>
      <c r="AP3135" s="53" t="s">
        <v>132</v>
      </c>
      <c r="AQ3135" s="21" t="str">
        <f t="shared" si="51"/>
        <v>East of EnglandFP - 5</v>
      </c>
      <c r="AR3135" s="22">
        <v>3400</v>
      </c>
      <c r="AS3135" s="22">
        <v>4400</v>
      </c>
      <c r="AT3135" s="22">
        <v>45080</v>
      </c>
      <c r="AU3135" s="66" t="s">
        <v>85</v>
      </c>
      <c r="AV3135" s="66" t="s">
        <v>85</v>
      </c>
      <c r="AW3135" s="66" t="s">
        <v>85</v>
      </c>
      <c r="AX3135" s="66" t="s">
        <v>85</v>
      </c>
      <c r="AY3135" s="66" t="s">
        <v>85</v>
      </c>
      <c r="AZ3135" s="66" t="s">
        <v>85</v>
      </c>
      <c r="BA3135" s="66" t="s">
        <v>85</v>
      </c>
      <c r="BB3135" s="66" t="s">
        <v>85</v>
      </c>
      <c r="BC3135" s="66" t="s">
        <v>85</v>
      </c>
      <c r="BD3135" s="66" t="s">
        <v>85</v>
      </c>
      <c r="BE3135" s="66" t="s">
        <v>85</v>
      </c>
      <c r="BF3135" s="66" t="s">
        <v>85</v>
      </c>
      <c r="BG3135" s="66" t="s">
        <v>85</v>
      </c>
      <c r="BH3135" s="66" t="s">
        <v>85</v>
      </c>
      <c r="BI3135" s="66" t="s">
        <v>85</v>
      </c>
      <c r="BJ3135" s="66" t="s">
        <v>85</v>
      </c>
      <c r="BK3135" s="66" t="s">
        <v>85</v>
      </c>
      <c r="BL3135" s="66" t="s">
        <v>85</v>
      </c>
      <c r="BM3135" s="66" t="s">
        <v>85</v>
      </c>
      <c r="BN3135" s="66" t="s">
        <v>85</v>
      </c>
      <c r="BO3135" s="88" t="s">
        <v>85</v>
      </c>
      <c r="BP3135" s="100">
        <v>13500</v>
      </c>
      <c r="BQ3135" s="66">
        <v>14900</v>
      </c>
      <c r="BR3135" s="66">
        <v>32850</v>
      </c>
      <c r="BS3135" s="66" t="s">
        <v>85</v>
      </c>
      <c r="BT3135" s="66" t="s">
        <v>85</v>
      </c>
      <c r="BU3135" s="66" t="s">
        <v>85</v>
      </c>
      <c r="BV3135" s="66" t="s">
        <v>85</v>
      </c>
      <c r="BW3135" s="66" t="s">
        <v>85</v>
      </c>
      <c r="BX3135" s="66" t="s">
        <v>85</v>
      </c>
      <c r="BY3135" s="66" t="s">
        <v>85</v>
      </c>
      <c r="BZ3135" s="66" t="s">
        <v>85</v>
      </c>
      <c r="CA3135" s="66" t="s">
        <v>85</v>
      </c>
      <c r="CB3135" s="66" t="s">
        <v>85</v>
      </c>
      <c r="CC3135" s="66" t="s">
        <v>85</v>
      </c>
      <c r="CD3135" s="66" t="s">
        <v>85</v>
      </c>
      <c r="CE3135" s="66" t="s">
        <v>85</v>
      </c>
      <c r="CF3135" s="66" t="s">
        <v>85</v>
      </c>
      <c r="CG3135" s="66" t="s">
        <v>85</v>
      </c>
      <c r="CH3135" s="66" t="s">
        <v>85</v>
      </c>
      <c r="CI3135" s="66" t="s">
        <v>85</v>
      </c>
      <c r="CJ3135" s="66" t="s">
        <v>85</v>
      </c>
      <c r="CK3135" s="66" t="s">
        <v>85</v>
      </c>
      <c r="CL3135" s="66" t="s">
        <v>85</v>
      </c>
      <c r="CM3135" s="69" t="s">
        <v>85</v>
      </c>
    </row>
    <row r="3136" spans="41:91" hidden="1" x14ac:dyDescent="0.25">
      <c r="AO3136" s="21" t="s">
        <v>76</v>
      </c>
      <c r="AP3136" s="54" t="s">
        <v>132</v>
      </c>
      <c r="AQ3136" s="21" t="str">
        <f t="shared" si="51"/>
        <v>LondonFP - 5</v>
      </c>
      <c r="AR3136" s="22">
        <v>3800</v>
      </c>
      <c r="AS3136" s="22">
        <v>4600</v>
      </c>
      <c r="AT3136" s="22">
        <v>72350</v>
      </c>
      <c r="AU3136" s="66" t="s">
        <v>85</v>
      </c>
      <c r="AV3136" s="66" t="s">
        <v>85</v>
      </c>
      <c r="AW3136" s="66" t="s">
        <v>85</v>
      </c>
      <c r="AX3136" s="66" t="s">
        <v>85</v>
      </c>
      <c r="AY3136" s="66" t="s">
        <v>85</v>
      </c>
      <c r="AZ3136" s="66" t="s">
        <v>85</v>
      </c>
      <c r="BA3136" s="66" t="s">
        <v>85</v>
      </c>
      <c r="BB3136" s="66" t="s">
        <v>85</v>
      </c>
      <c r="BC3136" s="66" t="s">
        <v>85</v>
      </c>
      <c r="BD3136" s="66" t="s">
        <v>85</v>
      </c>
      <c r="BE3136" s="66" t="s">
        <v>85</v>
      </c>
      <c r="BF3136" s="66" t="s">
        <v>85</v>
      </c>
      <c r="BG3136" s="66" t="s">
        <v>85</v>
      </c>
      <c r="BH3136" s="66" t="s">
        <v>85</v>
      </c>
      <c r="BI3136" s="66" t="s">
        <v>85</v>
      </c>
      <c r="BJ3136" s="66" t="s">
        <v>85</v>
      </c>
      <c r="BK3136" s="66" t="s">
        <v>85</v>
      </c>
      <c r="BL3136" s="66" t="s">
        <v>85</v>
      </c>
      <c r="BM3136" s="66" t="s">
        <v>85</v>
      </c>
      <c r="BN3136" s="66" t="s">
        <v>85</v>
      </c>
      <c r="BO3136" s="88" t="s">
        <v>85</v>
      </c>
      <c r="BP3136" s="100">
        <v>17300</v>
      </c>
      <c r="BQ3136" s="66">
        <v>18400</v>
      </c>
      <c r="BR3136" s="66">
        <v>63930</v>
      </c>
      <c r="BS3136" s="66" t="s">
        <v>85</v>
      </c>
      <c r="BT3136" s="66" t="s">
        <v>85</v>
      </c>
      <c r="BU3136" s="66" t="s">
        <v>85</v>
      </c>
      <c r="BV3136" s="66" t="s">
        <v>85</v>
      </c>
      <c r="BW3136" s="66" t="s">
        <v>85</v>
      </c>
      <c r="BX3136" s="66" t="s">
        <v>85</v>
      </c>
      <c r="BY3136" s="66" t="s">
        <v>85</v>
      </c>
      <c r="BZ3136" s="66" t="s">
        <v>85</v>
      </c>
      <c r="CA3136" s="66" t="s">
        <v>85</v>
      </c>
      <c r="CB3136" s="66" t="s">
        <v>85</v>
      </c>
      <c r="CC3136" s="66" t="s">
        <v>85</v>
      </c>
      <c r="CD3136" s="66" t="s">
        <v>85</v>
      </c>
      <c r="CE3136" s="66" t="s">
        <v>85</v>
      </c>
      <c r="CF3136" s="66" t="s">
        <v>85</v>
      </c>
      <c r="CG3136" s="66" t="s">
        <v>85</v>
      </c>
      <c r="CH3136" s="66" t="s">
        <v>85</v>
      </c>
      <c r="CI3136" s="66" t="s">
        <v>85</v>
      </c>
      <c r="CJ3136" s="66" t="s">
        <v>85</v>
      </c>
      <c r="CK3136" s="66" t="s">
        <v>85</v>
      </c>
      <c r="CL3136" s="66" t="s">
        <v>85</v>
      </c>
      <c r="CM3136" s="69" t="s">
        <v>85</v>
      </c>
    </row>
    <row r="3137" spans="41:91" hidden="1" x14ac:dyDescent="0.25">
      <c r="AO3137" s="21" t="s">
        <v>77</v>
      </c>
      <c r="AP3137" s="52" t="s">
        <v>132</v>
      </c>
      <c r="AQ3137" s="21" t="str">
        <f t="shared" si="51"/>
        <v>South EastFP - 5</v>
      </c>
      <c r="AR3137" s="22">
        <v>3200</v>
      </c>
      <c r="AS3137" s="22">
        <v>4000</v>
      </c>
      <c r="AT3137" s="22">
        <v>25960</v>
      </c>
      <c r="AU3137" s="66" t="s">
        <v>85</v>
      </c>
      <c r="AV3137" s="66" t="s">
        <v>85</v>
      </c>
      <c r="AW3137" s="66" t="s">
        <v>85</v>
      </c>
      <c r="AX3137" s="66" t="s">
        <v>85</v>
      </c>
      <c r="AY3137" s="66" t="s">
        <v>85</v>
      </c>
      <c r="AZ3137" s="66" t="s">
        <v>85</v>
      </c>
      <c r="BA3137" s="66" t="s">
        <v>85</v>
      </c>
      <c r="BB3137" s="66" t="s">
        <v>85</v>
      </c>
      <c r="BC3137" s="66" t="s">
        <v>85</v>
      </c>
      <c r="BD3137" s="66" t="s">
        <v>85</v>
      </c>
      <c r="BE3137" s="66" t="s">
        <v>85</v>
      </c>
      <c r="BF3137" s="66" t="s">
        <v>85</v>
      </c>
      <c r="BG3137" s="66" t="s">
        <v>85</v>
      </c>
      <c r="BH3137" s="66" t="s">
        <v>85</v>
      </c>
      <c r="BI3137" s="66" t="s">
        <v>85</v>
      </c>
      <c r="BJ3137" s="66" t="s">
        <v>85</v>
      </c>
      <c r="BK3137" s="66" t="s">
        <v>85</v>
      </c>
      <c r="BL3137" s="66" t="s">
        <v>85</v>
      </c>
      <c r="BM3137" s="66" t="s">
        <v>85</v>
      </c>
      <c r="BN3137" s="66" t="s">
        <v>85</v>
      </c>
      <c r="BO3137" s="88" t="s">
        <v>85</v>
      </c>
      <c r="BP3137" s="100">
        <v>11600</v>
      </c>
      <c r="BQ3137" s="66">
        <v>12800</v>
      </c>
      <c r="BR3137" s="66">
        <v>19760</v>
      </c>
      <c r="BS3137" s="66" t="s">
        <v>85</v>
      </c>
      <c r="BT3137" s="66" t="s">
        <v>85</v>
      </c>
      <c r="BU3137" s="66" t="s">
        <v>85</v>
      </c>
      <c r="BV3137" s="66" t="s">
        <v>85</v>
      </c>
      <c r="BW3137" s="66" t="s">
        <v>85</v>
      </c>
      <c r="BX3137" s="66" t="s">
        <v>85</v>
      </c>
      <c r="BY3137" s="66" t="s">
        <v>85</v>
      </c>
      <c r="BZ3137" s="66" t="s">
        <v>85</v>
      </c>
      <c r="CA3137" s="66" t="s">
        <v>85</v>
      </c>
      <c r="CB3137" s="66" t="s">
        <v>85</v>
      </c>
      <c r="CC3137" s="66" t="s">
        <v>85</v>
      </c>
      <c r="CD3137" s="66" t="s">
        <v>85</v>
      </c>
      <c r="CE3137" s="66" t="s">
        <v>85</v>
      </c>
      <c r="CF3137" s="66" t="s">
        <v>85</v>
      </c>
      <c r="CG3137" s="66" t="s">
        <v>85</v>
      </c>
      <c r="CH3137" s="66" t="s">
        <v>85</v>
      </c>
      <c r="CI3137" s="66" t="s">
        <v>85</v>
      </c>
      <c r="CJ3137" s="66" t="s">
        <v>85</v>
      </c>
      <c r="CK3137" s="66" t="s">
        <v>85</v>
      </c>
      <c r="CL3137" s="66" t="s">
        <v>85</v>
      </c>
      <c r="CM3137" s="69" t="s">
        <v>85</v>
      </c>
    </row>
    <row r="3138" spans="41:91" hidden="1" x14ac:dyDescent="0.25">
      <c r="AO3138" s="21" t="s">
        <v>78</v>
      </c>
      <c r="AP3138" s="53" t="s">
        <v>132</v>
      </c>
      <c r="AQ3138" s="21" t="str">
        <f t="shared" si="51"/>
        <v>South WestFP - 5</v>
      </c>
      <c r="AR3138" s="22">
        <v>3200</v>
      </c>
      <c r="AS3138" s="22">
        <v>4100</v>
      </c>
      <c r="AT3138" s="22">
        <v>25750</v>
      </c>
      <c r="AU3138" s="66" t="s">
        <v>85</v>
      </c>
      <c r="AV3138" s="66" t="s">
        <v>85</v>
      </c>
      <c r="AW3138" s="66" t="s">
        <v>85</v>
      </c>
      <c r="AX3138" s="66" t="s">
        <v>85</v>
      </c>
      <c r="AY3138" s="66" t="s">
        <v>85</v>
      </c>
      <c r="AZ3138" s="66" t="s">
        <v>85</v>
      </c>
      <c r="BA3138" s="66" t="s">
        <v>85</v>
      </c>
      <c r="BB3138" s="66" t="s">
        <v>85</v>
      </c>
      <c r="BC3138" s="66" t="s">
        <v>85</v>
      </c>
      <c r="BD3138" s="66" t="s">
        <v>85</v>
      </c>
      <c r="BE3138" s="66" t="s">
        <v>85</v>
      </c>
      <c r="BF3138" s="66" t="s">
        <v>85</v>
      </c>
      <c r="BG3138" s="66" t="s">
        <v>85</v>
      </c>
      <c r="BH3138" s="66" t="s">
        <v>85</v>
      </c>
      <c r="BI3138" s="66" t="s">
        <v>85</v>
      </c>
      <c r="BJ3138" s="66" t="s">
        <v>85</v>
      </c>
      <c r="BK3138" s="66" t="s">
        <v>85</v>
      </c>
      <c r="BL3138" s="66" t="s">
        <v>85</v>
      </c>
      <c r="BM3138" s="66" t="s">
        <v>85</v>
      </c>
      <c r="BN3138" s="66" t="s">
        <v>85</v>
      </c>
      <c r="BO3138" s="88" t="s">
        <v>85</v>
      </c>
      <c r="BP3138" s="100">
        <v>11400</v>
      </c>
      <c r="BQ3138" s="66">
        <v>12700</v>
      </c>
      <c r="BR3138" s="66">
        <v>19120</v>
      </c>
      <c r="BS3138" s="66" t="s">
        <v>85</v>
      </c>
      <c r="BT3138" s="66" t="s">
        <v>85</v>
      </c>
      <c r="BU3138" s="66" t="s">
        <v>85</v>
      </c>
      <c r="BV3138" s="66" t="s">
        <v>85</v>
      </c>
      <c r="BW3138" s="66" t="s">
        <v>85</v>
      </c>
      <c r="BX3138" s="66" t="s">
        <v>85</v>
      </c>
      <c r="BY3138" s="66" t="s">
        <v>85</v>
      </c>
      <c r="BZ3138" s="66" t="s">
        <v>85</v>
      </c>
      <c r="CA3138" s="66" t="s">
        <v>85</v>
      </c>
      <c r="CB3138" s="66" t="s">
        <v>85</v>
      </c>
      <c r="CC3138" s="66" t="s">
        <v>85</v>
      </c>
      <c r="CD3138" s="66" t="s">
        <v>85</v>
      </c>
      <c r="CE3138" s="66" t="s">
        <v>85</v>
      </c>
      <c r="CF3138" s="66" t="s">
        <v>85</v>
      </c>
      <c r="CG3138" s="66" t="s">
        <v>85</v>
      </c>
      <c r="CH3138" s="66" t="s">
        <v>85</v>
      </c>
      <c r="CI3138" s="66" t="s">
        <v>85</v>
      </c>
      <c r="CJ3138" s="66" t="s">
        <v>85</v>
      </c>
      <c r="CK3138" s="66" t="s">
        <v>85</v>
      </c>
      <c r="CL3138" s="66" t="s">
        <v>85</v>
      </c>
      <c r="CM3138" s="69" t="s">
        <v>85</v>
      </c>
    </row>
    <row r="3139" spans="41:91" hidden="1" x14ac:dyDescent="0.25">
      <c r="AO3139" s="21" t="s">
        <v>127</v>
      </c>
      <c r="AP3139" s="54" t="s">
        <v>132</v>
      </c>
      <c r="AQ3139" s="21" t="str">
        <f t="shared" si="51"/>
        <v>WalesFP - 5</v>
      </c>
      <c r="AR3139" s="22" t="s">
        <v>85</v>
      </c>
      <c r="AS3139" s="22" t="s">
        <v>85</v>
      </c>
      <c r="AT3139" s="22" t="s">
        <v>85</v>
      </c>
      <c r="AU3139" s="66" t="s">
        <v>85</v>
      </c>
      <c r="AV3139" s="66" t="s">
        <v>85</v>
      </c>
      <c r="AW3139" s="66" t="s">
        <v>85</v>
      </c>
      <c r="AX3139" s="66" t="s">
        <v>85</v>
      </c>
      <c r="AY3139" s="66" t="s">
        <v>85</v>
      </c>
      <c r="AZ3139" s="66" t="s">
        <v>85</v>
      </c>
      <c r="BA3139" s="66" t="s">
        <v>85</v>
      </c>
      <c r="BB3139" s="66" t="s">
        <v>85</v>
      </c>
      <c r="BC3139" s="66" t="s">
        <v>85</v>
      </c>
      <c r="BD3139" s="66" t="s">
        <v>85</v>
      </c>
      <c r="BE3139" s="66" t="s">
        <v>85</v>
      </c>
      <c r="BF3139" s="66" t="s">
        <v>85</v>
      </c>
      <c r="BG3139" s="66" t="s">
        <v>85</v>
      </c>
      <c r="BH3139" s="66" t="s">
        <v>85</v>
      </c>
      <c r="BI3139" s="66" t="s">
        <v>85</v>
      </c>
      <c r="BJ3139" s="66" t="s">
        <v>85</v>
      </c>
      <c r="BK3139" s="66" t="s">
        <v>85</v>
      </c>
      <c r="BL3139" s="66" t="s">
        <v>85</v>
      </c>
      <c r="BM3139" s="66" t="s">
        <v>85</v>
      </c>
      <c r="BN3139" s="66" t="s">
        <v>85</v>
      </c>
      <c r="BO3139" s="88" t="s">
        <v>85</v>
      </c>
      <c r="BP3139" s="100" t="s">
        <v>85</v>
      </c>
      <c r="BQ3139" s="66" t="s">
        <v>85</v>
      </c>
      <c r="BR3139" s="66" t="s">
        <v>85</v>
      </c>
      <c r="BS3139" s="66" t="s">
        <v>85</v>
      </c>
      <c r="BT3139" s="66" t="s">
        <v>85</v>
      </c>
      <c r="BU3139" s="66" t="s">
        <v>85</v>
      </c>
      <c r="BV3139" s="66" t="s">
        <v>85</v>
      </c>
      <c r="BW3139" s="66" t="s">
        <v>85</v>
      </c>
      <c r="BX3139" s="66" t="s">
        <v>85</v>
      </c>
      <c r="BY3139" s="66" t="s">
        <v>85</v>
      </c>
      <c r="BZ3139" s="66" t="s">
        <v>85</v>
      </c>
      <c r="CA3139" s="66" t="s">
        <v>85</v>
      </c>
      <c r="CB3139" s="66" t="s">
        <v>85</v>
      </c>
      <c r="CC3139" s="66" t="s">
        <v>85</v>
      </c>
      <c r="CD3139" s="66" t="s">
        <v>85</v>
      </c>
      <c r="CE3139" s="66" t="s">
        <v>85</v>
      </c>
      <c r="CF3139" s="66" t="s">
        <v>85</v>
      </c>
      <c r="CG3139" s="66" t="s">
        <v>85</v>
      </c>
      <c r="CH3139" s="66" t="s">
        <v>85</v>
      </c>
      <c r="CI3139" s="66" t="s">
        <v>85</v>
      </c>
      <c r="CJ3139" s="66" t="s">
        <v>85</v>
      </c>
      <c r="CK3139" s="66" t="s">
        <v>85</v>
      </c>
      <c r="CL3139" s="66" t="s">
        <v>85</v>
      </c>
      <c r="CM3139" s="69" t="s">
        <v>85</v>
      </c>
    </row>
    <row r="3140" spans="41:91" hidden="1" x14ac:dyDescent="0.25">
      <c r="AO3140" s="21" t="s">
        <v>133</v>
      </c>
      <c r="AP3140" s="23" t="s">
        <v>128</v>
      </c>
      <c r="AQ3140" s="21" t="str">
        <f t="shared" si="51"/>
        <v>IMD - 1FP - 1</v>
      </c>
      <c r="AR3140" s="22">
        <v>2800</v>
      </c>
      <c r="AS3140" s="22">
        <v>3500</v>
      </c>
      <c r="AT3140" s="22">
        <v>187370</v>
      </c>
      <c r="AU3140" s="66" t="s">
        <v>85</v>
      </c>
      <c r="AV3140" s="66" t="s">
        <v>85</v>
      </c>
      <c r="AW3140" s="66" t="s">
        <v>85</v>
      </c>
      <c r="AX3140" s="66" t="s">
        <v>85</v>
      </c>
      <c r="AY3140" s="66" t="s">
        <v>85</v>
      </c>
      <c r="AZ3140" s="66" t="s">
        <v>85</v>
      </c>
      <c r="BA3140" s="66" t="s">
        <v>85</v>
      </c>
      <c r="BB3140" s="66" t="s">
        <v>85</v>
      </c>
      <c r="BC3140" s="66" t="s">
        <v>85</v>
      </c>
      <c r="BD3140" s="66" t="s">
        <v>85</v>
      </c>
      <c r="BE3140" s="66" t="s">
        <v>85</v>
      </c>
      <c r="BF3140" s="66" t="s">
        <v>85</v>
      </c>
      <c r="BG3140" s="66" t="s">
        <v>85</v>
      </c>
      <c r="BH3140" s="66" t="s">
        <v>85</v>
      </c>
      <c r="BI3140" s="66" t="s">
        <v>85</v>
      </c>
      <c r="BJ3140" s="66" t="s">
        <v>85</v>
      </c>
      <c r="BK3140" s="66" t="s">
        <v>85</v>
      </c>
      <c r="BL3140" s="66" t="s">
        <v>85</v>
      </c>
      <c r="BM3140" s="66" t="s">
        <v>85</v>
      </c>
      <c r="BN3140" s="66" t="s">
        <v>85</v>
      </c>
      <c r="BO3140" s="88" t="s">
        <v>85</v>
      </c>
      <c r="BP3140" s="100">
        <v>9300</v>
      </c>
      <c r="BQ3140" s="66">
        <v>9900</v>
      </c>
      <c r="BR3140" s="66">
        <v>140770</v>
      </c>
      <c r="BS3140" s="66" t="s">
        <v>85</v>
      </c>
      <c r="BT3140" s="66" t="s">
        <v>85</v>
      </c>
      <c r="BU3140" s="66" t="s">
        <v>85</v>
      </c>
      <c r="BV3140" s="66" t="s">
        <v>85</v>
      </c>
      <c r="BW3140" s="66" t="s">
        <v>85</v>
      </c>
      <c r="BX3140" s="66" t="s">
        <v>85</v>
      </c>
      <c r="BY3140" s="66" t="s">
        <v>85</v>
      </c>
      <c r="BZ3140" s="66" t="s">
        <v>85</v>
      </c>
      <c r="CA3140" s="66" t="s">
        <v>85</v>
      </c>
      <c r="CB3140" s="66" t="s">
        <v>85</v>
      </c>
      <c r="CC3140" s="66" t="s">
        <v>85</v>
      </c>
      <c r="CD3140" s="66" t="s">
        <v>85</v>
      </c>
      <c r="CE3140" s="66" t="s">
        <v>85</v>
      </c>
      <c r="CF3140" s="66" t="s">
        <v>85</v>
      </c>
      <c r="CG3140" s="66" t="s">
        <v>85</v>
      </c>
      <c r="CH3140" s="66" t="s">
        <v>85</v>
      </c>
      <c r="CI3140" s="66" t="s">
        <v>85</v>
      </c>
      <c r="CJ3140" s="66" t="s">
        <v>85</v>
      </c>
      <c r="CK3140" s="66" t="s">
        <v>85</v>
      </c>
      <c r="CL3140" s="66" t="s">
        <v>85</v>
      </c>
      <c r="CM3140" s="69" t="s">
        <v>85</v>
      </c>
    </row>
    <row r="3141" spans="41:91" hidden="1" x14ac:dyDescent="0.25">
      <c r="AO3141" s="21" t="s">
        <v>134</v>
      </c>
      <c r="AP3141" s="23" t="s">
        <v>128</v>
      </c>
      <c r="AQ3141" s="21" t="str">
        <f t="shared" si="51"/>
        <v>IMD - 2FP - 1</v>
      </c>
      <c r="AR3141" s="22">
        <v>3000</v>
      </c>
      <c r="AS3141" s="22">
        <v>3800</v>
      </c>
      <c r="AT3141" s="22">
        <v>115120</v>
      </c>
      <c r="AU3141" s="66" t="s">
        <v>85</v>
      </c>
      <c r="AV3141" s="66" t="s">
        <v>85</v>
      </c>
      <c r="AW3141" s="66" t="s">
        <v>85</v>
      </c>
      <c r="AX3141" s="66" t="s">
        <v>85</v>
      </c>
      <c r="AY3141" s="66" t="s">
        <v>85</v>
      </c>
      <c r="AZ3141" s="66" t="s">
        <v>85</v>
      </c>
      <c r="BA3141" s="66" t="s">
        <v>85</v>
      </c>
      <c r="BB3141" s="66" t="s">
        <v>85</v>
      </c>
      <c r="BC3141" s="66" t="s">
        <v>85</v>
      </c>
      <c r="BD3141" s="66" t="s">
        <v>85</v>
      </c>
      <c r="BE3141" s="66" t="s">
        <v>85</v>
      </c>
      <c r="BF3141" s="66" t="s">
        <v>85</v>
      </c>
      <c r="BG3141" s="66" t="s">
        <v>85</v>
      </c>
      <c r="BH3141" s="66" t="s">
        <v>85</v>
      </c>
      <c r="BI3141" s="66" t="s">
        <v>85</v>
      </c>
      <c r="BJ3141" s="66" t="s">
        <v>85</v>
      </c>
      <c r="BK3141" s="66" t="s">
        <v>85</v>
      </c>
      <c r="BL3141" s="66" t="s">
        <v>85</v>
      </c>
      <c r="BM3141" s="66" t="s">
        <v>85</v>
      </c>
      <c r="BN3141" s="66" t="s">
        <v>85</v>
      </c>
      <c r="BO3141" s="88" t="s">
        <v>85</v>
      </c>
      <c r="BP3141" s="100">
        <v>10100</v>
      </c>
      <c r="BQ3141" s="66">
        <v>10900</v>
      </c>
      <c r="BR3141" s="66">
        <v>86330</v>
      </c>
      <c r="BS3141" s="66" t="s">
        <v>85</v>
      </c>
      <c r="BT3141" s="66" t="s">
        <v>85</v>
      </c>
      <c r="BU3141" s="66" t="s">
        <v>85</v>
      </c>
      <c r="BV3141" s="66" t="s">
        <v>85</v>
      </c>
      <c r="BW3141" s="66" t="s">
        <v>85</v>
      </c>
      <c r="BX3141" s="66" t="s">
        <v>85</v>
      </c>
      <c r="BY3141" s="66" t="s">
        <v>85</v>
      </c>
      <c r="BZ3141" s="66" t="s">
        <v>85</v>
      </c>
      <c r="CA3141" s="66" t="s">
        <v>85</v>
      </c>
      <c r="CB3141" s="66" t="s">
        <v>85</v>
      </c>
      <c r="CC3141" s="66" t="s">
        <v>85</v>
      </c>
      <c r="CD3141" s="66" t="s">
        <v>85</v>
      </c>
      <c r="CE3141" s="66" t="s">
        <v>85</v>
      </c>
      <c r="CF3141" s="66" t="s">
        <v>85</v>
      </c>
      <c r="CG3141" s="66" t="s">
        <v>85</v>
      </c>
      <c r="CH3141" s="66" t="s">
        <v>85</v>
      </c>
      <c r="CI3141" s="66" t="s">
        <v>85</v>
      </c>
      <c r="CJ3141" s="66" t="s">
        <v>85</v>
      </c>
      <c r="CK3141" s="66" t="s">
        <v>85</v>
      </c>
      <c r="CL3141" s="66" t="s">
        <v>85</v>
      </c>
      <c r="CM3141" s="69" t="s">
        <v>85</v>
      </c>
    </row>
    <row r="3142" spans="41:91" hidden="1" x14ac:dyDescent="0.25">
      <c r="AO3142" s="21" t="s">
        <v>135</v>
      </c>
      <c r="AP3142" s="23" t="s">
        <v>128</v>
      </c>
      <c r="AQ3142" s="21" t="str">
        <f t="shared" si="51"/>
        <v>IMD - 3FP - 1</v>
      </c>
      <c r="AR3142" s="22">
        <v>3300</v>
      </c>
      <c r="AS3142" s="22">
        <v>4100</v>
      </c>
      <c r="AT3142" s="22">
        <v>103310</v>
      </c>
      <c r="AU3142" s="66" t="s">
        <v>85</v>
      </c>
      <c r="AV3142" s="66" t="s">
        <v>85</v>
      </c>
      <c r="AW3142" s="66" t="s">
        <v>85</v>
      </c>
      <c r="AX3142" s="66" t="s">
        <v>85</v>
      </c>
      <c r="AY3142" s="66" t="s">
        <v>85</v>
      </c>
      <c r="AZ3142" s="66" t="s">
        <v>85</v>
      </c>
      <c r="BA3142" s="66" t="s">
        <v>85</v>
      </c>
      <c r="BB3142" s="66" t="s">
        <v>85</v>
      </c>
      <c r="BC3142" s="66" t="s">
        <v>85</v>
      </c>
      <c r="BD3142" s="66" t="s">
        <v>85</v>
      </c>
      <c r="BE3142" s="66" t="s">
        <v>85</v>
      </c>
      <c r="BF3142" s="66" t="s">
        <v>85</v>
      </c>
      <c r="BG3142" s="66" t="s">
        <v>85</v>
      </c>
      <c r="BH3142" s="66" t="s">
        <v>85</v>
      </c>
      <c r="BI3142" s="66" t="s">
        <v>85</v>
      </c>
      <c r="BJ3142" s="66" t="s">
        <v>85</v>
      </c>
      <c r="BK3142" s="66" t="s">
        <v>85</v>
      </c>
      <c r="BL3142" s="66" t="s">
        <v>85</v>
      </c>
      <c r="BM3142" s="66" t="s">
        <v>85</v>
      </c>
      <c r="BN3142" s="66" t="s">
        <v>85</v>
      </c>
      <c r="BO3142" s="88" t="s">
        <v>85</v>
      </c>
      <c r="BP3142" s="100">
        <v>11100</v>
      </c>
      <c r="BQ3142" s="66">
        <v>12000</v>
      </c>
      <c r="BR3142" s="66">
        <v>76650</v>
      </c>
      <c r="BS3142" s="66" t="s">
        <v>85</v>
      </c>
      <c r="BT3142" s="66" t="s">
        <v>85</v>
      </c>
      <c r="BU3142" s="66" t="s">
        <v>85</v>
      </c>
      <c r="BV3142" s="66" t="s">
        <v>85</v>
      </c>
      <c r="BW3142" s="66" t="s">
        <v>85</v>
      </c>
      <c r="BX3142" s="66" t="s">
        <v>85</v>
      </c>
      <c r="BY3142" s="66" t="s">
        <v>85</v>
      </c>
      <c r="BZ3142" s="66" t="s">
        <v>85</v>
      </c>
      <c r="CA3142" s="66" t="s">
        <v>85</v>
      </c>
      <c r="CB3142" s="66" t="s">
        <v>85</v>
      </c>
      <c r="CC3142" s="66" t="s">
        <v>85</v>
      </c>
      <c r="CD3142" s="66" t="s">
        <v>85</v>
      </c>
      <c r="CE3142" s="66" t="s">
        <v>85</v>
      </c>
      <c r="CF3142" s="66" t="s">
        <v>85</v>
      </c>
      <c r="CG3142" s="66" t="s">
        <v>85</v>
      </c>
      <c r="CH3142" s="66" t="s">
        <v>85</v>
      </c>
      <c r="CI3142" s="66" t="s">
        <v>85</v>
      </c>
      <c r="CJ3142" s="66" t="s">
        <v>85</v>
      </c>
      <c r="CK3142" s="66" t="s">
        <v>85</v>
      </c>
      <c r="CL3142" s="66" t="s">
        <v>85</v>
      </c>
      <c r="CM3142" s="69" t="s">
        <v>85</v>
      </c>
    </row>
    <row r="3143" spans="41:91" hidden="1" x14ac:dyDescent="0.25">
      <c r="AO3143" s="21" t="s">
        <v>136</v>
      </c>
      <c r="AP3143" s="23" t="s">
        <v>128</v>
      </c>
      <c r="AQ3143" s="21" t="str">
        <f t="shared" si="51"/>
        <v>IMD - 4FP - 1</v>
      </c>
      <c r="AR3143" s="22">
        <v>3400</v>
      </c>
      <c r="AS3143" s="22">
        <v>4100</v>
      </c>
      <c r="AT3143" s="22">
        <v>114350</v>
      </c>
      <c r="AU3143" s="66" t="s">
        <v>85</v>
      </c>
      <c r="AV3143" s="66" t="s">
        <v>85</v>
      </c>
      <c r="AW3143" s="66" t="s">
        <v>85</v>
      </c>
      <c r="AX3143" s="66" t="s">
        <v>85</v>
      </c>
      <c r="AY3143" s="66" t="s">
        <v>85</v>
      </c>
      <c r="AZ3143" s="66" t="s">
        <v>85</v>
      </c>
      <c r="BA3143" s="66" t="s">
        <v>85</v>
      </c>
      <c r="BB3143" s="66" t="s">
        <v>85</v>
      </c>
      <c r="BC3143" s="66" t="s">
        <v>85</v>
      </c>
      <c r="BD3143" s="66" t="s">
        <v>85</v>
      </c>
      <c r="BE3143" s="66" t="s">
        <v>85</v>
      </c>
      <c r="BF3143" s="66" t="s">
        <v>85</v>
      </c>
      <c r="BG3143" s="66" t="s">
        <v>85</v>
      </c>
      <c r="BH3143" s="66" t="s">
        <v>85</v>
      </c>
      <c r="BI3143" s="66" t="s">
        <v>85</v>
      </c>
      <c r="BJ3143" s="66" t="s">
        <v>85</v>
      </c>
      <c r="BK3143" s="66" t="s">
        <v>85</v>
      </c>
      <c r="BL3143" s="66" t="s">
        <v>85</v>
      </c>
      <c r="BM3143" s="66" t="s">
        <v>85</v>
      </c>
      <c r="BN3143" s="66" t="s">
        <v>85</v>
      </c>
      <c r="BO3143" s="88" t="s">
        <v>85</v>
      </c>
      <c r="BP3143" s="100">
        <v>12100</v>
      </c>
      <c r="BQ3143" s="66">
        <v>13000</v>
      </c>
      <c r="BR3143" s="66">
        <v>90790</v>
      </c>
      <c r="BS3143" s="66" t="s">
        <v>85</v>
      </c>
      <c r="BT3143" s="66" t="s">
        <v>85</v>
      </c>
      <c r="BU3143" s="66" t="s">
        <v>85</v>
      </c>
      <c r="BV3143" s="66" t="s">
        <v>85</v>
      </c>
      <c r="BW3143" s="66" t="s">
        <v>85</v>
      </c>
      <c r="BX3143" s="66" t="s">
        <v>85</v>
      </c>
      <c r="BY3143" s="66" t="s">
        <v>85</v>
      </c>
      <c r="BZ3143" s="66" t="s">
        <v>85</v>
      </c>
      <c r="CA3143" s="66" t="s">
        <v>85</v>
      </c>
      <c r="CB3143" s="66" t="s">
        <v>85</v>
      </c>
      <c r="CC3143" s="66" t="s">
        <v>85</v>
      </c>
      <c r="CD3143" s="66" t="s">
        <v>85</v>
      </c>
      <c r="CE3143" s="66" t="s">
        <v>85</v>
      </c>
      <c r="CF3143" s="66" t="s">
        <v>85</v>
      </c>
      <c r="CG3143" s="66" t="s">
        <v>85</v>
      </c>
      <c r="CH3143" s="66" t="s">
        <v>85</v>
      </c>
      <c r="CI3143" s="66" t="s">
        <v>85</v>
      </c>
      <c r="CJ3143" s="66" t="s">
        <v>85</v>
      </c>
      <c r="CK3143" s="66" t="s">
        <v>85</v>
      </c>
      <c r="CL3143" s="66" t="s">
        <v>85</v>
      </c>
      <c r="CM3143" s="69" t="s">
        <v>85</v>
      </c>
    </row>
    <row r="3144" spans="41:91" hidden="1" x14ac:dyDescent="0.25">
      <c r="AO3144" s="21" t="s">
        <v>137</v>
      </c>
      <c r="AP3144" s="23" t="s">
        <v>128</v>
      </c>
      <c r="AQ3144" s="21" t="str">
        <f t="shared" si="51"/>
        <v>IMD - 5FP - 1</v>
      </c>
      <c r="AR3144" s="22">
        <v>3600</v>
      </c>
      <c r="AS3144" s="22">
        <v>4300</v>
      </c>
      <c r="AT3144" s="22">
        <v>172560</v>
      </c>
      <c r="AU3144" s="66" t="s">
        <v>85</v>
      </c>
      <c r="AV3144" s="66" t="s">
        <v>85</v>
      </c>
      <c r="AW3144" s="66" t="s">
        <v>85</v>
      </c>
      <c r="AX3144" s="66" t="s">
        <v>85</v>
      </c>
      <c r="AY3144" s="66" t="s">
        <v>85</v>
      </c>
      <c r="AZ3144" s="66" t="s">
        <v>85</v>
      </c>
      <c r="BA3144" s="66" t="s">
        <v>85</v>
      </c>
      <c r="BB3144" s="66" t="s">
        <v>85</v>
      </c>
      <c r="BC3144" s="66" t="s">
        <v>85</v>
      </c>
      <c r="BD3144" s="66" t="s">
        <v>85</v>
      </c>
      <c r="BE3144" s="66" t="s">
        <v>85</v>
      </c>
      <c r="BF3144" s="66" t="s">
        <v>85</v>
      </c>
      <c r="BG3144" s="66" t="s">
        <v>85</v>
      </c>
      <c r="BH3144" s="66" t="s">
        <v>85</v>
      </c>
      <c r="BI3144" s="66" t="s">
        <v>85</v>
      </c>
      <c r="BJ3144" s="66" t="s">
        <v>85</v>
      </c>
      <c r="BK3144" s="66" t="s">
        <v>85</v>
      </c>
      <c r="BL3144" s="66" t="s">
        <v>85</v>
      </c>
      <c r="BM3144" s="66" t="s">
        <v>85</v>
      </c>
      <c r="BN3144" s="66" t="s">
        <v>85</v>
      </c>
      <c r="BO3144" s="88" t="s">
        <v>85</v>
      </c>
      <c r="BP3144" s="100">
        <v>13800</v>
      </c>
      <c r="BQ3144" s="66">
        <v>14700</v>
      </c>
      <c r="BR3144" s="66">
        <v>145090</v>
      </c>
      <c r="BS3144" s="66" t="s">
        <v>85</v>
      </c>
      <c r="BT3144" s="66" t="s">
        <v>85</v>
      </c>
      <c r="BU3144" s="66" t="s">
        <v>85</v>
      </c>
      <c r="BV3144" s="66" t="s">
        <v>85</v>
      </c>
      <c r="BW3144" s="66" t="s">
        <v>85</v>
      </c>
      <c r="BX3144" s="66" t="s">
        <v>85</v>
      </c>
      <c r="BY3144" s="66" t="s">
        <v>85</v>
      </c>
      <c r="BZ3144" s="66" t="s">
        <v>85</v>
      </c>
      <c r="CA3144" s="66" t="s">
        <v>85</v>
      </c>
      <c r="CB3144" s="66" t="s">
        <v>85</v>
      </c>
      <c r="CC3144" s="66" t="s">
        <v>85</v>
      </c>
      <c r="CD3144" s="66" t="s">
        <v>85</v>
      </c>
      <c r="CE3144" s="66" t="s">
        <v>85</v>
      </c>
      <c r="CF3144" s="66" t="s">
        <v>85</v>
      </c>
      <c r="CG3144" s="66" t="s">
        <v>85</v>
      </c>
      <c r="CH3144" s="66" t="s">
        <v>85</v>
      </c>
      <c r="CI3144" s="66" t="s">
        <v>85</v>
      </c>
      <c r="CJ3144" s="66" t="s">
        <v>85</v>
      </c>
      <c r="CK3144" s="66" t="s">
        <v>85</v>
      </c>
      <c r="CL3144" s="66" t="s">
        <v>85</v>
      </c>
      <c r="CM3144" s="69" t="s">
        <v>85</v>
      </c>
    </row>
    <row r="3145" spans="41:91" hidden="1" x14ac:dyDescent="0.25">
      <c r="AO3145" s="21" t="s">
        <v>133</v>
      </c>
      <c r="AP3145" s="23" t="s">
        <v>129</v>
      </c>
      <c r="AQ3145" s="21" t="str">
        <f t="shared" si="51"/>
        <v>IMD - 1FP - 2</v>
      </c>
      <c r="AR3145" s="22">
        <v>3000</v>
      </c>
      <c r="AS3145" s="22">
        <v>3500</v>
      </c>
      <c r="AT3145" s="22">
        <v>115150</v>
      </c>
      <c r="AU3145" s="66" t="s">
        <v>85</v>
      </c>
      <c r="AV3145" s="66" t="s">
        <v>85</v>
      </c>
      <c r="AW3145" s="66" t="s">
        <v>85</v>
      </c>
      <c r="AX3145" s="66" t="s">
        <v>85</v>
      </c>
      <c r="AY3145" s="66" t="s">
        <v>85</v>
      </c>
      <c r="AZ3145" s="66" t="s">
        <v>85</v>
      </c>
      <c r="BA3145" s="66" t="s">
        <v>85</v>
      </c>
      <c r="BB3145" s="66" t="s">
        <v>85</v>
      </c>
      <c r="BC3145" s="66" t="s">
        <v>85</v>
      </c>
      <c r="BD3145" s="66" t="s">
        <v>85</v>
      </c>
      <c r="BE3145" s="66" t="s">
        <v>85</v>
      </c>
      <c r="BF3145" s="66" t="s">
        <v>85</v>
      </c>
      <c r="BG3145" s="66" t="s">
        <v>85</v>
      </c>
      <c r="BH3145" s="66" t="s">
        <v>85</v>
      </c>
      <c r="BI3145" s="66" t="s">
        <v>85</v>
      </c>
      <c r="BJ3145" s="66" t="s">
        <v>85</v>
      </c>
      <c r="BK3145" s="66" t="s">
        <v>85</v>
      </c>
      <c r="BL3145" s="66" t="s">
        <v>85</v>
      </c>
      <c r="BM3145" s="66" t="s">
        <v>85</v>
      </c>
      <c r="BN3145" s="66" t="s">
        <v>85</v>
      </c>
      <c r="BO3145" s="88" t="s">
        <v>85</v>
      </c>
      <c r="BP3145" s="100">
        <v>10500</v>
      </c>
      <c r="BQ3145" s="66">
        <v>11100</v>
      </c>
      <c r="BR3145" s="66">
        <v>97040</v>
      </c>
      <c r="BS3145" s="66" t="s">
        <v>85</v>
      </c>
      <c r="BT3145" s="66" t="s">
        <v>85</v>
      </c>
      <c r="BU3145" s="66" t="s">
        <v>85</v>
      </c>
      <c r="BV3145" s="66" t="s">
        <v>85</v>
      </c>
      <c r="BW3145" s="66" t="s">
        <v>85</v>
      </c>
      <c r="BX3145" s="66" t="s">
        <v>85</v>
      </c>
      <c r="BY3145" s="66" t="s">
        <v>85</v>
      </c>
      <c r="BZ3145" s="66" t="s">
        <v>85</v>
      </c>
      <c r="CA3145" s="66" t="s">
        <v>85</v>
      </c>
      <c r="CB3145" s="66" t="s">
        <v>85</v>
      </c>
      <c r="CC3145" s="66" t="s">
        <v>85</v>
      </c>
      <c r="CD3145" s="66" t="s">
        <v>85</v>
      </c>
      <c r="CE3145" s="66" t="s">
        <v>85</v>
      </c>
      <c r="CF3145" s="66" t="s">
        <v>85</v>
      </c>
      <c r="CG3145" s="66" t="s">
        <v>85</v>
      </c>
      <c r="CH3145" s="66" t="s">
        <v>85</v>
      </c>
      <c r="CI3145" s="66" t="s">
        <v>85</v>
      </c>
      <c r="CJ3145" s="66" t="s">
        <v>85</v>
      </c>
      <c r="CK3145" s="66" t="s">
        <v>85</v>
      </c>
      <c r="CL3145" s="66" t="s">
        <v>85</v>
      </c>
      <c r="CM3145" s="69" t="s">
        <v>85</v>
      </c>
    </row>
    <row r="3146" spans="41:91" hidden="1" x14ac:dyDescent="0.25">
      <c r="AO3146" s="21" t="s">
        <v>134</v>
      </c>
      <c r="AP3146" s="23" t="s">
        <v>129</v>
      </c>
      <c r="AQ3146" s="21" t="str">
        <f t="shared" si="51"/>
        <v>IMD - 2FP - 2</v>
      </c>
      <c r="AR3146" s="22">
        <v>3100</v>
      </c>
      <c r="AS3146" s="22">
        <v>3900</v>
      </c>
      <c r="AT3146" s="22">
        <v>116340</v>
      </c>
      <c r="AU3146" s="66" t="s">
        <v>85</v>
      </c>
      <c r="AV3146" s="66" t="s">
        <v>85</v>
      </c>
      <c r="AW3146" s="66" t="s">
        <v>85</v>
      </c>
      <c r="AX3146" s="66" t="s">
        <v>85</v>
      </c>
      <c r="AY3146" s="66" t="s">
        <v>85</v>
      </c>
      <c r="AZ3146" s="66" t="s">
        <v>85</v>
      </c>
      <c r="BA3146" s="66" t="s">
        <v>85</v>
      </c>
      <c r="BB3146" s="66" t="s">
        <v>85</v>
      </c>
      <c r="BC3146" s="66" t="s">
        <v>85</v>
      </c>
      <c r="BD3146" s="66" t="s">
        <v>85</v>
      </c>
      <c r="BE3146" s="66" t="s">
        <v>85</v>
      </c>
      <c r="BF3146" s="66" t="s">
        <v>85</v>
      </c>
      <c r="BG3146" s="66" t="s">
        <v>85</v>
      </c>
      <c r="BH3146" s="66" t="s">
        <v>85</v>
      </c>
      <c r="BI3146" s="66" t="s">
        <v>85</v>
      </c>
      <c r="BJ3146" s="66" t="s">
        <v>85</v>
      </c>
      <c r="BK3146" s="66" t="s">
        <v>85</v>
      </c>
      <c r="BL3146" s="66" t="s">
        <v>85</v>
      </c>
      <c r="BM3146" s="66" t="s">
        <v>85</v>
      </c>
      <c r="BN3146" s="66" t="s">
        <v>85</v>
      </c>
      <c r="BO3146" s="88" t="s">
        <v>85</v>
      </c>
      <c r="BP3146" s="100">
        <v>11400</v>
      </c>
      <c r="BQ3146" s="66">
        <v>12200</v>
      </c>
      <c r="BR3146" s="66">
        <v>94140</v>
      </c>
      <c r="BS3146" s="66" t="s">
        <v>85</v>
      </c>
      <c r="BT3146" s="66" t="s">
        <v>85</v>
      </c>
      <c r="BU3146" s="66" t="s">
        <v>85</v>
      </c>
      <c r="BV3146" s="66" t="s">
        <v>85</v>
      </c>
      <c r="BW3146" s="66" t="s">
        <v>85</v>
      </c>
      <c r="BX3146" s="66" t="s">
        <v>85</v>
      </c>
      <c r="BY3146" s="66" t="s">
        <v>85</v>
      </c>
      <c r="BZ3146" s="66" t="s">
        <v>85</v>
      </c>
      <c r="CA3146" s="66" t="s">
        <v>85</v>
      </c>
      <c r="CB3146" s="66" t="s">
        <v>85</v>
      </c>
      <c r="CC3146" s="66" t="s">
        <v>85</v>
      </c>
      <c r="CD3146" s="66" t="s">
        <v>85</v>
      </c>
      <c r="CE3146" s="66" t="s">
        <v>85</v>
      </c>
      <c r="CF3146" s="66" t="s">
        <v>85</v>
      </c>
      <c r="CG3146" s="66" t="s">
        <v>85</v>
      </c>
      <c r="CH3146" s="66" t="s">
        <v>85</v>
      </c>
      <c r="CI3146" s="66" t="s">
        <v>85</v>
      </c>
      <c r="CJ3146" s="66" t="s">
        <v>85</v>
      </c>
      <c r="CK3146" s="66" t="s">
        <v>85</v>
      </c>
      <c r="CL3146" s="66" t="s">
        <v>85</v>
      </c>
      <c r="CM3146" s="69" t="s">
        <v>85</v>
      </c>
    </row>
    <row r="3147" spans="41:91" hidden="1" x14ac:dyDescent="0.25">
      <c r="AO3147" s="21" t="s">
        <v>135</v>
      </c>
      <c r="AP3147" s="23" t="s">
        <v>129</v>
      </c>
      <c r="AQ3147" s="21" t="str">
        <f t="shared" si="51"/>
        <v>IMD - 3FP - 2</v>
      </c>
      <c r="AR3147" s="22">
        <v>3400</v>
      </c>
      <c r="AS3147" s="22">
        <v>4200</v>
      </c>
      <c r="AT3147" s="22">
        <v>134170</v>
      </c>
      <c r="AU3147" s="66" t="s">
        <v>85</v>
      </c>
      <c r="AV3147" s="66" t="s">
        <v>85</v>
      </c>
      <c r="AW3147" s="66" t="s">
        <v>85</v>
      </c>
      <c r="AX3147" s="66" t="s">
        <v>85</v>
      </c>
      <c r="AY3147" s="66" t="s">
        <v>85</v>
      </c>
      <c r="AZ3147" s="66" t="s">
        <v>85</v>
      </c>
      <c r="BA3147" s="66" t="s">
        <v>85</v>
      </c>
      <c r="BB3147" s="66" t="s">
        <v>85</v>
      </c>
      <c r="BC3147" s="66" t="s">
        <v>85</v>
      </c>
      <c r="BD3147" s="66" t="s">
        <v>85</v>
      </c>
      <c r="BE3147" s="66" t="s">
        <v>85</v>
      </c>
      <c r="BF3147" s="66" t="s">
        <v>85</v>
      </c>
      <c r="BG3147" s="66" t="s">
        <v>85</v>
      </c>
      <c r="BH3147" s="66" t="s">
        <v>85</v>
      </c>
      <c r="BI3147" s="66" t="s">
        <v>85</v>
      </c>
      <c r="BJ3147" s="66" t="s">
        <v>85</v>
      </c>
      <c r="BK3147" s="66" t="s">
        <v>85</v>
      </c>
      <c r="BL3147" s="66" t="s">
        <v>85</v>
      </c>
      <c r="BM3147" s="66" t="s">
        <v>85</v>
      </c>
      <c r="BN3147" s="66" t="s">
        <v>85</v>
      </c>
      <c r="BO3147" s="88" t="s">
        <v>85</v>
      </c>
      <c r="BP3147" s="100">
        <v>12300</v>
      </c>
      <c r="BQ3147" s="66">
        <v>13300</v>
      </c>
      <c r="BR3147" s="66">
        <v>101550</v>
      </c>
      <c r="BS3147" s="66" t="s">
        <v>85</v>
      </c>
      <c r="BT3147" s="66" t="s">
        <v>85</v>
      </c>
      <c r="BU3147" s="66" t="s">
        <v>85</v>
      </c>
      <c r="BV3147" s="66" t="s">
        <v>85</v>
      </c>
      <c r="BW3147" s="66" t="s">
        <v>85</v>
      </c>
      <c r="BX3147" s="66" t="s">
        <v>85</v>
      </c>
      <c r="BY3147" s="66" t="s">
        <v>85</v>
      </c>
      <c r="BZ3147" s="66" t="s">
        <v>85</v>
      </c>
      <c r="CA3147" s="66" t="s">
        <v>85</v>
      </c>
      <c r="CB3147" s="66" t="s">
        <v>85</v>
      </c>
      <c r="CC3147" s="66" t="s">
        <v>85</v>
      </c>
      <c r="CD3147" s="66" t="s">
        <v>85</v>
      </c>
      <c r="CE3147" s="66" t="s">
        <v>85</v>
      </c>
      <c r="CF3147" s="66" t="s">
        <v>85</v>
      </c>
      <c r="CG3147" s="66" t="s">
        <v>85</v>
      </c>
      <c r="CH3147" s="66" t="s">
        <v>85</v>
      </c>
      <c r="CI3147" s="66" t="s">
        <v>85</v>
      </c>
      <c r="CJ3147" s="66" t="s">
        <v>85</v>
      </c>
      <c r="CK3147" s="66" t="s">
        <v>85</v>
      </c>
      <c r="CL3147" s="66" t="s">
        <v>85</v>
      </c>
      <c r="CM3147" s="69" t="s">
        <v>85</v>
      </c>
    </row>
    <row r="3148" spans="41:91" hidden="1" x14ac:dyDescent="0.25">
      <c r="AO3148" s="21" t="s">
        <v>136</v>
      </c>
      <c r="AP3148" s="23" t="s">
        <v>129</v>
      </c>
      <c r="AQ3148" s="21" t="str">
        <f t="shared" si="51"/>
        <v>IMD - 4FP - 2</v>
      </c>
      <c r="AR3148" s="22">
        <v>3500</v>
      </c>
      <c r="AS3148" s="22">
        <v>4400</v>
      </c>
      <c r="AT3148" s="22">
        <v>143180</v>
      </c>
      <c r="AU3148" s="66" t="s">
        <v>85</v>
      </c>
      <c r="AV3148" s="66" t="s">
        <v>85</v>
      </c>
      <c r="AW3148" s="66" t="s">
        <v>85</v>
      </c>
      <c r="AX3148" s="66" t="s">
        <v>85</v>
      </c>
      <c r="AY3148" s="66" t="s">
        <v>85</v>
      </c>
      <c r="AZ3148" s="66" t="s">
        <v>85</v>
      </c>
      <c r="BA3148" s="66" t="s">
        <v>85</v>
      </c>
      <c r="BB3148" s="66" t="s">
        <v>85</v>
      </c>
      <c r="BC3148" s="66" t="s">
        <v>85</v>
      </c>
      <c r="BD3148" s="66" t="s">
        <v>85</v>
      </c>
      <c r="BE3148" s="66" t="s">
        <v>85</v>
      </c>
      <c r="BF3148" s="66" t="s">
        <v>85</v>
      </c>
      <c r="BG3148" s="66" t="s">
        <v>85</v>
      </c>
      <c r="BH3148" s="66" t="s">
        <v>85</v>
      </c>
      <c r="BI3148" s="66" t="s">
        <v>85</v>
      </c>
      <c r="BJ3148" s="66" t="s">
        <v>85</v>
      </c>
      <c r="BK3148" s="66" t="s">
        <v>85</v>
      </c>
      <c r="BL3148" s="66" t="s">
        <v>85</v>
      </c>
      <c r="BM3148" s="66" t="s">
        <v>85</v>
      </c>
      <c r="BN3148" s="66" t="s">
        <v>85</v>
      </c>
      <c r="BO3148" s="88" t="s">
        <v>85</v>
      </c>
      <c r="BP3148" s="100">
        <v>13500</v>
      </c>
      <c r="BQ3148" s="66">
        <v>14600</v>
      </c>
      <c r="BR3148" s="66">
        <v>109610</v>
      </c>
      <c r="BS3148" s="66" t="s">
        <v>85</v>
      </c>
      <c r="BT3148" s="66" t="s">
        <v>85</v>
      </c>
      <c r="BU3148" s="66" t="s">
        <v>85</v>
      </c>
      <c r="BV3148" s="66" t="s">
        <v>85</v>
      </c>
      <c r="BW3148" s="66" t="s">
        <v>85</v>
      </c>
      <c r="BX3148" s="66" t="s">
        <v>85</v>
      </c>
      <c r="BY3148" s="66" t="s">
        <v>85</v>
      </c>
      <c r="BZ3148" s="66" t="s">
        <v>85</v>
      </c>
      <c r="CA3148" s="66" t="s">
        <v>85</v>
      </c>
      <c r="CB3148" s="66" t="s">
        <v>85</v>
      </c>
      <c r="CC3148" s="66" t="s">
        <v>85</v>
      </c>
      <c r="CD3148" s="66" t="s">
        <v>85</v>
      </c>
      <c r="CE3148" s="66" t="s">
        <v>85</v>
      </c>
      <c r="CF3148" s="66" t="s">
        <v>85</v>
      </c>
      <c r="CG3148" s="66" t="s">
        <v>85</v>
      </c>
      <c r="CH3148" s="66" t="s">
        <v>85</v>
      </c>
      <c r="CI3148" s="66" t="s">
        <v>85</v>
      </c>
      <c r="CJ3148" s="66" t="s">
        <v>85</v>
      </c>
      <c r="CK3148" s="66" t="s">
        <v>85</v>
      </c>
      <c r="CL3148" s="66" t="s">
        <v>85</v>
      </c>
      <c r="CM3148" s="69" t="s">
        <v>85</v>
      </c>
    </row>
    <row r="3149" spans="41:91" hidden="1" x14ac:dyDescent="0.25">
      <c r="AO3149" s="21" t="s">
        <v>137</v>
      </c>
      <c r="AP3149" s="23" t="s">
        <v>129</v>
      </c>
      <c r="AQ3149" s="21" t="str">
        <f t="shared" si="51"/>
        <v>IMD - 5FP - 2</v>
      </c>
      <c r="AR3149" s="22">
        <v>3700</v>
      </c>
      <c r="AS3149" s="22">
        <v>4500</v>
      </c>
      <c r="AT3149" s="22">
        <v>170280</v>
      </c>
      <c r="AU3149" s="66" t="s">
        <v>85</v>
      </c>
      <c r="AV3149" s="66" t="s">
        <v>85</v>
      </c>
      <c r="AW3149" s="66" t="s">
        <v>85</v>
      </c>
      <c r="AX3149" s="66" t="s">
        <v>85</v>
      </c>
      <c r="AY3149" s="66" t="s">
        <v>85</v>
      </c>
      <c r="AZ3149" s="66" t="s">
        <v>85</v>
      </c>
      <c r="BA3149" s="66" t="s">
        <v>85</v>
      </c>
      <c r="BB3149" s="66" t="s">
        <v>85</v>
      </c>
      <c r="BC3149" s="66" t="s">
        <v>85</v>
      </c>
      <c r="BD3149" s="66" t="s">
        <v>85</v>
      </c>
      <c r="BE3149" s="66" t="s">
        <v>85</v>
      </c>
      <c r="BF3149" s="66" t="s">
        <v>85</v>
      </c>
      <c r="BG3149" s="66" t="s">
        <v>85</v>
      </c>
      <c r="BH3149" s="66" t="s">
        <v>85</v>
      </c>
      <c r="BI3149" s="66" t="s">
        <v>85</v>
      </c>
      <c r="BJ3149" s="66" t="s">
        <v>85</v>
      </c>
      <c r="BK3149" s="66" t="s">
        <v>85</v>
      </c>
      <c r="BL3149" s="66" t="s">
        <v>85</v>
      </c>
      <c r="BM3149" s="66" t="s">
        <v>85</v>
      </c>
      <c r="BN3149" s="66" t="s">
        <v>85</v>
      </c>
      <c r="BO3149" s="88" t="s">
        <v>85</v>
      </c>
      <c r="BP3149" s="100">
        <v>15300</v>
      </c>
      <c r="BQ3149" s="66">
        <v>16500</v>
      </c>
      <c r="BR3149" s="66">
        <v>139070</v>
      </c>
      <c r="BS3149" s="66" t="s">
        <v>85</v>
      </c>
      <c r="BT3149" s="66" t="s">
        <v>85</v>
      </c>
      <c r="BU3149" s="66" t="s">
        <v>85</v>
      </c>
      <c r="BV3149" s="66" t="s">
        <v>85</v>
      </c>
      <c r="BW3149" s="66" t="s">
        <v>85</v>
      </c>
      <c r="BX3149" s="66" t="s">
        <v>85</v>
      </c>
      <c r="BY3149" s="66" t="s">
        <v>85</v>
      </c>
      <c r="BZ3149" s="66" t="s">
        <v>85</v>
      </c>
      <c r="CA3149" s="66" t="s">
        <v>85</v>
      </c>
      <c r="CB3149" s="66" t="s">
        <v>85</v>
      </c>
      <c r="CC3149" s="66" t="s">
        <v>85</v>
      </c>
      <c r="CD3149" s="66" t="s">
        <v>85</v>
      </c>
      <c r="CE3149" s="66" t="s">
        <v>85</v>
      </c>
      <c r="CF3149" s="66" t="s">
        <v>85</v>
      </c>
      <c r="CG3149" s="66" t="s">
        <v>85</v>
      </c>
      <c r="CH3149" s="66" t="s">
        <v>85</v>
      </c>
      <c r="CI3149" s="66" t="s">
        <v>85</v>
      </c>
      <c r="CJ3149" s="66" t="s">
        <v>85</v>
      </c>
      <c r="CK3149" s="66" t="s">
        <v>85</v>
      </c>
      <c r="CL3149" s="66" t="s">
        <v>85</v>
      </c>
      <c r="CM3149" s="69" t="s">
        <v>85</v>
      </c>
    </row>
    <row r="3150" spans="41:91" hidden="1" x14ac:dyDescent="0.25">
      <c r="AO3150" s="21" t="s">
        <v>133</v>
      </c>
      <c r="AP3150" s="23" t="s">
        <v>130</v>
      </c>
      <c r="AQ3150" s="21" t="str">
        <f t="shared" si="51"/>
        <v>IMD - 1FP - 3</v>
      </c>
      <c r="AR3150" s="22">
        <v>3000</v>
      </c>
      <c r="AS3150" s="22">
        <v>3600</v>
      </c>
      <c r="AT3150" s="22">
        <v>103840</v>
      </c>
      <c r="AU3150" s="66" t="s">
        <v>85</v>
      </c>
      <c r="AV3150" s="66" t="s">
        <v>85</v>
      </c>
      <c r="AW3150" s="66" t="s">
        <v>85</v>
      </c>
      <c r="AX3150" s="66" t="s">
        <v>85</v>
      </c>
      <c r="AY3150" s="66" t="s">
        <v>85</v>
      </c>
      <c r="AZ3150" s="66" t="s">
        <v>85</v>
      </c>
      <c r="BA3150" s="66" t="s">
        <v>85</v>
      </c>
      <c r="BB3150" s="66" t="s">
        <v>85</v>
      </c>
      <c r="BC3150" s="66" t="s">
        <v>85</v>
      </c>
      <c r="BD3150" s="66" t="s">
        <v>85</v>
      </c>
      <c r="BE3150" s="66" t="s">
        <v>85</v>
      </c>
      <c r="BF3150" s="66" t="s">
        <v>85</v>
      </c>
      <c r="BG3150" s="66" t="s">
        <v>85</v>
      </c>
      <c r="BH3150" s="66" t="s">
        <v>85</v>
      </c>
      <c r="BI3150" s="66" t="s">
        <v>85</v>
      </c>
      <c r="BJ3150" s="66" t="s">
        <v>85</v>
      </c>
      <c r="BK3150" s="66" t="s">
        <v>85</v>
      </c>
      <c r="BL3150" s="66" t="s">
        <v>85</v>
      </c>
      <c r="BM3150" s="66" t="s">
        <v>85</v>
      </c>
      <c r="BN3150" s="66" t="s">
        <v>85</v>
      </c>
      <c r="BO3150" s="88" t="s">
        <v>85</v>
      </c>
      <c r="BP3150" s="100">
        <v>11200</v>
      </c>
      <c r="BQ3150" s="66">
        <v>11800</v>
      </c>
      <c r="BR3150" s="66">
        <v>87930</v>
      </c>
      <c r="BS3150" s="66" t="s">
        <v>85</v>
      </c>
      <c r="BT3150" s="66" t="s">
        <v>85</v>
      </c>
      <c r="BU3150" s="66" t="s">
        <v>85</v>
      </c>
      <c r="BV3150" s="66" t="s">
        <v>85</v>
      </c>
      <c r="BW3150" s="66" t="s">
        <v>85</v>
      </c>
      <c r="BX3150" s="66" t="s">
        <v>85</v>
      </c>
      <c r="BY3150" s="66" t="s">
        <v>85</v>
      </c>
      <c r="BZ3150" s="66" t="s">
        <v>85</v>
      </c>
      <c r="CA3150" s="66" t="s">
        <v>85</v>
      </c>
      <c r="CB3150" s="66" t="s">
        <v>85</v>
      </c>
      <c r="CC3150" s="66" t="s">
        <v>85</v>
      </c>
      <c r="CD3150" s="66" t="s">
        <v>85</v>
      </c>
      <c r="CE3150" s="66" t="s">
        <v>85</v>
      </c>
      <c r="CF3150" s="66" t="s">
        <v>85</v>
      </c>
      <c r="CG3150" s="66" t="s">
        <v>85</v>
      </c>
      <c r="CH3150" s="66" t="s">
        <v>85</v>
      </c>
      <c r="CI3150" s="66" t="s">
        <v>85</v>
      </c>
      <c r="CJ3150" s="66" t="s">
        <v>85</v>
      </c>
      <c r="CK3150" s="66" t="s">
        <v>85</v>
      </c>
      <c r="CL3150" s="66" t="s">
        <v>85</v>
      </c>
      <c r="CM3150" s="69" t="s">
        <v>85</v>
      </c>
    </row>
    <row r="3151" spans="41:91" hidden="1" x14ac:dyDescent="0.25">
      <c r="AO3151" s="21" t="s">
        <v>134</v>
      </c>
      <c r="AP3151" s="23" t="s">
        <v>130</v>
      </c>
      <c r="AQ3151" s="21" t="str">
        <f t="shared" si="51"/>
        <v>IMD - 2FP - 3</v>
      </c>
      <c r="AR3151" s="22">
        <v>3200</v>
      </c>
      <c r="AS3151" s="22">
        <v>3900</v>
      </c>
      <c r="AT3151" s="22">
        <v>138990</v>
      </c>
      <c r="AU3151" s="66" t="s">
        <v>85</v>
      </c>
      <c r="AV3151" s="66" t="s">
        <v>85</v>
      </c>
      <c r="AW3151" s="66" t="s">
        <v>85</v>
      </c>
      <c r="AX3151" s="66" t="s">
        <v>85</v>
      </c>
      <c r="AY3151" s="66" t="s">
        <v>85</v>
      </c>
      <c r="AZ3151" s="66" t="s">
        <v>85</v>
      </c>
      <c r="BA3151" s="66" t="s">
        <v>85</v>
      </c>
      <c r="BB3151" s="66" t="s">
        <v>85</v>
      </c>
      <c r="BC3151" s="66" t="s">
        <v>85</v>
      </c>
      <c r="BD3151" s="66" t="s">
        <v>85</v>
      </c>
      <c r="BE3151" s="66" t="s">
        <v>85</v>
      </c>
      <c r="BF3151" s="66" t="s">
        <v>85</v>
      </c>
      <c r="BG3151" s="66" t="s">
        <v>85</v>
      </c>
      <c r="BH3151" s="66" t="s">
        <v>85</v>
      </c>
      <c r="BI3151" s="66" t="s">
        <v>85</v>
      </c>
      <c r="BJ3151" s="66" t="s">
        <v>85</v>
      </c>
      <c r="BK3151" s="66" t="s">
        <v>85</v>
      </c>
      <c r="BL3151" s="66" t="s">
        <v>85</v>
      </c>
      <c r="BM3151" s="66" t="s">
        <v>85</v>
      </c>
      <c r="BN3151" s="66" t="s">
        <v>85</v>
      </c>
      <c r="BO3151" s="88" t="s">
        <v>85</v>
      </c>
      <c r="BP3151" s="100">
        <v>12100</v>
      </c>
      <c r="BQ3151" s="66">
        <v>12900</v>
      </c>
      <c r="BR3151" s="66">
        <v>111590</v>
      </c>
      <c r="BS3151" s="66" t="s">
        <v>85</v>
      </c>
      <c r="BT3151" s="66" t="s">
        <v>85</v>
      </c>
      <c r="BU3151" s="66" t="s">
        <v>85</v>
      </c>
      <c r="BV3151" s="66" t="s">
        <v>85</v>
      </c>
      <c r="BW3151" s="66" t="s">
        <v>85</v>
      </c>
      <c r="BX3151" s="66" t="s">
        <v>85</v>
      </c>
      <c r="BY3151" s="66" t="s">
        <v>85</v>
      </c>
      <c r="BZ3151" s="66" t="s">
        <v>85</v>
      </c>
      <c r="CA3151" s="66" t="s">
        <v>85</v>
      </c>
      <c r="CB3151" s="66" t="s">
        <v>85</v>
      </c>
      <c r="CC3151" s="66" t="s">
        <v>85</v>
      </c>
      <c r="CD3151" s="66" t="s">
        <v>85</v>
      </c>
      <c r="CE3151" s="66" t="s">
        <v>85</v>
      </c>
      <c r="CF3151" s="66" t="s">
        <v>85</v>
      </c>
      <c r="CG3151" s="66" t="s">
        <v>85</v>
      </c>
      <c r="CH3151" s="66" t="s">
        <v>85</v>
      </c>
      <c r="CI3151" s="66" t="s">
        <v>85</v>
      </c>
      <c r="CJ3151" s="66" t="s">
        <v>85</v>
      </c>
      <c r="CK3151" s="66" t="s">
        <v>85</v>
      </c>
      <c r="CL3151" s="66" t="s">
        <v>85</v>
      </c>
      <c r="CM3151" s="69" t="s">
        <v>85</v>
      </c>
    </row>
    <row r="3152" spans="41:91" hidden="1" x14ac:dyDescent="0.25">
      <c r="AO3152" s="21" t="s">
        <v>135</v>
      </c>
      <c r="AP3152" s="23" t="s">
        <v>130</v>
      </c>
      <c r="AQ3152" s="21" t="str">
        <f t="shared" si="51"/>
        <v>IMD - 3FP - 3</v>
      </c>
      <c r="AR3152" s="22">
        <v>3400</v>
      </c>
      <c r="AS3152" s="22">
        <v>4300</v>
      </c>
      <c r="AT3152" s="22">
        <v>143260</v>
      </c>
      <c r="AU3152" s="66" t="s">
        <v>85</v>
      </c>
      <c r="AV3152" s="66" t="s">
        <v>85</v>
      </c>
      <c r="AW3152" s="66" t="s">
        <v>85</v>
      </c>
      <c r="AX3152" s="66" t="s">
        <v>85</v>
      </c>
      <c r="AY3152" s="66" t="s">
        <v>85</v>
      </c>
      <c r="AZ3152" s="66" t="s">
        <v>85</v>
      </c>
      <c r="BA3152" s="66" t="s">
        <v>85</v>
      </c>
      <c r="BB3152" s="66" t="s">
        <v>85</v>
      </c>
      <c r="BC3152" s="66" t="s">
        <v>85</v>
      </c>
      <c r="BD3152" s="66" t="s">
        <v>85</v>
      </c>
      <c r="BE3152" s="66" t="s">
        <v>85</v>
      </c>
      <c r="BF3152" s="66" t="s">
        <v>85</v>
      </c>
      <c r="BG3152" s="66" t="s">
        <v>85</v>
      </c>
      <c r="BH3152" s="66" t="s">
        <v>85</v>
      </c>
      <c r="BI3152" s="66" t="s">
        <v>85</v>
      </c>
      <c r="BJ3152" s="66" t="s">
        <v>85</v>
      </c>
      <c r="BK3152" s="66" t="s">
        <v>85</v>
      </c>
      <c r="BL3152" s="66" t="s">
        <v>85</v>
      </c>
      <c r="BM3152" s="66" t="s">
        <v>85</v>
      </c>
      <c r="BN3152" s="66" t="s">
        <v>85</v>
      </c>
      <c r="BO3152" s="88" t="s">
        <v>85</v>
      </c>
      <c r="BP3152" s="100">
        <v>13100</v>
      </c>
      <c r="BQ3152" s="66">
        <v>14100</v>
      </c>
      <c r="BR3152" s="66">
        <v>107480</v>
      </c>
      <c r="BS3152" s="66" t="s">
        <v>85</v>
      </c>
      <c r="BT3152" s="66" t="s">
        <v>85</v>
      </c>
      <c r="BU3152" s="66" t="s">
        <v>85</v>
      </c>
      <c r="BV3152" s="66" t="s">
        <v>85</v>
      </c>
      <c r="BW3152" s="66" t="s">
        <v>85</v>
      </c>
      <c r="BX3152" s="66" t="s">
        <v>85</v>
      </c>
      <c r="BY3152" s="66" t="s">
        <v>85</v>
      </c>
      <c r="BZ3152" s="66" t="s">
        <v>85</v>
      </c>
      <c r="CA3152" s="66" t="s">
        <v>85</v>
      </c>
      <c r="CB3152" s="66" t="s">
        <v>85</v>
      </c>
      <c r="CC3152" s="66" t="s">
        <v>85</v>
      </c>
      <c r="CD3152" s="66" t="s">
        <v>85</v>
      </c>
      <c r="CE3152" s="66" t="s">
        <v>85</v>
      </c>
      <c r="CF3152" s="66" t="s">
        <v>85</v>
      </c>
      <c r="CG3152" s="66" t="s">
        <v>85</v>
      </c>
      <c r="CH3152" s="66" t="s">
        <v>85</v>
      </c>
      <c r="CI3152" s="66" t="s">
        <v>85</v>
      </c>
      <c r="CJ3152" s="66" t="s">
        <v>85</v>
      </c>
      <c r="CK3152" s="66" t="s">
        <v>85</v>
      </c>
      <c r="CL3152" s="66" t="s">
        <v>85</v>
      </c>
      <c r="CM3152" s="69" t="s">
        <v>85</v>
      </c>
    </row>
    <row r="3153" spans="41:91" hidden="1" x14ac:dyDescent="0.25">
      <c r="AO3153" s="21" t="s">
        <v>136</v>
      </c>
      <c r="AP3153" s="23" t="s">
        <v>130</v>
      </c>
      <c r="AQ3153" s="21" t="str">
        <f t="shared" si="51"/>
        <v>IMD - 4FP - 3</v>
      </c>
      <c r="AR3153" s="22">
        <v>3600</v>
      </c>
      <c r="AS3153" s="22">
        <v>4500</v>
      </c>
      <c r="AT3153" s="22">
        <v>154470</v>
      </c>
      <c r="AU3153" s="66" t="s">
        <v>85</v>
      </c>
      <c r="AV3153" s="66" t="s">
        <v>85</v>
      </c>
      <c r="AW3153" s="66" t="s">
        <v>85</v>
      </c>
      <c r="AX3153" s="66" t="s">
        <v>85</v>
      </c>
      <c r="AY3153" s="66" t="s">
        <v>85</v>
      </c>
      <c r="AZ3153" s="66" t="s">
        <v>85</v>
      </c>
      <c r="BA3153" s="66" t="s">
        <v>85</v>
      </c>
      <c r="BB3153" s="66" t="s">
        <v>85</v>
      </c>
      <c r="BC3153" s="66" t="s">
        <v>85</v>
      </c>
      <c r="BD3153" s="66" t="s">
        <v>85</v>
      </c>
      <c r="BE3153" s="66" t="s">
        <v>85</v>
      </c>
      <c r="BF3153" s="66" t="s">
        <v>85</v>
      </c>
      <c r="BG3153" s="66" t="s">
        <v>85</v>
      </c>
      <c r="BH3153" s="66" t="s">
        <v>85</v>
      </c>
      <c r="BI3153" s="66" t="s">
        <v>85</v>
      </c>
      <c r="BJ3153" s="66" t="s">
        <v>85</v>
      </c>
      <c r="BK3153" s="66" t="s">
        <v>85</v>
      </c>
      <c r="BL3153" s="66" t="s">
        <v>85</v>
      </c>
      <c r="BM3153" s="66" t="s">
        <v>85</v>
      </c>
      <c r="BN3153" s="66" t="s">
        <v>85</v>
      </c>
      <c r="BO3153" s="88" t="s">
        <v>85</v>
      </c>
      <c r="BP3153" s="100">
        <v>14300</v>
      </c>
      <c r="BQ3153" s="66">
        <v>15400</v>
      </c>
      <c r="BR3153" s="66">
        <v>116020</v>
      </c>
      <c r="BS3153" s="66" t="s">
        <v>85</v>
      </c>
      <c r="BT3153" s="66" t="s">
        <v>85</v>
      </c>
      <c r="BU3153" s="66" t="s">
        <v>85</v>
      </c>
      <c r="BV3153" s="66" t="s">
        <v>85</v>
      </c>
      <c r="BW3153" s="66" t="s">
        <v>85</v>
      </c>
      <c r="BX3153" s="66" t="s">
        <v>85</v>
      </c>
      <c r="BY3153" s="66" t="s">
        <v>85</v>
      </c>
      <c r="BZ3153" s="66" t="s">
        <v>85</v>
      </c>
      <c r="CA3153" s="66" t="s">
        <v>85</v>
      </c>
      <c r="CB3153" s="66" t="s">
        <v>85</v>
      </c>
      <c r="CC3153" s="66" t="s">
        <v>85</v>
      </c>
      <c r="CD3153" s="66" t="s">
        <v>85</v>
      </c>
      <c r="CE3153" s="66" t="s">
        <v>85</v>
      </c>
      <c r="CF3153" s="66" t="s">
        <v>85</v>
      </c>
      <c r="CG3153" s="66" t="s">
        <v>85</v>
      </c>
      <c r="CH3153" s="66" t="s">
        <v>85</v>
      </c>
      <c r="CI3153" s="66" t="s">
        <v>85</v>
      </c>
      <c r="CJ3153" s="66" t="s">
        <v>85</v>
      </c>
      <c r="CK3153" s="66" t="s">
        <v>85</v>
      </c>
      <c r="CL3153" s="66" t="s">
        <v>85</v>
      </c>
      <c r="CM3153" s="69" t="s">
        <v>85</v>
      </c>
    </row>
    <row r="3154" spans="41:91" hidden="1" x14ac:dyDescent="0.25">
      <c r="AO3154" s="21" t="s">
        <v>137</v>
      </c>
      <c r="AP3154" s="23" t="s">
        <v>130</v>
      </c>
      <c r="AQ3154" s="21" t="str">
        <f t="shared" si="51"/>
        <v>IMD - 5FP - 3</v>
      </c>
      <c r="AR3154" s="22">
        <v>3700</v>
      </c>
      <c r="AS3154" s="22">
        <v>4600</v>
      </c>
      <c r="AT3154" s="22">
        <v>135850</v>
      </c>
      <c r="AU3154" s="66" t="s">
        <v>85</v>
      </c>
      <c r="AV3154" s="66" t="s">
        <v>85</v>
      </c>
      <c r="AW3154" s="66" t="s">
        <v>85</v>
      </c>
      <c r="AX3154" s="66" t="s">
        <v>85</v>
      </c>
      <c r="AY3154" s="66" t="s">
        <v>85</v>
      </c>
      <c r="AZ3154" s="66" t="s">
        <v>85</v>
      </c>
      <c r="BA3154" s="66" t="s">
        <v>85</v>
      </c>
      <c r="BB3154" s="66" t="s">
        <v>85</v>
      </c>
      <c r="BC3154" s="66" t="s">
        <v>85</v>
      </c>
      <c r="BD3154" s="66" t="s">
        <v>85</v>
      </c>
      <c r="BE3154" s="66" t="s">
        <v>85</v>
      </c>
      <c r="BF3154" s="66" t="s">
        <v>85</v>
      </c>
      <c r="BG3154" s="66" t="s">
        <v>85</v>
      </c>
      <c r="BH3154" s="66" t="s">
        <v>85</v>
      </c>
      <c r="BI3154" s="66" t="s">
        <v>85</v>
      </c>
      <c r="BJ3154" s="66" t="s">
        <v>85</v>
      </c>
      <c r="BK3154" s="66" t="s">
        <v>85</v>
      </c>
      <c r="BL3154" s="66" t="s">
        <v>85</v>
      </c>
      <c r="BM3154" s="66" t="s">
        <v>85</v>
      </c>
      <c r="BN3154" s="66" t="s">
        <v>85</v>
      </c>
      <c r="BO3154" s="88" t="s">
        <v>85</v>
      </c>
      <c r="BP3154" s="100">
        <v>16100</v>
      </c>
      <c r="BQ3154" s="66">
        <v>17400</v>
      </c>
      <c r="BR3154" s="66">
        <v>111060</v>
      </c>
      <c r="BS3154" s="66" t="s">
        <v>85</v>
      </c>
      <c r="BT3154" s="66" t="s">
        <v>85</v>
      </c>
      <c r="BU3154" s="66" t="s">
        <v>85</v>
      </c>
      <c r="BV3154" s="66" t="s">
        <v>85</v>
      </c>
      <c r="BW3154" s="66" t="s">
        <v>85</v>
      </c>
      <c r="BX3154" s="66" t="s">
        <v>85</v>
      </c>
      <c r="BY3154" s="66" t="s">
        <v>85</v>
      </c>
      <c r="BZ3154" s="66" t="s">
        <v>85</v>
      </c>
      <c r="CA3154" s="66" t="s">
        <v>85</v>
      </c>
      <c r="CB3154" s="66" t="s">
        <v>85</v>
      </c>
      <c r="CC3154" s="66" t="s">
        <v>85</v>
      </c>
      <c r="CD3154" s="66" t="s">
        <v>85</v>
      </c>
      <c r="CE3154" s="66" t="s">
        <v>85</v>
      </c>
      <c r="CF3154" s="66" t="s">
        <v>85</v>
      </c>
      <c r="CG3154" s="66" t="s">
        <v>85</v>
      </c>
      <c r="CH3154" s="66" t="s">
        <v>85</v>
      </c>
      <c r="CI3154" s="66" t="s">
        <v>85</v>
      </c>
      <c r="CJ3154" s="66" t="s">
        <v>85</v>
      </c>
      <c r="CK3154" s="66" t="s">
        <v>85</v>
      </c>
      <c r="CL3154" s="66" t="s">
        <v>85</v>
      </c>
      <c r="CM3154" s="69" t="s">
        <v>85</v>
      </c>
    </row>
    <row r="3155" spans="41:91" hidden="1" x14ac:dyDescent="0.25">
      <c r="AO3155" s="21" t="s">
        <v>133</v>
      </c>
      <c r="AP3155" s="23" t="s">
        <v>131</v>
      </c>
      <c r="AQ3155" s="21" t="str">
        <f t="shared" si="51"/>
        <v>IMD - 1FP - 4</v>
      </c>
      <c r="AR3155" s="22">
        <v>3000</v>
      </c>
      <c r="AS3155" s="22">
        <v>3600</v>
      </c>
      <c r="AT3155" s="22">
        <v>94570</v>
      </c>
      <c r="AU3155" s="66" t="s">
        <v>85</v>
      </c>
      <c r="AV3155" s="66" t="s">
        <v>85</v>
      </c>
      <c r="AW3155" s="66" t="s">
        <v>85</v>
      </c>
      <c r="AX3155" s="66" t="s">
        <v>85</v>
      </c>
      <c r="AY3155" s="66" t="s">
        <v>85</v>
      </c>
      <c r="AZ3155" s="66" t="s">
        <v>85</v>
      </c>
      <c r="BA3155" s="66" t="s">
        <v>85</v>
      </c>
      <c r="BB3155" s="66" t="s">
        <v>85</v>
      </c>
      <c r="BC3155" s="66" t="s">
        <v>85</v>
      </c>
      <c r="BD3155" s="66" t="s">
        <v>85</v>
      </c>
      <c r="BE3155" s="66" t="s">
        <v>85</v>
      </c>
      <c r="BF3155" s="66" t="s">
        <v>85</v>
      </c>
      <c r="BG3155" s="66" t="s">
        <v>85</v>
      </c>
      <c r="BH3155" s="66" t="s">
        <v>85</v>
      </c>
      <c r="BI3155" s="66" t="s">
        <v>85</v>
      </c>
      <c r="BJ3155" s="66" t="s">
        <v>85</v>
      </c>
      <c r="BK3155" s="66" t="s">
        <v>85</v>
      </c>
      <c r="BL3155" s="66" t="s">
        <v>85</v>
      </c>
      <c r="BM3155" s="66" t="s">
        <v>85</v>
      </c>
      <c r="BN3155" s="66" t="s">
        <v>85</v>
      </c>
      <c r="BO3155" s="88" t="s">
        <v>85</v>
      </c>
      <c r="BP3155" s="100">
        <v>11500</v>
      </c>
      <c r="BQ3155" s="66">
        <v>12100</v>
      </c>
      <c r="BR3155" s="66">
        <v>80700</v>
      </c>
      <c r="BS3155" s="66" t="s">
        <v>85</v>
      </c>
      <c r="BT3155" s="66" t="s">
        <v>85</v>
      </c>
      <c r="BU3155" s="66" t="s">
        <v>85</v>
      </c>
      <c r="BV3155" s="66" t="s">
        <v>85</v>
      </c>
      <c r="BW3155" s="66" t="s">
        <v>85</v>
      </c>
      <c r="BX3155" s="66" t="s">
        <v>85</v>
      </c>
      <c r="BY3155" s="66" t="s">
        <v>85</v>
      </c>
      <c r="BZ3155" s="66" t="s">
        <v>85</v>
      </c>
      <c r="CA3155" s="66" t="s">
        <v>85</v>
      </c>
      <c r="CB3155" s="66" t="s">
        <v>85</v>
      </c>
      <c r="CC3155" s="66" t="s">
        <v>85</v>
      </c>
      <c r="CD3155" s="66" t="s">
        <v>85</v>
      </c>
      <c r="CE3155" s="66" t="s">
        <v>85</v>
      </c>
      <c r="CF3155" s="66" t="s">
        <v>85</v>
      </c>
      <c r="CG3155" s="66" t="s">
        <v>85</v>
      </c>
      <c r="CH3155" s="66" t="s">
        <v>85</v>
      </c>
      <c r="CI3155" s="66" t="s">
        <v>85</v>
      </c>
      <c r="CJ3155" s="66" t="s">
        <v>85</v>
      </c>
      <c r="CK3155" s="66" t="s">
        <v>85</v>
      </c>
      <c r="CL3155" s="66" t="s">
        <v>85</v>
      </c>
      <c r="CM3155" s="69" t="s">
        <v>85</v>
      </c>
    </row>
    <row r="3156" spans="41:91" hidden="1" x14ac:dyDescent="0.25">
      <c r="AO3156" s="21" t="s">
        <v>134</v>
      </c>
      <c r="AP3156" s="23" t="s">
        <v>131</v>
      </c>
      <c r="AQ3156" s="21" t="str">
        <f t="shared" si="51"/>
        <v>IMD - 2FP - 4</v>
      </c>
      <c r="AR3156" s="22">
        <v>3200</v>
      </c>
      <c r="AS3156" s="22">
        <v>3900</v>
      </c>
      <c r="AT3156" s="22">
        <v>137560</v>
      </c>
      <c r="AU3156" s="66" t="s">
        <v>85</v>
      </c>
      <c r="AV3156" s="66" t="s">
        <v>85</v>
      </c>
      <c r="AW3156" s="66" t="s">
        <v>85</v>
      </c>
      <c r="AX3156" s="66" t="s">
        <v>85</v>
      </c>
      <c r="AY3156" s="66" t="s">
        <v>85</v>
      </c>
      <c r="AZ3156" s="66" t="s">
        <v>85</v>
      </c>
      <c r="BA3156" s="66" t="s">
        <v>85</v>
      </c>
      <c r="BB3156" s="66" t="s">
        <v>85</v>
      </c>
      <c r="BC3156" s="66" t="s">
        <v>85</v>
      </c>
      <c r="BD3156" s="66" t="s">
        <v>85</v>
      </c>
      <c r="BE3156" s="66" t="s">
        <v>85</v>
      </c>
      <c r="BF3156" s="66" t="s">
        <v>85</v>
      </c>
      <c r="BG3156" s="66" t="s">
        <v>85</v>
      </c>
      <c r="BH3156" s="66" t="s">
        <v>85</v>
      </c>
      <c r="BI3156" s="66" t="s">
        <v>85</v>
      </c>
      <c r="BJ3156" s="66" t="s">
        <v>85</v>
      </c>
      <c r="BK3156" s="66" t="s">
        <v>85</v>
      </c>
      <c r="BL3156" s="66" t="s">
        <v>85</v>
      </c>
      <c r="BM3156" s="66" t="s">
        <v>85</v>
      </c>
      <c r="BN3156" s="66" t="s">
        <v>85</v>
      </c>
      <c r="BO3156" s="88" t="s">
        <v>85</v>
      </c>
      <c r="BP3156" s="100">
        <v>12700</v>
      </c>
      <c r="BQ3156" s="66">
        <v>13600</v>
      </c>
      <c r="BR3156" s="66">
        <v>113700</v>
      </c>
      <c r="BS3156" s="66" t="s">
        <v>85</v>
      </c>
      <c r="BT3156" s="66" t="s">
        <v>85</v>
      </c>
      <c r="BU3156" s="66" t="s">
        <v>85</v>
      </c>
      <c r="BV3156" s="66" t="s">
        <v>85</v>
      </c>
      <c r="BW3156" s="66" t="s">
        <v>85</v>
      </c>
      <c r="BX3156" s="66" t="s">
        <v>85</v>
      </c>
      <c r="BY3156" s="66" t="s">
        <v>85</v>
      </c>
      <c r="BZ3156" s="66" t="s">
        <v>85</v>
      </c>
      <c r="CA3156" s="66" t="s">
        <v>85</v>
      </c>
      <c r="CB3156" s="66" t="s">
        <v>85</v>
      </c>
      <c r="CC3156" s="66" t="s">
        <v>85</v>
      </c>
      <c r="CD3156" s="66" t="s">
        <v>85</v>
      </c>
      <c r="CE3156" s="66" t="s">
        <v>85</v>
      </c>
      <c r="CF3156" s="66" t="s">
        <v>85</v>
      </c>
      <c r="CG3156" s="66" t="s">
        <v>85</v>
      </c>
      <c r="CH3156" s="66" t="s">
        <v>85</v>
      </c>
      <c r="CI3156" s="66" t="s">
        <v>85</v>
      </c>
      <c r="CJ3156" s="66" t="s">
        <v>85</v>
      </c>
      <c r="CK3156" s="66" t="s">
        <v>85</v>
      </c>
      <c r="CL3156" s="66" t="s">
        <v>85</v>
      </c>
      <c r="CM3156" s="69" t="s">
        <v>85</v>
      </c>
    </row>
    <row r="3157" spans="41:91" hidden="1" x14ac:dyDescent="0.25">
      <c r="AO3157" s="21" t="s">
        <v>135</v>
      </c>
      <c r="AP3157" s="23" t="s">
        <v>131</v>
      </c>
      <c r="AQ3157" s="21" t="str">
        <f t="shared" ref="AQ3157:AQ3220" si="52">CONCATENATE(AO3157,AP3157)</f>
        <v>IMD - 3FP - 4</v>
      </c>
      <c r="AR3157" s="22">
        <v>3400</v>
      </c>
      <c r="AS3157" s="22">
        <v>4200</v>
      </c>
      <c r="AT3157" s="22">
        <v>151570</v>
      </c>
      <c r="AU3157" s="66" t="s">
        <v>85</v>
      </c>
      <c r="AV3157" s="66" t="s">
        <v>85</v>
      </c>
      <c r="AW3157" s="66" t="s">
        <v>85</v>
      </c>
      <c r="AX3157" s="66" t="s">
        <v>85</v>
      </c>
      <c r="AY3157" s="66" t="s">
        <v>85</v>
      </c>
      <c r="AZ3157" s="66" t="s">
        <v>85</v>
      </c>
      <c r="BA3157" s="66" t="s">
        <v>85</v>
      </c>
      <c r="BB3157" s="66" t="s">
        <v>85</v>
      </c>
      <c r="BC3157" s="66" t="s">
        <v>85</v>
      </c>
      <c r="BD3157" s="66" t="s">
        <v>85</v>
      </c>
      <c r="BE3157" s="66" t="s">
        <v>85</v>
      </c>
      <c r="BF3157" s="66" t="s">
        <v>85</v>
      </c>
      <c r="BG3157" s="66" t="s">
        <v>85</v>
      </c>
      <c r="BH3157" s="66" t="s">
        <v>85</v>
      </c>
      <c r="BI3157" s="66" t="s">
        <v>85</v>
      </c>
      <c r="BJ3157" s="66" t="s">
        <v>85</v>
      </c>
      <c r="BK3157" s="66" t="s">
        <v>85</v>
      </c>
      <c r="BL3157" s="66" t="s">
        <v>85</v>
      </c>
      <c r="BM3157" s="66" t="s">
        <v>85</v>
      </c>
      <c r="BN3157" s="66" t="s">
        <v>85</v>
      </c>
      <c r="BO3157" s="88" t="s">
        <v>85</v>
      </c>
      <c r="BP3157" s="100">
        <v>13800</v>
      </c>
      <c r="BQ3157" s="66">
        <v>14800</v>
      </c>
      <c r="BR3157" s="66">
        <v>117000</v>
      </c>
      <c r="BS3157" s="66" t="s">
        <v>85</v>
      </c>
      <c r="BT3157" s="66" t="s">
        <v>85</v>
      </c>
      <c r="BU3157" s="66" t="s">
        <v>85</v>
      </c>
      <c r="BV3157" s="66" t="s">
        <v>85</v>
      </c>
      <c r="BW3157" s="66" t="s">
        <v>85</v>
      </c>
      <c r="BX3157" s="66" t="s">
        <v>85</v>
      </c>
      <c r="BY3157" s="66" t="s">
        <v>85</v>
      </c>
      <c r="BZ3157" s="66" t="s">
        <v>85</v>
      </c>
      <c r="CA3157" s="66" t="s">
        <v>85</v>
      </c>
      <c r="CB3157" s="66" t="s">
        <v>85</v>
      </c>
      <c r="CC3157" s="66" t="s">
        <v>85</v>
      </c>
      <c r="CD3157" s="66" t="s">
        <v>85</v>
      </c>
      <c r="CE3157" s="66" t="s">
        <v>85</v>
      </c>
      <c r="CF3157" s="66" t="s">
        <v>85</v>
      </c>
      <c r="CG3157" s="66" t="s">
        <v>85</v>
      </c>
      <c r="CH3157" s="66" t="s">
        <v>85</v>
      </c>
      <c r="CI3157" s="66" t="s">
        <v>85</v>
      </c>
      <c r="CJ3157" s="66" t="s">
        <v>85</v>
      </c>
      <c r="CK3157" s="66" t="s">
        <v>85</v>
      </c>
      <c r="CL3157" s="66" t="s">
        <v>85</v>
      </c>
      <c r="CM3157" s="69" t="s">
        <v>85</v>
      </c>
    </row>
    <row r="3158" spans="41:91" hidden="1" x14ac:dyDescent="0.25">
      <c r="AO3158" s="21" t="s">
        <v>136</v>
      </c>
      <c r="AP3158" s="23" t="s">
        <v>131</v>
      </c>
      <c r="AQ3158" s="21" t="str">
        <f t="shared" si="52"/>
        <v>IMD - 4FP - 4</v>
      </c>
      <c r="AR3158" s="22">
        <v>3600</v>
      </c>
      <c r="AS3158" s="22">
        <v>4500</v>
      </c>
      <c r="AT3158" s="22">
        <v>141230</v>
      </c>
      <c r="AU3158" s="66" t="s">
        <v>85</v>
      </c>
      <c r="AV3158" s="66" t="s">
        <v>85</v>
      </c>
      <c r="AW3158" s="66" t="s">
        <v>85</v>
      </c>
      <c r="AX3158" s="66" t="s">
        <v>85</v>
      </c>
      <c r="AY3158" s="66" t="s">
        <v>85</v>
      </c>
      <c r="AZ3158" s="66" t="s">
        <v>85</v>
      </c>
      <c r="BA3158" s="66" t="s">
        <v>85</v>
      </c>
      <c r="BB3158" s="66" t="s">
        <v>85</v>
      </c>
      <c r="BC3158" s="66" t="s">
        <v>85</v>
      </c>
      <c r="BD3158" s="66" t="s">
        <v>85</v>
      </c>
      <c r="BE3158" s="66" t="s">
        <v>85</v>
      </c>
      <c r="BF3158" s="66" t="s">
        <v>85</v>
      </c>
      <c r="BG3158" s="66" t="s">
        <v>85</v>
      </c>
      <c r="BH3158" s="66" t="s">
        <v>85</v>
      </c>
      <c r="BI3158" s="66" t="s">
        <v>85</v>
      </c>
      <c r="BJ3158" s="66" t="s">
        <v>85</v>
      </c>
      <c r="BK3158" s="66" t="s">
        <v>85</v>
      </c>
      <c r="BL3158" s="66" t="s">
        <v>85</v>
      </c>
      <c r="BM3158" s="66" t="s">
        <v>85</v>
      </c>
      <c r="BN3158" s="66" t="s">
        <v>85</v>
      </c>
      <c r="BO3158" s="88" t="s">
        <v>85</v>
      </c>
      <c r="BP3158" s="100">
        <v>15000</v>
      </c>
      <c r="BQ3158" s="66">
        <v>16100</v>
      </c>
      <c r="BR3158" s="66">
        <v>107260</v>
      </c>
      <c r="BS3158" s="66" t="s">
        <v>85</v>
      </c>
      <c r="BT3158" s="66" t="s">
        <v>85</v>
      </c>
      <c r="BU3158" s="66" t="s">
        <v>85</v>
      </c>
      <c r="BV3158" s="66" t="s">
        <v>85</v>
      </c>
      <c r="BW3158" s="66" t="s">
        <v>85</v>
      </c>
      <c r="BX3158" s="66" t="s">
        <v>85</v>
      </c>
      <c r="BY3158" s="66" t="s">
        <v>85</v>
      </c>
      <c r="BZ3158" s="66" t="s">
        <v>85</v>
      </c>
      <c r="CA3158" s="66" t="s">
        <v>85</v>
      </c>
      <c r="CB3158" s="66" t="s">
        <v>85</v>
      </c>
      <c r="CC3158" s="66" t="s">
        <v>85</v>
      </c>
      <c r="CD3158" s="66" t="s">
        <v>85</v>
      </c>
      <c r="CE3158" s="66" t="s">
        <v>85</v>
      </c>
      <c r="CF3158" s="66" t="s">
        <v>85</v>
      </c>
      <c r="CG3158" s="66" t="s">
        <v>85</v>
      </c>
      <c r="CH3158" s="66" t="s">
        <v>85</v>
      </c>
      <c r="CI3158" s="66" t="s">
        <v>85</v>
      </c>
      <c r="CJ3158" s="66" t="s">
        <v>85</v>
      </c>
      <c r="CK3158" s="66" t="s">
        <v>85</v>
      </c>
      <c r="CL3158" s="66" t="s">
        <v>85</v>
      </c>
      <c r="CM3158" s="69" t="s">
        <v>85</v>
      </c>
    </row>
    <row r="3159" spans="41:91" hidden="1" x14ac:dyDescent="0.25">
      <c r="AO3159" s="21" t="s">
        <v>137</v>
      </c>
      <c r="AP3159" s="23" t="s">
        <v>131</v>
      </c>
      <c r="AQ3159" s="21" t="str">
        <f t="shared" si="52"/>
        <v>IMD - 5FP - 4</v>
      </c>
      <c r="AR3159" s="22">
        <v>3700</v>
      </c>
      <c r="AS3159" s="22">
        <v>4600</v>
      </c>
      <c r="AT3159" s="22">
        <v>110200</v>
      </c>
      <c r="AU3159" s="66" t="s">
        <v>85</v>
      </c>
      <c r="AV3159" s="66" t="s">
        <v>85</v>
      </c>
      <c r="AW3159" s="66" t="s">
        <v>85</v>
      </c>
      <c r="AX3159" s="66" t="s">
        <v>85</v>
      </c>
      <c r="AY3159" s="66" t="s">
        <v>85</v>
      </c>
      <c r="AZ3159" s="66" t="s">
        <v>85</v>
      </c>
      <c r="BA3159" s="66" t="s">
        <v>85</v>
      </c>
      <c r="BB3159" s="66" t="s">
        <v>85</v>
      </c>
      <c r="BC3159" s="66" t="s">
        <v>85</v>
      </c>
      <c r="BD3159" s="66" t="s">
        <v>85</v>
      </c>
      <c r="BE3159" s="66" t="s">
        <v>85</v>
      </c>
      <c r="BF3159" s="66" t="s">
        <v>85</v>
      </c>
      <c r="BG3159" s="66" t="s">
        <v>85</v>
      </c>
      <c r="BH3159" s="66" t="s">
        <v>85</v>
      </c>
      <c r="BI3159" s="66" t="s">
        <v>85</v>
      </c>
      <c r="BJ3159" s="66" t="s">
        <v>85</v>
      </c>
      <c r="BK3159" s="66" t="s">
        <v>85</v>
      </c>
      <c r="BL3159" s="66" t="s">
        <v>85</v>
      </c>
      <c r="BM3159" s="66" t="s">
        <v>85</v>
      </c>
      <c r="BN3159" s="66" t="s">
        <v>85</v>
      </c>
      <c r="BO3159" s="88" t="s">
        <v>85</v>
      </c>
      <c r="BP3159" s="100">
        <v>17000</v>
      </c>
      <c r="BQ3159" s="66">
        <v>18300</v>
      </c>
      <c r="BR3159" s="66">
        <v>92150</v>
      </c>
      <c r="BS3159" s="66" t="s">
        <v>85</v>
      </c>
      <c r="BT3159" s="66" t="s">
        <v>85</v>
      </c>
      <c r="BU3159" s="66" t="s">
        <v>85</v>
      </c>
      <c r="BV3159" s="66" t="s">
        <v>85</v>
      </c>
      <c r="BW3159" s="66" t="s">
        <v>85</v>
      </c>
      <c r="BX3159" s="66" t="s">
        <v>85</v>
      </c>
      <c r="BY3159" s="66" t="s">
        <v>85</v>
      </c>
      <c r="BZ3159" s="66" t="s">
        <v>85</v>
      </c>
      <c r="CA3159" s="66" t="s">
        <v>85</v>
      </c>
      <c r="CB3159" s="66" t="s">
        <v>85</v>
      </c>
      <c r="CC3159" s="66" t="s">
        <v>85</v>
      </c>
      <c r="CD3159" s="66" t="s">
        <v>85</v>
      </c>
      <c r="CE3159" s="66" t="s">
        <v>85</v>
      </c>
      <c r="CF3159" s="66" t="s">
        <v>85</v>
      </c>
      <c r="CG3159" s="66" t="s">
        <v>85</v>
      </c>
      <c r="CH3159" s="66" t="s">
        <v>85</v>
      </c>
      <c r="CI3159" s="66" t="s">
        <v>85</v>
      </c>
      <c r="CJ3159" s="66" t="s">
        <v>85</v>
      </c>
      <c r="CK3159" s="66" t="s">
        <v>85</v>
      </c>
      <c r="CL3159" s="66" t="s">
        <v>85</v>
      </c>
      <c r="CM3159" s="69" t="s">
        <v>85</v>
      </c>
    </row>
    <row r="3160" spans="41:91" hidden="1" x14ac:dyDescent="0.25">
      <c r="AO3160" s="21" t="s">
        <v>133</v>
      </c>
      <c r="AP3160" s="23" t="s">
        <v>132</v>
      </c>
      <c r="AQ3160" s="21" t="str">
        <f t="shared" si="52"/>
        <v>IMD - 1FP - 5</v>
      </c>
      <c r="AR3160" s="22">
        <v>3000</v>
      </c>
      <c r="AS3160" s="22">
        <v>3600</v>
      </c>
      <c r="AT3160" s="22">
        <v>167590</v>
      </c>
      <c r="AU3160" s="66" t="s">
        <v>85</v>
      </c>
      <c r="AV3160" s="66" t="s">
        <v>85</v>
      </c>
      <c r="AW3160" s="66" t="s">
        <v>85</v>
      </c>
      <c r="AX3160" s="66" t="s">
        <v>85</v>
      </c>
      <c r="AY3160" s="66" t="s">
        <v>85</v>
      </c>
      <c r="AZ3160" s="66" t="s">
        <v>85</v>
      </c>
      <c r="BA3160" s="66" t="s">
        <v>85</v>
      </c>
      <c r="BB3160" s="66" t="s">
        <v>85</v>
      </c>
      <c r="BC3160" s="66" t="s">
        <v>85</v>
      </c>
      <c r="BD3160" s="66" t="s">
        <v>85</v>
      </c>
      <c r="BE3160" s="66" t="s">
        <v>85</v>
      </c>
      <c r="BF3160" s="66" t="s">
        <v>85</v>
      </c>
      <c r="BG3160" s="66" t="s">
        <v>85</v>
      </c>
      <c r="BH3160" s="66" t="s">
        <v>85</v>
      </c>
      <c r="BI3160" s="66" t="s">
        <v>85</v>
      </c>
      <c r="BJ3160" s="66" t="s">
        <v>85</v>
      </c>
      <c r="BK3160" s="66" t="s">
        <v>85</v>
      </c>
      <c r="BL3160" s="66" t="s">
        <v>85</v>
      </c>
      <c r="BM3160" s="66" t="s">
        <v>85</v>
      </c>
      <c r="BN3160" s="66" t="s">
        <v>85</v>
      </c>
      <c r="BO3160" s="88" t="s">
        <v>85</v>
      </c>
      <c r="BP3160" s="100">
        <v>12000</v>
      </c>
      <c r="BQ3160" s="66">
        <v>13000</v>
      </c>
      <c r="BR3160" s="66">
        <v>142580</v>
      </c>
      <c r="BS3160" s="66" t="s">
        <v>85</v>
      </c>
      <c r="BT3160" s="66" t="s">
        <v>85</v>
      </c>
      <c r="BU3160" s="66" t="s">
        <v>85</v>
      </c>
      <c r="BV3160" s="66" t="s">
        <v>85</v>
      </c>
      <c r="BW3160" s="66" t="s">
        <v>85</v>
      </c>
      <c r="BX3160" s="66" t="s">
        <v>85</v>
      </c>
      <c r="BY3160" s="66" t="s">
        <v>85</v>
      </c>
      <c r="BZ3160" s="66" t="s">
        <v>85</v>
      </c>
      <c r="CA3160" s="66" t="s">
        <v>85</v>
      </c>
      <c r="CB3160" s="66" t="s">
        <v>85</v>
      </c>
      <c r="CC3160" s="66" t="s">
        <v>85</v>
      </c>
      <c r="CD3160" s="66" t="s">
        <v>85</v>
      </c>
      <c r="CE3160" s="66" t="s">
        <v>85</v>
      </c>
      <c r="CF3160" s="66" t="s">
        <v>85</v>
      </c>
      <c r="CG3160" s="66" t="s">
        <v>85</v>
      </c>
      <c r="CH3160" s="66" t="s">
        <v>85</v>
      </c>
      <c r="CI3160" s="66" t="s">
        <v>85</v>
      </c>
      <c r="CJ3160" s="66" t="s">
        <v>85</v>
      </c>
      <c r="CK3160" s="66" t="s">
        <v>85</v>
      </c>
      <c r="CL3160" s="66" t="s">
        <v>85</v>
      </c>
      <c r="CM3160" s="69" t="s">
        <v>85</v>
      </c>
    </row>
    <row r="3161" spans="41:91" hidden="1" x14ac:dyDescent="0.25">
      <c r="AO3161" s="21" t="s">
        <v>134</v>
      </c>
      <c r="AP3161" s="23" t="s">
        <v>132</v>
      </c>
      <c r="AQ3161" s="21" t="str">
        <f t="shared" si="52"/>
        <v>IMD - 2FP - 5</v>
      </c>
      <c r="AR3161" s="22">
        <v>3100</v>
      </c>
      <c r="AS3161" s="22">
        <v>3800</v>
      </c>
      <c r="AT3161" s="22">
        <v>157540</v>
      </c>
      <c r="AU3161" s="66" t="s">
        <v>85</v>
      </c>
      <c r="AV3161" s="66" t="s">
        <v>85</v>
      </c>
      <c r="AW3161" s="66" t="s">
        <v>85</v>
      </c>
      <c r="AX3161" s="66" t="s">
        <v>85</v>
      </c>
      <c r="AY3161" s="66" t="s">
        <v>85</v>
      </c>
      <c r="AZ3161" s="66" t="s">
        <v>85</v>
      </c>
      <c r="BA3161" s="66" t="s">
        <v>85</v>
      </c>
      <c r="BB3161" s="66" t="s">
        <v>85</v>
      </c>
      <c r="BC3161" s="66" t="s">
        <v>85</v>
      </c>
      <c r="BD3161" s="66" t="s">
        <v>85</v>
      </c>
      <c r="BE3161" s="66" t="s">
        <v>85</v>
      </c>
      <c r="BF3161" s="66" t="s">
        <v>85</v>
      </c>
      <c r="BG3161" s="66" t="s">
        <v>85</v>
      </c>
      <c r="BH3161" s="66" t="s">
        <v>85</v>
      </c>
      <c r="BI3161" s="66" t="s">
        <v>85</v>
      </c>
      <c r="BJ3161" s="66" t="s">
        <v>85</v>
      </c>
      <c r="BK3161" s="66" t="s">
        <v>85</v>
      </c>
      <c r="BL3161" s="66" t="s">
        <v>85</v>
      </c>
      <c r="BM3161" s="66" t="s">
        <v>85</v>
      </c>
      <c r="BN3161" s="66" t="s">
        <v>85</v>
      </c>
      <c r="BO3161" s="88" t="s">
        <v>85</v>
      </c>
      <c r="BP3161" s="100">
        <v>13000</v>
      </c>
      <c r="BQ3161" s="66">
        <v>14000</v>
      </c>
      <c r="BR3161" s="66">
        <v>131430</v>
      </c>
      <c r="BS3161" s="66" t="s">
        <v>85</v>
      </c>
      <c r="BT3161" s="66" t="s">
        <v>85</v>
      </c>
      <c r="BU3161" s="66" t="s">
        <v>85</v>
      </c>
      <c r="BV3161" s="66" t="s">
        <v>85</v>
      </c>
      <c r="BW3161" s="66" t="s">
        <v>85</v>
      </c>
      <c r="BX3161" s="66" t="s">
        <v>85</v>
      </c>
      <c r="BY3161" s="66" t="s">
        <v>85</v>
      </c>
      <c r="BZ3161" s="66" t="s">
        <v>85</v>
      </c>
      <c r="CA3161" s="66" t="s">
        <v>85</v>
      </c>
      <c r="CB3161" s="66" t="s">
        <v>85</v>
      </c>
      <c r="CC3161" s="66" t="s">
        <v>85</v>
      </c>
      <c r="CD3161" s="66" t="s">
        <v>85</v>
      </c>
      <c r="CE3161" s="66" t="s">
        <v>85</v>
      </c>
      <c r="CF3161" s="66" t="s">
        <v>85</v>
      </c>
      <c r="CG3161" s="66" t="s">
        <v>85</v>
      </c>
      <c r="CH3161" s="66" t="s">
        <v>85</v>
      </c>
      <c r="CI3161" s="66" t="s">
        <v>85</v>
      </c>
      <c r="CJ3161" s="66" t="s">
        <v>85</v>
      </c>
      <c r="CK3161" s="66" t="s">
        <v>85</v>
      </c>
      <c r="CL3161" s="66" t="s">
        <v>85</v>
      </c>
      <c r="CM3161" s="69" t="s">
        <v>85</v>
      </c>
    </row>
    <row r="3162" spans="41:91" hidden="1" x14ac:dyDescent="0.25">
      <c r="AO3162" s="21" t="s">
        <v>135</v>
      </c>
      <c r="AP3162" s="23" t="s">
        <v>132</v>
      </c>
      <c r="AQ3162" s="21" t="str">
        <f t="shared" si="52"/>
        <v>IMD - 3FP - 5</v>
      </c>
      <c r="AR3162" s="22">
        <v>3400</v>
      </c>
      <c r="AS3162" s="22">
        <v>4300</v>
      </c>
      <c r="AT3162" s="22">
        <v>135120</v>
      </c>
      <c r="AU3162" s="66" t="s">
        <v>85</v>
      </c>
      <c r="AV3162" s="66" t="s">
        <v>85</v>
      </c>
      <c r="AW3162" s="66" t="s">
        <v>85</v>
      </c>
      <c r="AX3162" s="66" t="s">
        <v>85</v>
      </c>
      <c r="AY3162" s="66" t="s">
        <v>85</v>
      </c>
      <c r="AZ3162" s="66" t="s">
        <v>85</v>
      </c>
      <c r="BA3162" s="66" t="s">
        <v>85</v>
      </c>
      <c r="BB3162" s="66" t="s">
        <v>85</v>
      </c>
      <c r="BC3162" s="66" t="s">
        <v>85</v>
      </c>
      <c r="BD3162" s="66" t="s">
        <v>85</v>
      </c>
      <c r="BE3162" s="66" t="s">
        <v>85</v>
      </c>
      <c r="BF3162" s="66" t="s">
        <v>85</v>
      </c>
      <c r="BG3162" s="66" t="s">
        <v>85</v>
      </c>
      <c r="BH3162" s="66" t="s">
        <v>85</v>
      </c>
      <c r="BI3162" s="66" t="s">
        <v>85</v>
      </c>
      <c r="BJ3162" s="66" t="s">
        <v>85</v>
      </c>
      <c r="BK3162" s="66" t="s">
        <v>85</v>
      </c>
      <c r="BL3162" s="66" t="s">
        <v>85</v>
      </c>
      <c r="BM3162" s="66" t="s">
        <v>85</v>
      </c>
      <c r="BN3162" s="66" t="s">
        <v>85</v>
      </c>
      <c r="BO3162" s="88" t="s">
        <v>85</v>
      </c>
      <c r="BP3162" s="100">
        <v>14300</v>
      </c>
      <c r="BQ3162" s="66">
        <v>15400</v>
      </c>
      <c r="BR3162" s="66">
        <v>103640</v>
      </c>
      <c r="BS3162" s="66" t="s">
        <v>85</v>
      </c>
      <c r="BT3162" s="66" t="s">
        <v>85</v>
      </c>
      <c r="BU3162" s="66" t="s">
        <v>85</v>
      </c>
      <c r="BV3162" s="66" t="s">
        <v>85</v>
      </c>
      <c r="BW3162" s="66" t="s">
        <v>85</v>
      </c>
      <c r="BX3162" s="66" t="s">
        <v>85</v>
      </c>
      <c r="BY3162" s="66" t="s">
        <v>85</v>
      </c>
      <c r="BZ3162" s="66" t="s">
        <v>85</v>
      </c>
      <c r="CA3162" s="66" t="s">
        <v>85</v>
      </c>
      <c r="CB3162" s="66" t="s">
        <v>85</v>
      </c>
      <c r="CC3162" s="66" t="s">
        <v>85</v>
      </c>
      <c r="CD3162" s="66" t="s">
        <v>85</v>
      </c>
      <c r="CE3162" s="66" t="s">
        <v>85</v>
      </c>
      <c r="CF3162" s="66" t="s">
        <v>85</v>
      </c>
      <c r="CG3162" s="66" t="s">
        <v>85</v>
      </c>
      <c r="CH3162" s="66" t="s">
        <v>85</v>
      </c>
      <c r="CI3162" s="66" t="s">
        <v>85</v>
      </c>
      <c r="CJ3162" s="66" t="s">
        <v>85</v>
      </c>
      <c r="CK3162" s="66" t="s">
        <v>85</v>
      </c>
      <c r="CL3162" s="66" t="s">
        <v>85</v>
      </c>
      <c r="CM3162" s="69" t="s">
        <v>85</v>
      </c>
    </row>
    <row r="3163" spans="41:91" hidden="1" x14ac:dyDescent="0.25">
      <c r="AO3163" s="21" t="s">
        <v>136</v>
      </c>
      <c r="AP3163" s="23" t="s">
        <v>132</v>
      </c>
      <c r="AQ3163" s="21" t="str">
        <f t="shared" si="52"/>
        <v>IMD - 4FP - 5</v>
      </c>
      <c r="AR3163" s="22">
        <v>3600</v>
      </c>
      <c r="AS3163" s="22">
        <v>4600</v>
      </c>
      <c r="AT3163" s="22">
        <v>100490</v>
      </c>
      <c r="AU3163" s="66" t="s">
        <v>85</v>
      </c>
      <c r="AV3163" s="66" t="s">
        <v>85</v>
      </c>
      <c r="AW3163" s="66" t="s">
        <v>85</v>
      </c>
      <c r="AX3163" s="66" t="s">
        <v>85</v>
      </c>
      <c r="AY3163" s="66" t="s">
        <v>85</v>
      </c>
      <c r="AZ3163" s="66" t="s">
        <v>85</v>
      </c>
      <c r="BA3163" s="66" t="s">
        <v>85</v>
      </c>
      <c r="BB3163" s="66" t="s">
        <v>85</v>
      </c>
      <c r="BC3163" s="66" t="s">
        <v>85</v>
      </c>
      <c r="BD3163" s="66" t="s">
        <v>85</v>
      </c>
      <c r="BE3163" s="66" t="s">
        <v>85</v>
      </c>
      <c r="BF3163" s="66" t="s">
        <v>85</v>
      </c>
      <c r="BG3163" s="66" t="s">
        <v>85</v>
      </c>
      <c r="BH3163" s="66" t="s">
        <v>85</v>
      </c>
      <c r="BI3163" s="66" t="s">
        <v>85</v>
      </c>
      <c r="BJ3163" s="66" t="s">
        <v>85</v>
      </c>
      <c r="BK3163" s="66" t="s">
        <v>85</v>
      </c>
      <c r="BL3163" s="66" t="s">
        <v>85</v>
      </c>
      <c r="BM3163" s="66" t="s">
        <v>85</v>
      </c>
      <c r="BN3163" s="66" t="s">
        <v>85</v>
      </c>
      <c r="BO3163" s="88" t="s">
        <v>85</v>
      </c>
      <c r="BP3163" s="100">
        <v>15700</v>
      </c>
      <c r="BQ3163" s="66">
        <v>17100</v>
      </c>
      <c r="BR3163" s="66">
        <v>76040</v>
      </c>
      <c r="BS3163" s="66" t="s">
        <v>85</v>
      </c>
      <c r="BT3163" s="66" t="s">
        <v>85</v>
      </c>
      <c r="BU3163" s="66" t="s">
        <v>85</v>
      </c>
      <c r="BV3163" s="66" t="s">
        <v>85</v>
      </c>
      <c r="BW3163" s="66" t="s">
        <v>85</v>
      </c>
      <c r="BX3163" s="66" t="s">
        <v>85</v>
      </c>
      <c r="BY3163" s="66" t="s">
        <v>85</v>
      </c>
      <c r="BZ3163" s="66" t="s">
        <v>85</v>
      </c>
      <c r="CA3163" s="66" t="s">
        <v>85</v>
      </c>
      <c r="CB3163" s="66" t="s">
        <v>85</v>
      </c>
      <c r="CC3163" s="66" t="s">
        <v>85</v>
      </c>
      <c r="CD3163" s="66" t="s">
        <v>85</v>
      </c>
      <c r="CE3163" s="66" t="s">
        <v>85</v>
      </c>
      <c r="CF3163" s="66" t="s">
        <v>85</v>
      </c>
      <c r="CG3163" s="66" t="s">
        <v>85</v>
      </c>
      <c r="CH3163" s="66" t="s">
        <v>85</v>
      </c>
      <c r="CI3163" s="66" t="s">
        <v>85</v>
      </c>
      <c r="CJ3163" s="66" t="s">
        <v>85</v>
      </c>
      <c r="CK3163" s="66" t="s">
        <v>85</v>
      </c>
      <c r="CL3163" s="66" t="s">
        <v>85</v>
      </c>
      <c r="CM3163" s="69" t="s">
        <v>85</v>
      </c>
    </row>
    <row r="3164" spans="41:91" hidden="1" x14ac:dyDescent="0.25">
      <c r="AO3164" s="21" t="s">
        <v>137</v>
      </c>
      <c r="AP3164" s="23" t="s">
        <v>132</v>
      </c>
      <c r="AQ3164" s="21" t="str">
        <f t="shared" si="52"/>
        <v>IMD - 5FP - 5</v>
      </c>
      <c r="AR3164" s="22">
        <v>3800</v>
      </c>
      <c r="AS3164" s="22">
        <v>4600</v>
      </c>
      <c r="AT3164" s="22">
        <v>62660</v>
      </c>
      <c r="AU3164" s="66" t="s">
        <v>85</v>
      </c>
      <c r="AV3164" s="66" t="s">
        <v>85</v>
      </c>
      <c r="AW3164" s="66" t="s">
        <v>85</v>
      </c>
      <c r="AX3164" s="66" t="s">
        <v>85</v>
      </c>
      <c r="AY3164" s="66" t="s">
        <v>85</v>
      </c>
      <c r="AZ3164" s="66" t="s">
        <v>85</v>
      </c>
      <c r="BA3164" s="66" t="s">
        <v>85</v>
      </c>
      <c r="BB3164" s="66" t="s">
        <v>85</v>
      </c>
      <c r="BC3164" s="66" t="s">
        <v>85</v>
      </c>
      <c r="BD3164" s="66" t="s">
        <v>85</v>
      </c>
      <c r="BE3164" s="66" t="s">
        <v>85</v>
      </c>
      <c r="BF3164" s="66" t="s">
        <v>85</v>
      </c>
      <c r="BG3164" s="66" t="s">
        <v>85</v>
      </c>
      <c r="BH3164" s="66" t="s">
        <v>85</v>
      </c>
      <c r="BI3164" s="66" t="s">
        <v>85</v>
      </c>
      <c r="BJ3164" s="66" t="s">
        <v>85</v>
      </c>
      <c r="BK3164" s="66" t="s">
        <v>85</v>
      </c>
      <c r="BL3164" s="66" t="s">
        <v>85</v>
      </c>
      <c r="BM3164" s="66" t="s">
        <v>85</v>
      </c>
      <c r="BN3164" s="66" t="s">
        <v>85</v>
      </c>
      <c r="BO3164" s="88" t="s">
        <v>85</v>
      </c>
      <c r="BP3164" s="100">
        <v>18100</v>
      </c>
      <c r="BQ3164" s="66">
        <v>19300</v>
      </c>
      <c r="BR3164" s="66">
        <v>53810</v>
      </c>
      <c r="BS3164" s="66" t="s">
        <v>85</v>
      </c>
      <c r="BT3164" s="66" t="s">
        <v>85</v>
      </c>
      <c r="BU3164" s="66" t="s">
        <v>85</v>
      </c>
      <c r="BV3164" s="66" t="s">
        <v>85</v>
      </c>
      <c r="BW3164" s="66" t="s">
        <v>85</v>
      </c>
      <c r="BX3164" s="66" t="s">
        <v>85</v>
      </c>
      <c r="BY3164" s="66" t="s">
        <v>85</v>
      </c>
      <c r="BZ3164" s="66" t="s">
        <v>85</v>
      </c>
      <c r="CA3164" s="66" t="s">
        <v>85</v>
      </c>
      <c r="CB3164" s="66" t="s">
        <v>85</v>
      </c>
      <c r="CC3164" s="66" t="s">
        <v>85</v>
      </c>
      <c r="CD3164" s="66" t="s">
        <v>85</v>
      </c>
      <c r="CE3164" s="66" t="s">
        <v>85</v>
      </c>
      <c r="CF3164" s="66" t="s">
        <v>85</v>
      </c>
      <c r="CG3164" s="66" t="s">
        <v>85</v>
      </c>
      <c r="CH3164" s="66" t="s">
        <v>85</v>
      </c>
      <c r="CI3164" s="66" t="s">
        <v>85</v>
      </c>
      <c r="CJ3164" s="66" t="s">
        <v>85</v>
      </c>
      <c r="CK3164" s="66" t="s">
        <v>85</v>
      </c>
      <c r="CL3164" s="66" t="s">
        <v>85</v>
      </c>
      <c r="CM3164" s="69" t="s">
        <v>85</v>
      </c>
    </row>
    <row r="3165" spans="41:91" hidden="1" x14ac:dyDescent="0.25">
      <c r="AO3165" s="21" t="s">
        <v>22</v>
      </c>
      <c r="AP3165" s="23" t="s">
        <v>133</v>
      </c>
      <c r="AQ3165" s="21" t="str">
        <f t="shared" si="52"/>
        <v>Pre 1919IMD - 1</v>
      </c>
      <c r="AR3165" s="22">
        <v>3000</v>
      </c>
      <c r="AS3165" s="22">
        <v>3700</v>
      </c>
      <c r="AT3165" s="22">
        <v>149640</v>
      </c>
      <c r="AU3165" s="66" t="s">
        <v>85</v>
      </c>
      <c r="AV3165" s="66" t="s">
        <v>85</v>
      </c>
      <c r="AW3165" s="66" t="s">
        <v>85</v>
      </c>
      <c r="AX3165" s="66" t="s">
        <v>85</v>
      </c>
      <c r="AY3165" s="66" t="s">
        <v>85</v>
      </c>
      <c r="AZ3165" s="66" t="s">
        <v>85</v>
      </c>
      <c r="BA3165" s="66" t="s">
        <v>85</v>
      </c>
      <c r="BB3165" s="66" t="s">
        <v>85</v>
      </c>
      <c r="BC3165" s="66" t="s">
        <v>85</v>
      </c>
      <c r="BD3165" s="66" t="s">
        <v>85</v>
      </c>
      <c r="BE3165" s="66" t="s">
        <v>85</v>
      </c>
      <c r="BF3165" s="66" t="s">
        <v>85</v>
      </c>
      <c r="BG3165" s="66" t="s">
        <v>85</v>
      </c>
      <c r="BH3165" s="66" t="s">
        <v>85</v>
      </c>
      <c r="BI3165" s="66" t="s">
        <v>85</v>
      </c>
      <c r="BJ3165" s="66" t="s">
        <v>85</v>
      </c>
      <c r="BK3165" s="66" t="s">
        <v>85</v>
      </c>
      <c r="BL3165" s="66" t="s">
        <v>85</v>
      </c>
      <c r="BM3165" s="66" t="s">
        <v>85</v>
      </c>
      <c r="BN3165" s="66" t="s">
        <v>85</v>
      </c>
      <c r="BO3165" s="88" t="s">
        <v>85</v>
      </c>
      <c r="BP3165" s="100">
        <v>12100</v>
      </c>
      <c r="BQ3165" s="66">
        <v>13400</v>
      </c>
      <c r="BR3165" s="66">
        <v>130480</v>
      </c>
      <c r="BS3165" s="66" t="s">
        <v>85</v>
      </c>
      <c r="BT3165" s="66" t="s">
        <v>85</v>
      </c>
      <c r="BU3165" s="66" t="s">
        <v>85</v>
      </c>
      <c r="BV3165" s="66" t="s">
        <v>85</v>
      </c>
      <c r="BW3165" s="66" t="s">
        <v>85</v>
      </c>
      <c r="BX3165" s="66" t="s">
        <v>85</v>
      </c>
      <c r="BY3165" s="66" t="s">
        <v>85</v>
      </c>
      <c r="BZ3165" s="66" t="s">
        <v>85</v>
      </c>
      <c r="CA3165" s="66" t="s">
        <v>85</v>
      </c>
      <c r="CB3165" s="66" t="s">
        <v>85</v>
      </c>
      <c r="CC3165" s="66" t="s">
        <v>85</v>
      </c>
      <c r="CD3165" s="66" t="s">
        <v>85</v>
      </c>
      <c r="CE3165" s="66" t="s">
        <v>85</v>
      </c>
      <c r="CF3165" s="66" t="s">
        <v>85</v>
      </c>
      <c r="CG3165" s="66" t="s">
        <v>85</v>
      </c>
      <c r="CH3165" s="66" t="s">
        <v>85</v>
      </c>
      <c r="CI3165" s="66" t="s">
        <v>85</v>
      </c>
      <c r="CJ3165" s="66" t="s">
        <v>85</v>
      </c>
      <c r="CK3165" s="66" t="s">
        <v>85</v>
      </c>
      <c r="CL3165" s="66" t="s">
        <v>85</v>
      </c>
      <c r="CM3165" s="69" t="s">
        <v>85</v>
      </c>
    </row>
    <row r="3166" spans="41:91" hidden="1" x14ac:dyDescent="0.25">
      <c r="AO3166" s="21" t="s">
        <v>23</v>
      </c>
      <c r="AP3166" s="23" t="s">
        <v>133</v>
      </c>
      <c r="AQ3166" s="21" t="str">
        <f t="shared" si="52"/>
        <v>1919-44IMD - 1</v>
      </c>
      <c r="AR3166" s="22">
        <v>3200</v>
      </c>
      <c r="AS3166" s="22">
        <v>3600</v>
      </c>
      <c r="AT3166" s="22">
        <v>126530</v>
      </c>
      <c r="AU3166" s="66" t="s">
        <v>85</v>
      </c>
      <c r="AV3166" s="66" t="s">
        <v>85</v>
      </c>
      <c r="AW3166" s="66" t="s">
        <v>85</v>
      </c>
      <c r="AX3166" s="66" t="s">
        <v>85</v>
      </c>
      <c r="AY3166" s="66" t="s">
        <v>85</v>
      </c>
      <c r="AZ3166" s="66" t="s">
        <v>85</v>
      </c>
      <c r="BA3166" s="66" t="s">
        <v>85</v>
      </c>
      <c r="BB3166" s="66" t="s">
        <v>85</v>
      </c>
      <c r="BC3166" s="66" t="s">
        <v>85</v>
      </c>
      <c r="BD3166" s="66" t="s">
        <v>85</v>
      </c>
      <c r="BE3166" s="66" t="s">
        <v>85</v>
      </c>
      <c r="BF3166" s="66" t="s">
        <v>85</v>
      </c>
      <c r="BG3166" s="66" t="s">
        <v>85</v>
      </c>
      <c r="BH3166" s="66" t="s">
        <v>85</v>
      </c>
      <c r="BI3166" s="66" t="s">
        <v>85</v>
      </c>
      <c r="BJ3166" s="66" t="s">
        <v>85</v>
      </c>
      <c r="BK3166" s="66" t="s">
        <v>85</v>
      </c>
      <c r="BL3166" s="66" t="s">
        <v>85</v>
      </c>
      <c r="BM3166" s="66" t="s">
        <v>85</v>
      </c>
      <c r="BN3166" s="66" t="s">
        <v>85</v>
      </c>
      <c r="BO3166" s="88" t="s">
        <v>85</v>
      </c>
      <c r="BP3166" s="100">
        <v>11900</v>
      </c>
      <c r="BQ3166" s="66">
        <v>12500</v>
      </c>
      <c r="BR3166" s="66">
        <v>116810</v>
      </c>
      <c r="BS3166" s="66" t="s">
        <v>85</v>
      </c>
      <c r="BT3166" s="66" t="s">
        <v>85</v>
      </c>
      <c r="BU3166" s="66" t="s">
        <v>85</v>
      </c>
      <c r="BV3166" s="66" t="s">
        <v>85</v>
      </c>
      <c r="BW3166" s="66" t="s">
        <v>85</v>
      </c>
      <c r="BX3166" s="66" t="s">
        <v>85</v>
      </c>
      <c r="BY3166" s="66" t="s">
        <v>85</v>
      </c>
      <c r="BZ3166" s="66" t="s">
        <v>85</v>
      </c>
      <c r="CA3166" s="66" t="s">
        <v>85</v>
      </c>
      <c r="CB3166" s="66" t="s">
        <v>85</v>
      </c>
      <c r="CC3166" s="66" t="s">
        <v>85</v>
      </c>
      <c r="CD3166" s="66" t="s">
        <v>85</v>
      </c>
      <c r="CE3166" s="66" t="s">
        <v>85</v>
      </c>
      <c r="CF3166" s="66" t="s">
        <v>85</v>
      </c>
      <c r="CG3166" s="66" t="s">
        <v>85</v>
      </c>
      <c r="CH3166" s="66" t="s">
        <v>85</v>
      </c>
      <c r="CI3166" s="66" t="s">
        <v>85</v>
      </c>
      <c r="CJ3166" s="66" t="s">
        <v>85</v>
      </c>
      <c r="CK3166" s="66" t="s">
        <v>85</v>
      </c>
      <c r="CL3166" s="66" t="s">
        <v>85</v>
      </c>
      <c r="CM3166" s="69" t="s">
        <v>85</v>
      </c>
    </row>
    <row r="3167" spans="41:91" hidden="1" x14ac:dyDescent="0.25">
      <c r="AO3167" s="21" t="s">
        <v>24</v>
      </c>
      <c r="AP3167" s="23" t="s">
        <v>133</v>
      </c>
      <c r="AQ3167" s="21" t="str">
        <f t="shared" si="52"/>
        <v>1945-64IMD - 1</v>
      </c>
      <c r="AR3167" s="22">
        <v>2900</v>
      </c>
      <c r="AS3167" s="22">
        <v>3500</v>
      </c>
      <c r="AT3167" s="22">
        <v>152220</v>
      </c>
      <c r="AU3167" s="66" t="s">
        <v>85</v>
      </c>
      <c r="AV3167" s="66" t="s">
        <v>85</v>
      </c>
      <c r="AW3167" s="66" t="s">
        <v>85</v>
      </c>
      <c r="AX3167" s="66" t="s">
        <v>85</v>
      </c>
      <c r="AY3167" s="66" t="s">
        <v>85</v>
      </c>
      <c r="AZ3167" s="66" t="s">
        <v>85</v>
      </c>
      <c r="BA3167" s="66" t="s">
        <v>85</v>
      </c>
      <c r="BB3167" s="66" t="s">
        <v>85</v>
      </c>
      <c r="BC3167" s="66" t="s">
        <v>85</v>
      </c>
      <c r="BD3167" s="66" t="s">
        <v>85</v>
      </c>
      <c r="BE3167" s="66" t="s">
        <v>85</v>
      </c>
      <c r="BF3167" s="66" t="s">
        <v>85</v>
      </c>
      <c r="BG3167" s="66" t="s">
        <v>85</v>
      </c>
      <c r="BH3167" s="66" t="s">
        <v>85</v>
      </c>
      <c r="BI3167" s="66" t="s">
        <v>85</v>
      </c>
      <c r="BJ3167" s="66" t="s">
        <v>85</v>
      </c>
      <c r="BK3167" s="66" t="s">
        <v>85</v>
      </c>
      <c r="BL3167" s="66" t="s">
        <v>85</v>
      </c>
      <c r="BM3167" s="66" t="s">
        <v>85</v>
      </c>
      <c r="BN3167" s="66" t="s">
        <v>85</v>
      </c>
      <c r="BO3167" s="88" t="s">
        <v>85</v>
      </c>
      <c r="BP3167" s="100">
        <v>10800</v>
      </c>
      <c r="BQ3167" s="66">
        <v>11200</v>
      </c>
      <c r="BR3167" s="66">
        <v>134870</v>
      </c>
      <c r="BS3167" s="66" t="s">
        <v>85</v>
      </c>
      <c r="BT3167" s="66" t="s">
        <v>85</v>
      </c>
      <c r="BU3167" s="66" t="s">
        <v>85</v>
      </c>
      <c r="BV3167" s="66" t="s">
        <v>85</v>
      </c>
      <c r="BW3167" s="66" t="s">
        <v>85</v>
      </c>
      <c r="BX3167" s="66" t="s">
        <v>85</v>
      </c>
      <c r="BY3167" s="66" t="s">
        <v>85</v>
      </c>
      <c r="BZ3167" s="66" t="s">
        <v>85</v>
      </c>
      <c r="CA3167" s="66" t="s">
        <v>85</v>
      </c>
      <c r="CB3167" s="66" t="s">
        <v>85</v>
      </c>
      <c r="CC3167" s="66" t="s">
        <v>85</v>
      </c>
      <c r="CD3167" s="66" t="s">
        <v>85</v>
      </c>
      <c r="CE3167" s="66" t="s">
        <v>85</v>
      </c>
      <c r="CF3167" s="66" t="s">
        <v>85</v>
      </c>
      <c r="CG3167" s="66" t="s">
        <v>85</v>
      </c>
      <c r="CH3167" s="66" t="s">
        <v>85</v>
      </c>
      <c r="CI3167" s="66" t="s">
        <v>85</v>
      </c>
      <c r="CJ3167" s="66" t="s">
        <v>85</v>
      </c>
      <c r="CK3167" s="66" t="s">
        <v>85</v>
      </c>
      <c r="CL3167" s="66" t="s">
        <v>85</v>
      </c>
      <c r="CM3167" s="69" t="s">
        <v>85</v>
      </c>
    </row>
    <row r="3168" spans="41:91" hidden="1" x14ac:dyDescent="0.25">
      <c r="AO3168" s="21" t="s">
        <v>25</v>
      </c>
      <c r="AP3168" s="23" t="s">
        <v>133</v>
      </c>
      <c r="AQ3168" s="21" t="str">
        <f t="shared" si="52"/>
        <v>1965-82IMD - 1</v>
      </c>
      <c r="AR3168" s="22">
        <v>2700</v>
      </c>
      <c r="AS3168" s="22">
        <v>3400</v>
      </c>
      <c r="AT3168" s="22">
        <v>143850</v>
      </c>
      <c r="AU3168" s="66" t="s">
        <v>85</v>
      </c>
      <c r="AV3168" s="66" t="s">
        <v>85</v>
      </c>
      <c r="AW3168" s="66" t="s">
        <v>85</v>
      </c>
      <c r="AX3168" s="66" t="s">
        <v>85</v>
      </c>
      <c r="AY3168" s="66" t="s">
        <v>85</v>
      </c>
      <c r="AZ3168" s="66" t="s">
        <v>85</v>
      </c>
      <c r="BA3168" s="66" t="s">
        <v>85</v>
      </c>
      <c r="BB3168" s="66" t="s">
        <v>85</v>
      </c>
      <c r="BC3168" s="66" t="s">
        <v>85</v>
      </c>
      <c r="BD3168" s="66" t="s">
        <v>85</v>
      </c>
      <c r="BE3168" s="66" t="s">
        <v>85</v>
      </c>
      <c r="BF3168" s="66" t="s">
        <v>85</v>
      </c>
      <c r="BG3168" s="66" t="s">
        <v>85</v>
      </c>
      <c r="BH3168" s="66" t="s">
        <v>85</v>
      </c>
      <c r="BI3168" s="66" t="s">
        <v>85</v>
      </c>
      <c r="BJ3168" s="66" t="s">
        <v>85</v>
      </c>
      <c r="BK3168" s="66" t="s">
        <v>85</v>
      </c>
      <c r="BL3168" s="66" t="s">
        <v>85</v>
      </c>
      <c r="BM3168" s="66" t="s">
        <v>85</v>
      </c>
      <c r="BN3168" s="66" t="s">
        <v>85</v>
      </c>
      <c r="BO3168" s="88" t="s">
        <v>85</v>
      </c>
      <c r="BP3168" s="100">
        <v>9200</v>
      </c>
      <c r="BQ3168" s="66">
        <v>9700</v>
      </c>
      <c r="BR3168" s="66">
        <v>108620</v>
      </c>
      <c r="BS3168" s="66" t="s">
        <v>85</v>
      </c>
      <c r="BT3168" s="66" t="s">
        <v>85</v>
      </c>
      <c r="BU3168" s="66" t="s">
        <v>85</v>
      </c>
      <c r="BV3168" s="66" t="s">
        <v>85</v>
      </c>
      <c r="BW3168" s="66" t="s">
        <v>85</v>
      </c>
      <c r="BX3168" s="66" t="s">
        <v>85</v>
      </c>
      <c r="BY3168" s="66" t="s">
        <v>85</v>
      </c>
      <c r="BZ3168" s="66" t="s">
        <v>85</v>
      </c>
      <c r="CA3168" s="66" t="s">
        <v>85</v>
      </c>
      <c r="CB3168" s="66" t="s">
        <v>85</v>
      </c>
      <c r="CC3168" s="66" t="s">
        <v>85</v>
      </c>
      <c r="CD3168" s="66" t="s">
        <v>85</v>
      </c>
      <c r="CE3168" s="66" t="s">
        <v>85</v>
      </c>
      <c r="CF3168" s="66" t="s">
        <v>85</v>
      </c>
      <c r="CG3168" s="66" t="s">
        <v>85</v>
      </c>
      <c r="CH3168" s="66" t="s">
        <v>85</v>
      </c>
      <c r="CI3168" s="66" t="s">
        <v>85</v>
      </c>
      <c r="CJ3168" s="66" t="s">
        <v>85</v>
      </c>
      <c r="CK3168" s="66" t="s">
        <v>85</v>
      </c>
      <c r="CL3168" s="66" t="s">
        <v>85</v>
      </c>
      <c r="CM3168" s="69" t="s">
        <v>85</v>
      </c>
    </row>
    <row r="3169" spans="41:91" hidden="1" x14ac:dyDescent="0.25">
      <c r="AO3169" s="21" t="s">
        <v>26</v>
      </c>
      <c r="AP3169" s="23" t="s">
        <v>133</v>
      </c>
      <c r="AQ3169" s="21" t="str">
        <f t="shared" si="52"/>
        <v>1983-92IMD - 1</v>
      </c>
      <c r="AR3169" s="22">
        <v>2700</v>
      </c>
      <c r="AS3169" s="22">
        <v>3500</v>
      </c>
      <c r="AT3169" s="22">
        <v>31620</v>
      </c>
      <c r="AU3169" s="66" t="s">
        <v>85</v>
      </c>
      <c r="AV3169" s="66" t="s">
        <v>85</v>
      </c>
      <c r="AW3169" s="66" t="s">
        <v>85</v>
      </c>
      <c r="AX3169" s="66" t="s">
        <v>85</v>
      </c>
      <c r="AY3169" s="66" t="s">
        <v>85</v>
      </c>
      <c r="AZ3169" s="66" t="s">
        <v>85</v>
      </c>
      <c r="BA3169" s="66" t="s">
        <v>85</v>
      </c>
      <c r="BB3169" s="66" t="s">
        <v>85</v>
      </c>
      <c r="BC3169" s="66" t="s">
        <v>85</v>
      </c>
      <c r="BD3169" s="66" t="s">
        <v>85</v>
      </c>
      <c r="BE3169" s="66" t="s">
        <v>85</v>
      </c>
      <c r="BF3169" s="66" t="s">
        <v>85</v>
      </c>
      <c r="BG3169" s="66" t="s">
        <v>85</v>
      </c>
      <c r="BH3169" s="66" t="s">
        <v>85</v>
      </c>
      <c r="BI3169" s="66" t="s">
        <v>85</v>
      </c>
      <c r="BJ3169" s="66" t="s">
        <v>85</v>
      </c>
      <c r="BK3169" s="66" t="s">
        <v>85</v>
      </c>
      <c r="BL3169" s="66" t="s">
        <v>85</v>
      </c>
      <c r="BM3169" s="66" t="s">
        <v>85</v>
      </c>
      <c r="BN3169" s="66" t="s">
        <v>85</v>
      </c>
      <c r="BO3169" s="88" t="s">
        <v>85</v>
      </c>
      <c r="BP3169" s="100">
        <v>8900</v>
      </c>
      <c r="BQ3169" s="66">
        <v>9600</v>
      </c>
      <c r="BR3169" s="66">
        <v>21800</v>
      </c>
      <c r="BS3169" s="66" t="s">
        <v>85</v>
      </c>
      <c r="BT3169" s="66" t="s">
        <v>85</v>
      </c>
      <c r="BU3169" s="66" t="s">
        <v>85</v>
      </c>
      <c r="BV3169" s="66" t="s">
        <v>85</v>
      </c>
      <c r="BW3169" s="66" t="s">
        <v>85</v>
      </c>
      <c r="BX3169" s="66" t="s">
        <v>85</v>
      </c>
      <c r="BY3169" s="66" t="s">
        <v>85</v>
      </c>
      <c r="BZ3169" s="66" t="s">
        <v>85</v>
      </c>
      <c r="CA3169" s="66" t="s">
        <v>85</v>
      </c>
      <c r="CB3169" s="66" t="s">
        <v>85</v>
      </c>
      <c r="CC3169" s="66" t="s">
        <v>85</v>
      </c>
      <c r="CD3169" s="66" t="s">
        <v>85</v>
      </c>
      <c r="CE3169" s="66" t="s">
        <v>85</v>
      </c>
      <c r="CF3169" s="66" t="s">
        <v>85</v>
      </c>
      <c r="CG3169" s="66" t="s">
        <v>85</v>
      </c>
      <c r="CH3169" s="66" t="s">
        <v>85</v>
      </c>
      <c r="CI3169" s="66" t="s">
        <v>85</v>
      </c>
      <c r="CJ3169" s="66" t="s">
        <v>85</v>
      </c>
      <c r="CK3169" s="66" t="s">
        <v>85</v>
      </c>
      <c r="CL3169" s="66" t="s">
        <v>85</v>
      </c>
      <c r="CM3169" s="69" t="s">
        <v>85</v>
      </c>
    </row>
    <row r="3170" spans="41:91" hidden="1" x14ac:dyDescent="0.25">
      <c r="AO3170" s="21" t="s">
        <v>27</v>
      </c>
      <c r="AP3170" s="23" t="s">
        <v>133</v>
      </c>
      <c r="AQ3170" s="21" t="str">
        <f t="shared" si="52"/>
        <v>1993-99IMD - 1</v>
      </c>
      <c r="AR3170" s="22">
        <v>3200</v>
      </c>
      <c r="AS3170" s="22">
        <v>3800</v>
      </c>
      <c r="AT3170" s="22">
        <v>26110</v>
      </c>
      <c r="AU3170" s="66" t="s">
        <v>85</v>
      </c>
      <c r="AV3170" s="66" t="s">
        <v>85</v>
      </c>
      <c r="AW3170" s="66" t="s">
        <v>85</v>
      </c>
      <c r="AX3170" s="66" t="s">
        <v>85</v>
      </c>
      <c r="AY3170" s="66" t="s">
        <v>85</v>
      </c>
      <c r="AZ3170" s="66" t="s">
        <v>85</v>
      </c>
      <c r="BA3170" s="66" t="s">
        <v>85</v>
      </c>
      <c r="BB3170" s="66" t="s">
        <v>85</v>
      </c>
      <c r="BC3170" s="66" t="s">
        <v>85</v>
      </c>
      <c r="BD3170" s="66" t="s">
        <v>85</v>
      </c>
      <c r="BE3170" s="66" t="s">
        <v>85</v>
      </c>
      <c r="BF3170" s="66" t="s">
        <v>85</v>
      </c>
      <c r="BG3170" s="66" t="s">
        <v>85</v>
      </c>
      <c r="BH3170" s="66" t="s">
        <v>85</v>
      </c>
      <c r="BI3170" s="66" t="s">
        <v>85</v>
      </c>
      <c r="BJ3170" s="66" t="s">
        <v>85</v>
      </c>
      <c r="BK3170" s="66" t="s">
        <v>85</v>
      </c>
      <c r="BL3170" s="66" t="s">
        <v>85</v>
      </c>
      <c r="BM3170" s="66" t="s">
        <v>85</v>
      </c>
      <c r="BN3170" s="66" t="s">
        <v>85</v>
      </c>
      <c r="BO3170" s="88" t="s">
        <v>85</v>
      </c>
      <c r="BP3170" s="100">
        <v>9400</v>
      </c>
      <c r="BQ3170" s="66">
        <v>10000</v>
      </c>
      <c r="BR3170" s="66">
        <v>19720</v>
      </c>
      <c r="BS3170" s="66" t="s">
        <v>85</v>
      </c>
      <c r="BT3170" s="66" t="s">
        <v>85</v>
      </c>
      <c r="BU3170" s="66" t="s">
        <v>85</v>
      </c>
      <c r="BV3170" s="66" t="s">
        <v>85</v>
      </c>
      <c r="BW3170" s="66" t="s">
        <v>85</v>
      </c>
      <c r="BX3170" s="66" t="s">
        <v>85</v>
      </c>
      <c r="BY3170" s="66" t="s">
        <v>85</v>
      </c>
      <c r="BZ3170" s="66" t="s">
        <v>85</v>
      </c>
      <c r="CA3170" s="66" t="s">
        <v>85</v>
      </c>
      <c r="CB3170" s="66" t="s">
        <v>85</v>
      </c>
      <c r="CC3170" s="66" t="s">
        <v>85</v>
      </c>
      <c r="CD3170" s="66" t="s">
        <v>85</v>
      </c>
      <c r="CE3170" s="66" t="s">
        <v>85</v>
      </c>
      <c r="CF3170" s="66" t="s">
        <v>85</v>
      </c>
      <c r="CG3170" s="66" t="s">
        <v>85</v>
      </c>
      <c r="CH3170" s="66" t="s">
        <v>85</v>
      </c>
      <c r="CI3170" s="66" t="s">
        <v>85</v>
      </c>
      <c r="CJ3170" s="66" t="s">
        <v>85</v>
      </c>
      <c r="CK3170" s="66" t="s">
        <v>85</v>
      </c>
      <c r="CL3170" s="66" t="s">
        <v>85</v>
      </c>
      <c r="CM3170" s="69" t="s">
        <v>85</v>
      </c>
    </row>
    <row r="3171" spans="41:91" hidden="1" x14ac:dyDescent="0.25">
      <c r="AO3171" s="21" t="s">
        <v>28</v>
      </c>
      <c r="AP3171" s="23" t="s">
        <v>133</v>
      </c>
      <c r="AQ3171" s="21" t="str">
        <f t="shared" si="52"/>
        <v>Post 1999IMD - 1</v>
      </c>
      <c r="AR3171" s="22">
        <v>3100</v>
      </c>
      <c r="AS3171" s="22">
        <v>4000</v>
      </c>
      <c r="AT3171" s="22">
        <v>38540</v>
      </c>
      <c r="AU3171" s="66" t="s">
        <v>85</v>
      </c>
      <c r="AV3171" s="66" t="s">
        <v>85</v>
      </c>
      <c r="AW3171" s="66" t="s">
        <v>85</v>
      </c>
      <c r="AX3171" s="66" t="s">
        <v>85</v>
      </c>
      <c r="AY3171" s="66" t="s">
        <v>85</v>
      </c>
      <c r="AZ3171" s="66" t="s">
        <v>85</v>
      </c>
      <c r="BA3171" s="66" t="s">
        <v>85</v>
      </c>
      <c r="BB3171" s="66" t="s">
        <v>85</v>
      </c>
      <c r="BC3171" s="66" t="s">
        <v>85</v>
      </c>
      <c r="BD3171" s="66" t="s">
        <v>85</v>
      </c>
      <c r="BE3171" s="66" t="s">
        <v>85</v>
      </c>
      <c r="BF3171" s="66" t="s">
        <v>85</v>
      </c>
      <c r="BG3171" s="66" t="s">
        <v>85</v>
      </c>
      <c r="BH3171" s="66" t="s">
        <v>85</v>
      </c>
      <c r="BI3171" s="66" t="s">
        <v>85</v>
      </c>
      <c r="BJ3171" s="66" t="s">
        <v>85</v>
      </c>
      <c r="BK3171" s="66" t="s">
        <v>85</v>
      </c>
      <c r="BL3171" s="66" t="s">
        <v>85</v>
      </c>
      <c r="BM3171" s="66" t="s">
        <v>85</v>
      </c>
      <c r="BN3171" s="66" t="s">
        <v>85</v>
      </c>
      <c r="BO3171" s="88" t="s">
        <v>85</v>
      </c>
      <c r="BP3171" s="100">
        <v>9300</v>
      </c>
      <c r="BQ3171" s="66">
        <v>10100</v>
      </c>
      <c r="BR3171" s="66">
        <v>16720</v>
      </c>
      <c r="BS3171" s="66" t="s">
        <v>85</v>
      </c>
      <c r="BT3171" s="66" t="s">
        <v>85</v>
      </c>
      <c r="BU3171" s="66" t="s">
        <v>85</v>
      </c>
      <c r="BV3171" s="66" t="s">
        <v>85</v>
      </c>
      <c r="BW3171" s="66" t="s">
        <v>85</v>
      </c>
      <c r="BX3171" s="66" t="s">
        <v>85</v>
      </c>
      <c r="BY3171" s="66" t="s">
        <v>85</v>
      </c>
      <c r="BZ3171" s="66" t="s">
        <v>85</v>
      </c>
      <c r="CA3171" s="66" t="s">
        <v>85</v>
      </c>
      <c r="CB3171" s="66" t="s">
        <v>85</v>
      </c>
      <c r="CC3171" s="66" t="s">
        <v>85</v>
      </c>
      <c r="CD3171" s="66" t="s">
        <v>85</v>
      </c>
      <c r="CE3171" s="66" t="s">
        <v>85</v>
      </c>
      <c r="CF3171" s="66" t="s">
        <v>85</v>
      </c>
      <c r="CG3171" s="66" t="s">
        <v>85</v>
      </c>
      <c r="CH3171" s="66" t="s">
        <v>85</v>
      </c>
      <c r="CI3171" s="66" t="s">
        <v>85</v>
      </c>
      <c r="CJ3171" s="66" t="s">
        <v>85</v>
      </c>
      <c r="CK3171" s="66" t="s">
        <v>85</v>
      </c>
      <c r="CL3171" s="66" t="s">
        <v>85</v>
      </c>
      <c r="CM3171" s="69" t="s">
        <v>85</v>
      </c>
    </row>
    <row r="3172" spans="41:91" hidden="1" x14ac:dyDescent="0.25">
      <c r="AO3172" s="21" t="s">
        <v>22</v>
      </c>
      <c r="AP3172" s="23" t="s">
        <v>134</v>
      </c>
      <c r="AQ3172" s="21" t="str">
        <f t="shared" si="52"/>
        <v>Pre 1919IMD - 2</v>
      </c>
      <c r="AR3172" s="22">
        <v>3100</v>
      </c>
      <c r="AS3172" s="22">
        <v>4000</v>
      </c>
      <c r="AT3172" s="22">
        <v>163260</v>
      </c>
      <c r="AU3172" s="66" t="s">
        <v>85</v>
      </c>
      <c r="AV3172" s="66" t="s">
        <v>85</v>
      </c>
      <c r="AW3172" s="66" t="s">
        <v>85</v>
      </c>
      <c r="AX3172" s="66" t="s">
        <v>85</v>
      </c>
      <c r="AY3172" s="66" t="s">
        <v>85</v>
      </c>
      <c r="AZ3172" s="66" t="s">
        <v>85</v>
      </c>
      <c r="BA3172" s="66" t="s">
        <v>85</v>
      </c>
      <c r="BB3172" s="66" t="s">
        <v>85</v>
      </c>
      <c r="BC3172" s="66" t="s">
        <v>85</v>
      </c>
      <c r="BD3172" s="66" t="s">
        <v>85</v>
      </c>
      <c r="BE3172" s="66" t="s">
        <v>85</v>
      </c>
      <c r="BF3172" s="66" t="s">
        <v>85</v>
      </c>
      <c r="BG3172" s="66" t="s">
        <v>85</v>
      </c>
      <c r="BH3172" s="66" t="s">
        <v>85</v>
      </c>
      <c r="BI3172" s="66" t="s">
        <v>85</v>
      </c>
      <c r="BJ3172" s="66" t="s">
        <v>85</v>
      </c>
      <c r="BK3172" s="66" t="s">
        <v>85</v>
      </c>
      <c r="BL3172" s="66" t="s">
        <v>85</v>
      </c>
      <c r="BM3172" s="66" t="s">
        <v>85</v>
      </c>
      <c r="BN3172" s="66" t="s">
        <v>85</v>
      </c>
      <c r="BO3172" s="88" t="s">
        <v>85</v>
      </c>
      <c r="BP3172" s="100">
        <v>12800</v>
      </c>
      <c r="BQ3172" s="66">
        <v>14200</v>
      </c>
      <c r="BR3172" s="66">
        <v>137260</v>
      </c>
      <c r="BS3172" s="66" t="s">
        <v>85</v>
      </c>
      <c r="BT3172" s="66" t="s">
        <v>85</v>
      </c>
      <c r="BU3172" s="66" t="s">
        <v>85</v>
      </c>
      <c r="BV3172" s="66" t="s">
        <v>85</v>
      </c>
      <c r="BW3172" s="66" t="s">
        <v>85</v>
      </c>
      <c r="BX3172" s="66" t="s">
        <v>85</v>
      </c>
      <c r="BY3172" s="66" t="s">
        <v>85</v>
      </c>
      <c r="BZ3172" s="66" t="s">
        <v>85</v>
      </c>
      <c r="CA3172" s="66" t="s">
        <v>85</v>
      </c>
      <c r="CB3172" s="66" t="s">
        <v>85</v>
      </c>
      <c r="CC3172" s="66" t="s">
        <v>85</v>
      </c>
      <c r="CD3172" s="66" t="s">
        <v>85</v>
      </c>
      <c r="CE3172" s="66" t="s">
        <v>85</v>
      </c>
      <c r="CF3172" s="66" t="s">
        <v>85</v>
      </c>
      <c r="CG3172" s="66" t="s">
        <v>85</v>
      </c>
      <c r="CH3172" s="66" t="s">
        <v>85</v>
      </c>
      <c r="CI3172" s="66" t="s">
        <v>85</v>
      </c>
      <c r="CJ3172" s="66" t="s">
        <v>85</v>
      </c>
      <c r="CK3172" s="66" t="s">
        <v>85</v>
      </c>
      <c r="CL3172" s="66" t="s">
        <v>85</v>
      </c>
      <c r="CM3172" s="69" t="s">
        <v>85</v>
      </c>
    </row>
    <row r="3173" spans="41:91" hidden="1" x14ac:dyDescent="0.25">
      <c r="AO3173" s="21" t="s">
        <v>23</v>
      </c>
      <c r="AP3173" s="23" t="s">
        <v>134</v>
      </c>
      <c r="AQ3173" s="21" t="str">
        <f t="shared" si="52"/>
        <v>1919-44IMD - 2</v>
      </c>
      <c r="AR3173" s="22">
        <v>3300</v>
      </c>
      <c r="AS3173" s="22">
        <v>3900</v>
      </c>
      <c r="AT3173" s="22">
        <v>129920</v>
      </c>
      <c r="AU3173" s="66" t="s">
        <v>85</v>
      </c>
      <c r="AV3173" s="66" t="s">
        <v>85</v>
      </c>
      <c r="AW3173" s="66" t="s">
        <v>85</v>
      </c>
      <c r="AX3173" s="66" t="s">
        <v>85</v>
      </c>
      <c r="AY3173" s="66" t="s">
        <v>85</v>
      </c>
      <c r="AZ3173" s="66" t="s">
        <v>85</v>
      </c>
      <c r="BA3173" s="66" t="s">
        <v>85</v>
      </c>
      <c r="BB3173" s="66" t="s">
        <v>85</v>
      </c>
      <c r="BC3173" s="66" t="s">
        <v>85</v>
      </c>
      <c r="BD3173" s="66" t="s">
        <v>85</v>
      </c>
      <c r="BE3173" s="66" t="s">
        <v>85</v>
      </c>
      <c r="BF3173" s="66" t="s">
        <v>85</v>
      </c>
      <c r="BG3173" s="66" t="s">
        <v>85</v>
      </c>
      <c r="BH3173" s="66" t="s">
        <v>85</v>
      </c>
      <c r="BI3173" s="66" t="s">
        <v>85</v>
      </c>
      <c r="BJ3173" s="66" t="s">
        <v>85</v>
      </c>
      <c r="BK3173" s="66" t="s">
        <v>85</v>
      </c>
      <c r="BL3173" s="66" t="s">
        <v>85</v>
      </c>
      <c r="BM3173" s="66" t="s">
        <v>85</v>
      </c>
      <c r="BN3173" s="66" t="s">
        <v>85</v>
      </c>
      <c r="BO3173" s="88" t="s">
        <v>85</v>
      </c>
      <c r="BP3173" s="100">
        <v>13700</v>
      </c>
      <c r="BQ3173" s="66">
        <v>14500</v>
      </c>
      <c r="BR3173" s="66">
        <v>117460</v>
      </c>
      <c r="BS3173" s="66" t="s">
        <v>85</v>
      </c>
      <c r="BT3173" s="66" t="s">
        <v>85</v>
      </c>
      <c r="BU3173" s="66" t="s">
        <v>85</v>
      </c>
      <c r="BV3173" s="66" t="s">
        <v>85</v>
      </c>
      <c r="BW3173" s="66" t="s">
        <v>85</v>
      </c>
      <c r="BX3173" s="66" t="s">
        <v>85</v>
      </c>
      <c r="BY3173" s="66" t="s">
        <v>85</v>
      </c>
      <c r="BZ3173" s="66" t="s">
        <v>85</v>
      </c>
      <c r="CA3173" s="66" t="s">
        <v>85</v>
      </c>
      <c r="CB3173" s="66" t="s">
        <v>85</v>
      </c>
      <c r="CC3173" s="66" t="s">
        <v>85</v>
      </c>
      <c r="CD3173" s="66" t="s">
        <v>85</v>
      </c>
      <c r="CE3173" s="66" t="s">
        <v>85</v>
      </c>
      <c r="CF3173" s="66" t="s">
        <v>85</v>
      </c>
      <c r="CG3173" s="66" t="s">
        <v>85</v>
      </c>
      <c r="CH3173" s="66" t="s">
        <v>85</v>
      </c>
      <c r="CI3173" s="66" t="s">
        <v>85</v>
      </c>
      <c r="CJ3173" s="66" t="s">
        <v>85</v>
      </c>
      <c r="CK3173" s="66" t="s">
        <v>85</v>
      </c>
      <c r="CL3173" s="66" t="s">
        <v>85</v>
      </c>
      <c r="CM3173" s="69" t="s">
        <v>85</v>
      </c>
    </row>
    <row r="3174" spans="41:91" hidden="1" x14ac:dyDescent="0.25">
      <c r="AO3174" s="21" t="s">
        <v>24</v>
      </c>
      <c r="AP3174" s="23" t="s">
        <v>134</v>
      </c>
      <c r="AQ3174" s="21" t="str">
        <f t="shared" si="52"/>
        <v>1945-64IMD - 2</v>
      </c>
      <c r="AR3174" s="22">
        <v>3100</v>
      </c>
      <c r="AS3174" s="22">
        <v>3700</v>
      </c>
      <c r="AT3174" s="22">
        <v>137800</v>
      </c>
      <c r="AU3174" s="66" t="s">
        <v>85</v>
      </c>
      <c r="AV3174" s="66" t="s">
        <v>85</v>
      </c>
      <c r="AW3174" s="66" t="s">
        <v>85</v>
      </c>
      <c r="AX3174" s="66" t="s">
        <v>85</v>
      </c>
      <c r="AY3174" s="66" t="s">
        <v>85</v>
      </c>
      <c r="AZ3174" s="66" t="s">
        <v>85</v>
      </c>
      <c r="BA3174" s="66" t="s">
        <v>85</v>
      </c>
      <c r="BB3174" s="66" t="s">
        <v>85</v>
      </c>
      <c r="BC3174" s="66" t="s">
        <v>85</v>
      </c>
      <c r="BD3174" s="66" t="s">
        <v>85</v>
      </c>
      <c r="BE3174" s="66" t="s">
        <v>85</v>
      </c>
      <c r="BF3174" s="66" t="s">
        <v>85</v>
      </c>
      <c r="BG3174" s="66" t="s">
        <v>85</v>
      </c>
      <c r="BH3174" s="66" t="s">
        <v>85</v>
      </c>
      <c r="BI3174" s="66" t="s">
        <v>85</v>
      </c>
      <c r="BJ3174" s="66" t="s">
        <v>85</v>
      </c>
      <c r="BK3174" s="66" t="s">
        <v>85</v>
      </c>
      <c r="BL3174" s="66" t="s">
        <v>85</v>
      </c>
      <c r="BM3174" s="66" t="s">
        <v>85</v>
      </c>
      <c r="BN3174" s="66" t="s">
        <v>85</v>
      </c>
      <c r="BO3174" s="88" t="s">
        <v>85</v>
      </c>
      <c r="BP3174" s="100">
        <v>11900</v>
      </c>
      <c r="BQ3174" s="66">
        <v>12300</v>
      </c>
      <c r="BR3174" s="66">
        <v>121810</v>
      </c>
      <c r="BS3174" s="66" t="s">
        <v>85</v>
      </c>
      <c r="BT3174" s="66" t="s">
        <v>85</v>
      </c>
      <c r="BU3174" s="66" t="s">
        <v>85</v>
      </c>
      <c r="BV3174" s="66" t="s">
        <v>85</v>
      </c>
      <c r="BW3174" s="66" t="s">
        <v>85</v>
      </c>
      <c r="BX3174" s="66" t="s">
        <v>85</v>
      </c>
      <c r="BY3174" s="66" t="s">
        <v>85</v>
      </c>
      <c r="BZ3174" s="66" t="s">
        <v>85</v>
      </c>
      <c r="CA3174" s="66" t="s">
        <v>85</v>
      </c>
      <c r="CB3174" s="66" t="s">
        <v>85</v>
      </c>
      <c r="CC3174" s="66" t="s">
        <v>85</v>
      </c>
      <c r="CD3174" s="66" t="s">
        <v>85</v>
      </c>
      <c r="CE3174" s="66" t="s">
        <v>85</v>
      </c>
      <c r="CF3174" s="66" t="s">
        <v>85</v>
      </c>
      <c r="CG3174" s="66" t="s">
        <v>85</v>
      </c>
      <c r="CH3174" s="66" t="s">
        <v>85</v>
      </c>
      <c r="CI3174" s="66" t="s">
        <v>85</v>
      </c>
      <c r="CJ3174" s="66" t="s">
        <v>85</v>
      </c>
      <c r="CK3174" s="66" t="s">
        <v>85</v>
      </c>
      <c r="CL3174" s="66" t="s">
        <v>85</v>
      </c>
      <c r="CM3174" s="69" t="s">
        <v>85</v>
      </c>
    </row>
    <row r="3175" spans="41:91" hidden="1" x14ac:dyDescent="0.25">
      <c r="AO3175" s="21" t="s">
        <v>25</v>
      </c>
      <c r="AP3175" s="23" t="s">
        <v>134</v>
      </c>
      <c r="AQ3175" s="21" t="str">
        <f t="shared" si="52"/>
        <v>1965-82IMD - 2</v>
      </c>
      <c r="AR3175" s="22">
        <v>3000</v>
      </c>
      <c r="AS3175" s="22">
        <v>3700</v>
      </c>
      <c r="AT3175" s="22">
        <v>121500</v>
      </c>
      <c r="AU3175" s="66" t="s">
        <v>85</v>
      </c>
      <c r="AV3175" s="66" t="s">
        <v>85</v>
      </c>
      <c r="AW3175" s="66" t="s">
        <v>85</v>
      </c>
      <c r="AX3175" s="66" t="s">
        <v>85</v>
      </c>
      <c r="AY3175" s="66" t="s">
        <v>85</v>
      </c>
      <c r="AZ3175" s="66" t="s">
        <v>85</v>
      </c>
      <c r="BA3175" s="66" t="s">
        <v>85</v>
      </c>
      <c r="BB3175" s="66" t="s">
        <v>85</v>
      </c>
      <c r="BC3175" s="66" t="s">
        <v>85</v>
      </c>
      <c r="BD3175" s="66" t="s">
        <v>85</v>
      </c>
      <c r="BE3175" s="66" t="s">
        <v>85</v>
      </c>
      <c r="BF3175" s="66" t="s">
        <v>85</v>
      </c>
      <c r="BG3175" s="66" t="s">
        <v>85</v>
      </c>
      <c r="BH3175" s="66" t="s">
        <v>85</v>
      </c>
      <c r="BI3175" s="66" t="s">
        <v>85</v>
      </c>
      <c r="BJ3175" s="66" t="s">
        <v>85</v>
      </c>
      <c r="BK3175" s="66" t="s">
        <v>85</v>
      </c>
      <c r="BL3175" s="66" t="s">
        <v>85</v>
      </c>
      <c r="BM3175" s="66" t="s">
        <v>85</v>
      </c>
      <c r="BN3175" s="66" t="s">
        <v>85</v>
      </c>
      <c r="BO3175" s="88" t="s">
        <v>85</v>
      </c>
      <c r="BP3175" s="100">
        <v>10500</v>
      </c>
      <c r="BQ3175" s="66">
        <v>11200</v>
      </c>
      <c r="BR3175" s="66">
        <v>93810</v>
      </c>
      <c r="BS3175" s="66" t="s">
        <v>85</v>
      </c>
      <c r="BT3175" s="66" t="s">
        <v>85</v>
      </c>
      <c r="BU3175" s="66" t="s">
        <v>85</v>
      </c>
      <c r="BV3175" s="66" t="s">
        <v>85</v>
      </c>
      <c r="BW3175" s="66" t="s">
        <v>85</v>
      </c>
      <c r="BX3175" s="66" t="s">
        <v>85</v>
      </c>
      <c r="BY3175" s="66" t="s">
        <v>85</v>
      </c>
      <c r="BZ3175" s="66" t="s">
        <v>85</v>
      </c>
      <c r="CA3175" s="66" t="s">
        <v>85</v>
      </c>
      <c r="CB3175" s="66" t="s">
        <v>85</v>
      </c>
      <c r="CC3175" s="66" t="s">
        <v>85</v>
      </c>
      <c r="CD3175" s="66" t="s">
        <v>85</v>
      </c>
      <c r="CE3175" s="66" t="s">
        <v>85</v>
      </c>
      <c r="CF3175" s="66" t="s">
        <v>85</v>
      </c>
      <c r="CG3175" s="66" t="s">
        <v>85</v>
      </c>
      <c r="CH3175" s="66" t="s">
        <v>85</v>
      </c>
      <c r="CI3175" s="66" t="s">
        <v>85</v>
      </c>
      <c r="CJ3175" s="66" t="s">
        <v>85</v>
      </c>
      <c r="CK3175" s="66" t="s">
        <v>85</v>
      </c>
      <c r="CL3175" s="66" t="s">
        <v>85</v>
      </c>
      <c r="CM3175" s="69" t="s">
        <v>85</v>
      </c>
    </row>
    <row r="3176" spans="41:91" hidden="1" x14ac:dyDescent="0.25">
      <c r="AO3176" s="21" t="s">
        <v>26</v>
      </c>
      <c r="AP3176" s="23" t="s">
        <v>134</v>
      </c>
      <c r="AQ3176" s="21" t="str">
        <f t="shared" si="52"/>
        <v>1983-92IMD - 2</v>
      </c>
      <c r="AR3176" s="22">
        <v>3100</v>
      </c>
      <c r="AS3176" s="22">
        <v>4000</v>
      </c>
      <c r="AT3176" s="22">
        <v>42150</v>
      </c>
      <c r="AU3176" s="66" t="s">
        <v>85</v>
      </c>
      <c r="AV3176" s="66" t="s">
        <v>85</v>
      </c>
      <c r="AW3176" s="66" t="s">
        <v>85</v>
      </c>
      <c r="AX3176" s="66" t="s">
        <v>85</v>
      </c>
      <c r="AY3176" s="66" t="s">
        <v>85</v>
      </c>
      <c r="AZ3176" s="66" t="s">
        <v>85</v>
      </c>
      <c r="BA3176" s="66" t="s">
        <v>85</v>
      </c>
      <c r="BB3176" s="66" t="s">
        <v>85</v>
      </c>
      <c r="BC3176" s="66" t="s">
        <v>85</v>
      </c>
      <c r="BD3176" s="66" t="s">
        <v>85</v>
      </c>
      <c r="BE3176" s="66" t="s">
        <v>85</v>
      </c>
      <c r="BF3176" s="66" t="s">
        <v>85</v>
      </c>
      <c r="BG3176" s="66" t="s">
        <v>85</v>
      </c>
      <c r="BH3176" s="66" t="s">
        <v>85</v>
      </c>
      <c r="BI3176" s="66" t="s">
        <v>85</v>
      </c>
      <c r="BJ3176" s="66" t="s">
        <v>85</v>
      </c>
      <c r="BK3176" s="66" t="s">
        <v>85</v>
      </c>
      <c r="BL3176" s="66" t="s">
        <v>85</v>
      </c>
      <c r="BM3176" s="66" t="s">
        <v>85</v>
      </c>
      <c r="BN3176" s="66" t="s">
        <v>85</v>
      </c>
      <c r="BO3176" s="88" t="s">
        <v>85</v>
      </c>
      <c r="BP3176" s="100">
        <v>9700</v>
      </c>
      <c r="BQ3176" s="66">
        <v>10700</v>
      </c>
      <c r="BR3176" s="66">
        <v>27290</v>
      </c>
      <c r="BS3176" s="66" t="s">
        <v>85</v>
      </c>
      <c r="BT3176" s="66" t="s">
        <v>85</v>
      </c>
      <c r="BU3176" s="66" t="s">
        <v>85</v>
      </c>
      <c r="BV3176" s="66" t="s">
        <v>85</v>
      </c>
      <c r="BW3176" s="66" t="s">
        <v>85</v>
      </c>
      <c r="BX3176" s="66" t="s">
        <v>85</v>
      </c>
      <c r="BY3176" s="66" t="s">
        <v>85</v>
      </c>
      <c r="BZ3176" s="66" t="s">
        <v>85</v>
      </c>
      <c r="CA3176" s="66" t="s">
        <v>85</v>
      </c>
      <c r="CB3176" s="66" t="s">
        <v>85</v>
      </c>
      <c r="CC3176" s="66" t="s">
        <v>85</v>
      </c>
      <c r="CD3176" s="66" t="s">
        <v>85</v>
      </c>
      <c r="CE3176" s="66" t="s">
        <v>85</v>
      </c>
      <c r="CF3176" s="66" t="s">
        <v>85</v>
      </c>
      <c r="CG3176" s="66" t="s">
        <v>85</v>
      </c>
      <c r="CH3176" s="66" t="s">
        <v>85</v>
      </c>
      <c r="CI3176" s="66" t="s">
        <v>85</v>
      </c>
      <c r="CJ3176" s="66" t="s">
        <v>85</v>
      </c>
      <c r="CK3176" s="66" t="s">
        <v>85</v>
      </c>
      <c r="CL3176" s="66" t="s">
        <v>85</v>
      </c>
      <c r="CM3176" s="69" t="s">
        <v>85</v>
      </c>
    </row>
    <row r="3177" spans="41:91" hidden="1" x14ac:dyDescent="0.25">
      <c r="AO3177" s="21" t="s">
        <v>27</v>
      </c>
      <c r="AP3177" s="23" t="s">
        <v>134</v>
      </c>
      <c r="AQ3177" s="21" t="str">
        <f t="shared" si="52"/>
        <v>1993-99IMD - 2</v>
      </c>
      <c r="AR3177" s="22">
        <v>3400</v>
      </c>
      <c r="AS3177" s="22">
        <v>4200</v>
      </c>
      <c r="AT3177" s="22">
        <v>28240</v>
      </c>
      <c r="AU3177" s="66" t="s">
        <v>85</v>
      </c>
      <c r="AV3177" s="66" t="s">
        <v>85</v>
      </c>
      <c r="AW3177" s="66" t="s">
        <v>85</v>
      </c>
      <c r="AX3177" s="66" t="s">
        <v>85</v>
      </c>
      <c r="AY3177" s="66" t="s">
        <v>85</v>
      </c>
      <c r="AZ3177" s="66" t="s">
        <v>85</v>
      </c>
      <c r="BA3177" s="66" t="s">
        <v>85</v>
      </c>
      <c r="BB3177" s="66" t="s">
        <v>85</v>
      </c>
      <c r="BC3177" s="66" t="s">
        <v>85</v>
      </c>
      <c r="BD3177" s="66" t="s">
        <v>85</v>
      </c>
      <c r="BE3177" s="66" t="s">
        <v>85</v>
      </c>
      <c r="BF3177" s="66" t="s">
        <v>85</v>
      </c>
      <c r="BG3177" s="66" t="s">
        <v>85</v>
      </c>
      <c r="BH3177" s="66" t="s">
        <v>85</v>
      </c>
      <c r="BI3177" s="66" t="s">
        <v>85</v>
      </c>
      <c r="BJ3177" s="66" t="s">
        <v>85</v>
      </c>
      <c r="BK3177" s="66" t="s">
        <v>85</v>
      </c>
      <c r="BL3177" s="66" t="s">
        <v>85</v>
      </c>
      <c r="BM3177" s="66" t="s">
        <v>85</v>
      </c>
      <c r="BN3177" s="66" t="s">
        <v>85</v>
      </c>
      <c r="BO3177" s="88" t="s">
        <v>85</v>
      </c>
      <c r="BP3177" s="100">
        <v>10100</v>
      </c>
      <c r="BQ3177" s="66">
        <v>11000</v>
      </c>
      <c r="BR3177" s="66">
        <v>20470</v>
      </c>
      <c r="BS3177" s="66" t="s">
        <v>85</v>
      </c>
      <c r="BT3177" s="66" t="s">
        <v>85</v>
      </c>
      <c r="BU3177" s="66" t="s">
        <v>85</v>
      </c>
      <c r="BV3177" s="66" t="s">
        <v>85</v>
      </c>
      <c r="BW3177" s="66" t="s">
        <v>85</v>
      </c>
      <c r="BX3177" s="66" t="s">
        <v>85</v>
      </c>
      <c r="BY3177" s="66" t="s">
        <v>85</v>
      </c>
      <c r="BZ3177" s="66" t="s">
        <v>85</v>
      </c>
      <c r="CA3177" s="66" t="s">
        <v>85</v>
      </c>
      <c r="CB3177" s="66" t="s">
        <v>85</v>
      </c>
      <c r="CC3177" s="66" t="s">
        <v>85</v>
      </c>
      <c r="CD3177" s="66" t="s">
        <v>85</v>
      </c>
      <c r="CE3177" s="66" t="s">
        <v>85</v>
      </c>
      <c r="CF3177" s="66" t="s">
        <v>85</v>
      </c>
      <c r="CG3177" s="66" t="s">
        <v>85</v>
      </c>
      <c r="CH3177" s="66" t="s">
        <v>85</v>
      </c>
      <c r="CI3177" s="66" t="s">
        <v>85</v>
      </c>
      <c r="CJ3177" s="66" t="s">
        <v>85</v>
      </c>
      <c r="CK3177" s="66" t="s">
        <v>85</v>
      </c>
      <c r="CL3177" s="66" t="s">
        <v>85</v>
      </c>
      <c r="CM3177" s="69" t="s">
        <v>85</v>
      </c>
    </row>
    <row r="3178" spans="41:91" hidden="1" x14ac:dyDescent="0.25">
      <c r="AO3178" s="21" t="s">
        <v>28</v>
      </c>
      <c r="AP3178" s="23" t="s">
        <v>134</v>
      </c>
      <c r="AQ3178" s="21" t="str">
        <f t="shared" si="52"/>
        <v>Post 1999IMD - 2</v>
      </c>
      <c r="AR3178" s="22">
        <v>3200</v>
      </c>
      <c r="AS3178" s="22">
        <v>4100</v>
      </c>
      <c r="AT3178" s="22">
        <v>42670</v>
      </c>
      <c r="AU3178" s="66" t="s">
        <v>85</v>
      </c>
      <c r="AV3178" s="66" t="s">
        <v>85</v>
      </c>
      <c r="AW3178" s="66" t="s">
        <v>85</v>
      </c>
      <c r="AX3178" s="66" t="s">
        <v>85</v>
      </c>
      <c r="AY3178" s="66" t="s">
        <v>85</v>
      </c>
      <c r="AZ3178" s="66" t="s">
        <v>85</v>
      </c>
      <c r="BA3178" s="66" t="s">
        <v>85</v>
      </c>
      <c r="BB3178" s="66" t="s">
        <v>85</v>
      </c>
      <c r="BC3178" s="66" t="s">
        <v>85</v>
      </c>
      <c r="BD3178" s="66" t="s">
        <v>85</v>
      </c>
      <c r="BE3178" s="66" t="s">
        <v>85</v>
      </c>
      <c r="BF3178" s="66" t="s">
        <v>85</v>
      </c>
      <c r="BG3178" s="66" t="s">
        <v>85</v>
      </c>
      <c r="BH3178" s="66" t="s">
        <v>85</v>
      </c>
      <c r="BI3178" s="66" t="s">
        <v>85</v>
      </c>
      <c r="BJ3178" s="66" t="s">
        <v>85</v>
      </c>
      <c r="BK3178" s="66" t="s">
        <v>85</v>
      </c>
      <c r="BL3178" s="66" t="s">
        <v>85</v>
      </c>
      <c r="BM3178" s="66" t="s">
        <v>85</v>
      </c>
      <c r="BN3178" s="66" t="s">
        <v>85</v>
      </c>
      <c r="BO3178" s="88" t="s">
        <v>85</v>
      </c>
      <c r="BP3178" s="100">
        <v>9800</v>
      </c>
      <c r="BQ3178" s="66">
        <v>10900</v>
      </c>
      <c r="BR3178" s="66">
        <v>19090</v>
      </c>
      <c r="BS3178" s="66" t="s">
        <v>85</v>
      </c>
      <c r="BT3178" s="66" t="s">
        <v>85</v>
      </c>
      <c r="BU3178" s="66" t="s">
        <v>85</v>
      </c>
      <c r="BV3178" s="66" t="s">
        <v>85</v>
      </c>
      <c r="BW3178" s="66" t="s">
        <v>85</v>
      </c>
      <c r="BX3178" s="66" t="s">
        <v>85</v>
      </c>
      <c r="BY3178" s="66" t="s">
        <v>85</v>
      </c>
      <c r="BZ3178" s="66" t="s">
        <v>85</v>
      </c>
      <c r="CA3178" s="66" t="s">
        <v>85</v>
      </c>
      <c r="CB3178" s="66" t="s">
        <v>85</v>
      </c>
      <c r="CC3178" s="66" t="s">
        <v>85</v>
      </c>
      <c r="CD3178" s="66" t="s">
        <v>85</v>
      </c>
      <c r="CE3178" s="66" t="s">
        <v>85</v>
      </c>
      <c r="CF3178" s="66" t="s">
        <v>85</v>
      </c>
      <c r="CG3178" s="66" t="s">
        <v>85</v>
      </c>
      <c r="CH3178" s="66" t="s">
        <v>85</v>
      </c>
      <c r="CI3178" s="66" t="s">
        <v>85</v>
      </c>
      <c r="CJ3178" s="66" t="s">
        <v>85</v>
      </c>
      <c r="CK3178" s="66" t="s">
        <v>85</v>
      </c>
      <c r="CL3178" s="66" t="s">
        <v>85</v>
      </c>
      <c r="CM3178" s="69" t="s">
        <v>85</v>
      </c>
    </row>
    <row r="3179" spans="41:91" hidden="1" x14ac:dyDescent="0.25">
      <c r="AO3179" s="21" t="s">
        <v>22</v>
      </c>
      <c r="AP3179" s="23" t="s">
        <v>135</v>
      </c>
      <c r="AQ3179" s="21" t="str">
        <f t="shared" si="52"/>
        <v>Pre 1919IMD - 3</v>
      </c>
      <c r="AR3179" s="22">
        <v>3500</v>
      </c>
      <c r="AS3179" s="22">
        <v>4600</v>
      </c>
      <c r="AT3179" s="22">
        <v>144120</v>
      </c>
      <c r="AU3179" s="66" t="s">
        <v>85</v>
      </c>
      <c r="AV3179" s="66" t="s">
        <v>85</v>
      </c>
      <c r="AW3179" s="66" t="s">
        <v>85</v>
      </c>
      <c r="AX3179" s="66" t="s">
        <v>85</v>
      </c>
      <c r="AY3179" s="66" t="s">
        <v>85</v>
      </c>
      <c r="AZ3179" s="66" t="s">
        <v>85</v>
      </c>
      <c r="BA3179" s="66" t="s">
        <v>85</v>
      </c>
      <c r="BB3179" s="66" t="s">
        <v>85</v>
      </c>
      <c r="BC3179" s="66" t="s">
        <v>85</v>
      </c>
      <c r="BD3179" s="66" t="s">
        <v>85</v>
      </c>
      <c r="BE3179" s="66" t="s">
        <v>85</v>
      </c>
      <c r="BF3179" s="66" t="s">
        <v>85</v>
      </c>
      <c r="BG3179" s="66" t="s">
        <v>85</v>
      </c>
      <c r="BH3179" s="66" t="s">
        <v>85</v>
      </c>
      <c r="BI3179" s="66" t="s">
        <v>85</v>
      </c>
      <c r="BJ3179" s="66" t="s">
        <v>85</v>
      </c>
      <c r="BK3179" s="66" t="s">
        <v>85</v>
      </c>
      <c r="BL3179" s="66" t="s">
        <v>85</v>
      </c>
      <c r="BM3179" s="66" t="s">
        <v>85</v>
      </c>
      <c r="BN3179" s="66" t="s">
        <v>85</v>
      </c>
      <c r="BO3179" s="88" t="s">
        <v>85</v>
      </c>
      <c r="BP3179" s="100">
        <v>13800</v>
      </c>
      <c r="BQ3179" s="66">
        <v>15300</v>
      </c>
      <c r="BR3179" s="66">
        <v>104490</v>
      </c>
      <c r="BS3179" s="66" t="s">
        <v>85</v>
      </c>
      <c r="BT3179" s="66" t="s">
        <v>85</v>
      </c>
      <c r="BU3179" s="66" t="s">
        <v>85</v>
      </c>
      <c r="BV3179" s="66" t="s">
        <v>85</v>
      </c>
      <c r="BW3179" s="66" t="s">
        <v>85</v>
      </c>
      <c r="BX3179" s="66" t="s">
        <v>85</v>
      </c>
      <c r="BY3179" s="66" t="s">
        <v>85</v>
      </c>
      <c r="BZ3179" s="66" t="s">
        <v>85</v>
      </c>
      <c r="CA3179" s="66" t="s">
        <v>85</v>
      </c>
      <c r="CB3179" s="66" t="s">
        <v>85</v>
      </c>
      <c r="CC3179" s="66" t="s">
        <v>85</v>
      </c>
      <c r="CD3179" s="66" t="s">
        <v>85</v>
      </c>
      <c r="CE3179" s="66" t="s">
        <v>85</v>
      </c>
      <c r="CF3179" s="66" t="s">
        <v>85</v>
      </c>
      <c r="CG3179" s="66" t="s">
        <v>85</v>
      </c>
      <c r="CH3179" s="66" t="s">
        <v>85</v>
      </c>
      <c r="CI3179" s="66" t="s">
        <v>85</v>
      </c>
      <c r="CJ3179" s="66" t="s">
        <v>85</v>
      </c>
      <c r="CK3179" s="66" t="s">
        <v>85</v>
      </c>
      <c r="CL3179" s="66" t="s">
        <v>85</v>
      </c>
      <c r="CM3179" s="69" t="s">
        <v>85</v>
      </c>
    </row>
    <row r="3180" spans="41:91" hidden="1" x14ac:dyDescent="0.25">
      <c r="AO3180" s="21" t="s">
        <v>23</v>
      </c>
      <c r="AP3180" s="23" t="s">
        <v>135</v>
      </c>
      <c r="AQ3180" s="21" t="str">
        <f t="shared" si="52"/>
        <v>1919-44IMD - 3</v>
      </c>
      <c r="AR3180" s="22">
        <v>3500</v>
      </c>
      <c r="AS3180" s="22">
        <v>4200</v>
      </c>
      <c r="AT3180" s="22">
        <v>130500</v>
      </c>
      <c r="AU3180" s="66" t="s">
        <v>85</v>
      </c>
      <c r="AV3180" s="66" t="s">
        <v>85</v>
      </c>
      <c r="AW3180" s="66" t="s">
        <v>85</v>
      </c>
      <c r="AX3180" s="66" t="s">
        <v>85</v>
      </c>
      <c r="AY3180" s="66" t="s">
        <v>85</v>
      </c>
      <c r="AZ3180" s="66" t="s">
        <v>85</v>
      </c>
      <c r="BA3180" s="66" t="s">
        <v>85</v>
      </c>
      <c r="BB3180" s="66" t="s">
        <v>85</v>
      </c>
      <c r="BC3180" s="66" t="s">
        <v>85</v>
      </c>
      <c r="BD3180" s="66" t="s">
        <v>85</v>
      </c>
      <c r="BE3180" s="66" t="s">
        <v>85</v>
      </c>
      <c r="BF3180" s="66" t="s">
        <v>85</v>
      </c>
      <c r="BG3180" s="66" t="s">
        <v>85</v>
      </c>
      <c r="BH3180" s="66" t="s">
        <v>85</v>
      </c>
      <c r="BI3180" s="66" t="s">
        <v>85</v>
      </c>
      <c r="BJ3180" s="66" t="s">
        <v>85</v>
      </c>
      <c r="BK3180" s="66" t="s">
        <v>85</v>
      </c>
      <c r="BL3180" s="66" t="s">
        <v>85</v>
      </c>
      <c r="BM3180" s="66" t="s">
        <v>85</v>
      </c>
      <c r="BN3180" s="66" t="s">
        <v>85</v>
      </c>
      <c r="BO3180" s="88" t="s">
        <v>85</v>
      </c>
      <c r="BP3180" s="100">
        <v>15100</v>
      </c>
      <c r="BQ3180" s="66">
        <v>16000</v>
      </c>
      <c r="BR3180" s="66">
        <v>113910</v>
      </c>
      <c r="BS3180" s="66" t="s">
        <v>85</v>
      </c>
      <c r="BT3180" s="66" t="s">
        <v>85</v>
      </c>
      <c r="BU3180" s="66" t="s">
        <v>85</v>
      </c>
      <c r="BV3180" s="66" t="s">
        <v>85</v>
      </c>
      <c r="BW3180" s="66" t="s">
        <v>85</v>
      </c>
      <c r="BX3180" s="66" t="s">
        <v>85</v>
      </c>
      <c r="BY3180" s="66" t="s">
        <v>85</v>
      </c>
      <c r="BZ3180" s="66" t="s">
        <v>85</v>
      </c>
      <c r="CA3180" s="66" t="s">
        <v>85</v>
      </c>
      <c r="CB3180" s="66" t="s">
        <v>85</v>
      </c>
      <c r="CC3180" s="66" t="s">
        <v>85</v>
      </c>
      <c r="CD3180" s="66" t="s">
        <v>85</v>
      </c>
      <c r="CE3180" s="66" t="s">
        <v>85</v>
      </c>
      <c r="CF3180" s="66" t="s">
        <v>85</v>
      </c>
      <c r="CG3180" s="66" t="s">
        <v>85</v>
      </c>
      <c r="CH3180" s="66" t="s">
        <v>85</v>
      </c>
      <c r="CI3180" s="66" t="s">
        <v>85</v>
      </c>
      <c r="CJ3180" s="66" t="s">
        <v>85</v>
      </c>
      <c r="CK3180" s="66" t="s">
        <v>85</v>
      </c>
      <c r="CL3180" s="66" t="s">
        <v>85</v>
      </c>
      <c r="CM3180" s="69" t="s">
        <v>85</v>
      </c>
    </row>
    <row r="3181" spans="41:91" hidden="1" x14ac:dyDescent="0.25">
      <c r="AO3181" s="21" t="s">
        <v>24</v>
      </c>
      <c r="AP3181" s="23" t="s">
        <v>135</v>
      </c>
      <c r="AQ3181" s="21" t="str">
        <f t="shared" si="52"/>
        <v>1945-64IMD - 3</v>
      </c>
      <c r="AR3181" s="22">
        <v>3300</v>
      </c>
      <c r="AS3181" s="22">
        <v>4000</v>
      </c>
      <c r="AT3181" s="22">
        <v>124430</v>
      </c>
      <c r="AU3181" s="66" t="s">
        <v>85</v>
      </c>
      <c r="AV3181" s="66" t="s">
        <v>85</v>
      </c>
      <c r="AW3181" s="66" t="s">
        <v>85</v>
      </c>
      <c r="AX3181" s="66" t="s">
        <v>85</v>
      </c>
      <c r="AY3181" s="66" t="s">
        <v>85</v>
      </c>
      <c r="AZ3181" s="66" t="s">
        <v>85</v>
      </c>
      <c r="BA3181" s="66" t="s">
        <v>85</v>
      </c>
      <c r="BB3181" s="66" t="s">
        <v>85</v>
      </c>
      <c r="BC3181" s="66" t="s">
        <v>85</v>
      </c>
      <c r="BD3181" s="66" t="s">
        <v>85</v>
      </c>
      <c r="BE3181" s="66" t="s">
        <v>85</v>
      </c>
      <c r="BF3181" s="66" t="s">
        <v>85</v>
      </c>
      <c r="BG3181" s="66" t="s">
        <v>85</v>
      </c>
      <c r="BH3181" s="66" t="s">
        <v>85</v>
      </c>
      <c r="BI3181" s="66" t="s">
        <v>85</v>
      </c>
      <c r="BJ3181" s="66" t="s">
        <v>85</v>
      </c>
      <c r="BK3181" s="66" t="s">
        <v>85</v>
      </c>
      <c r="BL3181" s="66" t="s">
        <v>85</v>
      </c>
      <c r="BM3181" s="66" t="s">
        <v>85</v>
      </c>
      <c r="BN3181" s="66" t="s">
        <v>85</v>
      </c>
      <c r="BO3181" s="88" t="s">
        <v>85</v>
      </c>
      <c r="BP3181" s="100">
        <v>12900</v>
      </c>
      <c r="BQ3181" s="66">
        <v>13600</v>
      </c>
      <c r="BR3181" s="66">
        <v>103770</v>
      </c>
      <c r="BS3181" s="66" t="s">
        <v>85</v>
      </c>
      <c r="BT3181" s="66" t="s">
        <v>85</v>
      </c>
      <c r="BU3181" s="66" t="s">
        <v>85</v>
      </c>
      <c r="BV3181" s="66" t="s">
        <v>85</v>
      </c>
      <c r="BW3181" s="66" t="s">
        <v>85</v>
      </c>
      <c r="BX3181" s="66" t="s">
        <v>85</v>
      </c>
      <c r="BY3181" s="66" t="s">
        <v>85</v>
      </c>
      <c r="BZ3181" s="66" t="s">
        <v>85</v>
      </c>
      <c r="CA3181" s="66" t="s">
        <v>85</v>
      </c>
      <c r="CB3181" s="66" t="s">
        <v>85</v>
      </c>
      <c r="CC3181" s="66" t="s">
        <v>85</v>
      </c>
      <c r="CD3181" s="66" t="s">
        <v>85</v>
      </c>
      <c r="CE3181" s="66" t="s">
        <v>85</v>
      </c>
      <c r="CF3181" s="66" t="s">
        <v>85</v>
      </c>
      <c r="CG3181" s="66" t="s">
        <v>85</v>
      </c>
      <c r="CH3181" s="66" t="s">
        <v>85</v>
      </c>
      <c r="CI3181" s="66" t="s">
        <v>85</v>
      </c>
      <c r="CJ3181" s="66" t="s">
        <v>85</v>
      </c>
      <c r="CK3181" s="66" t="s">
        <v>85</v>
      </c>
      <c r="CL3181" s="66" t="s">
        <v>85</v>
      </c>
      <c r="CM3181" s="69" t="s">
        <v>85</v>
      </c>
    </row>
    <row r="3182" spans="41:91" hidden="1" x14ac:dyDescent="0.25">
      <c r="AO3182" s="21" t="s">
        <v>25</v>
      </c>
      <c r="AP3182" s="23" t="s">
        <v>135</v>
      </c>
      <c r="AQ3182" s="21" t="str">
        <f t="shared" si="52"/>
        <v>1965-82IMD - 3</v>
      </c>
      <c r="AR3182" s="22">
        <v>3200</v>
      </c>
      <c r="AS3182" s="22">
        <v>4000</v>
      </c>
      <c r="AT3182" s="22">
        <v>134350</v>
      </c>
      <c r="AU3182" s="66" t="s">
        <v>85</v>
      </c>
      <c r="AV3182" s="66" t="s">
        <v>85</v>
      </c>
      <c r="AW3182" s="66" t="s">
        <v>85</v>
      </c>
      <c r="AX3182" s="66" t="s">
        <v>85</v>
      </c>
      <c r="AY3182" s="66" t="s">
        <v>85</v>
      </c>
      <c r="AZ3182" s="66" t="s">
        <v>85</v>
      </c>
      <c r="BA3182" s="66" t="s">
        <v>85</v>
      </c>
      <c r="BB3182" s="66" t="s">
        <v>85</v>
      </c>
      <c r="BC3182" s="66" t="s">
        <v>85</v>
      </c>
      <c r="BD3182" s="66" t="s">
        <v>85</v>
      </c>
      <c r="BE3182" s="66" t="s">
        <v>85</v>
      </c>
      <c r="BF3182" s="66" t="s">
        <v>85</v>
      </c>
      <c r="BG3182" s="66" t="s">
        <v>85</v>
      </c>
      <c r="BH3182" s="66" t="s">
        <v>85</v>
      </c>
      <c r="BI3182" s="66" t="s">
        <v>85</v>
      </c>
      <c r="BJ3182" s="66" t="s">
        <v>85</v>
      </c>
      <c r="BK3182" s="66" t="s">
        <v>85</v>
      </c>
      <c r="BL3182" s="66" t="s">
        <v>85</v>
      </c>
      <c r="BM3182" s="66" t="s">
        <v>85</v>
      </c>
      <c r="BN3182" s="66" t="s">
        <v>85</v>
      </c>
      <c r="BO3182" s="88" t="s">
        <v>85</v>
      </c>
      <c r="BP3182" s="100">
        <v>11800</v>
      </c>
      <c r="BQ3182" s="66">
        <v>12600</v>
      </c>
      <c r="BR3182" s="66">
        <v>102370</v>
      </c>
      <c r="BS3182" s="66" t="s">
        <v>85</v>
      </c>
      <c r="BT3182" s="66" t="s">
        <v>85</v>
      </c>
      <c r="BU3182" s="66" t="s">
        <v>85</v>
      </c>
      <c r="BV3182" s="66" t="s">
        <v>85</v>
      </c>
      <c r="BW3182" s="66" t="s">
        <v>85</v>
      </c>
      <c r="BX3182" s="66" t="s">
        <v>85</v>
      </c>
      <c r="BY3182" s="66" t="s">
        <v>85</v>
      </c>
      <c r="BZ3182" s="66" t="s">
        <v>85</v>
      </c>
      <c r="CA3182" s="66" t="s">
        <v>85</v>
      </c>
      <c r="CB3182" s="66" t="s">
        <v>85</v>
      </c>
      <c r="CC3182" s="66" t="s">
        <v>85</v>
      </c>
      <c r="CD3182" s="66" t="s">
        <v>85</v>
      </c>
      <c r="CE3182" s="66" t="s">
        <v>85</v>
      </c>
      <c r="CF3182" s="66" t="s">
        <v>85</v>
      </c>
      <c r="CG3182" s="66" t="s">
        <v>85</v>
      </c>
      <c r="CH3182" s="66" t="s">
        <v>85</v>
      </c>
      <c r="CI3182" s="66" t="s">
        <v>85</v>
      </c>
      <c r="CJ3182" s="66" t="s">
        <v>85</v>
      </c>
      <c r="CK3182" s="66" t="s">
        <v>85</v>
      </c>
      <c r="CL3182" s="66" t="s">
        <v>85</v>
      </c>
      <c r="CM3182" s="69" t="s">
        <v>85</v>
      </c>
    </row>
    <row r="3183" spans="41:91" hidden="1" x14ac:dyDescent="0.25">
      <c r="AO3183" s="21" t="s">
        <v>26</v>
      </c>
      <c r="AP3183" s="23" t="s">
        <v>135</v>
      </c>
      <c r="AQ3183" s="21" t="str">
        <f t="shared" si="52"/>
        <v>1983-92IMD - 3</v>
      </c>
      <c r="AR3183" s="22">
        <v>3400</v>
      </c>
      <c r="AS3183" s="22">
        <v>4300</v>
      </c>
      <c r="AT3183" s="22">
        <v>53180</v>
      </c>
      <c r="AU3183" s="66" t="s">
        <v>85</v>
      </c>
      <c r="AV3183" s="66" t="s">
        <v>85</v>
      </c>
      <c r="AW3183" s="66" t="s">
        <v>85</v>
      </c>
      <c r="AX3183" s="66" t="s">
        <v>85</v>
      </c>
      <c r="AY3183" s="66" t="s">
        <v>85</v>
      </c>
      <c r="AZ3183" s="66" t="s">
        <v>85</v>
      </c>
      <c r="BA3183" s="66" t="s">
        <v>85</v>
      </c>
      <c r="BB3183" s="66" t="s">
        <v>85</v>
      </c>
      <c r="BC3183" s="66" t="s">
        <v>85</v>
      </c>
      <c r="BD3183" s="66" t="s">
        <v>85</v>
      </c>
      <c r="BE3183" s="66" t="s">
        <v>85</v>
      </c>
      <c r="BF3183" s="66" t="s">
        <v>85</v>
      </c>
      <c r="BG3183" s="66" t="s">
        <v>85</v>
      </c>
      <c r="BH3183" s="66" t="s">
        <v>85</v>
      </c>
      <c r="BI3183" s="66" t="s">
        <v>85</v>
      </c>
      <c r="BJ3183" s="66" t="s">
        <v>85</v>
      </c>
      <c r="BK3183" s="66" t="s">
        <v>85</v>
      </c>
      <c r="BL3183" s="66" t="s">
        <v>85</v>
      </c>
      <c r="BM3183" s="66" t="s">
        <v>85</v>
      </c>
      <c r="BN3183" s="66" t="s">
        <v>85</v>
      </c>
      <c r="BO3183" s="88" t="s">
        <v>85</v>
      </c>
      <c r="BP3183" s="100">
        <v>10700</v>
      </c>
      <c r="BQ3183" s="66">
        <v>11800</v>
      </c>
      <c r="BR3183" s="66">
        <v>35260</v>
      </c>
      <c r="BS3183" s="66" t="s">
        <v>85</v>
      </c>
      <c r="BT3183" s="66" t="s">
        <v>85</v>
      </c>
      <c r="BU3183" s="66" t="s">
        <v>85</v>
      </c>
      <c r="BV3183" s="66" t="s">
        <v>85</v>
      </c>
      <c r="BW3183" s="66" t="s">
        <v>85</v>
      </c>
      <c r="BX3183" s="66" t="s">
        <v>85</v>
      </c>
      <c r="BY3183" s="66" t="s">
        <v>85</v>
      </c>
      <c r="BZ3183" s="66" t="s">
        <v>85</v>
      </c>
      <c r="CA3183" s="66" t="s">
        <v>85</v>
      </c>
      <c r="CB3183" s="66" t="s">
        <v>85</v>
      </c>
      <c r="CC3183" s="66" t="s">
        <v>85</v>
      </c>
      <c r="CD3183" s="66" t="s">
        <v>85</v>
      </c>
      <c r="CE3183" s="66" t="s">
        <v>85</v>
      </c>
      <c r="CF3183" s="66" t="s">
        <v>85</v>
      </c>
      <c r="CG3183" s="66" t="s">
        <v>85</v>
      </c>
      <c r="CH3183" s="66" t="s">
        <v>85</v>
      </c>
      <c r="CI3183" s="66" t="s">
        <v>85</v>
      </c>
      <c r="CJ3183" s="66" t="s">
        <v>85</v>
      </c>
      <c r="CK3183" s="66" t="s">
        <v>85</v>
      </c>
      <c r="CL3183" s="66" t="s">
        <v>85</v>
      </c>
      <c r="CM3183" s="69" t="s">
        <v>85</v>
      </c>
    </row>
    <row r="3184" spans="41:91" hidden="1" x14ac:dyDescent="0.25">
      <c r="AO3184" s="21" t="s">
        <v>27</v>
      </c>
      <c r="AP3184" s="23" t="s">
        <v>135</v>
      </c>
      <c r="AQ3184" s="21" t="str">
        <f t="shared" si="52"/>
        <v>1993-99IMD - 3</v>
      </c>
      <c r="AR3184" s="22">
        <v>3600</v>
      </c>
      <c r="AS3184" s="22">
        <v>4400</v>
      </c>
      <c r="AT3184" s="22">
        <v>34590</v>
      </c>
      <c r="AU3184" s="66" t="s">
        <v>85</v>
      </c>
      <c r="AV3184" s="66" t="s">
        <v>85</v>
      </c>
      <c r="AW3184" s="66" t="s">
        <v>85</v>
      </c>
      <c r="AX3184" s="66" t="s">
        <v>85</v>
      </c>
      <c r="AY3184" s="66" t="s">
        <v>85</v>
      </c>
      <c r="AZ3184" s="66" t="s">
        <v>85</v>
      </c>
      <c r="BA3184" s="66" t="s">
        <v>85</v>
      </c>
      <c r="BB3184" s="66" t="s">
        <v>85</v>
      </c>
      <c r="BC3184" s="66" t="s">
        <v>85</v>
      </c>
      <c r="BD3184" s="66" t="s">
        <v>85</v>
      </c>
      <c r="BE3184" s="66" t="s">
        <v>85</v>
      </c>
      <c r="BF3184" s="66" t="s">
        <v>85</v>
      </c>
      <c r="BG3184" s="66" t="s">
        <v>85</v>
      </c>
      <c r="BH3184" s="66" t="s">
        <v>85</v>
      </c>
      <c r="BI3184" s="66" t="s">
        <v>85</v>
      </c>
      <c r="BJ3184" s="66" t="s">
        <v>85</v>
      </c>
      <c r="BK3184" s="66" t="s">
        <v>85</v>
      </c>
      <c r="BL3184" s="66" t="s">
        <v>85</v>
      </c>
      <c r="BM3184" s="66" t="s">
        <v>85</v>
      </c>
      <c r="BN3184" s="66" t="s">
        <v>85</v>
      </c>
      <c r="BO3184" s="88" t="s">
        <v>85</v>
      </c>
      <c r="BP3184" s="100">
        <v>11100</v>
      </c>
      <c r="BQ3184" s="66">
        <v>12300</v>
      </c>
      <c r="BR3184" s="66">
        <v>24200</v>
      </c>
      <c r="BS3184" s="66" t="s">
        <v>85</v>
      </c>
      <c r="BT3184" s="66" t="s">
        <v>85</v>
      </c>
      <c r="BU3184" s="66" t="s">
        <v>85</v>
      </c>
      <c r="BV3184" s="66" t="s">
        <v>85</v>
      </c>
      <c r="BW3184" s="66" t="s">
        <v>85</v>
      </c>
      <c r="BX3184" s="66" t="s">
        <v>85</v>
      </c>
      <c r="BY3184" s="66" t="s">
        <v>85</v>
      </c>
      <c r="BZ3184" s="66" t="s">
        <v>85</v>
      </c>
      <c r="CA3184" s="66" t="s">
        <v>85</v>
      </c>
      <c r="CB3184" s="66" t="s">
        <v>85</v>
      </c>
      <c r="CC3184" s="66" t="s">
        <v>85</v>
      </c>
      <c r="CD3184" s="66" t="s">
        <v>85</v>
      </c>
      <c r="CE3184" s="66" t="s">
        <v>85</v>
      </c>
      <c r="CF3184" s="66" t="s">
        <v>85</v>
      </c>
      <c r="CG3184" s="66" t="s">
        <v>85</v>
      </c>
      <c r="CH3184" s="66" t="s">
        <v>85</v>
      </c>
      <c r="CI3184" s="66" t="s">
        <v>85</v>
      </c>
      <c r="CJ3184" s="66" t="s">
        <v>85</v>
      </c>
      <c r="CK3184" s="66" t="s">
        <v>85</v>
      </c>
      <c r="CL3184" s="66" t="s">
        <v>85</v>
      </c>
      <c r="CM3184" s="69" t="s">
        <v>85</v>
      </c>
    </row>
    <row r="3185" spans="41:91" hidden="1" x14ac:dyDescent="0.25">
      <c r="AO3185" s="21" t="s">
        <v>28</v>
      </c>
      <c r="AP3185" s="23" t="s">
        <v>135</v>
      </c>
      <c r="AQ3185" s="21" t="str">
        <f t="shared" si="52"/>
        <v>Post 1999IMD - 3</v>
      </c>
      <c r="AR3185" s="22">
        <v>3400</v>
      </c>
      <c r="AS3185" s="22">
        <v>4200</v>
      </c>
      <c r="AT3185" s="22">
        <v>46250</v>
      </c>
      <c r="AU3185" s="66" t="s">
        <v>85</v>
      </c>
      <c r="AV3185" s="66" t="s">
        <v>85</v>
      </c>
      <c r="AW3185" s="66" t="s">
        <v>85</v>
      </c>
      <c r="AX3185" s="66" t="s">
        <v>85</v>
      </c>
      <c r="AY3185" s="66" t="s">
        <v>85</v>
      </c>
      <c r="AZ3185" s="66" t="s">
        <v>85</v>
      </c>
      <c r="BA3185" s="66" t="s">
        <v>85</v>
      </c>
      <c r="BB3185" s="66" t="s">
        <v>85</v>
      </c>
      <c r="BC3185" s="66" t="s">
        <v>85</v>
      </c>
      <c r="BD3185" s="66" t="s">
        <v>85</v>
      </c>
      <c r="BE3185" s="66" t="s">
        <v>85</v>
      </c>
      <c r="BF3185" s="66" t="s">
        <v>85</v>
      </c>
      <c r="BG3185" s="66" t="s">
        <v>85</v>
      </c>
      <c r="BH3185" s="66" t="s">
        <v>85</v>
      </c>
      <c r="BI3185" s="66" t="s">
        <v>85</v>
      </c>
      <c r="BJ3185" s="66" t="s">
        <v>85</v>
      </c>
      <c r="BK3185" s="66" t="s">
        <v>85</v>
      </c>
      <c r="BL3185" s="66" t="s">
        <v>85</v>
      </c>
      <c r="BM3185" s="66" t="s">
        <v>85</v>
      </c>
      <c r="BN3185" s="66" t="s">
        <v>85</v>
      </c>
      <c r="BO3185" s="88" t="s">
        <v>85</v>
      </c>
      <c r="BP3185" s="100">
        <v>11000</v>
      </c>
      <c r="BQ3185" s="66">
        <v>12200</v>
      </c>
      <c r="BR3185" s="66">
        <v>22330</v>
      </c>
      <c r="BS3185" s="66" t="s">
        <v>85</v>
      </c>
      <c r="BT3185" s="66" t="s">
        <v>85</v>
      </c>
      <c r="BU3185" s="66" t="s">
        <v>85</v>
      </c>
      <c r="BV3185" s="66" t="s">
        <v>85</v>
      </c>
      <c r="BW3185" s="66" t="s">
        <v>85</v>
      </c>
      <c r="BX3185" s="66" t="s">
        <v>85</v>
      </c>
      <c r="BY3185" s="66" t="s">
        <v>85</v>
      </c>
      <c r="BZ3185" s="66" t="s">
        <v>85</v>
      </c>
      <c r="CA3185" s="66" t="s">
        <v>85</v>
      </c>
      <c r="CB3185" s="66" t="s">
        <v>85</v>
      </c>
      <c r="CC3185" s="66" t="s">
        <v>85</v>
      </c>
      <c r="CD3185" s="66" t="s">
        <v>85</v>
      </c>
      <c r="CE3185" s="66" t="s">
        <v>85</v>
      </c>
      <c r="CF3185" s="66" t="s">
        <v>85</v>
      </c>
      <c r="CG3185" s="66" t="s">
        <v>85</v>
      </c>
      <c r="CH3185" s="66" t="s">
        <v>85</v>
      </c>
      <c r="CI3185" s="66" t="s">
        <v>85</v>
      </c>
      <c r="CJ3185" s="66" t="s">
        <v>85</v>
      </c>
      <c r="CK3185" s="66" t="s">
        <v>85</v>
      </c>
      <c r="CL3185" s="66" t="s">
        <v>85</v>
      </c>
      <c r="CM3185" s="69" t="s">
        <v>85</v>
      </c>
    </row>
    <row r="3186" spans="41:91" hidden="1" x14ac:dyDescent="0.25">
      <c r="AO3186" s="21" t="s">
        <v>22</v>
      </c>
      <c r="AP3186" s="23" t="s">
        <v>136</v>
      </c>
      <c r="AQ3186" s="21" t="str">
        <f t="shared" si="52"/>
        <v>Pre 1919IMD - 4</v>
      </c>
      <c r="AR3186" s="22">
        <v>3800</v>
      </c>
      <c r="AS3186" s="22">
        <v>5000</v>
      </c>
      <c r="AT3186" s="22">
        <v>120270</v>
      </c>
      <c r="AU3186" s="66" t="s">
        <v>85</v>
      </c>
      <c r="AV3186" s="66" t="s">
        <v>85</v>
      </c>
      <c r="AW3186" s="66" t="s">
        <v>85</v>
      </c>
      <c r="AX3186" s="66" t="s">
        <v>85</v>
      </c>
      <c r="AY3186" s="66" t="s">
        <v>85</v>
      </c>
      <c r="AZ3186" s="66" t="s">
        <v>85</v>
      </c>
      <c r="BA3186" s="66" t="s">
        <v>85</v>
      </c>
      <c r="BB3186" s="66" t="s">
        <v>85</v>
      </c>
      <c r="BC3186" s="66" t="s">
        <v>85</v>
      </c>
      <c r="BD3186" s="66" t="s">
        <v>85</v>
      </c>
      <c r="BE3186" s="66" t="s">
        <v>85</v>
      </c>
      <c r="BF3186" s="66" t="s">
        <v>85</v>
      </c>
      <c r="BG3186" s="66" t="s">
        <v>85</v>
      </c>
      <c r="BH3186" s="66" t="s">
        <v>85</v>
      </c>
      <c r="BI3186" s="66" t="s">
        <v>85</v>
      </c>
      <c r="BJ3186" s="66" t="s">
        <v>85</v>
      </c>
      <c r="BK3186" s="66" t="s">
        <v>85</v>
      </c>
      <c r="BL3186" s="66" t="s">
        <v>85</v>
      </c>
      <c r="BM3186" s="66" t="s">
        <v>85</v>
      </c>
      <c r="BN3186" s="66" t="s">
        <v>85</v>
      </c>
      <c r="BO3186" s="88" t="s">
        <v>85</v>
      </c>
      <c r="BP3186" s="100">
        <v>15100</v>
      </c>
      <c r="BQ3186" s="66">
        <v>16800</v>
      </c>
      <c r="BR3186" s="66">
        <v>81680</v>
      </c>
      <c r="BS3186" s="66" t="s">
        <v>85</v>
      </c>
      <c r="BT3186" s="66" t="s">
        <v>85</v>
      </c>
      <c r="BU3186" s="66" t="s">
        <v>85</v>
      </c>
      <c r="BV3186" s="66" t="s">
        <v>85</v>
      </c>
      <c r="BW3186" s="66" t="s">
        <v>85</v>
      </c>
      <c r="BX3186" s="66" t="s">
        <v>85</v>
      </c>
      <c r="BY3186" s="66" t="s">
        <v>85</v>
      </c>
      <c r="BZ3186" s="66" t="s">
        <v>85</v>
      </c>
      <c r="CA3186" s="66" t="s">
        <v>85</v>
      </c>
      <c r="CB3186" s="66" t="s">
        <v>85</v>
      </c>
      <c r="CC3186" s="66" t="s">
        <v>85</v>
      </c>
      <c r="CD3186" s="66" t="s">
        <v>85</v>
      </c>
      <c r="CE3186" s="66" t="s">
        <v>85</v>
      </c>
      <c r="CF3186" s="66" t="s">
        <v>85</v>
      </c>
      <c r="CG3186" s="66" t="s">
        <v>85</v>
      </c>
      <c r="CH3186" s="66" t="s">
        <v>85</v>
      </c>
      <c r="CI3186" s="66" t="s">
        <v>85</v>
      </c>
      <c r="CJ3186" s="66" t="s">
        <v>85</v>
      </c>
      <c r="CK3186" s="66" t="s">
        <v>85</v>
      </c>
      <c r="CL3186" s="66" t="s">
        <v>85</v>
      </c>
      <c r="CM3186" s="69" t="s">
        <v>85</v>
      </c>
    </row>
    <row r="3187" spans="41:91" hidden="1" x14ac:dyDescent="0.25">
      <c r="AO3187" s="21" t="s">
        <v>23</v>
      </c>
      <c r="AP3187" s="23" t="s">
        <v>136</v>
      </c>
      <c r="AQ3187" s="21" t="str">
        <f t="shared" si="52"/>
        <v>1919-44IMD - 4</v>
      </c>
      <c r="AR3187" s="22">
        <v>3700</v>
      </c>
      <c r="AS3187" s="22">
        <v>4500</v>
      </c>
      <c r="AT3187" s="22">
        <v>112290</v>
      </c>
      <c r="AU3187" s="66" t="s">
        <v>85</v>
      </c>
      <c r="AV3187" s="66" t="s">
        <v>85</v>
      </c>
      <c r="AW3187" s="66" t="s">
        <v>85</v>
      </c>
      <c r="AX3187" s="66" t="s">
        <v>85</v>
      </c>
      <c r="AY3187" s="66" t="s">
        <v>85</v>
      </c>
      <c r="AZ3187" s="66" t="s">
        <v>85</v>
      </c>
      <c r="BA3187" s="66" t="s">
        <v>85</v>
      </c>
      <c r="BB3187" s="66" t="s">
        <v>85</v>
      </c>
      <c r="BC3187" s="66" t="s">
        <v>85</v>
      </c>
      <c r="BD3187" s="66" t="s">
        <v>85</v>
      </c>
      <c r="BE3187" s="66" t="s">
        <v>85</v>
      </c>
      <c r="BF3187" s="66" t="s">
        <v>85</v>
      </c>
      <c r="BG3187" s="66" t="s">
        <v>85</v>
      </c>
      <c r="BH3187" s="66" t="s">
        <v>85</v>
      </c>
      <c r="BI3187" s="66" t="s">
        <v>85</v>
      </c>
      <c r="BJ3187" s="66" t="s">
        <v>85</v>
      </c>
      <c r="BK3187" s="66" t="s">
        <v>85</v>
      </c>
      <c r="BL3187" s="66" t="s">
        <v>85</v>
      </c>
      <c r="BM3187" s="66" t="s">
        <v>85</v>
      </c>
      <c r="BN3187" s="66" t="s">
        <v>85</v>
      </c>
      <c r="BO3187" s="88" t="s">
        <v>85</v>
      </c>
      <c r="BP3187" s="100">
        <v>16300</v>
      </c>
      <c r="BQ3187" s="66">
        <v>17300</v>
      </c>
      <c r="BR3187" s="66">
        <v>96200</v>
      </c>
      <c r="BS3187" s="66" t="s">
        <v>85</v>
      </c>
      <c r="BT3187" s="66" t="s">
        <v>85</v>
      </c>
      <c r="BU3187" s="66" t="s">
        <v>85</v>
      </c>
      <c r="BV3187" s="66" t="s">
        <v>85</v>
      </c>
      <c r="BW3187" s="66" t="s">
        <v>85</v>
      </c>
      <c r="BX3187" s="66" t="s">
        <v>85</v>
      </c>
      <c r="BY3187" s="66" t="s">
        <v>85</v>
      </c>
      <c r="BZ3187" s="66" t="s">
        <v>85</v>
      </c>
      <c r="CA3187" s="66" t="s">
        <v>85</v>
      </c>
      <c r="CB3187" s="66" t="s">
        <v>85</v>
      </c>
      <c r="CC3187" s="66" t="s">
        <v>85</v>
      </c>
      <c r="CD3187" s="66" t="s">
        <v>85</v>
      </c>
      <c r="CE3187" s="66" t="s">
        <v>85</v>
      </c>
      <c r="CF3187" s="66" t="s">
        <v>85</v>
      </c>
      <c r="CG3187" s="66" t="s">
        <v>85</v>
      </c>
      <c r="CH3187" s="66" t="s">
        <v>85</v>
      </c>
      <c r="CI3187" s="66" t="s">
        <v>85</v>
      </c>
      <c r="CJ3187" s="66" t="s">
        <v>85</v>
      </c>
      <c r="CK3187" s="66" t="s">
        <v>85</v>
      </c>
      <c r="CL3187" s="66" t="s">
        <v>85</v>
      </c>
      <c r="CM3187" s="69" t="s">
        <v>85</v>
      </c>
    </row>
    <row r="3188" spans="41:91" hidden="1" x14ac:dyDescent="0.25">
      <c r="AO3188" s="21" t="s">
        <v>24</v>
      </c>
      <c r="AP3188" s="23" t="s">
        <v>136</v>
      </c>
      <c r="AQ3188" s="21" t="str">
        <f t="shared" si="52"/>
        <v>1945-64IMD - 4</v>
      </c>
      <c r="AR3188" s="22">
        <v>3400</v>
      </c>
      <c r="AS3188" s="22">
        <v>4200</v>
      </c>
      <c r="AT3188" s="22">
        <v>117680</v>
      </c>
      <c r="AU3188" s="66" t="s">
        <v>85</v>
      </c>
      <c r="AV3188" s="66" t="s">
        <v>85</v>
      </c>
      <c r="AW3188" s="66" t="s">
        <v>85</v>
      </c>
      <c r="AX3188" s="66" t="s">
        <v>85</v>
      </c>
      <c r="AY3188" s="66" t="s">
        <v>85</v>
      </c>
      <c r="AZ3188" s="66" t="s">
        <v>85</v>
      </c>
      <c r="BA3188" s="66" t="s">
        <v>85</v>
      </c>
      <c r="BB3188" s="66" t="s">
        <v>85</v>
      </c>
      <c r="BC3188" s="66" t="s">
        <v>85</v>
      </c>
      <c r="BD3188" s="66" t="s">
        <v>85</v>
      </c>
      <c r="BE3188" s="66" t="s">
        <v>85</v>
      </c>
      <c r="BF3188" s="66" t="s">
        <v>85</v>
      </c>
      <c r="BG3188" s="66" t="s">
        <v>85</v>
      </c>
      <c r="BH3188" s="66" t="s">
        <v>85</v>
      </c>
      <c r="BI3188" s="66" t="s">
        <v>85</v>
      </c>
      <c r="BJ3188" s="66" t="s">
        <v>85</v>
      </c>
      <c r="BK3188" s="66" t="s">
        <v>85</v>
      </c>
      <c r="BL3188" s="66" t="s">
        <v>85</v>
      </c>
      <c r="BM3188" s="66" t="s">
        <v>85</v>
      </c>
      <c r="BN3188" s="66" t="s">
        <v>85</v>
      </c>
      <c r="BO3188" s="88" t="s">
        <v>85</v>
      </c>
      <c r="BP3188" s="100">
        <v>14200</v>
      </c>
      <c r="BQ3188" s="66">
        <v>15100</v>
      </c>
      <c r="BR3188" s="66">
        <v>96230</v>
      </c>
      <c r="BS3188" s="66" t="s">
        <v>85</v>
      </c>
      <c r="BT3188" s="66" t="s">
        <v>85</v>
      </c>
      <c r="BU3188" s="66" t="s">
        <v>85</v>
      </c>
      <c r="BV3188" s="66" t="s">
        <v>85</v>
      </c>
      <c r="BW3188" s="66" t="s">
        <v>85</v>
      </c>
      <c r="BX3188" s="66" t="s">
        <v>85</v>
      </c>
      <c r="BY3188" s="66" t="s">
        <v>85</v>
      </c>
      <c r="BZ3188" s="66" t="s">
        <v>85</v>
      </c>
      <c r="CA3188" s="66" t="s">
        <v>85</v>
      </c>
      <c r="CB3188" s="66" t="s">
        <v>85</v>
      </c>
      <c r="CC3188" s="66" t="s">
        <v>85</v>
      </c>
      <c r="CD3188" s="66" t="s">
        <v>85</v>
      </c>
      <c r="CE3188" s="66" t="s">
        <v>85</v>
      </c>
      <c r="CF3188" s="66" t="s">
        <v>85</v>
      </c>
      <c r="CG3188" s="66" t="s">
        <v>85</v>
      </c>
      <c r="CH3188" s="66" t="s">
        <v>85</v>
      </c>
      <c r="CI3188" s="66" t="s">
        <v>85</v>
      </c>
      <c r="CJ3188" s="66" t="s">
        <v>85</v>
      </c>
      <c r="CK3188" s="66" t="s">
        <v>85</v>
      </c>
      <c r="CL3188" s="66" t="s">
        <v>85</v>
      </c>
      <c r="CM3188" s="69" t="s">
        <v>85</v>
      </c>
    </row>
    <row r="3189" spans="41:91" hidden="1" x14ac:dyDescent="0.25">
      <c r="AO3189" s="21" t="s">
        <v>25</v>
      </c>
      <c r="AP3189" s="23" t="s">
        <v>136</v>
      </c>
      <c r="AQ3189" s="21" t="str">
        <f t="shared" si="52"/>
        <v>1965-82IMD - 4</v>
      </c>
      <c r="AR3189" s="22">
        <v>3400</v>
      </c>
      <c r="AS3189" s="22">
        <v>4100</v>
      </c>
      <c r="AT3189" s="22">
        <v>159440</v>
      </c>
      <c r="AU3189" s="66" t="s">
        <v>85</v>
      </c>
      <c r="AV3189" s="66" t="s">
        <v>85</v>
      </c>
      <c r="AW3189" s="66" t="s">
        <v>85</v>
      </c>
      <c r="AX3189" s="66" t="s">
        <v>85</v>
      </c>
      <c r="AY3189" s="66" t="s">
        <v>85</v>
      </c>
      <c r="AZ3189" s="66" t="s">
        <v>85</v>
      </c>
      <c r="BA3189" s="66" t="s">
        <v>85</v>
      </c>
      <c r="BB3189" s="66" t="s">
        <v>85</v>
      </c>
      <c r="BC3189" s="66" t="s">
        <v>85</v>
      </c>
      <c r="BD3189" s="66" t="s">
        <v>85</v>
      </c>
      <c r="BE3189" s="66" t="s">
        <v>85</v>
      </c>
      <c r="BF3189" s="66" t="s">
        <v>85</v>
      </c>
      <c r="BG3189" s="66" t="s">
        <v>85</v>
      </c>
      <c r="BH3189" s="66" t="s">
        <v>85</v>
      </c>
      <c r="BI3189" s="66" t="s">
        <v>85</v>
      </c>
      <c r="BJ3189" s="66" t="s">
        <v>85</v>
      </c>
      <c r="BK3189" s="66" t="s">
        <v>85</v>
      </c>
      <c r="BL3189" s="66" t="s">
        <v>85</v>
      </c>
      <c r="BM3189" s="66" t="s">
        <v>85</v>
      </c>
      <c r="BN3189" s="66" t="s">
        <v>85</v>
      </c>
      <c r="BO3189" s="88" t="s">
        <v>85</v>
      </c>
      <c r="BP3189" s="100">
        <v>13100</v>
      </c>
      <c r="BQ3189" s="66">
        <v>14000</v>
      </c>
      <c r="BR3189" s="66">
        <v>126000</v>
      </c>
      <c r="BS3189" s="66" t="s">
        <v>85</v>
      </c>
      <c r="BT3189" s="66" t="s">
        <v>85</v>
      </c>
      <c r="BU3189" s="66" t="s">
        <v>85</v>
      </c>
      <c r="BV3189" s="66" t="s">
        <v>85</v>
      </c>
      <c r="BW3189" s="66" t="s">
        <v>85</v>
      </c>
      <c r="BX3189" s="66" t="s">
        <v>85</v>
      </c>
      <c r="BY3189" s="66" t="s">
        <v>85</v>
      </c>
      <c r="BZ3189" s="66" t="s">
        <v>85</v>
      </c>
      <c r="CA3189" s="66" t="s">
        <v>85</v>
      </c>
      <c r="CB3189" s="66" t="s">
        <v>85</v>
      </c>
      <c r="CC3189" s="66" t="s">
        <v>85</v>
      </c>
      <c r="CD3189" s="66" t="s">
        <v>85</v>
      </c>
      <c r="CE3189" s="66" t="s">
        <v>85</v>
      </c>
      <c r="CF3189" s="66" t="s">
        <v>85</v>
      </c>
      <c r="CG3189" s="66" t="s">
        <v>85</v>
      </c>
      <c r="CH3189" s="66" t="s">
        <v>85</v>
      </c>
      <c r="CI3189" s="66" t="s">
        <v>85</v>
      </c>
      <c r="CJ3189" s="66" t="s">
        <v>85</v>
      </c>
      <c r="CK3189" s="66" t="s">
        <v>85</v>
      </c>
      <c r="CL3189" s="66" t="s">
        <v>85</v>
      </c>
      <c r="CM3189" s="69" t="s">
        <v>85</v>
      </c>
    </row>
    <row r="3190" spans="41:91" hidden="1" x14ac:dyDescent="0.25">
      <c r="AO3190" s="21" t="s">
        <v>26</v>
      </c>
      <c r="AP3190" s="23" t="s">
        <v>136</v>
      </c>
      <c r="AQ3190" s="21" t="str">
        <f t="shared" si="52"/>
        <v>1983-92IMD - 4</v>
      </c>
      <c r="AR3190" s="22">
        <v>3500</v>
      </c>
      <c r="AS3190" s="22">
        <v>4300</v>
      </c>
      <c r="AT3190" s="22">
        <v>60210</v>
      </c>
      <c r="AU3190" s="66" t="s">
        <v>85</v>
      </c>
      <c r="AV3190" s="66" t="s">
        <v>85</v>
      </c>
      <c r="AW3190" s="66" t="s">
        <v>85</v>
      </c>
      <c r="AX3190" s="66" t="s">
        <v>85</v>
      </c>
      <c r="AY3190" s="66" t="s">
        <v>85</v>
      </c>
      <c r="AZ3190" s="66" t="s">
        <v>85</v>
      </c>
      <c r="BA3190" s="66" t="s">
        <v>85</v>
      </c>
      <c r="BB3190" s="66" t="s">
        <v>85</v>
      </c>
      <c r="BC3190" s="66" t="s">
        <v>85</v>
      </c>
      <c r="BD3190" s="66" t="s">
        <v>85</v>
      </c>
      <c r="BE3190" s="66" t="s">
        <v>85</v>
      </c>
      <c r="BF3190" s="66" t="s">
        <v>85</v>
      </c>
      <c r="BG3190" s="66" t="s">
        <v>85</v>
      </c>
      <c r="BH3190" s="66" t="s">
        <v>85</v>
      </c>
      <c r="BI3190" s="66" t="s">
        <v>85</v>
      </c>
      <c r="BJ3190" s="66" t="s">
        <v>85</v>
      </c>
      <c r="BK3190" s="66" t="s">
        <v>85</v>
      </c>
      <c r="BL3190" s="66" t="s">
        <v>85</v>
      </c>
      <c r="BM3190" s="66" t="s">
        <v>85</v>
      </c>
      <c r="BN3190" s="66" t="s">
        <v>85</v>
      </c>
      <c r="BO3190" s="88" t="s">
        <v>85</v>
      </c>
      <c r="BP3190" s="100">
        <v>12200</v>
      </c>
      <c r="BQ3190" s="66">
        <v>13200</v>
      </c>
      <c r="BR3190" s="66">
        <v>44340</v>
      </c>
      <c r="BS3190" s="66" t="s">
        <v>85</v>
      </c>
      <c r="BT3190" s="66" t="s">
        <v>85</v>
      </c>
      <c r="BU3190" s="66" t="s">
        <v>85</v>
      </c>
      <c r="BV3190" s="66" t="s">
        <v>85</v>
      </c>
      <c r="BW3190" s="66" t="s">
        <v>85</v>
      </c>
      <c r="BX3190" s="66" t="s">
        <v>85</v>
      </c>
      <c r="BY3190" s="66" t="s">
        <v>85</v>
      </c>
      <c r="BZ3190" s="66" t="s">
        <v>85</v>
      </c>
      <c r="CA3190" s="66" t="s">
        <v>85</v>
      </c>
      <c r="CB3190" s="66" t="s">
        <v>85</v>
      </c>
      <c r="CC3190" s="66" t="s">
        <v>85</v>
      </c>
      <c r="CD3190" s="66" t="s">
        <v>85</v>
      </c>
      <c r="CE3190" s="66" t="s">
        <v>85</v>
      </c>
      <c r="CF3190" s="66" t="s">
        <v>85</v>
      </c>
      <c r="CG3190" s="66" t="s">
        <v>85</v>
      </c>
      <c r="CH3190" s="66" t="s">
        <v>85</v>
      </c>
      <c r="CI3190" s="66" t="s">
        <v>85</v>
      </c>
      <c r="CJ3190" s="66" t="s">
        <v>85</v>
      </c>
      <c r="CK3190" s="66" t="s">
        <v>85</v>
      </c>
      <c r="CL3190" s="66" t="s">
        <v>85</v>
      </c>
      <c r="CM3190" s="69" t="s">
        <v>85</v>
      </c>
    </row>
    <row r="3191" spans="41:91" hidden="1" x14ac:dyDescent="0.25">
      <c r="AO3191" s="21" t="s">
        <v>27</v>
      </c>
      <c r="AP3191" s="23" t="s">
        <v>136</v>
      </c>
      <c r="AQ3191" s="21" t="str">
        <f t="shared" si="52"/>
        <v>1993-99IMD - 4</v>
      </c>
      <c r="AR3191" s="22">
        <v>3600</v>
      </c>
      <c r="AS3191" s="22">
        <v>4400</v>
      </c>
      <c r="AT3191" s="22">
        <v>39920</v>
      </c>
      <c r="AU3191" s="66" t="s">
        <v>85</v>
      </c>
      <c r="AV3191" s="66" t="s">
        <v>85</v>
      </c>
      <c r="AW3191" s="66" t="s">
        <v>85</v>
      </c>
      <c r="AX3191" s="66" t="s">
        <v>85</v>
      </c>
      <c r="AY3191" s="66" t="s">
        <v>85</v>
      </c>
      <c r="AZ3191" s="66" t="s">
        <v>85</v>
      </c>
      <c r="BA3191" s="66" t="s">
        <v>85</v>
      </c>
      <c r="BB3191" s="66" t="s">
        <v>85</v>
      </c>
      <c r="BC3191" s="66" t="s">
        <v>85</v>
      </c>
      <c r="BD3191" s="66" t="s">
        <v>85</v>
      </c>
      <c r="BE3191" s="66" t="s">
        <v>85</v>
      </c>
      <c r="BF3191" s="66" t="s">
        <v>85</v>
      </c>
      <c r="BG3191" s="66" t="s">
        <v>85</v>
      </c>
      <c r="BH3191" s="66" t="s">
        <v>85</v>
      </c>
      <c r="BI3191" s="66" t="s">
        <v>85</v>
      </c>
      <c r="BJ3191" s="66" t="s">
        <v>85</v>
      </c>
      <c r="BK3191" s="66" t="s">
        <v>85</v>
      </c>
      <c r="BL3191" s="66" t="s">
        <v>85</v>
      </c>
      <c r="BM3191" s="66" t="s">
        <v>85</v>
      </c>
      <c r="BN3191" s="66" t="s">
        <v>85</v>
      </c>
      <c r="BO3191" s="88" t="s">
        <v>85</v>
      </c>
      <c r="BP3191" s="100">
        <v>12500</v>
      </c>
      <c r="BQ3191" s="66">
        <v>13600</v>
      </c>
      <c r="BR3191" s="66">
        <v>30750</v>
      </c>
      <c r="BS3191" s="66" t="s">
        <v>85</v>
      </c>
      <c r="BT3191" s="66" t="s">
        <v>85</v>
      </c>
      <c r="BU3191" s="66" t="s">
        <v>85</v>
      </c>
      <c r="BV3191" s="66" t="s">
        <v>85</v>
      </c>
      <c r="BW3191" s="66" t="s">
        <v>85</v>
      </c>
      <c r="BX3191" s="66" t="s">
        <v>85</v>
      </c>
      <c r="BY3191" s="66" t="s">
        <v>85</v>
      </c>
      <c r="BZ3191" s="66" t="s">
        <v>85</v>
      </c>
      <c r="CA3191" s="66" t="s">
        <v>85</v>
      </c>
      <c r="CB3191" s="66" t="s">
        <v>85</v>
      </c>
      <c r="CC3191" s="66" t="s">
        <v>85</v>
      </c>
      <c r="CD3191" s="66" t="s">
        <v>85</v>
      </c>
      <c r="CE3191" s="66" t="s">
        <v>85</v>
      </c>
      <c r="CF3191" s="66" t="s">
        <v>85</v>
      </c>
      <c r="CG3191" s="66" t="s">
        <v>85</v>
      </c>
      <c r="CH3191" s="66" t="s">
        <v>85</v>
      </c>
      <c r="CI3191" s="66" t="s">
        <v>85</v>
      </c>
      <c r="CJ3191" s="66" t="s">
        <v>85</v>
      </c>
      <c r="CK3191" s="66" t="s">
        <v>85</v>
      </c>
      <c r="CL3191" s="66" t="s">
        <v>85</v>
      </c>
      <c r="CM3191" s="69" t="s">
        <v>85</v>
      </c>
    </row>
    <row r="3192" spans="41:91" hidden="1" x14ac:dyDescent="0.25">
      <c r="AO3192" s="21" t="s">
        <v>28</v>
      </c>
      <c r="AP3192" s="23" t="s">
        <v>136</v>
      </c>
      <c r="AQ3192" s="21" t="str">
        <f t="shared" si="52"/>
        <v>Post 1999IMD - 4</v>
      </c>
      <c r="AR3192" s="22">
        <v>3500</v>
      </c>
      <c r="AS3192" s="22">
        <v>4400</v>
      </c>
      <c r="AT3192" s="22">
        <v>43930</v>
      </c>
      <c r="AU3192" s="66" t="s">
        <v>85</v>
      </c>
      <c r="AV3192" s="66" t="s">
        <v>85</v>
      </c>
      <c r="AW3192" s="66" t="s">
        <v>85</v>
      </c>
      <c r="AX3192" s="66" t="s">
        <v>85</v>
      </c>
      <c r="AY3192" s="66" t="s">
        <v>85</v>
      </c>
      <c r="AZ3192" s="66" t="s">
        <v>85</v>
      </c>
      <c r="BA3192" s="66" t="s">
        <v>85</v>
      </c>
      <c r="BB3192" s="66" t="s">
        <v>85</v>
      </c>
      <c r="BC3192" s="66" t="s">
        <v>85</v>
      </c>
      <c r="BD3192" s="66" t="s">
        <v>85</v>
      </c>
      <c r="BE3192" s="66" t="s">
        <v>85</v>
      </c>
      <c r="BF3192" s="66" t="s">
        <v>85</v>
      </c>
      <c r="BG3192" s="66" t="s">
        <v>85</v>
      </c>
      <c r="BH3192" s="66" t="s">
        <v>85</v>
      </c>
      <c r="BI3192" s="66" t="s">
        <v>85</v>
      </c>
      <c r="BJ3192" s="66" t="s">
        <v>85</v>
      </c>
      <c r="BK3192" s="66" t="s">
        <v>85</v>
      </c>
      <c r="BL3192" s="66" t="s">
        <v>85</v>
      </c>
      <c r="BM3192" s="66" t="s">
        <v>85</v>
      </c>
      <c r="BN3192" s="66" t="s">
        <v>85</v>
      </c>
      <c r="BO3192" s="88" t="s">
        <v>85</v>
      </c>
      <c r="BP3192" s="100">
        <v>12100</v>
      </c>
      <c r="BQ3192" s="66">
        <v>13300</v>
      </c>
      <c r="BR3192" s="66">
        <v>24530</v>
      </c>
      <c r="BS3192" s="66" t="s">
        <v>85</v>
      </c>
      <c r="BT3192" s="66" t="s">
        <v>85</v>
      </c>
      <c r="BU3192" s="66" t="s">
        <v>85</v>
      </c>
      <c r="BV3192" s="66" t="s">
        <v>85</v>
      </c>
      <c r="BW3192" s="66" t="s">
        <v>85</v>
      </c>
      <c r="BX3192" s="66" t="s">
        <v>85</v>
      </c>
      <c r="BY3192" s="66" t="s">
        <v>85</v>
      </c>
      <c r="BZ3192" s="66" t="s">
        <v>85</v>
      </c>
      <c r="CA3192" s="66" t="s">
        <v>85</v>
      </c>
      <c r="CB3192" s="66" t="s">
        <v>85</v>
      </c>
      <c r="CC3192" s="66" t="s">
        <v>85</v>
      </c>
      <c r="CD3192" s="66" t="s">
        <v>85</v>
      </c>
      <c r="CE3192" s="66" t="s">
        <v>85</v>
      </c>
      <c r="CF3192" s="66" t="s">
        <v>85</v>
      </c>
      <c r="CG3192" s="66" t="s">
        <v>85</v>
      </c>
      <c r="CH3192" s="66" t="s">
        <v>85</v>
      </c>
      <c r="CI3192" s="66" t="s">
        <v>85</v>
      </c>
      <c r="CJ3192" s="66" t="s">
        <v>85</v>
      </c>
      <c r="CK3192" s="66" t="s">
        <v>85</v>
      </c>
      <c r="CL3192" s="66" t="s">
        <v>85</v>
      </c>
      <c r="CM3192" s="69" t="s">
        <v>85</v>
      </c>
    </row>
    <row r="3193" spans="41:91" hidden="1" x14ac:dyDescent="0.25">
      <c r="AO3193" s="21" t="s">
        <v>22</v>
      </c>
      <c r="AP3193" s="23" t="s">
        <v>137</v>
      </c>
      <c r="AQ3193" s="21" t="str">
        <f t="shared" si="52"/>
        <v>Pre 1919IMD - 5</v>
      </c>
      <c r="AR3193" s="22">
        <v>4000</v>
      </c>
      <c r="AS3193" s="22">
        <v>5200</v>
      </c>
      <c r="AT3193" s="22">
        <v>74760</v>
      </c>
      <c r="AU3193" s="66" t="s">
        <v>85</v>
      </c>
      <c r="AV3193" s="66" t="s">
        <v>85</v>
      </c>
      <c r="AW3193" s="66" t="s">
        <v>85</v>
      </c>
      <c r="AX3193" s="66" t="s">
        <v>85</v>
      </c>
      <c r="AY3193" s="66" t="s">
        <v>85</v>
      </c>
      <c r="AZ3193" s="66" t="s">
        <v>85</v>
      </c>
      <c r="BA3193" s="66" t="s">
        <v>85</v>
      </c>
      <c r="BB3193" s="66" t="s">
        <v>85</v>
      </c>
      <c r="BC3193" s="66" t="s">
        <v>85</v>
      </c>
      <c r="BD3193" s="66" t="s">
        <v>85</v>
      </c>
      <c r="BE3193" s="66" t="s">
        <v>85</v>
      </c>
      <c r="BF3193" s="66" t="s">
        <v>85</v>
      </c>
      <c r="BG3193" s="66" t="s">
        <v>85</v>
      </c>
      <c r="BH3193" s="66" t="s">
        <v>85</v>
      </c>
      <c r="BI3193" s="66" t="s">
        <v>85</v>
      </c>
      <c r="BJ3193" s="66" t="s">
        <v>85</v>
      </c>
      <c r="BK3193" s="66" t="s">
        <v>85</v>
      </c>
      <c r="BL3193" s="66" t="s">
        <v>85</v>
      </c>
      <c r="BM3193" s="66" t="s">
        <v>85</v>
      </c>
      <c r="BN3193" s="66" t="s">
        <v>85</v>
      </c>
      <c r="BO3193" s="88" t="s">
        <v>85</v>
      </c>
      <c r="BP3193" s="100">
        <v>16900</v>
      </c>
      <c r="BQ3193" s="66">
        <v>18700</v>
      </c>
      <c r="BR3193" s="66">
        <v>55110</v>
      </c>
      <c r="BS3193" s="66" t="s">
        <v>85</v>
      </c>
      <c r="BT3193" s="66" t="s">
        <v>85</v>
      </c>
      <c r="BU3193" s="66" t="s">
        <v>85</v>
      </c>
      <c r="BV3193" s="66" t="s">
        <v>85</v>
      </c>
      <c r="BW3193" s="66" t="s">
        <v>85</v>
      </c>
      <c r="BX3193" s="66" t="s">
        <v>85</v>
      </c>
      <c r="BY3193" s="66" t="s">
        <v>85</v>
      </c>
      <c r="BZ3193" s="66" t="s">
        <v>85</v>
      </c>
      <c r="CA3193" s="66" t="s">
        <v>85</v>
      </c>
      <c r="CB3193" s="66" t="s">
        <v>85</v>
      </c>
      <c r="CC3193" s="66" t="s">
        <v>85</v>
      </c>
      <c r="CD3193" s="66" t="s">
        <v>85</v>
      </c>
      <c r="CE3193" s="66" t="s">
        <v>85</v>
      </c>
      <c r="CF3193" s="66" t="s">
        <v>85</v>
      </c>
      <c r="CG3193" s="66" t="s">
        <v>85</v>
      </c>
      <c r="CH3193" s="66" t="s">
        <v>85</v>
      </c>
      <c r="CI3193" s="66" t="s">
        <v>85</v>
      </c>
      <c r="CJ3193" s="66" t="s">
        <v>85</v>
      </c>
      <c r="CK3193" s="66" t="s">
        <v>85</v>
      </c>
      <c r="CL3193" s="66" t="s">
        <v>85</v>
      </c>
      <c r="CM3193" s="69" t="s">
        <v>85</v>
      </c>
    </row>
    <row r="3194" spans="41:91" hidden="1" x14ac:dyDescent="0.25">
      <c r="AO3194" s="21" t="s">
        <v>23</v>
      </c>
      <c r="AP3194" s="23" t="s">
        <v>137</v>
      </c>
      <c r="AQ3194" s="21" t="str">
        <f t="shared" si="52"/>
        <v>1919-44IMD - 5</v>
      </c>
      <c r="AR3194" s="22">
        <v>4100</v>
      </c>
      <c r="AS3194" s="22">
        <v>4800</v>
      </c>
      <c r="AT3194" s="22">
        <v>97380</v>
      </c>
      <c r="AU3194" s="66" t="s">
        <v>85</v>
      </c>
      <c r="AV3194" s="66" t="s">
        <v>85</v>
      </c>
      <c r="AW3194" s="66" t="s">
        <v>85</v>
      </c>
      <c r="AX3194" s="66" t="s">
        <v>85</v>
      </c>
      <c r="AY3194" s="66" t="s">
        <v>85</v>
      </c>
      <c r="AZ3194" s="66" t="s">
        <v>85</v>
      </c>
      <c r="BA3194" s="66" t="s">
        <v>85</v>
      </c>
      <c r="BB3194" s="66" t="s">
        <v>85</v>
      </c>
      <c r="BC3194" s="66" t="s">
        <v>85</v>
      </c>
      <c r="BD3194" s="66" t="s">
        <v>85</v>
      </c>
      <c r="BE3194" s="66" t="s">
        <v>85</v>
      </c>
      <c r="BF3194" s="66" t="s">
        <v>85</v>
      </c>
      <c r="BG3194" s="66" t="s">
        <v>85</v>
      </c>
      <c r="BH3194" s="66" t="s">
        <v>85</v>
      </c>
      <c r="BI3194" s="66" t="s">
        <v>85</v>
      </c>
      <c r="BJ3194" s="66" t="s">
        <v>85</v>
      </c>
      <c r="BK3194" s="66" t="s">
        <v>85</v>
      </c>
      <c r="BL3194" s="66" t="s">
        <v>85</v>
      </c>
      <c r="BM3194" s="66" t="s">
        <v>85</v>
      </c>
      <c r="BN3194" s="66" t="s">
        <v>85</v>
      </c>
      <c r="BO3194" s="88" t="s">
        <v>85</v>
      </c>
      <c r="BP3194" s="100">
        <v>18700</v>
      </c>
      <c r="BQ3194" s="66">
        <v>19900</v>
      </c>
      <c r="BR3194" s="66">
        <v>85260</v>
      </c>
      <c r="BS3194" s="66" t="s">
        <v>85</v>
      </c>
      <c r="BT3194" s="66" t="s">
        <v>85</v>
      </c>
      <c r="BU3194" s="66" t="s">
        <v>85</v>
      </c>
      <c r="BV3194" s="66" t="s">
        <v>85</v>
      </c>
      <c r="BW3194" s="66" t="s">
        <v>85</v>
      </c>
      <c r="BX3194" s="66" t="s">
        <v>85</v>
      </c>
      <c r="BY3194" s="66" t="s">
        <v>85</v>
      </c>
      <c r="BZ3194" s="66" t="s">
        <v>85</v>
      </c>
      <c r="CA3194" s="66" t="s">
        <v>85</v>
      </c>
      <c r="CB3194" s="66" t="s">
        <v>85</v>
      </c>
      <c r="CC3194" s="66" t="s">
        <v>85</v>
      </c>
      <c r="CD3194" s="66" t="s">
        <v>85</v>
      </c>
      <c r="CE3194" s="66" t="s">
        <v>85</v>
      </c>
      <c r="CF3194" s="66" t="s">
        <v>85</v>
      </c>
      <c r="CG3194" s="66" t="s">
        <v>85</v>
      </c>
      <c r="CH3194" s="66" t="s">
        <v>85</v>
      </c>
      <c r="CI3194" s="66" t="s">
        <v>85</v>
      </c>
      <c r="CJ3194" s="66" t="s">
        <v>85</v>
      </c>
      <c r="CK3194" s="66" t="s">
        <v>85</v>
      </c>
      <c r="CL3194" s="66" t="s">
        <v>85</v>
      </c>
      <c r="CM3194" s="69" t="s">
        <v>85</v>
      </c>
    </row>
    <row r="3195" spans="41:91" hidden="1" x14ac:dyDescent="0.25">
      <c r="AO3195" s="21" t="s">
        <v>24</v>
      </c>
      <c r="AP3195" s="23" t="s">
        <v>137</v>
      </c>
      <c r="AQ3195" s="21" t="str">
        <f t="shared" si="52"/>
        <v>1945-64IMD - 5</v>
      </c>
      <c r="AR3195" s="22">
        <v>3600</v>
      </c>
      <c r="AS3195" s="22">
        <v>4400</v>
      </c>
      <c r="AT3195" s="22">
        <v>123310</v>
      </c>
      <c r="AU3195" s="66" t="s">
        <v>85</v>
      </c>
      <c r="AV3195" s="66" t="s">
        <v>85</v>
      </c>
      <c r="AW3195" s="66" t="s">
        <v>85</v>
      </c>
      <c r="AX3195" s="66" t="s">
        <v>85</v>
      </c>
      <c r="AY3195" s="66" t="s">
        <v>85</v>
      </c>
      <c r="AZ3195" s="66" t="s">
        <v>85</v>
      </c>
      <c r="BA3195" s="66" t="s">
        <v>85</v>
      </c>
      <c r="BB3195" s="66" t="s">
        <v>85</v>
      </c>
      <c r="BC3195" s="66" t="s">
        <v>85</v>
      </c>
      <c r="BD3195" s="66" t="s">
        <v>85</v>
      </c>
      <c r="BE3195" s="66" t="s">
        <v>85</v>
      </c>
      <c r="BF3195" s="66" t="s">
        <v>85</v>
      </c>
      <c r="BG3195" s="66" t="s">
        <v>85</v>
      </c>
      <c r="BH3195" s="66" t="s">
        <v>85</v>
      </c>
      <c r="BI3195" s="66" t="s">
        <v>85</v>
      </c>
      <c r="BJ3195" s="66" t="s">
        <v>85</v>
      </c>
      <c r="BK3195" s="66" t="s">
        <v>85</v>
      </c>
      <c r="BL3195" s="66" t="s">
        <v>85</v>
      </c>
      <c r="BM3195" s="66" t="s">
        <v>85</v>
      </c>
      <c r="BN3195" s="66" t="s">
        <v>85</v>
      </c>
      <c r="BO3195" s="88" t="s">
        <v>85</v>
      </c>
      <c r="BP3195" s="100">
        <v>16000</v>
      </c>
      <c r="BQ3195" s="66">
        <v>17200</v>
      </c>
      <c r="BR3195" s="66">
        <v>107740</v>
      </c>
      <c r="BS3195" s="66" t="s">
        <v>85</v>
      </c>
      <c r="BT3195" s="66" t="s">
        <v>85</v>
      </c>
      <c r="BU3195" s="66" t="s">
        <v>85</v>
      </c>
      <c r="BV3195" s="66" t="s">
        <v>85</v>
      </c>
      <c r="BW3195" s="66" t="s">
        <v>85</v>
      </c>
      <c r="BX3195" s="66" t="s">
        <v>85</v>
      </c>
      <c r="BY3195" s="66" t="s">
        <v>85</v>
      </c>
      <c r="BZ3195" s="66" t="s">
        <v>85</v>
      </c>
      <c r="CA3195" s="66" t="s">
        <v>85</v>
      </c>
      <c r="CB3195" s="66" t="s">
        <v>85</v>
      </c>
      <c r="CC3195" s="66" t="s">
        <v>85</v>
      </c>
      <c r="CD3195" s="66" t="s">
        <v>85</v>
      </c>
      <c r="CE3195" s="66" t="s">
        <v>85</v>
      </c>
      <c r="CF3195" s="66" t="s">
        <v>85</v>
      </c>
      <c r="CG3195" s="66" t="s">
        <v>85</v>
      </c>
      <c r="CH3195" s="66" t="s">
        <v>85</v>
      </c>
      <c r="CI3195" s="66" t="s">
        <v>85</v>
      </c>
      <c r="CJ3195" s="66" t="s">
        <v>85</v>
      </c>
      <c r="CK3195" s="66" t="s">
        <v>85</v>
      </c>
      <c r="CL3195" s="66" t="s">
        <v>85</v>
      </c>
      <c r="CM3195" s="69" t="s">
        <v>85</v>
      </c>
    </row>
    <row r="3196" spans="41:91" hidden="1" x14ac:dyDescent="0.25">
      <c r="AO3196" s="21" t="s">
        <v>25</v>
      </c>
      <c r="AP3196" s="23" t="s">
        <v>137</v>
      </c>
      <c r="AQ3196" s="21" t="str">
        <f t="shared" si="52"/>
        <v>1965-82IMD - 5</v>
      </c>
      <c r="AR3196" s="22">
        <v>3500</v>
      </c>
      <c r="AS3196" s="22">
        <v>4200</v>
      </c>
      <c r="AT3196" s="22">
        <v>174050</v>
      </c>
      <c r="AU3196" s="66" t="s">
        <v>85</v>
      </c>
      <c r="AV3196" s="66" t="s">
        <v>85</v>
      </c>
      <c r="AW3196" s="66" t="s">
        <v>85</v>
      </c>
      <c r="AX3196" s="66" t="s">
        <v>85</v>
      </c>
      <c r="AY3196" s="66" t="s">
        <v>85</v>
      </c>
      <c r="AZ3196" s="66" t="s">
        <v>85</v>
      </c>
      <c r="BA3196" s="66" t="s">
        <v>85</v>
      </c>
      <c r="BB3196" s="66" t="s">
        <v>85</v>
      </c>
      <c r="BC3196" s="66" t="s">
        <v>85</v>
      </c>
      <c r="BD3196" s="66" t="s">
        <v>85</v>
      </c>
      <c r="BE3196" s="66" t="s">
        <v>85</v>
      </c>
      <c r="BF3196" s="66" t="s">
        <v>85</v>
      </c>
      <c r="BG3196" s="66" t="s">
        <v>85</v>
      </c>
      <c r="BH3196" s="66" t="s">
        <v>85</v>
      </c>
      <c r="BI3196" s="66" t="s">
        <v>85</v>
      </c>
      <c r="BJ3196" s="66" t="s">
        <v>85</v>
      </c>
      <c r="BK3196" s="66" t="s">
        <v>85</v>
      </c>
      <c r="BL3196" s="66" t="s">
        <v>85</v>
      </c>
      <c r="BM3196" s="66" t="s">
        <v>85</v>
      </c>
      <c r="BN3196" s="66" t="s">
        <v>85</v>
      </c>
      <c r="BO3196" s="88" t="s">
        <v>85</v>
      </c>
      <c r="BP3196" s="100">
        <v>14800</v>
      </c>
      <c r="BQ3196" s="66">
        <v>15800</v>
      </c>
      <c r="BR3196" s="66">
        <v>149410</v>
      </c>
      <c r="BS3196" s="66" t="s">
        <v>85</v>
      </c>
      <c r="BT3196" s="66" t="s">
        <v>85</v>
      </c>
      <c r="BU3196" s="66" t="s">
        <v>85</v>
      </c>
      <c r="BV3196" s="66" t="s">
        <v>85</v>
      </c>
      <c r="BW3196" s="66" t="s">
        <v>85</v>
      </c>
      <c r="BX3196" s="66" t="s">
        <v>85</v>
      </c>
      <c r="BY3196" s="66" t="s">
        <v>85</v>
      </c>
      <c r="BZ3196" s="66" t="s">
        <v>85</v>
      </c>
      <c r="CA3196" s="66" t="s">
        <v>85</v>
      </c>
      <c r="CB3196" s="66" t="s">
        <v>85</v>
      </c>
      <c r="CC3196" s="66" t="s">
        <v>85</v>
      </c>
      <c r="CD3196" s="66" t="s">
        <v>85</v>
      </c>
      <c r="CE3196" s="66" t="s">
        <v>85</v>
      </c>
      <c r="CF3196" s="66" t="s">
        <v>85</v>
      </c>
      <c r="CG3196" s="66" t="s">
        <v>85</v>
      </c>
      <c r="CH3196" s="66" t="s">
        <v>85</v>
      </c>
      <c r="CI3196" s="66" t="s">
        <v>85</v>
      </c>
      <c r="CJ3196" s="66" t="s">
        <v>85</v>
      </c>
      <c r="CK3196" s="66" t="s">
        <v>85</v>
      </c>
      <c r="CL3196" s="66" t="s">
        <v>85</v>
      </c>
      <c r="CM3196" s="69" t="s">
        <v>85</v>
      </c>
    </row>
    <row r="3197" spans="41:91" hidden="1" x14ac:dyDescent="0.25">
      <c r="AO3197" s="21" t="s">
        <v>26</v>
      </c>
      <c r="AP3197" s="23" t="s">
        <v>137</v>
      </c>
      <c r="AQ3197" s="21" t="str">
        <f t="shared" si="52"/>
        <v>1983-92IMD - 5</v>
      </c>
      <c r="AR3197" s="22">
        <v>3600</v>
      </c>
      <c r="AS3197" s="22">
        <v>4300</v>
      </c>
      <c r="AT3197" s="22">
        <v>78350</v>
      </c>
      <c r="AU3197" s="66" t="s">
        <v>85</v>
      </c>
      <c r="AV3197" s="66" t="s">
        <v>85</v>
      </c>
      <c r="AW3197" s="66" t="s">
        <v>85</v>
      </c>
      <c r="AX3197" s="66" t="s">
        <v>85</v>
      </c>
      <c r="AY3197" s="66" t="s">
        <v>85</v>
      </c>
      <c r="AZ3197" s="66" t="s">
        <v>85</v>
      </c>
      <c r="BA3197" s="66" t="s">
        <v>85</v>
      </c>
      <c r="BB3197" s="66" t="s">
        <v>85</v>
      </c>
      <c r="BC3197" s="66" t="s">
        <v>85</v>
      </c>
      <c r="BD3197" s="66" t="s">
        <v>85</v>
      </c>
      <c r="BE3197" s="66" t="s">
        <v>85</v>
      </c>
      <c r="BF3197" s="66" t="s">
        <v>85</v>
      </c>
      <c r="BG3197" s="66" t="s">
        <v>85</v>
      </c>
      <c r="BH3197" s="66" t="s">
        <v>85</v>
      </c>
      <c r="BI3197" s="66" t="s">
        <v>85</v>
      </c>
      <c r="BJ3197" s="66" t="s">
        <v>85</v>
      </c>
      <c r="BK3197" s="66" t="s">
        <v>85</v>
      </c>
      <c r="BL3197" s="66" t="s">
        <v>85</v>
      </c>
      <c r="BM3197" s="66" t="s">
        <v>85</v>
      </c>
      <c r="BN3197" s="66" t="s">
        <v>85</v>
      </c>
      <c r="BO3197" s="88" t="s">
        <v>85</v>
      </c>
      <c r="BP3197" s="100">
        <v>13900</v>
      </c>
      <c r="BQ3197" s="66">
        <v>14800</v>
      </c>
      <c r="BR3197" s="66">
        <v>64990</v>
      </c>
      <c r="BS3197" s="66" t="s">
        <v>85</v>
      </c>
      <c r="BT3197" s="66" t="s">
        <v>85</v>
      </c>
      <c r="BU3197" s="66" t="s">
        <v>85</v>
      </c>
      <c r="BV3197" s="66" t="s">
        <v>85</v>
      </c>
      <c r="BW3197" s="66" t="s">
        <v>85</v>
      </c>
      <c r="BX3197" s="66" t="s">
        <v>85</v>
      </c>
      <c r="BY3197" s="66" t="s">
        <v>85</v>
      </c>
      <c r="BZ3197" s="66" t="s">
        <v>85</v>
      </c>
      <c r="CA3197" s="66" t="s">
        <v>85</v>
      </c>
      <c r="CB3197" s="66" t="s">
        <v>85</v>
      </c>
      <c r="CC3197" s="66" t="s">
        <v>85</v>
      </c>
      <c r="CD3197" s="66" t="s">
        <v>85</v>
      </c>
      <c r="CE3197" s="66" t="s">
        <v>85</v>
      </c>
      <c r="CF3197" s="66" t="s">
        <v>85</v>
      </c>
      <c r="CG3197" s="66" t="s">
        <v>85</v>
      </c>
      <c r="CH3197" s="66" t="s">
        <v>85</v>
      </c>
      <c r="CI3197" s="66" t="s">
        <v>85</v>
      </c>
      <c r="CJ3197" s="66" t="s">
        <v>85</v>
      </c>
      <c r="CK3197" s="66" t="s">
        <v>85</v>
      </c>
      <c r="CL3197" s="66" t="s">
        <v>85</v>
      </c>
      <c r="CM3197" s="69" t="s">
        <v>85</v>
      </c>
    </row>
    <row r="3198" spans="41:91" hidden="1" x14ac:dyDescent="0.25">
      <c r="AO3198" s="21" t="s">
        <v>27</v>
      </c>
      <c r="AP3198" s="23" t="s">
        <v>137</v>
      </c>
      <c r="AQ3198" s="21" t="str">
        <f t="shared" si="52"/>
        <v>1993-99IMD - 5</v>
      </c>
      <c r="AR3198" s="22">
        <v>3700</v>
      </c>
      <c r="AS3198" s="22">
        <v>4400</v>
      </c>
      <c r="AT3198" s="22">
        <v>56990</v>
      </c>
      <c r="AU3198" s="66" t="s">
        <v>85</v>
      </c>
      <c r="AV3198" s="66" t="s">
        <v>85</v>
      </c>
      <c r="AW3198" s="66" t="s">
        <v>85</v>
      </c>
      <c r="AX3198" s="66" t="s">
        <v>85</v>
      </c>
      <c r="AY3198" s="66" t="s">
        <v>85</v>
      </c>
      <c r="AZ3198" s="66" t="s">
        <v>85</v>
      </c>
      <c r="BA3198" s="66" t="s">
        <v>85</v>
      </c>
      <c r="BB3198" s="66" t="s">
        <v>85</v>
      </c>
      <c r="BC3198" s="66" t="s">
        <v>85</v>
      </c>
      <c r="BD3198" s="66" t="s">
        <v>85</v>
      </c>
      <c r="BE3198" s="66" t="s">
        <v>85</v>
      </c>
      <c r="BF3198" s="66" t="s">
        <v>85</v>
      </c>
      <c r="BG3198" s="66" t="s">
        <v>85</v>
      </c>
      <c r="BH3198" s="66" t="s">
        <v>85</v>
      </c>
      <c r="BI3198" s="66" t="s">
        <v>85</v>
      </c>
      <c r="BJ3198" s="66" t="s">
        <v>85</v>
      </c>
      <c r="BK3198" s="66" t="s">
        <v>85</v>
      </c>
      <c r="BL3198" s="66" t="s">
        <v>85</v>
      </c>
      <c r="BM3198" s="66" t="s">
        <v>85</v>
      </c>
      <c r="BN3198" s="66" t="s">
        <v>85</v>
      </c>
      <c r="BO3198" s="88" t="s">
        <v>85</v>
      </c>
      <c r="BP3198" s="100">
        <v>14100</v>
      </c>
      <c r="BQ3198" s="66">
        <v>15100</v>
      </c>
      <c r="BR3198" s="66">
        <v>48450</v>
      </c>
      <c r="BS3198" s="66" t="s">
        <v>85</v>
      </c>
      <c r="BT3198" s="66" t="s">
        <v>85</v>
      </c>
      <c r="BU3198" s="66" t="s">
        <v>85</v>
      </c>
      <c r="BV3198" s="66" t="s">
        <v>85</v>
      </c>
      <c r="BW3198" s="66" t="s">
        <v>85</v>
      </c>
      <c r="BX3198" s="66" t="s">
        <v>85</v>
      </c>
      <c r="BY3198" s="66" t="s">
        <v>85</v>
      </c>
      <c r="BZ3198" s="66" t="s">
        <v>85</v>
      </c>
      <c r="CA3198" s="66" t="s">
        <v>85</v>
      </c>
      <c r="CB3198" s="66" t="s">
        <v>85</v>
      </c>
      <c r="CC3198" s="66" t="s">
        <v>85</v>
      </c>
      <c r="CD3198" s="66" t="s">
        <v>85</v>
      </c>
      <c r="CE3198" s="66" t="s">
        <v>85</v>
      </c>
      <c r="CF3198" s="66" t="s">
        <v>85</v>
      </c>
      <c r="CG3198" s="66" t="s">
        <v>85</v>
      </c>
      <c r="CH3198" s="66" t="s">
        <v>85</v>
      </c>
      <c r="CI3198" s="66" t="s">
        <v>85</v>
      </c>
      <c r="CJ3198" s="66" t="s">
        <v>85</v>
      </c>
      <c r="CK3198" s="66" t="s">
        <v>85</v>
      </c>
      <c r="CL3198" s="66" t="s">
        <v>85</v>
      </c>
      <c r="CM3198" s="69" t="s">
        <v>85</v>
      </c>
    </row>
    <row r="3199" spans="41:91" hidden="1" x14ac:dyDescent="0.25">
      <c r="AO3199" s="21" t="s">
        <v>28</v>
      </c>
      <c r="AP3199" s="23" t="s">
        <v>137</v>
      </c>
      <c r="AQ3199" s="21" t="str">
        <f t="shared" si="52"/>
        <v>Post 1999IMD - 5</v>
      </c>
      <c r="AR3199" s="22">
        <v>3600</v>
      </c>
      <c r="AS3199" s="22">
        <v>4400</v>
      </c>
      <c r="AT3199" s="22">
        <v>46720</v>
      </c>
      <c r="AU3199" s="66" t="s">
        <v>85</v>
      </c>
      <c r="AV3199" s="66" t="s">
        <v>85</v>
      </c>
      <c r="AW3199" s="66" t="s">
        <v>85</v>
      </c>
      <c r="AX3199" s="66" t="s">
        <v>85</v>
      </c>
      <c r="AY3199" s="66" t="s">
        <v>85</v>
      </c>
      <c r="AZ3199" s="66" t="s">
        <v>85</v>
      </c>
      <c r="BA3199" s="66" t="s">
        <v>85</v>
      </c>
      <c r="BB3199" s="66" t="s">
        <v>85</v>
      </c>
      <c r="BC3199" s="66" t="s">
        <v>85</v>
      </c>
      <c r="BD3199" s="66" t="s">
        <v>85</v>
      </c>
      <c r="BE3199" s="66" t="s">
        <v>85</v>
      </c>
      <c r="BF3199" s="66" t="s">
        <v>85</v>
      </c>
      <c r="BG3199" s="66" t="s">
        <v>85</v>
      </c>
      <c r="BH3199" s="66" t="s">
        <v>85</v>
      </c>
      <c r="BI3199" s="66" t="s">
        <v>85</v>
      </c>
      <c r="BJ3199" s="66" t="s">
        <v>85</v>
      </c>
      <c r="BK3199" s="66" t="s">
        <v>85</v>
      </c>
      <c r="BL3199" s="66" t="s">
        <v>85</v>
      </c>
      <c r="BM3199" s="66" t="s">
        <v>85</v>
      </c>
      <c r="BN3199" s="66" t="s">
        <v>85</v>
      </c>
      <c r="BO3199" s="88" t="s">
        <v>85</v>
      </c>
      <c r="BP3199" s="100">
        <v>13400</v>
      </c>
      <c r="BQ3199" s="66">
        <v>14700</v>
      </c>
      <c r="BR3199" s="66">
        <v>30220</v>
      </c>
      <c r="BS3199" s="66" t="s">
        <v>85</v>
      </c>
      <c r="BT3199" s="66" t="s">
        <v>85</v>
      </c>
      <c r="BU3199" s="66" t="s">
        <v>85</v>
      </c>
      <c r="BV3199" s="66" t="s">
        <v>85</v>
      </c>
      <c r="BW3199" s="66" t="s">
        <v>85</v>
      </c>
      <c r="BX3199" s="66" t="s">
        <v>85</v>
      </c>
      <c r="BY3199" s="66" t="s">
        <v>85</v>
      </c>
      <c r="BZ3199" s="66" t="s">
        <v>85</v>
      </c>
      <c r="CA3199" s="66" t="s">
        <v>85</v>
      </c>
      <c r="CB3199" s="66" t="s">
        <v>85</v>
      </c>
      <c r="CC3199" s="66" t="s">
        <v>85</v>
      </c>
      <c r="CD3199" s="66" t="s">
        <v>85</v>
      </c>
      <c r="CE3199" s="66" t="s">
        <v>85</v>
      </c>
      <c r="CF3199" s="66" t="s">
        <v>85</v>
      </c>
      <c r="CG3199" s="66" t="s">
        <v>85</v>
      </c>
      <c r="CH3199" s="66" t="s">
        <v>85</v>
      </c>
      <c r="CI3199" s="66" t="s">
        <v>85</v>
      </c>
      <c r="CJ3199" s="66" t="s">
        <v>85</v>
      </c>
      <c r="CK3199" s="66" t="s">
        <v>85</v>
      </c>
      <c r="CL3199" s="66" t="s">
        <v>85</v>
      </c>
      <c r="CM3199" s="69" t="s">
        <v>85</v>
      </c>
    </row>
    <row r="3200" spans="41:91" hidden="1" x14ac:dyDescent="0.25">
      <c r="AO3200" s="21" t="s">
        <v>15</v>
      </c>
      <c r="AP3200" s="23" t="s">
        <v>133</v>
      </c>
      <c r="AQ3200" s="21" t="str">
        <f t="shared" si="52"/>
        <v>DetachedIMD - 1</v>
      </c>
      <c r="AR3200" s="22">
        <v>3900</v>
      </c>
      <c r="AS3200" s="22">
        <v>4700</v>
      </c>
      <c r="AT3200" s="22">
        <v>12650</v>
      </c>
      <c r="AU3200" s="66" t="s">
        <v>85</v>
      </c>
      <c r="AV3200" s="66" t="s">
        <v>85</v>
      </c>
      <c r="AW3200" s="66" t="s">
        <v>85</v>
      </c>
      <c r="AX3200" s="66" t="s">
        <v>85</v>
      </c>
      <c r="AY3200" s="66" t="s">
        <v>85</v>
      </c>
      <c r="AZ3200" s="66" t="s">
        <v>85</v>
      </c>
      <c r="BA3200" s="66" t="s">
        <v>85</v>
      </c>
      <c r="BB3200" s="66" t="s">
        <v>85</v>
      </c>
      <c r="BC3200" s="66" t="s">
        <v>85</v>
      </c>
      <c r="BD3200" s="66" t="s">
        <v>85</v>
      </c>
      <c r="BE3200" s="66" t="s">
        <v>85</v>
      </c>
      <c r="BF3200" s="66" t="s">
        <v>85</v>
      </c>
      <c r="BG3200" s="66" t="s">
        <v>85</v>
      </c>
      <c r="BH3200" s="66" t="s">
        <v>85</v>
      </c>
      <c r="BI3200" s="66" t="s">
        <v>85</v>
      </c>
      <c r="BJ3200" s="66" t="s">
        <v>85</v>
      </c>
      <c r="BK3200" s="66" t="s">
        <v>85</v>
      </c>
      <c r="BL3200" s="66" t="s">
        <v>85</v>
      </c>
      <c r="BM3200" s="66" t="s">
        <v>85</v>
      </c>
      <c r="BN3200" s="66" t="s">
        <v>85</v>
      </c>
      <c r="BO3200" s="88" t="s">
        <v>85</v>
      </c>
      <c r="BP3200" s="100">
        <v>16500</v>
      </c>
      <c r="BQ3200" s="66">
        <v>18000</v>
      </c>
      <c r="BR3200" s="66">
        <v>10760</v>
      </c>
      <c r="BS3200" s="66" t="s">
        <v>85</v>
      </c>
      <c r="BT3200" s="66" t="s">
        <v>85</v>
      </c>
      <c r="BU3200" s="66" t="s">
        <v>85</v>
      </c>
      <c r="BV3200" s="66" t="s">
        <v>85</v>
      </c>
      <c r="BW3200" s="66" t="s">
        <v>85</v>
      </c>
      <c r="BX3200" s="66" t="s">
        <v>85</v>
      </c>
      <c r="BY3200" s="66" t="s">
        <v>85</v>
      </c>
      <c r="BZ3200" s="66" t="s">
        <v>85</v>
      </c>
      <c r="CA3200" s="66" t="s">
        <v>85</v>
      </c>
      <c r="CB3200" s="66" t="s">
        <v>85</v>
      </c>
      <c r="CC3200" s="66" t="s">
        <v>85</v>
      </c>
      <c r="CD3200" s="66" t="s">
        <v>85</v>
      </c>
      <c r="CE3200" s="66" t="s">
        <v>85</v>
      </c>
      <c r="CF3200" s="66" t="s">
        <v>85</v>
      </c>
      <c r="CG3200" s="66" t="s">
        <v>85</v>
      </c>
      <c r="CH3200" s="66" t="s">
        <v>85</v>
      </c>
      <c r="CI3200" s="66" t="s">
        <v>85</v>
      </c>
      <c r="CJ3200" s="66" t="s">
        <v>85</v>
      </c>
      <c r="CK3200" s="66" t="s">
        <v>85</v>
      </c>
      <c r="CL3200" s="66" t="s">
        <v>85</v>
      </c>
      <c r="CM3200" s="69" t="s">
        <v>85</v>
      </c>
    </row>
    <row r="3201" spans="41:91" hidden="1" x14ac:dyDescent="0.25">
      <c r="AO3201" s="21" t="s">
        <v>16</v>
      </c>
      <c r="AP3201" s="23" t="s">
        <v>133</v>
      </c>
      <c r="AQ3201" s="21" t="str">
        <f t="shared" si="52"/>
        <v>Semi detachedIMD - 1</v>
      </c>
      <c r="AR3201" s="22">
        <v>3400</v>
      </c>
      <c r="AS3201" s="22">
        <v>3800</v>
      </c>
      <c r="AT3201" s="22">
        <v>137890</v>
      </c>
      <c r="AU3201" s="66" t="s">
        <v>85</v>
      </c>
      <c r="AV3201" s="66" t="s">
        <v>85</v>
      </c>
      <c r="AW3201" s="66" t="s">
        <v>85</v>
      </c>
      <c r="AX3201" s="66" t="s">
        <v>85</v>
      </c>
      <c r="AY3201" s="66" t="s">
        <v>85</v>
      </c>
      <c r="AZ3201" s="66" t="s">
        <v>85</v>
      </c>
      <c r="BA3201" s="66" t="s">
        <v>85</v>
      </c>
      <c r="BB3201" s="66" t="s">
        <v>85</v>
      </c>
      <c r="BC3201" s="66" t="s">
        <v>85</v>
      </c>
      <c r="BD3201" s="66" t="s">
        <v>85</v>
      </c>
      <c r="BE3201" s="66" t="s">
        <v>85</v>
      </c>
      <c r="BF3201" s="66" t="s">
        <v>85</v>
      </c>
      <c r="BG3201" s="66" t="s">
        <v>85</v>
      </c>
      <c r="BH3201" s="66" t="s">
        <v>85</v>
      </c>
      <c r="BI3201" s="66" t="s">
        <v>85</v>
      </c>
      <c r="BJ3201" s="66" t="s">
        <v>85</v>
      </c>
      <c r="BK3201" s="66" t="s">
        <v>85</v>
      </c>
      <c r="BL3201" s="66" t="s">
        <v>85</v>
      </c>
      <c r="BM3201" s="66" t="s">
        <v>85</v>
      </c>
      <c r="BN3201" s="66" t="s">
        <v>85</v>
      </c>
      <c r="BO3201" s="88" t="s">
        <v>85</v>
      </c>
      <c r="BP3201" s="100">
        <v>12600</v>
      </c>
      <c r="BQ3201" s="66">
        <v>13300</v>
      </c>
      <c r="BR3201" s="66">
        <v>126600</v>
      </c>
      <c r="BS3201" s="66" t="s">
        <v>85</v>
      </c>
      <c r="BT3201" s="66" t="s">
        <v>85</v>
      </c>
      <c r="BU3201" s="66" t="s">
        <v>85</v>
      </c>
      <c r="BV3201" s="66" t="s">
        <v>85</v>
      </c>
      <c r="BW3201" s="66" t="s">
        <v>85</v>
      </c>
      <c r="BX3201" s="66" t="s">
        <v>85</v>
      </c>
      <c r="BY3201" s="66" t="s">
        <v>85</v>
      </c>
      <c r="BZ3201" s="66" t="s">
        <v>85</v>
      </c>
      <c r="CA3201" s="66" t="s">
        <v>85</v>
      </c>
      <c r="CB3201" s="66" t="s">
        <v>85</v>
      </c>
      <c r="CC3201" s="66" t="s">
        <v>85</v>
      </c>
      <c r="CD3201" s="66" t="s">
        <v>85</v>
      </c>
      <c r="CE3201" s="66" t="s">
        <v>85</v>
      </c>
      <c r="CF3201" s="66" t="s">
        <v>85</v>
      </c>
      <c r="CG3201" s="66" t="s">
        <v>85</v>
      </c>
      <c r="CH3201" s="66" t="s">
        <v>85</v>
      </c>
      <c r="CI3201" s="66" t="s">
        <v>85</v>
      </c>
      <c r="CJ3201" s="66" t="s">
        <v>85</v>
      </c>
      <c r="CK3201" s="66" t="s">
        <v>85</v>
      </c>
      <c r="CL3201" s="66" t="s">
        <v>85</v>
      </c>
      <c r="CM3201" s="69" t="s">
        <v>85</v>
      </c>
    </row>
    <row r="3202" spans="41:91" hidden="1" x14ac:dyDescent="0.25">
      <c r="AO3202" s="21" t="s">
        <v>17</v>
      </c>
      <c r="AP3202" s="23" t="s">
        <v>133</v>
      </c>
      <c r="AQ3202" s="21" t="str">
        <f t="shared" si="52"/>
        <v>End terraceIMD - 1</v>
      </c>
      <c r="AR3202" s="22">
        <v>3300</v>
      </c>
      <c r="AS3202" s="22">
        <v>3900</v>
      </c>
      <c r="AT3202" s="22">
        <v>80320</v>
      </c>
      <c r="AU3202" s="66" t="s">
        <v>85</v>
      </c>
      <c r="AV3202" s="66" t="s">
        <v>85</v>
      </c>
      <c r="AW3202" s="66" t="s">
        <v>85</v>
      </c>
      <c r="AX3202" s="66" t="s">
        <v>85</v>
      </c>
      <c r="AY3202" s="66" t="s">
        <v>85</v>
      </c>
      <c r="AZ3202" s="66" t="s">
        <v>85</v>
      </c>
      <c r="BA3202" s="66" t="s">
        <v>85</v>
      </c>
      <c r="BB3202" s="66" t="s">
        <v>85</v>
      </c>
      <c r="BC3202" s="66" t="s">
        <v>85</v>
      </c>
      <c r="BD3202" s="66" t="s">
        <v>85</v>
      </c>
      <c r="BE3202" s="66" t="s">
        <v>85</v>
      </c>
      <c r="BF3202" s="66" t="s">
        <v>85</v>
      </c>
      <c r="BG3202" s="66" t="s">
        <v>85</v>
      </c>
      <c r="BH3202" s="66" t="s">
        <v>85</v>
      </c>
      <c r="BI3202" s="66" t="s">
        <v>85</v>
      </c>
      <c r="BJ3202" s="66" t="s">
        <v>85</v>
      </c>
      <c r="BK3202" s="66" t="s">
        <v>85</v>
      </c>
      <c r="BL3202" s="66" t="s">
        <v>85</v>
      </c>
      <c r="BM3202" s="66" t="s">
        <v>85</v>
      </c>
      <c r="BN3202" s="66" t="s">
        <v>85</v>
      </c>
      <c r="BO3202" s="88" t="s">
        <v>85</v>
      </c>
      <c r="BP3202" s="100">
        <v>12100</v>
      </c>
      <c r="BQ3202" s="66">
        <v>12800</v>
      </c>
      <c r="BR3202" s="66">
        <v>72940</v>
      </c>
      <c r="BS3202" s="66" t="s">
        <v>85</v>
      </c>
      <c r="BT3202" s="66" t="s">
        <v>85</v>
      </c>
      <c r="BU3202" s="66" t="s">
        <v>85</v>
      </c>
      <c r="BV3202" s="66" t="s">
        <v>85</v>
      </c>
      <c r="BW3202" s="66" t="s">
        <v>85</v>
      </c>
      <c r="BX3202" s="66" t="s">
        <v>85</v>
      </c>
      <c r="BY3202" s="66" t="s">
        <v>85</v>
      </c>
      <c r="BZ3202" s="66" t="s">
        <v>85</v>
      </c>
      <c r="CA3202" s="66" t="s">
        <v>85</v>
      </c>
      <c r="CB3202" s="66" t="s">
        <v>85</v>
      </c>
      <c r="CC3202" s="66" t="s">
        <v>85</v>
      </c>
      <c r="CD3202" s="66" t="s">
        <v>85</v>
      </c>
      <c r="CE3202" s="66" t="s">
        <v>85</v>
      </c>
      <c r="CF3202" s="66" t="s">
        <v>85</v>
      </c>
      <c r="CG3202" s="66" t="s">
        <v>85</v>
      </c>
      <c r="CH3202" s="66" t="s">
        <v>85</v>
      </c>
      <c r="CI3202" s="66" t="s">
        <v>85</v>
      </c>
      <c r="CJ3202" s="66" t="s">
        <v>85</v>
      </c>
      <c r="CK3202" s="66" t="s">
        <v>85</v>
      </c>
      <c r="CL3202" s="66" t="s">
        <v>85</v>
      </c>
      <c r="CM3202" s="69" t="s">
        <v>85</v>
      </c>
    </row>
    <row r="3203" spans="41:91" hidden="1" x14ac:dyDescent="0.25">
      <c r="AO3203" s="21" t="s">
        <v>18</v>
      </c>
      <c r="AP3203" s="23" t="s">
        <v>133</v>
      </c>
      <c r="AQ3203" s="21" t="str">
        <f t="shared" si="52"/>
        <v>Mid terraceIMD - 1</v>
      </c>
      <c r="AR3203" s="22">
        <v>3100</v>
      </c>
      <c r="AS3203" s="22">
        <v>3600</v>
      </c>
      <c r="AT3203" s="22">
        <v>204010</v>
      </c>
      <c r="AU3203" s="66" t="s">
        <v>85</v>
      </c>
      <c r="AV3203" s="66" t="s">
        <v>85</v>
      </c>
      <c r="AW3203" s="66" t="s">
        <v>85</v>
      </c>
      <c r="AX3203" s="66" t="s">
        <v>85</v>
      </c>
      <c r="AY3203" s="66" t="s">
        <v>85</v>
      </c>
      <c r="AZ3203" s="66" t="s">
        <v>85</v>
      </c>
      <c r="BA3203" s="66" t="s">
        <v>85</v>
      </c>
      <c r="BB3203" s="66" t="s">
        <v>85</v>
      </c>
      <c r="BC3203" s="66" t="s">
        <v>85</v>
      </c>
      <c r="BD3203" s="66" t="s">
        <v>85</v>
      </c>
      <c r="BE3203" s="66" t="s">
        <v>85</v>
      </c>
      <c r="BF3203" s="66" t="s">
        <v>85</v>
      </c>
      <c r="BG3203" s="66" t="s">
        <v>85</v>
      </c>
      <c r="BH3203" s="66" t="s">
        <v>85</v>
      </c>
      <c r="BI3203" s="66" t="s">
        <v>85</v>
      </c>
      <c r="BJ3203" s="66" t="s">
        <v>85</v>
      </c>
      <c r="BK3203" s="66" t="s">
        <v>85</v>
      </c>
      <c r="BL3203" s="66" t="s">
        <v>85</v>
      </c>
      <c r="BM3203" s="66" t="s">
        <v>85</v>
      </c>
      <c r="BN3203" s="66" t="s">
        <v>85</v>
      </c>
      <c r="BO3203" s="88" t="s">
        <v>85</v>
      </c>
      <c r="BP3203" s="100">
        <v>11300</v>
      </c>
      <c r="BQ3203" s="66">
        <v>12200</v>
      </c>
      <c r="BR3203" s="66">
        <v>185320</v>
      </c>
      <c r="BS3203" s="66" t="s">
        <v>85</v>
      </c>
      <c r="BT3203" s="66" t="s">
        <v>85</v>
      </c>
      <c r="BU3203" s="66" t="s">
        <v>85</v>
      </c>
      <c r="BV3203" s="66" t="s">
        <v>85</v>
      </c>
      <c r="BW3203" s="66" t="s">
        <v>85</v>
      </c>
      <c r="BX3203" s="66" t="s">
        <v>85</v>
      </c>
      <c r="BY3203" s="66" t="s">
        <v>85</v>
      </c>
      <c r="BZ3203" s="66" t="s">
        <v>85</v>
      </c>
      <c r="CA3203" s="66" t="s">
        <v>85</v>
      </c>
      <c r="CB3203" s="66" t="s">
        <v>85</v>
      </c>
      <c r="CC3203" s="66" t="s">
        <v>85</v>
      </c>
      <c r="CD3203" s="66" t="s">
        <v>85</v>
      </c>
      <c r="CE3203" s="66" t="s">
        <v>85</v>
      </c>
      <c r="CF3203" s="66" t="s">
        <v>85</v>
      </c>
      <c r="CG3203" s="66" t="s">
        <v>85</v>
      </c>
      <c r="CH3203" s="66" t="s">
        <v>85</v>
      </c>
      <c r="CI3203" s="66" t="s">
        <v>85</v>
      </c>
      <c r="CJ3203" s="66" t="s">
        <v>85</v>
      </c>
      <c r="CK3203" s="66" t="s">
        <v>85</v>
      </c>
      <c r="CL3203" s="66" t="s">
        <v>85</v>
      </c>
      <c r="CM3203" s="69" t="s">
        <v>85</v>
      </c>
    </row>
    <row r="3204" spans="41:91" hidden="1" x14ac:dyDescent="0.25">
      <c r="AO3204" s="21" t="s">
        <v>19</v>
      </c>
      <c r="AP3204" s="23" t="s">
        <v>133</v>
      </c>
      <c r="AQ3204" s="21" t="str">
        <f t="shared" si="52"/>
        <v>BungalowIMD - 1</v>
      </c>
      <c r="AR3204" s="22">
        <v>2300</v>
      </c>
      <c r="AS3204" s="22">
        <v>3000</v>
      </c>
      <c r="AT3204" s="22">
        <v>29860</v>
      </c>
      <c r="AU3204" s="66" t="s">
        <v>85</v>
      </c>
      <c r="AV3204" s="66" t="s">
        <v>85</v>
      </c>
      <c r="AW3204" s="66" t="s">
        <v>85</v>
      </c>
      <c r="AX3204" s="66" t="s">
        <v>85</v>
      </c>
      <c r="AY3204" s="66" t="s">
        <v>85</v>
      </c>
      <c r="AZ3204" s="66" t="s">
        <v>85</v>
      </c>
      <c r="BA3204" s="66" t="s">
        <v>85</v>
      </c>
      <c r="BB3204" s="66" t="s">
        <v>85</v>
      </c>
      <c r="BC3204" s="66" t="s">
        <v>85</v>
      </c>
      <c r="BD3204" s="66" t="s">
        <v>85</v>
      </c>
      <c r="BE3204" s="66" t="s">
        <v>85</v>
      </c>
      <c r="BF3204" s="66" t="s">
        <v>85</v>
      </c>
      <c r="BG3204" s="66" t="s">
        <v>85</v>
      </c>
      <c r="BH3204" s="66" t="s">
        <v>85</v>
      </c>
      <c r="BI3204" s="66" t="s">
        <v>85</v>
      </c>
      <c r="BJ3204" s="66" t="s">
        <v>85</v>
      </c>
      <c r="BK3204" s="66" t="s">
        <v>85</v>
      </c>
      <c r="BL3204" s="66" t="s">
        <v>85</v>
      </c>
      <c r="BM3204" s="66" t="s">
        <v>85</v>
      </c>
      <c r="BN3204" s="66" t="s">
        <v>85</v>
      </c>
      <c r="BO3204" s="88" t="s">
        <v>85</v>
      </c>
      <c r="BP3204" s="100">
        <v>10400</v>
      </c>
      <c r="BQ3204" s="66">
        <v>11200</v>
      </c>
      <c r="BR3204" s="66">
        <v>26070</v>
      </c>
      <c r="BS3204" s="66" t="s">
        <v>85</v>
      </c>
      <c r="BT3204" s="66" t="s">
        <v>85</v>
      </c>
      <c r="BU3204" s="66" t="s">
        <v>85</v>
      </c>
      <c r="BV3204" s="66" t="s">
        <v>85</v>
      </c>
      <c r="BW3204" s="66" t="s">
        <v>85</v>
      </c>
      <c r="BX3204" s="66" t="s">
        <v>85</v>
      </c>
      <c r="BY3204" s="66" t="s">
        <v>85</v>
      </c>
      <c r="BZ3204" s="66" t="s">
        <v>85</v>
      </c>
      <c r="CA3204" s="66" t="s">
        <v>85</v>
      </c>
      <c r="CB3204" s="66" t="s">
        <v>85</v>
      </c>
      <c r="CC3204" s="66" t="s">
        <v>85</v>
      </c>
      <c r="CD3204" s="66" t="s">
        <v>85</v>
      </c>
      <c r="CE3204" s="66" t="s">
        <v>85</v>
      </c>
      <c r="CF3204" s="66" t="s">
        <v>85</v>
      </c>
      <c r="CG3204" s="66" t="s">
        <v>85</v>
      </c>
      <c r="CH3204" s="66" t="s">
        <v>85</v>
      </c>
      <c r="CI3204" s="66" t="s">
        <v>85</v>
      </c>
      <c r="CJ3204" s="66" t="s">
        <v>85</v>
      </c>
      <c r="CK3204" s="66" t="s">
        <v>85</v>
      </c>
      <c r="CL3204" s="66" t="s">
        <v>85</v>
      </c>
      <c r="CM3204" s="69" t="s">
        <v>85</v>
      </c>
    </row>
    <row r="3205" spans="41:91" hidden="1" x14ac:dyDescent="0.25">
      <c r="AO3205" s="21" t="s">
        <v>20</v>
      </c>
      <c r="AP3205" s="23" t="s">
        <v>133</v>
      </c>
      <c r="AQ3205" s="21" t="str">
        <f t="shared" si="52"/>
        <v>Converted flatIMD - 1</v>
      </c>
      <c r="AR3205" s="22">
        <v>2500</v>
      </c>
      <c r="AS3205" s="22">
        <v>3800</v>
      </c>
      <c r="AT3205" s="22">
        <v>29130</v>
      </c>
      <c r="AU3205" s="66" t="s">
        <v>85</v>
      </c>
      <c r="AV3205" s="66" t="s">
        <v>85</v>
      </c>
      <c r="AW3205" s="66" t="s">
        <v>85</v>
      </c>
      <c r="AX3205" s="66" t="s">
        <v>85</v>
      </c>
      <c r="AY3205" s="66" t="s">
        <v>85</v>
      </c>
      <c r="AZ3205" s="66" t="s">
        <v>85</v>
      </c>
      <c r="BA3205" s="66" t="s">
        <v>85</v>
      </c>
      <c r="BB3205" s="66" t="s">
        <v>85</v>
      </c>
      <c r="BC3205" s="66" t="s">
        <v>85</v>
      </c>
      <c r="BD3205" s="66" t="s">
        <v>85</v>
      </c>
      <c r="BE3205" s="66" t="s">
        <v>85</v>
      </c>
      <c r="BF3205" s="66" t="s">
        <v>85</v>
      </c>
      <c r="BG3205" s="66" t="s">
        <v>85</v>
      </c>
      <c r="BH3205" s="66" t="s">
        <v>85</v>
      </c>
      <c r="BI3205" s="66" t="s">
        <v>85</v>
      </c>
      <c r="BJ3205" s="66" t="s">
        <v>85</v>
      </c>
      <c r="BK3205" s="66" t="s">
        <v>85</v>
      </c>
      <c r="BL3205" s="66" t="s">
        <v>85</v>
      </c>
      <c r="BM3205" s="66" t="s">
        <v>85</v>
      </c>
      <c r="BN3205" s="66" t="s">
        <v>85</v>
      </c>
      <c r="BO3205" s="88" t="s">
        <v>85</v>
      </c>
      <c r="BP3205" s="100">
        <v>6700</v>
      </c>
      <c r="BQ3205" s="66">
        <v>7400</v>
      </c>
      <c r="BR3205" s="66">
        <v>108150</v>
      </c>
      <c r="BS3205" s="66" t="s">
        <v>85</v>
      </c>
      <c r="BT3205" s="66" t="s">
        <v>85</v>
      </c>
      <c r="BU3205" s="66" t="s">
        <v>85</v>
      </c>
      <c r="BV3205" s="66" t="s">
        <v>85</v>
      </c>
      <c r="BW3205" s="66" t="s">
        <v>85</v>
      </c>
      <c r="BX3205" s="66" t="s">
        <v>85</v>
      </c>
      <c r="BY3205" s="66" t="s">
        <v>85</v>
      </c>
      <c r="BZ3205" s="66" t="s">
        <v>85</v>
      </c>
      <c r="CA3205" s="66" t="s">
        <v>85</v>
      </c>
      <c r="CB3205" s="66" t="s">
        <v>85</v>
      </c>
      <c r="CC3205" s="66" t="s">
        <v>85</v>
      </c>
      <c r="CD3205" s="66" t="s">
        <v>85</v>
      </c>
      <c r="CE3205" s="66" t="s">
        <v>85</v>
      </c>
      <c r="CF3205" s="66" t="s">
        <v>85</v>
      </c>
      <c r="CG3205" s="66" t="s">
        <v>85</v>
      </c>
      <c r="CH3205" s="66" t="s">
        <v>85</v>
      </c>
      <c r="CI3205" s="66" t="s">
        <v>85</v>
      </c>
      <c r="CJ3205" s="66" t="s">
        <v>85</v>
      </c>
      <c r="CK3205" s="66" t="s">
        <v>85</v>
      </c>
      <c r="CL3205" s="66" t="s">
        <v>85</v>
      </c>
      <c r="CM3205" s="69" t="s">
        <v>85</v>
      </c>
    </row>
    <row r="3206" spans="41:91" hidden="1" x14ac:dyDescent="0.25">
      <c r="AO3206" s="21" t="s">
        <v>21</v>
      </c>
      <c r="AP3206" s="23" t="s">
        <v>133</v>
      </c>
      <c r="AQ3206" s="21" t="str">
        <f t="shared" si="52"/>
        <v>Purpose built flatIMD - 1</v>
      </c>
      <c r="AR3206" s="22">
        <v>2300</v>
      </c>
      <c r="AS3206" s="22">
        <v>3200</v>
      </c>
      <c r="AT3206" s="22">
        <v>174650</v>
      </c>
      <c r="AU3206" s="66" t="s">
        <v>85</v>
      </c>
      <c r="AV3206" s="66" t="s">
        <v>85</v>
      </c>
      <c r="AW3206" s="66" t="s">
        <v>85</v>
      </c>
      <c r="AX3206" s="66" t="s">
        <v>85</v>
      </c>
      <c r="AY3206" s="66" t="s">
        <v>85</v>
      </c>
      <c r="AZ3206" s="66" t="s">
        <v>85</v>
      </c>
      <c r="BA3206" s="66" t="s">
        <v>85</v>
      </c>
      <c r="BB3206" s="66" t="s">
        <v>85</v>
      </c>
      <c r="BC3206" s="66" t="s">
        <v>85</v>
      </c>
      <c r="BD3206" s="66" t="s">
        <v>85</v>
      </c>
      <c r="BE3206" s="66" t="s">
        <v>85</v>
      </c>
      <c r="BF3206" s="66" t="s">
        <v>85</v>
      </c>
      <c r="BG3206" s="66" t="s">
        <v>85</v>
      </c>
      <c r="BH3206" s="66" t="s">
        <v>85</v>
      </c>
      <c r="BI3206" s="66" t="s">
        <v>85</v>
      </c>
      <c r="BJ3206" s="66" t="s">
        <v>85</v>
      </c>
      <c r="BK3206" s="66" t="s">
        <v>85</v>
      </c>
      <c r="BL3206" s="66" t="s">
        <v>85</v>
      </c>
      <c r="BM3206" s="66" t="s">
        <v>85</v>
      </c>
      <c r="BN3206" s="66" t="s">
        <v>85</v>
      </c>
      <c r="BO3206" s="88" t="s">
        <v>85</v>
      </c>
      <c r="BP3206" s="100">
        <v>8000</v>
      </c>
      <c r="BQ3206" s="66">
        <v>9700</v>
      </c>
      <c r="BR3206" s="66">
        <v>19170</v>
      </c>
      <c r="BS3206" s="66" t="s">
        <v>85</v>
      </c>
      <c r="BT3206" s="66" t="s">
        <v>85</v>
      </c>
      <c r="BU3206" s="66" t="s">
        <v>85</v>
      </c>
      <c r="BV3206" s="66" t="s">
        <v>85</v>
      </c>
      <c r="BW3206" s="66" t="s">
        <v>85</v>
      </c>
      <c r="BX3206" s="66" t="s">
        <v>85</v>
      </c>
      <c r="BY3206" s="66" t="s">
        <v>85</v>
      </c>
      <c r="BZ3206" s="66" t="s">
        <v>85</v>
      </c>
      <c r="CA3206" s="66" t="s">
        <v>85</v>
      </c>
      <c r="CB3206" s="66" t="s">
        <v>85</v>
      </c>
      <c r="CC3206" s="66" t="s">
        <v>85</v>
      </c>
      <c r="CD3206" s="66" t="s">
        <v>85</v>
      </c>
      <c r="CE3206" s="66" t="s">
        <v>85</v>
      </c>
      <c r="CF3206" s="66" t="s">
        <v>85</v>
      </c>
      <c r="CG3206" s="66" t="s">
        <v>85</v>
      </c>
      <c r="CH3206" s="66" t="s">
        <v>85</v>
      </c>
      <c r="CI3206" s="66" t="s">
        <v>85</v>
      </c>
      <c r="CJ3206" s="66" t="s">
        <v>85</v>
      </c>
      <c r="CK3206" s="66" t="s">
        <v>85</v>
      </c>
      <c r="CL3206" s="66" t="s">
        <v>85</v>
      </c>
      <c r="CM3206" s="69" t="s">
        <v>85</v>
      </c>
    </row>
    <row r="3207" spans="41:91" hidden="1" x14ac:dyDescent="0.25">
      <c r="AO3207" s="21" t="s">
        <v>15</v>
      </c>
      <c r="AP3207" s="23" t="s">
        <v>134</v>
      </c>
      <c r="AQ3207" s="21" t="str">
        <f t="shared" si="52"/>
        <v>DetachedIMD - 2</v>
      </c>
      <c r="AR3207" s="22">
        <v>4200</v>
      </c>
      <c r="AS3207" s="22">
        <v>5100</v>
      </c>
      <c r="AT3207" s="22">
        <v>41480</v>
      </c>
      <c r="AU3207" s="66" t="s">
        <v>85</v>
      </c>
      <c r="AV3207" s="66" t="s">
        <v>85</v>
      </c>
      <c r="AW3207" s="66" t="s">
        <v>85</v>
      </c>
      <c r="AX3207" s="66" t="s">
        <v>85</v>
      </c>
      <c r="AY3207" s="66" t="s">
        <v>85</v>
      </c>
      <c r="AZ3207" s="66" t="s">
        <v>85</v>
      </c>
      <c r="BA3207" s="66" t="s">
        <v>85</v>
      </c>
      <c r="BB3207" s="66" t="s">
        <v>85</v>
      </c>
      <c r="BC3207" s="66" t="s">
        <v>85</v>
      </c>
      <c r="BD3207" s="66" t="s">
        <v>85</v>
      </c>
      <c r="BE3207" s="66" t="s">
        <v>85</v>
      </c>
      <c r="BF3207" s="66" t="s">
        <v>85</v>
      </c>
      <c r="BG3207" s="66" t="s">
        <v>85</v>
      </c>
      <c r="BH3207" s="66" t="s">
        <v>85</v>
      </c>
      <c r="BI3207" s="66" t="s">
        <v>85</v>
      </c>
      <c r="BJ3207" s="66" t="s">
        <v>85</v>
      </c>
      <c r="BK3207" s="66" t="s">
        <v>85</v>
      </c>
      <c r="BL3207" s="66" t="s">
        <v>85</v>
      </c>
      <c r="BM3207" s="66" t="s">
        <v>85</v>
      </c>
      <c r="BN3207" s="66" t="s">
        <v>85</v>
      </c>
      <c r="BO3207" s="88" t="s">
        <v>85</v>
      </c>
      <c r="BP3207" s="100">
        <v>17400</v>
      </c>
      <c r="BQ3207" s="66">
        <v>18800</v>
      </c>
      <c r="BR3207" s="66">
        <v>31900</v>
      </c>
      <c r="BS3207" s="66" t="s">
        <v>85</v>
      </c>
      <c r="BT3207" s="66" t="s">
        <v>85</v>
      </c>
      <c r="BU3207" s="66" t="s">
        <v>85</v>
      </c>
      <c r="BV3207" s="66" t="s">
        <v>85</v>
      </c>
      <c r="BW3207" s="66" t="s">
        <v>85</v>
      </c>
      <c r="BX3207" s="66" t="s">
        <v>85</v>
      </c>
      <c r="BY3207" s="66" t="s">
        <v>85</v>
      </c>
      <c r="BZ3207" s="66" t="s">
        <v>85</v>
      </c>
      <c r="CA3207" s="66" t="s">
        <v>85</v>
      </c>
      <c r="CB3207" s="66" t="s">
        <v>85</v>
      </c>
      <c r="CC3207" s="66" t="s">
        <v>85</v>
      </c>
      <c r="CD3207" s="66" t="s">
        <v>85</v>
      </c>
      <c r="CE3207" s="66" t="s">
        <v>85</v>
      </c>
      <c r="CF3207" s="66" t="s">
        <v>85</v>
      </c>
      <c r="CG3207" s="66" t="s">
        <v>85</v>
      </c>
      <c r="CH3207" s="66" t="s">
        <v>85</v>
      </c>
      <c r="CI3207" s="66" t="s">
        <v>85</v>
      </c>
      <c r="CJ3207" s="66" t="s">
        <v>85</v>
      </c>
      <c r="CK3207" s="66" t="s">
        <v>85</v>
      </c>
      <c r="CL3207" s="66" t="s">
        <v>85</v>
      </c>
      <c r="CM3207" s="69" t="s">
        <v>85</v>
      </c>
    </row>
    <row r="3208" spans="41:91" hidden="1" x14ac:dyDescent="0.25">
      <c r="AO3208" s="21" t="s">
        <v>16</v>
      </c>
      <c r="AP3208" s="23" t="s">
        <v>134</v>
      </c>
      <c r="AQ3208" s="21" t="str">
        <f t="shared" si="52"/>
        <v>Semi detachedIMD - 2</v>
      </c>
      <c r="AR3208" s="22">
        <v>3400</v>
      </c>
      <c r="AS3208" s="22">
        <v>4000</v>
      </c>
      <c r="AT3208" s="22">
        <v>168830</v>
      </c>
      <c r="AU3208" s="66" t="s">
        <v>85</v>
      </c>
      <c r="AV3208" s="66" t="s">
        <v>85</v>
      </c>
      <c r="AW3208" s="66" t="s">
        <v>85</v>
      </c>
      <c r="AX3208" s="66" t="s">
        <v>85</v>
      </c>
      <c r="AY3208" s="66" t="s">
        <v>85</v>
      </c>
      <c r="AZ3208" s="66" t="s">
        <v>85</v>
      </c>
      <c r="BA3208" s="66" t="s">
        <v>85</v>
      </c>
      <c r="BB3208" s="66" t="s">
        <v>85</v>
      </c>
      <c r="BC3208" s="66" t="s">
        <v>85</v>
      </c>
      <c r="BD3208" s="66" t="s">
        <v>85</v>
      </c>
      <c r="BE3208" s="66" t="s">
        <v>85</v>
      </c>
      <c r="BF3208" s="66" t="s">
        <v>85</v>
      </c>
      <c r="BG3208" s="66" t="s">
        <v>85</v>
      </c>
      <c r="BH3208" s="66" t="s">
        <v>85</v>
      </c>
      <c r="BI3208" s="66" t="s">
        <v>85</v>
      </c>
      <c r="BJ3208" s="66" t="s">
        <v>85</v>
      </c>
      <c r="BK3208" s="66" t="s">
        <v>85</v>
      </c>
      <c r="BL3208" s="66" t="s">
        <v>85</v>
      </c>
      <c r="BM3208" s="66" t="s">
        <v>85</v>
      </c>
      <c r="BN3208" s="66" t="s">
        <v>85</v>
      </c>
      <c r="BO3208" s="88" t="s">
        <v>85</v>
      </c>
      <c r="BP3208" s="100">
        <v>13700</v>
      </c>
      <c r="BQ3208" s="66">
        <v>14500</v>
      </c>
      <c r="BR3208" s="66">
        <v>150910</v>
      </c>
      <c r="BS3208" s="66" t="s">
        <v>85</v>
      </c>
      <c r="BT3208" s="66" t="s">
        <v>85</v>
      </c>
      <c r="BU3208" s="66" t="s">
        <v>85</v>
      </c>
      <c r="BV3208" s="66" t="s">
        <v>85</v>
      </c>
      <c r="BW3208" s="66" t="s">
        <v>85</v>
      </c>
      <c r="BX3208" s="66" t="s">
        <v>85</v>
      </c>
      <c r="BY3208" s="66" t="s">
        <v>85</v>
      </c>
      <c r="BZ3208" s="66" t="s">
        <v>85</v>
      </c>
      <c r="CA3208" s="66" t="s">
        <v>85</v>
      </c>
      <c r="CB3208" s="66" t="s">
        <v>85</v>
      </c>
      <c r="CC3208" s="66" t="s">
        <v>85</v>
      </c>
      <c r="CD3208" s="66" t="s">
        <v>85</v>
      </c>
      <c r="CE3208" s="66" t="s">
        <v>85</v>
      </c>
      <c r="CF3208" s="66" t="s">
        <v>85</v>
      </c>
      <c r="CG3208" s="66" t="s">
        <v>85</v>
      </c>
      <c r="CH3208" s="66" t="s">
        <v>85</v>
      </c>
      <c r="CI3208" s="66" t="s">
        <v>85</v>
      </c>
      <c r="CJ3208" s="66" t="s">
        <v>85</v>
      </c>
      <c r="CK3208" s="66" t="s">
        <v>85</v>
      </c>
      <c r="CL3208" s="66" t="s">
        <v>85</v>
      </c>
      <c r="CM3208" s="69" t="s">
        <v>85</v>
      </c>
    </row>
    <row r="3209" spans="41:91" hidden="1" x14ac:dyDescent="0.25">
      <c r="AO3209" s="21" t="s">
        <v>17</v>
      </c>
      <c r="AP3209" s="23" t="s">
        <v>134</v>
      </c>
      <c r="AQ3209" s="21" t="str">
        <f t="shared" si="52"/>
        <v>End terraceIMD - 2</v>
      </c>
      <c r="AR3209" s="22">
        <v>3400</v>
      </c>
      <c r="AS3209" s="22">
        <v>4000</v>
      </c>
      <c r="AT3209" s="22">
        <v>73080</v>
      </c>
      <c r="AU3209" s="66" t="s">
        <v>85</v>
      </c>
      <c r="AV3209" s="66" t="s">
        <v>85</v>
      </c>
      <c r="AW3209" s="66" t="s">
        <v>85</v>
      </c>
      <c r="AX3209" s="66" t="s">
        <v>85</v>
      </c>
      <c r="AY3209" s="66" t="s">
        <v>85</v>
      </c>
      <c r="AZ3209" s="66" t="s">
        <v>85</v>
      </c>
      <c r="BA3209" s="66" t="s">
        <v>85</v>
      </c>
      <c r="BB3209" s="66" t="s">
        <v>85</v>
      </c>
      <c r="BC3209" s="66" t="s">
        <v>85</v>
      </c>
      <c r="BD3209" s="66" t="s">
        <v>85</v>
      </c>
      <c r="BE3209" s="66" t="s">
        <v>85</v>
      </c>
      <c r="BF3209" s="66" t="s">
        <v>85</v>
      </c>
      <c r="BG3209" s="66" t="s">
        <v>85</v>
      </c>
      <c r="BH3209" s="66" t="s">
        <v>85</v>
      </c>
      <c r="BI3209" s="66" t="s">
        <v>85</v>
      </c>
      <c r="BJ3209" s="66" t="s">
        <v>85</v>
      </c>
      <c r="BK3209" s="66" t="s">
        <v>85</v>
      </c>
      <c r="BL3209" s="66" t="s">
        <v>85</v>
      </c>
      <c r="BM3209" s="66" t="s">
        <v>85</v>
      </c>
      <c r="BN3209" s="66" t="s">
        <v>85</v>
      </c>
      <c r="BO3209" s="88" t="s">
        <v>85</v>
      </c>
      <c r="BP3209" s="100">
        <v>12600</v>
      </c>
      <c r="BQ3209" s="66">
        <v>13600</v>
      </c>
      <c r="BR3209" s="66">
        <v>64600</v>
      </c>
      <c r="BS3209" s="66" t="s">
        <v>85</v>
      </c>
      <c r="BT3209" s="66" t="s">
        <v>85</v>
      </c>
      <c r="BU3209" s="66" t="s">
        <v>85</v>
      </c>
      <c r="BV3209" s="66" t="s">
        <v>85</v>
      </c>
      <c r="BW3209" s="66" t="s">
        <v>85</v>
      </c>
      <c r="BX3209" s="66" t="s">
        <v>85</v>
      </c>
      <c r="BY3209" s="66" t="s">
        <v>85</v>
      </c>
      <c r="BZ3209" s="66" t="s">
        <v>85</v>
      </c>
      <c r="CA3209" s="66" t="s">
        <v>85</v>
      </c>
      <c r="CB3209" s="66" t="s">
        <v>85</v>
      </c>
      <c r="CC3209" s="66" t="s">
        <v>85</v>
      </c>
      <c r="CD3209" s="66" t="s">
        <v>85</v>
      </c>
      <c r="CE3209" s="66" t="s">
        <v>85</v>
      </c>
      <c r="CF3209" s="66" t="s">
        <v>85</v>
      </c>
      <c r="CG3209" s="66" t="s">
        <v>85</v>
      </c>
      <c r="CH3209" s="66" t="s">
        <v>85</v>
      </c>
      <c r="CI3209" s="66" t="s">
        <v>85</v>
      </c>
      <c r="CJ3209" s="66" t="s">
        <v>85</v>
      </c>
      <c r="CK3209" s="66" t="s">
        <v>85</v>
      </c>
      <c r="CL3209" s="66" t="s">
        <v>85</v>
      </c>
      <c r="CM3209" s="69" t="s">
        <v>85</v>
      </c>
    </row>
    <row r="3210" spans="41:91" hidden="1" x14ac:dyDescent="0.25">
      <c r="AO3210" s="21" t="s">
        <v>18</v>
      </c>
      <c r="AP3210" s="23" t="s">
        <v>134</v>
      </c>
      <c r="AQ3210" s="21" t="str">
        <f t="shared" si="52"/>
        <v>Mid terraceIMD - 2</v>
      </c>
      <c r="AR3210" s="22">
        <v>3100</v>
      </c>
      <c r="AS3210" s="22">
        <v>3700</v>
      </c>
      <c r="AT3210" s="22">
        <v>174080</v>
      </c>
      <c r="AU3210" s="66" t="s">
        <v>85</v>
      </c>
      <c r="AV3210" s="66" t="s">
        <v>85</v>
      </c>
      <c r="AW3210" s="66" t="s">
        <v>85</v>
      </c>
      <c r="AX3210" s="66" t="s">
        <v>85</v>
      </c>
      <c r="AY3210" s="66" t="s">
        <v>85</v>
      </c>
      <c r="AZ3210" s="66" t="s">
        <v>85</v>
      </c>
      <c r="BA3210" s="66" t="s">
        <v>85</v>
      </c>
      <c r="BB3210" s="66" t="s">
        <v>85</v>
      </c>
      <c r="BC3210" s="66" t="s">
        <v>85</v>
      </c>
      <c r="BD3210" s="66" t="s">
        <v>85</v>
      </c>
      <c r="BE3210" s="66" t="s">
        <v>85</v>
      </c>
      <c r="BF3210" s="66" t="s">
        <v>85</v>
      </c>
      <c r="BG3210" s="66" t="s">
        <v>85</v>
      </c>
      <c r="BH3210" s="66" t="s">
        <v>85</v>
      </c>
      <c r="BI3210" s="66" t="s">
        <v>85</v>
      </c>
      <c r="BJ3210" s="66" t="s">
        <v>85</v>
      </c>
      <c r="BK3210" s="66" t="s">
        <v>85</v>
      </c>
      <c r="BL3210" s="66" t="s">
        <v>85</v>
      </c>
      <c r="BM3210" s="66" t="s">
        <v>85</v>
      </c>
      <c r="BN3210" s="66" t="s">
        <v>85</v>
      </c>
      <c r="BO3210" s="88" t="s">
        <v>85</v>
      </c>
      <c r="BP3210" s="100">
        <v>11700</v>
      </c>
      <c r="BQ3210" s="66">
        <v>12500</v>
      </c>
      <c r="BR3210" s="66">
        <v>155510</v>
      </c>
      <c r="BS3210" s="66" t="s">
        <v>85</v>
      </c>
      <c r="BT3210" s="66" t="s">
        <v>85</v>
      </c>
      <c r="BU3210" s="66" t="s">
        <v>85</v>
      </c>
      <c r="BV3210" s="66" t="s">
        <v>85</v>
      </c>
      <c r="BW3210" s="66" t="s">
        <v>85</v>
      </c>
      <c r="BX3210" s="66" t="s">
        <v>85</v>
      </c>
      <c r="BY3210" s="66" t="s">
        <v>85</v>
      </c>
      <c r="BZ3210" s="66" t="s">
        <v>85</v>
      </c>
      <c r="CA3210" s="66" t="s">
        <v>85</v>
      </c>
      <c r="CB3210" s="66" t="s">
        <v>85</v>
      </c>
      <c r="CC3210" s="66" t="s">
        <v>85</v>
      </c>
      <c r="CD3210" s="66" t="s">
        <v>85</v>
      </c>
      <c r="CE3210" s="66" t="s">
        <v>85</v>
      </c>
      <c r="CF3210" s="66" t="s">
        <v>85</v>
      </c>
      <c r="CG3210" s="66" t="s">
        <v>85</v>
      </c>
      <c r="CH3210" s="66" t="s">
        <v>85</v>
      </c>
      <c r="CI3210" s="66" t="s">
        <v>85</v>
      </c>
      <c r="CJ3210" s="66" t="s">
        <v>85</v>
      </c>
      <c r="CK3210" s="66" t="s">
        <v>85</v>
      </c>
      <c r="CL3210" s="66" t="s">
        <v>85</v>
      </c>
      <c r="CM3210" s="69" t="s">
        <v>85</v>
      </c>
    </row>
    <row r="3211" spans="41:91" hidden="1" x14ac:dyDescent="0.25">
      <c r="AO3211" s="21" t="s">
        <v>19</v>
      </c>
      <c r="AP3211" s="23" t="s">
        <v>134</v>
      </c>
      <c r="AQ3211" s="21" t="str">
        <f t="shared" si="52"/>
        <v>BungalowIMD - 2</v>
      </c>
      <c r="AR3211" s="22">
        <v>2700</v>
      </c>
      <c r="AS3211" s="22">
        <v>3600</v>
      </c>
      <c r="AT3211" s="22">
        <v>48100</v>
      </c>
      <c r="AU3211" s="66" t="s">
        <v>85</v>
      </c>
      <c r="AV3211" s="66" t="s">
        <v>85</v>
      </c>
      <c r="AW3211" s="66" t="s">
        <v>85</v>
      </c>
      <c r="AX3211" s="66" t="s">
        <v>85</v>
      </c>
      <c r="AY3211" s="66" t="s">
        <v>85</v>
      </c>
      <c r="AZ3211" s="66" t="s">
        <v>85</v>
      </c>
      <c r="BA3211" s="66" t="s">
        <v>85</v>
      </c>
      <c r="BB3211" s="66" t="s">
        <v>85</v>
      </c>
      <c r="BC3211" s="66" t="s">
        <v>85</v>
      </c>
      <c r="BD3211" s="66" t="s">
        <v>85</v>
      </c>
      <c r="BE3211" s="66" t="s">
        <v>85</v>
      </c>
      <c r="BF3211" s="66" t="s">
        <v>85</v>
      </c>
      <c r="BG3211" s="66" t="s">
        <v>85</v>
      </c>
      <c r="BH3211" s="66" t="s">
        <v>85</v>
      </c>
      <c r="BI3211" s="66" t="s">
        <v>85</v>
      </c>
      <c r="BJ3211" s="66" t="s">
        <v>85</v>
      </c>
      <c r="BK3211" s="66" t="s">
        <v>85</v>
      </c>
      <c r="BL3211" s="66" t="s">
        <v>85</v>
      </c>
      <c r="BM3211" s="66" t="s">
        <v>85</v>
      </c>
      <c r="BN3211" s="66" t="s">
        <v>85</v>
      </c>
      <c r="BO3211" s="88" t="s">
        <v>85</v>
      </c>
      <c r="BP3211" s="100">
        <v>11900</v>
      </c>
      <c r="BQ3211" s="66">
        <v>12900</v>
      </c>
      <c r="BR3211" s="66">
        <v>38280</v>
      </c>
      <c r="BS3211" s="66" t="s">
        <v>85</v>
      </c>
      <c r="BT3211" s="66" t="s">
        <v>85</v>
      </c>
      <c r="BU3211" s="66" t="s">
        <v>85</v>
      </c>
      <c r="BV3211" s="66" t="s">
        <v>85</v>
      </c>
      <c r="BW3211" s="66" t="s">
        <v>85</v>
      </c>
      <c r="BX3211" s="66" t="s">
        <v>85</v>
      </c>
      <c r="BY3211" s="66" t="s">
        <v>85</v>
      </c>
      <c r="BZ3211" s="66" t="s">
        <v>85</v>
      </c>
      <c r="CA3211" s="66" t="s">
        <v>85</v>
      </c>
      <c r="CB3211" s="66" t="s">
        <v>85</v>
      </c>
      <c r="CC3211" s="66" t="s">
        <v>85</v>
      </c>
      <c r="CD3211" s="66" t="s">
        <v>85</v>
      </c>
      <c r="CE3211" s="66" t="s">
        <v>85</v>
      </c>
      <c r="CF3211" s="66" t="s">
        <v>85</v>
      </c>
      <c r="CG3211" s="66" t="s">
        <v>85</v>
      </c>
      <c r="CH3211" s="66" t="s">
        <v>85</v>
      </c>
      <c r="CI3211" s="66" t="s">
        <v>85</v>
      </c>
      <c r="CJ3211" s="66" t="s">
        <v>85</v>
      </c>
      <c r="CK3211" s="66" t="s">
        <v>85</v>
      </c>
      <c r="CL3211" s="66" t="s">
        <v>85</v>
      </c>
      <c r="CM3211" s="69" t="s">
        <v>85</v>
      </c>
    </row>
    <row r="3212" spans="41:91" hidden="1" x14ac:dyDescent="0.25">
      <c r="AO3212" s="21" t="s">
        <v>20</v>
      </c>
      <c r="AP3212" s="23" t="s">
        <v>134</v>
      </c>
      <c r="AQ3212" s="21" t="str">
        <f t="shared" si="52"/>
        <v>Converted flatIMD - 2</v>
      </c>
      <c r="AR3212" s="22">
        <v>2600</v>
      </c>
      <c r="AS3212" s="22">
        <v>3800</v>
      </c>
      <c r="AT3212" s="22">
        <v>33560</v>
      </c>
      <c r="AU3212" s="66" t="s">
        <v>85</v>
      </c>
      <c r="AV3212" s="66" t="s">
        <v>85</v>
      </c>
      <c r="AW3212" s="66" t="s">
        <v>85</v>
      </c>
      <c r="AX3212" s="66" t="s">
        <v>85</v>
      </c>
      <c r="AY3212" s="66" t="s">
        <v>85</v>
      </c>
      <c r="AZ3212" s="66" t="s">
        <v>85</v>
      </c>
      <c r="BA3212" s="66" t="s">
        <v>85</v>
      </c>
      <c r="BB3212" s="66" t="s">
        <v>85</v>
      </c>
      <c r="BC3212" s="66" t="s">
        <v>85</v>
      </c>
      <c r="BD3212" s="66" t="s">
        <v>85</v>
      </c>
      <c r="BE3212" s="66" t="s">
        <v>85</v>
      </c>
      <c r="BF3212" s="66" t="s">
        <v>85</v>
      </c>
      <c r="BG3212" s="66" t="s">
        <v>85</v>
      </c>
      <c r="BH3212" s="66" t="s">
        <v>85</v>
      </c>
      <c r="BI3212" s="66" t="s">
        <v>85</v>
      </c>
      <c r="BJ3212" s="66" t="s">
        <v>85</v>
      </c>
      <c r="BK3212" s="66" t="s">
        <v>85</v>
      </c>
      <c r="BL3212" s="66" t="s">
        <v>85</v>
      </c>
      <c r="BM3212" s="66" t="s">
        <v>85</v>
      </c>
      <c r="BN3212" s="66" t="s">
        <v>85</v>
      </c>
      <c r="BO3212" s="88" t="s">
        <v>85</v>
      </c>
      <c r="BP3212" s="100">
        <v>7100</v>
      </c>
      <c r="BQ3212" s="66">
        <v>7800</v>
      </c>
      <c r="BR3212" s="66">
        <v>72500</v>
      </c>
      <c r="BS3212" s="66" t="s">
        <v>85</v>
      </c>
      <c r="BT3212" s="66" t="s">
        <v>85</v>
      </c>
      <c r="BU3212" s="66" t="s">
        <v>85</v>
      </c>
      <c r="BV3212" s="66" t="s">
        <v>85</v>
      </c>
      <c r="BW3212" s="66" t="s">
        <v>85</v>
      </c>
      <c r="BX3212" s="66" t="s">
        <v>85</v>
      </c>
      <c r="BY3212" s="66" t="s">
        <v>85</v>
      </c>
      <c r="BZ3212" s="66" t="s">
        <v>85</v>
      </c>
      <c r="CA3212" s="66" t="s">
        <v>85</v>
      </c>
      <c r="CB3212" s="66" t="s">
        <v>85</v>
      </c>
      <c r="CC3212" s="66" t="s">
        <v>85</v>
      </c>
      <c r="CD3212" s="66" t="s">
        <v>85</v>
      </c>
      <c r="CE3212" s="66" t="s">
        <v>85</v>
      </c>
      <c r="CF3212" s="66" t="s">
        <v>85</v>
      </c>
      <c r="CG3212" s="66" t="s">
        <v>85</v>
      </c>
      <c r="CH3212" s="66" t="s">
        <v>85</v>
      </c>
      <c r="CI3212" s="66" t="s">
        <v>85</v>
      </c>
      <c r="CJ3212" s="66" t="s">
        <v>85</v>
      </c>
      <c r="CK3212" s="66" t="s">
        <v>85</v>
      </c>
      <c r="CL3212" s="66" t="s">
        <v>85</v>
      </c>
      <c r="CM3212" s="69" t="s">
        <v>85</v>
      </c>
    </row>
    <row r="3213" spans="41:91" hidden="1" x14ac:dyDescent="0.25">
      <c r="AO3213" s="21" t="s">
        <v>21</v>
      </c>
      <c r="AP3213" s="23" t="s">
        <v>134</v>
      </c>
      <c r="AQ3213" s="21" t="str">
        <f t="shared" si="52"/>
        <v>Purpose built flatIMD - 2</v>
      </c>
      <c r="AR3213" s="22">
        <v>2400</v>
      </c>
      <c r="AS3213" s="22">
        <v>3500</v>
      </c>
      <c r="AT3213" s="22">
        <v>126410</v>
      </c>
      <c r="AU3213" s="66" t="s">
        <v>85</v>
      </c>
      <c r="AV3213" s="66" t="s">
        <v>85</v>
      </c>
      <c r="AW3213" s="66" t="s">
        <v>85</v>
      </c>
      <c r="AX3213" s="66" t="s">
        <v>85</v>
      </c>
      <c r="AY3213" s="66" t="s">
        <v>85</v>
      </c>
      <c r="AZ3213" s="66" t="s">
        <v>85</v>
      </c>
      <c r="BA3213" s="66" t="s">
        <v>85</v>
      </c>
      <c r="BB3213" s="66" t="s">
        <v>85</v>
      </c>
      <c r="BC3213" s="66" t="s">
        <v>85</v>
      </c>
      <c r="BD3213" s="66" t="s">
        <v>85</v>
      </c>
      <c r="BE3213" s="66" t="s">
        <v>85</v>
      </c>
      <c r="BF3213" s="66" t="s">
        <v>85</v>
      </c>
      <c r="BG3213" s="66" t="s">
        <v>85</v>
      </c>
      <c r="BH3213" s="66" t="s">
        <v>85</v>
      </c>
      <c r="BI3213" s="66" t="s">
        <v>85</v>
      </c>
      <c r="BJ3213" s="66" t="s">
        <v>85</v>
      </c>
      <c r="BK3213" s="66" t="s">
        <v>85</v>
      </c>
      <c r="BL3213" s="66" t="s">
        <v>85</v>
      </c>
      <c r="BM3213" s="66" t="s">
        <v>85</v>
      </c>
      <c r="BN3213" s="66" t="s">
        <v>85</v>
      </c>
      <c r="BO3213" s="88" t="s">
        <v>85</v>
      </c>
      <c r="BP3213" s="100">
        <v>8800</v>
      </c>
      <c r="BQ3213" s="66">
        <v>10400</v>
      </c>
      <c r="BR3213" s="66">
        <v>23490</v>
      </c>
      <c r="BS3213" s="66" t="s">
        <v>85</v>
      </c>
      <c r="BT3213" s="66" t="s">
        <v>85</v>
      </c>
      <c r="BU3213" s="66" t="s">
        <v>85</v>
      </c>
      <c r="BV3213" s="66" t="s">
        <v>85</v>
      </c>
      <c r="BW3213" s="66" t="s">
        <v>85</v>
      </c>
      <c r="BX3213" s="66" t="s">
        <v>85</v>
      </c>
      <c r="BY3213" s="66" t="s">
        <v>85</v>
      </c>
      <c r="BZ3213" s="66" t="s">
        <v>85</v>
      </c>
      <c r="CA3213" s="66" t="s">
        <v>85</v>
      </c>
      <c r="CB3213" s="66" t="s">
        <v>85</v>
      </c>
      <c r="CC3213" s="66" t="s">
        <v>85</v>
      </c>
      <c r="CD3213" s="66" t="s">
        <v>85</v>
      </c>
      <c r="CE3213" s="66" t="s">
        <v>85</v>
      </c>
      <c r="CF3213" s="66" t="s">
        <v>85</v>
      </c>
      <c r="CG3213" s="66" t="s">
        <v>85</v>
      </c>
      <c r="CH3213" s="66" t="s">
        <v>85</v>
      </c>
      <c r="CI3213" s="66" t="s">
        <v>85</v>
      </c>
      <c r="CJ3213" s="66" t="s">
        <v>85</v>
      </c>
      <c r="CK3213" s="66" t="s">
        <v>85</v>
      </c>
      <c r="CL3213" s="66" t="s">
        <v>85</v>
      </c>
      <c r="CM3213" s="69" t="s">
        <v>85</v>
      </c>
    </row>
    <row r="3214" spans="41:91" hidden="1" x14ac:dyDescent="0.25">
      <c r="AO3214" s="21" t="s">
        <v>15</v>
      </c>
      <c r="AP3214" s="23" t="s">
        <v>135</v>
      </c>
      <c r="AQ3214" s="21" t="str">
        <f t="shared" si="52"/>
        <v>DetachedIMD - 3</v>
      </c>
      <c r="AR3214" s="22">
        <v>4400</v>
      </c>
      <c r="AS3214" s="22">
        <v>5400</v>
      </c>
      <c r="AT3214" s="22">
        <v>93330</v>
      </c>
      <c r="AU3214" s="66" t="s">
        <v>85</v>
      </c>
      <c r="AV3214" s="66" t="s">
        <v>85</v>
      </c>
      <c r="AW3214" s="66" t="s">
        <v>85</v>
      </c>
      <c r="AX3214" s="66" t="s">
        <v>85</v>
      </c>
      <c r="AY3214" s="66" t="s">
        <v>85</v>
      </c>
      <c r="AZ3214" s="66" t="s">
        <v>85</v>
      </c>
      <c r="BA3214" s="66" t="s">
        <v>85</v>
      </c>
      <c r="BB3214" s="66" t="s">
        <v>85</v>
      </c>
      <c r="BC3214" s="66" t="s">
        <v>85</v>
      </c>
      <c r="BD3214" s="66" t="s">
        <v>85</v>
      </c>
      <c r="BE3214" s="66" t="s">
        <v>85</v>
      </c>
      <c r="BF3214" s="66" t="s">
        <v>85</v>
      </c>
      <c r="BG3214" s="66" t="s">
        <v>85</v>
      </c>
      <c r="BH3214" s="66" t="s">
        <v>85</v>
      </c>
      <c r="BI3214" s="66" t="s">
        <v>85</v>
      </c>
      <c r="BJ3214" s="66" t="s">
        <v>85</v>
      </c>
      <c r="BK3214" s="66" t="s">
        <v>85</v>
      </c>
      <c r="BL3214" s="66" t="s">
        <v>85</v>
      </c>
      <c r="BM3214" s="66" t="s">
        <v>85</v>
      </c>
      <c r="BN3214" s="66" t="s">
        <v>85</v>
      </c>
      <c r="BO3214" s="88" t="s">
        <v>85</v>
      </c>
      <c r="BP3214" s="100">
        <v>17700</v>
      </c>
      <c r="BQ3214" s="66">
        <v>19200</v>
      </c>
      <c r="BR3214" s="66">
        <v>63650</v>
      </c>
      <c r="BS3214" s="66" t="s">
        <v>85</v>
      </c>
      <c r="BT3214" s="66" t="s">
        <v>85</v>
      </c>
      <c r="BU3214" s="66" t="s">
        <v>85</v>
      </c>
      <c r="BV3214" s="66" t="s">
        <v>85</v>
      </c>
      <c r="BW3214" s="66" t="s">
        <v>85</v>
      </c>
      <c r="BX3214" s="66" t="s">
        <v>85</v>
      </c>
      <c r="BY3214" s="66" t="s">
        <v>85</v>
      </c>
      <c r="BZ3214" s="66" t="s">
        <v>85</v>
      </c>
      <c r="CA3214" s="66" t="s">
        <v>85</v>
      </c>
      <c r="CB3214" s="66" t="s">
        <v>85</v>
      </c>
      <c r="CC3214" s="66" t="s">
        <v>85</v>
      </c>
      <c r="CD3214" s="66" t="s">
        <v>85</v>
      </c>
      <c r="CE3214" s="66" t="s">
        <v>85</v>
      </c>
      <c r="CF3214" s="66" t="s">
        <v>85</v>
      </c>
      <c r="CG3214" s="66" t="s">
        <v>85</v>
      </c>
      <c r="CH3214" s="66" t="s">
        <v>85</v>
      </c>
      <c r="CI3214" s="66" t="s">
        <v>85</v>
      </c>
      <c r="CJ3214" s="66" t="s">
        <v>85</v>
      </c>
      <c r="CK3214" s="66" t="s">
        <v>85</v>
      </c>
      <c r="CL3214" s="66" t="s">
        <v>85</v>
      </c>
      <c r="CM3214" s="69" t="s">
        <v>85</v>
      </c>
    </row>
    <row r="3215" spans="41:91" hidden="1" x14ac:dyDescent="0.25">
      <c r="AO3215" s="21" t="s">
        <v>16</v>
      </c>
      <c r="AP3215" s="23" t="s">
        <v>135</v>
      </c>
      <c r="AQ3215" s="21" t="str">
        <f t="shared" si="52"/>
        <v>Semi detachedIMD - 3</v>
      </c>
      <c r="AR3215" s="22">
        <v>3600</v>
      </c>
      <c r="AS3215" s="22">
        <v>4200</v>
      </c>
      <c r="AT3215" s="22">
        <v>192080</v>
      </c>
      <c r="AU3215" s="66" t="s">
        <v>85</v>
      </c>
      <c r="AV3215" s="66" t="s">
        <v>85</v>
      </c>
      <c r="AW3215" s="66" t="s">
        <v>85</v>
      </c>
      <c r="AX3215" s="66" t="s">
        <v>85</v>
      </c>
      <c r="AY3215" s="66" t="s">
        <v>85</v>
      </c>
      <c r="AZ3215" s="66" t="s">
        <v>85</v>
      </c>
      <c r="BA3215" s="66" t="s">
        <v>85</v>
      </c>
      <c r="BB3215" s="66" t="s">
        <v>85</v>
      </c>
      <c r="BC3215" s="66" t="s">
        <v>85</v>
      </c>
      <c r="BD3215" s="66" t="s">
        <v>85</v>
      </c>
      <c r="BE3215" s="66" t="s">
        <v>85</v>
      </c>
      <c r="BF3215" s="66" t="s">
        <v>85</v>
      </c>
      <c r="BG3215" s="66" t="s">
        <v>85</v>
      </c>
      <c r="BH3215" s="66" t="s">
        <v>85</v>
      </c>
      <c r="BI3215" s="66" t="s">
        <v>85</v>
      </c>
      <c r="BJ3215" s="66" t="s">
        <v>85</v>
      </c>
      <c r="BK3215" s="66" t="s">
        <v>85</v>
      </c>
      <c r="BL3215" s="66" t="s">
        <v>85</v>
      </c>
      <c r="BM3215" s="66" t="s">
        <v>85</v>
      </c>
      <c r="BN3215" s="66" t="s">
        <v>85</v>
      </c>
      <c r="BO3215" s="88" t="s">
        <v>85</v>
      </c>
      <c r="BP3215" s="100">
        <v>14200</v>
      </c>
      <c r="BQ3215" s="66">
        <v>15200</v>
      </c>
      <c r="BR3215" s="66">
        <v>162680</v>
      </c>
      <c r="BS3215" s="66" t="s">
        <v>85</v>
      </c>
      <c r="BT3215" s="66" t="s">
        <v>85</v>
      </c>
      <c r="BU3215" s="66" t="s">
        <v>85</v>
      </c>
      <c r="BV3215" s="66" t="s">
        <v>85</v>
      </c>
      <c r="BW3215" s="66" t="s">
        <v>85</v>
      </c>
      <c r="BX3215" s="66" t="s">
        <v>85</v>
      </c>
      <c r="BY3215" s="66" t="s">
        <v>85</v>
      </c>
      <c r="BZ3215" s="66" t="s">
        <v>85</v>
      </c>
      <c r="CA3215" s="66" t="s">
        <v>85</v>
      </c>
      <c r="CB3215" s="66" t="s">
        <v>85</v>
      </c>
      <c r="CC3215" s="66" t="s">
        <v>85</v>
      </c>
      <c r="CD3215" s="66" t="s">
        <v>85</v>
      </c>
      <c r="CE3215" s="66" t="s">
        <v>85</v>
      </c>
      <c r="CF3215" s="66" t="s">
        <v>85</v>
      </c>
      <c r="CG3215" s="66" t="s">
        <v>85</v>
      </c>
      <c r="CH3215" s="66" t="s">
        <v>85</v>
      </c>
      <c r="CI3215" s="66" t="s">
        <v>85</v>
      </c>
      <c r="CJ3215" s="66" t="s">
        <v>85</v>
      </c>
      <c r="CK3215" s="66" t="s">
        <v>85</v>
      </c>
      <c r="CL3215" s="66" t="s">
        <v>85</v>
      </c>
      <c r="CM3215" s="69" t="s">
        <v>85</v>
      </c>
    </row>
    <row r="3216" spans="41:91" hidden="1" x14ac:dyDescent="0.25">
      <c r="AO3216" s="21" t="s">
        <v>17</v>
      </c>
      <c r="AP3216" s="23" t="s">
        <v>135</v>
      </c>
      <c r="AQ3216" s="21" t="str">
        <f t="shared" si="52"/>
        <v>End terraceIMD - 3</v>
      </c>
      <c r="AR3216" s="22">
        <v>3400</v>
      </c>
      <c r="AS3216" s="22">
        <v>4100</v>
      </c>
      <c r="AT3216" s="22">
        <v>61970</v>
      </c>
      <c r="AU3216" s="66" t="s">
        <v>85</v>
      </c>
      <c r="AV3216" s="66" t="s">
        <v>85</v>
      </c>
      <c r="AW3216" s="66" t="s">
        <v>85</v>
      </c>
      <c r="AX3216" s="66" t="s">
        <v>85</v>
      </c>
      <c r="AY3216" s="66" t="s">
        <v>85</v>
      </c>
      <c r="AZ3216" s="66" t="s">
        <v>85</v>
      </c>
      <c r="BA3216" s="66" t="s">
        <v>85</v>
      </c>
      <c r="BB3216" s="66" t="s">
        <v>85</v>
      </c>
      <c r="BC3216" s="66" t="s">
        <v>85</v>
      </c>
      <c r="BD3216" s="66" t="s">
        <v>85</v>
      </c>
      <c r="BE3216" s="66" t="s">
        <v>85</v>
      </c>
      <c r="BF3216" s="66" t="s">
        <v>85</v>
      </c>
      <c r="BG3216" s="66" t="s">
        <v>85</v>
      </c>
      <c r="BH3216" s="66" t="s">
        <v>85</v>
      </c>
      <c r="BI3216" s="66" t="s">
        <v>85</v>
      </c>
      <c r="BJ3216" s="66" t="s">
        <v>85</v>
      </c>
      <c r="BK3216" s="66" t="s">
        <v>85</v>
      </c>
      <c r="BL3216" s="66" t="s">
        <v>85</v>
      </c>
      <c r="BM3216" s="66" t="s">
        <v>85</v>
      </c>
      <c r="BN3216" s="66" t="s">
        <v>85</v>
      </c>
      <c r="BO3216" s="88" t="s">
        <v>85</v>
      </c>
      <c r="BP3216" s="100">
        <v>12700</v>
      </c>
      <c r="BQ3216" s="66">
        <v>13700</v>
      </c>
      <c r="BR3216" s="66">
        <v>51750</v>
      </c>
      <c r="BS3216" s="66" t="s">
        <v>85</v>
      </c>
      <c r="BT3216" s="66" t="s">
        <v>85</v>
      </c>
      <c r="BU3216" s="66" t="s">
        <v>85</v>
      </c>
      <c r="BV3216" s="66" t="s">
        <v>85</v>
      </c>
      <c r="BW3216" s="66" t="s">
        <v>85</v>
      </c>
      <c r="BX3216" s="66" t="s">
        <v>85</v>
      </c>
      <c r="BY3216" s="66" t="s">
        <v>85</v>
      </c>
      <c r="BZ3216" s="66" t="s">
        <v>85</v>
      </c>
      <c r="CA3216" s="66" t="s">
        <v>85</v>
      </c>
      <c r="CB3216" s="66" t="s">
        <v>85</v>
      </c>
      <c r="CC3216" s="66" t="s">
        <v>85</v>
      </c>
      <c r="CD3216" s="66" t="s">
        <v>85</v>
      </c>
      <c r="CE3216" s="66" t="s">
        <v>85</v>
      </c>
      <c r="CF3216" s="66" t="s">
        <v>85</v>
      </c>
      <c r="CG3216" s="66" t="s">
        <v>85</v>
      </c>
      <c r="CH3216" s="66" t="s">
        <v>85</v>
      </c>
      <c r="CI3216" s="66" t="s">
        <v>85</v>
      </c>
      <c r="CJ3216" s="66" t="s">
        <v>85</v>
      </c>
      <c r="CK3216" s="66" t="s">
        <v>85</v>
      </c>
      <c r="CL3216" s="66" t="s">
        <v>85</v>
      </c>
      <c r="CM3216" s="69" t="s">
        <v>85</v>
      </c>
    </row>
    <row r="3217" spans="41:91" hidden="1" x14ac:dyDescent="0.25">
      <c r="AO3217" s="21" t="s">
        <v>18</v>
      </c>
      <c r="AP3217" s="23" t="s">
        <v>135</v>
      </c>
      <c r="AQ3217" s="21" t="str">
        <f t="shared" si="52"/>
        <v>Mid terraceIMD - 3</v>
      </c>
      <c r="AR3217" s="22">
        <v>3100</v>
      </c>
      <c r="AS3217" s="22">
        <v>3800</v>
      </c>
      <c r="AT3217" s="22">
        <v>126570</v>
      </c>
      <c r="AU3217" s="66" t="s">
        <v>85</v>
      </c>
      <c r="AV3217" s="66" t="s">
        <v>85</v>
      </c>
      <c r="AW3217" s="66" t="s">
        <v>85</v>
      </c>
      <c r="AX3217" s="66" t="s">
        <v>85</v>
      </c>
      <c r="AY3217" s="66" t="s">
        <v>85</v>
      </c>
      <c r="AZ3217" s="66" t="s">
        <v>85</v>
      </c>
      <c r="BA3217" s="66" t="s">
        <v>85</v>
      </c>
      <c r="BB3217" s="66" t="s">
        <v>85</v>
      </c>
      <c r="BC3217" s="66" t="s">
        <v>85</v>
      </c>
      <c r="BD3217" s="66" t="s">
        <v>85</v>
      </c>
      <c r="BE3217" s="66" t="s">
        <v>85</v>
      </c>
      <c r="BF3217" s="66" t="s">
        <v>85</v>
      </c>
      <c r="BG3217" s="66" t="s">
        <v>85</v>
      </c>
      <c r="BH3217" s="66" t="s">
        <v>85</v>
      </c>
      <c r="BI3217" s="66" t="s">
        <v>85</v>
      </c>
      <c r="BJ3217" s="66" t="s">
        <v>85</v>
      </c>
      <c r="BK3217" s="66" t="s">
        <v>85</v>
      </c>
      <c r="BL3217" s="66" t="s">
        <v>85</v>
      </c>
      <c r="BM3217" s="66" t="s">
        <v>85</v>
      </c>
      <c r="BN3217" s="66" t="s">
        <v>85</v>
      </c>
      <c r="BO3217" s="88" t="s">
        <v>85</v>
      </c>
      <c r="BP3217" s="100">
        <v>11700</v>
      </c>
      <c r="BQ3217" s="66">
        <v>12600</v>
      </c>
      <c r="BR3217" s="66">
        <v>108560</v>
      </c>
      <c r="BS3217" s="66" t="s">
        <v>85</v>
      </c>
      <c r="BT3217" s="66" t="s">
        <v>85</v>
      </c>
      <c r="BU3217" s="66" t="s">
        <v>85</v>
      </c>
      <c r="BV3217" s="66" t="s">
        <v>85</v>
      </c>
      <c r="BW3217" s="66" t="s">
        <v>85</v>
      </c>
      <c r="BX3217" s="66" t="s">
        <v>85</v>
      </c>
      <c r="BY3217" s="66" t="s">
        <v>85</v>
      </c>
      <c r="BZ3217" s="66" t="s">
        <v>85</v>
      </c>
      <c r="CA3217" s="66" t="s">
        <v>85</v>
      </c>
      <c r="CB3217" s="66" t="s">
        <v>85</v>
      </c>
      <c r="CC3217" s="66" t="s">
        <v>85</v>
      </c>
      <c r="CD3217" s="66" t="s">
        <v>85</v>
      </c>
      <c r="CE3217" s="66" t="s">
        <v>85</v>
      </c>
      <c r="CF3217" s="66" t="s">
        <v>85</v>
      </c>
      <c r="CG3217" s="66" t="s">
        <v>85</v>
      </c>
      <c r="CH3217" s="66" t="s">
        <v>85</v>
      </c>
      <c r="CI3217" s="66" t="s">
        <v>85</v>
      </c>
      <c r="CJ3217" s="66" t="s">
        <v>85</v>
      </c>
      <c r="CK3217" s="66" t="s">
        <v>85</v>
      </c>
      <c r="CL3217" s="66" t="s">
        <v>85</v>
      </c>
      <c r="CM3217" s="69" t="s">
        <v>85</v>
      </c>
    </row>
    <row r="3218" spans="41:91" hidden="1" x14ac:dyDescent="0.25">
      <c r="AO3218" s="21" t="s">
        <v>19</v>
      </c>
      <c r="AP3218" s="23" t="s">
        <v>135</v>
      </c>
      <c r="AQ3218" s="21" t="str">
        <f t="shared" si="52"/>
        <v>BungalowIMD - 3</v>
      </c>
      <c r="AR3218" s="22">
        <v>3000</v>
      </c>
      <c r="AS3218" s="22">
        <v>4100</v>
      </c>
      <c r="AT3218" s="22">
        <v>79940</v>
      </c>
      <c r="AU3218" s="66" t="s">
        <v>85</v>
      </c>
      <c r="AV3218" s="66" t="s">
        <v>85</v>
      </c>
      <c r="AW3218" s="66" t="s">
        <v>85</v>
      </c>
      <c r="AX3218" s="66" t="s">
        <v>85</v>
      </c>
      <c r="AY3218" s="66" t="s">
        <v>85</v>
      </c>
      <c r="AZ3218" s="66" t="s">
        <v>85</v>
      </c>
      <c r="BA3218" s="66" t="s">
        <v>85</v>
      </c>
      <c r="BB3218" s="66" t="s">
        <v>85</v>
      </c>
      <c r="BC3218" s="66" t="s">
        <v>85</v>
      </c>
      <c r="BD3218" s="66" t="s">
        <v>85</v>
      </c>
      <c r="BE3218" s="66" t="s">
        <v>85</v>
      </c>
      <c r="BF3218" s="66" t="s">
        <v>85</v>
      </c>
      <c r="BG3218" s="66" t="s">
        <v>85</v>
      </c>
      <c r="BH3218" s="66" t="s">
        <v>85</v>
      </c>
      <c r="BI3218" s="66" t="s">
        <v>85</v>
      </c>
      <c r="BJ3218" s="66" t="s">
        <v>85</v>
      </c>
      <c r="BK3218" s="66" t="s">
        <v>85</v>
      </c>
      <c r="BL3218" s="66" t="s">
        <v>85</v>
      </c>
      <c r="BM3218" s="66" t="s">
        <v>85</v>
      </c>
      <c r="BN3218" s="66" t="s">
        <v>85</v>
      </c>
      <c r="BO3218" s="88" t="s">
        <v>85</v>
      </c>
      <c r="BP3218" s="100">
        <v>12800</v>
      </c>
      <c r="BQ3218" s="66">
        <v>13900</v>
      </c>
      <c r="BR3218" s="66">
        <v>58040</v>
      </c>
      <c r="BS3218" s="66" t="s">
        <v>85</v>
      </c>
      <c r="BT3218" s="66" t="s">
        <v>85</v>
      </c>
      <c r="BU3218" s="66" t="s">
        <v>85</v>
      </c>
      <c r="BV3218" s="66" t="s">
        <v>85</v>
      </c>
      <c r="BW3218" s="66" t="s">
        <v>85</v>
      </c>
      <c r="BX3218" s="66" t="s">
        <v>85</v>
      </c>
      <c r="BY3218" s="66" t="s">
        <v>85</v>
      </c>
      <c r="BZ3218" s="66" t="s">
        <v>85</v>
      </c>
      <c r="CA3218" s="66" t="s">
        <v>85</v>
      </c>
      <c r="CB3218" s="66" t="s">
        <v>85</v>
      </c>
      <c r="CC3218" s="66" t="s">
        <v>85</v>
      </c>
      <c r="CD3218" s="66" t="s">
        <v>85</v>
      </c>
      <c r="CE3218" s="66" t="s">
        <v>85</v>
      </c>
      <c r="CF3218" s="66" t="s">
        <v>85</v>
      </c>
      <c r="CG3218" s="66" t="s">
        <v>85</v>
      </c>
      <c r="CH3218" s="66" t="s">
        <v>85</v>
      </c>
      <c r="CI3218" s="66" t="s">
        <v>85</v>
      </c>
      <c r="CJ3218" s="66" t="s">
        <v>85</v>
      </c>
      <c r="CK3218" s="66" t="s">
        <v>85</v>
      </c>
      <c r="CL3218" s="66" t="s">
        <v>85</v>
      </c>
      <c r="CM3218" s="69" t="s">
        <v>85</v>
      </c>
    </row>
    <row r="3219" spans="41:91" hidden="1" x14ac:dyDescent="0.25">
      <c r="AO3219" s="21" t="s">
        <v>20</v>
      </c>
      <c r="AP3219" s="23" t="s">
        <v>135</v>
      </c>
      <c r="AQ3219" s="21" t="str">
        <f t="shared" si="52"/>
        <v>Converted flatIMD - 3</v>
      </c>
      <c r="AR3219" s="22">
        <v>2700</v>
      </c>
      <c r="AS3219" s="22">
        <v>4100</v>
      </c>
      <c r="AT3219" s="22">
        <v>22160</v>
      </c>
      <c r="AU3219" s="66" t="s">
        <v>85</v>
      </c>
      <c r="AV3219" s="66" t="s">
        <v>85</v>
      </c>
      <c r="AW3219" s="66" t="s">
        <v>85</v>
      </c>
      <c r="AX3219" s="66" t="s">
        <v>85</v>
      </c>
      <c r="AY3219" s="66" t="s">
        <v>85</v>
      </c>
      <c r="AZ3219" s="66" t="s">
        <v>85</v>
      </c>
      <c r="BA3219" s="66" t="s">
        <v>85</v>
      </c>
      <c r="BB3219" s="66" t="s">
        <v>85</v>
      </c>
      <c r="BC3219" s="66" t="s">
        <v>85</v>
      </c>
      <c r="BD3219" s="66" t="s">
        <v>85</v>
      </c>
      <c r="BE3219" s="66" t="s">
        <v>85</v>
      </c>
      <c r="BF3219" s="66" t="s">
        <v>85</v>
      </c>
      <c r="BG3219" s="66" t="s">
        <v>85</v>
      </c>
      <c r="BH3219" s="66" t="s">
        <v>85</v>
      </c>
      <c r="BI3219" s="66" t="s">
        <v>85</v>
      </c>
      <c r="BJ3219" s="66" t="s">
        <v>85</v>
      </c>
      <c r="BK3219" s="66" t="s">
        <v>85</v>
      </c>
      <c r="BL3219" s="66" t="s">
        <v>85</v>
      </c>
      <c r="BM3219" s="66" t="s">
        <v>85</v>
      </c>
      <c r="BN3219" s="66" t="s">
        <v>85</v>
      </c>
      <c r="BO3219" s="88" t="s">
        <v>85</v>
      </c>
      <c r="BP3219" s="100">
        <v>7300</v>
      </c>
      <c r="BQ3219" s="66">
        <v>8100</v>
      </c>
      <c r="BR3219" s="66">
        <v>47040</v>
      </c>
      <c r="BS3219" s="66" t="s">
        <v>85</v>
      </c>
      <c r="BT3219" s="66" t="s">
        <v>85</v>
      </c>
      <c r="BU3219" s="66" t="s">
        <v>85</v>
      </c>
      <c r="BV3219" s="66" t="s">
        <v>85</v>
      </c>
      <c r="BW3219" s="66" t="s">
        <v>85</v>
      </c>
      <c r="BX3219" s="66" t="s">
        <v>85</v>
      </c>
      <c r="BY3219" s="66" t="s">
        <v>85</v>
      </c>
      <c r="BZ3219" s="66" t="s">
        <v>85</v>
      </c>
      <c r="CA3219" s="66" t="s">
        <v>85</v>
      </c>
      <c r="CB3219" s="66" t="s">
        <v>85</v>
      </c>
      <c r="CC3219" s="66" t="s">
        <v>85</v>
      </c>
      <c r="CD3219" s="66" t="s">
        <v>85</v>
      </c>
      <c r="CE3219" s="66" t="s">
        <v>85</v>
      </c>
      <c r="CF3219" s="66" t="s">
        <v>85</v>
      </c>
      <c r="CG3219" s="66" t="s">
        <v>85</v>
      </c>
      <c r="CH3219" s="66" t="s">
        <v>85</v>
      </c>
      <c r="CI3219" s="66" t="s">
        <v>85</v>
      </c>
      <c r="CJ3219" s="66" t="s">
        <v>85</v>
      </c>
      <c r="CK3219" s="66" t="s">
        <v>85</v>
      </c>
      <c r="CL3219" s="66" t="s">
        <v>85</v>
      </c>
      <c r="CM3219" s="69" t="s">
        <v>85</v>
      </c>
    </row>
    <row r="3220" spans="41:91" hidden="1" x14ac:dyDescent="0.25">
      <c r="AO3220" s="21" t="s">
        <v>21</v>
      </c>
      <c r="AP3220" s="23" t="s">
        <v>135</v>
      </c>
      <c r="AQ3220" s="21" t="str">
        <f t="shared" si="52"/>
        <v>Purpose built flatIMD - 3</v>
      </c>
      <c r="AR3220" s="22">
        <v>2600</v>
      </c>
      <c r="AS3220" s="22">
        <v>3800</v>
      </c>
      <c r="AT3220" s="22">
        <v>91370</v>
      </c>
      <c r="AU3220" s="66" t="s">
        <v>85</v>
      </c>
      <c r="AV3220" s="66" t="s">
        <v>85</v>
      </c>
      <c r="AW3220" s="66" t="s">
        <v>85</v>
      </c>
      <c r="AX3220" s="66" t="s">
        <v>85</v>
      </c>
      <c r="AY3220" s="66" t="s">
        <v>85</v>
      </c>
      <c r="AZ3220" s="66" t="s">
        <v>85</v>
      </c>
      <c r="BA3220" s="66" t="s">
        <v>85</v>
      </c>
      <c r="BB3220" s="66" t="s">
        <v>85</v>
      </c>
      <c r="BC3220" s="66" t="s">
        <v>85</v>
      </c>
      <c r="BD3220" s="66" t="s">
        <v>85</v>
      </c>
      <c r="BE3220" s="66" t="s">
        <v>85</v>
      </c>
      <c r="BF3220" s="66" t="s">
        <v>85</v>
      </c>
      <c r="BG3220" s="66" t="s">
        <v>85</v>
      </c>
      <c r="BH3220" s="66" t="s">
        <v>85</v>
      </c>
      <c r="BI3220" s="66" t="s">
        <v>85</v>
      </c>
      <c r="BJ3220" s="66" t="s">
        <v>85</v>
      </c>
      <c r="BK3220" s="66" t="s">
        <v>85</v>
      </c>
      <c r="BL3220" s="66" t="s">
        <v>85</v>
      </c>
      <c r="BM3220" s="66" t="s">
        <v>85</v>
      </c>
      <c r="BN3220" s="66" t="s">
        <v>85</v>
      </c>
      <c r="BO3220" s="88" t="s">
        <v>85</v>
      </c>
      <c r="BP3220" s="100">
        <v>9200</v>
      </c>
      <c r="BQ3220" s="66">
        <v>11000</v>
      </c>
      <c r="BR3220" s="66">
        <v>14610</v>
      </c>
      <c r="BS3220" s="66" t="s">
        <v>85</v>
      </c>
      <c r="BT3220" s="66" t="s">
        <v>85</v>
      </c>
      <c r="BU3220" s="66" t="s">
        <v>85</v>
      </c>
      <c r="BV3220" s="66" t="s">
        <v>85</v>
      </c>
      <c r="BW3220" s="66" t="s">
        <v>85</v>
      </c>
      <c r="BX3220" s="66" t="s">
        <v>85</v>
      </c>
      <c r="BY3220" s="66" t="s">
        <v>85</v>
      </c>
      <c r="BZ3220" s="66" t="s">
        <v>85</v>
      </c>
      <c r="CA3220" s="66" t="s">
        <v>85</v>
      </c>
      <c r="CB3220" s="66" t="s">
        <v>85</v>
      </c>
      <c r="CC3220" s="66" t="s">
        <v>85</v>
      </c>
      <c r="CD3220" s="66" t="s">
        <v>85</v>
      </c>
      <c r="CE3220" s="66" t="s">
        <v>85</v>
      </c>
      <c r="CF3220" s="66" t="s">
        <v>85</v>
      </c>
      <c r="CG3220" s="66" t="s">
        <v>85</v>
      </c>
      <c r="CH3220" s="66" t="s">
        <v>85</v>
      </c>
      <c r="CI3220" s="66" t="s">
        <v>85</v>
      </c>
      <c r="CJ3220" s="66" t="s">
        <v>85</v>
      </c>
      <c r="CK3220" s="66" t="s">
        <v>85</v>
      </c>
      <c r="CL3220" s="66" t="s">
        <v>85</v>
      </c>
      <c r="CM3220" s="69" t="s">
        <v>85</v>
      </c>
    </row>
    <row r="3221" spans="41:91" hidden="1" x14ac:dyDescent="0.25">
      <c r="AO3221" s="21" t="s">
        <v>15</v>
      </c>
      <c r="AP3221" s="23" t="s">
        <v>136</v>
      </c>
      <c r="AQ3221" s="21" t="str">
        <f t="shared" ref="AQ3221:AQ3284" si="53">CONCATENATE(AO3221,AP3221)</f>
        <v>DetachedIMD - 4</v>
      </c>
      <c r="AR3221" s="22">
        <v>4400</v>
      </c>
      <c r="AS3221" s="22">
        <v>5400</v>
      </c>
      <c r="AT3221" s="22">
        <v>144520</v>
      </c>
      <c r="AU3221" s="66" t="s">
        <v>85</v>
      </c>
      <c r="AV3221" s="66" t="s">
        <v>85</v>
      </c>
      <c r="AW3221" s="66" t="s">
        <v>85</v>
      </c>
      <c r="AX3221" s="66" t="s">
        <v>85</v>
      </c>
      <c r="AY3221" s="66" t="s">
        <v>85</v>
      </c>
      <c r="AZ3221" s="66" t="s">
        <v>85</v>
      </c>
      <c r="BA3221" s="66" t="s">
        <v>85</v>
      </c>
      <c r="BB3221" s="66" t="s">
        <v>85</v>
      </c>
      <c r="BC3221" s="66" t="s">
        <v>85</v>
      </c>
      <c r="BD3221" s="66" t="s">
        <v>85</v>
      </c>
      <c r="BE3221" s="66" t="s">
        <v>85</v>
      </c>
      <c r="BF3221" s="66" t="s">
        <v>85</v>
      </c>
      <c r="BG3221" s="66" t="s">
        <v>85</v>
      </c>
      <c r="BH3221" s="66" t="s">
        <v>85</v>
      </c>
      <c r="BI3221" s="66" t="s">
        <v>85</v>
      </c>
      <c r="BJ3221" s="66" t="s">
        <v>85</v>
      </c>
      <c r="BK3221" s="66" t="s">
        <v>85</v>
      </c>
      <c r="BL3221" s="66" t="s">
        <v>85</v>
      </c>
      <c r="BM3221" s="66" t="s">
        <v>85</v>
      </c>
      <c r="BN3221" s="66" t="s">
        <v>85</v>
      </c>
      <c r="BO3221" s="88" t="s">
        <v>85</v>
      </c>
      <c r="BP3221" s="100">
        <v>18100</v>
      </c>
      <c r="BQ3221" s="66">
        <v>19600</v>
      </c>
      <c r="BR3221" s="66">
        <v>103910</v>
      </c>
      <c r="BS3221" s="66" t="s">
        <v>85</v>
      </c>
      <c r="BT3221" s="66" t="s">
        <v>85</v>
      </c>
      <c r="BU3221" s="66" t="s">
        <v>85</v>
      </c>
      <c r="BV3221" s="66" t="s">
        <v>85</v>
      </c>
      <c r="BW3221" s="66" t="s">
        <v>85</v>
      </c>
      <c r="BX3221" s="66" t="s">
        <v>85</v>
      </c>
      <c r="BY3221" s="66" t="s">
        <v>85</v>
      </c>
      <c r="BZ3221" s="66" t="s">
        <v>85</v>
      </c>
      <c r="CA3221" s="66" t="s">
        <v>85</v>
      </c>
      <c r="CB3221" s="66" t="s">
        <v>85</v>
      </c>
      <c r="CC3221" s="66" t="s">
        <v>85</v>
      </c>
      <c r="CD3221" s="66" t="s">
        <v>85</v>
      </c>
      <c r="CE3221" s="66" t="s">
        <v>85</v>
      </c>
      <c r="CF3221" s="66" t="s">
        <v>85</v>
      </c>
      <c r="CG3221" s="66" t="s">
        <v>85</v>
      </c>
      <c r="CH3221" s="66" t="s">
        <v>85</v>
      </c>
      <c r="CI3221" s="66" t="s">
        <v>85</v>
      </c>
      <c r="CJ3221" s="66" t="s">
        <v>85</v>
      </c>
      <c r="CK3221" s="66" t="s">
        <v>85</v>
      </c>
      <c r="CL3221" s="66" t="s">
        <v>85</v>
      </c>
      <c r="CM3221" s="69" t="s">
        <v>85</v>
      </c>
    </row>
    <row r="3222" spans="41:91" hidden="1" x14ac:dyDescent="0.25">
      <c r="AO3222" s="21" t="s">
        <v>16</v>
      </c>
      <c r="AP3222" s="23" t="s">
        <v>136</v>
      </c>
      <c r="AQ3222" s="21" t="str">
        <f t="shared" si="53"/>
        <v>Semi detachedIMD - 4</v>
      </c>
      <c r="AR3222" s="22">
        <v>3600</v>
      </c>
      <c r="AS3222" s="22">
        <v>4300</v>
      </c>
      <c r="AT3222" s="22">
        <v>196370</v>
      </c>
      <c r="AU3222" s="66" t="s">
        <v>85</v>
      </c>
      <c r="AV3222" s="66" t="s">
        <v>85</v>
      </c>
      <c r="AW3222" s="66" t="s">
        <v>85</v>
      </c>
      <c r="AX3222" s="66" t="s">
        <v>85</v>
      </c>
      <c r="AY3222" s="66" t="s">
        <v>85</v>
      </c>
      <c r="AZ3222" s="66" t="s">
        <v>85</v>
      </c>
      <c r="BA3222" s="66" t="s">
        <v>85</v>
      </c>
      <c r="BB3222" s="66" t="s">
        <v>85</v>
      </c>
      <c r="BC3222" s="66" t="s">
        <v>85</v>
      </c>
      <c r="BD3222" s="66" t="s">
        <v>85</v>
      </c>
      <c r="BE3222" s="66" t="s">
        <v>85</v>
      </c>
      <c r="BF3222" s="66" t="s">
        <v>85</v>
      </c>
      <c r="BG3222" s="66" t="s">
        <v>85</v>
      </c>
      <c r="BH3222" s="66" t="s">
        <v>85</v>
      </c>
      <c r="BI3222" s="66" t="s">
        <v>85</v>
      </c>
      <c r="BJ3222" s="66" t="s">
        <v>85</v>
      </c>
      <c r="BK3222" s="66" t="s">
        <v>85</v>
      </c>
      <c r="BL3222" s="66" t="s">
        <v>85</v>
      </c>
      <c r="BM3222" s="66" t="s">
        <v>85</v>
      </c>
      <c r="BN3222" s="66" t="s">
        <v>85</v>
      </c>
      <c r="BO3222" s="88" t="s">
        <v>85</v>
      </c>
      <c r="BP3222" s="100">
        <v>14600</v>
      </c>
      <c r="BQ3222" s="66">
        <v>15600</v>
      </c>
      <c r="BR3222" s="66">
        <v>164970</v>
      </c>
      <c r="BS3222" s="66" t="s">
        <v>85</v>
      </c>
      <c r="BT3222" s="66" t="s">
        <v>85</v>
      </c>
      <c r="BU3222" s="66" t="s">
        <v>85</v>
      </c>
      <c r="BV3222" s="66" t="s">
        <v>85</v>
      </c>
      <c r="BW3222" s="66" t="s">
        <v>85</v>
      </c>
      <c r="BX3222" s="66" t="s">
        <v>85</v>
      </c>
      <c r="BY3222" s="66" t="s">
        <v>85</v>
      </c>
      <c r="BZ3222" s="66" t="s">
        <v>85</v>
      </c>
      <c r="CA3222" s="66" t="s">
        <v>85</v>
      </c>
      <c r="CB3222" s="66" t="s">
        <v>85</v>
      </c>
      <c r="CC3222" s="66" t="s">
        <v>85</v>
      </c>
      <c r="CD3222" s="66" t="s">
        <v>85</v>
      </c>
      <c r="CE3222" s="66" t="s">
        <v>85</v>
      </c>
      <c r="CF3222" s="66" t="s">
        <v>85</v>
      </c>
      <c r="CG3222" s="66" t="s">
        <v>85</v>
      </c>
      <c r="CH3222" s="66" t="s">
        <v>85</v>
      </c>
      <c r="CI3222" s="66" t="s">
        <v>85</v>
      </c>
      <c r="CJ3222" s="66" t="s">
        <v>85</v>
      </c>
      <c r="CK3222" s="66" t="s">
        <v>85</v>
      </c>
      <c r="CL3222" s="66" t="s">
        <v>85</v>
      </c>
      <c r="CM3222" s="69" t="s">
        <v>85</v>
      </c>
    </row>
    <row r="3223" spans="41:91" hidden="1" x14ac:dyDescent="0.25">
      <c r="AO3223" s="21" t="s">
        <v>17</v>
      </c>
      <c r="AP3223" s="23" t="s">
        <v>136</v>
      </c>
      <c r="AQ3223" s="21" t="str">
        <f t="shared" si="53"/>
        <v>End terraceIMD - 4</v>
      </c>
      <c r="AR3223" s="22">
        <v>3400</v>
      </c>
      <c r="AS3223" s="22">
        <v>4200</v>
      </c>
      <c r="AT3223" s="22">
        <v>49540</v>
      </c>
      <c r="AU3223" s="66" t="s">
        <v>85</v>
      </c>
      <c r="AV3223" s="66" t="s">
        <v>85</v>
      </c>
      <c r="AW3223" s="66" t="s">
        <v>85</v>
      </c>
      <c r="AX3223" s="66" t="s">
        <v>85</v>
      </c>
      <c r="AY3223" s="66" t="s">
        <v>85</v>
      </c>
      <c r="AZ3223" s="66" t="s">
        <v>85</v>
      </c>
      <c r="BA3223" s="66" t="s">
        <v>85</v>
      </c>
      <c r="BB3223" s="66" t="s">
        <v>85</v>
      </c>
      <c r="BC3223" s="66" t="s">
        <v>85</v>
      </c>
      <c r="BD3223" s="66" t="s">
        <v>85</v>
      </c>
      <c r="BE3223" s="66" t="s">
        <v>85</v>
      </c>
      <c r="BF3223" s="66" t="s">
        <v>85</v>
      </c>
      <c r="BG3223" s="66" t="s">
        <v>85</v>
      </c>
      <c r="BH3223" s="66" t="s">
        <v>85</v>
      </c>
      <c r="BI3223" s="66" t="s">
        <v>85</v>
      </c>
      <c r="BJ3223" s="66" t="s">
        <v>85</v>
      </c>
      <c r="BK3223" s="66" t="s">
        <v>85</v>
      </c>
      <c r="BL3223" s="66" t="s">
        <v>85</v>
      </c>
      <c r="BM3223" s="66" t="s">
        <v>85</v>
      </c>
      <c r="BN3223" s="66" t="s">
        <v>85</v>
      </c>
      <c r="BO3223" s="88" t="s">
        <v>85</v>
      </c>
      <c r="BP3223" s="100">
        <v>12900</v>
      </c>
      <c r="BQ3223" s="66">
        <v>14000</v>
      </c>
      <c r="BR3223" s="66">
        <v>40010</v>
      </c>
      <c r="BS3223" s="66" t="s">
        <v>85</v>
      </c>
      <c r="BT3223" s="66" t="s">
        <v>85</v>
      </c>
      <c r="BU3223" s="66" t="s">
        <v>85</v>
      </c>
      <c r="BV3223" s="66" t="s">
        <v>85</v>
      </c>
      <c r="BW3223" s="66" t="s">
        <v>85</v>
      </c>
      <c r="BX3223" s="66" t="s">
        <v>85</v>
      </c>
      <c r="BY3223" s="66" t="s">
        <v>85</v>
      </c>
      <c r="BZ3223" s="66" t="s">
        <v>85</v>
      </c>
      <c r="CA3223" s="66" t="s">
        <v>85</v>
      </c>
      <c r="CB3223" s="66" t="s">
        <v>85</v>
      </c>
      <c r="CC3223" s="66" t="s">
        <v>85</v>
      </c>
      <c r="CD3223" s="66" t="s">
        <v>85</v>
      </c>
      <c r="CE3223" s="66" t="s">
        <v>85</v>
      </c>
      <c r="CF3223" s="66" t="s">
        <v>85</v>
      </c>
      <c r="CG3223" s="66" t="s">
        <v>85</v>
      </c>
      <c r="CH3223" s="66" t="s">
        <v>85</v>
      </c>
      <c r="CI3223" s="66" t="s">
        <v>85</v>
      </c>
      <c r="CJ3223" s="66" t="s">
        <v>85</v>
      </c>
      <c r="CK3223" s="66" t="s">
        <v>85</v>
      </c>
      <c r="CL3223" s="66" t="s">
        <v>85</v>
      </c>
      <c r="CM3223" s="69" t="s">
        <v>85</v>
      </c>
    </row>
    <row r="3224" spans="41:91" hidden="1" x14ac:dyDescent="0.25">
      <c r="AO3224" s="21" t="s">
        <v>18</v>
      </c>
      <c r="AP3224" s="23" t="s">
        <v>136</v>
      </c>
      <c r="AQ3224" s="21" t="str">
        <f t="shared" si="53"/>
        <v>Mid terraceIMD - 4</v>
      </c>
      <c r="AR3224" s="22">
        <v>3100</v>
      </c>
      <c r="AS3224" s="22">
        <v>3900</v>
      </c>
      <c r="AT3224" s="22">
        <v>89570</v>
      </c>
      <c r="AU3224" s="66" t="s">
        <v>85</v>
      </c>
      <c r="AV3224" s="66" t="s">
        <v>85</v>
      </c>
      <c r="AW3224" s="66" t="s">
        <v>85</v>
      </c>
      <c r="AX3224" s="66" t="s">
        <v>85</v>
      </c>
      <c r="AY3224" s="66" t="s">
        <v>85</v>
      </c>
      <c r="AZ3224" s="66" t="s">
        <v>85</v>
      </c>
      <c r="BA3224" s="66" t="s">
        <v>85</v>
      </c>
      <c r="BB3224" s="66" t="s">
        <v>85</v>
      </c>
      <c r="BC3224" s="66" t="s">
        <v>85</v>
      </c>
      <c r="BD3224" s="66" t="s">
        <v>85</v>
      </c>
      <c r="BE3224" s="66" t="s">
        <v>85</v>
      </c>
      <c r="BF3224" s="66" t="s">
        <v>85</v>
      </c>
      <c r="BG3224" s="66" t="s">
        <v>85</v>
      </c>
      <c r="BH3224" s="66" t="s">
        <v>85</v>
      </c>
      <c r="BI3224" s="66" t="s">
        <v>85</v>
      </c>
      <c r="BJ3224" s="66" t="s">
        <v>85</v>
      </c>
      <c r="BK3224" s="66" t="s">
        <v>85</v>
      </c>
      <c r="BL3224" s="66" t="s">
        <v>85</v>
      </c>
      <c r="BM3224" s="66" t="s">
        <v>85</v>
      </c>
      <c r="BN3224" s="66" t="s">
        <v>85</v>
      </c>
      <c r="BO3224" s="88" t="s">
        <v>85</v>
      </c>
      <c r="BP3224" s="100">
        <v>11600</v>
      </c>
      <c r="BQ3224" s="66">
        <v>12600</v>
      </c>
      <c r="BR3224" s="66">
        <v>74890</v>
      </c>
      <c r="BS3224" s="66" t="s">
        <v>85</v>
      </c>
      <c r="BT3224" s="66" t="s">
        <v>85</v>
      </c>
      <c r="BU3224" s="66" t="s">
        <v>85</v>
      </c>
      <c r="BV3224" s="66" t="s">
        <v>85</v>
      </c>
      <c r="BW3224" s="66" t="s">
        <v>85</v>
      </c>
      <c r="BX3224" s="66" t="s">
        <v>85</v>
      </c>
      <c r="BY3224" s="66" t="s">
        <v>85</v>
      </c>
      <c r="BZ3224" s="66" t="s">
        <v>85</v>
      </c>
      <c r="CA3224" s="66" t="s">
        <v>85</v>
      </c>
      <c r="CB3224" s="66" t="s">
        <v>85</v>
      </c>
      <c r="CC3224" s="66" t="s">
        <v>85</v>
      </c>
      <c r="CD3224" s="66" t="s">
        <v>85</v>
      </c>
      <c r="CE3224" s="66" t="s">
        <v>85</v>
      </c>
      <c r="CF3224" s="66" t="s">
        <v>85</v>
      </c>
      <c r="CG3224" s="66" t="s">
        <v>85</v>
      </c>
      <c r="CH3224" s="66" t="s">
        <v>85</v>
      </c>
      <c r="CI3224" s="66" t="s">
        <v>85</v>
      </c>
      <c r="CJ3224" s="66" t="s">
        <v>85</v>
      </c>
      <c r="CK3224" s="66" t="s">
        <v>85</v>
      </c>
      <c r="CL3224" s="66" t="s">
        <v>85</v>
      </c>
      <c r="CM3224" s="69" t="s">
        <v>85</v>
      </c>
    </row>
    <row r="3225" spans="41:91" hidden="1" x14ac:dyDescent="0.25">
      <c r="AO3225" s="21" t="s">
        <v>19</v>
      </c>
      <c r="AP3225" s="23" t="s">
        <v>136</v>
      </c>
      <c r="AQ3225" s="21" t="str">
        <f t="shared" si="53"/>
        <v>BungalowIMD - 4</v>
      </c>
      <c r="AR3225" s="22">
        <v>3100</v>
      </c>
      <c r="AS3225" s="22">
        <v>4100</v>
      </c>
      <c r="AT3225" s="22">
        <v>95440</v>
      </c>
      <c r="AU3225" s="66" t="s">
        <v>85</v>
      </c>
      <c r="AV3225" s="66" t="s">
        <v>85</v>
      </c>
      <c r="AW3225" s="66" t="s">
        <v>85</v>
      </c>
      <c r="AX3225" s="66" t="s">
        <v>85</v>
      </c>
      <c r="AY3225" s="66" t="s">
        <v>85</v>
      </c>
      <c r="AZ3225" s="66" t="s">
        <v>85</v>
      </c>
      <c r="BA3225" s="66" t="s">
        <v>85</v>
      </c>
      <c r="BB3225" s="66" t="s">
        <v>85</v>
      </c>
      <c r="BC3225" s="66" t="s">
        <v>85</v>
      </c>
      <c r="BD3225" s="66" t="s">
        <v>85</v>
      </c>
      <c r="BE3225" s="66" t="s">
        <v>85</v>
      </c>
      <c r="BF3225" s="66" t="s">
        <v>85</v>
      </c>
      <c r="BG3225" s="66" t="s">
        <v>85</v>
      </c>
      <c r="BH3225" s="66" t="s">
        <v>85</v>
      </c>
      <c r="BI3225" s="66" t="s">
        <v>85</v>
      </c>
      <c r="BJ3225" s="66" t="s">
        <v>85</v>
      </c>
      <c r="BK3225" s="66" t="s">
        <v>85</v>
      </c>
      <c r="BL3225" s="66" t="s">
        <v>85</v>
      </c>
      <c r="BM3225" s="66" t="s">
        <v>85</v>
      </c>
      <c r="BN3225" s="66" t="s">
        <v>85</v>
      </c>
      <c r="BO3225" s="88" t="s">
        <v>85</v>
      </c>
      <c r="BP3225" s="100">
        <v>13800</v>
      </c>
      <c r="BQ3225" s="66">
        <v>14800</v>
      </c>
      <c r="BR3225" s="66">
        <v>73290</v>
      </c>
      <c r="BS3225" s="66" t="s">
        <v>85</v>
      </c>
      <c r="BT3225" s="66" t="s">
        <v>85</v>
      </c>
      <c r="BU3225" s="66" t="s">
        <v>85</v>
      </c>
      <c r="BV3225" s="66" t="s">
        <v>85</v>
      </c>
      <c r="BW3225" s="66" t="s">
        <v>85</v>
      </c>
      <c r="BX3225" s="66" t="s">
        <v>85</v>
      </c>
      <c r="BY3225" s="66" t="s">
        <v>85</v>
      </c>
      <c r="BZ3225" s="66" t="s">
        <v>85</v>
      </c>
      <c r="CA3225" s="66" t="s">
        <v>85</v>
      </c>
      <c r="CB3225" s="66" t="s">
        <v>85</v>
      </c>
      <c r="CC3225" s="66" t="s">
        <v>85</v>
      </c>
      <c r="CD3225" s="66" t="s">
        <v>85</v>
      </c>
      <c r="CE3225" s="66" t="s">
        <v>85</v>
      </c>
      <c r="CF3225" s="66" t="s">
        <v>85</v>
      </c>
      <c r="CG3225" s="66" t="s">
        <v>85</v>
      </c>
      <c r="CH3225" s="66" t="s">
        <v>85</v>
      </c>
      <c r="CI3225" s="66" t="s">
        <v>85</v>
      </c>
      <c r="CJ3225" s="66" t="s">
        <v>85</v>
      </c>
      <c r="CK3225" s="66" t="s">
        <v>85</v>
      </c>
      <c r="CL3225" s="66" t="s">
        <v>85</v>
      </c>
      <c r="CM3225" s="69" t="s">
        <v>85</v>
      </c>
    </row>
    <row r="3226" spans="41:91" hidden="1" x14ac:dyDescent="0.25">
      <c r="AO3226" s="21" t="s">
        <v>20</v>
      </c>
      <c r="AP3226" s="23" t="s">
        <v>136</v>
      </c>
      <c r="AQ3226" s="21" t="str">
        <f t="shared" si="53"/>
        <v>Converted flatIMD - 4</v>
      </c>
      <c r="AR3226" s="22">
        <v>2800</v>
      </c>
      <c r="AS3226" s="22">
        <v>4200</v>
      </c>
      <c r="AT3226" s="22">
        <v>15300</v>
      </c>
      <c r="AU3226" s="66" t="s">
        <v>85</v>
      </c>
      <c r="AV3226" s="66" t="s">
        <v>85</v>
      </c>
      <c r="AW3226" s="66" t="s">
        <v>85</v>
      </c>
      <c r="AX3226" s="66" t="s">
        <v>85</v>
      </c>
      <c r="AY3226" s="66" t="s">
        <v>85</v>
      </c>
      <c r="AZ3226" s="66" t="s">
        <v>85</v>
      </c>
      <c r="BA3226" s="66" t="s">
        <v>85</v>
      </c>
      <c r="BB3226" s="66" t="s">
        <v>85</v>
      </c>
      <c r="BC3226" s="66" t="s">
        <v>85</v>
      </c>
      <c r="BD3226" s="66" t="s">
        <v>85</v>
      </c>
      <c r="BE3226" s="66" t="s">
        <v>85</v>
      </c>
      <c r="BF3226" s="66" t="s">
        <v>85</v>
      </c>
      <c r="BG3226" s="66" t="s">
        <v>85</v>
      </c>
      <c r="BH3226" s="66" t="s">
        <v>85</v>
      </c>
      <c r="BI3226" s="66" t="s">
        <v>85</v>
      </c>
      <c r="BJ3226" s="66" t="s">
        <v>85</v>
      </c>
      <c r="BK3226" s="66" t="s">
        <v>85</v>
      </c>
      <c r="BL3226" s="66" t="s">
        <v>85</v>
      </c>
      <c r="BM3226" s="66" t="s">
        <v>85</v>
      </c>
      <c r="BN3226" s="66" t="s">
        <v>85</v>
      </c>
      <c r="BO3226" s="88" t="s">
        <v>85</v>
      </c>
      <c r="BP3226" s="100">
        <v>7400</v>
      </c>
      <c r="BQ3226" s="66">
        <v>8300</v>
      </c>
      <c r="BR3226" s="66">
        <v>32650</v>
      </c>
      <c r="BS3226" s="66" t="s">
        <v>85</v>
      </c>
      <c r="BT3226" s="66" t="s">
        <v>85</v>
      </c>
      <c r="BU3226" s="66" t="s">
        <v>85</v>
      </c>
      <c r="BV3226" s="66" t="s">
        <v>85</v>
      </c>
      <c r="BW3226" s="66" t="s">
        <v>85</v>
      </c>
      <c r="BX3226" s="66" t="s">
        <v>85</v>
      </c>
      <c r="BY3226" s="66" t="s">
        <v>85</v>
      </c>
      <c r="BZ3226" s="66" t="s">
        <v>85</v>
      </c>
      <c r="CA3226" s="66" t="s">
        <v>85</v>
      </c>
      <c r="CB3226" s="66" t="s">
        <v>85</v>
      </c>
      <c r="CC3226" s="66" t="s">
        <v>85</v>
      </c>
      <c r="CD3226" s="66" t="s">
        <v>85</v>
      </c>
      <c r="CE3226" s="66" t="s">
        <v>85</v>
      </c>
      <c r="CF3226" s="66" t="s">
        <v>85</v>
      </c>
      <c r="CG3226" s="66" t="s">
        <v>85</v>
      </c>
      <c r="CH3226" s="66" t="s">
        <v>85</v>
      </c>
      <c r="CI3226" s="66" t="s">
        <v>85</v>
      </c>
      <c r="CJ3226" s="66" t="s">
        <v>85</v>
      </c>
      <c r="CK3226" s="66" t="s">
        <v>85</v>
      </c>
      <c r="CL3226" s="66" t="s">
        <v>85</v>
      </c>
      <c r="CM3226" s="69" t="s">
        <v>85</v>
      </c>
    </row>
    <row r="3227" spans="41:91" hidden="1" x14ac:dyDescent="0.25">
      <c r="AO3227" s="21" t="s">
        <v>21</v>
      </c>
      <c r="AP3227" s="23" t="s">
        <v>136</v>
      </c>
      <c r="AQ3227" s="21" t="str">
        <f t="shared" si="53"/>
        <v>Purpose built flatIMD - 4</v>
      </c>
      <c r="AR3227" s="22">
        <v>2600</v>
      </c>
      <c r="AS3227" s="22">
        <v>3900</v>
      </c>
      <c r="AT3227" s="22">
        <v>62980</v>
      </c>
      <c r="AU3227" s="66" t="s">
        <v>85</v>
      </c>
      <c r="AV3227" s="66" t="s">
        <v>85</v>
      </c>
      <c r="AW3227" s="66" t="s">
        <v>85</v>
      </c>
      <c r="AX3227" s="66" t="s">
        <v>85</v>
      </c>
      <c r="AY3227" s="66" t="s">
        <v>85</v>
      </c>
      <c r="AZ3227" s="66" t="s">
        <v>85</v>
      </c>
      <c r="BA3227" s="66" t="s">
        <v>85</v>
      </c>
      <c r="BB3227" s="66" t="s">
        <v>85</v>
      </c>
      <c r="BC3227" s="66" t="s">
        <v>85</v>
      </c>
      <c r="BD3227" s="66" t="s">
        <v>85</v>
      </c>
      <c r="BE3227" s="66" t="s">
        <v>85</v>
      </c>
      <c r="BF3227" s="66" t="s">
        <v>85</v>
      </c>
      <c r="BG3227" s="66" t="s">
        <v>85</v>
      </c>
      <c r="BH3227" s="66" t="s">
        <v>85</v>
      </c>
      <c r="BI3227" s="66" t="s">
        <v>85</v>
      </c>
      <c r="BJ3227" s="66" t="s">
        <v>85</v>
      </c>
      <c r="BK3227" s="66" t="s">
        <v>85</v>
      </c>
      <c r="BL3227" s="66" t="s">
        <v>85</v>
      </c>
      <c r="BM3227" s="66" t="s">
        <v>85</v>
      </c>
      <c r="BN3227" s="66" t="s">
        <v>85</v>
      </c>
      <c r="BO3227" s="88" t="s">
        <v>85</v>
      </c>
      <c r="BP3227" s="100">
        <v>10000</v>
      </c>
      <c r="BQ3227" s="66">
        <v>11900</v>
      </c>
      <c r="BR3227" s="66">
        <v>10010</v>
      </c>
      <c r="BS3227" s="66" t="s">
        <v>85</v>
      </c>
      <c r="BT3227" s="66" t="s">
        <v>85</v>
      </c>
      <c r="BU3227" s="66" t="s">
        <v>85</v>
      </c>
      <c r="BV3227" s="66" t="s">
        <v>85</v>
      </c>
      <c r="BW3227" s="66" t="s">
        <v>85</v>
      </c>
      <c r="BX3227" s="66" t="s">
        <v>85</v>
      </c>
      <c r="BY3227" s="66" t="s">
        <v>85</v>
      </c>
      <c r="BZ3227" s="66" t="s">
        <v>85</v>
      </c>
      <c r="CA3227" s="66" t="s">
        <v>85</v>
      </c>
      <c r="CB3227" s="66" t="s">
        <v>85</v>
      </c>
      <c r="CC3227" s="66" t="s">
        <v>85</v>
      </c>
      <c r="CD3227" s="66" t="s">
        <v>85</v>
      </c>
      <c r="CE3227" s="66" t="s">
        <v>85</v>
      </c>
      <c r="CF3227" s="66" t="s">
        <v>85</v>
      </c>
      <c r="CG3227" s="66" t="s">
        <v>85</v>
      </c>
      <c r="CH3227" s="66" t="s">
        <v>85</v>
      </c>
      <c r="CI3227" s="66" t="s">
        <v>85</v>
      </c>
      <c r="CJ3227" s="66" t="s">
        <v>85</v>
      </c>
      <c r="CK3227" s="66" t="s">
        <v>85</v>
      </c>
      <c r="CL3227" s="66" t="s">
        <v>85</v>
      </c>
      <c r="CM3227" s="69" t="s">
        <v>85</v>
      </c>
    </row>
    <row r="3228" spans="41:91" hidden="1" x14ac:dyDescent="0.25">
      <c r="AO3228" s="21" t="s">
        <v>15</v>
      </c>
      <c r="AP3228" s="23" t="s">
        <v>137</v>
      </c>
      <c r="AQ3228" s="21" t="str">
        <f t="shared" si="53"/>
        <v>DetachedIMD - 5</v>
      </c>
      <c r="AR3228" s="22">
        <v>4400</v>
      </c>
      <c r="AS3228" s="22">
        <v>5200</v>
      </c>
      <c r="AT3228" s="22">
        <v>227220</v>
      </c>
      <c r="AU3228" s="66" t="s">
        <v>85</v>
      </c>
      <c r="AV3228" s="66" t="s">
        <v>85</v>
      </c>
      <c r="AW3228" s="66" t="s">
        <v>85</v>
      </c>
      <c r="AX3228" s="66" t="s">
        <v>85</v>
      </c>
      <c r="AY3228" s="66" t="s">
        <v>85</v>
      </c>
      <c r="AZ3228" s="66" t="s">
        <v>85</v>
      </c>
      <c r="BA3228" s="66" t="s">
        <v>85</v>
      </c>
      <c r="BB3228" s="66" t="s">
        <v>85</v>
      </c>
      <c r="BC3228" s="66" t="s">
        <v>85</v>
      </c>
      <c r="BD3228" s="66" t="s">
        <v>85</v>
      </c>
      <c r="BE3228" s="66" t="s">
        <v>85</v>
      </c>
      <c r="BF3228" s="66" t="s">
        <v>85</v>
      </c>
      <c r="BG3228" s="66" t="s">
        <v>85</v>
      </c>
      <c r="BH3228" s="66" t="s">
        <v>85</v>
      </c>
      <c r="BI3228" s="66" t="s">
        <v>85</v>
      </c>
      <c r="BJ3228" s="66" t="s">
        <v>85</v>
      </c>
      <c r="BK3228" s="66" t="s">
        <v>85</v>
      </c>
      <c r="BL3228" s="66" t="s">
        <v>85</v>
      </c>
      <c r="BM3228" s="66" t="s">
        <v>85</v>
      </c>
      <c r="BN3228" s="66" t="s">
        <v>85</v>
      </c>
      <c r="BO3228" s="88" t="s">
        <v>85</v>
      </c>
      <c r="BP3228" s="100">
        <v>18800</v>
      </c>
      <c r="BQ3228" s="66">
        <v>20400</v>
      </c>
      <c r="BR3228" s="66">
        <v>192480</v>
      </c>
      <c r="BS3228" s="66" t="s">
        <v>85</v>
      </c>
      <c r="BT3228" s="66" t="s">
        <v>85</v>
      </c>
      <c r="BU3228" s="66" t="s">
        <v>85</v>
      </c>
      <c r="BV3228" s="66" t="s">
        <v>85</v>
      </c>
      <c r="BW3228" s="66" t="s">
        <v>85</v>
      </c>
      <c r="BX3228" s="66" t="s">
        <v>85</v>
      </c>
      <c r="BY3228" s="66" t="s">
        <v>85</v>
      </c>
      <c r="BZ3228" s="66" t="s">
        <v>85</v>
      </c>
      <c r="CA3228" s="66" t="s">
        <v>85</v>
      </c>
      <c r="CB3228" s="66" t="s">
        <v>85</v>
      </c>
      <c r="CC3228" s="66" t="s">
        <v>85</v>
      </c>
      <c r="CD3228" s="66" t="s">
        <v>85</v>
      </c>
      <c r="CE3228" s="66" t="s">
        <v>85</v>
      </c>
      <c r="CF3228" s="66" t="s">
        <v>85</v>
      </c>
      <c r="CG3228" s="66" t="s">
        <v>85</v>
      </c>
      <c r="CH3228" s="66" t="s">
        <v>85</v>
      </c>
      <c r="CI3228" s="66" t="s">
        <v>85</v>
      </c>
      <c r="CJ3228" s="66" t="s">
        <v>85</v>
      </c>
      <c r="CK3228" s="66" t="s">
        <v>85</v>
      </c>
      <c r="CL3228" s="66" t="s">
        <v>85</v>
      </c>
      <c r="CM3228" s="69" t="s">
        <v>85</v>
      </c>
    </row>
    <row r="3229" spans="41:91" hidden="1" x14ac:dyDescent="0.25">
      <c r="AO3229" s="81" t="s">
        <v>16</v>
      </c>
      <c r="AP3229" s="23" t="s">
        <v>137</v>
      </c>
      <c r="AQ3229" s="21" t="str">
        <f t="shared" si="53"/>
        <v>Semi detachedIMD - 5</v>
      </c>
      <c r="AR3229" s="77">
        <v>3600</v>
      </c>
      <c r="AS3229" s="77">
        <v>4300</v>
      </c>
      <c r="AT3229" s="77">
        <v>183300</v>
      </c>
      <c r="AU3229" s="66" t="s">
        <v>85</v>
      </c>
      <c r="AV3229" s="66" t="s">
        <v>85</v>
      </c>
      <c r="AW3229" s="66" t="s">
        <v>85</v>
      </c>
      <c r="AX3229" s="66" t="s">
        <v>85</v>
      </c>
      <c r="AY3229" s="66" t="s">
        <v>85</v>
      </c>
      <c r="AZ3229" s="66" t="s">
        <v>85</v>
      </c>
      <c r="BA3229" s="66" t="s">
        <v>85</v>
      </c>
      <c r="BB3229" s="66" t="s">
        <v>85</v>
      </c>
      <c r="BC3229" s="66" t="s">
        <v>85</v>
      </c>
      <c r="BD3229" s="66" t="s">
        <v>85</v>
      </c>
      <c r="BE3229" s="66" t="s">
        <v>85</v>
      </c>
      <c r="BF3229" s="66" t="s">
        <v>85</v>
      </c>
      <c r="BG3229" s="66" t="s">
        <v>85</v>
      </c>
      <c r="BH3229" s="66" t="s">
        <v>85</v>
      </c>
      <c r="BI3229" s="66" t="s">
        <v>85</v>
      </c>
      <c r="BJ3229" s="66" t="s">
        <v>85</v>
      </c>
      <c r="BK3229" s="66" t="s">
        <v>85</v>
      </c>
      <c r="BL3229" s="66" t="s">
        <v>85</v>
      </c>
      <c r="BM3229" s="66" t="s">
        <v>85</v>
      </c>
      <c r="BN3229" s="66" t="s">
        <v>85</v>
      </c>
      <c r="BO3229" s="88" t="s">
        <v>85</v>
      </c>
      <c r="BP3229" s="100">
        <v>15000</v>
      </c>
      <c r="BQ3229" s="66">
        <v>16000</v>
      </c>
      <c r="BR3229" s="66">
        <v>161430</v>
      </c>
      <c r="BS3229" s="66" t="s">
        <v>85</v>
      </c>
      <c r="BT3229" s="66" t="s">
        <v>85</v>
      </c>
      <c r="BU3229" s="66" t="s">
        <v>85</v>
      </c>
      <c r="BV3229" s="66" t="s">
        <v>85</v>
      </c>
      <c r="BW3229" s="66" t="s">
        <v>85</v>
      </c>
      <c r="BX3229" s="66" t="s">
        <v>85</v>
      </c>
      <c r="BY3229" s="66" t="s">
        <v>85</v>
      </c>
      <c r="BZ3229" s="66" t="s">
        <v>85</v>
      </c>
      <c r="CA3229" s="66" t="s">
        <v>85</v>
      </c>
      <c r="CB3229" s="66" t="s">
        <v>85</v>
      </c>
      <c r="CC3229" s="66" t="s">
        <v>85</v>
      </c>
      <c r="CD3229" s="66" t="s">
        <v>85</v>
      </c>
      <c r="CE3229" s="66" t="s">
        <v>85</v>
      </c>
      <c r="CF3229" s="66" t="s">
        <v>85</v>
      </c>
      <c r="CG3229" s="66" t="s">
        <v>85</v>
      </c>
      <c r="CH3229" s="66" t="s">
        <v>85</v>
      </c>
      <c r="CI3229" s="66" t="s">
        <v>85</v>
      </c>
      <c r="CJ3229" s="66" t="s">
        <v>85</v>
      </c>
      <c r="CK3229" s="66" t="s">
        <v>85</v>
      </c>
      <c r="CL3229" s="66" t="s">
        <v>85</v>
      </c>
      <c r="CM3229" s="69" t="s">
        <v>85</v>
      </c>
    </row>
    <row r="3230" spans="41:91" hidden="1" x14ac:dyDescent="0.25">
      <c r="AO3230" s="81" t="s">
        <v>17</v>
      </c>
      <c r="AP3230" s="23" t="s">
        <v>137</v>
      </c>
      <c r="AQ3230" s="21" t="str">
        <f t="shared" si="53"/>
        <v>End terraceIMD - 5</v>
      </c>
      <c r="AR3230" s="77">
        <v>3300</v>
      </c>
      <c r="AS3230" s="77">
        <v>4000</v>
      </c>
      <c r="AT3230" s="77">
        <v>38920</v>
      </c>
      <c r="AU3230" s="66" t="s">
        <v>85</v>
      </c>
      <c r="AV3230" s="66" t="s">
        <v>85</v>
      </c>
      <c r="AW3230" s="66" t="s">
        <v>85</v>
      </c>
      <c r="AX3230" s="66" t="s">
        <v>85</v>
      </c>
      <c r="AY3230" s="66" t="s">
        <v>85</v>
      </c>
      <c r="AZ3230" s="66" t="s">
        <v>85</v>
      </c>
      <c r="BA3230" s="66" t="s">
        <v>85</v>
      </c>
      <c r="BB3230" s="66" t="s">
        <v>85</v>
      </c>
      <c r="BC3230" s="66" t="s">
        <v>85</v>
      </c>
      <c r="BD3230" s="66" t="s">
        <v>85</v>
      </c>
      <c r="BE3230" s="66" t="s">
        <v>85</v>
      </c>
      <c r="BF3230" s="66" t="s">
        <v>85</v>
      </c>
      <c r="BG3230" s="66" t="s">
        <v>85</v>
      </c>
      <c r="BH3230" s="66" t="s">
        <v>85</v>
      </c>
      <c r="BI3230" s="66" t="s">
        <v>85</v>
      </c>
      <c r="BJ3230" s="66" t="s">
        <v>85</v>
      </c>
      <c r="BK3230" s="66" t="s">
        <v>85</v>
      </c>
      <c r="BL3230" s="66" t="s">
        <v>85</v>
      </c>
      <c r="BM3230" s="66" t="s">
        <v>85</v>
      </c>
      <c r="BN3230" s="66" t="s">
        <v>85</v>
      </c>
      <c r="BO3230" s="88" t="s">
        <v>85</v>
      </c>
      <c r="BP3230" s="100">
        <v>12600</v>
      </c>
      <c r="BQ3230" s="66">
        <v>13700</v>
      </c>
      <c r="BR3230" s="66">
        <v>32730</v>
      </c>
      <c r="BS3230" s="66" t="s">
        <v>85</v>
      </c>
      <c r="BT3230" s="66" t="s">
        <v>85</v>
      </c>
      <c r="BU3230" s="66" t="s">
        <v>85</v>
      </c>
      <c r="BV3230" s="66" t="s">
        <v>85</v>
      </c>
      <c r="BW3230" s="66" t="s">
        <v>85</v>
      </c>
      <c r="BX3230" s="66" t="s">
        <v>85</v>
      </c>
      <c r="BY3230" s="66" t="s">
        <v>85</v>
      </c>
      <c r="BZ3230" s="66" t="s">
        <v>85</v>
      </c>
      <c r="CA3230" s="66" t="s">
        <v>85</v>
      </c>
      <c r="CB3230" s="66" t="s">
        <v>85</v>
      </c>
      <c r="CC3230" s="66" t="s">
        <v>85</v>
      </c>
      <c r="CD3230" s="66" t="s">
        <v>85</v>
      </c>
      <c r="CE3230" s="66" t="s">
        <v>85</v>
      </c>
      <c r="CF3230" s="66" t="s">
        <v>85</v>
      </c>
      <c r="CG3230" s="66" t="s">
        <v>85</v>
      </c>
      <c r="CH3230" s="66" t="s">
        <v>85</v>
      </c>
      <c r="CI3230" s="66" t="s">
        <v>85</v>
      </c>
      <c r="CJ3230" s="66" t="s">
        <v>85</v>
      </c>
      <c r="CK3230" s="66" t="s">
        <v>85</v>
      </c>
      <c r="CL3230" s="66" t="s">
        <v>85</v>
      </c>
      <c r="CM3230" s="69" t="s">
        <v>85</v>
      </c>
    </row>
    <row r="3231" spans="41:91" hidden="1" x14ac:dyDescent="0.25">
      <c r="AO3231" s="81" t="s">
        <v>18</v>
      </c>
      <c r="AP3231" s="23" t="s">
        <v>137</v>
      </c>
      <c r="AQ3231" s="21" t="str">
        <f t="shared" si="53"/>
        <v>Mid terraceIMD - 5</v>
      </c>
      <c r="AR3231" s="77">
        <v>3000</v>
      </c>
      <c r="AS3231" s="77">
        <v>3700</v>
      </c>
      <c r="AT3231" s="77">
        <v>61110</v>
      </c>
      <c r="AU3231" s="66" t="s">
        <v>85</v>
      </c>
      <c r="AV3231" s="66" t="s">
        <v>85</v>
      </c>
      <c r="AW3231" s="66" t="s">
        <v>85</v>
      </c>
      <c r="AX3231" s="66" t="s">
        <v>85</v>
      </c>
      <c r="AY3231" s="66" t="s">
        <v>85</v>
      </c>
      <c r="AZ3231" s="66" t="s">
        <v>85</v>
      </c>
      <c r="BA3231" s="66" t="s">
        <v>85</v>
      </c>
      <c r="BB3231" s="66" t="s">
        <v>85</v>
      </c>
      <c r="BC3231" s="66" t="s">
        <v>85</v>
      </c>
      <c r="BD3231" s="66" t="s">
        <v>85</v>
      </c>
      <c r="BE3231" s="66" t="s">
        <v>85</v>
      </c>
      <c r="BF3231" s="66" t="s">
        <v>85</v>
      </c>
      <c r="BG3231" s="66" t="s">
        <v>85</v>
      </c>
      <c r="BH3231" s="66" t="s">
        <v>85</v>
      </c>
      <c r="BI3231" s="66" t="s">
        <v>85</v>
      </c>
      <c r="BJ3231" s="66" t="s">
        <v>85</v>
      </c>
      <c r="BK3231" s="66" t="s">
        <v>85</v>
      </c>
      <c r="BL3231" s="66" t="s">
        <v>85</v>
      </c>
      <c r="BM3231" s="66" t="s">
        <v>85</v>
      </c>
      <c r="BN3231" s="66" t="s">
        <v>85</v>
      </c>
      <c r="BO3231" s="88" t="s">
        <v>85</v>
      </c>
      <c r="BP3231" s="100">
        <v>11200</v>
      </c>
      <c r="BQ3231" s="66">
        <v>12300</v>
      </c>
      <c r="BR3231" s="66">
        <v>51730</v>
      </c>
      <c r="BS3231" s="66" t="s">
        <v>85</v>
      </c>
      <c r="BT3231" s="66" t="s">
        <v>85</v>
      </c>
      <c r="BU3231" s="66" t="s">
        <v>85</v>
      </c>
      <c r="BV3231" s="66" t="s">
        <v>85</v>
      </c>
      <c r="BW3231" s="66" t="s">
        <v>85</v>
      </c>
      <c r="BX3231" s="66" t="s">
        <v>85</v>
      </c>
      <c r="BY3231" s="66" t="s">
        <v>85</v>
      </c>
      <c r="BZ3231" s="66" t="s">
        <v>85</v>
      </c>
      <c r="CA3231" s="66" t="s">
        <v>85</v>
      </c>
      <c r="CB3231" s="66" t="s">
        <v>85</v>
      </c>
      <c r="CC3231" s="66" t="s">
        <v>85</v>
      </c>
      <c r="CD3231" s="66" t="s">
        <v>85</v>
      </c>
      <c r="CE3231" s="66" t="s">
        <v>85</v>
      </c>
      <c r="CF3231" s="66" t="s">
        <v>85</v>
      </c>
      <c r="CG3231" s="66" t="s">
        <v>85</v>
      </c>
      <c r="CH3231" s="66" t="s">
        <v>85</v>
      </c>
      <c r="CI3231" s="66" t="s">
        <v>85</v>
      </c>
      <c r="CJ3231" s="66" t="s">
        <v>85</v>
      </c>
      <c r="CK3231" s="66" t="s">
        <v>85</v>
      </c>
      <c r="CL3231" s="66" t="s">
        <v>85</v>
      </c>
      <c r="CM3231" s="69" t="s">
        <v>85</v>
      </c>
    </row>
    <row r="3232" spans="41:91" hidden="1" x14ac:dyDescent="0.25">
      <c r="AO3232" s="81" t="s">
        <v>19</v>
      </c>
      <c r="AP3232" s="23" t="s">
        <v>137</v>
      </c>
      <c r="AQ3232" s="21" t="str">
        <f t="shared" si="53"/>
        <v>BungalowIMD - 5</v>
      </c>
      <c r="AR3232" s="77">
        <v>3200</v>
      </c>
      <c r="AS3232" s="77">
        <v>4100</v>
      </c>
      <c r="AT3232" s="77">
        <v>89230</v>
      </c>
      <c r="AU3232" s="66" t="s">
        <v>85</v>
      </c>
      <c r="AV3232" s="66" t="s">
        <v>85</v>
      </c>
      <c r="AW3232" s="66" t="s">
        <v>85</v>
      </c>
      <c r="AX3232" s="66" t="s">
        <v>85</v>
      </c>
      <c r="AY3232" s="66" t="s">
        <v>85</v>
      </c>
      <c r="AZ3232" s="66" t="s">
        <v>85</v>
      </c>
      <c r="BA3232" s="66" t="s">
        <v>85</v>
      </c>
      <c r="BB3232" s="66" t="s">
        <v>85</v>
      </c>
      <c r="BC3232" s="66" t="s">
        <v>85</v>
      </c>
      <c r="BD3232" s="66" t="s">
        <v>85</v>
      </c>
      <c r="BE3232" s="66" t="s">
        <v>85</v>
      </c>
      <c r="BF3232" s="66" t="s">
        <v>85</v>
      </c>
      <c r="BG3232" s="66" t="s">
        <v>85</v>
      </c>
      <c r="BH3232" s="66" t="s">
        <v>85</v>
      </c>
      <c r="BI3232" s="66" t="s">
        <v>85</v>
      </c>
      <c r="BJ3232" s="66" t="s">
        <v>85</v>
      </c>
      <c r="BK3232" s="66" t="s">
        <v>85</v>
      </c>
      <c r="BL3232" s="66" t="s">
        <v>85</v>
      </c>
      <c r="BM3232" s="66" t="s">
        <v>85</v>
      </c>
      <c r="BN3232" s="66" t="s">
        <v>85</v>
      </c>
      <c r="BO3232" s="88" t="s">
        <v>85</v>
      </c>
      <c r="BP3232" s="100">
        <v>15100</v>
      </c>
      <c r="BQ3232" s="66">
        <v>16300</v>
      </c>
      <c r="BR3232" s="66">
        <v>75130</v>
      </c>
      <c r="BS3232" s="66" t="s">
        <v>85</v>
      </c>
      <c r="BT3232" s="66" t="s">
        <v>85</v>
      </c>
      <c r="BU3232" s="66" t="s">
        <v>85</v>
      </c>
      <c r="BV3232" s="66" t="s">
        <v>85</v>
      </c>
      <c r="BW3232" s="66" t="s">
        <v>85</v>
      </c>
      <c r="BX3232" s="66" t="s">
        <v>85</v>
      </c>
      <c r="BY3232" s="66" t="s">
        <v>85</v>
      </c>
      <c r="BZ3232" s="66" t="s">
        <v>85</v>
      </c>
      <c r="CA3232" s="66" t="s">
        <v>85</v>
      </c>
      <c r="CB3232" s="66" t="s">
        <v>85</v>
      </c>
      <c r="CC3232" s="66" t="s">
        <v>85</v>
      </c>
      <c r="CD3232" s="66" t="s">
        <v>85</v>
      </c>
      <c r="CE3232" s="66" t="s">
        <v>85</v>
      </c>
      <c r="CF3232" s="66" t="s">
        <v>85</v>
      </c>
      <c r="CG3232" s="66" t="s">
        <v>85</v>
      </c>
      <c r="CH3232" s="66" t="s">
        <v>85</v>
      </c>
      <c r="CI3232" s="66" t="s">
        <v>85</v>
      </c>
      <c r="CJ3232" s="66" t="s">
        <v>85</v>
      </c>
      <c r="CK3232" s="66" t="s">
        <v>85</v>
      </c>
      <c r="CL3232" s="66" t="s">
        <v>85</v>
      </c>
      <c r="CM3232" s="69" t="s">
        <v>85</v>
      </c>
    </row>
    <row r="3233" spans="41:91" hidden="1" x14ac:dyDescent="0.25">
      <c r="AO3233" s="81" t="s">
        <v>20</v>
      </c>
      <c r="AP3233" s="23" t="s">
        <v>137</v>
      </c>
      <c r="AQ3233" s="21" t="str">
        <f t="shared" si="53"/>
        <v>Converted flatIMD - 5</v>
      </c>
      <c r="AR3233" s="77">
        <v>2800</v>
      </c>
      <c r="AS3233" s="77">
        <v>4300</v>
      </c>
      <c r="AT3233" s="77">
        <v>8080</v>
      </c>
      <c r="AU3233" s="66" t="s">
        <v>85</v>
      </c>
      <c r="AV3233" s="66" t="s">
        <v>85</v>
      </c>
      <c r="AW3233" s="66" t="s">
        <v>85</v>
      </c>
      <c r="AX3233" s="66" t="s">
        <v>85</v>
      </c>
      <c r="AY3233" s="66" t="s">
        <v>85</v>
      </c>
      <c r="AZ3233" s="66" t="s">
        <v>85</v>
      </c>
      <c r="BA3233" s="66" t="s">
        <v>85</v>
      </c>
      <c r="BB3233" s="66" t="s">
        <v>85</v>
      </c>
      <c r="BC3233" s="66" t="s">
        <v>85</v>
      </c>
      <c r="BD3233" s="66" t="s">
        <v>85</v>
      </c>
      <c r="BE3233" s="66" t="s">
        <v>85</v>
      </c>
      <c r="BF3233" s="66" t="s">
        <v>85</v>
      </c>
      <c r="BG3233" s="66" t="s">
        <v>85</v>
      </c>
      <c r="BH3233" s="66" t="s">
        <v>85</v>
      </c>
      <c r="BI3233" s="66" t="s">
        <v>85</v>
      </c>
      <c r="BJ3233" s="66" t="s">
        <v>85</v>
      </c>
      <c r="BK3233" s="66" t="s">
        <v>85</v>
      </c>
      <c r="BL3233" s="66" t="s">
        <v>85</v>
      </c>
      <c r="BM3233" s="66" t="s">
        <v>85</v>
      </c>
      <c r="BN3233" s="66" t="s">
        <v>85</v>
      </c>
      <c r="BO3233" s="88" t="s">
        <v>85</v>
      </c>
      <c r="BP3233" s="100">
        <v>7800</v>
      </c>
      <c r="BQ3233" s="66">
        <v>8600</v>
      </c>
      <c r="BR3233" s="66">
        <v>22350</v>
      </c>
      <c r="BS3233" s="66" t="s">
        <v>85</v>
      </c>
      <c r="BT3233" s="66" t="s">
        <v>85</v>
      </c>
      <c r="BU3233" s="66" t="s">
        <v>85</v>
      </c>
      <c r="BV3233" s="66" t="s">
        <v>85</v>
      </c>
      <c r="BW3233" s="66" t="s">
        <v>85</v>
      </c>
      <c r="BX3233" s="66" t="s">
        <v>85</v>
      </c>
      <c r="BY3233" s="66" t="s">
        <v>85</v>
      </c>
      <c r="BZ3233" s="66" t="s">
        <v>85</v>
      </c>
      <c r="CA3233" s="66" t="s">
        <v>85</v>
      </c>
      <c r="CB3233" s="66" t="s">
        <v>85</v>
      </c>
      <c r="CC3233" s="66" t="s">
        <v>85</v>
      </c>
      <c r="CD3233" s="66" t="s">
        <v>85</v>
      </c>
      <c r="CE3233" s="66" t="s">
        <v>85</v>
      </c>
      <c r="CF3233" s="66" t="s">
        <v>85</v>
      </c>
      <c r="CG3233" s="66" t="s">
        <v>85</v>
      </c>
      <c r="CH3233" s="66" t="s">
        <v>85</v>
      </c>
      <c r="CI3233" s="66" t="s">
        <v>85</v>
      </c>
      <c r="CJ3233" s="66" t="s">
        <v>85</v>
      </c>
      <c r="CK3233" s="66" t="s">
        <v>85</v>
      </c>
      <c r="CL3233" s="66" t="s">
        <v>85</v>
      </c>
      <c r="CM3233" s="69" t="s">
        <v>85</v>
      </c>
    </row>
    <row r="3234" spans="41:91" hidden="1" x14ac:dyDescent="0.25">
      <c r="AO3234" s="81" t="s">
        <v>21</v>
      </c>
      <c r="AP3234" s="23" t="s">
        <v>137</v>
      </c>
      <c r="AQ3234" s="21" t="str">
        <f t="shared" si="53"/>
        <v>Purpose built flatIMD - 5</v>
      </c>
      <c r="AR3234" s="77">
        <v>2800</v>
      </c>
      <c r="AS3234" s="77">
        <v>4000</v>
      </c>
      <c r="AT3234" s="77">
        <v>43680</v>
      </c>
      <c r="AU3234" s="66" t="s">
        <v>85</v>
      </c>
      <c r="AV3234" s="66" t="s">
        <v>85</v>
      </c>
      <c r="AW3234" s="66" t="s">
        <v>85</v>
      </c>
      <c r="AX3234" s="66" t="s">
        <v>85</v>
      </c>
      <c r="AY3234" s="66" t="s">
        <v>85</v>
      </c>
      <c r="AZ3234" s="66" t="s">
        <v>85</v>
      </c>
      <c r="BA3234" s="66" t="s">
        <v>85</v>
      </c>
      <c r="BB3234" s="66" t="s">
        <v>85</v>
      </c>
      <c r="BC3234" s="66" t="s">
        <v>85</v>
      </c>
      <c r="BD3234" s="66" t="s">
        <v>85</v>
      </c>
      <c r="BE3234" s="66" t="s">
        <v>85</v>
      </c>
      <c r="BF3234" s="66" t="s">
        <v>85</v>
      </c>
      <c r="BG3234" s="66" t="s">
        <v>85</v>
      </c>
      <c r="BH3234" s="66" t="s">
        <v>85</v>
      </c>
      <c r="BI3234" s="66" t="s">
        <v>85</v>
      </c>
      <c r="BJ3234" s="66" t="s">
        <v>85</v>
      </c>
      <c r="BK3234" s="66" t="s">
        <v>85</v>
      </c>
      <c r="BL3234" s="66" t="s">
        <v>85</v>
      </c>
      <c r="BM3234" s="66" t="s">
        <v>85</v>
      </c>
      <c r="BN3234" s="66" t="s">
        <v>85</v>
      </c>
      <c r="BO3234" s="88" t="s">
        <v>85</v>
      </c>
      <c r="BP3234" s="100">
        <v>10400</v>
      </c>
      <c r="BQ3234" s="66">
        <v>12500</v>
      </c>
      <c r="BR3234" s="66">
        <v>5320</v>
      </c>
      <c r="BS3234" s="66" t="s">
        <v>85</v>
      </c>
      <c r="BT3234" s="66" t="s">
        <v>85</v>
      </c>
      <c r="BU3234" s="66" t="s">
        <v>85</v>
      </c>
      <c r="BV3234" s="66" t="s">
        <v>85</v>
      </c>
      <c r="BW3234" s="66" t="s">
        <v>85</v>
      </c>
      <c r="BX3234" s="66" t="s">
        <v>85</v>
      </c>
      <c r="BY3234" s="66" t="s">
        <v>85</v>
      </c>
      <c r="BZ3234" s="66" t="s">
        <v>85</v>
      </c>
      <c r="CA3234" s="66" t="s">
        <v>85</v>
      </c>
      <c r="CB3234" s="66" t="s">
        <v>85</v>
      </c>
      <c r="CC3234" s="66" t="s">
        <v>85</v>
      </c>
      <c r="CD3234" s="66" t="s">
        <v>85</v>
      </c>
      <c r="CE3234" s="66" t="s">
        <v>85</v>
      </c>
      <c r="CF3234" s="66" t="s">
        <v>85</v>
      </c>
      <c r="CG3234" s="66" t="s">
        <v>85</v>
      </c>
      <c r="CH3234" s="66" t="s">
        <v>85</v>
      </c>
      <c r="CI3234" s="66" t="s">
        <v>85</v>
      </c>
      <c r="CJ3234" s="66" t="s">
        <v>85</v>
      </c>
      <c r="CK3234" s="66" t="s">
        <v>85</v>
      </c>
      <c r="CL3234" s="66" t="s">
        <v>85</v>
      </c>
      <c r="CM3234" s="69" t="s">
        <v>85</v>
      </c>
    </row>
    <row r="3235" spans="41:91" hidden="1" x14ac:dyDescent="0.25">
      <c r="AO3235" s="81" t="s">
        <v>14</v>
      </c>
      <c r="AP3235" s="23" t="s">
        <v>133</v>
      </c>
      <c r="AQ3235" s="21" t="str">
        <f t="shared" si="53"/>
        <v>1 bedroomIMD - 1</v>
      </c>
      <c r="AR3235" s="77">
        <v>1900</v>
      </c>
      <c r="AS3235" s="77">
        <v>2700</v>
      </c>
      <c r="AT3235" s="77">
        <v>111190</v>
      </c>
      <c r="AU3235" s="66" t="s">
        <v>85</v>
      </c>
      <c r="AV3235" s="66" t="s">
        <v>85</v>
      </c>
      <c r="AW3235" s="66" t="s">
        <v>85</v>
      </c>
      <c r="AX3235" s="66" t="s">
        <v>85</v>
      </c>
      <c r="AY3235" s="66" t="s">
        <v>85</v>
      </c>
      <c r="AZ3235" s="66" t="s">
        <v>85</v>
      </c>
      <c r="BA3235" s="66" t="s">
        <v>85</v>
      </c>
      <c r="BB3235" s="66" t="s">
        <v>85</v>
      </c>
      <c r="BC3235" s="66" t="s">
        <v>85</v>
      </c>
      <c r="BD3235" s="66" t="s">
        <v>85</v>
      </c>
      <c r="BE3235" s="66" t="s">
        <v>85</v>
      </c>
      <c r="BF3235" s="66" t="s">
        <v>85</v>
      </c>
      <c r="BG3235" s="66" t="s">
        <v>85</v>
      </c>
      <c r="BH3235" s="66" t="s">
        <v>85</v>
      </c>
      <c r="BI3235" s="66" t="s">
        <v>85</v>
      </c>
      <c r="BJ3235" s="66" t="s">
        <v>85</v>
      </c>
      <c r="BK3235" s="66" t="s">
        <v>85</v>
      </c>
      <c r="BL3235" s="66" t="s">
        <v>85</v>
      </c>
      <c r="BM3235" s="66" t="s">
        <v>85</v>
      </c>
      <c r="BN3235" s="66" t="s">
        <v>85</v>
      </c>
      <c r="BO3235" s="88" t="s">
        <v>85</v>
      </c>
      <c r="BP3235" s="100">
        <v>6000</v>
      </c>
      <c r="BQ3235" s="66">
        <v>6800</v>
      </c>
      <c r="BR3235" s="66">
        <v>67760</v>
      </c>
      <c r="BS3235" s="66" t="s">
        <v>85</v>
      </c>
      <c r="BT3235" s="66" t="s">
        <v>85</v>
      </c>
      <c r="BU3235" s="66" t="s">
        <v>85</v>
      </c>
      <c r="BV3235" s="66" t="s">
        <v>85</v>
      </c>
      <c r="BW3235" s="66" t="s">
        <v>85</v>
      </c>
      <c r="BX3235" s="66" t="s">
        <v>85</v>
      </c>
      <c r="BY3235" s="66" t="s">
        <v>85</v>
      </c>
      <c r="BZ3235" s="66" t="s">
        <v>85</v>
      </c>
      <c r="CA3235" s="66" t="s">
        <v>85</v>
      </c>
      <c r="CB3235" s="66" t="s">
        <v>85</v>
      </c>
      <c r="CC3235" s="66" t="s">
        <v>85</v>
      </c>
      <c r="CD3235" s="66" t="s">
        <v>85</v>
      </c>
      <c r="CE3235" s="66" t="s">
        <v>85</v>
      </c>
      <c r="CF3235" s="66" t="s">
        <v>85</v>
      </c>
      <c r="CG3235" s="66" t="s">
        <v>85</v>
      </c>
      <c r="CH3235" s="66" t="s">
        <v>85</v>
      </c>
      <c r="CI3235" s="66" t="s">
        <v>85</v>
      </c>
      <c r="CJ3235" s="66" t="s">
        <v>85</v>
      </c>
      <c r="CK3235" s="66" t="s">
        <v>85</v>
      </c>
      <c r="CL3235" s="66" t="s">
        <v>85</v>
      </c>
      <c r="CM3235" s="69" t="s">
        <v>85</v>
      </c>
    </row>
    <row r="3236" spans="41:91" hidden="1" x14ac:dyDescent="0.25">
      <c r="AO3236" s="81" t="s">
        <v>10</v>
      </c>
      <c r="AP3236" s="23" t="s">
        <v>133</v>
      </c>
      <c r="AQ3236" s="21" t="str">
        <f t="shared" si="53"/>
        <v>2 bedroomsIMD - 1</v>
      </c>
      <c r="AR3236" s="77">
        <v>2700</v>
      </c>
      <c r="AS3236" s="77">
        <v>3400</v>
      </c>
      <c r="AT3236" s="77">
        <v>221700</v>
      </c>
      <c r="AU3236" s="66" t="s">
        <v>85</v>
      </c>
      <c r="AV3236" s="66" t="s">
        <v>85</v>
      </c>
      <c r="AW3236" s="66" t="s">
        <v>85</v>
      </c>
      <c r="AX3236" s="66" t="s">
        <v>85</v>
      </c>
      <c r="AY3236" s="66" t="s">
        <v>85</v>
      </c>
      <c r="AZ3236" s="66" t="s">
        <v>85</v>
      </c>
      <c r="BA3236" s="66" t="s">
        <v>85</v>
      </c>
      <c r="BB3236" s="66" t="s">
        <v>85</v>
      </c>
      <c r="BC3236" s="66" t="s">
        <v>85</v>
      </c>
      <c r="BD3236" s="66" t="s">
        <v>85</v>
      </c>
      <c r="BE3236" s="66" t="s">
        <v>85</v>
      </c>
      <c r="BF3236" s="66" t="s">
        <v>85</v>
      </c>
      <c r="BG3236" s="66" t="s">
        <v>85</v>
      </c>
      <c r="BH3236" s="66" t="s">
        <v>85</v>
      </c>
      <c r="BI3236" s="66" t="s">
        <v>85</v>
      </c>
      <c r="BJ3236" s="66" t="s">
        <v>85</v>
      </c>
      <c r="BK3236" s="66" t="s">
        <v>85</v>
      </c>
      <c r="BL3236" s="66" t="s">
        <v>85</v>
      </c>
      <c r="BM3236" s="66" t="s">
        <v>85</v>
      </c>
      <c r="BN3236" s="66" t="s">
        <v>85</v>
      </c>
      <c r="BO3236" s="88" t="s">
        <v>85</v>
      </c>
      <c r="BP3236" s="100">
        <v>9600</v>
      </c>
      <c r="BQ3236" s="66">
        <v>10300</v>
      </c>
      <c r="BR3236" s="66">
        <v>177790</v>
      </c>
      <c r="BS3236" s="66" t="s">
        <v>85</v>
      </c>
      <c r="BT3236" s="66" t="s">
        <v>85</v>
      </c>
      <c r="BU3236" s="66" t="s">
        <v>85</v>
      </c>
      <c r="BV3236" s="66" t="s">
        <v>85</v>
      </c>
      <c r="BW3236" s="66" t="s">
        <v>85</v>
      </c>
      <c r="BX3236" s="66" t="s">
        <v>85</v>
      </c>
      <c r="BY3236" s="66" t="s">
        <v>85</v>
      </c>
      <c r="BZ3236" s="66" t="s">
        <v>85</v>
      </c>
      <c r="CA3236" s="66" t="s">
        <v>85</v>
      </c>
      <c r="CB3236" s="66" t="s">
        <v>85</v>
      </c>
      <c r="CC3236" s="66" t="s">
        <v>85</v>
      </c>
      <c r="CD3236" s="66" t="s">
        <v>85</v>
      </c>
      <c r="CE3236" s="66" t="s">
        <v>85</v>
      </c>
      <c r="CF3236" s="66" t="s">
        <v>85</v>
      </c>
      <c r="CG3236" s="66" t="s">
        <v>85</v>
      </c>
      <c r="CH3236" s="66" t="s">
        <v>85</v>
      </c>
      <c r="CI3236" s="66" t="s">
        <v>85</v>
      </c>
      <c r="CJ3236" s="66" t="s">
        <v>85</v>
      </c>
      <c r="CK3236" s="66" t="s">
        <v>85</v>
      </c>
      <c r="CL3236" s="66" t="s">
        <v>85</v>
      </c>
      <c r="CM3236" s="69" t="s">
        <v>85</v>
      </c>
    </row>
    <row r="3237" spans="41:91" hidden="1" x14ac:dyDescent="0.25">
      <c r="AO3237" s="81" t="s">
        <v>11</v>
      </c>
      <c r="AP3237" s="23" t="s">
        <v>133</v>
      </c>
      <c r="AQ3237" s="21" t="str">
        <f t="shared" si="53"/>
        <v>3 bedroomsIMD - 1</v>
      </c>
      <c r="AR3237" s="77">
        <v>3400</v>
      </c>
      <c r="AS3237" s="77">
        <v>3800</v>
      </c>
      <c r="AT3237" s="77">
        <v>298170</v>
      </c>
      <c r="AU3237" s="66" t="s">
        <v>85</v>
      </c>
      <c r="AV3237" s="66" t="s">
        <v>85</v>
      </c>
      <c r="AW3237" s="66" t="s">
        <v>85</v>
      </c>
      <c r="AX3237" s="66" t="s">
        <v>85</v>
      </c>
      <c r="AY3237" s="66" t="s">
        <v>85</v>
      </c>
      <c r="AZ3237" s="66" t="s">
        <v>85</v>
      </c>
      <c r="BA3237" s="66" t="s">
        <v>85</v>
      </c>
      <c r="BB3237" s="66" t="s">
        <v>85</v>
      </c>
      <c r="BC3237" s="66" t="s">
        <v>85</v>
      </c>
      <c r="BD3237" s="66" t="s">
        <v>85</v>
      </c>
      <c r="BE3237" s="66" t="s">
        <v>85</v>
      </c>
      <c r="BF3237" s="66" t="s">
        <v>85</v>
      </c>
      <c r="BG3237" s="66" t="s">
        <v>85</v>
      </c>
      <c r="BH3237" s="66" t="s">
        <v>85</v>
      </c>
      <c r="BI3237" s="66" t="s">
        <v>85</v>
      </c>
      <c r="BJ3237" s="66" t="s">
        <v>85</v>
      </c>
      <c r="BK3237" s="66" t="s">
        <v>85</v>
      </c>
      <c r="BL3237" s="66" t="s">
        <v>85</v>
      </c>
      <c r="BM3237" s="66" t="s">
        <v>85</v>
      </c>
      <c r="BN3237" s="66" t="s">
        <v>85</v>
      </c>
      <c r="BO3237" s="88" t="s">
        <v>85</v>
      </c>
      <c r="BP3237" s="100">
        <v>12200</v>
      </c>
      <c r="BQ3237" s="66">
        <v>12900</v>
      </c>
      <c r="BR3237" s="66">
        <v>270810</v>
      </c>
      <c r="BS3237" s="66" t="s">
        <v>85</v>
      </c>
      <c r="BT3237" s="66" t="s">
        <v>85</v>
      </c>
      <c r="BU3237" s="66" t="s">
        <v>85</v>
      </c>
      <c r="BV3237" s="66" t="s">
        <v>85</v>
      </c>
      <c r="BW3237" s="66" t="s">
        <v>85</v>
      </c>
      <c r="BX3237" s="66" t="s">
        <v>85</v>
      </c>
      <c r="BY3237" s="66" t="s">
        <v>85</v>
      </c>
      <c r="BZ3237" s="66" t="s">
        <v>85</v>
      </c>
      <c r="CA3237" s="66" t="s">
        <v>85</v>
      </c>
      <c r="CB3237" s="66" t="s">
        <v>85</v>
      </c>
      <c r="CC3237" s="66" t="s">
        <v>85</v>
      </c>
      <c r="CD3237" s="66" t="s">
        <v>85</v>
      </c>
      <c r="CE3237" s="66" t="s">
        <v>85</v>
      </c>
      <c r="CF3237" s="66" t="s">
        <v>85</v>
      </c>
      <c r="CG3237" s="66" t="s">
        <v>85</v>
      </c>
      <c r="CH3237" s="66" t="s">
        <v>85</v>
      </c>
      <c r="CI3237" s="66" t="s">
        <v>85</v>
      </c>
      <c r="CJ3237" s="66" t="s">
        <v>85</v>
      </c>
      <c r="CK3237" s="66" t="s">
        <v>85</v>
      </c>
      <c r="CL3237" s="66" t="s">
        <v>85</v>
      </c>
      <c r="CM3237" s="69" t="s">
        <v>85</v>
      </c>
    </row>
    <row r="3238" spans="41:91" hidden="1" x14ac:dyDescent="0.25">
      <c r="AO3238" s="81" t="s">
        <v>12</v>
      </c>
      <c r="AP3238" s="23" t="s">
        <v>133</v>
      </c>
      <c r="AQ3238" s="21" t="str">
        <f t="shared" si="53"/>
        <v>4 bedroomsIMD - 1</v>
      </c>
      <c r="AR3238" s="77">
        <v>4200</v>
      </c>
      <c r="AS3238" s="77">
        <v>4800</v>
      </c>
      <c r="AT3238" s="77">
        <v>30830</v>
      </c>
      <c r="AU3238" s="66" t="s">
        <v>85</v>
      </c>
      <c r="AV3238" s="66" t="s">
        <v>85</v>
      </c>
      <c r="AW3238" s="66" t="s">
        <v>85</v>
      </c>
      <c r="AX3238" s="66" t="s">
        <v>85</v>
      </c>
      <c r="AY3238" s="66" t="s">
        <v>85</v>
      </c>
      <c r="AZ3238" s="66" t="s">
        <v>85</v>
      </c>
      <c r="BA3238" s="66" t="s">
        <v>85</v>
      </c>
      <c r="BB3238" s="66" t="s">
        <v>85</v>
      </c>
      <c r="BC3238" s="66" t="s">
        <v>85</v>
      </c>
      <c r="BD3238" s="66" t="s">
        <v>85</v>
      </c>
      <c r="BE3238" s="66" t="s">
        <v>85</v>
      </c>
      <c r="BF3238" s="66" t="s">
        <v>85</v>
      </c>
      <c r="BG3238" s="66" t="s">
        <v>85</v>
      </c>
      <c r="BH3238" s="66" t="s">
        <v>85</v>
      </c>
      <c r="BI3238" s="66" t="s">
        <v>85</v>
      </c>
      <c r="BJ3238" s="66" t="s">
        <v>85</v>
      </c>
      <c r="BK3238" s="66" t="s">
        <v>85</v>
      </c>
      <c r="BL3238" s="66" t="s">
        <v>85</v>
      </c>
      <c r="BM3238" s="66" t="s">
        <v>85</v>
      </c>
      <c r="BN3238" s="66" t="s">
        <v>85</v>
      </c>
      <c r="BO3238" s="88" t="s">
        <v>85</v>
      </c>
      <c r="BP3238" s="100">
        <v>15400</v>
      </c>
      <c r="BQ3238" s="66">
        <v>16600</v>
      </c>
      <c r="BR3238" s="66">
        <v>27190</v>
      </c>
      <c r="BS3238" s="66" t="s">
        <v>85</v>
      </c>
      <c r="BT3238" s="66" t="s">
        <v>85</v>
      </c>
      <c r="BU3238" s="66" t="s">
        <v>85</v>
      </c>
      <c r="BV3238" s="66" t="s">
        <v>85</v>
      </c>
      <c r="BW3238" s="66" t="s">
        <v>85</v>
      </c>
      <c r="BX3238" s="66" t="s">
        <v>85</v>
      </c>
      <c r="BY3238" s="66" t="s">
        <v>85</v>
      </c>
      <c r="BZ3238" s="66" t="s">
        <v>85</v>
      </c>
      <c r="CA3238" s="66" t="s">
        <v>85</v>
      </c>
      <c r="CB3238" s="66" t="s">
        <v>85</v>
      </c>
      <c r="CC3238" s="66" t="s">
        <v>85</v>
      </c>
      <c r="CD3238" s="66" t="s">
        <v>85</v>
      </c>
      <c r="CE3238" s="66" t="s">
        <v>85</v>
      </c>
      <c r="CF3238" s="66" t="s">
        <v>85</v>
      </c>
      <c r="CG3238" s="66" t="s">
        <v>85</v>
      </c>
      <c r="CH3238" s="66" t="s">
        <v>85</v>
      </c>
      <c r="CI3238" s="66" t="s">
        <v>85</v>
      </c>
      <c r="CJ3238" s="66" t="s">
        <v>85</v>
      </c>
      <c r="CK3238" s="66" t="s">
        <v>85</v>
      </c>
      <c r="CL3238" s="66" t="s">
        <v>85</v>
      </c>
      <c r="CM3238" s="69" t="s">
        <v>85</v>
      </c>
    </row>
    <row r="3239" spans="41:91" hidden="1" x14ac:dyDescent="0.25">
      <c r="AO3239" s="81" t="s">
        <v>13</v>
      </c>
      <c r="AP3239" s="23" t="s">
        <v>133</v>
      </c>
      <c r="AQ3239" s="21" t="str">
        <f t="shared" si="53"/>
        <v>5 or more bedroomsIMD - 1</v>
      </c>
      <c r="AR3239" s="77">
        <v>5100</v>
      </c>
      <c r="AS3239" s="77">
        <v>6200</v>
      </c>
      <c r="AT3239" s="77">
        <v>6620</v>
      </c>
      <c r="AU3239" s="66" t="s">
        <v>85</v>
      </c>
      <c r="AV3239" s="66" t="s">
        <v>85</v>
      </c>
      <c r="AW3239" s="66" t="s">
        <v>85</v>
      </c>
      <c r="AX3239" s="66" t="s">
        <v>85</v>
      </c>
      <c r="AY3239" s="66" t="s">
        <v>85</v>
      </c>
      <c r="AZ3239" s="66" t="s">
        <v>85</v>
      </c>
      <c r="BA3239" s="66" t="s">
        <v>85</v>
      </c>
      <c r="BB3239" s="66" t="s">
        <v>85</v>
      </c>
      <c r="BC3239" s="66" t="s">
        <v>85</v>
      </c>
      <c r="BD3239" s="66" t="s">
        <v>85</v>
      </c>
      <c r="BE3239" s="66" t="s">
        <v>85</v>
      </c>
      <c r="BF3239" s="66" t="s">
        <v>85</v>
      </c>
      <c r="BG3239" s="66" t="s">
        <v>85</v>
      </c>
      <c r="BH3239" s="66" t="s">
        <v>85</v>
      </c>
      <c r="BI3239" s="66" t="s">
        <v>85</v>
      </c>
      <c r="BJ3239" s="66" t="s">
        <v>85</v>
      </c>
      <c r="BK3239" s="66" t="s">
        <v>85</v>
      </c>
      <c r="BL3239" s="66" t="s">
        <v>85</v>
      </c>
      <c r="BM3239" s="66" t="s">
        <v>85</v>
      </c>
      <c r="BN3239" s="66" t="s">
        <v>85</v>
      </c>
      <c r="BO3239" s="88" t="s">
        <v>85</v>
      </c>
      <c r="BP3239" s="100">
        <v>20400</v>
      </c>
      <c r="BQ3239" s="66">
        <v>21500</v>
      </c>
      <c r="BR3239" s="66">
        <v>5470</v>
      </c>
      <c r="BS3239" s="66" t="s">
        <v>85</v>
      </c>
      <c r="BT3239" s="66" t="s">
        <v>85</v>
      </c>
      <c r="BU3239" s="66" t="s">
        <v>85</v>
      </c>
      <c r="BV3239" s="66" t="s">
        <v>85</v>
      </c>
      <c r="BW3239" s="66" t="s">
        <v>85</v>
      </c>
      <c r="BX3239" s="66" t="s">
        <v>85</v>
      </c>
      <c r="BY3239" s="66" t="s">
        <v>85</v>
      </c>
      <c r="BZ3239" s="66" t="s">
        <v>85</v>
      </c>
      <c r="CA3239" s="66" t="s">
        <v>85</v>
      </c>
      <c r="CB3239" s="66" t="s">
        <v>85</v>
      </c>
      <c r="CC3239" s="66" t="s">
        <v>85</v>
      </c>
      <c r="CD3239" s="66" t="s">
        <v>85</v>
      </c>
      <c r="CE3239" s="66" t="s">
        <v>85</v>
      </c>
      <c r="CF3239" s="66" t="s">
        <v>85</v>
      </c>
      <c r="CG3239" s="66" t="s">
        <v>85</v>
      </c>
      <c r="CH3239" s="66" t="s">
        <v>85</v>
      </c>
      <c r="CI3239" s="66" t="s">
        <v>85</v>
      </c>
      <c r="CJ3239" s="66" t="s">
        <v>85</v>
      </c>
      <c r="CK3239" s="66" t="s">
        <v>85</v>
      </c>
      <c r="CL3239" s="66" t="s">
        <v>85</v>
      </c>
      <c r="CM3239" s="69" t="s">
        <v>85</v>
      </c>
    </row>
    <row r="3240" spans="41:91" hidden="1" x14ac:dyDescent="0.25">
      <c r="AO3240" s="20" t="s">
        <v>14</v>
      </c>
      <c r="AP3240" s="85" t="s">
        <v>134</v>
      </c>
      <c r="AQ3240" s="21" t="str">
        <f t="shared" si="53"/>
        <v>1 bedroomIMD - 2</v>
      </c>
      <c r="AR3240" s="77">
        <v>2000</v>
      </c>
      <c r="AS3240" s="77">
        <v>3000</v>
      </c>
      <c r="AT3240" s="77">
        <v>87380</v>
      </c>
      <c r="AU3240" s="66" t="s">
        <v>85</v>
      </c>
      <c r="AV3240" s="66" t="s">
        <v>85</v>
      </c>
      <c r="AW3240" s="66" t="s">
        <v>85</v>
      </c>
      <c r="AX3240" s="66" t="s">
        <v>85</v>
      </c>
      <c r="AY3240" s="66" t="s">
        <v>85</v>
      </c>
      <c r="AZ3240" s="66" t="s">
        <v>85</v>
      </c>
      <c r="BA3240" s="66" t="s">
        <v>85</v>
      </c>
      <c r="BB3240" s="66" t="s">
        <v>85</v>
      </c>
      <c r="BC3240" s="66" t="s">
        <v>85</v>
      </c>
      <c r="BD3240" s="66" t="s">
        <v>85</v>
      </c>
      <c r="BE3240" s="66" t="s">
        <v>85</v>
      </c>
      <c r="BF3240" s="66" t="s">
        <v>85</v>
      </c>
      <c r="BG3240" s="66" t="s">
        <v>85</v>
      </c>
      <c r="BH3240" s="66" t="s">
        <v>85</v>
      </c>
      <c r="BI3240" s="66" t="s">
        <v>85</v>
      </c>
      <c r="BJ3240" s="66" t="s">
        <v>85</v>
      </c>
      <c r="BK3240" s="66" t="s">
        <v>85</v>
      </c>
      <c r="BL3240" s="66" t="s">
        <v>85</v>
      </c>
      <c r="BM3240" s="66" t="s">
        <v>85</v>
      </c>
      <c r="BN3240" s="66" t="s">
        <v>85</v>
      </c>
      <c r="BO3240" s="88" t="s">
        <v>85</v>
      </c>
      <c r="BP3240" s="100">
        <v>6500</v>
      </c>
      <c r="BQ3240" s="66">
        <v>7400</v>
      </c>
      <c r="BR3240" s="66">
        <v>50210</v>
      </c>
      <c r="BS3240" s="66" t="s">
        <v>85</v>
      </c>
      <c r="BT3240" s="66" t="s">
        <v>85</v>
      </c>
      <c r="BU3240" s="66" t="s">
        <v>85</v>
      </c>
      <c r="BV3240" s="66" t="s">
        <v>85</v>
      </c>
      <c r="BW3240" s="66" t="s">
        <v>85</v>
      </c>
      <c r="BX3240" s="66" t="s">
        <v>85</v>
      </c>
      <c r="BY3240" s="66" t="s">
        <v>85</v>
      </c>
      <c r="BZ3240" s="66" t="s">
        <v>85</v>
      </c>
      <c r="CA3240" s="66" t="s">
        <v>85</v>
      </c>
      <c r="CB3240" s="66" t="s">
        <v>85</v>
      </c>
      <c r="CC3240" s="66" t="s">
        <v>85</v>
      </c>
      <c r="CD3240" s="66" t="s">
        <v>85</v>
      </c>
      <c r="CE3240" s="66" t="s">
        <v>85</v>
      </c>
      <c r="CF3240" s="66" t="s">
        <v>85</v>
      </c>
      <c r="CG3240" s="66" t="s">
        <v>85</v>
      </c>
      <c r="CH3240" s="66" t="s">
        <v>85</v>
      </c>
      <c r="CI3240" s="66" t="s">
        <v>85</v>
      </c>
      <c r="CJ3240" s="66" t="s">
        <v>85</v>
      </c>
      <c r="CK3240" s="66" t="s">
        <v>85</v>
      </c>
      <c r="CL3240" s="66" t="s">
        <v>85</v>
      </c>
      <c r="CM3240" s="69" t="s">
        <v>85</v>
      </c>
    </row>
    <row r="3241" spans="41:91" hidden="1" x14ac:dyDescent="0.25">
      <c r="AO3241" s="20" t="s">
        <v>10</v>
      </c>
      <c r="AP3241" s="84" t="s">
        <v>134</v>
      </c>
      <c r="AQ3241" s="21" t="str">
        <f t="shared" si="53"/>
        <v>2 bedroomsIMD - 2</v>
      </c>
      <c r="AR3241" s="77">
        <v>2800</v>
      </c>
      <c r="AS3241" s="77">
        <v>3600</v>
      </c>
      <c r="AT3241" s="77">
        <v>210320</v>
      </c>
      <c r="AU3241" s="66" t="s">
        <v>85</v>
      </c>
      <c r="AV3241" s="66" t="s">
        <v>85</v>
      </c>
      <c r="AW3241" s="66" t="s">
        <v>85</v>
      </c>
      <c r="AX3241" s="66" t="s">
        <v>85</v>
      </c>
      <c r="AY3241" s="66" t="s">
        <v>85</v>
      </c>
      <c r="AZ3241" s="66" t="s">
        <v>85</v>
      </c>
      <c r="BA3241" s="66" t="s">
        <v>85</v>
      </c>
      <c r="BB3241" s="66" t="s">
        <v>85</v>
      </c>
      <c r="BC3241" s="66" t="s">
        <v>85</v>
      </c>
      <c r="BD3241" s="66" t="s">
        <v>85</v>
      </c>
      <c r="BE3241" s="66" t="s">
        <v>85</v>
      </c>
      <c r="BF3241" s="66" t="s">
        <v>85</v>
      </c>
      <c r="BG3241" s="66" t="s">
        <v>85</v>
      </c>
      <c r="BH3241" s="66" t="s">
        <v>85</v>
      </c>
      <c r="BI3241" s="66" t="s">
        <v>85</v>
      </c>
      <c r="BJ3241" s="66" t="s">
        <v>85</v>
      </c>
      <c r="BK3241" s="66" t="s">
        <v>85</v>
      </c>
      <c r="BL3241" s="66" t="s">
        <v>85</v>
      </c>
      <c r="BM3241" s="66" t="s">
        <v>85</v>
      </c>
      <c r="BN3241" s="66" t="s">
        <v>85</v>
      </c>
      <c r="BO3241" s="88" t="s">
        <v>85</v>
      </c>
      <c r="BP3241" s="100">
        <v>10200</v>
      </c>
      <c r="BQ3241" s="66">
        <v>11000</v>
      </c>
      <c r="BR3241" s="66">
        <v>165350</v>
      </c>
      <c r="BS3241" s="66" t="s">
        <v>85</v>
      </c>
      <c r="BT3241" s="66" t="s">
        <v>85</v>
      </c>
      <c r="BU3241" s="66" t="s">
        <v>85</v>
      </c>
      <c r="BV3241" s="66" t="s">
        <v>85</v>
      </c>
      <c r="BW3241" s="66" t="s">
        <v>85</v>
      </c>
      <c r="BX3241" s="66" t="s">
        <v>85</v>
      </c>
      <c r="BY3241" s="66" t="s">
        <v>85</v>
      </c>
      <c r="BZ3241" s="66" t="s">
        <v>85</v>
      </c>
      <c r="CA3241" s="66" t="s">
        <v>85</v>
      </c>
      <c r="CB3241" s="66" t="s">
        <v>85</v>
      </c>
      <c r="CC3241" s="66" t="s">
        <v>85</v>
      </c>
      <c r="CD3241" s="66" t="s">
        <v>85</v>
      </c>
      <c r="CE3241" s="66" t="s">
        <v>85</v>
      </c>
      <c r="CF3241" s="66" t="s">
        <v>85</v>
      </c>
      <c r="CG3241" s="66" t="s">
        <v>85</v>
      </c>
      <c r="CH3241" s="66" t="s">
        <v>85</v>
      </c>
      <c r="CI3241" s="66" t="s">
        <v>85</v>
      </c>
      <c r="CJ3241" s="66" t="s">
        <v>85</v>
      </c>
      <c r="CK3241" s="66" t="s">
        <v>85</v>
      </c>
      <c r="CL3241" s="66" t="s">
        <v>85</v>
      </c>
      <c r="CM3241" s="69" t="s">
        <v>85</v>
      </c>
    </row>
    <row r="3242" spans="41:91" hidden="1" x14ac:dyDescent="0.25">
      <c r="AO3242" s="20" t="s">
        <v>11</v>
      </c>
      <c r="AP3242" s="84" t="s">
        <v>134</v>
      </c>
      <c r="AQ3242" s="21" t="str">
        <f t="shared" si="53"/>
        <v>3 bedroomsIMD - 2</v>
      </c>
      <c r="AR3242" s="77">
        <v>3400</v>
      </c>
      <c r="AS3242" s="77">
        <v>4000</v>
      </c>
      <c r="AT3242" s="77">
        <v>313600</v>
      </c>
      <c r="AU3242" s="66" t="s">
        <v>85</v>
      </c>
      <c r="AV3242" s="66" t="s">
        <v>85</v>
      </c>
      <c r="AW3242" s="66" t="s">
        <v>85</v>
      </c>
      <c r="AX3242" s="66" t="s">
        <v>85</v>
      </c>
      <c r="AY3242" s="66" t="s">
        <v>85</v>
      </c>
      <c r="AZ3242" s="66" t="s">
        <v>85</v>
      </c>
      <c r="BA3242" s="66" t="s">
        <v>85</v>
      </c>
      <c r="BB3242" s="66" t="s">
        <v>85</v>
      </c>
      <c r="BC3242" s="66" t="s">
        <v>85</v>
      </c>
      <c r="BD3242" s="66" t="s">
        <v>85</v>
      </c>
      <c r="BE3242" s="66" t="s">
        <v>85</v>
      </c>
      <c r="BF3242" s="66" t="s">
        <v>85</v>
      </c>
      <c r="BG3242" s="66" t="s">
        <v>85</v>
      </c>
      <c r="BH3242" s="66" t="s">
        <v>85</v>
      </c>
      <c r="BI3242" s="66" t="s">
        <v>85</v>
      </c>
      <c r="BJ3242" s="66" t="s">
        <v>85</v>
      </c>
      <c r="BK3242" s="66" t="s">
        <v>85</v>
      </c>
      <c r="BL3242" s="66" t="s">
        <v>85</v>
      </c>
      <c r="BM3242" s="66" t="s">
        <v>85</v>
      </c>
      <c r="BN3242" s="66" t="s">
        <v>85</v>
      </c>
      <c r="BO3242" s="88" t="s">
        <v>85</v>
      </c>
      <c r="BP3242" s="100">
        <v>13200</v>
      </c>
      <c r="BQ3242" s="66">
        <v>14000</v>
      </c>
      <c r="BR3242" s="66">
        <v>277370</v>
      </c>
      <c r="BS3242" s="66" t="s">
        <v>85</v>
      </c>
      <c r="BT3242" s="66" t="s">
        <v>85</v>
      </c>
      <c r="BU3242" s="66" t="s">
        <v>85</v>
      </c>
      <c r="BV3242" s="66" t="s">
        <v>85</v>
      </c>
      <c r="BW3242" s="66" t="s">
        <v>85</v>
      </c>
      <c r="BX3242" s="66" t="s">
        <v>85</v>
      </c>
      <c r="BY3242" s="66" t="s">
        <v>85</v>
      </c>
      <c r="BZ3242" s="66" t="s">
        <v>85</v>
      </c>
      <c r="CA3242" s="66" t="s">
        <v>85</v>
      </c>
      <c r="CB3242" s="66" t="s">
        <v>85</v>
      </c>
      <c r="CC3242" s="66" t="s">
        <v>85</v>
      </c>
      <c r="CD3242" s="66" t="s">
        <v>85</v>
      </c>
      <c r="CE3242" s="66" t="s">
        <v>85</v>
      </c>
      <c r="CF3242" s="66" t="s">
        <v>85</v>
      </c>
      <c r="CG3242" s="66" t="s">
        <v>85</v>
      </c>
      <c r="CH3242" s="66" t="s">
        <v>85</v>
      </c>
      <c r="CI3242" s="66" t="s">
        <v>85</v>
      </c>
      <c r="CJ3242" s="66" t="s">
        <v>85</v>
      </c>
      <c r="CK3242" s="66" t="s">
        <v>85</v>
      </c>
      <c r="CL3242" s="66" t="s">
        <v>85</v>
      </c>
      <c r="CM3242" s="69" t="s">
        <v>85</v>
      </c>
    </row>
    <row r="3243" spans="41:91" hidden="1" x14ac:dyDescent="0.25">
      <c r="AO3243" s="20" t="s">
        <v>12</v>
      </c>
      <c r="AP3243" s="84" t="s">
        <v>134</v>
      </c>
      <c r="AQ3243" s="21" t="str">
        <f t="shared" si="53"/>
        <v>4 bedroomsIMD - 2</v>
      </c>
      <c r="AR3243" s="77">
        <v>4300</v>
      </c>
      <c r="AS3243" s="77">
        <v>5000</v>
      </c>
      <c r="AT3243" s="77">
        <v>43660</v>
      </c>
      <c r="AU3243" s="66" t="s">
        <v>85</v>
      </c>
      <c r="AV3243" s="66" t="s">
        <v>85</v>
      </c>
      <c r="AW3243" s="66" t="s">
        <v>85</v>
      </c>
      <c r="AX3243" s="66" t="s">
        <v>85</v>
      </c>
      <c r="AY3243" s="66" t="s">
        <v>85</v>
      </c>
      <c r="AZ3243" s="66" t="s">
        <v>85</v>
      </c>
      <c r="BA3243" s="66" t="s">
        <v>85</v>
      </c>
      <c r="BB3243" s="66" t="s">
        <v>85</v>
      </c>
      <c r="BC3243" s="66" t="s">
        <v>85</v>
      </c>
      <c r="BD3243" s="66" t="s">
        <v>85</v>
      </c>
      <c r="BE3243" s="66" t="s">
        <v>85</v>
      </c>
      <c r="BF3243" s="66" t="s">
        <v>85</v>
      </c>
      <c r="BG3243" s="66" t="s">
        <v>85</v>
      </c>
      <c r="BH3243" s="66" t="s">
        <v>85</v>
      </c>
      <c r="BI3243" s="66" t="s">
        <v>85</v>
      </c>
      <c r="BJ3243" s="66" t="s">
        <v>85</v>
      </c>
      <c r="BK3243" s="66" t="s">
        <v>85</v>
      </c>
      <c r="BL3243" s="66" t="s">
        <v>85</v>
      </c>
      <c r="BM3243" s="66" t="s">
        <v>85</v>
      </c>
      <c r="BN3243" s="66" t="s">
        <v>85</v>
      </c>
      <c r="BO3243" s="88" t="s">
        <v>85</v>
      </c>
      <c r="BP3243" s="100">
        <v>17400</v>
      </c>
      <c r="BQ3243" s="66">
        <v>18600</v>
      </c>
      <c r="BR3243" s="66">
        <v>36350</v>
      </c>
      <c r="BS3243" s="66" t="s">
        <v>85</v>
      </c>
      <c r="BT3243" s="66" t="s">
        <v>85</v>
      </c>
      <c r="BU3243" s="66" t="s">
        <v>85</v>
      </c>
      <c r="BV3243" s="66" t="s">
        <v>85</v>
      </c>
      <c r="BW3243" s="66" t="s">
        <v>85</v>
      </c>
      <c r="BX3243" s="66" t="s">
        <v>85</v>
      </c>
      <c r="BY3243" s="66" t="s">
        <v>85</v>
      </c>
      <c r="BZ3243" s="66" t="s">
        <v>85</v>
      </c>
      <c r="CA3243" s="66" t="s">
        <v>85</v>
      </c>
      <c r="CB3243" s="66" t="s">
        <v>85</v>
      </c>
      <c r="CC3243" s="66" t="s">
        <v>85</v>
      </c>
      <c r="CD3243" s="66" t="s">
        <v>85</v>
      </c>
      <c r="CE3243" s="66" t="s">
        <v>85</v>
      </c>
      <c r="CF3243" s="66" t="s">
        <v>85</v>
      </c>
      <c r="CG3243" s="66" t="s">
        <v>85</v>
      </c>
      <c r="CH3243" s="66" t="s">
        <v>85</v>
      </c>
      <c r="CI3243" s="66" t="s">
        <v>85</v>
      </c>
      <c r="CJ3243" s="66" t="s">
        <v>85</v>
      </c>
      <c r="CK3243" s="66" t="s">
        <v>85</v>
      </c>
      <c r="CL3243" s="66" t="s">
        <v>85</v>
      </c>
      <c r="CM3243" s="69" t="s">
        <v>85</v>
      </c>
    </row>
    <row r="3244" spans="41:91" hidden="1" x14ac:dyDescent="0.25">
      <c r="AO3244" s="20" t="s">
        <v>13</v>
      </c>
      <c r="AP3244" s="85" t="s">
        <v>134</v>
      </c>
      <c r="AQ3244" s="21" t="str">
        <f t="shared" si="53"/>
        <v>5 or more bedroomsIMD - 2</v>
      </c>
      <c r="AR3244" s="77">
        <v>5600</v>
      </c>
      <c r="AS3244" s="77">
        <v>6800</v>
      </c>
      <c r="AT3244" s="77">
        <v>10580</v>
      </c>
      <c r="AU3244" s="66" t="s">
        <v>85</v>
      </c>
      <c r="AV3244" s="66" t="s">
        <v>85</v>
      </c>
      <c r="AW3244" s="66" t="s">
        <v>85</v>
      </c>
      <c r="AX3244" s="66" t="s">
        <v>85</v>
      </c>
      <c r="AY3244" s="66" t="s">
        <v>85</v>
      </c>
      <c r="AZ3244" s="66" t="s">
        <v>85</v>
      </c>
      <c r="BA3244" s="66" t="s">
        <v>85</v>
      </c>
      <c r="BB3244" s="66" t="s">
        <v>85</v>
      </c>
      <c r="BC3244" s="66" t="s">
        <v>85</v>
      </c>
      <c r="BD3244" s="66" t="s">
        <v>85</v>
      </c>
      <c r="BE3244" s="66" t="s">
        <v>85</v>
      </c>
      <c r="BF3244" s="66" t="s">
        <v>85</v>
      </c>
      <c r="BG3244" s="66" t="s">
        <v>85</v>
      </c>
      <c r="BH3244" s="66" t="s">
        <v>85</v>
      </c>
      <c r="BI3244" s="66" t="s">
        <v>85</v>
      </c>
      <c r="BJ3244" s="66" t="s">
        <v>85</v>
      </c>
      <c r="BK3244" s="66" t="s">
        <v>85</v>
      </c>
      <c r="BL3244" s="66" t="s">
        <v>85</v>
      </c>
      <c r="BM3244" s="66" t="s">
        <v>85</v>
      </c>
      <c r="BN3244" s="66" t="s">
        <v>85</v>
      </c>
      <c r="BO3244" s="88" t="s">
        <v>85</v>
      </c>
      <c r="BP3244" s="100">
        <v>23800</v>
      </c>
      <c r="BQ3244" s="66">
        <v>24500</v>
      </c>
      <c r="BR3244" s="66">
        <v>7920</v>
      </c>
      <c r="BS3244" s="66" t="s">
        <v>85</v>
      </c>
      <c r="BT3244" s="66" t="s">
        <v>85</v>
      </c>
      <c r="BU3244" s="66" t="s">
        <v>85</v>
      </c>
      <c r="BV3244" s="66" t="s">
        <v>85</v>
      </c>
      <c r="BW3244" s="66" t="s">
        <v>85</v>
      </c>
      <c r="BX3244" s="66" t="s">
        <v>85</v>
      </c>
      <c r="BY3244" s="66" t="s">
        <v>85</v>
      </c>
      <c r="BZ3244" s="66" t="s">
        <v>85</v>
      </c>
      <c r="CA3244" s="66" t="s">
        <v>85</v>
      </c>
      <c r="CB3244" s="66" t="s">
        <v>85</v>
      </c>
      <c r="CC3244" s="66" t="s">
        <v>85</v>
      </c>
      <c r="CD3244" s="66" t="s">
        <v>85</v>
      </c>
      <c r="CE3244" s="66" t="s">
        <v>85</v>
      </c>
      <c r="CF3244" s="66" t="s">
        <v>85</v>
      </c>
      <c r="CG3244" s="66" t="s">
        <v>85</v>
      </c>
      <c r="CH3244" s="66" t="s">
        <v>85</v>
      </c>
      <c r="CI3244" s="66" t="s">
        <v>85</v>
      </c>
      <c r="CJ3244" s="66" t="s">
        <v>85</v>
      </c>
      <c r="CK3244" s="66" t="s">
        <v>85</v>
      </c>
      <c r="CL3244" s="66" t="s">
        <v>85</v>
      </c>
      <c r="CM3244" s="69" t="s">
        <v>85</v>
      </c>
    </row>
    <row r="3245" spans="41:91" hidden="1" x14ac:dyDescent="0.25">
      <c r="AO3245" s="20" t="s">
        <v>14</v>
      </c>
      <c r="AP3245" s="85" t="s">
        <v>135</v>
      </c>
      <c r="AQ3245" s="21" t="str">
        <f t="shared" si="53"/>
        <v>1 bedroomIMD - 3</v>
      </c>
      <c r="AR3245" s="77">
        <v>2200</v>
      </c>
      <c r="AS3245" s="77">
        <v>3300</v>
      </c>
      <c r="AT3245" s="77">
        <v>62380</v>
      </c>
      <c r="AU3245" s="66" t="s">
        <v>85</v>
      </c>
      <c r="AV3245" s="66" t="s">
        <v>85</v>
      </c>
      <c r="AW3245" s="66" t="s">
        <v>85</v>
      </c>
      <c r="AX3245" s="66" t="s">
        <v>85</v>
      </c>
      <c r="AY3245" s="66" t="s">
        <v>85</v>
      </c>
      <c r="AZ3245" s="66" t="s">
        <v>85</v>
      </c>
      <c r="BA3245" s="66" t="s">
        <v>85</v>
      </c>
      <c r="BB3245" s="66" t="s">
        <v>85</v>
      </c>
      <c r="BC3245" s="66" t="s">
        <v>85</v>
      </c>
      <c r="BD3245" s="66" t="s">
        <v>85</v>
      </c>
      <c r="BE3245" s="66" t="s">
        <v>85</v>
      </c>
      <c r="BF3245" s="66" t="s">
        <v>85</v>
      </c>
      <c r="BG3245" s="66" t="s">
        <v>85</v>
      </c>
      <c r="BH3245" s="66" t="s">
        <v>85</v>
      </c>
      <c r="BI3245" s="66" t="s">
        <v>85</v>
      </c>
      <c r="BJ3245" s="66" t="s">
        <v>85</v>
      </c>
      <c r="BK3245" s="66" t="s">
        <v>85</v>
      </c>
      <c r="BL3245" s="66" t="s">
        <v>85</v>
      </c>
      <c r="BM3245" s="66" t="s">
        <v>85</v>
      </c>
      <c r="BN3245" s="66" t="s">
        <v>85</v>
      </c>
      <c r="BO3245" s="88" t="s">
        <v>85</v>
      </c>
      <c r="BP3245" s="100">
        <v>6800</v>
      </c>
      <c r="BQ3245" s="66">
        <v>7700</v>
      </c>
      <c r="BR3245" s="66">
        <v>32100</v>
      </c>
      <c r="BS3245" s="66" t="s">
        <v>85</v>
      </c>
      <c r="BT3245" s="66" t="s">
        <v>85</v>
      </c>
      <c r="BU3245" s="66" t="s">
        <v>85</v>
      </c>
      <c r="BV3245" s="66" t="s">
        <v>85</v>
      </c>
      <c r="BW3245" s="66" t="s">
        <v>85</v>
      </c>
      <c r="BX3245" s="66" t="s">
        <v>85</v>
      </c>
      <c r="BY3245" s="66" t="s">
        <v>85</v>
      </c>
      <c r="BZ3245" s="66" t="s">
        <v>85</v>
      </c>
      <c r="CA3245" s="66" t="s">
        <v>85</v>
      </c>
      <c r="CB3245" s="66" t="s">
        <v>85</v>
      </c>
      <c r="CC3245" s="66" t="s">
        <v>85</v>
      </c>
      <c r="CD3245" s="66" t="s">
        <v>85</v>
      </c>
      <c r="CE3245" s="66" t="s">
        <v>85</v>
      </c>
      <c r="CF3245" s="66" t="s">
        <v>85</v>
      </c>
      <c r="CG3245" s="66" t="s">
        <v>85</v>
      </c>
      <c r="CH3245" s="66" t="s">
        <v>85</v>
      </c>
      <c r="CI3245" s="66" t="s">
        <v>85</v>
      </c>
      <c r="CJ3245" s="66" t="s">
        <v>85</v>
      </c>
      <c r="CK3245" s="66" t="s">
        <v>85</v>
      </c>
      <c r="CL3245" s="66" t="s">
        <v>85</v>
      </c>
      <c r="CM3245" s="69" t="s">
        <v>85</v>
      </c>
    </row>
    <row r="3246" spans="41:91" hidden="1" x14ac:dyDescent="0.25">
      <c r="AO3246" s="20" t="s">
        <v>10</v>
      </c>
      <c r="AP3246" s="84" t="s">
        <v>135</v>
      </c>
      <c r="AQ3246" s="21" t="str">
        <f t="shared" si="53"/>
        <v>2 bedroomsIMD - 3</v>
      </c>
      <c r="AR3246" s="77">
        <v>2900</v>
      </c>
      <c r="AS3246" s="77">
        <v>3900</v>
      </c>
      <c r="AT3246" s="77">
        <v>192230</v>
      </c>
      <c r="AU3246" s="66" t="s">
        <v>85</v>
      </c>
      <c r="AV3246" s="66" t="s">
        <v>85</v>
      </c>
      <c r="AW3246" s="66" t="s">
        <v>85</v>
      </c>
      <c r="AX3246" s="66" t="s">
        <v>85</v>
      </c>
      <c r="AY3246" s="66" t="s">
        <v>85</v>
      </c>
      <c r="AZ3246" s="66" t="s">
        <v>85</v>
      </c>
      <c r="BA3246" s="66" t="s">
        <v>85</v>
      </c>
      <c r="BB3246" s="66" t="s">
        <v>85</v>
      </c>
      <c r="BC3246" s="66" t="s">
        <v>85</v>
      </c>
      <c r="BD3246" s="66" t="s">
        <v>85</v>
      </c>
      <c r="BE3246" s="66" t="s">
        <v>85</v>
      </c>
      <c r="BF3246" s="66" t="s">
        <v>85</v>
      </c>
      <c r="BG3246" s="66" t="s">
        <v>85</v>
      </c>
      <c r="BH3246" s="66" t="s">
        <v>85</v>
      </c>
      <c r="BI3246" s="66" t="s">
        <v>85</v>
      </c>
      <c r="BJ3246" s="66" t="s">
        <v>85</v>
      </c>
      <c r="BK3246" s="66" t="s">
        <v>85</v>
      </c>
      <c r="BL3246" s="66" t="s">
        <v>85</v>
      </c>
      <c r="BM3246" s="66" t="s">
        <v>85</v>
      </c>
      <c r="BN3246" s="66" t="s">
        <v>85</v>
      </c>
      <c r="BO3246" s="88" t="s">
        <v>85</v>
      </c>
      <c r="BP3246" s="100">
        <v>10500</v>
      </c>
      <c r="BQ3246" s="66">
        <v>11400</v>
      </c>
      <c r="BR3246" s="66">
        <v>140490</v>
      </c>
      <c r="BS3246" s="66" t="s">
        <v>85</v>
      </c>
      <c r="BT3246" s="66" t="s">
        <v>85</v>
      </c>
      <c r="BU3246" s="66" t="s">
        <v>85</v>
      </c>
      <c r="BV3246" s="66" t="s">
        <v>85</v>
      </c>
      <c r="BW3246" s="66" t="s">
        <v>85</v>
      </c>
      <c r="BX3246" s="66" t="s">
        <v>85</v>
      </c>
      <c r="BY3246" s="66" t="s">
        <v>85</v>
      </c>
      <c r="BZ3246" s="66" t="s">
        <v>85</v>
      </c>
      <c r="CA3246" s="66" t="s">
        <v>85</v>
      </c>
      <c r="CB3246" s="66" t="s">
        <v>85</v>
      </c>
      <c r="CC3246" s="66" t="s">
        <v>85</v>
      </c>
      <c r="CD3246" s="66" t="s">
        <v>85</v>
      </c>
      <c r="CE3246" s="66" t="s">
        <v>85</v>
      </c>
      <c r="CF3246" s="66" t="s">
        <v>85</v>
      </c>
      <c r="CG3246" s="66" t="s">
        <v>85</v>
      </c>
      <c r="CH3246" s="66" t="s">
        <v>85</v>
      </c>
      <c r="CI3246" s="66" t="s">
        <v>85</v>
      </c>
      <c r="CJ3246" s="66" t="s">
        <v>85</v>
      </c>
      <c r="CK3246" s="66" t="s">
        <v>85</v>
      </c>
      <c r="CL3246" s="66" t="s">
        <v>85</v>
      </c>
      <c r="CM3246" s="69" t="s">
        <v>85</v>
      </c>
    </row>
    <row r="3247" spans="41:91" hidden="1" x14ac:dyDescent="0.25">
      <c r="AO3247" s="20" t="s">
        <v>11</v>
      </c>
      <c r="AP3247" s="84" t="s">
        <v>135</v>
      </c>
      <c r="AQ3247" s="21" t="str">
        <f t="shared" si="53"/>
        <v>3 bedroomsIMD - 3</v>
      </c>
      <c r="AR3247" s="77">
        <v>3500</v>
      </c>
      <c r="AS3247" s="77">
        <v>4200</v>
      </c>
      <c r="AT3247" s="77">
        <v>329240</v>
      </c>
      <c r="AU3247" s="66" t="s">
        <v>85</v>
      </c>
      <c r="AV3247" s="66" t="s">
        <v>85</v>
      </c>
      <c r="AW3247" s="66" t="s">
        <v>85</v>
      </c>
      <c r="AX3247" s="66" t="s">
        <v>85</v>
      </c>
      <c r="AY3247" s="66" t="s">
        <v>85</v>
      </c>
      <c r="AZ3247" s="66" t="s">
        <v>85</v>
      </c>
      <c r="BA3247" s="66" t="s">
        <v>85</v>
      </c>
      <c r="BB3247" s="66" t="s">
        <v>85</v>
      </c>
      <c r="BC3247" s="66" t="s">
        <v>85</v>
      </c>
      <c r="BD3247" s="66" t="s">
        <v>85</v>
      </c>
      <c r="BE3247" s="66" t="s">
        <v>85</v>
      </c>
      <c r="BF3247" s="66" t="s">
        <v>85</v>
      </c>
      <c r="BG3247" s="66" t="s">
        <v>85</v>
      </c>
      <c r="BH3247" s="66" t="s">
        <v>85</v>
      </c>
      <c r="BI3247" s="66" t="s">
        <v>85</v>
      </c>
      <c r="BJ3247" s="66" t="s">
        <v>85</v>
      </c>
      <c r="BK3247" s="66" t="s">
        <v>85</v>
      </c>
      <c r="BL3247" s="66" t="s">
        <v>85</v>
      </c>
      <c r="BM3247" s="66" t="s">
        <v>85</v>
      </c>
      <c r="BN3247" s="66" t="s">
        <v>85</v>
      </c>
      <c r="BO3247" s="88" t="s">
        <v>85</v>
      </c>
      <c r="BP3247" s="100">
        <v>13900</v>
      </c>
      <c r="BQ3247" s="66">
        <v>14700</v>
      </c>
      <c r="BR3247" s="66">
        <v>273290</v>
      </c>
      <c r="BS3247" s="66" t="s">
        <v>85</v>
      </c>
      <c r="BT3247" s="66" t="s">
        <v>85</v>
      </c>
      <c r="BU3247" s="66" t="s">
        <v>85</v>
      </c>
      <c r="BV3247" s="66" t="s">
        <v>85</v>
      </c>
      <c r="BW3247" s="66" t="s">
        <v>85</v>
      </c>
      <c r="BX3247" s="66" t="s">
        <v>85</v>
      </c>
      <c r="BY3247" s="66" t="s">
        <v>85</v>
      </c>
      <c r="BZ3247" s="66" t="s">
        <v>85</v>
      </c>
      <c r="CA3247" s="66" t="s">
        <v>85</v>
      </c>
      <c r="CB3247" s="66" t="s">
        <v>85</v>
      </c>
      <c r="CC3247" s="66" t="s">
        <v>85</v>
      </c>
      <c r="CD3247" s="66" t="s">
        <v>85</v>
      </c>
      <c r="CE3247" s="66" t="s">
        <v>85</v>
      </c>
      <c r="CF3247" s="66" t="s">
        <v>85</v>
      </c>
      <c r="CG3247" s="66" t="s">
        <v>85</v>
      </c>
      <c r="CH3247" s="66" t="s">
        <v>85</v>
      </c>
      <c r="CI3247" s="66" t="s">
        <v>85</v>
      </c>
      <c r="CJ3247" s="66" t="s">
        <v>85</v>
      </c>
      <c r="CK3247" s="66" t="s">
        <v>85</v>
      </c>
      <c r="CL3247" s="66" t="s">
        <v>85</v>
      </c>
      <c r="CM3247" s="69" t="s">
        <v>85</v>
      </c>
    </row>
    <row r="3248" spans="41:91" hidden="1" x14ac:dyDescent="0.25">
      <c r="AO3248" s="20" t="s">
        <v>12</v>
      </c>
      <c r="AP3248" s="84" t="s">
        <v>135</v>
      </c>
      <c r="AQ3248" s="21" t="str">
        <f t="shared" si="53"/>
        <v>4 bedroomsIMD - 3</v>
      </c>
      <c r="AR3248" s="77">
        <v>4500</v>
      </c>
      <c r="AS3248" s="77">
        <v>5300</v>
      </c>
      <c r="AT3248" s="77">
        <v>66810</v>
      </c>
      <c r="AU3248" s="66" t="s">
        <v>85</v>
      </c>
      <c r="AV3248" s="66" t="s">
        <v>85</v>
      </c>
      <c r="AW3248" s="66" t="s">
        <v>85</v>
      </c>
      <c r="AX3248" s="66" t="s">
        <v>85</v>
      </c>
      <c r="AY3248" s="66" t="s">
        <v>85</v>
      </c>
      <c r="AZ3248" s="66" t="s">
        <v>85</v>
      </c>
      <c r="BA3248" s="66" t="s">
        <v>85</v>
      </c>
      <c r="BB3248" s="66" t="s">
        <v>85</v>
      </c>
      <c r="BC3248" s="66" t="s">
        <v>85</v>
      </c>
      <c r="BD3248" s="66" t="s">
        <v>85</v>
      </c>
      <c r="BE3248" s="66" t="s">
        <v>85</v>
      </c>
      <c r="BF3248" s="66" t="s">
        <v>85</v>
      </c>
      <c r="BG3248" s="66" t="s">
        <v>85</v>
      </c>
      <c r="BH3248" s="66" t="s">
        <v>85</v>
      </c>
      <c r="BI3248" s="66" t="s">
        <v>85</v>
      </c>
      <c r="BJ3248" s="66" t="s">
        <v>85</v>
      </c>
      <c r="BK3248" s="66" t="s">
        <v>85</v>
      </c>
      <c r="BL3248" s="66" t="s">
        <v>85</v>
      </c>
      <c r="BM3248" s="66" t="s">
        <v>85</v>
      </c>
      <c r="BN3248" s="66" t="s">
        <v>85</v>
      </c>
      <c r="BO3248" s="88" t="s">
        <v>85</v>
      </c>
      <c r="BP3248" s="100">
        <v>18300</v>
      </c>
      <c r="BQ3248" s="66">
        <v>19600</v>
      </c>
      <c r="BR3248" s="66">
        <v>50070</v>
      </c>
      <c r="BS3248" s="66" t="s">
        <v>85</v>
      </c>
      <c r="BT3248" s="66" t="s">
        <v>85</v>
      </c>
      <c r="BU3248" s="66" t="s">
        <v>85</v>
      </c>
      <c r="BV3248" s="66" t="s">
        <v>85</v>
      </c>
      <c r="BW3248" s="66" t="s">
        <v>85</v>
      </c>
      <c r="BX3248" s="66" t="s">
        <v>85</v>
      </c>
      <c r="BY3248" s="66" t="s">
        <v>85</v>
      </c>
      <c r="BZ3248" s="66" t="s">
        <v>85</v>
      </c>
      <c r="CA3248" s="66" t="s">
        <v>85</v>
      </c>
      <c r="CB3248" s="66" t="s">
        <v>85</v>
      </c>
      <c r="CC3248" s="66" t="s">
        <v>85</v>
      </c>
      <c r="CD3248" s="66" t="s">
        <v>85</v>
      </c>
      <c r="CE3248" s="66" t="s">
        <v>85</v>
      </c>
      <c r="CF3248" s="66" t="s">
        <v>85</v>
      </c>
      <c r="CG3248" s="66" t="s">
        <v>85</v>
      </c>
      <c r="CH3248" s="66" t="s">
        <v>85</v>
      </c>
      <c r="CI3248" s="66" t="s">
        <v>85</v>
      </c>
      <c r="CJ3248" s="66" t="s">
        <v>85</v>
      </c>
      <c r="CK3248" s="66" t="s">
        <v>85</v>
      </c>
      <c r="CL3248" s="66" t="s">
        <v>85</v>
      </c>
      <c r="CM3248" s="69" t="s">
        <v>85</v>
      </c>
    </row>
    <row r="3249" spans="41:91" hidden="1" x14ac:dyDescent="0.25">
      <c r="AO3249" s="20" t="s">
        <v>13</v>
      </c>
      <c r="AP3249" s="85" t="s">
        <v>135</v>
      </c>
      <c r="AQ3249" s="21" t="str">
        <f t="shared" si="53"/>
        <v>5 or more bedroomsIMD - 3</v>
      </c>
      <c r="AR3249" s="77">
        <v>5900</v>
      </c>
      <c r="AS3249" s="77">
        <v>7200</v>
      </c>
      <c r="AT3249" s="77">
        <v>16770</v>
      </c>
      <c r="AU3249" s="66" t="s">
        <v>85</v>
      </c>
      <c r="AV3249" s="66" t="s">
        <v>85</v>
      </c>
      <c r="AW3249" s="66" t="s">
        <v>85</v>
      </c>
      <c r="AX3249" s="66" t="s">
        <v>85</v>
      </c>
      <c r="AY3249" s="66" t="s">
        <v>85</v>
      </c>
      <c r="AZ3249" s="66" t="s">
        <v>85</v>
      </c>
      <c r="BA3249" s="66" t="s">
        <v>85</v>
      </c>
      <c r="BB3249" s="66" t="s">
        <v>85</v>
      </c>
      <c r="BC3249" s="66" t="s">
        <v>85</v>
      </c>
      <c r="BD3249" s="66" t="s">
        <v>85</v>
      </c>
      <c r="BE3249" s="66" t="s">
        <v>85</v>
      </c>
      <c r="BF3249" s="66" t="s">
        <v>85</v>
      </c>
      <c r="BG3249" s="66" t="s">
        <v>85</v>
      </c>
      <c r="BH3249" s="66" t="s">
        <v>85</v>
      </c>
      <c r="BI3249" s="66" t="s">
        <v>85</v>
      </c>
      <c r="BJ3249" s="66" t="s">
        <v>85</v>
      </c>
      <c r="BK3249" s="66" t="s">
        <v>85</v>
      </c>
      <c r="BL3249" s="66" t="s">
        <v>85</v>
      </c>
      <c r="BM3249" s="66" t="s">
        <v>85</v>
      </c>
      <c r="BN3249" s="66" t="s">
        <v>85</v>
      </c>
      <c r="BO3249" s="88" t="s">
        <v>85</v>
      </c>
      <c r="BP3249" s="100">
        <v>24700</v>
      </c>
      <c r="BQ3249" s="66">
        <v>25600</v>
      </c>
      <c r="BR3249" s="66">
        <v>10370</v>
      </c>
      <c r="BS3249" s="66" t="s">
        <v>85</v>
      </c>
      <c r="BT3249" s="66" t="s">
        <v>85</v>
      </c>
      <c r="BU3249" s="66" t="s">
        <v>85</v>
      </c>
      <c r="BV3249" s="66" t="s">
        <v>85</v>
      </c>
      <c r="BW3249" s="66" t="s">
        <v>85</v>
      </c>
      <c r="BX3249" s="66" t="s">
        <v>85</v>
      </c>
      <c r="BY3249" s="66" t="s">
        <v>85</v>
      </c>
      <c r="BZ3249" s="66" t="s">
        <v>85</v>
      </c>
      <c r="CA3249" s="66" t="s">
        <v>85</v>
      </c>
      <c r="CB3249" s="66" t="s">
        <v>85</v>
      </c>
      <c r="CC3249" s="66" t="s">
        <v>85</v>
      </c>
      <c r="CD3249" s="66" t="s">
        <v>85</v>
      </c>
      <c r="CE3249" s="66" t="s">
        <v>85</v>
      </c>
      <c r="CF3249" s="66" t="s">
        <v>85</v>
      </c>
      <c r="CG3249" s="66" t="s">
        <v>85</v>
      </c>
      <c r="CH3249" s="66" t="s">
        <v>85</v>
      </c>
      <c r="CI3249" s="66" t="s">
        <v>85</v>
      </c>
      <c r="CJ3249" s="66" t="s">
        <v>85</v>
      </c>
      <c r="CK3249" s="66" t="s">
        <v>85</v>
      </c>
      <c r="CL3249" s="66" t="s">
        <v>85</v>
      </c>
      <c r="CM3249" s="69" t="s">
        <v>85</v>
      </c>
    </row>
    <row r="3250" spans="41:91" hidden="1" x14ac:dyDescent="0.25">
      <c r="AO3250" s="20" t="s">
        <v>14</v>
      </c>
      <c r="AP3250" s="85" t="s">
        <v>136</v>
      </c>
      <c r="AQ3250" s="21" t="str">
        <f t="shared" si="53"/>
        <v>1 bedroomIMD - 4</v>
      </c>
      <c r="AR3250" s="77">
        <v>2300</v>
      </c>
      <c r="AS3250" s="77">
        <v>3500</v>
      </c>
      <c r="AT3250" s="77">
        <v>42130</v>
      </c>
      <c r="AU3250" s="66" t="s">
        <v>85</v>
      </c>
      <c r="AV3250" s="66" t="s">
        <v>85</v>
      </c>
      <c r="AW3250" s="66" t="s">
        <v>85</v>
      </c>
      <c r="AX3250" s="66" t="s">
        <v>85</v>
      </c>
      <c r="AY3250" s="66" t="s">
        <v>85</v>
      </c>
      <c r="AZ3250" s="66" t="s">
        <v>85</v>
      </c>
      <c r="BA3250" s="66" t="s">
        <v>85</v>
      </c>
      <c r="BB3250" s="66" t="s">
        <v>85</v>
      </c>
      <c r="BC3250" s="66" t="s">
        <v>85</v>
      </c>
      <c r="BD3250" s="66" t="s">
        <v>85</v>
      </c>
      <c r="BE3250" s="66" t="s">
        <v>85</v>
      </c>
      <c r="BF3250" s="66" t="s">
        <v>85</v>
      </c>
      <c r="BG3250" s="66" t="s">
        <v>85</v>
      </c>
      <c r="BH3250" s="66" t="s">
        <v>85</v>
      </c>
      <c r="BI3250" s="66" t="s">
        <v>85</v>
      </c>
      <c r="BJ3250" s="66" t="s">
        <v>85</v>
      </c>
      <c r="BK3250" s="66" t="s">
        <v>85</v>
      </c>
      <c r="BL3250" s="66" t="s">
        <v>85</v>
      </c>
      <c r="BM3250" s="66" t="s">
        <v>85</v>
      </c>
      <c r="BN3250" s="66" t="s">
        <v>85</v>
      </c>
      <c r="BO3250" s="88" t="s">
        <v>85</v>
      </c>
      <c r="BP3250" s="100">
        <v>7000</v>
      </c>
      <c r="BQ3250" s="66">
        <v>8000</v>
      </c>
      <c r="BR3250" s="66">
        <v>21500</v>
      </c>
      <c r="BS3250" s="66" t="s">
        <v>85</v>
      </c>
      <c r="BT3250" s="66" t="s">
        <v>85</v>
      </c>
      <c r="BU3250" s="66" t="s">
        <v>85</v>
      </c>
      <c r="BV3250" s="66" t="s">
        <v>85</v>
      </c>
      <c r="BW3250" s="66" t="s">
        <v>85</v>
      </c>
      <c r="BX3250" s="66" t="s">
        <v>85</v>
      </c>
      <c r="BY3250" s="66" t="s">
        <v>85</v>
      </c>
      <c r="BZ3250" s="66" t="s">
        <v>85</v>
      </c>
      <c r="CA3250" s="66" t="s">
        <v>85</v>
      </c>
      <c r="CB3250" s="66" t="s">
        <v>85</v>
      </c>
      <c r="CC3250" s="66" t="s">
        <v>85</v>
      </c>
      <c r="CD3250" s="66" t="s">
        <v>85</v>
      </c>
      <c r="CE3250" s="66" t="s">
        <v>85</v>
      </c>
      <c r="CF3250" s="66" t="s">
        <v>85</v>
      </c>
      <c r="CG3250" s="66" t="s">
        <v>85</v>
      </c>
      <c r="CH3250" s="66" t="s">
        <v>85</v>
      </c>
      <c r="CI3250" s="66" t="s">
        <v>85</v>
      </c>
      <c r="CJ3250" s="66" t="s">
        <v>85</v>
      </c>
      <c r="CK3250" s="66" t="s">
        <v>85</v>
      </c>
      <c r="CL3250" s="66" t="s">
        <v>85</v>
      </c>
      <c r="CM3250" s="69" t="s">
        <v>85</v>
      </c>
    </row>
    <row r="3251" spans="41:91" hidden="1" x14ac:dyDescent="0.25">
      <c r="AO3251" s="20" t="s">
        <v>10</v>
      </c>
      <c r="AP3251" s="84" t="s">
        <v>136</v>
      </c>
      <c r="AQ3251" s="21" t="str">
        <f t="shared" si="53"/>
        <v>2 bedroomsIMD - 4</v>
      </c>
      <c r="AR3251" s="77">
        <v>2900</v>
      </c>
      <c r="AS3251" s="77">
        <v>3900</v>
      </c>
      <c r="AT3251" s="77">
        <v>169370</v>
      </c>
      <c r="AU3251" s="66" t="s">
        <v>85</v>
      </c>
      <c r="AV3251" s="66" t="s">
        <v>85</v>
      </c>
      <c r="AW3251" s="66" t="s">
        <v>85</v>
      </c>
      <c r="AX3251" s="66" t="s">
        <v>85</v>
      </c>
      <c r="AY3251" s="66" t="s">
        <v>85</v>
      </c>
      <c r="AZ3251" s="66" t="s">
        <v>85</v>
      </c>
      <c r="BA3251" s="66" t="s">
        <v>85</v>
      </c>
      <c r="BB3251" s="66" t="s">
        <v>85</v>
      </c>
      <c r="BC3251" s="66" t="s">
        <v>85</v>
      </c>
      <c r="BD3251" s="66" t="s">
        <v>85</v>
      </c>
      <c r="BE3251" s="66" t="s">
        <v>85</v>
      </c>
      <c r="BF3251" s="66" t="s">
        <v>85</v>
      </c>
      <c r="BG3251" s="66" t="s">
        <v>85</v>
      </c>
      <c r="BH3251" s="66" t="s">
        <v>85</v>
      </c>
      <c r="BI3251" s="66" t="s">
        <v>85</v>
      </c>
      <c r="BJ3251" s="66" t="s">
        <v>85</v>
      </c>
      <c r="BK3251" s="66" t="s">
        <v>85</v>
      </c>
      <c r="BL3251" s="66" t="s">
        <v>85</v>
      </c>
      <c r="BM3251" s="66" t="s">
        <v>85</v>
      </c>
      <c r="BN3251" s="66" t="s">
        <v>85</v>
      </c>
      <c r="BO3251" s="88" t="s">
        <v>85</v>
      </c>
      <c r="BP3251" s="100">
        <v>11000</v>
      </c>
      <c r="BQ3251" s="66">
        <v>12000</v>
      </c>
      <c r="BR3251" s="66">
        <v>125640</v>
      </c>
      <c r="BS3251" s="66" t="s">
        <v>85</v>
      </c>
      <c r="BT3251" s="66" t="s">
        <v>85</v>
      </c>
      <c r="BU3251" s="66" t="s">
        <v>85</v>
      </c>
      <c r="BV3251" s="66" t="s">
        <v>85</v>
      </c>
      <c r="BW3251" s="66" t="s">
        <v>85</v>
      </c>
      <c r="BX3251" s="66" t="s">
        <v>85</v>
      </c>
      <c r="BY3251" s="66" t="s">
        <v>85</v>
      </c>
      <c r="BZ3251" s="66" t="s">
        <v>85</v>
      </c>
      <c r="CA3251" s="66" t="s">
        <v>85</v>
      </c>
      <c r="CB3251" s="66" t="s">
        <v>85</v>
      </c>
      <c r="CC3251" s="66" t="s">
        <v>85</v>
      </c>
      <c r="CD3251" s="66" t="s">
        <v>85</v>
      </c>
      <c r="CE3251" s="66" t="s">
        <v>85</v>
      </c>
      <c r="CF3251" s="66" t="s">
        <v>85</v>
      </c>
      <c r="CG3251" s="66" t="s">
        <v>85</v>
      </c>
      <c r="CH3251" s="66" t="s">
        <v>85</v>
      </c>
      <c r="CI3251" s="66" t="s">
        <v>85</v>
      </c>
      <c r="CJ3251" s="66" t="s">
        <v>85</v>
      </c>
      <c r="CK3251" s="66" t="s">
        <v>85</v>
      </c>
      <c r="CL3251" s="66" t="s">
        <v>85</v>
      </c>
      <c r="CM3251" s="69" t="s">
        <v>85</v>
      </c>
    </row>
    <row r="3252" spans="41:91" hidden="1" x14ac:dyDescent="0.25">
      <c r="AO3252" s="20" t="s">
        <v>11</v>
      </c>
      <c r="AP3252" s="84" t="s">
        <v>136</v>
      </c>
      <c r="AQ3252" s="21" t="str">
        <f t="shared" si="53"/>
        <v>3 bedroomsIMD - 4</v>
      </c>
      <c r="AR3252" s="77">
        <v>3600</v>
      </c>
      <c r="AS3252" s="77">
        <v>4300</v>
      </c>
      <c r="AT3252" s="77">
        <v>322340</v>
      </c>
      <c r="AU3252" s="66" t="s">
        <v>85</v>
      </c>
      <c r="AV3252" s="66" t="s">
        <v>85</v>
      </c>
      <c r="AW3252" s="66" t="s">
        <v>85</v>
      </c>
      <c r="AX3252" s="66" t="s">
        <v>85</v>
      </c>
      <c r="AY3252" s="66" t="s">
        <v>85</v>
      </c>
      <c r="AZ3252" s="66" t="s">
        <v>85</v>
      </c>
      <c r="BA3252" s="66" t="s">
        <v>85</v>
      </c>
      <c r="BB3252" s="66" t="s">
        <v>85</v>
      </c>
      <c r="BC3252" s="66" t="s">
        <v>85</v>
      </c>
      <c r="BD3252" s="66" t="s">
        <v>85</v>
      </c>
      <c r="BE3252" s="66" t="s">
        <v>85</v>
      </c>
      <c r="BF3252" s="66" t="s">
        <v>85</v>
      </c>
      <c r="BG3252" s="66" t="s">
        <v>85</v>
      </c>
      <c r="BH3252" s="66" t="s">
        <v>85</v>
      </c>
      <c r="BI3252" s="66" t="s">
        <v>85</v>
      </c>
      <c r="BJ3252" s="66" t="s">
        <v>85</v>
      </c>
      <c r="BK3252" s="66" t="s">
        <v>85</v>
      </c>
      <c r="BL3252" s="66" t="s">
        <v>85</v>
      </c>
      <c r="BM3252" s="66" t="s">
        <v>85</v>
      </c>
      <c r="BN3252" s="66" t="s">
        <v>85</v>
      </c>
      <c r="BO3252" s="88" t="s">
        <v>85</v>
      </c>
      <c r="BP3252" s="100">
        <v>14400</v>
      </c>
      <c r="BQ3252" s="66">
        <v>15300</v>
      </c>
      <c r="BR3252" s="66">
        <v>265530</v>
      </c>
      <c r="BS3252" s="66" t="s">
        <v>85</v>
      </c>
      <c r="BT3252" s="66" t="s">
        <v>85</v>
      </c>
      <c r="BU3252" s="66" t="s">
        <v>85</v>
      </c>
      <c r="BV3252" s="66" t="s">
        <v>85</v>
      </c>
      <c r="BW3252" s="66" t="s">
        <v>85</v>
      </c>
      <c r="BX3252" s="66" t="s">
        <v>85</v>
      </c>
      <c r="BY3252" s="66" t="s">
        <v>85</v>
      </c>
      <c r="BZ3252" s="66" t="s">
        <v>85</v>
      </c>
      <c r="CA3252" s="66" t="s">
        <v>85</v>
      </c>
      <c r="CB3252" s="66" t="s">
        <v>85</v>
      </c>
      <c r="CC3252" s="66" t="s">
        <v>85</v>
      </c>
      <c r="CD3252" s="66" t="s">
        <v>85</v>
      </c>
      <c r="CE3252" s="66" t="s">
        <v>85</v>
      </c>
      <c r="CF3252" s="66" t="s">
        <v>85</v>
      </c>
      <c r="CG3252" s="66" t="s">
        <v>85</v>
      </c>
      <c r="CH3252" s="66" t="s">
        <v>85</v>
      </c>
      <c r="CI3252" s="66" t="s">
        <v>85</v>
      </c>
      <c r="CJ3252" s="66" t="s">
        <v>85</v>
      </c>
      <c r="CK3252" s="66" t="s">
        <v>85</v>
      </c>
      <c r="CL3252" s="66" t="s">
        <v>85</v>
      </c>
      <c r="CM3252" s="69" t="s">
        <v>85</v>
      </c>
    </row>
    <row r="3253" spans="41:91" hidden="1" x14ac:dyDescent="0.25">
      <c r="AO3253" s="20" t="s">
        <v>12</v>
      </c>
      <c r="AP3253" s="84" t="s">
        <v>136</v>
      </c>
      <c r="AQ3253" s="21" t="str">
        <f t="shared" si="53"/>
        <v>4 bedroomsIMD - 4</v>
      </c>
      <c r="AR3253" s="77">
        <v>4500</v>
      </c>
      <c r="AS3253" s="77">
        <v>5400</v>
      </c>
      <c r="AT3253" s="77">
        <v>96580</v>
      </c>
      <c r="AU3253" s="66" t="s">
        <v>85</v>
      </c>
      <c r="AV3253" s="66" t="s">
        <v>85</v>
      </c>
      <c r="AW3253" s="66" t="s">
        <v>85</v>
      </c>
      <c r="AX3253" s="66" t="s">
        <v>85</v>
      </c>
      <c r="AY3253" s="66" t="s">
        <v>85</v>
      </c>
      <c r="AZ3253" s="66" t="s">
        <v>85</v>
      </c>
      <c r="BA3253" s="66" t="s">
        <v>85</v>
      </c>
      <c r="BB3253" s="66" t="s">
        <v>85</v>
      </c>
      <c r="BC3253" s="66" t="s">
        <v>85</v>
      </c>
      <c r="BD3253" s="66" t="s">
        <v>85</v>
      </c>
      <c r="BE3253" s="66" t="s">
        <v>85</v>
      </c>
      <c r="BF3253" s="66" t="s">
        <v>85</v>
      </c>
      <c r="BG3253" s="66" t="s">
        <v>85</v>
      </c>
      <c r="BH3253" s="66" t="s">
        <v>85</v>
      </c>
      <c r="BI3253" s="66" t="s">
        <v>85</v>
      </c>
      <c r="BJ3253" s="66" t="s">
        <v>85</v>
      </c>
      <c r="BK3253" s="66" t="s">
        <v>85</v>
      </c>
      <c r="BL3253" s="66" t="s">
        <v>85</v>
      </c>
      <c r="BM3253" s="66" t="s">
        <v>85</v>
      </c>
      <c r="BN3253" s="66" t="s">
        <v>85</v>
      </c>
      <c r="BO3253" s="88" t="s">
        <v>85</v>
      </c>
      <c r="BP3253" s="100">
        <v>18700</v>
      </c>
      <c r="BQ3253" s="66">
        <v>20100</v>
      </c>
      <c r="BR3253" s="66">
        <v>73090</v>
      </c>
      <c r="BS3253" s="66" t="s">
        <v>85</v>
      </c>
      <c r="BT3253" s="66" t="s">
        <v>85</v>
      </c>
      <c r="BU3253" s="66" t="s">
        <v>85</v>
      </c>
      <c r="BV3253" s="66" t="s">
        <v>85</v>
      </c>
      <c r="BW3253" s="66" t="s">
        <v>85</v>
      </c>
      <c r="BX3253" s="66" t="s">
        <v>85</v>
      </c>
      <c r="BY3253" s="66" t="s">
        <v>85</v>
      </c>
      <c r="BZ3253" s="66" t="s">
        <v>85</v>
      </c>
      <c r="CA3253" s="66" t="s">
        <v>85</v>
      </c>
      <c r="CB3253" s="66" t="s">
        <v>85</v>
      </c>
      <c r="CC3253" s="66" t="s">
        <v>85</v>
      </c>
      <c r="CD3253" s="66" t="s">
        <v>85</v>
      </c>
      <c r="CE3253" s="66" t="s">
        <v>85</v>
      </c>
      <c r="CF3253" s="66" t="s">
        <v>85</v>
      </c>
      <c r="CG3253" s="66" t="s">
        <v>85</v>
      </c>
      <c r="CH3253" s="66" t="s">
        <v>85</v>
      </c>
      <c r="CI3253" s="66" t="s">
        <v>85</v>
      </c>
      <c r="CJ3253" s="66" t="s">
        <v>85</v>
      </c>
      <c r="CK3253" s="66" t="s">
        <v>85</v>
      </c>
      <c r="CL3253" s="66" t="s">
        <v>85</v>
      </c>
      <c r="CM3253" s="69" t="s">
        <v>85</v>
      </c>
    </row>
    <row r="3254" spans="41:91" hidden="1" x14ac:dyDescent="0.25">
      <c r="AO3254" s="20" t="s">
        <v>13</v>
      </c>
      <c r="AP3254" s="85" t="s">
        <v>136</v>
      </c>
      <c r="AQ3254" s="21" t="str">
        <f t="shared" si="53"/>
        <v>5 or more bedroomsIMD - 4</v>
      </c>
      <c r="AR3254" s="77">
        <v>6000</v>
      </c>
      <c r="AS3254" s="77">
        <v>7400</v>
      </c>
      <c r="AT3254" s="77">
        <v>23300</v>
      </c>
      <c r="AU3254" s="66" t="s">
        <v>85</v>
      </c>
      <c r="AV3254" s="66" t="s">
        <v>85</v>
      </c>
      <c r="AW3254" s="66" t="s">
        <v>85</v>
      </c>
      <c r="AX3254" s="66" t="s">
        <v>85</v>
      </c>
      <c r="AY3254" s="66" t="s">
        <v>85</v>
      </c>
      <c r="AZ3254" s="66" t="s">
        <v>85</v>
      </c>
      <c r="BA3254" s="66" t="s">
        <v>85</v>
      </c>
      <c r="BB3254" s="66" t="s">
        <v>85</v>
      </c>
      <c r="BC3254" s="66" t="s">
        <v>85</v>
      </c>
      <c r="BD3254" s="66" t="s">
        <v>85</v>
      </c>
      <c r="BE3254" s="66" t="s">
        <v>85</v>
      </c>
      <c r="BF3254" s="66" t="s">
        <v>85</v>
      </c>
      <c r="BG3254" s="66" t="s">
        <v>85</v>
      </c>
      <c r="BH3254" s="66" t="s">
        <v>85</v>
      </c>
      <c r="BI3254" s="66" t="s">
        <v>85</v>
      </c>
      <c r="BJ3254" s="66" t="s">
        <v>85</v>
      </c>
      <c r="BK3254" s="66" t="s">
        <v>85</v>
      </c>
      <c r="BL3254" s="66" t="s">
        <v>85</v>
      </c>
      <c r="BM3254" s="66" t="s">
        <v>85</v>
      </c>
      <c r="BN3254" s="66" t="s">
        <v>85</v>
      </c>
      <c r="BO3254" s="88" t="s">
        <v>85</v>
      </c>
      <c r="BP3254" s="100">
        <v>25100</v>
      </c>
      <c r="BQ3254" s="66">
        <v>26100</v>
      </c>
      <c r="BR3254" s="66">
        <v>13970</v>
      </c>
      <c r="BS3254" s="66" t="s">
        <v>85</v>
      </c>
      <c r="BT3254" s="66" t="s">
        <v>85</v>
      </c>
      <c r="BU3254" s="66" t="s">
        <v>85</v>
      </c>
      <c r="BV3254" s="66" t="s">
        <v>85</v>
      </c>
      <c r="BW3254" s="66" t="s">
        <v>85</v>
      </c>
      <c r="BX3254" s="66" t="s">
        <v>85</v>
      </c>
      <c r="BY3254" s="66" t="s">
        <v>85</v>
      </c>
      <c r="BZ3254" s="66" t="s">
        <v>85</v>
      </c>
      <c r="CA3254" s="66" t="s">
        <v>85</v>
      </c>
      <c r="CB3254" s="66" t="s">
        <v>85</v>
      </c>
      <c r="CC3254" s="66" t="s">
        <v>85</v>
      </c>
      <c r="CD3254" s="66" t="s">
        <v>85</v>
      </c>
      <c r="CE3254" s="66" t="s">
        <v>85</v>
      </c>
      <c r="CF3254" s="66" t="s">
        <v>85</v>
      </c>
      <c r="CG3254" s="66" t="s">
        <v>85</v>
      </c>
      <c r="CH3254" s="66" t="s">
        <v>85</v>
      </c>
      <c r="CI3254" s="66" t="s">
        <v>85</v>
      </c>
      <c r="CJ3254" s="66" t="s">
        <v>85</v>
      </c>
      <c r="CK3254" s="66" t="s">
        <v>85</v>
      </c>
      <c r="CL3254" s="66" t="s">
        <v>85</v>
      </c>
      <c r="CM3254" s="69" t="s">
        <v>85</v>
      </c>
    </row>
    <row r="3255" spans="41:91" hidden="1" x14ac:dyDescent="0.25">
      <c r="AO3255" s="20" t="s">
        <v>14</v>
      </c>
      <c r="AP3255" s="85" t="s">
        <v>137</v>
      </c>
      <c r="AQ3255" s="21" t="str">
        <f t="shared" si="53"/>
        <v>1 bedroomIMD - 5</v>
      </c>
      <c r="AR3255" s="77">
        <v>2500</v>
      </c>
      <c r="AS3255" s="77">
        <v>3700</v>
      </c>
      <c r="AT3255" s="77">
        <v>26830</v>
      </c>
      <c r="AU3255" s="66" t="s">
        <v>85</v>
      </c>
      <c r="AV3255" s="66" t="s">
        <v>85</v>
      </c>
      <c r="AW3255" s="66" t="s">
        <v>85</v>
      </c>
      <c r="AX3255" s="66" t="s">
        <v>85</v>
      </c>
      <c r="AY3255" s="66" t="s">
        <v>85</v>
      </c>
      <c r="AZ3255" s="66" t="s">
        <v>85</v>
      </c>
      <c r="BA3255" s="66" t="s">
        <v>85</v>
      </c>
      <c r="BB3255" s="66" t="s">
        <v>85</v>
      </c>
      <c r="BC3255" s="66" t="s">
        <v>85</v>
      </c>
      <c r="BD3255" s="66" t="s">
        <v>85</v>
      </c>
      <c r="BE3255" s="66" t="s">
        <v>85</v>
      </c>
      <c r="BF3255" s="66" t="s">
        <v>85</v>
      </c>
      <c r="BG3255" s="66" t="s">
        <v>85</v>
      </c>
      <c r="BH3255" s="66" t="s">
        <v>85</v>
      </c>
      <c r="BI3255" s="66" t="s">
        <v>85</v>
      </c>
      <c r="BJ3255" s="66" t="s">
        <v>85</v>
      </c>
      <c r="BK3255" s="66" t="s">
        <v>85</v>
      </c>
      <c r="BL3255" s="66" t="s">
        <v>85</v>
      </c>
      <c r="BM3255" s="66" t="s">
        <v>85</v>
      </c>
      <c r="BN3255" s="66" t="s">
        <v>85</v>
      </c>
      <c r="BO3255" s="88" t="s">
        <v>85</v>
      </c>
      <c r="BP3255" s="100">
        <v>7100</v>
      </c>
      <c r="BQ3255" s="66">
        <v>8400</v>
      </c>
      <c r="BR3255" s="66">
        <v>13680</v>
      </c>
      <c r="BS3255" s="66" t="s">
        <v>85</v>
      </c>
      <c r="BT3255" s="66" t="s">
        <v>85</v>
      </c>
      <c r="BU3255" s="66" t="s">
        <v>85</v>
      </c>
      <c r="BV3255" s="66" t="s">
        <v>85</v>
      </c>
      <c r="BW3255" s="66" t="s">
        <v>85</v>
      </c>
      <c r="BX3255" s="66" t="s">
        <v>85</v>
      </c>
      <c r="BY3255" s="66" t="s">
        <v>85</v>
      </c>
      <c r="BZ3255" s="66" t="s">
        <v>85</v>
      </c>
      <c r="CA3255" s="66" t="s">
        <v>85</v>
      </c>
      <c r="CB3255" s="66" t="s">
        <v>85</v>
      </c>
      <c r="CC3255" s="66" t="s">
        <v>85</v>
      </c>
      <c r="CD3255" s="66" t="s">
        <v>85</v>
      </c>
      <c r="CE3255" s="66" t="s">
        <v>85</v>
      </c>
      <c r="CF3255" s="66" t="s">
        <v>85</v>
      </c>
      <c r="CG3255" s="66" t="s">
        <v>85</v>
      </c>
      <c r="CH3255" s="66" t="s">
        <v>85</v>
      </c>
      <c r="CI3255" s="66" t="s">
        <v>85</v>
      </c>
      <c r="CJ3255" s="66" t="s">
        <v>85</v>
      </c>
      <c r="CK3255" s="66" t="s">
        <v>85</v>
      </c>
      <c r="CL3255" s="66" t="s">
        <v>85</v>
      </c>
      <c r="CM3255" s="69" t="s">
        <v>85</v>
      </c>
    </row>
    <row r="3256" spans="41:91" hidden="1" x14ac:dyDescent="0.25">
      <c r="AO3256" s="20" t="s">
        <v>10</v>
      </c>
      <c r="AP3256" s="84" t="s">
        <v>137</v>
      </c>
      <c r="AQ3256" s="21" t="str">
        <f t="shared" si="53"/>
        <v>2 bedroomsIMD - 5</v>
      </c>
      <c r="AR3256" s="77">
        <v>2800</v>
      </c>
      <c r="AS3256" s="77">
        <v>3800</v>
      </c>
      <c r="AT3256" s="77">
        <v>135600</v>
      </c>
      <c r="AU3256" s="66" t="s">
        <v>85</v>
      </c>
      <c r="AV3256" s="66" t="s">
        <v>85</v>
      </c>
      <c r="AW3256" s="66" t="s">
        <v>85</v>
      </c>
      <c r="AX3256" s="66" t="s">
        <v>85</v>
      </c>
      <c r="AY3256" s="66" t="s">
        <v>85</v>
      </c>
      <c r="AZ3256" s="66" t="s">
        <v>85</v>
      </c>
      <c r="BA3256" s="66" t="s">
        <v>85</v>
      </c>
      <c r="BB3256" s="66" t="s">
        <v>85</v>
      </c>
      <c r="BC3256" s="66" t="s">
        <v>85</v>
      </c>
      <c r="BD3256" s="66" t="s">
        <v>85</v>
      </c>
      <c r="BE3256" s="66" t="s">
        <v>85</v>
      </c>
      <c r="BF3256" s="66" t="s">
        <v>85</v>
      </c>
      <c r="BG3256" s="66" t="s">
        <v>85</v>
      </c>
      <c r="BH3256" s="66" t="s">
        <v>85</v>
      </c>
      <c r="BI3256" s="66" t="s">
        <v>85</v>
      </c>
      <c r="BJ3256" s="66" t="s">
        <v>85</v>
      </c>
      <c r="BK3256" s="66" t="s">
        <v>85</v>
      </c>
      <c r="BL3256" s="66" t="s">
        <v>85</v>
      </c>
      <c r="BM3256" s="66" t="s">
        <v>85</v>
      </c>
      <c r="BN3256" s="66" t="s">
        <v>85</v>
      </c>
      <c r="BO3256" s="88" t="s">
        <v>85</v>
      </c>
      <c r="BP3256" s="100">
        <v>11400</v>
      </c>
      <c r="BQ3256" s="66">
        <v>12600</v>
      </c>
      <c r="BR3256" s="66">
        <v>106360</v>
      </c>
      <c r="BS3256" s="66" t="s">
        <v>85</v>
      </c>
      <c r="BT3256" s="66" t="s">
        <v>85</v>
      </c>
      <c r="BU3256" s="66" t="s">
        <v>85</v>
      </c>
      <c r="BV3256" s="66" t="s">
        <v>85</v>
      </c>
      <c r="BW3256" s="66" t="s">
        <v>85</v>
      </c>
      <c r="BX3256" s="66" t="s">
        <v>85</v>
      </c>
      <c r="BY3256" s="66" t="s">
        <v>85</v>
      </c>
      <c r="BZ3256" s="66" t="s">
        <v>85</v>
      </c>
      <c r="CA3256" s="66" t="s">
        <v>85</v>
      </c>
      <c r="CB3256" s="66" t="s">
        <v>85</v>
      </c>
      <c r="CC3256" s="66" t="s">
        <v>85</v>
      </c>
      <c r="CD3256" s="66" t="s">
        <v>85</v>
      </c>
      <c r="CE3256" s="66" t="s">
        <v>85</v>
      </c>
      <c r="CF3256" s="66" t="s">
        <v>85</v>
      </c>
      <c r="CG3256" s="66" t="s">
        <v>85</v>
      </c>
      <c r="CH3256" s="66" t="s">
        <v>85</v>
      </c>
      <c r="CI3256" s="66" t="s">
        <v>85</v>
      </c>
      <c r="CJ3256" s="66" t="s">
        <v>85</v>
      </c>
      <c r="CK3256" s="66" t="s">
        <v>85</v>
      </c>
      <c r="CL3256" s="66" t="s">
        <v>85</v>
      </c>
      <c r="CM3256" s="69" t="s">
        <v>85</v>
      </c>
    </row>
    <row r="3257" spans="41:91" hidden="1" x14ac:dyDescent="0.25">
      <c r="AO3257" s="20" t="s">
        <v>11</v>
      </c>
      <c r="AP3257" s="84" t="s">
        <v>137</v>
      </c>
      <c r="AQ3257" s="21" t="str">
        <f t="shared" si="53"/>
        <v>3 bedroomsIMD - 5</v>
      </c>
      <c r="AR3257" s="77">
        <v>3600</v>
      </c>
      <c r="AS3257" s="77">
        <v>4300</v>
      </c>
      <c r="AT3257" s="77">
        <v>307660</v>
      </c>
      <c r="AU3257" s="66" t="s">
        <v>85</v>
      </c>
      <c r="AV3257" s="66" t="s">
        <v>85</v>
      </c>
      <c r="AW3257" s="66" t="s">
        <v>85</v>
      </c>
      <c r="AX3257" s="66" t="s">
        <v>85</v>
      </c>
      <c r="AY3257" s="66" t="s">
        <v>85</v>
      </c>
      <c r="AZ3257" s="66" t="s">
        <v>85</v>
      </c>
      <c r="BA3257" s="66" t="s">
        <v>85</v>
      </c>
      <c r="BB3257" s="66" t="s">
        <v>85</v>
      </c>
      <c r="BC3257" s="66" t="s">
        <v>85</v>
      </c>
      <c r="BD3257" s="66" t="s">
        <v>85</v>
      </c>
      <c r="BE3257" s="66" t="s">
        <v>85</v>
      </c>
      <c r="BF3257" s="66" t="s">
        <v>85</v>
      </c>
      <c r="BG3257" s="66" t="s">
        <v>85</v>
      </c>
      <c r="BH3257" s="66" t="s">
        <v>85</v>
      </c>
      <c r="BI3257" s="66" t="s">
        <v>85</v>
      </c>
      <c r="BJ3257" s="66" t="s">
        <v>85</v>
      </c>
      <c r="BK3257" s="66" t="s">
        <v>85</v>
      </c>
      <c r="BL3257" s="66" t="s">
        <v>85</v>
      </c>
      <c r="BM3257" s="66" t="s">
        <v>85</v>
      </c>
      <c r="BN3257" s="66" t="s">
        <v>85</v>
      </c>
      <c r="BO3257" s="88" t="s">
        <v>85</v>
      </c>
      <c r="BP3257" s="100">
        <v>15100</v>
      </c>
      <c r="BQ3257" s="66">
        <v>16200</v>
      </c>
      <c r="BR3257" s="66">
        <v>269200</v>
      </c>
      <c r="BS3257" s="66" t="s">
        <v>85</v>
      </c>
      <c r="BT3257" s="66" t="s">
        <v>85</v>
      </c>
      <c r="BU3257" s="66" t="s">
        <v>85</v>
      </c>
      <c r="BV3257" s="66" t="s">
        <v>85</v>
      </c>
      <c r="BW3257" s="66" t="s">
        <v>85</v>
      </c>
      <c r="BX3257" s="66" t="s">
        <v>85</v>
      </c>
      <c r="BY3257" s="66" t="s">
        <v>85</v>
      </c>
      <c r="BZ3257" s="66" t="s">
        <v>85</v>
      </c>
      <c r="CA3257" s="66" t="s">
        <v>85</v>
      </c>
      <c r="CB3257" s="66" t="s">
        <v>85</v>
      </c>
      <c r="CC3257" s="66" t="s">
        <v>85</v>
      </c>
      <c r="CD3257" s="66" t="s">
        <v>85</v>
      </c>
      <c r="CE3257" s="66" t="s">
        <v>85</v>
      </c>
      <c r="CF3257" s="66" t="s">
        <v>85</v>
      </c>
      <c r="CG3257" s="66" t="s">
        <v>85</v>
      </c>
      <c r="CH3257" s="66" t="s">
        <v>85</v>
      </c>
      <c r="CI3257" s="66" t="s">
        <v>85</v>
      </c>
      <c r="CJ3257" s="66" t="s">
        <v>85</v>
      </c>
      <c r="CK3257" s="66" t="s">
        <v>85</v>
      </c>
      <c r="CL3257" s="66" t="s">
        <v>85</v>
      </c>
      <c r="CM3257" s="69" t="s">
        <v>85</v>
      </c>
    </row>
    <row r="3258" spans="41:91" hidden="1" x14ac:dyDescent="0.25">
      <c r="AO3258" s="20" t="s">
        <v>12</v>
      </c>
      <c r="AP3258" s="84" t="s">
        <v>137</v>
      </c>
      <c r="AQ3258" s="21" t="str">
        <f t="shared" si="53"/>
        <v>4 bedroomsIMD - 5</v>
      </c>
      <c r="AR3258" s="77">
        <v>4500</v>
      </c>
      <c r="AS3258" s="77">
        <v>5200</v>
      </c>
      <c r="AT3258" s="77">
        <v>149190</v>
      </c>
      <c r="AU3258" s="66" t="s">
        <v>85</v>
      </c>
      <c r="AV3258" s="66" t="s">
        <v>85</v>
      </c>
      <c r="AW3258" s="66" t="s">
        <v>85</v>
      </c>
      <c r="AX3258" s="66" t="s">
        <v>85</v>
      </c>
      <c r="AY3258" s="66" t="s">
        <v>85</v>
      </c>
      <c r="AZ3258" s="66" t="s">
        <v>85</v>
      </c>
      <c r="BA3258" s="66" t="s">
        <v>85</v>
      </c>
      <c r="BB3258" s="66" t="s">
        <v>85</v>
      </c>
      <c r="BC3258" s="66" t="s">
        <v>85</v>
      </c>
      <c r="BD3258" s="66" t="s">
        <v>85</v>
      </c>
      <c r="BE3258" s="66" t="s">
        <v>85</v>
      </c>
      <c r="BF3258" s="66" t="s">
        <v>85</v>
      </c>
      <c r="BG3258" s="66" t="s">
        <v>85</v>
      </c>
      <c r="BH3258" s="66" t="s">
        <v>85</v>
      </c>
      <c r="BI3258" s="66" t="s">
        <v>85</v>
      </c>
      <c r="BJ3258" s="66" t="s">
        <v>85</v>
      </c>
      <c r="BK3258" s="66" t="s">
        <v>85</v>
      </c>
      <c r="BL3258" s="66" t="s">
        <v>85</v>
      </c>
      <c r="BM3258" s="66" t="s">
        <v>85</v>
      </c>
      <c r="BN3258" s="66" t="s">
        <v>85</v>
      </c>
      <c r="BO3258" s="88" t="s">
        <v>85</v>
      </c>
      <c r="BP3258" s="100">
        <v>19100</v>
      </c>
      <c r="BQ3258" s="66">
        <v>20500</v>
      </c>
      <c r="BR3258" s="66">
        <v>128440</v>
      </c>
      <c r="BS3258" s="66" t="s">
        <v>85</v>
      </c>
      <c r="BT3258" s="66" t="s">
        <v>85</v>
      </c>
      <c r="BU3258" s="66" t="s">
        <v>85</v>
      </c>
      <c r="BV3258" s="66" t="s">
        <v>85</v>
      </c>
      <c r="BW3258" s="66" t="s">
        <v>85</v>
      </c>
      <c r="BX3258" s="66" t="s">
        <v>85</v>
      </c>
      <c r="BY3258" s="66" t="s">
        <v>85</v>
      </c>
      <c r="BZ3258" s="66" t="s">
        <v>85</v>
      </c>
      <c r="CA3258" s="66" t="s">
        <v>85</v>
      </c>
      <c r="CB3258" s="66" t="s">
        <v>85</v>
      </c>
      <c r="CC3258" s="66" t="s">
        <v>85</v>
      </c>
      <c r="CD3258" s="66" t="s">
        <v>85</v>
      </c>
      <c r="CE3258" s="66" t="s">
        <v>85</v>
      </c>
      <c r="CF3258" s="66" t="s">
        <v>85</v>
      </c>
      <c r="CG3258" s="66" t="s">
        <v>85</v>
      </c>
      <c r="CH3258" s="66" t="s">
        <v>85</v>
      </c>
      <c r="CI3258" s="66" t="s">
        <v>85</v>
      </c>
      <c r="CJ3258" s="66" t="s">
        <v>85</v>
      </c>
      <c r="CK3258" s="66" t="s">
        <v>85</v>
      </c>
      <c r="CL3258" s="66" t="s">
        <v>85</v>
      </c>
      <c r="CM3258" s="69" t="s">
        <v>85</v>
      </c>
    </row>
    <row r="3259" spans="41:91" hidden="1" x14ac:dyDescent="0.25">
      <c r="AO3259" s="20" t="s">
        <v>13</v>
      </c>
      <c r="AP3259" s="85" t="s">
        <v>137</v>
      </c>
      <c r="AQ3259" s="21" t="str">
        <f t="shared" si="53"/>
        <v>5 or more bedroomsIMD - 5</v>
      </c>
      <c r="AR3259" s="77">
        <v>5900</v>
      </c>
      <c r="AS3259" s="77">
        <v>7100</v>
      </c>
      <c r="AT3259" s="77">
        <v>32260</v>
      </c>
      <c r="AU3259" s="66" t="s">
        <v>85</v>
      </c>
      <c r="AV3259" s="66" t="s">
        <v>85</v>
      </c>
      <c r="AW3259" s="66" t="s">
        <v>85</v>
      </c>
      <c r="AX3259" s="66" t="s">
        <v>85</v>
      </c>
      <c r="AY3259" s="66" t="s">
        <v>85</v>
      </c>
      <c r="AZ3259" s="66" t="s">
        <v>85</v>
      </c>
      <c r="BA3259" s="66" t="s">
        <v>85</v>
      </c>
      <c r="BB3259" s="66" t="s">
        <v>85</v>
      </c>
      <c r="BC3259" s="66" t="s">
        <v>85</v>
      </c>
      <c r="BD3259" s="66" t="s">
        <v>85</v>
      </c>
      <c r="BE3259" s="66" t="s">
        <v>85</v>
      </c>
      <c r="BF3259" s="66" t="s">
        <v>85</v>
      </c>
      <c r="BG3259" s="66" t="s">
        <v>85</v>
      </c>
      <c r="BH3259" s="66" t="s">
        <v>85</v>
      </c>
      <c r="BI3259" s="66" t="s">
        <v>85</v>
      </c>
      <c r="BJ3259" s="66" t="s">
        <v>85</v>
      </c>
      <c r="BK3259" s="66" t="s">
        <v>85</v>
      </c>
      <c r="BL3259" s="66" t="s">
        <v>85</v>
      </c>
      <c r="BM3259" s="66" t="s">
        <v>85</v>
      </c>
      <c r="BN3259" s="66" t="s">
        <v>85</v>
      </c>
      <c r="BO3259" s="88" t="s">
        <v>85</v>
      </c>
      <c r="BP3259" s="100">
        <v>26000</v>
      </c>
      <c r="BQ3259" s="66">
        <v>26900</v>
      </c>
      <c r="BR3259" s="66">
        <v>23490</v>
      </c>
      <c r="BS3259" s="66" t="s">
        <v>85</v>
      </c>
      <c r="BT3259" s="66" t="s">
        <v>85</v>
      </c>
      <c r="BU3259" s="66" t="s">
        <v>85</v>
      </c>
      <c r="BV3259" s="66" t="s">
        <v>85</v>
      </c>
      <c r="BW3259" s="66" t="s">
        <v>85</v>
      </c>
      <c r="BX3259" s="66" t="s">
        <v>85</v>
      </c>
      <c r="BY3259" s="66" t="s">
        <v>85</v>
      </c>
      <c r="BZ3259" s="66" t="s">
        <v>85</v>
      </c>
      <c r="CA3259" s="66" t="s">
        <v>85</v>
      </c>
      <c r="CB3259" s="66" t="s">
        <v>85</v>
      </c>
      <c r="CC3259" s="66" t="s">
        <v>85</v>
      </c>
      <c r="CD3259" s="66" t="s">
        <v>85</v>
      </c>
      <c r="CE3259" s="66" t="s">
        <v>85</v>
      </c>
      <c r="CF3259" s="66" t="s">
        <v>85</v>
      </c>
      <c r="CG3259" s="66" t="s">
        <v>85</v>
      </c>
      <c r="CH3259" s="66" t="s">
        <v>85</v>
      </c>
      <c r="CI3259" s="66" t="s">
        <v>85</v>
      </c>
      <c r="CJ3259" s="66" t="s">
        <v>85</v>
      </c>
      <c r="CK3259" s="66" t="s">
        <v>85</v>
      </c>
      <c r="CL3259" s="66" t="s">
        <v>85</v>
      </c>
      <c r="CM3259" s="69" t="s">
        <v>85</v>
      </c>
    </row>
    <row r="3260" spans="41:91" hidden="1" x14ac:dyDescent="0.25">
      <c r="AO3260" s="20" t="s">
        <v>29</v>
      </c>
      <c r="AP3260" s="85" t="s">
        <v>133</v>
      </c>
      <c r="AQ3260" s="21" t="str">
        <f t="shared" si="53"/>
        <v>50 or lessIMD - 1</v>
      </c>
      <c r="AR3260" s="77">
        <v>2100</v>
      </c>
      <c r="AS3260" s="77">
        <v>3000</v>
      </c>
      <c r="AT3260" s="77">
        <v>143100</v>
      </c>
      <c r="AU3260" s="66" t="s">
        <v>85</v>
      </c>
      <c r="AV3260" s="66" t="s">
        <v>85</v>
      </c>
      <c r="AW3260" s="66" t="s">
        <v>85</v>
      </c>
      <c r="AX3260" s="66" t="s">
        <v>85</v>
      </c>
      <c r="AY3260" s="66" t="s">
        <v>85</v>
      </c>
      <c r="AZ3260" s="66" t="s">
        <v>85</v>
      </c>
      <c r="BA3260" s="66" t="s">
        <v>85</v>
      </c>
      <c r="BB3260" s="66" t="s">
        <v>85</v>
      </c>
      <c r="BC3260" s="66" t="s">
        <v>85</v>
      </c>
      <c r="BD3260" s="66" t="s">
        <v>85</v>
      </c>
      <c r="BE3260" s="66" t="s">
        <v>85</v>
      </c>
      <c r="BF3260" s="66" t="s">
        <v>85</v>
      </c>
      <c r="BG3260" s="66" t="s">
        <v>85</v>
      </c>
      <c r="BH3260" s="66" t="s">
        <v>85</v>
      </c>
      <c r="BI3260" s="66" t="s">
        <v>85</v>
      </c>
      <c r="BJ3260" s="66" t="s">
        <v>85</v>
      </c>
      <c r="BK3260" s="66" t="s">
        <v>85</v>
      </c>
      <c r="BL3260" s="66" t="s">
        <v>85</v>
      </c>
      <c r="BM3260" s="66" t="s">
        <v>85</v>
      </c>
      <c r="BN3260" s="66" t="s">
        <v>85</v>
      </c>
      <c r="BO3260" s="88" t="s">
        <v>85</v>
      </c>
      <c r="BP3260" s="100">
        <v>6300</v>
      </c>
      <c r="BQ3260" s="66">
        <v>7100</v>
      </c>
      <c r="BR3260" s="66">
        <v>86500</v>
      </c>
      <c r="BS3260" s="66" t="s">
        <v>85</v>
      </c>
      <c r="BT3260" s="66" t="s">
        <v>85</v>
      </c>
      <c r="BU3260" s="66" t="s">
        <v>85</v>
      </c>
      <c r="BV3260" s="66" t="s">
        <v>85</v>
      </c>
      <c r="BW3260" s="66" t="s">
        <v>85</v>
      </c>
      <c r="BX3260" s="66" t="s">
        <v>85</v>
      </c>
      <c r="BY3260" s="66" t="s">
        <v>85</v>
      </c>
      <c r="BZ3260" s="66" t="s">
        <v>85</v>
      </c>
      <c r="CA3260" s="66" t="s">
        <v>85</v>
      </c>
      <c r="CB3260" s="66" t="s">
        <v>85</v>
      </c>
      <c r="CC3260" s="66" t="s">
        <v>85</v>
      </c>
      <c r="CD3260" s="66" t="s">
        <v>85</v>
      </c>
      <c r="CE3260" s="66" t="s">
        <v>85</v>
      </c>
      <c r="CF3260" s="66" t="s">
        <v>85</v>
      </c>
      <c r="CG3260" s="66" t="s">
        <v>85</v>
      </c>
      <c r="CH3260" s="66" t="s">
        <v>85</v>
      </c>
      <c r="CI3260" s="66" t="s">
        <v>85</v>
      </c>
      <c r="CJ3260" s="66" t="s">
        <v>85</v>
      </c>
      <c r="CK3260" s="66" t="s">
        <v>85</v>
      </c>
      <c r="CL3260" s="66" t="s">
        <v>85</v>
      </c>
      <c r="CM3260" s="69" t="s">
        <v>85</v>
      </c>
    </row>
    <row r="3261" spans="41:91" hidden="1" x14ac:dyDescent="0.25">
      <c r="AO3261" s="20" t="s">
        <v>30</v>
      </c>
      <c r="AP3261" s="84" t="s">
        <v>133</v>
      </c>
      <c r="AQ3261" s="21" t="str">
        <f t="shared" si="53"/>
        <v>51 to 100IMD - 1</v>
      </c>
      <c r="AR3261" s="77">
        <v>3000</v>
      </c>
      <c r="AS3261" s="77">
        <v>3500</v>
      </c>
      <c r="AT3261" s="77">
        <v>397150</v>
      </c>
      <c r="AU3261" s="66" t="s">
        <v>85</v>
      </c>
      <c r="AV3261" s="66" t="s">
        <v>85</v>
      </c>
      <c r="AW3261" s="66" t="s">
        <v>85</v>
      </c>
      <c r="AX3261" s="66" t="s">
        <v>85</v>
      </c>
      <c r="AY3261" s="66" t="s">
        <v>85</v>
      </c>
      <c r="AZ3261" s="66" t="s">
        <v>85</v>
      </c>
      <c r="BA3261" s="66" t="s">
        <v>85</v>
      </c>
      <c r="BB3261" s="66" t="s">
        <v>85</v>
      </c>
      <c r="BC3261" s="66" t="s">
        <v>85</v>
      </c>
      <c r="BD3261" s="66" t="s">
        <v>85</v>
      </c>
      <c r="BE3261" s="66" t="s">
        <v>85</v>
      </c>
      <c r="BF3261" s="66" t="s">
        <v>85</v>
      </c>
      <c r="BG3261" s="66" t="s">
        <v>85</v>
      </c>
      <c r="BH3261" s="66" t="s">
        <v>85</v>
      </c>
      <c r="BI3261" s="66" t="s">
        <v>85</v>
      </c>
      <c r="BJ3261" s="66" t="s">
        <v>85</v>
      </c>
      <c r="BK3261" s="66" t="s">
        <v>85</v>
      </c>
      <c r="BL3261" s="66" t="s">
        <v>85</v>
      </c>
      <c r="BM3261" s="66" t="s">
        <v>85</v>
      </c>
      <c r="BN3261" s="66" t="s">
        <v>85</v>
      </c>
      <c r="BO3261" s="88" t="s">
        <v>85</v>
      </c>
      <c r="BP3261" s="100">
        <v>10800</v>
      </c>
      <c r="BQ3261" s="66">
        <v>11300</v>
      </c>
      <c r="BR3261" s="66">
        <v>347870</v>
      </c>
      <c r="BS3261" s="66" t="s">
        <v>85</v>
      </c>
      <c r="BT3261" s="66" t="s">
        <v>85</v>
      </c>
      <c r="BU3261" s="66" t="s">
        <v>85</v>
      </c>
      <c r="BV3261" s="66" t="s">
        <v>85</v>
      </c>
      <c r="BW3261" s="66" t="s">
        <v>85</v>
      </c>
      <c r="BX3261" s="66" t="s">
        <v>85</v>
      </c>
      <c r="BY3261" s="66" t="s">
        <v>85</v>
      </c>
      <c r="BZ3261" s="66" t="s">
        <v>85</v>
      </c>
      <c r="CA3261" s="66" t="s">
        <v>85</v>
      </c>
      <c r="CB3261" s="66" t="s">
        <v>85</v>
      </c>
      <c r="CC3261" s="66" t="s">
        <v>85</v>
      </c>
      <c r="CD3261" s="66" t="s">
        <v>85</v>
      </c>
      <c r="CE3261" s="66" t="s">
        <v>85</v>
      </c>
      <c r="CF3261" s="66" t="s">
        <v>85</v>
      </c>
      <c r="CG3261" s="66" t="s">
        <v>85</v>
      </c>
      <c r="CH3261" s="66" t="s">
        <v>85</v>
      </c>
      <c r="CI3261" s="66" t="s">
        <v>85</v>
      </c>
      <c r="CJ3261" s="66" t="s">
        <v>85</v>
      </c>
      <c r="CK3261" s="66" t="s">
        <v>85</v>
      </c>
      <c r="CL3261" s="66" t="s">
        <v>85</v>
      </c>
      <c r="CM3261" s="69" t="s">
        <v>85</v>
      </c>
    </row>
    <row r="3262" spans="41:91" hidden="1" x14ac:dyDescent="0.25">
      <c r="AO3262" s="20" t="s">
        <v>31</v>
      </c>
      <c r="AP3262" s="84" t="s">
        <v>133</v>
      </c>
      <c r="AQ3262" s="21" t="str">
        <f t="shared" si="53"/>
        <v>101 to 150IMD - 1</v>
      </c>
      <c r="AR3262" s="77">
        <v>3600</v>
      </c>
      <c r="AS3262" s="77">
        <v>4200</v>
      </c>
      <c r="AT3262" s="77">
        <v>112540</v>
      </c>
      <c r="AU3262" s="66" t="s">
        <v>85</v>
      </c>
      <c r="AV3262" s="66" t="s">
        <v>85</v>
      </c>
      <c r="AW3262" s="66" t="s">
        <v>85</v>
      </c>
      <c r="AX3262" s="66" t="s">
        <v>85</v>
      </c>
      <c r="AY3262" s="66" t="s">
        <v>85</v>
      </c>
      <c r="AZ3262" s="66" t="s">
        <v>85</v>
      </c>
      <c r="BA3262" s="66" t="s">
        <v>85</v>
      </c>
      <c r="BB3262" s="66" t="s">
        <v>85</v>
      </c>
      <c r="BC3262" s="66" t="s">
        <v>85</v>
      </c>
      <c r="BD3262" s="66" t="s">
        <v>85</v>
      </c>
      <c r="BE3262" s="66" t="s">
        <v>85</v>
      </c>
      <c r="BF3262" s="66" t="s">
        <v>85</v>
      </c>
      <c r="BG3262" s="66" t="s">
        <v>85</v>
      </c>
      <c r="BH3262" s="66" t="s">
        <v>85</v>
      </c>
      <c r="BI3262" s="66" t="s">
        <v>85</v>
      </c>
      <c r="BJ3262" s="66" t="s">
        <v>85</v>
      </c>
      <c r="BK3262" s="66" t="s">
        <v>85</v>
      </c>
      <c r="BL3262" s="66" t="s">
        <v>85</v>
      </c>
      <c r="BM3262" s="66" t="s">
        <v>85</v>
      </c>
      <c r="BN3262" s="66" t="s">
        <v>85</v>
      </c>
      <c r="BO3262" s="88" t="s">
        <v>85</v>
      </c>
      <c r="BP3262" s="100">
        <v>14200</v>
      </c>
      <c r="BQ3262" s="66">
        <v>15000</v>
      </c>
      <c r="BR3262" s="66">
        <v>101700</v>
      </c>
      <c r="BS3262" s="66" t="s">
        <v>85</v>
      </c>
      <c r="BT3262" s="66" t="s">
        <v>85</v>
      </c>
      <c r="BU3262" s="66" t="s">
        <v>85</v>
      </c>
      <c r="BV3262" s="66" t="s">
        <v>85</v>
      </c>
      <c r="BW3262" s="66" t="s">
        <v>85</v>
      </c>
      <c r="BX3262" s="66" t="s">
        <v>85</v>
      </c>
      <c r="BY3262" s="66" t="s">
        <v>85</v>
      </c>
      <c r="BZ3262" s="66" t="s">
        <v>85</v>
      </c>
      <c r="CA3262" s="66" t="s">
        <v>85</v>
      </c>
      <c r="CB3262" s="66" t="s">
        <v>85</v>
      </c>
      <c r="CC3262" s="66" t="s">
        <v>85</v>
      </c>
      <c r="CD3262" s="66" t="s">
        <v>85</v>
      </c>
      <c r="CE3262" s="66" t="s">
        <v>85</v>
      </c>
      <c r="CF3262" s="66" t="s">
        <v>85</v>
      </c>
      <c r="CG3262" s="66" t="s">
        <v>85</v>
      </c>
      <c r="CH3262" s="66" t="s">
        <v>85</v>
      </c>
      <c r="CI3262" s="66" t="s">
        <v>85</v>
      </c>
      <c r="CJ3262" s="66" t="s">
        <v>85</v>
      </c>
      <c r="CK3262" s="66" t="s">
        <v>85</v>
      </c>
      <c r="CL3262" s="66" t="s">
        <v>85</v>
      </c>
      <c r="CM3262" s="69" t="s">
        <v>85</v>
      </c>
    </row>
    <row r="3263" spans="41:91" hidden="1" x14ac:dyDescent="0.25">
      <c r="AO3263" s="20" t="s">
        <v>32</v>
      </c>
      <c r="AP3263" s="84" t="s">
        <v>133</v>
      </c>
      <c r="AQ3263" s="21" t="str">
        <f t="shared" si="53"/>
        <v>151 to 200IMD - 1</v>
      </c>
      <c r="AR3263" s="77">
        <v>4700</v>
      </c>
      <c r="AS3263" s="77">
        <v>5600</v>
      </c>
      <c r="AT3263" s="77">
        <v>9550</v>
      </c>
      <c r="AU3263" s="66" t="s">
        <v>85</v>
      </c>
      <c r="AV3263" s="66" t="s">
        <v>85</v>
      </c>
      <c r="AW3263" s="66" t="s">
        <v>85</v>
      </c>
      <c r="AX3263" s="66" t="s">
        <v>85</v>
      </c>
      <c r="AY3263" s="66" t="s">
        <v>85</v>
      </c>
      <c r="AZ3263" s="66" t="s">
        <v>85</v>
      </c>
      <c r="BA3263" s="66" t="s">
        <v>85</v>
      </c>
      <c r="BB3263" s="66" t="s">
        <v>85</v>
      </c>
      <c r="BC3263" s="66" t="s">
        <v>85</v>
      </c>
      <c r="BD3263" s="66" t="s">
        <v>85</v>
      </c>
      <c r="BE3263" s="66" t="s">
        <v>85</v>
      </c>
      <c r="BF3263" s="66" t="s">
        <v>85</v>
      </c>
      <c r="BG3263" s="66" t="s">
        <v>85</v>
      </c>
      <c r="BH3263" s="66" t="s">
        <v>85</v>
      </c>
      <c r="BI3263" s="66" t="s">
        <v>85</v>
      </c>
      <c r="BJ3263" s="66" t="s">
        <v>85</v>
      </c>
      <c r="BK3263" s="66" t="s">
        <v>85</v>
      </c>
      <c r="BL3263" s="66" t="s">
        <v>85</v>
      </c>
      <c r="BM3263" s="66" t="s">
        <v>85</v>
      </c>
      <c r="BN3263" s="66" t="s">
        <v>85</v>
      </c>
      <c r="BO3263" s="88" t="s">
        <v>85</v>
      </c>
      <c r="BP3263" s="100">
        <v>21500</v>
      </c>
      <c r="BQ3263" s="66">
        <v>21900</v>
      </c>
      <c r="BR3263" s="66">
        <v>8270</v>
      </c>
      <c r="BS3263" s="66" t="s">
        <v>85</v>
      </c>
      <c r="BT3263" s="66" t="s">
        <v>85</v>
      </c>
      <c r="BU3263" s="66" t="s">
        <v>85</v>
      </c>
      <c r="BV3263" s="66" t="s">
        <v>85</v>
      </c>
      <c r="BW3263" s="66" t="s">
        <v>85</v>
      </c>
      <c r="BX3263" s="66" t="s">
        <v>85</v>
      </c>
      <c r="BY3263" s="66" t="s">
        <v>85</v>
      </c>
      <c r="BZ3263" s="66" t="s">
        <v>85</v>
      </c>
      <c r="CA3263" s="66" t="s">
        <v>85</v>
      </c>
      <c r="CB3263" s="66" t="s">
        <v>85</v>
      </c>
      <c r="CC3263" s="66" t="s">
        <v>85</v>
      </c>
      <c r="CD3263" s="66" t="s">
        <v>85</v>
      </c>
      <c r="CE3263" s="66" t="s">
        <v>85</v>
      </c>
      <c r="CF3263" s="66" t="s">
        <v>85</v>
      </c>
      <c r="CG3263" s="66" t="s">
        <v>85</v>
      </c>
      <c r="CH3263" s="66" t="s">
        <v>85</v>
      </c>
      <c r="CI3263" s="66" t="s">
        <v>85</v>
      </c>
      <c r="CJ3263" s="66" t="s">
        <v>85</v>
      </c>
      <c r="CK3263" s="66" t="s">
        <v>85</v>
      </c>
      <c r="CL3263" s="66" t="s">
        <v>85</v>
      </c>
      <c r="CM3263" s="69" t="s">
        <v>85</v>
      </c>
    </row>
    <row r="3264" spans="41:91" hidden="1" x14ac:dyDescent="0.25">
      <c r="AO3264" s="20" t="s">
        <v>125</v>
      </c>
      <c r="AP3264" s="85" t="s">
        <v>133</v>
      </c>
      <c r="AQ3264" s="21" t="str">
        <f t="shared" si="53"/>
        <v>Over 200IMD - 1</v>
      </c>
      <c r="AR3264" s="77">
        <v>6000</v>
      </c>
      <c r="AS3264" s="77">
        <v>7200</v>
      </c>
      <c r="AT3264" s="77">
        <v>3120</v>
      </c>
      <c r="AU3264" s="66" t="s">
        <v>85</v>
      </c>
      <c r="AV3264" s="66" t="s">
        <v>85</v>
      </c>
      <c r="AW3264" s="66" t="s">
        <v>85</v>
      </c>
      <c r="AX3264" s="66" t="s">
        <v>85</v>
      </c>
      <c r="AY3264" s="66" t="s">
        <v>85</v>
      </c>
      <c r="AZ3264" s="66" t="s">
        <v>85</v>
      </c>
      <c r="BA3264" s="66" t="s">
        <v>85</v>
      </c>
      <c r="BB3264" s="66" t="s">
        <v>85</v>
      </c>
      <c r="BC3264" s="66" t="s">
        <v>85</v>
      </c>
      <c r="BD3264" s="66" t="s">
        <v>85</v>
      </c>
      <c r="BE3264" s="66" t="s">
        <v>85</v>
      </c>
      <c r="BF3264" s="66" t="s">
        <v>85</v>
      </c>
      <c r="BG3264" s="66" t="s">
        <v>85</v>
      </c>
      <c r="BH3264" s="66" t="s">
        <v>85</v>
      </c>
      <c r="BI3264" s="66" t="s">
        <v>85</v>
      </c>
      <c r="BJ3264" s="66" t="s">
        <v>85</v>
      </c>
      <c r="BK3264" s="66" t="s">
        <v>85</v>
      </c>
      <c r="BL3264" s="66" t="s">
        <v>85</v>
      </c>
      <c r="BM3264" s="66" t="s">
        <v>85</v>
      </c>
      <c r="BN3264" s="66" t="s">
        <v>85</v>
      </c>
      <c r="BO3264" s="88" t="s">
        <v>85</v>
      </c>
      <c r="BP3264" s="100">
        <v>26500</v>
      </c>
      <c r="BQ3264" s="66">
        <v>25900</v>
      </c>
      <c r="BR3264" s="66">
        <v>2370</v>
      </c>
      <c r="BS3264" s="66" t="s">
        <v>85</v>
      </c>
      <c r="BT3264" s="66" t="s">
        <v>85</v>
      </c>
      <c r="BU3264" s="66" t="s">
        <v>85</v>
      </c>
      <c r="BV3264" s="66" t="s">
        <v>85</v>
      </c>
      <c r="BW3264" s="66" t="s">
        <v>85</v>
      </c>
      <c r="BX3264" s="66" t="s">
        <v>85</v>
      </c>
      <c r="BY3264" s="66" t="s">
        <v>85</v>
      </c>
      <c r="BZ3264" s="66" t="s">
        <v>85</v>
      </c>
      <c r="CA3264" s="66" t="s">
        <v>85</v>
      </c>
      <c r="CB3264" s="66" t="s">
        <v>85</v>
      </c>
      <c r="CC3264" s="66" t="s">
        <v>85</v>
      </c>
      <c r="CD3264" s="66" t="s">
        <v>85</v>
      </c>
      <c r="CE3264" s="66" t="s">
        <v>85</v>
      </c>
      <c r="CF3264" s="66" t="s">
        <v>85</v>
      </c>
      <c r="CG3264" s="66" t="s">
        <v>85</v>
      </c>
      <c r="CH3264" s="66" t="s">
        <v>85</v>
      </c>
      <c r="CI3264" s="66" t="s">
        <v>85</v>
      </c>
      <c r="CJ3264" s="66" t="s">
        <v>85</v>
      </c>
      <c r="CK3264" s="66" t="s">
        <v>85</v>
      </c>
      <c r="CL3264" s="66" t="s">
        <v>85</v>
      </c>
      <c r="CM3264" s="69" t="s">
        <v>85</v>
      </c>
    </row>
    <row r="3265" spans="41:91" hidden="1" x14ac:dyDescent="0.25">
      <c r="AO3265" s="20" t="s">
        <v>29</v>
      </c>
      <c r="AP3265" s="85" t="s">
        <v>134</v>
      </c>
      <c r="AQ3265" s="21" t="str">
        <f t="shared" si="53"/>
        <v>50 or lessIMD - 2</v>
      </c>
      <c r="AR3265" s="77">
        <v>2300</v>
      </c>
      <c r="AS3265" s="77">
        <v>3300</v>
      </c>
      <c r="AT3265" s="77">
        <v>117810</v>
      </c>
      <c r="AU3265" s="66" t="s">
        <v>85</v>
      </c>
      <c r="AV3265" s="66" t="s">
        <v>85</v>
      </c>
      <c r="AW3265" s="66" t="s">
        <v>85</v>
      </c>
      <c r="AX3265" s="66" t="s">
        <v>85</v>
      </c>
      <c r="AY3265" s="66" t="s">
        <v>85</v>
      </c>
      <c r="AZ3265" s="66" t="s">
        <v>85</v>
      </c>
      <c r="BA3265" s="66" t="s">
        <v>85</v>
      </c>
      <c r="BB3265" s="66" t="s">
        <v>85</v>
      </c>
      <c r="BC3265" s="66" t="s">
        <v>85</v>
      </c>
      <c r="BD3265" s="66" t="s">
        <v>85</v>
      </c>
      <c r="BE3265" s="66" t="s">
        <v>85</v>
      </c>
      <c r="BF3265" s="66" t="s">
        <v>85</v>
      </c>
      <c r="BG3265" s="66" t="s">
        <v>85</v>
      </c>
      <c r="BH3265" s="66" t="s">
        <v>85</v>
      </c>
      <c r="BI3265" s="66" t="s">
        <v>85</v>
      </c>
      <c r="BJ3265" s="66" t="s">
        <v>85</v>
      </c>
      <c r="BK3265" s="66" t="s">
        <v>85</v>
      </c>
      <c r="BL3265" s="66" t="s">
        <v>85</v>
      </c>
      <c r="BM3265" s="66" t="s">
        <v>85</v>
      </c>
      <c r="BN3265" s="66" t="s">
        <v>85</v>
      </c>
      <c r="BO3265" s="88" t="s">
        <v>85</v>
      </c>
      <c r="BP3265" s="100">
        <v>6800</v>
      </c>
      <c r="BQ3265" s="66">
        <v>7600</v>
      </c>
      <c r="BR3265" s="66">
        <v>67590</v>
      </c>
      <c r="BS3265" s="66" t="s">
        <v>85</v>
      </c>
      <c r="BT3265" s="66" t="s">
        <v>85</v>
      </c>
      <c r="BU3265" s="66" t="s">
        <v>85</v>
      </c>
      <c r="BV3265" s="66" t="s">
        <v>85</v>
      </c>
      <c r="BW3265" s="66" t="s">
        <v>85</v>
      </c>
      <c r="BX3265" s="66" t="s">
        <v>85</v>
      </c>
      <c r="BY3265" s="66" t="s">
        <v>85</v>
      </c>
      <c r="BZ3265" s="66" t="s">
        <v>85</v>
      </c>
      <c r="CA3265" s="66" t="s">
        <v>85</v>
      </c>
      <c r="CB3265" s="66" t="s">
        <v>85</v>
      </c>
      <c r="CC3265" s="66" t="s">
        <v>85</v>
      </c>
      <c r="CD3265" s="66" t="s">
        <v>85</v>
      </c>
      <c r="CE3265" s="66" t="s">
        <v>85</v>
      </c>
      <c r="CF3265" s="66" t="s">
        <v>85</v>
      </c>
      <c r="CG3265" s="66" t="s">
        <v>85</v>
      </c>
      <c r="CH3265" s="66" t="s">
        <v>85</v>
      </c>
      <c r="CI3265" s="66" t="s">
        <v>85</v>
      </c>
      <c r="CJ3265" s="66" t="s">
        <v>85</v>
      </c>
      <c r="CK3265" s="66" t="s">
        <v>85</v>
      </c>
      <c r="CL3265" s="66" t="s">
        <v>85</v>
      </c>
      <c r="CM3265" s="69" t="s">
        <v>85</v>
      </c>
    </row>
    <row r="3266" spans="41:91" hidden="1" x14ac:dyDescent="0.25">
      <c r="AO3266" s="20" t="s">
        <v>30</v>
      </c>
      <c r="AP3266" s="84" t="s">
        <v>134</v>
      </c>
      <c r="AQ3266" s="21" t="str">
        <f t="shared" si="53"/>
        <v>51 to 100IMD - 2</v>
      </c>
      <c r="AR3266" s="77">
        <v>3000</v>
      </c>
      <c r="AS3266" s="77">
        <v>3700</v>
      </c>
      <c r="AT3266" s="77">
        <v>371190</v>
      </c>
      <c r="AU3266" s="66" t="s">
        <v>85</v>
      </c>
      <c r="AV3266" s="66" t="s">
        <v>85</v>
      </c>
      <c r="AW3266" s="66" t="s">
        <v>85</v>
      </c>
      <c r="AX3266" s="66" t="s">
        <v>85</v>
      </c>
      <c r="AY3266" s="66" t="s">
        <v>85</v>
      </c>
      <c r="AZ3266" s="66" t="s">
        <v>85</v>
      </c>
      <c r="BA3266" s="66" t="s">
        <v>85</v>
      </c>
      <c r="BB3266" s="66" t="s">
        <v>85</v>
      </c>
      <c r="BC3266" s="66" t="s">
        <v>85</v>
      </c>
      <c r="BD3266" s="66" t="s">
        <v>85</v>
      </c>
      <c r="BE3266" s="66" t="s">
        <v>85</v>
      </c>
      <c r="BF3266" s="66" t="s">
        <v>85</v>
      </c>
      <c r="BG3266" s="66" t="s">
        <v>85</v>
      </c>
      <c r="BH3266" s="66" t="s">
        <v>85</v>
      </c>
      <c r="BI3266" s="66" t="s">
        <v>85</v>
      </c>
      <c r="BJ3266" s="66" t="s">
        <v>85</v>
      </c>
      <c r="BK3266" s="66" t="s">
        <v>85</v>
      </c>
      <c r="BL3266" s="66" t="s">
        <v>85</v>
      </c>
      <c r="BM3266" s="66" t="s">
        <v>85</v>
      </c>
      <c r="BN3266" s="66" t="s">
        <v>85</v>
      </c>
      <c r="BO3266" s="88" t="s">
        <v>85</v>
      </c>
      <c r="BP3266" s="100">
        <v>11500</v>
      </c>
      <c r="BQ3266" s="66">
        <v>12000</v>
      </c>
      <c r="BR3266" s="66">
        <v>319970</v>
      </c>
      <c r="BS3266" s="66" t="s">
        <v>85</v>
      </c>
      <c r="BT3266" s="66" t="s">
        <v>85</v>
      </c>
      <c r="BU3266" s="66" t="s">
        <v>85</v>
      </c>
      <c r="BV3266" s="66" t="s">
        <v>85</v>
      </c>
      <c r="BW3266" s="66" t="s">
        <v>85</v>
      </c>
      <c r="BX3266" s="66" t="s">
        <v>85</v>
      </c>
      <c r="BY3266" s="66" t="s">
        <v>85</v>
      </c>
      <c r="BZ3266" s="66" t="s">
        <v>85</v>
      </c>
      <c r="CA3266" s="66" t="s">
        <v>85</v>
      </c>
      <c r="CB3266" s="66" t="s">
        <v>85</v>
      </c>
      <c r="CC3266" s="66" t="s">
        <v>85</v>
      </c>
      <c r="CD3266" s="66" t="s">
        <v>85</v>
      </c>
      <c r="CE3266" s="66" t="s">
        <v>85</v>
      </c>
      <c r="CF3266" s="66" t="s">
        <v>85</v>
      </c>
      <c r="CG3266" s="66" t="s">
        <v>85</v>
      </c>
      <c r="CH3266" s="66" t="s">
        <v>85</v>
      </c>
      <c r="CI3266" s="66" t="s">
        <v>85</v>
      </c>
      <c r="CJ3266" s="66" t="s">
        <v>85</v>
      </c>
      <c r="CK3266" s="66" t="s">
        <v>85</v>
      </c>
      <c r="CL3266" s="66" t="s">
        <v>85</v>
      </c>
      <c r="CM3266" s="69" t="s">
        <v>85</v>
      </c>
    </row>
    <row r="3267" spans="41:91" hidden="1" x14ac:dyDescent="0.25">
      <c r="AO3267" s="20" t="s">
        <v>31</v>
      </c>
      <c r="AP3267" s="84" t="s">
        <v>134</v>
      </c>
      <c r="AQ3267" s="21" t="str">
        <f t="shared" si="53"/>
        <v>101 to 150IMD - 2</v>
      </c>
      <c r="AR3267" s="77">
        <v>3700</v>
      </c>
      <c r="AS3267" s="77">
        <v>4300</v>
      </c>
      <c r="AT3267" s="77">
        <v>145870</v>
      </c>
      <c r="AU3267" s="66" t="s">
        <v>85</v>
      </c>
      <c r="AV3267" s="66" t="s">
        <v>85</v>
      </c>
      <c r="AW3267" s="66" t="s">
        <v>85</v>
      </c>
      <c r="AX3267" s="66" t="s">
        <v>85</v>
      </c>
      <c r="AY3267" s="66" t="s">
        <v>85</v>
      </c>
      <c r="AZ3267" s="66" t="s">
        <v>85</v>
      </c>
      <c r="BA3267" s="66" t="s">
        <v>85</v>
      </c>
      <c r="BB3267" s="66" t="s">
        <v>85</v>
      </c>
      <c r="BC3267" s="66" t="s">
        <v>85</v>
      </c>
      <c r="BD3267" s="66" t="s">
        <v>85</v>
      </c>
      <c r="BE3267" s="66" t="s">
        <v>85</v>
      </c>
      <c r="BF3267" s="66" t="s">
        <v>85</v>
      </c>
      <c r="BG3267" s="66" t="s">
        <v>85</v>
      </c>
      <c r="BH3267" s="66" t="s">
        <v>85</v>
      </c>
      <c r="BI3267" s="66" t="s">
        <v>85</v>
      </c>
      <c r="BJ3267" s="66" t="s">
        <v>85</v>
      </c>
      <c r="BK3267" s="66" t="s">
        <v>85</v>
      </c>
      <c r="BL3267" s="66" t="s">
        <v>85</v>
      </c>
      <c r="BM3267" s="66" t="s">
        <v>85</v>
      </c>
      <c r="BN3267" s="66" t="s">
        <v>85</v>
      </c>
      <c r="BO3267" s="88" t="s">
        <v>85</v>
      </c>
      <c r="BP3267" s="100">
        <v>15300</v>
      </c>
      <c r="BQ3267" s="66">
        <v>16000</v>
      </c>
      <c r="BR3267" s="66">
        <v>127040</v>
      </c>
      <c r="BS3267" s="66" t="s">
        <v>85</v>
      </c>
      <c r="BT3267" s="66" t="s">
        <v>85</v>
      </c>
      <c r="BU3267" s="66" t="s">
        <v>85</v>
      </c>
      <c r="BV3267" s="66" t="s">
        <v>85</v>
      </c>
      <c r="BW3267" s="66" t="s">
        <v>85</v>
      </c>
      <c r="BX3267" s="66" t="s">
        <v>85</v>
      </c>
      <c r="BY3267" s="66" t="s">
        <v>85</v>
      </c>
      <c r="BZ3267" s="66" t="s">
        <v>85</v>
      </c>
      <c r="CA3267" s="66" t="s">
        <v>85</v>
      </c>
      <c r="CB3267" s="66" t="s">
        <v>85</v>
      </c>
      <c r="CC3267" s="66" t="s">
        <v>85</v>
      </c>
      <c r="CD3267" s="66" t="s">
        <v>85</v>
      </c>
      <c r="CE3267" s="66" t="s">
        <v>85</v>
      </c>
      <c r="CF3267" s="66" t="s">
        <v>85</v>
      </c>
      <c r="CG3267" s="66" t="s">
        <v>85</v>
      </c>
      <c r="CH3267" s="66" t="s">
        <v>85</v>
      </c>
      <c r="CI3267" s="66" t="s">
        <v>85</v>
      </c>
      <c r="CJ3267" s="66" t="s">
        <v>85</v>
      </c>
      <c r="CK3267" s="66" t="s">
        <v>85</v>
      </c>
      <c r="CL3267" s="66" t="s">
        <v>85</v>
      </c>
      <c r="CM3267" s="69" t="s">
        <v>85</v>
      </c>
    </row>
    <row r="3268" spans="41:91" hidden="1" x14ac:dyDescent="0.25">
      <c r="AO3268" s="20" t="s">
        <v>32</v>
      </c>
      <c r="AP3268" s="84" t="s">
        <v>134</v>
      </c>
      <c r="AQ3268" s="21" t="str">
        <f t="shared" si="53"/>
        <v>151 to 200IMD - 2</v>
      </c>
      <c r="AR3268" s="77">
        <v>4700</v>
      </c>
      <c r="AS3268" s="77">
        <v>5600</v>
      </c>
      <c r="AT3268" s="77">
        <v>19710</v>
      </c>
      <c r="AU3268" s="66" t="s">
        <v>85</v>
      </c>
      <c r="AV3268" s="66" t="s">
        <v>85</v>
      </c>
      <c r="AW3268" s="66" t="s">
        <v>85</v>
      </c>
      <c r="AX3268" s="66" t="s">
        <v>85</v>
      </c>
      <c r="AY3268" s="66" t="s">
        <v>85</v>
      </c>
      <c r="AZ3268" s="66" t="s">
        <v>85</v>
      </c>
      <c r="BA3268" s="66" t="s">
        <v>85</v>
      </c>
      <c r="BB3268" s="66" t="s">
        <v>85</v>
      </c>
      <c r="BC3268" s="66" t="s">
        <v>85</v>
      </c>
      <c r="BD3268" s="66" t="s">
        <v>85</v>
      </c>
      <c r="BE3268" s="66" t="s">
        <v>85</v>
      </c>
      <c r="BF3268" s="66" t="s">
        <v>85</v>
      </c>
      <c r="BG3268" s="66" t="s">
        <v>85</v>
      </c>
      <c r="BH3268" s="66" t="s">
        <v>85</v>
      </c>
      <c r="BI3268" s="66" t="s">
        <v>85</v>
      </c>
      <c r="BJ3268" s="66" t="s">
        <v>85</v>
      </c>
      <c r="BK3268" s="66" t="s">
        <v>85</v>
      </c>
      <c r="BL3268" s="66" t="s">
        <v>85</v>
      </c>
      <c r="BM3268" s="66" t="s">
        <v>85</v>
      </c>
      <c r="BN3268" s="66" t="s">
        <v>85</v>
      </c>
      <c r="BO3268" s="88" t="s">
        <v>85</v>
      </c>
      <c r="BP3268" s="100">
        <v>22100</v>
      </c>
      <c r="BQ3268" s="66">
        <v>22700</v>
      </c>
      <c r="BR3268" s="66">
        <v>15510</v>
      </c>
      <c r="BS3268" s="66" t="s">
        <v>85</v>
      </c>
      <c r="BT3268" s="66" t="s">
        <v>85</v>
      </c>
      <c r="BU3268" s="66" t="s">
        <v>85</v>
      </c>
      <c r="BV3268" s="66" t="s">
        <v>85</v>
      </c>
      <c r="BW3268" s="66" t="s">
        <v>85</v>
      </c>
      <c r="BX3268" s="66" t="s">
        <v>85</v>
      </c>
      <c r="BY3268" s="66" t="s">
        <v>85</v>
      </c>
      <c r="BZ3268" s="66" t="s">
        <v>85</v>
      </c>
      <c r="CA3268" s="66" t="s">
        <v>85</v>
      </c>
      <c r="CB3268" s="66" t="s">
        <v>85</v>
      </c>
      <c r="CC3268" s="66" t="s">
        <v>85</v>
      </c>
      <c r="CD3268" s="66" t="s">
        <v>85</v>
      </c>
      <c r="CE3268" s="66" t="s">
        <v>85</v>
      </c>
      <c r="CF3268" s="66" t="s">
        <v>85</v>
      </c>
      <c r="CG3268" s="66" t="s">
        <v>85</v>
      </c>
      <c r="CH3268" s="66" t="s">
        <v>85</v>
      </c>
      <c r="CI3268" s="66" t="s">
        <v>85</v>
      </c>
      <c r="CJ3268" s="66" t="s">
        <v>85</v>
      </c>
      <c r="CK3268" s="66" t="s">
        <v>85</v>
      </c>
      <c r="CL3268" s="66" t="s">
        <v>85</v>
      </c>
      <c r="CM3268" s="69" t="s">
        <v>85</v>
      </c>
    </row>
    <row r="3269" spans="41:91" hidden="1" x14ac:dyDescent="0.25">
      <c r="AO3269" s="20" t="s">
        <v>125</v>
      </c>
      <c r="AP3269" s="85" t="s">
        <v>134</v>
      </c>
      <c r="AQ3269" s="21" t="str">
        <f t="shared" si="53"/>
        <v>Over 200IMD - 2</v>
      </c>
      <c r="AR3269" s="77">
        <v>6300</v>
      </c>
      <c r="AS3269" s="77">
        <v>7500</v>
      </c>
      <c r="AT3269" s="77">
        <v>8430</v>
      </c>
      <c r="AU3269" s="66" t="s">
        <v>85</v>
      </c>
      <c r="AV3269" s="66" t="s">
        <v>85</v>
      </c>
      <c r="AW3269" s="66" t="s">
        <v>85</v>
      </c>
      <c r="AX3269" s="66" t="s">
        <v>85</v>
      </c>
      <c r="AY3269" s="66" t="s">
        <v>85</v>
      </c>
      <c r="AZ3269" s="66" t="s">
        <v>85</v>
      </c>
      <c r="BA3269" s="66" t="s">
        <v>85</v>
      </c>
      <c r="BB3269" s="66" t="s">
        <v>85</v>
      </c>
      <c r="BC3269" s="66" t="s">
        <v>85</v>
      </c>
      <c r="BD3269" s="66" t="s">
        <v>85</v>
      </c>
      <c r="BE3269" s="66" t="s">
        <v>85</v>
      </c>
      <c r="BF3269" s="66" t="s">
        <v>85</v>
      </c>
      <c r="BG3269" s="66" t="s">
        <v>85</v>
      </c>
      <c r="BH3269" s="66" t="s">
        <v>85</v>
      </c>
      <c r="BI3269" s="66" t="s">
        <v>85</v>
      </c>
      <c r="BJ3269" s="66" t="s">
        <v>85</v>
      </c>
      <c r="BK3269" s="66" t="s">
        <v>85</v>
      </c>
      <c r="BL3269" s="66" t="s">
        <v>85</v>
      </c>
      <c r="BM3269" s="66" t="s">
        <v>85</v>
      </c>
      <c r="BN3269" s="66" t="s">
        <v>85</v>
      </c>
      <c r="BO3269" s="88" t="s">
        <v>85</v>
      </c>
      <c r="BP3269" s="100">
        <v>28500</v>
      </c>
      <c r="BQ3269" s="66">
        <v>28200</v>
      </c>
      <c r="BR3269" s="66">
        <v>5260</v>
      </c>
      <c r="BS3269" s="66" t="s">
        <v>85</v>
      </c>
      <c r="BT3269" s="66" t="s">
        <v>85</v>
      </c>
      <c r="BU3269" s="66" t="s">
        <v>85</v>
      </c>
      <c r="BV3269" s="66" t="s">
        <v>85</v>
      </c>
      <c r="BW3269" s="66" t="s">
        <v>85</v>
      </c>
      <c r="BX3269" s="66" t="s">
        <v>85</v>
      </c>
      <c r="BY3269" s="66" t="s">
        <v>85</v>
      </c>
      <c r="BZ3269" s="66" t="s">
        <v>85</v>
      </c>
      <c r="CA3269" s="66" t="s">
        <v>85</v>
      </c>
      <c r="CB3269" s="66" t="s">
        <v>85</v>
      </c>
      <c r="CC3269" s="66" t="s">
        <v>85</v>
      </c>
      <c r="CD3269" s="66" t="s">
        <v>85</v>
      </c>
      <c r="CE3269" s="66" t="s">
        <v>85</v>
      </c>
      <c r="CF3269" s="66" t="s">
        <v>85</v>
      </c>
      <c r="CG3269" s="66" t="s">
        <v>85</v>
      </c>
      <c r="CH3269" s="66" t="s">
        <v>85</v>
      </c>
      <c r="CI3269" s="66" t="s">
        <v>85</v>
      </c>
      <c r="CJ3269" s="66" t="s">
        <v>85</v>
      </c>
      <c r="CK3269" s="66" t="s">
        <v>85</v>
      </c>
      <c r="CL3269" s="66" t="s">
        <v>85</v>
      </c>
      <c r="CM3269" s="69" t="s">
        <v>85</v>
      </c>
    </row>
    <row r="3270" spans="41:91" hidden="1" x14ac:dyDescent="0.25">
      <c r="AO3270" s="20" t="s">
        <v>29</v>
      </c>
      <c r="AP3270" s="85" t="s">
        <v>135</v>
      </c>
      <c r="AQ3270" s="21" t="str">
        <f t="shared" si="53"/>
        <v>50 or lessIMD - 3</v>
      </c>
      <c r="AR3270" s="77">
        <v>2400</v>
      </c>
      <c r="AS3270" s="77">
        <v>3600</v>
      </c>
      <c r="AT3270" s="77">
        <v>84140</v>
      </c>
      <c r="AU3270" s="66" t="s">
        <v>85</v>
      </c>
      <c r="AV3270" s="66" t="s">
        <v>85</v>
      </c>
      <c r="AW3270" s="66" t="s">
        <v>85</v>
      </c>
      <c r="AX3270" s="66" t="s">
        <v>85</v>
      </c>
      <c r="AY3270" s="66" t="s">
        <v>85</v>
      </c>
      <c r="AZ3270" s="66" t="s">
        <v>85</v>
      </c>
      <c r="BA3270" s="66" t="s">
        <v>85</v>
      </c>
      <c r="BB3270" s="66" t="s">
        <v>85</v>
      </c>
      <c r="BC3270" s="66" t="s">
        <v>85</v>
      </c>
      <c r="BD3270" s="66" t="s">
        <v>85</v>
      </c>
      <c r="BE3270" s="66" t="s">
        <v>85</v>
      </c>
      <c r="BF3270" s="66" t="s">
        <v>85</v>
      </c>
      <c r="BG3270" s="66" t="s">
        <v>85</v>
      </c>
      <c r="BH3270" s="66" t="s">
        <v>85</v>
      </c>
      <c r="BI3270" s="66" t="s">
        <v>85</v>
      </c>
      <c r="BJ3270" s="66" t="s">
        <v>85</v>
      </c>
      <c r="BK3270" s="66" t="s">
        <v>85</v>
      </c>
      <c r="BL3270" s="66" t="s">
        <v>85</v>
      </c>
      <c r="BM3270" s="66" t="s">
        <v>85</v>
      </c>
      <c r="BN3270" s="66" t="s">
        <v>85</v>
      </c>
      <c r="BO3270" s="88" t="s">
        <v>85</v>
      </c>
      <c r="BP3270" s="100">
        <v>6900</v>
      </c>
      <c r="BQ3270" s="66">
        <v>7700</v>
      </c>
      <c r="BR3270" s="66">
        <v>43410</v>
      </c>
      <c r="BS3270" s="66" t="s">
        <v>85</v>
      </c>
      <c r="BT3270" s="66" t="s">
        <v>85</v>
      </c>
      <c r="BU3270" s="66" t="s">
        <v>85</v>
      </c>
      <c r="BV3270" s="66" t="s">
        <v>85</v>
      </c>
      <c r="BW3270" s="66" t="s">
        <v>85</v>
      </c>
      <c r="BX3270" s="66" t="s">
        <v>85</v>
      </c>
      <c r="BY3270" s="66" t="s">
        <v>85</v>
      </c>
      <c r="BZ3270" s="66" t="s">
        <v>85</v>
      </c>
      <c r="CA3270" s="66" t="s">
        <v>85</v>
      </c>
      <c r="CB3270" s="66" t="s">
        <v>85</v>
      </c>
      <c r="CC3270" s="66" t="s">
        <v>85</v>
      </c>
      <c r="CD3270" s="66" t="s">
        <v>85</v>
      </c>
      <c r="CE3270" s="66" t="s">
        <v>85</v>
      </c>
      <c r="CF3270" s="66" t="s">
        <v>85</v>
      </c>
      <c r="CG3270" s="66" t="s">
        <v>85</v>
      </c>
      <c r="CH3270" s="66" t="s">
        <v>85</v>
      </c>
      <c r="CI3270" s="66" t="s">
        <v>85</v>
      </c>
      <c r="CJ3270" s="66" t="s">
        <v>85</v>
      </c>
      <c r="CK3270" s="66" t="s">
        <v>85</v>
      </c>
      <c r="CL3270" s="66" t="s">
        <v>85</v>
      </c>
      <c r="CM3270" s="69" t="s">
        <v>85</v>
      </c>
    </row>
    <row r="3271" spans="41:91" hidden="1" x14ac:dyDescent="0.25">
      <c r="AO3271" s="20" t="s">
        <v>30</v>
      </c>
      <c r="AP3271" s="84" t="s">
        <v>135</v>
      </c>
      <c r="AQ3271" s="21" t="str">
        <f t="shared" si="53"/>
        <v>51 to 100IMD - 3</v>
      </c>
      <c r="AR3271" s="77">
        <v>3100</v>
      </c>
      <c r="AS3271" s="77">
        <v>3900</v>
      </c>
      <c r="AT3271" s="77">
        <v>347050</v>
      </c>
      <c r="AU3271" s="66" t="s">
        <v>85</v>
      </c>
      <c r="AV3271" s="66" t="s">
        <v>85</v>
      </c>
      <c r="AW3271" s="66" t="s">
        <v>85</v>
      </c>
      <c r="AX3271" s="66" t="s">
        <v>85</v>
      </c>
      <c r="AY3271" s="66" t="s">
        <v>85</v>
      </c>
      <c r="AZ3271" s="66" t="s">
        <v>85</v>
      </c>
      <c r="BA3271" s="66" t="s">
        <v>85</v>
      </c>
      <c r="BB3271" s="66" t="s">
        <v>85</v>
      </c>
      <c r="BC3271" s="66" t="s">
        <v>85</v>
      </c>
      <c r="BD3271" s="66" t="s">
        <v>85</v>
      </c>
      <c r="BE3271" s="66" t="s">
        <v>85</v>
      </c>
      <c r="BF3271" s="66" t="s">
        <v>85</v>
      </c>
      <c r="BG3271" s="66" t="s">
        <v>85</v>
      </c>
      <c r="BH3271" s="66" t="s">
        <v>85</v>
      </c>
      <c r="BI3271" s="66" t="s">
        <v>85</v>
      </c>
      <c r="BJ3271" s="66" t="s">
        <v>85</v>
      </c>
      <c r="BK3271" s="66" t="s">
        <v>85</v>
      </c>
      <c r="BL3271" s="66" t="s">
        <v>85</v>
      </c>
      <c r="BM3271" s="66" t="s">
        <v>85</v>
      </c>
      <c r="BN3271" s="66" t="s">
        <v>85</v>
      </c>
      <c r="BO3271" s="88" t="s">
        <v>85</v>
      </c>
      <c r="BP3271" s="100">
        <v>11800</v>
      </c>
      <c r="BQ3271" s="66">
        <v>12400</v>
      </c>
      <c r="BR3271" s="66">
        <v>283800</v>
      </c>
      <c r="BS3271" s="66" t="s">
        <v>85</v>
      </c>
      <c r="BT3271" s="66" t="s">
        <v>85</v>
      </c>
      <c r="BU3271" s="66" t="s">
        <v>85</v>
      </c>
      <c r="BV3271" s="66" t="s">
        <v>85</v>
      </c>
      <c r="BW3271" s="66" t="s">
        <v>85</v>
      </c>
      <c r="BX3271" s="66" t="s">
        <v>85</v>
      </c>
      <c r="BY3271" s="66" t="s">
        <v>85</v>
      </c>
      <c r="BZ3271" s="66" t="s">
        <v>85</v>
      </c>
      <c r="CA3271" s="66" t="s">
        <v>85</v>
      </c>
      <c r="CB3271" s="66" t="s">
        <v>85</v>
      </c>
      <c r="CC3271" s="66" t="s">
        <v>85</v>
      </c>
      <c r="CD3271" s="66" t="s">
        <v>85</v>
      </c>
      <c r="CE3271" s="66" t="s">
        <v>85</v>
      </c>
      <c r="CF3271" s="66" t="s">
        <v>85</v>
      </c>
      <c r="CG3271" s="66" t="s">
        <v>85</v>
      </c>
      <c r="CH3271" s="66" t="s">
        <v>85</v>
      </c>
      <c r="CI3271" s="66" t="s">
        <v>85</v>
      </c>
      <c r="CJ3271" s="66" t="s">
        <v>85</v>
      </c>
      <c r="CK3271" s="66" t="s">
        <v>85</v>
      </c>
      <c r="CL3271" s="66" t="s">
        <v>85</v>
      </c>
      <c r="CM3271" s="69" t="s">
        <v>85</v>
      </c>
    </row>
    <row r="3272" spans="41:91" hidden="1" x14ac:dyDescent="0.25">
      <c r="AO3272" s="20" t="s">
        <v>31</v>
      </c>
      <c r="AP3272" s="84" t="s">
        <v>135</v>
      </c>
      <c r="AQ3272" s="21" t="str">
        <f t="shared" si="53"/>
        <v>101 to 150IMD - 3</v>
      </c>
      <c r="AR3272" s="77">
        <v>3800</v>
      </c>
      <c r="AS3272" s="77">
        <v>4500</v>
      </c>
      <c r="AT3272" s="77">
        <v>180530</v>
      </c>
      <c r="AU3272" s="66" t="s">
        <v>85</v>
      </c>
      <c r="AV3272" s="66" t="s">
        <v>85</v>
      </c>
      <c r="AW3272" s="66" t="s">
        <v>85</v>
      </c>
      <c r="AX3272" s="66" t="s">
        <v>85</v>
      </c>
      <c r="AY3272" s="66" t="s">
        <v>85</v>
      </c>
      <c r="AZ3272" s="66" t="s">
        <v>85</v>
      </c>
      <c r="BA3272" s="66" t="s">
        <v>85</v>
      </c>
      <c r="BB3272" s="66" t="s">
        <v>85</v>
      </c>
      <c r="BC3272" s="66" t="s">
        <v>85</v>
      </c>
      <c r="BD3272" s="66" t="s">
        <v>85</v>
      </c>
      <c r="BE3272" s="66" t="s">
        <v>85</v>
      </c>
      <c r="BF3272" s="66" t="s">
        <v>85</v>
      </c>
      <c r="BG3272" s="66" t="s">
        <v>85</v>
      </c>
      <c r="BH3272" s="66" t="s">
        <v>85</v>
      </c>
      <c r="BI3272" s="66" t="s">
        <v>85</v>
      </c>
      <c r="BJ3272" s="66" t="s">
        <v>85</v>
      </c>
      <c r="BK3272" s="66" t="s">
        <v>85</v>
      </c>
      <c r="BL3272" s="66" t="s">
        <v>85</v>
      </c>
      <c r="BM3272" s="66" t="s">
        <v>85</v>
      </c>
      <c r="BN3272" s="66" t="s">
        <v>85</v>
      </c>
      <c r="BO3272" s="88" t="s">
        <v>85</v>
      </c>
      <c r="BP3272" s="100">
        <v>16000</v>
      </c>
      <c r="BQ3272" s="66">
        <v>16800</v>
      </c>
      <c r="BR3272" s="66">
        <v>146060</v>
      </c>
      <c r="BS3272" s="66" t="s">
        <v>85</v>
      </c>
      <c r="BT3272" s="66" t="s">
        <v>85</v>
      </c>
      <c r="BU3272" s="66" t="s">
        <v>85</v>
      </c>
      <c r="BV3272" s="66" t="s">
        <v>85</v>
      </c>
      <c r="BW3272" s="66" t="s">
        <v>85</v>
      </c>
      <c r="BX3272" s="66" t="s">
        <v>85</v>
      </c>
      <c r="BY3272" s="66" t="s">
        <v>85</v>
      </c>
      <c r="BZ3272" s="66" t="s">
        <v>85</v>
      </c>
      <c r="CA3272" s="66" t="s">
        <v>85</v>
      </c>
      <c r="CB3272" s="66" t="s">
        <v>85</v>
      </c>
      <c r="CC3272" s="66" t="s">
        <v>85</v>
      </c>
      <c r="CD3272" s="66" t="s">
        <v>85</v>
      </c>
      <c r="CE3272" s="66" t="s">
        <v>85</v>
      </c>
      <c r="CF3272" s="66" t="s">
        <v>85</v>
      </c>
      <c r="CG3272" s="66" t="s">
        <v>85</v>
      </c>
      <c r="CH3272" s="66" t="s">
        <v>85</v>
      </c>
      <c r="CI3272" s="66" t="s">
        <v>85</v>
      </c>
      <c r="CJ3272" s="66" t="s">
        <v>85</v>
      </c>
      <c r="CK3272" s="66" t="s">
        <v>85</v>
      </c>
      <c r="CL3272" s="66" t="s">
        <v>85</v>
      </c>
      <c r="CM3272" s="69" t="s">
        <v>85</v>
      </c>
    </row>
    <row r="3273" spans="41:91" hidden="1" x14ac:dyDescent="0.25">
      <c r="AO3273" s="20" t="s">
        <v>32</v>
      </c>
      <c r="AP3273" s="84" t="s">
        <v>135</v>
      </c>
      <c r="AQ3273" s="21" t="str">
        <f t="shared" si="53"/>
        <v>151 to 200IMD - 3</v>
      </c>
      <c r="AR3273" s="77">
        <v>4800</v>
      </c>
      <c r="AS3273" s="77">
        <v>5800</v>
      </c>
      <c r="AT3273" s="77">
        <v>34780</v>
      </c>
      <c r="AU3273" s="66" t="s">
        <v>85</v>
      </c>
      <c r="AV3273" s="66" t="s">
        <v>85</v>
      </c>
      <c r="AW3273" s="66" t="s">
        <v>85</v>
      </c>
      <c r="AX3273" s="66" t="s">
        <v>85</v>
      </c>
      <c r="AY3273" s="66" t="s">
        <v>85</v>
      </c>
      <c r="AZ3273" s="66" t="s">
        <v>85</v>
      </c>
      <c r="BA3273" s="66" t="s">
        <v>85</v>
      </c>
      <c r="BB3273" s="66" t="s">
        <v>85</v>
      </c>
      <c r="BC3273" s="66" t="s">
        <v>85</v>
      </c>
      <c r="BD3273" s="66" t="s">
        <v>85</v>
      </c>
      <c r="BE3273" s="66" t="s">
        <v>85</v>
      </c>
      <c r="BF3273" s="66" t="s">
        <v>85</v>
      </c>
      <c r="BG3273" s="66" t="s">
        <v>85</v>
      </c>
      <c r="BH3273" s="66" t="s">
        <v>85</v>
      </c>
      <c r="BI3273" s="66" t="s">
        <v>85</v>
      </c>
      <c r="BJ3273" s="66" t="s">
        <v>85</v>
      </c>
      <c r="BK3273" s="66" t="s">
        <v>85</v>
      </c>
      <c r="BL3273" s="66" t="s">
        <v>85</v>
      </c>
      <c r="BM3273" s="66" t="s">
        <v>85</v>
      </c>
      <c r="BN3273" s="66" t="s">
        <v>85</v>
      </c>
      <c r="BO3273" s="88" t="s">
        <v>85</v>
      </c>
      <c r="BP3273" s="100">
        <v>22300</v>
      </c>
      <c r="BQ3273" s="66">
        <v>23200</v>
      </c>
      <c r="BR3273" s="66">
        <v>23300</v>
      </c>
      <c r="BS3273" s="66" t="s">
        <v>85</v>
      </c>
      <c r="BT3273" s="66" t="s">
        <v>85</v>
      </c>
      <c r="BU3273" s="66" t="s">
        <v>85</v>
      </c>
      <c r="BV3273" s="66" t="s">
        <v>85</v>
      </c>
      <c r="BW3273" s="66" t="s">
        <v>85</v>
      </c>
      <c r="BX3273" s="66" t="s">
        <v>85</v>
      </c>
      <c r="BY3273" s="66" t="s">
        <v>85</v>
      </c>
      <c r="BZ3273" s="66" t="s">
        <v>85</v>
      </c>
      <c r="CA3273" s="66" t="s">
        <v>85</v>
      </c>
      <c r="CB3273" s="66" t="s">
        <v>85</v>
      </c>
      <c r="CC3273" s="66" t="s">
        <v>85</v>
      </c>
      <c r="CD3273" s="66" t="s">
        <v>85</v>
      </c>
      <c r="CE3273" s="66" t="s">
        <v>85</v>
      </c>
      <c r="CF3273" s="66" t="s">
        <v>85</v>
      </c>
      <c r="CG3273" s="66" t="s">
        <v>85</v>
      </c>
      <c r="CH3273" s="66" t="s">
        <v>85</v>
      </c>
      <c r="CI3273" s="66" t="s">
        <v>85</v>
      </c>
      <c r="CJ3273" s="66" t="s">
        <v>85</v>
      </c>
      <c r="CK3273" s="66" t="s">
        <v>85</v>
      </c>
      <c r="CL3273" s="66" t="s">
        <v>85</v>
      </c>
      <c r="CM3273" s="69" t="s">
        <v>85</v>
      </c>
    </row>
    <row r="3274" spans="41:91" hidden="1" x14ac:dyDescent="0.25">
      <c r="AO3274" s="20" t="s">
        <v>125</v>
      </c>
      <c r="AP3274" s="85" t="s">
        <v>135</v>
      </c>
      <c r="AQ3274" s="21" t="str">
        <f t="shared" si="53"/>
        <v>Over 200IMD - 3</v>
      </c>
      <c r="AR3274" s="77">
        <v>6500</v>
      </c>
      <c r="AS3274" s="77">
        <v>7800</v>
      </c>
      <c r="AT3274" s="77">
        <v>19060</v>
      </c>
      <c r="AU3274" s="66" t="s">
        <v>85</v>
      </c>
      <c r="AV3274" s="66" t="s">
        <v>85</v>
      </c>
      <c r="AW3274" s="66" t="s">
        <v>85</v>
      </c>
      <c r="AX3274" s="66" t="s">
        <v>85</v>
      </c>
      <c r="AY3274" s="66" t="s">
        <v>85</v>
      </c>
      <c r="AZ3274" s="66" t="s">
        <v>85</v>
      </c>
      <c r="BA3274" s="66" t="s">
        <v>85</v>
      </c>
      <c r="BB3274" s="66" t="s">
        <v>85</v>
      </c>
      <c r="BC3274" s="66" t="s">
        <v>85</v>
      </c>
      <c r="BD3274" s="66" t="s">
        <v>85</v>
      </c>
      <c r="BE3274" s="66" t="s">
        <v>85</v>
      </c>
      <c r="BF3274" s="66" t="s">
        <v>85</v>
      </c>
      <c r="BG3274" s="66" t="s">
        <v>85</v>
      </c>
      <c r="BH3274" s="66" t="s">
        <v>85</v>
      </c>
      <c r="BI3274" s="66" t="s">
        <v>85</v>
      </c>
      <c r="BJ3274" s="66" t="s">
        <v>85</v>
      </c>
      <c r="BK3274" s="66" t="s">
        <v>85</v>
      </c>
      <c r="BL3274" s="66" t="s">
        <v>85</v>
      </c>
      <c r="BM3274" s="66" t="s">
        <v>85</v>
      </c>
      <c r="BN3274" s="66" t="s">
        <v>85</v>
      </c>
      <c r="BO3274" s="88" t="s">
        <v>85</v>
      </c>
      <c r="BP3274" s="100">
        <v>28900</v>
      </c>
      <c r="BQ3274" s="66">
        <v>28800</v>
      </c>
      <c r="BR3274" s="66">
        <v>8500</v>
      </c>
      <c r="BS3274" s="66" t="s">
        <v>85</v>
      </c>
      <c r="BT3274" s="66" t="s">
        <v>85</v>
      </c>
      <c r="BU3274" s="66" t="s">
        <v>85</v>
      </c>
      <c r="BV3274" s="66" t="s">
        <v>85</v>
      </c>
      <c r="BW3274" s="66" t="s">
        <v>85</v>
      </c>
      <c r="BX3274" s="66" t="s">
        <v>85</v>
      </c>
      <c r="BY3274" s="66" t="s">
        <v>85</v>
      </c>
      <c r="BZ3274" s="66" t="s">
        <v>85</v>
      </c>
      <c r="CA3274" s="66" t="s">
        <v>85</v>
      </c>
      <c r="CB3274" s="66" t="s">
        <v>85</v>
      </c>
      <c r="CC3274" s="66" t="s">
        <v>85</v>
      </c>
      <c r="CD3274" s="66" t="s">
        <v>85</v>
      </c>
      <c r="CE3274" s="66" t="s">
        <v>85</v>
      </c>
      <c r="CF3274" s="66" t="s">
        <v>85</v>
      </c>
      <c r="CG3274" s="66" t="s">
        <v>85</v>
      </c>
      <c r="CH3274" s="66" t="s">
        <v>85</v>
      </c>
      <c r="CI3274" s="66" t="s">
        <v>85</v>
      </c>
      <c r="CJ3274" s="66" t="s">
        <v>85</v>
      </c>
      <c r="CK3274" s="66" t="s">
        <v>85</v>
      </c>
      <c r="CL3274" s="66" t="s">
        <v>85</v>
      </c>
      <c r="CM3274" s="69" t="s">
        <v>85</v>
      </c>
    </row>
    <row r="3275" spans="41:91" hidden="1" x14ac:dyDescent="0.25">
      <c r="AO3275" s="20" t="s">
        <v>29</v>
      </c>
      <c r="AP3275" s="85" t="s">
        <v>136</v>
      </c>
      <c r="AQ3275" s="21" t="str">
        <f t="shared" si="53"/>
        <v>50 or lessIMD - 4</v>
      </c>
      <c r="AR3275" s="77">
        <v>2500</v>
      </c>
      <c r="AS3275" s="77">
        <v>3700</v>
      </c>
      <c r="AT3275" s="77">
        <v>56010</v>
      </c>
      <c r="AU3275" s="66" t="s">
        <v>85</v>
      </c>
      <c r="AV3275" s="66" t="s">
        <v>85</v>
      </c>
      <c r="AW3275" s="66" t="s">
        <v>85</v>
      </c>
      <c r="AX3275" s="66" t="s">
        <v>85</v>
      </c>
      <c r="AY3275" s="66" t="s">
        <v>85</v>
      </c>
      <c r="AZ3275" s="66" t="s">
        <v>85</v>
      </c>
      <c r="BA3275" s="66" t="s">
        <v>85</v>
      </c>
      <c r="BB3275" s="66" t="s">
        <v>85</v>
      </c>
      <c r="BC3275" s="66" t="s">
        <v>85</v>
      </c>
      <c r="BD3275" s="66" t="s">
        <v>85</v>
      </c>
      <c r="BE3275" s="66" t="s">
        <v>85</v>
      </c>
      <c r="BF3275" s="66" t="s">
        <v>85</v>
      </c>
      <c r="BG3275" s="66" t="s">
        <v>85</v>
      </c>
      <c r="BH3275" s="66" t="s">
        <v>85</v>
      </c>
      <c r="BI3275" s="66" t="s">
        <v>85</v>
      </c>
      <c r="BJ3275" s="66" t="s">
        <v>85</v>
      </c>
      <c r="BK3275" s="66" t="s">
        <v>85</v>
      </c>
      <c r="BL3275" s="66" t="s">
        <v>85</v>
      </c>
      <c r="BM3275" s="66" t="s">
        <v>85</v>
      </c>
      <c r="BN3275" s="66" t="s">
        <v>85</v>
      </c>
      <c r="BO3275" s="88" t="s">
        <v>85</v>
      </c>
      <c r="BP3275" s="100">
        <v>7000</v>
      </c>
      <c r="BQ3275" s="66">
        <v>7800</v>
      </c>
      <c r="BR3275" s="66">
        <v>28510</v>
      </c>
      <c r="BS3275" s="66" t="s">
        <v>85</v>
      </c>
      <c r="BT3275" s="66" t="s">
        <v>85</v>
      </c>
      <c r="BU3275" s="66" t="s">
        <v>85</v>
      </c>
      <c r="BV3275" s="66" t="s">
        <v>85</v>
      </c>
      <c r="BW3275" s="66" t="s">
        <v>85</v>
      </c>
      <c r="BX3275" s="66" t="s">
        <v>85</v>
      </c>
      <c r="BY3275" s="66" t="s">
        <v>85</v>
      </c>
      <c r="BZ3275" s="66" t="s">
        <v>85</v>
      </c>
      <c r="CA3275" s="66" t="s">
        <v>85</v>
      </c>
      <c r="CB3275" s="66" t="s">
        <v>85</v>
      </c>
      <c r="CC3275" s="66" t="s">
        <v>85</v>
      </c>
      <c r="CD3275" s="66" t="s">
        <v>85</v>
      </c>
      <c r="CE3275" s="66" t="s">
        <v>85</v>
      </c>
      <c r="CF3275" s="66" t="s">
        <v>85</v>
      </c>
      <c r="CG3275" s="66" t="s">
        <v>85</v>
      </c>
      <c r="CH3275" s="66" t="s">
        <v>85</v>
      </c>
      <c r="CI3275" s="66" t="s">
        <v>85</v>
      </c>
      <c r="CJ3275" s="66" t="s">
        <v>85</v>
      </c>
      <c r="CK3275" s="66" t="s">
        <v>85</v>
      </c>
      <c r="CL3275" s="66" t="s">
        <v>85</v>
      </c>
      <c r="CM3275" s="69" t="s">
        <v>85</v>
      </c>
    </row>
    <row r="3276" spans="41:91" hidden="1" x14ac:dyDescent="0.25">
      <c r="AO3276" s="20" t="s">
        <v>30</v>
      </c>
      <c r="AP3276" s="84" t="s">
        <v>136</v>
      </c>
      <c r="AQ3276" s="21" t="str">
        <f t="shared" si="53"/>
        <v>51 to 100IMD - 4</v>
      </c>
      <c r="AR3276" s="77">
        <v>3100</v>
      </c>
      <c r="AS3276" s="77">
        <v>3900</v>
      </c>
      <c r="AT3276" s="77">
        <v>313430</v>
      </c>
      <c r="AU3276" s="66" t="s">
        <v>85</v>
      </c>
      <c r="AV3276" s="66" t="s">
        <v>85</v>
      </c>
      <c r="AW3276" s="66" t="s">
        <v>85</v>
      </c>
      <c r="AX3276" s="66" t="s">
        <v>85</v>
      </c>
      <c r="AY3276" s="66" t="s">
        <v>85</v>
      </c>
      <c r="AZ3276" s="66" t="s">
        <v>85</v>
      </c>
      <c r="BA3276" s="66" t="s">
        <v>85</v>
      </c>
      <c r="BB3276" s="66" t="s">
        <v>85</v>
      </c>
      <c r="BC3276" s="66" t="s">
        <v>85</v>
      </c>
      <c r="BD3276" s="66" t="s">
        <v>85</v>
      </c>
      <c r="BE3276" s="66" t="s">
        <v>85</v>
      </c>
      <c r="BF3276" s="66" t="s">
        <v>85</v>
      </c>
      <c r="BG3276" s="66" t="s">
        <v>85</v>
      </c>
      <c r="BH3276" s="66" t="s">
        <v>85</v>
      </c>
      <c r="BI3276" s="66" t="s">
        <v>85</v>
      </c>
      <c r="BJ3276" s="66" t="s">
        <v>85</v>
      </c>
      <c r="BK3276" s="66" t="s">
        <v>85</v>
      </c>
      <c r="BL3276" s="66" t="s">
        <v>85</v>
      </c>
      <c r="BM3276" s="66" t="s">
        <v>85</v>
      </c>
      <c r="BN3276" s="66" t="s">
        <v>85</v>
      </c>
      <c r="BO3276" s="88" t="s">
        <v>85</v>
      </c>
      <c r="BP3276" s="100">
        <v>12100</v>
      </c>
      <c r="BQ3276" s="66">
        <v>12700</v>
      </c>
      <c r="BR3276" s="66">
        <v>256300</v>
      </c>
      <c r="BS3276" s="66" t="s">
        <v>85</v>
      </c>
      <c r="BT3276" s="66" t="s">
        <v>85</v>
      </c>
      <c r="BU3276" s="66" t="s">
        <v>85</v>
      </c>
      <c r="BV3276" s="66" t="s">
        <v>85</v>
      </c>
      <c r="BW3276" s="66" t="s">
        <v>85</v>
      </c>
      <c r="BX3276" s="66" t="s">
        <v>85</v>
      </c>
      <c r="BY3276" s="66" t="s">
        <v>85</v>
      </c>
      <c r="BZ3276" s="66" t="s">
        <v>85</v>
      </c>
      <c r="CA3276" s="66" t="s">
        <v>85</v>
      </c>
      <c r="CB3276" s="66" t="s">
        <v>85</v>
      </c>
      <c r="CC3276" s="66" t="s">
        <v>85</v>
      </c>
      <c r="CD3276" s="66" t="s">
        <v>85</v>
      </c>
      <c r="CE3276" s="66" t="s">
        <v>85</v>
      </c>
      <c r="CF3276" s="66" t="s">
        <v>85</v>
      </c>
      <c r="CG3276" s="66" t="s">
        <v>85</v>
      </c>
      <c r="CH3276" s="66" t="s">
        <v>85</v>
      </c>
      <c r="CI3276" s="66" t="s">
        <v>85</v>
      </c>
      <c r="CJ3276" s="66" t="s">
        <v>85</v>
      </c>
      <c r="CK3276" s="66" t="s">
        <v>85</v>
      </c>
      <c r="CL3276" s="66" t="s">
        <v>85</v>
      </c>
      <c r="CM3276" s="69" t="s">
        <v>85</v>
      </c>
    </row>
    <row r="3277" spans="41:91" hidden="1" x14ac:dyDescent="0.25">
      <c r="AO3277" s="20" t="s">
        <v>31</v>
      </c>
      <c r="AP3277" s="84" t="s">
        <v>136</v>
      </c>
      <c r="AQ3277" s="21" t="str">
        <f t="shared" si="53"/>
        <v>101 to 150IMD - 4</v>
      </c>
      <c r="AR3277" s="77">
        <v>3900</v>
      </c>
      <c r="AS3277" s="77">
        <v>4600</v>
      </c>
      <c r="AT3277" s="77">
        <v>205540</v>
      </c>
      <c r="AU3277" s="66" t="s">
        <v>85</v>
      </c>
      <c r="AV3277" s="66" t="s">
        <v>85</v>
      </c>
      <c r="AW3277" s="66" t="s">
        <v>85</v>
      </c>
      <c r="AX3277" s="66" t="s">
        <v>85</v>
      </c>
      <c r="AY3277" s="66" t="s">
        <v>85</v>
      </c>
      <c r="AZ3277" s="66" t="s">
        <v>85</v>
      </c>
      <c r="BA3277" s="66" t="s">
        <v>85</v>
      </c>
      <c r="BB3277" s="66" t="s">
        <v>85</v>
      </c>
      <c r="BC3277" s="66" t="s">
        <v>85</v>
      </c>
      <c r="BD3277" s="66" t="s">
        <v>85</v>
      </c>
      <c r="BE3277" s="66" t="s">
        <v>85</v>
      </c>
      <c r="BF3277" s="66" t="s">
        <v>85</v>
      </c>
      <c r="BG3277" s="66" t="s">
        <v>85</v>
      </c>
      <c r="BH3277" s="66" t="s">
        <v>85</v>
      </c>
      <c r="BI3277" s="66" t="s">
        <v>85</v>
      </c>
      <c r="BJ3277" s="66" t="s">
        <v>85</v>
      </c>
      <c r="BK3277" s="66" t="s">
        <v>85</v>
      </c>
      <c r="BL3277" s="66" t="s">
        <v>85</v>
      </c>
      <c r="BM3277" s="66" t="s">
        <v>85</v>
      </c>
      <c r="BN3277" s="66" t="s">
        <v>85</v>
      </c>
      <c r="BO3277" s="88" t="s">
        <v>85</v>
      </c>
      <c r="BP3277" s="100">
        <v>16600</v>
      </c>
      <c r="BQ3277" s="66">
        <v>17400</v>
      </c>
      <c r="BR3277" s="66">
        <v>166920</v>
      </c>
      <c r="BS3277" s="66" t="s">
        <v>85</v>
      </c>
      <c r="BT3277" s="66" t="s">
        <v>85</v>
      </c>
      <c r="BU3277" s="66" t="s">
        <v>85</v>
      </c>
      <c r="BV3277" s="66" t="s">
        <v>85</v>
      </c>
      <c r="BW3277" s="66" t="s">
        <v>85</v>
      </c>
      <c r="BX3277" s="66" t="s">
        <v>85</v>
      </c>
      <c r="BY3277" s="66" t="s">
        <v>85</v>
      </c>
      <c r="BZ3277" s="66" t="s">
        <v>85</v>
      </c>
      <c r="CA3277" s="66" t="s">
        <v>85</v>
      </c>
      <c r="CB3277" s="66" t="s">
        <v>85</v>
      </c>
      <c r="CC3277" s="66" t="s">
        <v>85</v>
      </c>
      <c r="CD3277" s="66" t="s">
        <v>85</v>
      </c>
      <c r="CE3277" s="66" t="s">
        <v>85</v>
      </c>
      <c r="CF3277" s="66" t="s">
        <v>85</v>
      </c>
      <c r="CG3277" s="66" t="s">
        <v>85</v>
      </c>
      <c r="CH3277" s="66" t="s">
        <v>85</v>
      </c>
      <c r="CI3277" s="66" t="s">
        <v>85</v>
      </c>
      <c r="CJ3277" s="66" t="s">
        <v>85</v>
      </c>
      <c r="CK3277" s="66" t="s">
        <v>85</v>
      </c>
      <c r="CL3277" s="66" t="s">
        <v>85</v>
      </c>
      <c r="CM3277" s="69" t="s">
        <v>85</v>
      </c>
    </row>
    <row r="3278" spans="41:91" hidden="1" x14ac:dyDescent="0.25">
      <c r="AO3278" s="20" t="s">
        <v>32</v>
      </c>
      <c r="AP3278" s="84" t="s">
        <v>136</v>
      </c>
      <c r="AQ3278" s="21" t="str">
        <f t="shared" si="53"/>
        <v>151 to 200IMD - 4</v>
      </c>
      <c r="AR3278" s="77">
        <v>4900</v>
      </c>
      <c r="AS3278" s="77">
        <v>5800</v>
      </c>
      <c r="AT3278" s="77">
        <v>49400</v>
      </c>
      <c r="AU3278" s="66" t="s">
        <v>85</v>
      </c>
      <c r="AV3278" s="66" t="s">
        <v>85</v>
      </c>
      <c r="AW3278" s="66" t="s">
        <v>85</v>
      </c>
      <c r="AX3278" s="66" t="s">
        <v>85</v>
      </c>
      <c r="AY3278" s="66" t="s">
        <v>85</v>
      </c>
      <c r="AZ3278" s="66" t="s">
        <v>85</v>
      </c>
      <c r="BA3278" s="66" t="s">
        <v>85</v>
      </c>
      <c r="BB3278" s="66" t="s">
        <v>85</v>
      </c>
      <c r="BC3278" s="66" t="s">
        <v>85</v>
      </c>
      <c r="BD3278" s="66" t="s">
        <v>85</v>
      </c>
      <c r="BE3278" s="66" t="s">
        <v>85</v>
      </c>
      <c r="BF3278" s="66" t="s">
        <v>85</v>
      </c>
      <c r="BG3278" s="66" t="s">
        <v>85</v>
      </c>
      <c r="BH3278" s="66" t="s">
        <v>85</v>
      </c>
      <c r="BI3278" s="66" t="s">
        <v>85</v>
      </c>
      <c r="BJ3278" s="66" t="s">
        <v>85</v>
      </c>
      <c r="BK3278" s="66" t="s">
        <v>85</v>
      </c>
      <c r="BL3278" s="66" t="s">
        <v>85</v>
      </c>
      <c r="BM3278" s="66" t="s">
        <v>85</v>
      </c>
      <c r="BN3278" s="66" t="s">
        <v>85</v>
      </c>
      <c r="BO3278" s="88" t="s">
        <v>85</v>
      </c>
      <c r="BP3278" s="100">
        <v>22500</v>
      </c>
      <c r="BQ3278" s="66">
        <v>23500</v>
      </c>
      <c r="BR3278" s="66">
        <v>33970</v>
      </c>
      <c r="BS3278" s="66" t="s">
        <v>85</v>
      </c>
      <c r="BT3278" s="66" t="s">
        <v>85</v>
      </c>
      <c r="BU3278" s="66" t="s">
        <v>85</v>
      </c>
      <c r="BV3278" s="66" t="s">
        <v>85</v>
      </c>
      <c r="BW3278" s="66" t="s">
        <v>85</v>
      </c>
      <c r="BX3278" s="66" t="s">
        <v>85</v>
      </c>
      <c r="BY3278" s="66" t="s">
        <v>85</v>
      </c>
      <c r="BZ3278" s="66" t="s">
        <v>85</v>
      </c>
      <c r="CA3278" s="66" t="s">
        <v>85</v>
      </c>
      <c r="CB3278" s="66" t="s">
        <v>85</v>
      </c>
      <c r="CC3278" s="66" t="s">
        <v>85</v>
      </c>
      <c r="CD3278" s="66" t="s">
        <v>85</v>
      </c>
      <c r="CE3278" s="66" t="s">
        <v>85</v>
      </c>
      <c r="CF3278" s="66" t="s">
        <v>85</v>
      </c>
      <c r="CG3278" s="66" t="s">
        <v>85</v>
      </c>
      <c r="CH3278" s="66" t="s">
        <v>85</v>
      </c>
      <c r="CI3278" s="66" t="s">
        <v>85</v>
      </c>
      <c r="CJ3278" s="66" t="s">
        <v>85</v>
      </c>
      <c r="CK3278" s="66" t="s">
        <v>85</v>
      </c>
      <c r="CL3278" s="66" t="s">
        <v>85</v>
      </c>
      <c r="CM3278" s="69" t="s">
        <v>85</v>
      </c>
    </row>
    <row r="3279" spans="41:91" hidden="1" x14ac:dyDescent="0.25">
      <c r="AO3279" s="20" t="s">
        <v>125</v>
      </c>
      <c r="AP3279" s="85" t="s">
        <v>136</v>
      </c>
      <c r="AQ3279" s="21" t="str">
        <f t="shared" si="53"/>
        <v>Over 200IMD - 4</v>
      </c>
      <c r="AR3279" s="77">
        <v>6700</v>
      </c>
      <c r="AS3279" s="77">
        <v>8000</v>
      </c>
      <c r="AT3279" s="77">
        <v>27210</v>
      </c>
      <c r="AU3279" s="66" t="s">
        <v>85</v>
      </c>
      <c r="AV3279" s="66" t="s">
        <v>85</v>
      </c>
      <c r="AW3279" s="66" t="s">
        <v>85</v>
      </c>
      <c r="AX3279" s="66" t="s">
        <v>85</v>
      </c>
      <c r="AY3279" s="66" t="s">
        <v>85</v>
      </c>
      <c r="AZ3279" s="66" t="s">
        <v>85</v>
      </c>
      <c r="BA3279" s="66" t="s">
        <v>85</v>
      </c>
      <c r="BB3279" s="66" t="s">
        <v>85</v>
      </c>
      <c r="BC3279" s="66" t="s">
        <v>85</v>
      </c>
      <c r="BD3279" s="66" t="s">
        <v>85</v>
      </c>
      <c r="BE3279" s="66" t="s">
        <v>85</v>
      </c>
      <c r="BF3279" s="66" t="s">
        <v>85</v>
      </c>
      <c r="BG3279" s="66" t="s">
        <v>85</v>
      </c>
      <c r="BH3279" s="66" t="s">
        <v>85</v>
      </c>
      <c r="BI3279" s="66" t="s">
        <v>85</v>
      </c>
      <c r="BJ3279" s="66" t="s">
        <v>85</v>
      </c>
      <c r="BK3279" s="66" t="s">
        <v>85</v>
      </c>
      <c r="BL3279" s="66" t="s">
        <v>85</v>
      </c>
      <c r="BM3279" s="66" t="s">
        <v>85</v>
      </c>
      <c r="BN3279" s="66" t="s">
        <v>85</v>
      </c>
      <c r="BO3279" s="88" t="s">
        <v>85</v>
      </c>
      <c r="BP3279" s="100">
        <v>28900</v>
      </c>
      <c r="BQ3279" s="66">
        <v>29100</v>
      </c>
      <c r="BR3279" s="66">
        <v>12640</v>
      </c>
      <c r="BS3279" s="66" t="s">
        <v>85</v>
      </c>
      <c r="BT3279" s="66" t="s">
        <v>85</v>
      </c>
      <c r="BU3279" s="66" t="s">
        <v>85</v>
      </c>
      <c r="BV3279" s="66" t="s">
        <v>85</v>
      </c>
      <c r="BW3279" s="66" t="s">
        <v>85</v>
      </c>
      <c r="BX3279" s="66" t="s">
        <v>85</v>
      </c>
      <c r="BY3279" s="66" t="s">
        <v>85</v>
      </c>
      <c r="BZ3279" s="66" t="s">
        <v>85</v>
      </c>
      <c r="CA3279" s="66" t="s">
        <v>85</v>
      </c>
      <c r="CB3279" s="66" t="s">
        <v>85</v>
      </c>
      <c r="CC3279" s="66" t="s">
        <v>85</v>
      </c>
      <c r="CD3279" s="66" t="s">
        <v>85</v>
      </c>
      <c r="CE3279" s="66" t="s">
        <v>85</v>
      </c>
      <c r="CF3279" s="66" t="s">
        <v>85</v>
      </c>
      <c r="CG3279" s="66" t="s">
        <v>85</v>
      </c>
      <c r="CH3279" s="66" t="s">
        <v>85</v>
      </c>
      <c r="CI3279" s="66" t="s">
        <v>85</v>
      </c>
      <c r="CJ3279" s="66" t="s">
        <v>85</v>
      </c>
      <c r="CK3279" s="66" t="s">
        <v>85</v>
      </c>
      <c r="CL3279" s="66" t="s">
        <v>85</v>
      </c>
      <c r="CM3279" s="69" t="s">
        <v>85</v>
      </c>
    </row>
    <row r="3280" spans="41:91" hidden="1" x14ac:dyDescent="0.25">
      <c r="AO3280" s="20" t="s">
        <v>29</v>
      </c>
      <c r="AP3280" s="85" t="s">
        <v>137</v>
      </c>
      <c r="AQ3280" s="21" t="str">
        <f t="shared" si="53"/>
        <v>50 or lessIMD - 5</v>
      </c>
      <c r="AR3280" s="77">
        <v>2600</v>
      </c>
      <c r="AS3280" s="77">
        <v>3900</v>
      </c>
      <c r="AT3280" s="77">
        <v>36570</v>
      </c>
      <c r="AU3280" s="66" t="s">
        <v>85</v>
      </c>
      <c r="AV3280" s="66" t="s">
        <v>85</v>
      </c>
      <c r="AW3280" s="66" t="s">
        <v>85</v>
      </c>
      <c r="AX3280" s="66" t="s">
        <v>85</v>
      </c>
      <c r="AY3280" s="66" t="s">
        <v>85</v>
      </c>
      <c r="AZ3280" s="66" t="s">
        <v>85</v>
      </c>
      <c r="BA3280" s="66" t="s">
        <v>85</v>
      </c>
      <c r="BB3280" s="66" t="s">
        <v>85</v>
      </c>
      <c r="BC3280" s="66" t="s">
        <v>85</v>
      </c>
      <c r="BD3280" s="66" t="s">
        <v>85</v>
      </c>
      <c r="BE3280" s="66" t="s">
        <v>85</v>
      </c>
      <c r="BF3280" s="66" t="s">
        <v>85</v>
      </c>
      <c r="BG3280" s="66" t="s">
        <v>85</v>
      </c>
      <c r="BH3280" s="66" t="s">
        <v>85</v>
      </c>
      <c r="BI3280" s="66" t="s">
        <v>85</v>
      </c>
      <c r="BJ3280" s="66" t="s">
        <v>85</v>
      </c>
      <c r="BK3280" s="66" t="s">
        <v>85</v>
      </c>
      <c r="BL3280" s="66" t="s">
        <v>85</v>
      </c>
      <c r="BM3280" s="66" t="s">
        <v>85</v>
      </c>
      <c r="BN3280" s="66" t="s">
        <v>85</v>
      </c>
      <c r="BO3280" s="88" t="s">
        <v>85</v>
      </c>
      <c r="BP3280" s="100">
        <v>7100</v>
      </c>
      <c r="BQ3280" s="66">
        <v>7900</v>
      </c>
      <c r="BR3280" s="66">
        <v>18090</v>
      </c>
      <c r="BS3280" s="66" t="s">
        <v>85</v>
      </c>
      <c r="BT3280" s="66" t="s">
        <v>85</v>
      </c>
      <c r="BU3280" s="66" t="s">
        <v>85</v>
      </c>
      <c r="BV3280" s="66" t="s">
        <v>85</v>
      </c>
      <c r="BW3280" s="66" t="s">
        <v>85</v>
      </c>
      <c r="BX3280" s="66" t="s">
        <v>85</v>
      </c>
      <c r="BY3280" s="66" t="s">
        <v>85</v>
      </c>
      <c r="BZ3280" s="66" t="s">
        <v>85</v>
      </c>
      <c r="CA3280" s="66" t="s">
        <v>85</v>
      </c>
      <c r="CB3280" s="66" t="s">
        <v>85</v>
      </c>
      <c r="CC3280" s="66" t="s">
        <v>85</v>
      </c>
      <c r="CD3280" s="66" t="s">
        <v>85</v>
      </c>
      <c r="CE3280" s="66" t="s">
        <v>85</v>
      </c>
      <c r="CF3280" s="66" t="s">
        <v>85</v>
      </c>
      <c r="CG3280" s="66" t="s">
        <v>85</v>
      </c>
      <c r="CH3280" s="66" t="s">
        <v>85</v>
      </c>
      <c r="CI3280" s="66" t="s">
        <v>85</v>
      </c>
      <c r="CJ3280" s="66" t="s">
        <v>85</v>
      </c>
      <c r="CK3280" s="66" t="s">
        <v>85</v>
      </c>
      <c r="CL3280" s="66" t="s">
        <v>85</v>
      </c>
      <c r="CM3280" s="69" t="s">
        <v>85</v>
      </c>
    </row>
    <row r="3281" spans="41:91" hidden="1" x14ac:dyDescent="0.25">
      <c r="AO3281" s="20" t="s">
        <v>30</v>
      </c>
      <c r="AP3281" s="84" t="s">
        <v>137</v>
      </c>
      <c r="AQ3281" s="21" t="str">
        <f t="shared" si="53"/>
        <v>51 to 100IMD - 5</v>
      </c>
      <c r="AR3281" s="77">
        <v>3100</v>
      </c>
      <c r="AS3281" s="77">
        <v>3800</v>
      </c>
      <c r="AT3281" s="77">
        <v>262270</v>
      </c>
      <c r="AU3281" s="66" t="s">
        <v>85</v>
      </c>
      <c r="AV3281" s="66" t="s">
        <v>85</v>
      </c>
      <c r="AW3281" s="66" t="s">
        <v>85</v>
      </c>
      <c r="AX3281" s="66" t="s">
        <v>85</v>
      </c>
      <c r="AY3281" s="66" t="s">
        <v>85</v>
      </c>
      <c r="AZ3281" s="66" t="s">
        <v>85</v>
      </c>
      <c r="BA3281" s="66" t="s">
        <v>85</v>
      </c>
      <c r="BB3281" s="66" t="s">
        <v>85</v>
      </c>
      <c r="BC3281" s="66" t="s">
        <v>85</v>
      </c>
      <c r="BD3281" s="66" t="s">
        <v>85</v>
      </c>
      <c r="BE3281" s="66" t="s">
        <v>85</v>
      </c>
      <c r="BF3281" s="66" t="s">
        <v>85</v>
      </c>
      <c r="BG3281" s="66" t="s">
        <v>85</v>
      </c>
      <c r="BH3281" s="66" t="s">
        <v>85</v>
      </c>
      <c r="BI3281" s="66" t="s">
        <v>85</v>
      </c>
      <c r="BJ3281" s="66" t="s">
        <v>85</v>
      </c>
      <c r="BK3281" s="66" t="s">
        <v>85</v>
      </c>
      <c r="BL3281" s="66" t="s">
        <v>85</v>
      </c>
      <c r="BM3281" s="66" t="s">
        <v>85</v>
      </c>
      <c r="BN3281" s="66" t="s">
        <v>85</v>
      </c>
      <c r="BO3281" s="88" t="s">
        <v>85</v>
      </c>
      <c r="BP3281" s="100">
        <v>12300</v>
      </c>
      <c r="BQ3281" s="66">
        <v>13000</v>
      </c>
      <c r="BR3281" s="66">
        <v>223840</v>
      </c>
      <c r="BS3281" s="66" t="s">
        <v>85</v>
      </c>
      <c r="BT3281" s="66" t="s">
        <v>85</v>
      </c>
      <c r="BU3281" s="66" t="s">
        <v>85</v>
      </c>
      <c r="BV3281" s="66" t="s">
        <v>85</v>
      </c>
      <c r="BW3281" s="66" t="s">
        <v>85</v>
      </c>
      <c r="BX3281" s="66" t="s">
        <v>85</v>
      </c>
      <c r="BY3281" s="66" t="s">
        <v>85</v>
      </c>
      <c r="BZ3281" s="66" t="s">
        <v>85</v>
      </c>
      <c r="CA3281" s="66" t="s">
        <v>85</v>
      </c>
      <c r="CB3281" s="66" t="s">
        <v>85</v>
      </c>
      <c r="CC3281" s="66" t="s">
        <v>85</v>
      </c>
      <c r="CD3281" s="66" t="s">
        <v>85</v>
      </c>
      <c r="CE3281" s="66" t="s">
        <v>85</v>
      </c>
      <c r="CF3281" s="66" t="s">
        <v>85</v>
      </c>
      <c r="CG3281" s="66" t="s">
        <v>85</v>
      </c>
      <c r="CH3281" s="66" t="s">
        <v>85</v>
      </c>
      <c r="CI3281" s="66" t="s">
        <v>85</v>
      </c>
      <c r="CJ3281" s="66" t="s">
        <v>85</v>
      </c>
      <c r="CK3281" s="66" t="s">
        <v>85</v>
      </c>
      <c r="CL3281" s="66" t="s">
        <v>85</v>
      </c>
      <c r="CM3281" s="69" t="s">
        <v>85</v>
      </c>
    </row>
    <row r="3282" spans="41:91" hidden="1" x14ac:dyDescent="0.25">
      <c r="AO3282" s="20" t="s">
        <v>31</v>
      </c>
      <c r="AP3282" s="84" t="s">
        <v>137</v>
      </c>
      <c r="AQ3282" s="21" t="str">
        <f t="shared" si="53"/>
        <v>101 to 150IMD - 5</v>
      </c>
      <c r="AR3282" s="77">
        <v>3900</v>
      </c>
      <c r="AS3282" s="77">
        <v>4500</v>
      </c>
      <c r="AT3282" s="77">
        <v>248650</v>
      </c>
      <c r="AU3282" s="66" t="s">
        <v>85</v>
      </c>
      <c r="AV3282" s="66" t="s">
        <v>85</v>
      </c>
      <c r="AW3282" s="66" t="s">
        <v>85</v>
      </c>
      <c r="AX3282" s="66" t="s">
        <v>85</v>
      </c>
      <c r="AY3282" s="66" t="s">
        <v>85</v>
      </c>
      <c r="AZ3282" s="66" t="s">
        <v>85</v>
      </c>
      <c r="BA3282" s="66" t="s">
        <v>85</v>
      </c>
      <c r="BB3282" s="66" t="s">
        <v>85</v>
      </c>
      <c r="BC3282" s="66" t="s">
        <v>85</v>
      </c>
      <c r="BD3282" s="66" t="s">
        <v>85</v>
      </c>
      <c r="BE3282" s="66" t="s">
        <v>85</v>
      </c>
      <c r="BF3282" s="66" t="s">
        <v>85</v>
      </c>
      <c r="BG3282" s="66" t="s">
        <v>85</v>
      </c>
      <c r="BH3282" s="66" t="s">
        <v>85</v>
      </c>
      <c r="BI3282" s="66" t="s">
        <v>85</v>
      </c>
      <c r="BJ3282" s="66" t="s">
        <v>85</v>
      </c>
      <c r="BK3282" s="66" t="s">
        <v>85</v>
      </c>
      <c r="BL3282" s="66" t="s">
        <v>85</v>
      </c>
      <c r="BM3282" s="66" t="s">
        <v>85</v>
      </c>
      <c r="BN3282" s="66" t="s">
        <v>85</v>
      </c>
      <c r="BO3282" s="88" t="s">
        <v>85</v>
      </c>
      <c r="BP3282" s="100">
        <v>17300</v>
      </c>
      <c r="BQ3282" s="66">
        <v>18100</v>
      </c>
      <c r="BR3282" s="66">
        <v>218910</v>
      </c>
      <c r="BS3282" s="66" t="s">
        <v>85</v>
      </c>
      <c r="BT3282" s="66" t="s">
        <v>85</v>
      </c>
      <c r="BU3282" s="66" t="s">
        <v>85</v>
      </c>
      <c r="BV3282" s="66" t="s">
        <v>85</v>
      </c>
      <c r="BW3282" s="66" t="s">
        <v>85</v>
      </c>
      <c r="BX3282" s="66" t="s">
        <v>85</v>
      </c>
      <c r="BY3282" s="66" t="s">
        <v>85</v>
      </c>
      <c r="BZ3282" s="66" t="s">
        <v>85</v>
      </c>
      <c r="CA3282" s="66" t="s">
        <v>85</v>
      </c>
      <c r="CB3282" s="66" t="s">
        <v>85</v>
      </c>
      <c r="CC3282" s="66" t="s">
        <v>85</v>
      </c>
      <c r="CD3282" s="66" t="s">
        <v>85</v>
      </c>
      <c r="CE3282" s="66" t="s">
        <v>85</v>
      </c>
      <c r="CF3282" s="66" t="s">
        <v>85</v>
      </c>
      <c r="CG3282" s="66" t="s">
        <v>85</v>
      </c>
      <c r="CH3282" s="66" t="s">
        <v>85</v>
      </c>
      <c r="CI3282" s="66" t="s">
        <v>85</v>
      </c>
      <c r="CJ3282" s="66" t="s">
        <v>85</v>
      </c>
      <c r="CK3282" s="66" t="s">
        <v>85</v>
      </c>
      <c r="CL3282" s="66" t="s">
        <v>85</v>
      </c>
      <c r="CM3282" s="69" t="s">
        <v>85</v>
      </c>
    </row>
    <row r="3283" spans="41:91" hidden="1" x14ac:dyDescent="0.25">
      <c r="AO3283" s="20" t="s">
        <v>32</v>
      </c>
      <c r="AP3283" s="84" t="s">
        <v>137</v>
      </c>
      <c r="AQ3283" s="21" t="str">
        <f t="shared" si="53"/>
        <v>151 to 200IMD - 5</v>
      </c>
      <c r="AR3283" s="77">
        <v>4800</v>
      </c>
      <c r="AS3283" s="77">
        <v>5600</v>
      </c>
      <c r="AT3283" s="77">
        <v>69850</v>
      </c>
      <c r="AU3283" s="66" t="s">
        <v>85</v>
      </c>
      <c r="AV3283" s="66" t="s">
        <v>85</v>
      </c>
      <c r="AW3283" s="66" t="s">
        <v>85</v>
      </c>
      <c r="AX3283" s="66" t="s">
        <v>85</v>
      </c>
      <c r="AY3283" s="66" t="s">
        <v>85</v>
      </c>
      <c r="AZ3283" s="66" t="s">
        <v>85</v>
      </c>
      <c r="BA3283" s="66" t="s">
        <v>85</v>
      </c>
      <c r="BB3283" s="66" t="s">
        <v>85</v>
      </c>
      <c r="BC3283" s="66" t="s">
        <v>85</v>
      </c>
      <c r="BD3283" s="66" t="s">
        <v>85</v>
      </c>
      <c r="BE3283" s="66" t="s">
        <v>85</v>
      </c>
      <c r="BF3283" s="66" t="s">
        <v>85</v>
      </c>
      <c r="BG3283" s="66" t="s">
        <v>85</v>
      </c>
      <c r="BH3283" s="66" t="s">
        <v>85</v>
      </c>
      <c r="BI3283" s="66" t="s">
        <v>85</v>
      </c>
      <c r="BJ3283" s="66" t="s">
        <v>85</v>
      </c>
      <c r="BK3283" s="66" t="s">
        <v>85</v>
      </c>
      <c r="BL3283" s="66" t="s">
        <v>85</v>
      </c>
      <c r="BM3283" s="66" t="s">
        <v>85</v>
      </c>
      <c r="BN3283" s="66" t="s">
        <v>85</v>
      </c>
      <c r="BO3283" s="88" t="s">
        <v>85</v>
      </c>
      <c r="BP3283" s="100">
        <v>23000</v>
      </c>
      <c r="BQ3283" s="66">
        <v>24000</v>
      </c>
      <c r="BR3283" s="66">
        <v>58210</v>
      </c>
      <c r="BS3283" s="66" t="s">
        <v>85</v>
      </c>
      <c r="BT3283" s="66" t="s">
        <v>85</v>
      </c>
      <c r="BU3283" s="66" t="s">
        <v>85</v>
      </c>
      <c r="BV3283" s="66" t="s">
        <v>85</v>
      </c>
      <c r="BW3283" s="66" t="s">
        <v>85</v>
      </c>
      <c r="BX3283" s="66" t="s">
        <v>85</v>
      </c>
      <c r="BY3283" s="66" t="s">
        <v>85</v>
      </c>
      <c r="BZ3283" s="66" t="s">
        <v>85</v>
      </c>
      <c r="CA3283" s="66" t="s">
        <v>85</v>
      </c>
      <c r="CB3283" s="66" t="s">
        <v>85</v>
      </c>
      <c r="CC3283" s="66" t="s">
        <v>85</v>
      </c>
      <c r="CD3283" s="66" t="s">
        <v>85</v>
      </c>
      <c r="CE3283" s="66" t="s">
        <v>85</v>
      </c>
      <c r="CF3283" s="66" t="s">
        <v>85</v>
      </c>
      <c r="CG3283" s="66" t="s">
        <v>85</v>
      </c>
      <c r="CH3283" s="66" t="s">
        <v>85</v>
      </c>
      <c r="CI3283" s="66" t="s">
        <v>85</v>
      </c>
      <c r="CJ3283" s="66" t="s">
        <v>85</v>
      </c>
      <c r="CK3283" s="66" t="s">
        <v>85</v>
      </c>
      <c r="CL3283" s="66" t="s">
        <v>85</v>
      </c>
      <c r="CM3283" s="69" t="s">
        <v>85</v>
      </c>
    </row>
    <row r="3284" spans="41:91" hidden="1" x14ac:dyDescent="0.25">
      <c r="AO3284" s="20" t="s">
        <v>125</v>
      </c>
      <c r="AP3284" s="85" t="s">
        <v>137</v>
      </c>
      <c r="AQ3284" s="21" t="str">
        <f t="shared" si="53"/>
        <v>Over 200IMD - 5</v>
      </c>
      <c r="AR3284" s="77">
        <v>6500</v>
      </c>
      <c r="AS3284" s="77">
        <v>7800</v>
      </c>
      <c r="AT3284" s="77">
        <v>33400</v>
      </c>
      <c r="AU3284" s="66" t="s">
        <v>85</v>
      </c>
      <c r="AV3284" s="66" t="s">
        <v>85</v>
      </c>
      <c r="AW3284" s="66" t="s">
        <v>85</v>
      </c>
      <c r="AX3284" s="66" t="s">
        <v>85</v>
      </c>
      <c r="AY3284" s="66" t="s">
        <v>85</v>
      </c>
      <c r="AZ3284" s="66" t="s">
        <v>85</v>
      </c>
      <c r="BA3284" s="66" t="s">
        <v>85</v>
      </c>
      <c r="BB3284" s="66" t="s">
        <v>85</v>
      </c>
      <c r="BC3284" s="66" t="s">
        <v>85</v>
      </c>
      <c r="BD3284" s="66" t="s">
        <v>85</v>
      </c>
      <c r="BE3284" s="66" t="s">
        <v>85</v>
      </c>
      <c r="BF3284" s="66" t="s">
        <v>85</v>
      </c>
      <c r="BG3284" s="66" t="s">
        <v>85</v>
      </c>
      <c r="BH3284" s="66" t="s">
        <v>85</v>
      </c>
      <c r="BI3284" s="66" t="s">
        <v>85</v>
      </c>
      <c r="BJ3284" s="66" t="s">
        <v>85</v>
      </c>
      <c r="BK3284" s="66" t="s">
        <v>85</v>
      </c>
      <c r="BL3284" s="66" t="s">
        <v>85</v>
      </c>
      <c r="BM3284" s="66" t="s">
        <v>85</v>
      </c>
      <c r="BN3284" s="66" t="s">
        <v>85</v>
      </c>
      <c r="BO3284" s="88" t="s">
        <v>85</v>
      </c>
      <c r="BP3284" s="100">
        <v>29800</v>
      </c>
      <c r="BQ3284" s="66">
        <v>30000</v>
      </c>
      <c r="BR3284" s="66">
        <v>21540</v>
      </c>
      <c r="BS3284" s="66" t="s">
        <v>85</v>
      </c>
      <c r="BT3284" s="66" t="s">
        <v>85</v>
      </c>
      <c r="BU3284" s="66" t="s">
        <v>85</v>
      </c>
      <c r="BV3284" s="66" t="s">
        <v>85</v>
      </c>
      <c r="BW3284" s="66" t="s">
        <v>85</v>
      </c>
      <c r="BX3284" s="66" t="s">
        <v>85</v>
      </c>
      <c r="BY3284" s="66" t="s">
        <v>85</v>
      </c>
      <c r="BZ3284" s="66" t="s">
        <v>85</v>
      </c>
      <c r="CA3284" s="66" t="s">
        <v>85</v>
      </c>
      <c r="CB3284" s="66" t="s">
        <v>85</v>
      </c>
      <c r="CC3284" s="66" t="s">
        <v>85</v>
      </c>
      <c r="CD3284" s="66" t="s">
        <v>85</v>
      </c>
      <c r="CE3284" s="66" t="s">
        <v>85</v>
      </c>
      <c r="CF3284" s="66" t="s">
        <v>85</v>
      </c>
      <c r="CG3284" s="66" t="s">
        <v>85</v>
      </c>
      <c r="CH3284" s="66" t="s">
        <v>85</v>
      </c>
      <c r="CI3284" s="66" t="s">
        <v>85</v>
      </c>
      <c r="CJ3284" s="66" t="s">
        <v>85</v>
      </c>
      <c r="CK3284" s="66" t="s">
        <v>85</v>
      </c>
      <c r="CL3284" s="66" t="s">
        <v>85</v>
      </c>
      <c r="CM3284" s="69" t="s">
        <v>85</v>
      </c>
    </row>
    <row r="3285" spans="41:91" hidden="1" x14ac:dyDescent="0.25">
      <c r="AO3285" s="20" t="s">
        <v>67</v>
      </c>
      <c r="AP3285" s="85" t="s">
        <v>133</v>
      </c>
      <c r="AQ3285" s="21" t="str">
        <f t="shared" ref="AQ3285:AQ3348" si="54">CONCATENATE(AO3285,AP3285)</f>
        <v>Owner-occupiedIMD - 1</v>
      </c>
      <c r="AR3285" s="77">
        <v>3200</v>
      </c>
      <c r="AS3285" s="77">
        <v>3800</v>
      </c>
      <c r="AT3285" s="77">
        <v>241180</v>
      </c>
      <c r="AU3285" s="66" t="s">
        <v>85</v>
      </c>
      <c r="AV3285" s="66" t="s">
        <v>85</v>
      </c>
      <c r="AW3285" s="66" t="s">
        <v>85</v>
      </c>
      <c r="AX3285" s="66" t="s">
        <v>85</v>
      </c>
      <c r="AY3285" s="66" t="s">
        <v>85</v>
      </c>
      <c r="AZ3285" s="66" t="s">
        <v>85</v>
      </c>
      <c r="BA3285" s="66" t="s">
        <v>85</v>
      </c>
      <c r="BB3285" s="66" t="s">
        <v>85</v>
      </c>
      <c r="BC3285" s="66" t="s">
        <v>85</v>
      </c>
      <c r="BD3285" s="66" t="s">
        <v>85</v>
      </c>
      <c r="BE3285" s="66" t="s">
        <v>85</v>
      </c>
      <c r="BF3285" s="66" t="s">
        <v>85</v>
      </c>
      <c r="BG3285" s="66" t="s">
        <v>85</v>
      </c>
      <c r="BH3285" s="66" t="s">
        <v>85</v>
      </c>
      <c r="BI3285" s="66" t="s">
        <v>85</v>
      </c>
      <c r="BJ3285" s="66" t="s">
        <v>85</v>
      </c>
      <c r="BK3285" s="66" t="s">
        <v>85</v>
      </c>
      <c r="BL3285" s="66" t="s">
        <v>85</v>
      </c>
      <c r="BM3285" s="66" t="s">
        <v>85</v>
      </c>
      <c r="BN3285" s="66" t="s">
        <v>85</v>
      </c>
      <c r="BO3285" s="88" t="s">
        <v>85</v>
      </c>
      <c r="BP3285" s="100">
        <v>12300</v>
      </c>
      <c r="BQ3285" s="66">
        <v>13200</v>
      </c>
      <c r="BR3285" s="66">
        <v>206180</v>
      </c>
      <c r="BS3285" s="66" t="s">
        <v>85</v>
      </c>
      <c r="BT3285" s="66" t="s">
        <v>85</v>
      </c>
      <c r="BU3285" s="66" t="s">
        <v>85</v>
      </c>
      <c r="BV3285" s="66" t="s">
        <v>85</v>
      </c>
      <c r="BW3285" s="66" t="s">
        <v>85</v>
      </c>
      <c r="BX3285" s="66" t="s">
        <v>85</v>
      </c>
      <c r="BY3285" s="66" t="s">
        <v>85</v>
      </c>
      <c r="BZ3285" s="66" t="s">
        <v>85</v>
      </c>
      <c r="CA3285" s="66" t="s">
        <v>85</v>
      </c>
      <c r="CB3285" s="66" t="s">
        <v>85</v>
      </c>
      <c r="CC3285" s="66" t="s">
        <v>85</v>
      </c>
      <c r="CD3285" s="66" t="s">
        <v>85</v>
      </c>
      <c r="CE3285" s="66" t="s">
        <v>85</v>
      </c>
      <c r="CF3285" s="66" t="s">
        <v>85</v>
      </c>
      <c r="CG3285" s="66" t="s">
        <v>85</v>
      </c>
      <c r="CH3285" s="66" t="s">
        <v>85</v>
      </c>
      <c r="CI3285" s="66" t="s">
        <v>85</v>
      </c>
      <c r="CJ3285" s="66" t="s">
        <v>85</v>
      </c>
      <c r="CK3285" s="66" t="s">
        <v>85</v>
      </c>
      <c r="CL3285" s="66" t="s">
        <v>85</v>
      </c>
      <c r="CM3285" s="69" t="s">
        <v>85</v>
      </c>
    </row>
    <row r="3286" spans="41:91" hidden="1" x14ac:dyDescent="0.25">
      <c r="AO3286" s="20" t="s">
        <v>68</v>
      </c>
      <c r="AP3286" s="84" t="s">
        <v>133</v>
      </c>
      <c r="AQ3286" s="21" t="str">
        <f t="shared" si="54"/>
        <v>Privately rentedIMD - 1</v>
      </c>
      <c r="AR3286" s="77">
        <v>2900</v>
      </c>
      <c r="AS3286" s="77">
        <v>3600</v>
      </c>
      <c r="AT3286" s="77">
        <v>126860</v>
      </c>
      <c r="AU3286" s="66" t="s">
        <v>85</v>
      </c>
      <c r="AV3286" s="66" t="s">
        <v>85</v>
      </c>
      <c r="AW3286" s="66" t="s">
        <v>85</v>
      </c>
      <c r="AX3286" s="66" t="s">
        <v>85</v>
      </c>
      <c r="AY3286" s="66" t="s">
        <v>85</v>
      </c>
      <c r="AZ3286" s="66" t="s">
        <v>85</v>
      </c>
      <c r="BA3286" s="66" t="s">
        <v>85</v>
      </c>
      <c r="BB3286" s="66" t="s">
        <v>85</v>
      </c>
      <c r="BC3286" s="66" t="s">
        <v>85</v>
      </c>
      <c r="BD3286" s="66" t="s">
        <v>85</v>
      </c>
      <c r="BE3286" s="66" t="s">
        <v>85</v>
      </c>
      <c r="BF3286" s="66" t="s">
        <v>85</v>
      </c>
      <c r="BG3286" s="66" t="s">
        <v>85</v>
      </c>
      <c r="BH3286" s="66" t="s">
        <v>85</v>
      </c>
      <c r="BI3286" s="66" t="s">
        <v>85</v>
      </c>
      <c r="BJ3286" s="66" t="s">
        <v>85</v>
      </c>
      <c r="BK3286" s="66" t="s">
        <v>85</v>
      </c>
      <c r="BL3286" s="66" t="s">
        <v>85</v>
      </c>
      <c r="BM3286" s="66" t="s">
        <v>85</v>
      </c>
      <c r="BN3286" s="66" t="s">
        <v>85</v>
      </c>
      <c r="BO3286" s="88" t="s">
        <v>85</v>
      </c>
      <c r="BP3286" s="100">
        <v>9800</v>
      </c>
      <c r="BQ3286" s="66">
        <v>10800</v>
      </c>
      <c r="BR3286" s="66">
        <v>93220</v>
      </c>
      <c r="BS3286" s="66" t="s">
        <v>85</v>
      </c>
      <c r="BT3286" s="66" t="s">
        <v>85</v>
      </c>
      <c r="BU3286" s="66" t="s">
        <v>85</v>
      </c>
      <c r="BV3286" s="66" t="s">
        <v>85</v>
      </c>
      <c r="BW3286" s="66" t="s">
        <v>85</v>
      </c>
      <c r="BX3286" s="66" t="s">
        <v>85</v>
      </c>
      <c r="BY3286" s="66" t="s">
        <v>85</v>
      </c>
      <c r="BZ3286" s="66" t="s">
        <v>85</v>
      </c>
      <c r="CA3286" s="66" t="s">
        <v>85</v>
      </c>
      <c r="CB3286" s="66" t="s">
        <v>85</v>
      </c>
      <c r="CC3286" s="66" t="s">
        <v>85</v>
      </c>
      <c r="CD3286" s="66" t="s">
        <v>85</v>
      </c>
      <c r="CE3286" s="66" t="s">
        <v>85</v>
      </c>
      <c r="CF3286" s="66" t="s">
        <v>85</v>
      </c>
      <c r="CG3286" s="66" t="s">
        <v>85</v>
      </c>
      <c r="CH3286" s="66" t="s">
        <v>85</v>
      </c>
      <c r="CI3286" s="66" t="s">
        <v>85</v>
      </c>
      <c r="CJ3286" s="66" t="s">
        <v>85</v>
      </c>
      <c r="CK3286" s="66" t="s">
        <v>85</v>
      </c>
      <c r="CL3286" s="66" t="s">
        <v>85</v>
      </c>
      <c r="CM3286" s="69" t="s">
        <v>85</v>
      </c>
    </row>
    <row r="3287" spans="41:91" ht="26.4" hidden="1" x14ac:dyDescent="0.25">
      <c r="AO3287" s="20" t="s">
        <v>69</v>
      </c>
      <c r="AP3287" s="84" t="s">
        <v>133</v>
      </c>
      <c r="AQ3287" s="21" t="str">
        <f t="shared" si="54"/>
        <v>Council/Housing AssociationIMD - 1</v>
      </c>
      <c r="AR3287" s="77">
        <v>2800</v>
      </c>
      <c r="AS3287" s="77">
        <v>3400</v>
      </c>
      <c r="AT3287" s="77">
        <v>285880</v>
      </c>
      <c r="AU3287" s="66" t="s">
        <v>85</v>
      </c>
      <c r="AV3287" s="66" t="s">
        <v>85</v>
      </c>
      <c r="AW3287" s="66" t="s">
        <v>85</v>
      </c>
      <c r="AX3287" s="66" t="s">
        <v>85</v>
      </c>
      <c r="AY3287" s="66" t="s">
        <v>85</v>
      </c>
      <c r="AZ3287" s="66" t="s">
        <v>85</v>
      </c>
      <c r="BA3287" s="66" t="s">
        <v>85</v>
      </c>
      <c r="BB3287" s="66" t="s">
        <v>85</v>
      </c>
      <c r="BC3287" s="66" t="s">
        <v>85</v>
      </c>
      <c r="BD3287" s="66" t="s">
        <v>85</v>
      </c>
      <c r="BE3287" s="66" t="s">
        <v>85</v>
      </c>
      <c r="BF3287" s="66" t="s">
        <v>85</v>
      </c>
      <c r="BG3287" s="66" t="s">
        <v>85</v>
      </c>
      <c r="BH3287" s="66" t="s">
        <v>85</v>
      </c>
      <c r="BI3287" s="66" t="s">
        <v>85</v>
      </c>
      <c r="BJ3287" s="66" t="s">
        <v>85</v>
      </c>
      <c r="BK3287" s="66" t="s">
        <v>85</v>
      </c>
      <c r="BL3287" s="66" t="s">
        <v>85</v>
      </c>
      <c r="BM3287" s="66" t="s">
        <v>85</v>
      </c>
      <c r="BN3287" s="66" t="s">
        <v>85</v>
      </c>
      <c r="BO3287" s="88" t="s">
        <v>85</v>
      </c>
      <c r="BP3287" s="100">
        <v>10000</v>
      </c>
      <c r="BQ3287" s="66">
        <v>10500</v>
      </c>
      <c r="BR3287" s="66">
        <v>239620</v>
      </c>
      <c r="BS3287" s="66" t="s">
        <v>85</v>
      </c>
      <c r="BT3287" s="66" t="s">
        <v>85</v>
      </c>
      <c r="BU3287" s="66" t="s">
        <v>85</v>
      </c>
      <c r="BV3287" s="66" t="s">
        <v>85</v>
      </c>
      <c r="BW3287" s="66" t="s">
        <v>85</v>
      </c>
      <c r="BX3287" s="66" t="s">
        <v>85</v>
      </c>
      <c r="BY3287" s="66" t="s">
        <v>85</v>
      </c>
      <c r="BZ3287" s="66" t="s">
        <v>85</v>
      </c>
      <c r="CA3287" s="66" t="s">
        <v>85</v>
      </c>
      <c r="CB3287" s="66" t="s">
        <v>85</v>
      </c>
      <c r="CC3287" s="66" t="s">
        <v>85</v>
      </c>
      <c r="CD3287" s="66" t="s">
        <v>85</v>
      </c>
      <c r="CE3287" s="66" t="s">
        <v>85</v>
      </c>
      <c r="CF3287" s="66" t="s">
        <v>85</v>
      </c>
      <c r="CG3287" s="66" t="s">
        <v>85</v>
      </c>
      <c r="CH3287" s="66" t="s">
        <v>85</v>
      </c>
      <c r="CI3287" s="66" t="s">
        <v>85</v>
      </c>
      <c r="CJ3287" s="66" t="s">
        <v>85</v>
      </c>
      <c r="CK3287" s="66" t="s">
        <v>85</v>
      </c>
      <c r="CL3287" s="66" t="s">
        <v>85</v>
      </c>
      <c r="CM3287" s="69" t="s">
        <v>85</v>
      </c>
    </row>
    <row r="3288" spans="41:91" hidden="1" x14ac:dyDescent="0.25">
      <c r="AO3288" s="20" t="s">
        <v>67</v>
      </c>
      <c r="AP3288" s="84" t="s">
        <v>134</v>
      </c>
      <c r="AQ3288" s="21" t="str">
        <f t="shared" si="54"/>
        <v>Owner-occupiedIMD - 2</v>
      </c>
      <c r="AR3288" s="77">
        <v>3300</v>
      </c>
      <c r="AS3288" s="77">
        <v>4000</v>
      </c>
      <c r="AT3288" s="77">
        <v>372820</v>
      </c>
      <c r="AU3288" s="66" t="s">
        <v>85</v>
      </c>
      <c r="AV3288" s="66" t="s">
        <v>85</v>
      </c>
      <c r="AW3288" s="66" t="s">
        <v>85</v>
      </c>
      <c r="AX3288" s="66" t="s">
        <v>85</v>
      </c>
      <c r="AY3288" s="66" t="s">
        <v>85</v>
      </c>
      <c r="AZ3288" s="66" t="s">
        <v>85</v>
      </c>
      <c r="BA3288" s="66" t="s">
        <v>85</v>
      </c>
      <c r="BB3288" s="66" t="s">
        <v>85</v>
      </c>
      <c r="BC3288" s="66" t="s">
        <v>85</v>
      </c>
      <c r="BD3288" s="66" t="s">
        <v>85</v>
      </c>
      <c r="BE3288" s="66" t="s">
        <v>85</v>
      </c>
      <c r="BF3288" s="66" t="s">
        <v>85</v>
      </c>
      <c r="BG3288" s="66" t="s">
        <v>85</v>
      </c>
      <c r="BH3288" s="66" t="s">
        <v>85</v>
      </c>
      <c r="BI3288" s="66" t="s">
        <v>85</v>
      </c>
      <c r="BJ3288" s="66" t="s">
        <v>85</v>
      </c>
      <c r="BK3288" s="66" t="s">
        <v>85</v>
      </c>
      <c r="BL3288" s="66" t="s">
        <v>85</v>
      </c>
      <c r="BM3288" s="66" t="s">
        <v>85</v>
      </c>
      <c r="BN3288" s="66" t="s">
        <v>85</v>
      </c>
      <c r="BO3288" s="88" t="s">
        <v>85</v>
      </c>
      <c r="BP3288" s="100">
        <v>13300</v>
      </c>
      <c r="BQ3288" s="66">
        <v>14200</v>
      </c>
      <c r="BR3288" s="66">
        <v>311030</v>
      </c>
      <c r="BS3288" s="66" t="s">
        <v>85</v>
      </c>
      <c r="BT3288" s="66" t="s">
        <v>85</v>
      </c>
      <c r="BU3288" s="66" t="s">
        <v>85</v>
      </c>
      <c r="BV3288" s="66" t="s">
        <v>85</v>
      </c>
      <c r="BW3288" s="66" t="s">
        <v>85</v>
      </c>
      <c r="BX3288" s="66" t="s">
        <v>85</v>
      </c>
      <c r="BY3288" s="66" t="s">
        <v>85</v>
      </c>
      <c r="BZ3288" s="66" t="s">
        <v>85</v>
      </c>
      <c r="CA3288" s="66" t="s">
        <v>85</v>
      </c>
      <c r="CB3288" s="66" t="s">
        <v>85</v>
      </c>
      <c r="CC3288" s="66" t="s">
        <v>85</v>
      </c>
      <c r="CD3288" s="66" t="s">
        <v>85</v>
      </c>
      <c r="CE3288" s="66" t="s">
        <v>85</v>
      </c>
      <c r="CF3288" s="66" t="s">
        <v>85</v>
      </c>
      <c r="CG3288" s="66" t="s">
        <v>85</v>
      </c>
      <c r="CH3288" s="66" t="s">
        <v>85</v>
      </c>
      <c r="CI3288" s="66" t="s">
        <v>85</v>
      </c>
      <c r="CJ3288" s="66" t="s">
        <v>85</v>
      </c>
      <c r="CK3288" s="66" t="s">
        <v>85</v>
      </c>
      <c r="CL3288" s="66" t="s">
        <v>85</v>
      </c>
      <c r="CM3288" s="69" t="s">
        <v>85</v>
      </c>
    </row>
    <row r="3289" spans="41:91" hidden="1" x14ac:dyDescent="0.25">
      <c r="AO3289" s="20" t="s">
        <v>68</v>
      </c>
      <c r="AP3289" s="85" t="s">
        <v>134</v>
      </c>
      <c r="AQ3289" s="21" t="str">
        <f t="shared" si="54"/>
        <v>Privately rentedIMD - 2</v>
      </c>
      <c r="AR3289" s="77">
        <v>3000</v>
      </c>
      <c r="AS3289" s="77">
        <v>3800</v>
      </c>
      <c r="AT3289" s="77">
        <v>115910</v>
      </c>
      <c r="AU3289" s="66" t="s">
        <v>85</v>
      </c>
      <c r="AV3289" s="66" t="s">
        <v>85</v>
      </c>
      <c r="AW3289" s="66" t="s">
        <v>85</v>
      </c>
      <c r="AX3289" s="66" t="s">
        <v>85</v>
      </c>
      <c r="AY3289" s="66" t="s">
        <v>85</v>
      </c>
      <c r="AZ3289" s="66" t="s">
        <v>85</v>
      </c>
      <c r="BA3289" s="66" t="s">
        <v>85</v>
      </c>
      <c r="BB3289" s="66" t="s">
        <v>85</v>
      </c>
      <c r="BC3289" s="66" t="s">
        <v>85</v>
      </c>
      <c r="BD3289" s="66" t="s">
        <v>85</v>
      </c>
      <c r="BE3289" s="66" t="s">
        <v>85</v>
      </c>
      <c r="BF3289" s="66" t="s">
        <v>85</v>
      </c>
      <c r="BG3289" s="66" t="s">
        <v>85</v>
      </c>
      <c r="BH3289" s="66" t="s">
        <v>85</v>
      </c>
      <c r="BI3289" s="66" t="s">
        <v>85</v>
      </c>
      <c r="BJ3289" s="66" t="s">
        <v>85</v>
      </c>
      <c r="BK3289" s="66" t="s">
        <v>85</v>
      </c>
      <c r="BL3289" s="66" t="s">
        <v>85</v>
      </c>
      <c r="BM3289" s="66" t="s">
        <v>85</v>
      </c>
      <c r="BN3289" s="66" t="s">
        <v>85</v>
      </c>
      <c r="BO3289" s="88" t="s">
        <v>85</v>
      </c>
      <c r="BP3289" s="100">
        <v>10400</v>
      </c>
      <c r="BQ3289" s="66">
        <v>11600</v>
      </c>
      <c r="BR3289" s="66">
        <v>82320</v>
      </c>
      <c r="BS3289" s="66" t="s">
        <v>85</v>
      </c>
      <c r="BT3289" s="66" t="s">
        <v>85</v>
      </c>
      <c r="BU3289" s="66" t="s">
        <v>85</v>
      </c>
      <c r="BV3289" s="66" t="s">
        <v>85</v>
      </c>
      <c r="BW3289" s="66" t="s">
        <v>85</v>
      </c>
      <c r="BX3289" s="66" t="s">
        <v>85</v>
      </c>
      <c r="BY3289" s="66" t="s">
        <v>85</v>
      </c>
      <c r="BZ3289" s="66" t="s">
        <v>85</v>
      </c>
      <c r="CA3289" s="66" t="s">
        <v>85</v>
      </c>
      <c r="CB3289" s="66" t="s">
        <v>85</v>
      </c>
      <c r="CC3289" s="66" t="s">
        <v>85</v>
      </c>
      <c r="CD3289" s="66" t="s">
        <v>85</v>
      </c>
      <c r="CE3289" s="66" t="s">
        <v>85</v>
      </c>
      <c r="CF3289" s="66" t="s">
        <v>85</v>
      </c>
      <c r="CG3289" s="66" t="s">
        <v>85</v>
      </c>
      <c r="CH3289" s="66" t="s">
        <v>85</v>
      </c>
      <c r="CI3289" s="66" t="s">
        <v>85</v>
      </c>
      <c r="CJ3289" s="66" t="s">
        <v>85</v>
      </c>
      <c r="CK3289" s="66" t="s">
        <v>85</v>
      </c>
      <c r="CL3289" s="66" t="s">
        <v>85</v>
      </c>
      <c r="CM3289" s="69" t="s">
        <v>85</v>
      </c>
    </row>
    <row r="3290" spans="41:91" ht="26.4" hidden="1" x14ac:dyDescent="0.25">
      <c r="AO3290" s="20" t="s">
        <v>69</v>
      </c>
      <c r="AP3290" s="85" t="s">
        <v>134</v>
      </c>
      <c r="AQ3290" s="21" t="str">
        <f t="shared" si="54"/>
        <v>Council/Housing AssociationIMD - 2</v>
      </c>
      <c r="AR3290" s="77">
        <v>2800</v>
      </c>
      <c r="AS3290" s="77">
        <v>3500</v>
      </c>
      <c r="AT3290" s="77">
        <v>160720</v>
      </c>
      <c r="AU3290" s="66" t="s">
        <v>85</v>
      </c>
      <c r="AV3290" s="66" t="s">
        <v>85</v>
      </c>
      <c r="AW3290" s="66" t="s">
        <v>85</v>
      </c>
      <c r="AX3290" s="66" t="s">
        <v>85</v>
      </c>
      <c r="AY3290" s="66" t="s">
        <v>85</v>
      </c>
      <c r="AZ3290" s="66" t="s">
        <v>85</v>
      </c>
      <c r="BA3290" s="66" t="s">
        <v>85</v>
      </c>
      <c r="BB3290" s="66" t="s">
        <v>85</v>
      </c>
      <c r="BC3290" s="66" t="s">
        <v>85</v>
      </c>
      <c r="BD3290" s="66" t="s">
        <v>85</v>
      </c>
      <c r="BE3290" s="66" t="s">
        <v>85</v>
      </c>
      <c r="BF3290" s="66" t="s">
        <v>85</v>
      </c>
      <c r="BG3290" s="66" t="s">
        <v>85</v>
      </c>
      <c r="BH3290" s="66" t="s">
        <v>85</v>
      </c>
      <c r="BI3290" s="66" t="s">
        <v>85</v>
      </c>
      <c r="BJ3290" s="66" t="s">
        <v>85</v>
      </c>
      <c r="BK3290" s="66" t="s">
        <v>85</v>
      </c>
      <c r="BL3290" s="66" t="s">
        <v>85</v>
      </c>
      <c r="BM3290" s="66" t="s">
        <v>85</v>
      </c>
      <c r="BN3290" s="66" t="s">
        <v>85</v>
      </c>
      <c r="BO3290" s="88" t="s">
        <v>85</v>
      </c>
      <c r="BP3290" s="100">
        <v>10200</v>
      </c>
      <c r="BQ3290" s="66">
        <v>10800</v>
      </c>
      <c r="BR3290" s="66">
        <v>132360</v>
      </c>
      <c r="BS3290" s="66" t="s">
        <v>85</v>
      </c>
      <c r="BT3290" s="66" t="s">
        <v>85</v>
      </c>
      <c r="BU3290" s="66" t="s">
        <v>85</v>
      </c>
      <c r="BV3290" s="66" t="s">
        <v>85</v>
      </c>
      <c r="BW3290" s="66" t="s">
        <v>85</v>
      </c>
      <c r="BX3290" s="66" t="s">
        <v>85</v>
      </c>
      <c r="BY3290" s="66" t="s">
        <v>85</v>
      </c>
      <c r="BZ3290" s="66" t="s">
        <v>85</v>
      </c>
      <c r="CA3290" s="66" t="s">
        <v>85</v>
      </c>
      <c r="CB3290" s="66" t="s">
        <v>85</v>
      </c>
      <c r="CC3290" s="66" t="s">
        <v>85</v>
      </c>
      <c r="CD3290" s="66" t="s">
        <v>85</v>
      </c>
      <c r="CE3290" s="66" t="s">
        <v>85</v>
      </c>
      <c r="CF3290" s="66" t="s">
        <v>85</v>
      </c>
      <c r="CG3290" s="66" t="s">
        <v>85</v>
      </c>
      <c r="CH3290" s="66" t="s">
        <v>85</v>
      </c>
      <c r="CI3290" s="66" t="s">
        <v>85</v>
      </c>
      <c r="CJ3290" s="66" t="s">
        <v>85</v>
      </c>
      <c r="CK3290" s="66" t="s">
        <v>85</v>
      </c>
      <c r="CL3290" s="66" t="s">
        <v>85</v>
      </c>
      <c r="CM3290" s="69" t="s">
        <v>85</v>
      </c>
    </row>
    <row r="3291" spans="41:91" hidden="1" x14ac:dyDescent="0.25">
      <c r="AO3291" s="20" t="s">
        <v>67</v>
      </c>
      <c r="AP3291" s="84" t="s">
        <v>135</v>
      </c>
      <c r="AQ3291" s="21" t="str">
        <f t="shared" si="54"/>
        <v>Owner-occupiedIMD - 3</v>
      </c>
      <c r="AR3291" s="77">
        <v>3500</v>
      </c>
      <c r="AS3291" s="77">
        <v>4300</v>
      </c>
      <c r="AT3291" s="77">
        <v>474570</v>
      </c>
      <c r="AU3291" s="66" t="s">
        <v>85</v>
      </c>
      <c r="AV3291" s="66" t="s">
        <v>85</v>
      </c>
      <c r="AW3291" s="66" t="s">
        <v>85</v>
      </c>
      <c r="AX3291" s="66" t="s">
        <v>85</v>
      </c>
      <c r="AY3291" s="66" t="s">
        <v>85</v>
      </c>
      <c r="AZ3291" s="66" t="s">
        <v>85</v>
      </c>
      <c r="BA3291" s="66" t="s">
        <v>85</v>
      </c>
      <c r="BB3291" s="66" t="s">
        <v>85</v>
      </c>
      <c r="BC3291" s="66" t="s">
        <v>85</v>
      </c>
      <c r="BD3291" s="66" t="s">
        <v>85</v>
      </c>
      <c r="BE3291" s="66" t="s">
        <v>85</v>
      </c>
      <c r="BF3291" s="66" t="s">
        <v>85</v>
      </c>
      <c r="BG3291" s="66" t="s">
        <v>85</v>
      </c>
      <c r="BH3291" s="66" t="s">
        <v>85</v>
      </c>
      <c r="BI3291" s="66" t="s">
        <v>85</v>
      </c>
      <c r="BJ3291" s="66" t="s">
        <v>85</v>
      </c>
      <c r="BK3291" s="66" t="s">
        <v>85</v>
      </c>
      <c r="BL3291" s="66" t="s">
        <v>85</v>
      </c>
      <c r="BM3291" s="66" t="s">
        <v>85</v>
      </c>
      <c r="BN3291" s="66" t="s">
        <v>85</v>
      </c>
      <c r="BO3291" s="88" t="s">
        <v>85</v>
      </c>
      <c r="BP3291" s="100">
        <v>13900</v>
      </c>
      <c r="BQ3291" s="66">
        <v>15000</v>
      </c>
      <c r="BR3291" s="66">
        <v>372000</v>
      </c>
      <c r="BS3291" s="66" t="s">
        <v>85</v>
      </c>
      <c r="BT3291" s="66" t="s">
        <v>85</v>
      </c>
      <c r="BU3291" s="66" t="s">
        <v>85</v>
      </c>
      <c r="BV3291" s="66" t="s">
        <v>85</v>
      </c>
      <c r="BW3291" s="66" t="s">
        <v>85</v>
      </c>
      <c r="BX3291" s="66" t="s">
        <v>85</v>
      </c>
      <c r="BY3291" s="66" t="s">
        <v>85</v>
      </c>
      <c r="BZ3291" s="66" t="s">
        <v>85</v>
      </c>
      <c r="CA3291" s="66" t="s">
        <v>85</v>
      </c>
      <c r="CB3291" s="66" t="s">
        <v>85</v>
      </c>
      <c r="CC3291" s="66" t="s">
        <v>85</v>
      </c>
      <c r="CD3291" s="66" t="s">
        <v>85</v>
      </c>
      <c r="CE3291" s="66" t="s">
        <v>85</v>
      </c>
      <c r="CF3291" s="66" t="s">
        <v>85</v>
      </c>
      <c r="CG3291" s="66" t="s">
        <v>85</v>
      </c>
      <c r="CH3291" s="66" t="s">
        <v>85</v>
      </c>
      <c r="CI3291" s="66" t="s">
        <v>85</v>
      </c>
      <c r="CJ3291" s="66" t="s">
        <v>85</v>
      </c>
      <c r="CK3291" s="66" t="s">
        <v>85</v>
      </c>
      <c r="CL3291" s="66" t="s">
        <v>85</v>
      </c>
      <c r="CM3291" s="69" t="s">
        <v>85</v>
      </c>
    </row>
    <row r="3292" spans="41:91" hidden="1" x14ac:dyDescent="0.25">
      <c r="AO3292" s="20" t="s">
        <v>68</v>
      </c>
      <c r="AP3292" s="84" t="s">
        <v>135</v>
      </c>
      <c r="AQ3292" s="21" t="str">
        <f t="shared" si="54"/>
        <v>Privately rentedIMD - 3</v>
      </c>
      <c r="AR3292" s="77">
        <v>3100</v>
      </c>
      <c r="AS3292" s="77">
        <v>4100</v>
      </c>
      <c r="AT3292" s="77">
        <v>98810</v>
      </c>
      <c r="AU3292" s="66" t="s">
        <v>85</v>
      </c>
      <c r="AV3292" s="66" t="s">
        <v>85</v>
      </c>
      <c r="AW3292" s="66" t="s">
        <v>85</v>
      </c>
      <c r="AX3292" s="66" t="s">
        <v>85</v>
      </c>
      <c r="AY3292" s="66" t="s">
        <v>85</v>
      </c>
      <c r="AZ3292" s="66" t="s">
        <v>85</v>
      </c>
      <c r="BA3292" s="66" t="s">
        <v>85</v>
      </c>
      <c r="BB3292" s="66" t="s">
        <v>85</v>
      </c>
      <c r="BC3292" s="66" t="s">
        <v>85</v>
      </c>
      <c r="BD3292" s="66" t="s">
        <v>85</v>
      </c>
      <c r="BE3292" s="66" t="s">
        <v>85</v>
      </c>
      <c r="BF3292" s="66" t="s">
        <v>85</v>
      </c>
      <c r="BG3292" s="66" t="s">
        <v>85</v>
      </c>
      <c r="BH3292" s="66" t="s">
        <v>85</v>
      </c>
      <c r="BI3292" s="66" t="s">
        <v>85</v>
      </c>
      <c r="BJ3292" s="66" t="s">
        <v>85</v>
      </c>
      <c r="BK3292" s="66" t="s">
        <v>85</v>
      </c>
      <c r="BL3292" s="66" t="s">
        <v>85</v>
      </c>
      <c r="BM3292" s="66" t="s">
        <v>85</v>
      </c>
      <c r="BN3292" s="66" t="s">
        <v>85</v>
      </c>
      <c r="BO3292" s="88" t="s">
        <v>85</v>
      </c>
      <c r="BP3292" s="100">
        <v>10600</v>
      </c>
      <c r="BQ3292" s="66">
        <v>11800</v>
      </c>
      <c r="BR3292" s="66">
        <v>64040</v>
      </c>
      <c r="BS3292" s="66" t="s">
        <v>85</v>
      </c>
      <c r="BT3292" s="66" t="s">
        <v>85</v>
      </c>
      <c r="BU3292" s="66" t="s">
        <v>85</v>
      </c>
      <c r="BV3292" s="66" t="s">
        <v>85</v>
      </c>
      <c r="BW3292" s="66" t="s">
        <v>85</v>
      </c>
      <c r="BX3292" s="66" t="s">
        <v>85</v>
      </c>
      <c r="BY3292" s="66" t="s">
        <v>85</v>
      </c>
      <c r="BZ3292" s="66" t="s">
        <v>85</v>
      </c>
      <c r="CA3292" s="66" t="s">
        <v>85</v>
      </c>
      <c r="CB3292" s="66" t="s">
        <v>85</v>
      </c>
      <c r="CC3292" s="66" t="s">
        <v>85</v>
      </c>
      <c r="CD3292" s="66" t="s">
        <v>85</v>
      </c>
      <c r="CE3292" s="66" t="s">
        <v>85</v>
      </c>
      <c r="CF3292" s="66" t="s">
        <v>85</v>
      </c>
      <c r="CG3292" s="66" t="s">
        <v>85</v>
      </c>
      <c r="CH3292" s="66" t="s">
        <v>85</v>
      </c>
      <c r="CI3292" s="66" t="s">
        <v>85</v>
      </c>
      <c r="CJ3292" s="66" t="s">
        <v>85</v>
      </c>
      <c r="CK3292" s="66" t="s">
        <v>85</v>
      </c>
      <c r="CL3292" s="66" t="s">
        <v>85</v>
      </c>
      <c r="CM3292" s="69" t="s">
        <v>85</v>
      </c>
    </row>
    <row r="3293" spans="41:91" ht="26.4" hidden="1" x14ac:dyDescent="0.25">
      <c r="AO3293" s="20" t="s">
        <v>69</v>
      </c>
      <c r="AP3293" s="84" t="s">
        <v>135</v>
      </c>
      <c r="AQ3293" s="21" t="str">
        <f t="shared" si="54"/>
        <v>Council/Housing AssociationIMD - 3</v>
      </c>
      <c r="AR3293" s="77">
        <v>2900</v>
      </c>
      <c r="AS3293" s="77">
        <v>3700</v>
      </c>
      <c r="AT3293" s="77">
        <v>82630</v>
      </c>
      <c r="AU3293" s="66" t="s">
        <v>85</v>
      </c>
      <c r="AV3293" s="66" t="s">
        <v>85</v>
      </c>
      <c r="AW3293" s="66" t="s">
        <v>85</v>
      </c>
      <c r="AX3293" s="66" t="s">
        <v>85</v>
      </c>
      <c r="AY3293" s="66" t="s">
        <v>85</v>
      </c>
      <c r="AZ3293" s="66" t="s">
        <v>85</v>
      </c>
      <c r="BA3293" s="66" t="s">
        <v>85</v>
      </c>
      <c r="BB3293" s="66" t="s">
        <v>85</v>
      </c>
      <c r="BC3293" s="66" t="s">
        <v>85</v>
      </c>
      <c r="BD3293" s="66" t="s">
        <v>85</v>
      </c>
      <c r="BE3293" s="66" t="s">
        <v>85</v>
      </c>
      <c r="BF3293" s="66" t="s">
        <v>85</v>
      </c>
      <c r="BG3293" s="66" t="s">
        <v>85</v>
      </c>
      <c r="BH3293" s="66" t="s">
        <v>85</v>
      </c>
      <c r="BI3293" s="66" t="s">
        <v>85</v>
      </c>
      <c r="BJ3293" s="66" t="s">
        <v>85</v>
      </c>
      <c r="BK3293" s="66" t="s">
        <v>85</v>
      </c>
      <c r="BL3293" s="66" t="s">
        <v>85</v>
      </c>
      <c r="BM3293" s="66" t="s">
        <v>85</v>
      </c>
      <c r="BN3293" s="66" t="s">
        <v>85</v>
      </c>
      <c r="BO3293" s="88" t="s">
        <v>85</v>
      </c>
      <c r="BP3293" s="100">
        <v>10300</v>
      </c>
      <c r="BQ3293" s="66">
        <v>10900</v>
      </c>
      <c r="BR3293" s="66">
        <v>63300</v>
      </c>
      <c r="BS3293" s="66" t="s">
        <v>85</v>
      </c>
      <c r="BT3293" s="66" t="s">
        <v>85</v>
      </c>
      <c r="BU3293" s="66" t="s">
        <v>85</v>
      </c>
      <c r="BV3293" s="66" t="s">
        <v>85</v>
      </c>
      <c r="BW3293" s="66" t="s">
        <v>85</v>
      </c>
      <c r="BX3293" s="66" t="s">
        <v>85</v>
      </c>
      <c r="BY3293" s="66" t="s">
        <v>85</v>
      </c>
      <c r="BZ3293" s="66" t="s">
        <v>85</v>
      </c>
      <c r="CA3293" s="66" t="s">
        <v>85</v>
      </c>
      <c r="CB3293" s="66" t="s">
        <v>85</v>
      </c>
      <c r="CC3293" s="66" t="s">
        <v>85</v>
      </c>
      <c r="CD3293" s="66" t="s">
        <v>85</v>
      </c>
      <c r="CE3293" s="66" t="s">
        <v>85</v>
      </c>
      <c r="CF3293" s="66" t="s">
        <v>85</v>
      </c>
      <c r="CG3293" s="66" t="s">
        <v>85</v>
      </c>
      <c r="CH3293" s="66" t="s">
        <v>85</v>
      </c>
      <c r="CI3293" s="66" t="s">
        <v>85</v>
      </c>
      <c r="CJ3293" s="66" t="s">
        <v>85</v>
      </c>
      <c r="CK3293" s="66" t="s">
        <v>85</v>
      </c>
      <c r="CL3293" s="66" t="s">
        <v>85</v>
      </c>
      <c r="CM3293" s="69" t="s">
        <v>85</v>
      </c>
    </row>
    <row r="3294" spans="41:91" hidden="1" x14ac:dyDescent="0.25">
      <c r="AO3294" s="20" t="s">
        <v>67</v>
      </c>
      <c r="AP3294" s="85" t="s">
        <v>136</v>
      </c>
      <c r="AQ3294" s="21" t="str">
        <f t="shared" si="54"/>
        <v>Owner-occupiedIMD - 4</v>
      </c>
      <c r="AR3294" s="77">
        <v>3600</v>
      </c>
      <c r="AS3294" s="77">
        <v>4500</v>
      </c>
      <c r="AT3294" s="77">
        <v>526750</v>
      </c>
      <c r="AU3294" s="66" t="s">
        <v>85</v>
      </c>
      <c r="AV3294" s="66" t="s">
        <v>85</v>
      </c>
      <c r="AW3294" s="66" t="s">
        <v>85</v>
      </c>
      <c r="AX3294" s="66" t="s">
        <v>85</v>
      </c>
      <c r="AY3294" s="66" t="s">
        <v>85</v>
      </c>
      <c r="AZ3294" s="66" t="s">
        <v>85</v>
      </c>
      <c r="BA3294" s="66" t="s">
        <v>85</v>
      </c>
      <c r="BB3294" s="66" t="s">
        <v>85</v>
      </c>
      <c r="BC3294" s="66" t="s">
        <v>85</v>
      </c>
      <c r="BD3294" s="66" t="s">
        <v>85</v>
      </c>
      <c r="BE3294" s="66" t="s">
        <v>85</v>
      </c>
      <c r="BF3294" s="66" t="s">
        <v>85</v>
      </c>
      <c r="BG3294" s="66" t="s">
        <v>85</v>
      </c>
      <c r="BH3294" s="66" t="s">
        <v>85</v>
      </c>
      <c r="BI3294" s="66" t="s">
        <v>85</v>
      </c>
      <c r="BJ3294" s="66" t="s">
        <v>85</v>
      </c>
      <c r="BK3294" s="66" t="s">
        <v>85</v>
      </c>
      <c r="BL3294" s="66" t="s">
        <v>85</v>
      </c>
      <c r="BM3294" s="66" t="s">
        <v>85</v>
      </c>
      <c r="BN3294" s="66" t="s">
        <v>85</v>
      </c>
      <c r="BO3294" s="88" t="s">
        <v>85</v>
      </c>
      <c r="BP3294" s="100">
        <v>14700</v>
      </c>
      <c r="BQ3294" s="66">
        <v>15800</v>
      </c>
      <c r="BR3294" s="66">
        <v>414510</v>
      </c>
      <c r="BS3294" s="66" t="s">
        <v>85</v>
      </c>
      <c r="BT3294" s="66" t="s">
        <v>85</v>
      </c>
      <c r="BU3294" s="66" t="s">
        <v>85</v>
      </c>
      <c r="BV3294" s="66" t="s">
        <v>85</v>
      </c>
      <c r="BW3294" s="66" t="s">
        <v>85</v>
      </c>
      <c r="BX3294" s="66" t="s">
        <v>85</v>
      </c>
      <c r="BY3294" s="66" t="s">
        <v>85</v>
      </c>
      <c r="BZ3294" s="66" t="s">
        <v>85</v>
      </c>
      <c r="CA3294" s="66" t="s">
        <v>85</v>
      </c>
      <c r="CB3294" s="66" t="s">
        <v>85</v>
      </c>
      <c r="CC3294" s="66" t="s">
        <v>85</v>
      </c>
      <c r="CD3294" s="66" t="s">
        <v>85</v>
      </c>
      <c r="CE3294" s="66" t="s">
        <v>85</v>
      </c>
      <c r="CF3294" s="66" t="s">
        <v>85</v>
      </c>
      <c r="CG3294" s="66" t="s">
        <v>85</v>
      </c>
      <c r="CH3294" s="66" t="s">
        <v>85</v>
      </c>
      <c r="CI3294" s="66" t="s">
        <v>85</v>
      </c>
      <c r="CJ3294" s="66" t="s">
        <v>85</v>
      </c>
      <c r="CK3294" s="66" t="s">
        <v>85</v>
      </c>
      <c r="CL3294" s="66" t="s">
        <v>85</v>
      </c>
      <c r="CM3294" s="69" t="s">
        <v>85</v>
      </c>
    </row>
    <row r="3295" spans="41:91" hidden="1" x14ac:dyDescent="0.25">
      <c r="AO3295" s="20" t="s">
        <v>68</v>
      </c>
      <c r="AP3295" s="85" t="s">
        <v>136</v>
      </c>
      <c r="AQ3295" s="21" t="str">
        <f t="shared" si="54"/>
        <v>Privately rentedIMD - 4</v>
      </c>
      <c r="AR3295" s="77">
        <v>3100</v>
      </c>
      <c r="AS3295" s="77">
        <v>4200</v>
      </c>
      <c r="AT3295" s="77">
        <v>75770</v>
      </c>
      <c r="AU3295" s="66" t="s">
        <v>85</v>
      </c>
      <c r="AV3295" s="66" t="s">
        <v>85</v>
      </c>
      <c r="AW3295" s="66" t="s">
        <v>85</v>
      </c>
      <c r="AX3295" s="66" t="s">
        <v>85</v>
      </c>
      <c r="AY3295" s="66" t="s">
        <v>85</v>
      </c>
      <c r="AZ3295" s="66" t="s">
        <v>85</v>
      </c>
      <c r="BA3295" s="66" t="s">
        <v>85</v>
      </c>
      <c r="BB3295" s="66" t="s">
        <v>85</v>
      </c>
      <c r="BC3295" s="66" t="s">
        <v>85</v>
      </c>
      <c r="BD3295" s="66" t="s">
        <v>85</v>
      </c>
      <c r="BE3295" s="66" t="s">
        <v>85</v>
      </c>
      <c r="BF3295" s="66" t="s">
        <v>85</v>
      </c>
      <c r="BG3295" s="66" t="s">
        <v>85</v>
      </c>
      <c r="BH3295" s="66" t="s">
        <v>85</v>
      </c>
      <c r="BI3295" s="66" t="s">
        <v>85</v>
      </c>
      <c r="BJ3295" s="66" t="s">
        <v>85</v>
      </c>
      <c r="BK3295" s="66" t="s">
        <v>85</v>
      </c>
      <c r="BL3295" s="66" t="s">
        <v>85</v>
      </c>
      <c r="BM3295" s="66" t="s">
        <v>85</v>
      </c>
      <c r="BN3295" s="66" t="s">
        <v>85</v>
      </c>
      <c r="BO3295" s="88" t="s">
        <v>85</v>
      </c>
      <c r="BP3295" s="100">
        <v>10900</v>
      </c>
      <c r="BQ3295" s="66">
        <v>12300</v>
      </c>
      <c r="BR3295" s="66">
        <v>49650</v>
      </c>
      <c r="BS3295" s="66" t="s">
        <v>85</v>
      </c>
      <c r="BT3295" s="66" t="s">
        <v>85</v>
      </c>
      <c r="BU3295" s="66" t="s">
        <v>85</v>
      </c>
      <c r="BV3295" s="66" t="s">
        <v>85</v>
      </c>
      <c r="BW3295" s="66" t="s">
        <v>85</v>
      </c>
      <c r="BX3295" s="66" t="s">
        <v>85</v>
      </c>
      <c r="BY3295" s="66" t="s">
        <v>85</v>
      </c>
      <c r="BZ3295" s="66" t="s">
        <v>85</v>
      </c>
      <c r="CA3295" s="66" t="s">
        <v>85</v>
      </c>
      <c r="CB3295" s="66" t="s">
        <v>85</v>
      </c>
      <c r="CC3295" s="66" t="s">
        <v>85</v>
      </c>
      <c r="CD3295" s="66" t="s">
        <v>85</v>
      </c>
      <c r="CE3295" s="66" t="s">
        <v>85</v>
      </c>
      <c r="CF3295" s="66" t="s">
        <v>85</v>
      </c>
      <c r="CG3295" s="66" t="s">
        <v>85</v>
      </c>
      <c r="CH3295" s="66" t="s">
        <v>85</v>
      </c>
      <c r="CI3295" s="66" t="s">
        <v>85</v>
      </c>
      <c r="CJ3295" s="66" t="s">
        <v>85</v>
      </c>
      <c r="CK3295" s="66" t="s">
        <v>85</v>
      </c>
      <c r="CL3295" s="66" t="s">
        <v>85</v>
      </c>
      <c r="CM3295" s="69" t="s">
        <v>85</v>
      </c>
    </row>
    <row r="3296" spans="41:91" ht="26.4" hidden="1" x14ac:dyDescent="0.25">
      <c r="AO3296" s="20" t="s">
        <v>69</v>
      </c>
      <c r="AP3296" s="84" t="s">
        <v>136</v>
      </c>
      <c r="AQ3296" s="21" t="str">
        <f t="shared" si="54"/>
        <v>Council/Housing AssociationIMD - 4</v>
      </c>
      <c r="AR3296" s="77">
        <v>3000</v>
      </c>
      <c r="AS3296" s="77">
        <v>3900</v>
      </c>
      <c r="AT3296" s="77">
        <v>42740</v>
      </c>
      <c r="AU3296" s="66" t="s">
        <v>85</v>
      </c>
      <c r="AV3296" s="66" t="s">
        <v>85</v>
      </c>
      <c r="AW3296" s="66" t="s">
        <v>85</v>
      </c>
      <c r="AX3296" s="66" t="s">
        <v>85</v>
      </c>
      <c r="AY3296" s="66" t="s">
        <v>85</v>
      </c>
      <c r="AZ3296" s="66" t="s">
        <v>85</v>
      </c>
      <c r="BA3296" s="66" t="s">
        <v>85</v>
      </c>
      <c r="BB3296" s="66" t="s">
        <v>85</v>
      </c>
      <c r="BC3296" s="66" t="s">
        <v>85</v>
      </c>
      <c r="BD3296" s="66" t="s">
        <v>85</v>
      </c>
      <c r="BE3296" s="66" t="s">
        <v>85</v>
      </c>
      <c r="BF3296" s="66" t="s">
        <v>85</v>
      </c>
      <c r="BG3296" s="66" t="s">
        <v>85</v>
      </c>
      <c r="BH3296" s="66" t="s">
        <v>85</v>
      </c>
      <c r="BI3296" s="66" t="s">
        <v>85</v>
      </c>
      <c r="BJ3296" s="66" t="s">
        <v>85</v>
      </c>
      <c r="BK3296" s="66" t="s">
        <v>85</v>
      </c>
      <c r="BL3296" s="66" t="s">
        <v>85</v>
      </c>
      <c r="BM3296" s="66" t="s">
        <v>85</v>
      </c>
      <c r="BN3296" s="66" t="s">
        <v>85</v>
      </c>
      <c r="BO3296" s="88" t="s">
        <v>85</v>
      </c>
      <c r="BP3296" s="100">
        <v>10200</v>
      </c>
      <c r="BQ3296" s="66">
        <v>10900</v>
      </c>
      <c r="BR3296" s="66">
        <v>30730</v>
      </c>
      <c r="BS3296" s="66" t="s">
        <v>85</v>
      </c>
      <c r="BT3296" s="66" t="s">
        <v>85</v>
      </c>
      <c r="BU3296" s="66" t="s">
        <v>85</v>
      </c>
      <c r="BV3296" s="66" t="s">
        <v>85</v>
      </c>
      <c r="BW3296" s="66" t="s">
        <v>85</v>
      </c>
      <c r="BX3296" s="66" t="s">
        <v>85</v>
      </c>
      <c r="BY3296" s="66" t="s">
        <v>85</v>
      </c>
      <c r="BZ3296" s="66" t="s">
        <v>85</v>
      </c>
      <c r="CA3296" s="66" t="s">
        <v>85</v>
      </c>
      <c r="CB3296" s="66" t="s">
        <v>85</v>
      </c>
      <c r="CC3296" s="66" t="s">
        <v>85</v>
      </c>
      <c r="CD3296" s="66" t="s">
        <v>85</v>
      </c>
      <c r="CE3296" s="66" t="s">
        <v>85</v>
      </c>
      <c r="CF3296" s="66" t="s">
        <v>85</v>
      </c>
      <c r="CG3296" s="66" t="s">
        <v>85</v>
      </c>
      <c r="CH3296" s="66" t="s">
        <v>85</v>
      </c>
      <c r="CI3296" s="66" t="s">
        <v>85</v>
      </c>
      <c r="CJ3296" s="66" t="s">
        <v>85</v>
      </c>
      <c r="CK3296" s="66" t="s">
        <v>85</v>
      </c>
      <c r="CL3296" s="66" t="s">
        <v>85</v>
      </c>
      <c r="CM3296" s="69" t="s">
        <v>85</v>
      </c>
    </row>
    <row r="3297" spans="41:91" hidden="1" x14ac:dyDescent="0.25">
      <c r="AO3297" s="20" t="s">
        <v>67</v>
      </c>
      <c r="AP3297" s="84" t="s">
        <v>137</v>
      </c>
      <c r="AQ3297" s="21" t="str">
        <f t="shared" si="54"/>
        <v>Owner-occupiedIMD - 5</v>
      </c>
      <c r="AR3297" s="77">
        <v>3800</v>
      </c>
      <c r="AS3297" s="77">
        <v>4500</v>
      </c>
      <c r="AT3297" s="77">
        <v>570870</v>
      </c>
      <c r="AU3297" s="66" t="s">
        <v>85</v>
      </c>
      <c r="AV3297" s="66" t="s">
        <v>85</v>
      </c>
      <c r="AW3297" s="66" t="s">
        <v>85</v>
      </c>
      <c r="AX3297" s="66" t="s">
        <v>85</v>
      </c>
      <c r="AY3297" s="66" t="s">
        <v>85</v>
      </c>
      <c r="AZ3297" s="66" t="s">
        <v>85</v>
      </c>
      <c r="BA3297" s="66" t="s">
        <v>85</v>
      </c>
      <c r="BB3297" s="66" t="s">
        <v>85</v>
      </c>
      <c r="BC3297" s="66" t="s">
        <v>85</v>
      </c>
      <c r="BD3297" s="66" t="s">
        <v>85</v>
      </c>
      <c r="BE3297" s="66" t="s">
        <v>85</v>
      </c>
      <c r="BF3297" s="66" t="s">
        <v>85</v>
      </c>
      <c r="BG3297" s="66" t="s">
        <v>85</v>
      </c>
      <c r="BH3297" s="66" t="s">
        <v>85</v>
      </c>
      <c r="BI3297" s="66" t="s">
        <v>85</v>
      </c>
      <c r="BJ3297" s="66" t="s">
        <v>85</v>
      </c>
      <c r="BK3297" s="66" t="s">
        <v>85</v>
      </c>
      <c r="BL3297" s="66" t="s">
        <v>85</v>
      </c>
      <c r="BM3297" s="66" t="s">
        <v>85</v>
      </c>
      <c r="BN3297" s="66" t="s">
        <v>85</v>
      </c>
      <c r="BO3297" s="88" t="s">
        <v>85</v>
      </c>
      <c r="BP3297" s="100">
        <v>16000</v>
      </c>
      <c r="BQ3297" s="66">
        <v>17200</v>
      </c>
      <c r="BR3297" s="66">
        <v>483370</v>
      </c>
      <c r="BS3297" s="66" t="s">
        <v>85</v>
      </c>
      <c r="BT3297" s="66" t="s">
        <v>85</v>
      </c>
      <c r="BU3297" s="66" t="s">
        <v>85</v>
      </c>
      <c r="BV3297" s="66" t="s">
        <v>85</v>
      </c>
      <c r="BW3297" s="66" t="s">
        <v>85</v>
      </c>
      <c r="BX3297" s="66" t="s">
        <v>85</v>
      </c>
      <c r="BY3297" s="66" t="s">
        <v>85</v>
      </c>
      <c r="BZ3297" s="66" t="s">
        <v>85</v>
      </c>
      <c r="CA3297" s="66" t="s">
        <v>85</v>
      </c>
      <c r="CB3297" s="66" t="s">
        <v>85</v>
      </c>
      <c r="CC3297" s="66" t="s">
        <v>85</v>
      </c>
      <c r="CD3297" s="66" t="s">
        <v>85</v>
      </c>
      <c r="CE3297" s="66" t="s">
        <v>85</v>
      </c>
      <c r="CF3297" s="66" t="s">
        <v>85</v>
      </c>
      <c r="CG3297" s="66" t="s">
        <v>85</v>
      </c>
      <c r="CH3297" s="66" t="s">
        <v>85</v>
      </c>
      <c r="CI3297" s="66" t="s">
        <v>85</v>
      </c>
      <c r="CJ3297" s="66" t="s">
        <v>85</v>
      </c>
      <c r="CK3297" s="66" t="s">
        <v>85</v>
      </c>
      <c r="CL3297" s="66" t="s">
        <v>85</v>
      </c>
      <c r="CM3297" s="69" t="s">
        <v>85</v>
      </c>
    </row>
    <row r="3298" spans="41:91" hidden="1" x14ac:dyDescent="0.25">
      <c r="AO3298" s="20" t="s">
        <v>68</v>
      </c>
      <c r="AP3298" s="84" t="s">
        <v>137</v>
      </c>
      <c r="AQ3298" s="21" t="str">
        <f t="shared" si="54"/>
        <v>Privately rentedIMD - 5</v>
      </c>
      <c r="AR3298" s="77">
        <v>3100</v>
      </c>
      <c r="AS3298" s="77">
        <v>4100</v>
      </c>
      <c r="AT3298" s="77">
        <v>56290</v>
      </c>
      <c r="AU3298" s="66" t="s">
        <v>85</v>
      </c>
      <c r="AV3298" s="66" t="s">
        <v>85</v>
      </c>
      <c r="AW3298" s="66" t="s">
        <v>85</v>
      </c>
      <c r="AX3298" s="66" t="s">
        <v>85</v>
      </c>
      <c r="AY3298" s="66" t="s">
        <v>85</v>
      </c>
      <c r="AZ3298" s="66" t="s">
        <v>85</v>
      </c>
      <c r="BA3298" s="66" t="s">
        <v>85</v>
      </c>
      <c r="BB3298" s="66" t="s">
        <v>85</v>
      </c>
      <c r="BC3298" s="66" t="s">
        <v>85</v>
      </c>
      <c r="BD3298" s="66" t="s">
        <v>85</v>
      </c>
      <c r="BE3298" s="66" t="s">
        <v>85</v>
      </c>
      <c r="BF3298" s="66" t="s">
        <v>85</v>
      </c>
      <c r="BG3298" s="66" t="s">
        <v>85</v>
      </c>
      <c r="BH3298" s="66" t="s">
        <v>85</v>
      </c>
      <c r="BI3298" s="66" t="s">
        <v>85</v>
      </c>
      <c r="BJ3298" s="66" t="s">
        <v>85</v>
      </c>
      <c r="BK3298" s="66" t="s">
        <v>85</v>
      </c>
      <c r="BL3298" s="66" t="s">
        <v>85</v>
      </c>
      <c r="BM3298" s="66" t="s">
        <v>85</v>
      </c>
      <c r="BN3298" s="66" t="s">
        <v>85</v>
      </c>
      <c r="BO3298" s="88" t="s">
        <v>85</v>
      </c>
      <c r="BP3298" s="100">
        <v>11500</v>
      </c>
      <c r="BQ3298" s="66">
        <v>13100</v>
      </c>
      <c r="BR3298" s="66">
        <v>40460</v>
      </c>
      <c r="BS3298" s="66" t="s">
        <v>85</v>
      </c>
      <c r="BT3298" s="66" t="s">
        <v>85</v>
      </c>
      <c r="BU3298" s="66" t="s">
        <v>85</v>
      </c>
      <c r="BV3298" s="66" t="s">
        <v>85</v>
      </c>
      <c r="BW3298" s="66" t="s">
        <v>85</v>
      </c>
      <c r="BX3298" s="66" t="s">
        <v>85</v>
      </c>
      <c r="BY3298" s="66" t="s">
        <v>85</v>
      </c>
      <c r="BZ3298" s="66" t="s">
        <v>85</v>
      </c>
      <c r="CA3298" s="66" t="s">
        <v>85</v>
      </c>
      <c r="CB3298" s="66" t="s">
        <v>85</v>
      </c>
      <c r="CC3298" s="66" t="s">
        <v>85</v>
      </c>
      <c r="CD3298" s="66" t="s">
        <v>85</v>
      </c>
      <c r="CE3298" s="66" t="s">
        <v>85</v>
      </c>
      <c r="CF3298" s="66" t="s">
        <v>85</v>
      </c>
      <c r="CG3298" s="66" t="s">
        <v>85</v>
      </c>
      <c r="CH3298" s="66" t="s">
        <v>85</v>
      </c>
      <c r="CI3298" s="66" t="s">
        <v>85</v>
      </c>
      <c r="CJ3298" s="66" t="s">
        <v>85</v>
      </c>
      <c r="CK3298" s="66" t="s">
        <v>85</v>
      </c>
      <c r="CL3298" s="66" t="s">
        <v>85</v>
      </c>
      <c r="CM3298" s="69" t="s">
        <v>85</v>
      </c>
    </row>
    <row r="3299" spans="41:91" ht="26.4" hidden="1" x14ac:dyDescent="0.25">
      <c r="AO3299" s="20" t="s">
        <v>69</v>
      </c>
      <c r="AP3299" s="85" t="s">
        <v>137</v>
      </c>
      <c r="AQ3299" s="21" t="str">
        <f t="shared" si="54"/>
        <v>Council/Housing AssociationIMD - 5</v>
      </c>
      <c r="AR3299" s="77">
        <v>3000</v>
      </c>
      <c r="AS3299" s="77">
        <v>3900</v>
      </c>
      <c r="AT3299" s="77">
        <v>20120</v>
      </c>
      <c r="AU3299" s="66" t="s">
        <v>85</v>
      </c>
      <c r="AV3299" s="66" t="s">
        <v>85</v>
      </c>
      <c r="AW3299" s="66" t="s">
        <v>85</v>
      </c>
      <c r="AX3299" s="66" t="s">
        <v>85</v>
      </c>
      <c r="AY3299" s="66" t="s">
        <v>85</v>
      </c>
      <c r="AZ3299" s="66" t="s">
        <v>85</v>
      </c>
      <c r="BA3299" s="66" t="s">
        <v>85</v>
      </c>
      <c r="BB3299" s="66" t="s">
        <v>85</v>
      </c>
      <c r="BC3299" s="66" t="s">
        <v>85</v>
      </c>
      <c r="BD3299" s="66" t="s">
        <v>85</v>
      </c>
      <c r="BE3299" s="66" t="s">
        <v>85</v>
      </c>
      <c r="BF3299" s="66" t="s">
        <v>85</v>
      </c>
      <c r="BG3299" s="66" t="s">
        <v>85</v>
      </c>
      <c r="BH3299" s="66" t="s">
        <v>85</v>
      </c>
      <c r="BI3299" s="66" t="s">
        <v>85</v>
      </c>
      <c r="BJ3299" s="66" t="s">
        <v>85</v>
      </c>
      <c r="BK3299" s="66" t="s">
        <v>85</v>
      </c>
      <c r="BL3299" s="66" t="s">
        <v>85</v>
      </c>
      <c r="BM3299" s="66" t="s">
        <v>85</v>
      </c>
      <c r="BN3299" s="66" t="s">
        <v>85</v>
      </c>
      <c r="BO3299" s="88" t="s">
        <v>85</v>
      </c>
      <c r="BP3299" s="100">
        <v>10500</v>
      </c>
      <c r="BQ3299" s="66">
        <v>11500</v>
      </c>
      <c r="BR3299" s="66">
        <v>14820</v>
      </c>
      <c r="BS3299" s="66" t="s">
        <v>85</v>
      </c>
      <c r="BT3299" s="66" t="s">
        <v>85</v>
      </c>
      <c r="BU3299" s="66" t="s">
        <v>85</v>
      </c>
      <c r="BV3299" s="66" t="s">
        <v>85</v>
      </c>
      <c r="BW3299" s="66" t="s">
        <v>85</v>
      </c>
      <c r="BX3299" s="66" t="s">
        <v>85</v>
      </c>
      <c r="BY3299" s="66" t="s">
        <v>85</v>
      </c>
      <c r="BZ3299" s="66" t="s">
        <v>85</v>
      </c>
      <c r="CA3299" s="66" t="s">
        <v>85</v>
      </c>
      <c r="CB3299" s="66" t="s">
        <v>85</v>
      </c>
      <c r="CC3299" s="66" t="s">
        <v>85</v>
      </c>
      <c r="CD3299" s="66" t="s">
        <v>85</v>
      </c>
      <c r="CE3299" s="66" t="s">
        <v>85</v>
      </c>
      <c r="CF3299" s="66" t="s">
        <v>85</v>
      </c>
      <c r="CG3299" s="66" t="s">
        <v>85</v>
      </c>
      <c r="CH3299" s="66" t="s">
        <v>85</v>
      </c>
      <c r="CI3299" s="66" t="s">
        <v>85</v>
      </c>
      <c r="CJ3299" s="66" t="s">
        <v>85</v>
      </c>
      <c r="CK3299" s="66" t="s">
        <v>85</v>
      </c>
      <c r="CL3299" s="66" t="s">
        <v>85</v>
      </c>
      <c r="CM3299" s="69" t="s">
        <v>85</v>
      </c>
    </row>
    <row r="3300" spans="41:91" hidden="1" x14ac:dyDescent="0.25">
      <c r="AO3300" s="20" t="s">
        <v>115</v>
      </c>
      <c r="AP3300" s="85" t="s">
        <v>133</v>
      </c>
      <c r="AQ3300" s="21" t="str">
        <f t="shared" si="54"/>
        <v>Less than £15,000IMD - 1</v>
      </c>
      <c r="AR3300" s="77">
        <v>2700</v>
      </c>
      <c r="AS3300" s="77">
        <v>3300</v>
      </c>
      <c r="AT3300" s="77">
        <v>245630</v>
      </c>
      <c r="AU3300" s="66" t="s">
        <v>85</v>
      </c>
      <c r="AV3300" s="66" t="s">
        <v>85</v>
      </c>
      <c r="AW3300" s="66" t="s">
        <v>85</v>
      </c>
      <c r="AX3300" s="66" t="s">
        <v>85</v>
      </c>
      <c r="AY3300" s="66" t="s">
        <v>85</v>
      </c>
      <c r="AZ3300" s="66" t="s">
        <v>85</v>
      </c>
      <c r="BA3300" s="66" t="s">
        <v>85</v>
      </c>
      <c r="BB3300" s="66" t="s">
        <v>85</v>
      </c>
      <c r="BC3300" s="66" t="s">
        <v>85</v>
      </c>
      <c r="BD3300" s="66" t="s">
        <v>85</v>
      </c>
      <c r="BE3300" s="66" t="s">
        <v>85</v>
      </c>
      <c r="BF3300" s="66" t="s">
        <v>85</v>
      </c>
      <c r="BG3300" s="66" t="s">
        <v>85</v>
      </c>
      <c r="BH3300" s="66" t="s">
        <v>85</v>
      </c>
      <c r="BI3300" s="66" t="s">
        <v>85</v>
      </c>
      <c r="BJ3300" s="66" t="s">
        <v>85</v>
      </c>
      <c r="BK3300" s="66" t="s">
        <v>85</v>
      </c>
      <c r="BL3300" s="66" t="s">
        <v>85</v>
      </c>
      <c r="BM3300" s="66" t="s">
        <v>85</v>
      </c>
      <c r="BN3300" s="66" t="s">
        <v>85</v>
      </c>
      <c r="BO3300" s="88" t="s">
        <v>85</v>
      </c>
      <c r="BP3300" s="100">
        <v>9800</v>
      </c>
      <c r="BQ3300" s="66">
        <v>10400</v>
      </c>
      <c r="BR3300" s="66">
        <v>200220</v>
      </c>
      <c r="BS3300" s="66" t="s">
        <v>85</v>
      </c>
      <c r="BT3300" s="66" t="s">
        <v>85</v>
      </c>
      <c r="BU3300" s="66" t="s">
        <v>85</v>
      </c>
      <c r="BV3300" s="66" t="s">
        <v>85</v>
      </c>
      <c r="BW3300" s="66" t="s">
        <v>85</v>
      </c>
      <c r="BX3300" s="66" t="s">
        <v>85</v>
      </c>
      <c r="BY3300" s="66" t="s">
        <v>85</v>
      </c>
      <c r="BZ3300" s="66" t="s">
        <v>85</v>
      </c>
      <c r="CA3300" s="66" t="s">
        <v>85</v>
      </c>
      <c r="CB3300" s="66" t="s">
        <v>85</v>
      </c>
      <c r="CC3300" s="66" t="s">
        <v>85</v>
      </c>
      <c r="CD3300" s="66" t="s">
        <v>85</v>
      </c>
      <c r="CE3300" s="66" t="s">
        <v>85</v>
      </c>
      <c r="CF3300" s="66" t="s">
        <v>85</v>
      </c>
      <c r="CG3300" s="66" t="s">
        <v>85</v>
      </c>
      <c r="CH3300" s="66" t="s">
        <v>85</v>
      </c>
      <c r="CI3300" s="66" t="s">
        <v>85</v>
      </c>
      <c r="CJ3300" s="66" t="s">
        <v>85</v>
      </c>
      <c r="CK3300" s="66" t="s">
        <v>85</v>
      </c>
      <c r="CL3300" s="66" t="s">
        <v>85</v>
      </c>
      <c r="CM3300" s="69" t="s">
        <v>85</v>
      </c>
    </row>
    <row r="3301" spans="41:91" hidden="1" x14ac:dyDescent="0.25">
      <c r="AO3301" s="20" t="s">
        <v>116</v>
      </c>
      <c r="AP3301" s="84" t="s">
        <v>133</v>
      </c>
      <c r="AQ3301" s="21" t="str">
        <f t="shared" si="54"/>
        <v>£15,000 - £19,999IMD - 1</v>
      </c>
      <c r="AR3301" s="77">
        <v>2700</v>
      </c>
      <c r="AS3301" s="77">
        <v>3400</v>
      </c>
      <c r="AT3301" s="77">
        <v>77600</v>
      </c>
      <c r="AU3301" s="66" t="s">
        <v>85</v>
      </c>
      <c r="AV3301" s="66" t="s">
        <v>85</v>
      </c>
      <c r="AW3301" s="66" t="s">
        <v>85</v>
      </c>
      <c r="AX3301" s="66" t="s">
        <v>85</v>
      </c>
      <c r="AY3301" s="66" t="s">
        <v>85</v>
      </c>
      <c r="AZ3301" s="66" t="s">
        <v>85</v>
      </c>
      <c r="BA3301" s="66" t="s">
        <v>85</v>
      </c>
      <c r="BB3301" s="66" t="s">
        <v>85</v>
      </c>
      <c r="BC3301" s="66" t="s">
        <v>85</v>
      </c>
      <c r="BD3301" s="66" t="s">
        <v>85</v>
      </c>
      <c r="BE3301" s="66" t="s">
        <v>85</v>
      </c>
      <c r="BF3301" s="66" t="s">
        <v>85</v>
      </c>
      <c r="BG3301" s="66" t="s">
        <v>85</v>
      </c>
      <c r="BH3301" s="66" t="s">
        <v>85</v>
      </c>
      <c r="BI3301" s="66" t="s">
        <v>85</v>
      </c>
      <c r="BJ3301" s="66" t="s">
        <v>85</v>
      </c>
      <c r="BK3301" s="66" t="s">
        <v>85</v>
      </c>
      <c r="BL3301" s="66" t="s">
        <v>85</v>
      </c>
      <c r="BM3301" s="66" t="s">
        <v>85</v>
      </c>
      <c r="BN3301" s="66" t="s">
        <v>85</v>
      </c>
      <c r="BO3301" s="88" t="s">
        <v>85</v>
      </c>
      <c r="BP3301" s="100">
        <v>10300</v>
      </c>
      <c r="BQ3301" s="66">
        <v>10900</v>
      </c>
      <c r="BR3301" s="66">
        <v>63370</v>
      </c>
      <c r="BS3301" s="66" t="s">
        <v>85</v>
      </c>
      <c r="BT3301" s="66" t="s">
        <v>85</v>
      </c>
      <c r="BU3301" s="66" t="s">
        <v>85</v>
      </c>
      <c r="BV3301" s="66" t="s">
        <v>85</v>
      </c>
      <c r="BW3301" s="66" t="s">
        <v>85</v>
      </c>
      <c r="BX3301" s="66" t="s">
        <v>85</v>
      </c>
      <c r="BY3301" s="66" t="s">
        <v>85</v>
      </c>
      <c r="BZ3301" s="66" t="s">
        <v>85</v>
      </c>
      <c r="CA3301" s="66" t="s">
        <v>85</v>
      </c>
      <c r="CB3301" s="66" t="s">
        <v>85</v>
      </c>
      <c r="CC3301" s="66" t="s">
        <v>85</v>
      </c>
      <c r="CD3301" s="66" t="s">
        <v>85</v>
      </c>
      <c r="CE3301" s="66" t="s">
        <v>85</v>
      </c>
      <c r="CF3301" s="66" t="s">
        <v>85</v>
      </c>
      <c r="CG3301" s="66" t="s">
        <v>85</v>
      </c>
      <c r="CH3301" s="66" t="s">
        <v>85</v>
      </c>
      <c r="CI3301" s="66" t="s">
        <v>85</v>
      </c>
      <c r="CJ3301" s="66" t="s">
        <v>85</v>
      </c>
      <c r="CK3301" s="66" t="s">
        <v>85</v>
      </c>
      <c r="CL3301" s="66" t="s">
        <v>85</v>
      </c>
      <c r="CM3301" s="69" t="s">
        <v>85</v>
      </c>
    </row>
    <row r="3302" spans="41:91" hidden="1" x14ac:dyDescent="0.25">
      <c r="AO3302" s="20" t="s">
        <v>117</v>
      </c>
      <c r="AP3302" s="84" t="s">
        <v>133</v>
      </c>
      <c r="AQ3302" s="21" t="str">
        <f t="shared" si="54"/>
        <v>£20,000 - £29,999IMD - 1</v>
      </c>
      <c r="AR3302" s="77">
        <v>3000</v>
      </c>
      <c r="AS3302" s="77">
        <v>3600</v>
      </c>
      <c r="AT3302" s="77">
        <v>152710</v>
      </c>
      <c r="AU3302" s="66" t="s">
        <v>85</v>
      </c>
      <c r="AV3302" s="66" t="s">
        <v>85</v>
      </c>
      <c r="AW3302" s="66" t="s">
        <v>85</v>
      </c>
      <c r="AX3302" s="66" t="s">
        <v>85</v>
      </c>
      <c r="AY3302" s="66" t="s">
        <v>85</v>
      </c>
      <c r="AZ3302" s="66" t="s">
        <v>85</v>
      </c>
      <c r="BA3302" s="66" t="s">
        <v>85</v>
      </c>
      <c r="BB3302" s="66" t="s">
        <v>85</v>
      </c>
      <c r="BC3302" s="66" t="s">
        <v>85</v>
      </c>
      <c r="BD3302" s="66" t="s">
        <v>85</v>
      </c>
      <c r="BE3302" s="66" t="s">
        <v>85</v>
      </c>
      <c r="BF3302" s="66" t="s">
        <v>85</v>
      </c>
      <c r="BG3302" s="66" t="s">
        <v>85</v>
      </c>
      <c r="BH3302" s="66" t="s">
        <v>85</v>
      </c>
      <c r="BI3302" s="66" t="s">
        <v>85</v>
      </c>
      <c r="BJ3302" s="66" t="s">
        <v>85</v>
      </c>
      <c r="BK3302" s="66" t="s">
        <v>85</v>
      </c>
      <c r="BL3302" s="66" t="s">
        <v>85</v>
      </c>
      <c r="BM3302" s="66" t="s">
        <v>85</v>
      </c>
      <c r="BN3302" s="66" t="s">
        <v>85</v>
      </c>
      <c r="BO3302" s="88" t="s">
        <v>85</v>
      </c>
      <c r="BP3302" s="100">
        <v>11000</v>
      </c>
      <c r="BQ3302" s="66">
        <v>11700</v>
      </c>
      <c r="BR3302" s="66">
        <v>127890</v>
      </c>
      <c r="BS3302" s="66" t="s">
        <v>85</v>
      </c>
      <c r="BT3302" s="66" t="s">
        <v>85</v>
      </c>
      <c r="BU3302" s="66" t="s">
        <v>85</v>
      </c>
      <c r="BV3302" s="66" t="s">
        <v>85</v>
      </c>
      <c r="BW3302" s="66" t="s">
        <v>85</v>
      </c>
      <c r="BX3302" s="66" t="s">
        <v>85</v>
      </c>
      <c r="BY3302" s="66" t="s">
        <v>85</v>
      </c>
      <c r="BZ3302" s="66" t="s">
        <v>85</v>
      </c>
      <c r="CA3302" s="66" t="s">
        <v>85</v>
      </c>
      <c r="CB3302" s="66" t="s">
        <v>85</v>
      </c>
      <c r="CC3302" s="66" t="s">
        <v>85</v>
      </c>
      <c r="CD3302" s="66" t="s">
        <v>85</v>
      </c>
      <c r="CE3302" s="66" t="s">
        <v>85</v>
      </c>
      <c r="CF3302" s="66" t="s">
        <v>85</v>
      </c>
      <c r="CG3302" s="66" t="s">
        <v>85</v>
      </c>
      <c r="CH3302" s="66" t="s">
        <v>85</v>
      </c>
      <c r="CI3302" s="66" t="s">
        <v>85</v>
      </c>
      <c r="CJ3302" s="66" t="s">
        <v>85</v>
      </c>
      <c r="CK3302" s="66" t="s">
        <v>85</v>
      </c>
      <c r="CL3302" s="66" t="s">
        <v>85</v>
      </c>
      <c r="CM3302" s="69" t="s">
        <v>85</v>
      </c>
    </row>
    <row r="3303" spans="41:91" hidden="1" x14ac:dyDescent="0.25">
      <c r="AO3303" s="20" t="s">
        <v>118</v>
      </c>
      <c r="AP3303" s="84" t="s">
        <v>133</v>
      </c>
      <c r="AQ3303" s="21" t="str">
        <f t="shared" si="54"/>
        <v>£30,000 - £39,999IMD - 1</v>
      </c>
      <c r="AR3303" s="77">
        <v>3300</v>
      </c>
      <c r="AS3303" s="77">
        <v>3900</v>
      </c>
      <c r="AT3303" s="77">
        <v>82070</v>
      </c>
      <c r="AU3303" s="66" t="s">
        <v>85</v>
      </c>
      <c r="AV3303" s="66" t="s">
        <v>85</v>
      </c>
      <c r="AW3303" s="66" t="s">
        <v>85</v>
      </c>
      <c r="AX3303" s="66" t="s">
        <v>85</v>
      </c>
      <c r="AY3303" s="66" t="s">
        <v>85</v>
      </c>
      <c r="AZ3303" s="66" t="s">
        <v>85</v>
      </c>
      <c r="BA3303" s="66" t="s">
        <v>85</v>
      </c>
      <c r="BB3303" s="66" t="s">
        <v>85</v>
      </c>
      <c r="BC3303" s="66" t="s">
        <v>85</v>
      </c>
      <c r="BD3303" s="66" t="s">
        <v>85</v>
      </c>
      <c r="BE3303" s="66" t="s">
        <v>85</v>
      </c>
      <c r="BF3303" s="66" t="s">
        <v>85</v>
      </c>
      <c r="BG3303" s="66" t="s">
        <v>85</v>
      </c>
      <c r="BH3303" s="66" t="s">
        <v>85</v>
      </c>
      <c r="BI3303" s="66" t="s">
        <v>85</v>
      </c>
      <c r="BJ3303" s="66" t="s">
        <v>85</v>
      </c>
      <c r="BK3303" s="66" t="s">
        <v>85</v>
      </c>
      <c r="BL3303" s="66" t="s">
        <v>85</v>
      </c>
      <c r="BM3303" s="66" t="s">
        <v>85</v>
      </c>
      <c r="BN3303" s="66" t="s">
        <v>85</v>
      </c>
      <c r="BO3303" s="88" t="s">
        <v>85</v>
      </c>
      <c r="BP3303" s="100">
        <v>12000</v>
      </c>
      <c r="BQ3303" s="66">
        <v>12900</v>
      </c>
      <c r="BR3303" s="66">
        <v>69300</v>
      </c>
      <c r="BS3303" s="66" t="s">
        <v>85</v>
      </c>
      <c r="BT3303" s="66" t="s">
        <v>85</v>
      </c>
      <c r="BU3303" s="66" t="s">
        <v>85</v>
      </c>
      <c r="BV3303" s="66" t="s">
        <v>85</v>
      </c>
      <c r="BW3303" s="66" t="s">
        <v>85</v>
      </c>
      <c r="BX3303" s="66" t="s">
        <v>85</v>
      </c>
      <c r="BY3303" s="66" t="s">
        <v>85</v>
      </c>
      <c r="BZ3303" s="66" t="s">
        <v>85</v>
      </c>
      <c r="CA3303" s="66" t="s">
        <v>85</v>
      </c>
      <c r="CB3303" s="66" t="s">
        <v>85</v>
      </c>
      <c r="CC3303" s="66" t="s">
        <v>85</v>
      </c>
      <c r="CD3303" s="66" t="s">
        <v>85</v>
      </c>
      <c r="CE3303" s="66" t="s">
        <v>85</v>
      </c>
      <c r="CF3303" s="66" t="s">
        <v>85</v>
      </c>
      <c r="CG3303" s="66" t="s">
        <v>85</v>
      </c>
      <c r="CH3303" s="66" t="s">
        <v>85</v>
      </c>
      <c r="CI3303" s="66" t="s">
        <v>85</v>
      </c>
      <c r="CJ3303" s="66" t="s">
        <v>85</v>
      </c>
      <c r="CK3303" s="66" t="s">
        <v>85</v>
      </c>
      <c r="CL3303" s="66" t="s">
        <v>85</v>
      </c>
      <c r="CM3303" s="69" t="s">
        <v>85</v>
      </c>
    </row>
    <row r="3304" spans="41:91" hidden="1" x14ac:dyDescent="0.25">
      <c r="AO3304" s="20" t="s">
        <v>119</v>
      </c>
      <c r="AP3304" s="85" t="s">
        <v>133</v>
      </c>
      <c r="AQ3304" s="21" t="str">
        <f t="shared" si="54"/>
        <v>£40,000 - £49,999IMD - 1</v>
      </c>
      <c r="AR3304" s="77">
        <v>3400</v>
      </c>
      <c r="AS3304" s="77">
        <v>4000</v>
      </c>
      <c r="AT3304" s="77">
        <v>49820</v>
      </c>
      <c r="AU3304" s="66" t="s">
        <v>85</v>
      </c>
      <c r="AV3304" s="66" t="s">
        <v>85</v>
      </c>
      <c r="AW3304" s="66" t="s">
        <v>85</v>
      </c>
      <c r="AX3304" s="66" t="s">
        <v>85</v>
      </c>
      <c r="AY3304" s="66" t="s">
        <v>85</v>
      </c>
      <c r="AZ3304" s="66" t="s">
        <v>85</v>
      </c>
      <c r="BA3304" s="66" t="s">
        <v>85</v>
      </c>
      <c r="BB3304" s="66" t="s">
        <v>85</v>
      </c>
      <c r="BC3304" s="66" t="s">
        <v>85</v>
      </c>
      <c r="BD3304" s="66" t="s">
        <v>85</v>
      </c>
      <c r="BE3304" s="66" t="s">
        <v>85</v>
      </c>
      <c r="BF3304" s="66" t="s">
        <v>85</v>
      </c>
      <c r="BG3304" s="66" t="s">
        <v>85</v>
      </c>
      <c r="BH3304" s="66" t="s">
        <v>85</v>
      </c>
      <c r="BI3304" s="66" t="s">
        <v>85</v>
      </c>
      <c r="BJ3304" s="66" t="s">
        <v>85</v>
      </c>
      <c r="BK3304" s="66" t="s">
        <v>85</v>
      </c>
      <c r="BL3304" s="66" t="s">
        <v>85</v>
      </c>
      <c r="BM3304" s="66" t="s">
        <v>85</v>
      </c>
      <c r="BN3304" s="66" t="s">
        <v>85</v>
      </c>
      <c r="BO3304" s="88" t="s">
        <v>85</v>
      </c>
      <c r="BP3304" s="100">
        <v>12400</v>
      </c>
      <c r="BQ3304" s="66">
        <v>13300</v>
      </c>
      <c r="BR3304" s="66">
        <v>41690</v>
      </c>
      <c r="BS3304" s="66" t="s">
        <v>85</v>
      </c>
      <c r="BT3304" s="66" t="s">
        <v>85</v>
      </c>
      <c r="BU3304" s="66" t="s">
        <v>85</v>
      </c>
      <c r="BV3304" s="66" t="s">
        <v>85</v>
      </c>
      <c r="BW3304" s="66" t="s">
        <v>85</v>
      </c>
      <c r="BX3304" s="66" t="s">
        <v>85</v>
      </c>
      <c r="BY3304" s="66" t="s">
        <v>85</v>
      </c>
      <c r="BZ3304" s="66" t="s">
        <v>85</v>
      </c>
      <c r="CA3304" s="66" t="s">
        <v>85</v>
      </c>
      <c r="CB3304" s="66" t="s">
        <v>85</v>
      </c>
      <c r="CC3304" s="66" t="s">
        <v>85</v>
      </c>
      <c r="CD3304" s="66" t="s">
        <v>85</v>
      </c>
      <c r="CE3304" s="66" t="s">
        <v>85</v>
      </c>
      <c r="CF3304" s="66" t="s">
        <v>85</v>
      </c>
      <c r="CG3304" s="66" t="s">
        <v>85</v>
      </c>
      <c r="CH3304" s="66" t="s">
        <v>85</v>
      </c>
      <c r="CI3304" s="66" t="s">
        <v>85</v>
      </c>
      <c r="CJ3304" s="66" t="s">
        <v>85</v>
      </c>
      <c r="CK3304" s="66" t="s">
        <v>85</v>
      </c>
      <c r="CL3304" s="66" t="s">
        <v>85</v>
      </c>
      <c r="CM3304" s="69" t="s">
        <v>85</v>
      </c>
    </row>
    <row r="3305" spans="41:91" hidden="1" x14ac:dyDescent="0.25">
      <c r="AO3305" s="20" t="s">
        <v>120</v>
      </c>
      <c r="AP3305" s="85" t="s">
        <v>133</v>
      </c>
      <c r="AQ3305" s="21" t="str">
        <f t="shared" si="54"/>
        <v>£50,000 - £59,999IMD - 1</v>
      </c>
      <c r="AR3305" s="77">
        <v>3500</v>
      </c>
      <c r="AS3305" s="77">
        <v>4200</v>
      </c>
      <c r="AT3305" s="77">
        <v>20900</v>
      </c>
      <c r="AU3305" s="66" t="s">
        <v>85</v>
      </c>
      <c r="AV3305" s="66" t="s">
        <v>85</v>
      </c>
      <c r="AW3305" s="66" t="s">
        <v>85</v>
      </c>
      <c r="AX3305" s="66" t="s">
        <v>85</v>
      </c>
      <c r="AY3305" s="66" t="s">
        <v>85</v>
      </c>
      <c r="AZ3305" s="66" t="s">
        <v>85</v>
      </c>
      <c r="BA3305" s="66" t="s">
        <v>85</v>
      </c>
      <c r="BB3305" s="66" t="s">
        <v>85</v>
      </c>
      <c r="BC3305" s="66" t="s">
        <v>85</v>
      </c>
      <c r="BD3305" s="66" t="s">
        <v>85</v>
      </c>
      <c r="BE3305" s="66" t="s">
        <v>85</v>
      </c>
      <c r="BF3305" s="66" t="s">
        <v>85</v>
      </c>
      <c r="BG3305" s="66" t="s">
        <v>85</v>
      </c>
      <c r="BH3305" s="66" t="s">
        <v>85</v>
      </c>
      <c r="BI3305" s="66" t="s">
        <v>85</v>
      </c>
      <c r="BJ3305" s="66" t="s">
        <v>85</v>
      </c>
      <c r="BK3305" s="66" t="s">
        <v>85</v>
      </c>
      <c r="BL3305" s="66" t="s">
        <v>85</v>
      </c>
      <c r="BM3305" s="66" t="s">
        <v>85</v>
      </c>
      <c r="BN3305" s="66" t="s">
        <v>85</v>
      </c>
      <c r="BO3305" s="88" t="s">
        <v>85</v>
      </c>
      <c r="BP3305" s="100">
        <v>12800</v>
      </c>
      <c r="BQ3305" s="66">
        <v>13800</v>
      </c>
      <c r="BR3305" s="66">
        <v>17190</v>
      </c>
      <c r="BS3305" s="66" t="s">
        <v>85</v>
      </c>
      <c r="BT3305" s="66" t="s">
        <v>85</v>
      </c>
      <c r="BU3305" s="66" t="s">
        <v>85</v>
      </c>
      <c r="BV3305" s="66" t="s">
        <v>85</v>
      </c>
      <c r="BW3305" s="66" t="s">
        <v>85</v>
      </c>
      <c r="BX3305" s="66" t="s">
        <v>85</v>
      </c>
      <c r="BY3305" s="66" t="s">
        <v>85</v>
      </c>
      <c r="BZ3305" s="66" t="s">
        <v>85</v>
      </c>
      <c r="CA3305" s="66" t="s">
        <v>85</v>
      </c>
      <c r="CB3305" s="66" t="s">
        <v>85</v>
      </c>
      <c r="CC3305" s="66" t="s">
        <v>85</v>
      </c>
      <c r="CD3305" s="66" t="s">
        <v>85</v>
      </c>
      <c r="CE3305" s="66" t="s">
        <v>85</v>
      </c>
      <c r="CF3305" s="66" t="s">
        <v>85</v>
      </c>
      <c r="CG3305" s="66" t="s">
        <v>85</v>
      </c>
      <c r="CH3305" s="66" t="s">
        <v>85</v>
      </c>
      <c r="CI3305" s="66" t="s">
        <v>85</v>
      </c>
      <c r="CJ3305" s="66" t="s">
        <v>85</v>
      </c>
      <c r="CK3305" s="66" t="s">
        <v>85</v>
      </c>
      <c r="CL3305" s="66" t="s">
        <v>85</v>
      </c>
      <c r="CM3305" s="69" t="s">
        <v>85</v>
      </c>
    </row>
    <row r="3306" spans="41:91" hidden="1" x14ac:dyDescent="0.25">
      <c r="AO3306" s="20" t="s">
        <v>121</v>
      </c>
      <c r="AP3306" s="84" t="s">
        <v>133</v>
      </c>
      <c r="AQ3306" s="21" t="str">
        <f t="shared" si="54"/>
        <v>£60,000 - £69,999IMD - 1</v>
      </c>
      <c r="AR3306" s="77">
        <v>3600</v>
      </c>
      <c r="AS3306" s="77">
        <v>4400</v>
      </c>
      <c r="AT3306" s="77">
        <v>9850</v>
      </c>
      <c r="AU3306" s="66" t="s">
        <v>85</v>
      </c>
      <c r="AV3306" s="66" t="s">
        <v>85</v>
      </c>
      <c r="AW3306" s="66" t="s">
        <v>85</v>
      </c>
      <c r="AX3306" s="66" t="s">
        <v>85</v>
      </c>
      <c r="AY3306" s="66" t="s">
        <v>85</v>
      </c>
      <c r="AZ3306" s="66" t="s">
        <v>85</v>
      </c>
      <c r="BA3306" s="66" t="s">
        <v>85</v>
      </c>
      <c r="BB3306" s="66" t="s">
        <v>85</v>
      </c>
      <c r="BC3306" s="66" t="s">
        <v>85</v>
      </c>
      <c r="BD3306" s="66" t="s">
        <v>85</v>
      </c>
      <c r="BE3306" s="66" t="s">
        <v>85</v>
      </c>
      <c r="BF3306" s="66" t="s">
        <v>85</v>
      </c>
      <c r="BG3306" s="66" t="s">
        <v>85</v>
      </c>
      <c r="BH3306" s="66" t="s">
        <v>85</v>
      </c>
      <c r="BI3306" s="66" t="s">
        <v>85</v>
      </c>
      <c r="BJ3306" s="66" t="s">
        <v>85</v>
      </c>
      <c r="BK3306" s="66" t="s">
        <v>85</v>
      </c>
      <c r="BL3306" s="66" t="s">
        <v>85</v>
      </c>
      <c r="BM3306" s="66" t="s">
        <v>85</v>
      </c>
      <c r="BN3306" s="66" t="s">
        <v>85</v>
      </c>
      <c r="BO3306" s="88" t="s">
        <v>85</v>
      </c>
      <c r="BP3306" s="100">
        <v>12800</v>
      </c>
      <c r="BQ3306" s="66">
        <v>14000</v>
      </c>
      <c r="BR3306" s="66">
        <v>7840</v>
      </c>
      <c r="BS3306" s="66" t="s">
        <v>85</v>
      </c>
      <c r="BT3306" s="66" t="s">
        <v>85</v>
      </c>
      <c r="BU3306" s="66" t="s">
        <v>85</v>
      </c>
      <c r="BV3306" s="66" t="s">
        <v>85</v>
      </c>
      <c r="BW3306" s="66" t="s">
        <v>85</v>
      </c>
      <c r="BX3306" s="66" t="s">
        <v>85</v>
      </c>
      <c r="BY3306" s="66" t="s">
        <v>85</v>
      </c>
      <c r="BZ3306" s="66" t="s">
        <v>85</v>
      </c>
      <c r="CA3306" s="66" t="s">
        <v>85</v>
      </c>
      <c r="CB3306" s="66" t="s">
        <v>85</v>
      </c>
      <c r="CC3306" s="66" t="s">
        <v>85</v>
      </c>
      <c r="CD3306" s="66" t="s">
        <v>85</v>
      </c>
      <c r="CE3306" s="66" t="s">
        <v>85</v>
      </c>
      <c r="CF3306" s="66" t="s">
        <v>85</v>
      </c>
      <c r="CG3306" s="66" t="s">
        <v>85</v>
      </c>
      <c r="CH3306" s="66" t="s">
        <v>85</v>
      </c>
      <c r="CI3306" s="66" t="s">
        <v>85</v>
      </c>
      <c r="CJ3306" s="66" t="s">
        <v>85</v>
      </c>
      <c r="CK3306" s="66" t="s">
        <v>85</v>
      </c>
      <c r="CL3306" s="66" t="s">
        <v>85</v>
      </c>
      <c r="CM3306" s="69" t="s">
        <v>85</v>
      </c>
    </row>
    <row r="3307" spans="41:91" hidden="1" x14ac:dyDescent="0.25">
      <c r="AO3307" s="20" t="s">
        <v>122</v>
      </c>
      <c r="AP3307" s="84" t="s">
        <v>133</v>
      </c>
      <c r="AQ3307" s="21" t="str">
        <f t="shared" si="54"/>
        <v>£70,000 - £99,999IMD - 1</v>
      </c>
      <c r="AR3307" s="77">
        <v>3500</v>
      </c>
      <c r="AS3307" s="77">
        <v>4400</v>
      </c>
      <c r="AT3307" s="77">
        <v>11380</v>
      </c>
      <c r="AU3307" s="66" t="s">
        <v>85</v>
      </c>
      <c r="AV3307" s="66" t="s">
        <v>85</v>
      </c>
      <c r="AW3307" s="66" t="s">
        <v>85</v>
      </c>
      <c r="AX3307" s="66" t="s">
        <v>85</v>
      </c>
      <c r="AY3307" s="66" t="s">
        <v>85</v>
      </c>
      <c r="AZ3307" s="66" t="s">
        <v>85</v>
      </c>
      <c r="BA3307" s="66" t="s">
        <v>85</v>
      </c>
      <c r="BB3307" s="66" t="s">
        <v>85</v>
      </c>
      <c r="BC3307" s="66" t="s">
        <v>85</v>
      </c>
      <c r="BD3307" s="66" t="s">
        <v>85</v>
      </c>
      <c r="BE3307" s="66" t="s">
        <v>85</v>
      </c>
      <c r="BF3307" s="66" t="s">
        <v>85</v>
      </c>
      <c r="BG3307" s="66" t="s">
        <v>85</v>
      </c>
      <c r="BH3307" s="66" t="s">
        <v>85</v>
      </c>
      <c r="BI3307" s="66" t="s">
        <v>85</v>
      </c>
      <c r="BJ3307" s="66" t="s">
        <v>85</v>
      </c>
      <c r="BK3307" s="66" t="s">
        <v>85</v>
      </c>
      <c r="BL3307" s="66" t="s">
        <v>85</v>
      </c>
      <c r="BM3307" s="66" t="s">
        <v>85</v>
      </c>
      <c r="BN3307" s="66" t="s">
        <v>85</v>
      </c>
      <c r="BO3307" s="88" t="s">
        <v>85</v>
      </c>
      <c r="BP3307" s="100">
        <v>12800</v>
      </c>
      <c r="BQ3307" s="66">
        <v>14100</v>
      </c>
      <c r="BR3307" s="66">
        <v>8700</v>
      </c>
      <c r="BS3307" s="66" t="s">
        <v>85</v>
      </c>
      <c r="BT3307" s="66" t="s">
        <v>85</v>
      </c>
      <c r="BU3307" s="66" t="s">
        <v>85</v>
      </c>
      <c r="BV3307" s="66" t="s">
        <v>85</v>
      </c>
      <c r="BW3307" s="66" t="s">
        <v>85</v>
      </c>
      <c r="BX3307" s="66" t="s">
        <v>85</v>
      </c>
      <c r="BY3307" s="66" t="s">
        <v>85</v>
      </c>
      <c r="BZ3307" s="66" t="s">
        <v>85</v>
      </c>
      <c r="CA3307" s="66" t="s">
        <v>85</v>
      </c>
      <c r="CB3307" s="66" t="s">
        <v>85</v>
      </c>
      <c r="CC3307" s="66" t="s">
        <v>85</v>
      </c>
      <c r="CD3307" s="66" t="s">
        <v>85</v>
      </c>
      <c r="CE3307" s="66" t="s">
        <v>85</v>
      </c>
      <c r="CF3307" s="66" t="s">
        <v>85</v>
      </c>
      <c r="CG3307" s="66" t="s">
        <v>85</v>
      </c>
      <c r="CH3307" s="66" t="s">
        <v>85</v>
      </c>
      <c r="CI3307" s="66" t="s">
        <v>85</v>
      </c>
      <c r="CJ3307" s="66" t="s">
        <v>85</v>
      </c>
      <c r="CK3307" s="66" t="s">
        <v>85</v>
      </c>
      <c r="CL3307" s="66" t="s">
        <v>85</v>
      </c>
      <c r="CM3307" s="69" t="s">
        <v>85</v>
      </c>
    </row>
    <row r="3308" spans="41:91" hidden="1" x14ac:dyDescent="0.25">
      <c r="AO3308" s="20" t="s">
        <v>123</v>
      </c>
      <c r="AP3308" s="84" t="s">
        <v>133</v>
      </c>
      <c r="AQ3308" s="21" t="str">
        <f t="shared" si="54"/>
        <v>£100,000 - £149,999IMD - 1</v>
      </c>
      <c r="AR3308" s="77">
        <v>3800</v>
      </c>
      <c r="AS3308" s="77">
        <v>4800</v>
      </c>
      <c r="AT3308" s="77">
        <v>3210</v>
      </c>
      <c r="AU3308" s="66" t="s">
        <v>85</v>
      </c>
      <c r="AV3308" s="66" t="s">
        <v>85</v>
      </c>
      <c r="AW3308" s="66" t="s">
        <v>85</v>
      </c>
      <c r="AX3308" s="66" t="s">
        <v>85</v>
      </c>
      <c r="AY3308" s="66" t="s">
        <v>85</v>
      </c>
      <c r="AZ3308" s="66" t="s">
        <v>85</v>
      </c>
      <c r="BA3308" s="66" t="s">
        <v>85</v>
      </c>
      <c r="BB3308" s="66" t="s">
        <v>85</v>
      </c>
      <c r="BC3308" s="66" t="s">
        <v>85</v>
      </c>
      <c r="BD3308" s="66" t="s">
        <v>85</v>
      </c>
      <c r="BE3308" s="66" t="s">
        <v>85</v>
      </c>
      <c r="BF3308" s="66" t="s">
        <v>85</v>
      </c>
      <c r="BG3308" s="66" t="s">
        <v>85</v>
      </c>
      <c r="BH3308" s="66" t="s">
        <v>85</v>
      </c>
      <c r="BI3308" s="66" t="s">
        <v>85</v>
      </c>
      <c r="BJ3308" s="66" t="s">
        <v>85</v>
      </c>
      <c r="BK3308" s="66" t="s">
        <v>85</v>
      </c>
      <c r="BL3308" s="66" t="s">
        <v>85</v>
      </c>
      <c r="BM3308" s="66" t="s">
        <v>85</v>
      </c>
      <c r="BN3308" s="66" t="s">
        <v>85</v>
      </c>
      <c r="BO3308" s="88" t="s">
        <v>85</v>
      </c>
      <c r="BP3308" s="100">
        <v>13600</v>
      </c>
      <c r="BQ3308" s="66">
        <v>15700</v>
      </c>
      <c r="BR3308" s="66">
        <v>2280</v>
      </c>
      <c r="BS3308" s="66" t="s">
        <v>85</v>
      </c>
      <c r="BT3308" s="66" t="s">
        <v>85</v>
      </c>
      <c r="BU3308" s="66" t="s">
        <v>85</v>
      </c>
      <c r="BV3308" s="66" t="s">
        <v>85</v>
      </c>
      <c r="BW3308" s="66" t="s">
        <v>85</v>
      </c>
      <c r="BX3308" s="66" t="s">
        <v>85</v>
      </c>
      <c r="BY3308" s="66" t="s">
        <v>85</v>
      </c>
      <c r="BZ3308" s="66" t="s">
        <v>85</v>
      </c>
      <c r="CA3308" s="66" t="s">
        <v>85</v>
      </c>
      <c r="CB3308" s="66" t="s">
        <v>85</v>
      </c>
      <c r="CC3308" s="66" t="s">
        <v>85</v>
      </c>
      <c r="CD3308" s="66" t="s">
        <v>85</v>
      </c>
      <c r="CE3308" s="66" t="s">
        <v>85</v>
      </c>
      <c r="CF3308" s="66" t="s">
        <v>85</v>
      </c>
      <c r="CG3308" s="66" t="s">
        <v>85</v>
      </c>
      <c r="CH3308" s="66" t="s">
        <v>85</v>
      </c>
      <c r="CI3308" s="66" t="s">
        <v>85</v>
      </c>
      <c r="CJ3308" s="66" t="s">
        <v>85</v>
      </c>
      <c r="CK3308" s="66" t="s">
        <v>85</v>
      </c>
      <c r="CL3308" s="66" t="s">
        <v>85</v>
      </c>
      <c r="CM3308" s="69" t="s">
        <v>85</v>
      </c>
    </row>
    <row r="3309" spans="41:91" hidden="1" x14ac:dyDescent="0.25">
      <c r="AO3309" s="20" t="s">
        <v>124</v>
      </c>
      <c r="AP3309" s="85" t="s">
        <v>133</v>
      </c>
      <c r="AQ3309" s="21" t="str">
        <f t="shared" si="54"/>
        <v>£150,000 and overIMD - 1</v>
      </c>
      <c r="AR3309" s="77">
        <v>4100</v>
      </c>
      <c r="AS3309" s="77">
        <v>5200</v>
      </c>
      <c r="AT3309" s="77">
        <v>760</v>
      </c>
      <c r="AU3309" s="66" t="s">
        <v>85</v>
      </c>
      <c r="AV3309" s="66" t="s">
        <v>85</v>
      </c>
      <c r="AW3309" s="66" t="s">
        <v>85</v>
      </c>
      <c r="AX3309" s="66" t="s">
        <v>85</v>
      </c>
      <c r="AY3309" s="66" t="s">
        <v>85</v>
      </c>
      <c r="AZ3309" s="66" t="s">
        <v>85</v>
      </c>
      <c r="BA3309" s="66" t="s">
        <v>85</v>
      </c>
      <c r="BB3309" s="66" t="s">
        <v>85</v>
      </c>
      <c r="BC3309" s="66" t="s">
        <v>85</v>
      </c>
      <c r="BD3309" s="66" t="s">
        <v>85</v>
      </c>
      <c r="BE3309" s="66" t="s">
        <v>85</v>
      </c>
      <c r="BF3309" s="66" t="s">
        <v>85</v>
      </c>
      <c r="BG3309" s="66" t="s">
        <v>85</v>
      </c>
      <c r="BH3309" s="66" t="s">
        <v>85</v>
      </c>
      <c r="BI3309" s="66" t="s">
        <v>85</v>
      </c>
      <c r="BJ3309" s="66" t="s">
        <v>85</v>
      </c>
      <c r="BK3309" s="66" t="s">
        <v>85</v>
      </c>
      <c r="BL3309" s="66" t="s">
        <v>85</v>
      </c>
      <c r="BM3309" s="66" t="s">
        <v>85</v>
      </c>
      <c r="BN3309" s="66" t="s">
        <v>85</v>
      </c>
      <c r="BO3309" s="88" t="s">
        <v>85</v>
      </c>
      <c r="BP3309" s="100">
        <v>16500</v>
      </c>
      <c r="BQ3309" s="66">
        <v>18200</v>
      </c>
      <c r="BR3309" s="66">
        <v>550</v>
      </c>
      <c r="BS3309" s="66" t="s">
        <v>85</v>
      </c>
      <c r="BT3309" s="66" t="s">
        <v>85</v>
      </c>
      <c r="BU3309" s="66" t="s">
        <v>85</v>
      </c>
      <c r="BV3309" s="66" t="s">
        <v>85</v>
      </c>
      <c r="BW3309" s="66" t="s">
        <v>85</v>
      </c>
      <c r="BX3309" s="66" t="s">
        <v>85</v>
      </c>
      <c r="BY3309" s="66" t="s">
        <v>85</v>
      </c>
      <c r="BZ3309" s="66" t="s">
        <v>85</v>
      </c>
      <c r="CA3309" s="66" t="s">
        <v>85</v>
      </c>
      <c r="CB3309" s="66" t="s">
        <v>85</v>
      </c>
      <c r="CC3309" s="66" t="s">
        <v>85</v>
      </c>
      <c r="CD3309" s="66" t="s">
        <v>85</v>
      </c>
      <c r="CE3309" s="66" t="s">
        <v>85</v>
      </c>
      <c r="CF3309" s="66" t="s">
        <v>85</v>
      </c>
      <c r="CG3309" s="66" t="s">
        <v>85</v>
      </c>
      <c r="CH3309" s="66" t="s">
        <v>85</v>
      </c>
      <c r="CI3309" s="66" t="s">
        <v>85</v>
      </c>
      <c r="CJ3309" s="66" t="s">
        <v>85</v>
      </c>
      <c r="CK3309" s="66" t="s">
        <v>85</v>
      </c>
      <c r="CL3309" s="66" t="s">
        <v>85</v>
      </c>
      <c r="CM3309" s="69" t="s">
        <v>85</v>
      </c>
    </row>
    <row r="3310" spans="41:91" hidden="1" x14ac:dyDescent="0.25">
      <c r="AO3310" s="20" t="s">
        <v>115</v>
      </c>
      <c r="AP3310" s="85" t="s">
        <v>134</v>
      </c>
      <c r="AQ3310" s="21" t="str">
        <f t="shared" si="54"/>
        <v>Less than £15,000IMD - 2</v>
      </c>
      <c r="AR3310" s="77">
        <v>2600</v>
      </c>
      <c r="AS3310" s="77">
        <v>3300</v>
      </c>
      <c r="AT3310" s="77">
        <v>148110</v>
      </c>
      <c r="AU3310" s="66" t="s">
        <v>85</v>
      </c>
      <c r="AV3310" s="66" t="s">
        <v>85</v>
      </c>
      <c r="AW3310" s="66" t="s">
        <v>85</v>
      </c>
      <c r="AX3310" s="66" t="s">
        <v>85</v>
      </c>
      <c r="AY3310" s="66" t="s">
        <v>85</v>
      </c>
      <c r="AZ3310" s="66" t="s">
        <v>85</v>
      </c>
      <c r="BA3310" s="66" t="s">
        <v>85</v>
      </c>
      <c r="BB3310" s="66" t="s">
        <v>85</v>
      </c>
      <c r="BC3310" s="66" t="s">
        <v>85</v>
      </c>
      <c r="BD3310" s="66" t="s">
        <v>85</v>
      </c>
      <c r="BE3310" s="66" t="s">
        <v>85</v>
      </c>
      <c r="BF3310" s="66" t="s">
        <v>85</v>
      </c>
      <c r="BG3310" s="66" t="s">
        <v>85</v>
      </c>
      <c r="BH3310" s="66" t="s">
        <v>85</v>
      </c>
      <c r="BI3310" s="66" t="s">
        <v>85</v>
      </c>
      <c r="BJ3310" s="66" t="s">
        <v>85</v>
      </c>
      <c r="BK3310" s="66" t="s">
        <v>85</v>
      </c>
      <c r="BL3310" s="66" t="s">
        <v>85</v>
      </c>
      <c r="BM3310" s="66" t="s">
        <v>85</v>
      </c>
      <c r="BN3310" s="66" t="s">
        <v>85</v>
      </c>
      <c r="BO3310" s="88" t="s">
        <v>85</v>
      </c>
      <c r="BP3310" s="100">
        <v>10500</v>
      </c>
      <c r="BQ3310" s="66">
        <v>11200</v>
      </c>
      <c r="BR3310" s="66">
        <v>117960</v>
      </c>
      <c r="BS3310" s="66" t="s">
        <v>85</v>
      </c>
      <c r="BT3310" s="66" t="s">
        <v>85</v>
      </c>
      <c r="BU3310" s="66" t="s">
        <v>85</v>
      </c>
      <c r="BV3310" s="66" t="s">
        <v>85</v>
      </c>
      <c r="BW3310" s="66" t="s">
        <v>85</v>
      </c>
      <c r="BX3310" s="66" t="s">
        <v>85</v>
      </c>
      <c r="BY3310" s="66" t="s">
        <v>85</v>
      </c>
      <c r="BZ3310" s="66" t="s">
        <v>85</v>
      </c>
      <c r="CA3310" s="66" t="s">
        <v>85</v>
      </c>
      <c r="CB3310" s="66" t="s">
        <v>85</v>
      </c>
      <c r="CC3310" s="66" t="s">
        <v>85</v>
      </c>
      <c r="CD3310" s="66" t="s">
        <v>85</v>
      </c>
      <c r="CE3310" s="66" t="s">
        <v>85</v>
      </c>
      <c r="CF3310" s="66" t="s">
        <v>85</v>
      </c>
      <c r="CG3310" s="66" t="s">
        <v>85</v>
      </c>
      <c r="CH3310" s="66" t="s">
        <v>85</v>
      </c>
      <c r="CI3310" s="66" t="s">
        <v>85</v>
      </c>
      <c r="CJ3310" s="66" t="s">
        <v>85</v>
      </c>
      <c r="CK3310" s="66" t="s">
        <v>85</v>
      </c>
      <c r="CL3310" s="66" t="s">
        <v>85</v>
      </c>
      <c r="CM3310" s="69" t="s">
        <v>85</v>
      </c>
    </row>
    <row r="3311" spans="41:91" hidden="1" x14ac:dyDescent="0.25">
      <c r="AO3311" s="20" t="s">
        <v>116</v>
      </c>
      <c r="AP3311" s="84" t="s">
        <v>134</v>
      </c>
      <c r="AQ3311" s="21" t="str">
        <f t="shared" si="54"/>
        <v>£15,000 - £19,999IMD - 2</v>
      </c>
      <c r="AR3311" s="77">
        <v>2800</v>
      </c>
      <c r="AS3311" s="77">
        <v>3500</v>
      </c>
      <c r="AT3311" s="77">
        <v>57000</v>
      </c>
      <c r="AU3311" s="66" t="s">
        <v>85</v>
      </c>
      <c r="AV3311" s="66" t="s">
        <v>85</v>
      </c>
      <c r="AW3311" s="66" t="s">
        <v>85</v>
      </c>
      <c r="AX3311" s="66" t="s">
        <v>85</v>
      </c>
      <c r="AY3311" s="66" t="s">
        <v>85</v>
      </c>
      <c r="AZ3311" s="66" t="s">
        <v>85</v>
      </c>
      <c r="BA3311" s="66" t="s">
        <v>85</v>
      </c>
      <c r="BB3311" s="66" t="s">
        <v>85</v>
      </c>
      <c r="BC3311" s="66" t="s">
        <v>85</v>
      </c>
      <c r="BD3311" s="66" t="s">
        <v>85</v>
      </c>
      <c r="BE3311" s="66" t="s">
        <v>85</v>
      </c>
      <c r="BF3311" s="66" t="s">
        <v>85</v>
      </c>
      <c r="BG3311" s="66" t="s">
        <v>85</v>
      </c>
      <c r="BH3311" s="66" t="s">
        <v>85</v>
      </c>
      <c r="BI3311" s="66" t="s">
        <v>85</v>
      </c>
      <c r="BJ3311" s="66" t="s">
        <v>85</v>
      </c>
      <c r="BK3311" s="66" t="s">
        <v>85</v>
      </c>
      <c r="BL3311" s="66" t="s">
        <v>85</v>
      </c>
      <c r="BM3311" s="66" t="s">
        <v>85</v>
      </c>
      <c r="BN3311" s="66" t="s">
        <v>85</v>
      </c>
      <c r="BO3311" s="88" t="s">
        <v>85</v>
      </c>
      <c r="BP3311" s="100">
        <v>11200</v>
      </c>
      <c r="BQ3311" s="66">
        <v>12000</v>
      </c>
      <c r="BR3311" s="66">
        <v>45470</v>
      </c>
      <c r="BS3311" s="66" t="s">
        <v>85</v>
      </c>
      <c r="BT3311" s="66" t="s">
        <v>85</v>
      </c>
      <c r="BU3311" s="66" t="s">
        <v>85</v>
      </c>
      <c r="BV3311" s="66" t="s">
        <v>85</v>
      </c>
      <c r="BW3311" s="66" t="s">
        <v>85</v>
      </c>
      <c r="BX3311" s="66" t="s">
        <v>85</v>
      </c>
      <c r="BY3311" s="66" t="s">
        <v>85</v>
      </c>
      <c r="BZ3311" s="66" t="s">
        <v>85</v>
      </c>
      <c r="CA3311" s="66" t="s">
        <v>85</v>
      </c>
      <c r="CB3311" s="66" t="s">
        <v>85</v>
      </c>
      <c r="CC3311" s="66" t="s">
        <v>85</v>
      </c>
      <c r="CD3311" s="66" t="s">
        <v>85</v>
      </c>
      <c r="CE3311" s="66" t="s">
        <v>85</v>
      </c>
      <c r="CF3311" s="66" t="s">
        <v>85</v>
      </c>
      <c r="CG3311" s="66" t="s">
        <v>85</v>
      </c>
      <c r="CH3311" s="66" t="s">
        <v>85</v>
      </c>
      <c r="CI3311" s="66" t="s">
        <v>85</v>
      </c>
      <c r="CJ3311" s="66" t="s">
        <v>85</v>
      </c>
      <c r="CK3311" s="66" t="s">
        <v>85</v>
      </c>
      <c r="CL3311" s="66" t="s">
        <v>85</v>
      </c>
      <c r="CM3311" s="69" t="s">
        <v>85</v>
      </c>
    </row>
    <row r="3312" spans="41:91" hidden="1" x14ac:dyDescent="0.25">
      <c r="AO3312" s="20" t="s">
        <v>117</v>
      </c>
      <c r="AP3312" s="84" t="s">
        <v>134</v>
      </c>
      <c r="AQ3312" s="21" t="str">
        <f t="shared" si="54"/>
        <v>£20,000 - £29,999IMD - 2</v>
      </c>
      <c r="AR3312" s="77">
        <v>3000</v>
      </c>
      <c r="AS3312" s="77">
        <v>3700</v>
      </c>
      <c r="AT3312" s="77">
        <v>145270</v>
      </c>
      <c r="AU3312" s="66" t="s">
        <v>85</v>
      </c>
      <c r="AV3312" s="66" t="s">
        <v>85</v>
      </c>
      <c r="AW3312" s="66" t="s">
        <v>85</v>
      </c>
      <c r="AX3312" s="66" t="s">
        <v>85</v>
      </c>
      <c r="AY3312" s="66" t="s">
        <v>85</v>
      </c>
      <c r="AZ3312" s="66" t="s">
        <v>85</v>
      </c>
      <c r="BA3312" s="66" t="s">
        <v>85</v>
      </c>
      <c r="BB3312" s="66" t="s">
        <v>85</v>
      </c>
      <c r="BC3312" s="66" t="s">
        <v>85</v>
      </c>
      <c r="BD3312" s="66" t="s">
        <v>85</v>
      </c>
      <c r="BE3312" s="66" t="s">
        <v>85</v>
      </c>
      <c r="BF3312" s="66" t="s">
        <v>85</v>
      </c>
      <c r="BG3312" s="66" t="s">
        <v>85</v>
      </c>
      <c r="BH3312" s="66" t="s">
        <v>85</v>
      </c>
      <c r="BI3312" s="66" t="s">
        <v>85</v>
      </c>
      <c r="BJ3312" s="66" t="s">
        <v>85</v>
      </c>
      <c r="BK3312" s="66" t="s">
        <v>85</v>
      </c>
      <c r="BL3312" s="66" t="s">
        <v>85</v>
      </c>
      <c r="BM3312" s="66" t="s">
        <v>85</v>
      </c>
      <c r="BN3312" s="66" t="s">
        <v>85</v>
      </c>
      <c r="BO3312" s="88" t="s">
        <v>85</v>
      </c>
      <c r="BP3312" s="100">
        <v>11300</v>
      </c>
      <c r="BQ3312" s="66">
        <v>12100</v>
      </c>
      <c r="BR3312" s="66">
        <v>117340</v>
      </c>
      <c r="BS3312" s="66" t="s">
        <v>85</v>
      </c>
      <c r="BT3312" s="66" t="s">
        <v>85</v>
      </c>
      <c r="BU3312" s="66" t="s">
        <v>85</v>
      </c>
      <c r="BV3312" s="66" t="s">
        <v>85</v>
      </c>
      <c r="BW3312" s="66" t="s">
        <v>85</v>
      </c>
      <c r="BX3312" s="66" t="s">
        <v>85</v>
      </c>
      <c r="BY3312" s="66" t="s">
        <v>85</v>
      </c>
      <c r="BZ3312" s="66" t="s">
        <v>85</v>
      </c>
      <c r="CA3312" s="66" t="s">
        <v>85</v>
      </c>
      <c r="CB3312" s="66" t="s">
        <v>85</v>
      </c>
      <c r="CC3312" s="66" t="s">
        <v>85</v>
      </c>
      <c r="CD3312" s="66" t="s">
        <v>85</v>
      </c>
      <c r="CE3312" s="66" t="s">
        <v>85</v>
      </c>
      <c r="CF3312" s="66" t="s">
        <v>85</v>
      </c>
      <c r="CG3312" s="66" t="s">
        <v>85</v>
      </c>
      <c r="CH3312" s="66" t="s">
        <v>85</v>
      </c>
      <c r="CI3312" s="66" t="s">
        <v>85</v>
      </c>
      <c r="CJ3312" s="66" t="s">
        <v>85</v>
      </c>
      <c r="CK3312" s="66" t="s">
        <v>85</v>
      </c>
      <c r="CL3312" s="66" t="s">
        <v>85</v>
      </c>
      <c r="CM3312" s="69" t="s">
        <v>85</v>
      </c>
    </row>
    <row r="3313" spans="41:91" hidden="1" x14ac:dyDescent="0.25">
      <c r="AO3313" s="20" t="s">
        <v>118</v>
      </c>
      <c r="AP3313" s="84" t="s">
        <v>134</v>
      </c>
      <c r="AQ3313" s="21" t="str">
        <f t="shared" si="54"/>
        <v>£30,000 - £39,999IMD - 2</v>
      </c>
      <c r="AR3313" s="77">
        <v>3400</v>
      </c>
      <c r="AS3313" s="77">
        <v>4000</v>
      </c>
      <c r="AT3313" s="77">
        <v>115470</v>
      </c>
      <c r="AU3313" s="66" t="s">
        <v>85</v>
      </c>
      <c r="AV3313" s="66" t="s">
        <v>85</v>
      </c>
      <c r="AW3313" s="66" t="s">
        <v>85</v>
      </c>
      <c r="AX3313" s="66" t="s">
        <v>85</v>
      </c>
      <c r="AY3313" s="66" t="s">
        <v>85</v>
      </c>
      <c r="AZ3313" s="66" t="s">
        <v>85</v>
      </c>
      <c r="BA3313" s="66" t="s">
        <v>85</v>
      </c>
      <c r="BB3313" s="66" t="s">
        <v>85</v>
      </c>
      <c r="BC3313" s="66" t="s">
        <v>85</v>
      </c>
      <c r="BD3313" s="66" t="s">
        <v>85</v>
      </c>
      <c r="BE3313" s="66" t="s">
        <v>85</v>
      </c>
      <c r="BF3313" s="66" t="s">
        <v>85</v>
      </c>
      <c r="BG3313" s="66" t="s">
        <v>85</v>
      </c>
      <c r="BH3313" s="66" t="s">
        <v>85</v>
      </c>
      <c r="BI3313" s="66" t="s">
        <v>85</v>
      </c>
      <c r="BJ3313" s="66" t="s">
        <v>85</v>
      </c>
      <c r="BK3313" s="66" t="s">
        <v>85</v>
      </c>
      <c r="BL3313" s="66" t="s">
        <v>85</v>
      </c>
      <c r="BM3313" s="66" t="s">
        <v>85</v>
      </c>
      <c r="BN3313" s="66" t="s">
        <v>85</v>
      </c>
      <c r="BO3313" s="88" t="s">
        <v>85</v>
      </c>
      <c r="BP3313" s="100">
        <v>12600</v>
      </c>
      <c r="BQ3313" s="66">
        <v>13400</v>
      </c>
      <c r="BR3313" s="66">
        <v>95380</v>
      </c>
      <c r="BS3313" s="66" t="s">
        <v>85</v>
      </c>
      <c r="BT3313" s="66" t="s">
        <v>85</v>
      </c>
      <c r="BU3313" s="66" t="s">
        <v>85</v>
      </c>
      <c r="BV3313" s="66" t="s">
        <v>85</v>
      </c>
      <c r="BW3313" s="66" t="s">
        <v>85</v>
      </c>
      <c r="BX3313" s="66" t="s">
        <v>85</v>
      </c>
      <c r="BY3313" s="66" t="s">
        <v>85</v>
      </c>
      <c r="BZ3313" s="66" t="s">
        <v>85</v>
      </c>
      <c r="CA3313" s="66" t="s">
        <v>85</v>
      </c>
      <c r="CB3313" s="66" t="s">
        <v>85</v>
      </c>
      <c r="CC3313" s="66" t="s">
        <v>85</v>
      </c>
      <c r="CD3313" s="66" t="s">
        <v>85</v>
      </c>
      <c r="CE3313" s="66" t="s">
        <v>85</v>
      </c>
      <c r="CF3313" s="66" t="s">
        <v>85</v>
      </c>
      <c r="CG3313" s="66" t="s">
        <v>85</v>
      </c>
      <c r="CH3313" s="66" t="s">
        <v>85</v>
      </c>
      <c r="CI3313" s="66" t="s">
        <v>85</v>
      </c>
      <c r="CJ3313" s="66" t="s">
        <v>85</v>
      </c>
      <c r="CK3313" s="66" t="s">
        <v>85</v>
      </c>
      <c r="CL3313" s="66" t="s">
        <v>85</v>
      </c>
      <c r="CM3313" s="69" t="s">
        <v>85</v>
      </c>
    </row>
    <row r="3314" spans="41:91" hidden="1" x14ac:dyDescent="0.25">
      <c r="AO3314" s="20" t="s">
        <v>119</v>
      </c>
      <c r="AP3314" s="85" t="s">
        <v>134</v>
      </c>
      <c r="AQ3314" s="21" t="str">
        <f t="shared" si="54"/>
        <v>£40,000 - £49,999IMD - 2</v>
      </c>
      <c r="AR3314" s="77">
        <v>3600</v>
      </c>
      <c r="AS3314" s="77">
        <v>4200</v>
      </c>
      <c r="AT3314" s="77">
        <v>79840</v>
      </c>
      <c r="AU3314" s="66" t="s">
        <v>85</v>
      </c>
      <c r="AV3314" s="66" t="s">
        <v>85</v>
      </c>
      <c r="AW3314" s="66" t="s">
        <v>85</v>
      </c>
      <c r="AX3314" s="66" t="s">
        <v>85</v>
      </c>
      <c r="AY3314" s="66" t="s">
        <v>85</v>
      </c>
      <c r="AZ3314" s="66" t="s">
        <v>85</v>
      </c>
      <c r="BA3314" s="66" t="s">
        <v>85</v>
      </c>
      <c r="BB3314" s="66" t="s">
        <v>85</v>
      </c>
      <c r="BC3314" s="66" t="s">
        <v>85</v>
      </c>
      <c r="BD3314" s="66" t="s">
        <v>85</v>
      </c>
      <c r="BE3314" s="66" t="s">
        <v>85</v>
      </c>
      <c r="BF3314" s="66" t="s">
        <v>85</v>
      </c>
      <c r="BG3314" s="66" t="s">
        <v>85</v>
      </c>
      <c r="BH3314" s="66" t="s">
        <v>85</v>
      </c>
      <c r="BI3314" s="66" t="s">
        <v>85</v>
      </c>
      <c r="BJ3314" s="66" t="s">
        <v>85</v>
      </c>
      <c r="BK3314" s="66" t="s">
        <v>85</v>
      </c>
      <c r="BL3314" s="66" t="s">
        <v>85</v>
      </c>
      <c r="BM3314" s="66" t="s">
        <v>85</v>
      </c>
      <c r="BN3314" s="66" t="s">
        <v>85</v>
      </c>
      <c r="BO3314" s="88" t="s">
        <v>85</v>
      </c>
      <c r="BP3314" s="100">
        <v>13300</v>
      </c>
      <c r="BQ3314" s="66">
        <v>14200</v>
      </c>
      <c r="BR3314" s="66">
        <v>66370</v>
      </c>
      <c r="BS3314" s="66" t="s">
        <v>85</v>
      </c>
      <c r="BT3314" s="66" t="s">
        <v>85</v>
      </c>
      <c r="BU3314" s="66" t="s">
        <v>85</v>
      </c>
      <c r="BV3314" s="66" t="s">
        <v>85</v>
      </c>
      <c r="BW3314" s="66" t="s">
        <v>85</v>
      </c>
      <c r="BX3314" s="66" t="s">
        <v>85</v>
      </c>
      <c r="BY3314" s="66" t="s">
        <v>85</v>
      </c>
      <c r="BZ3314" s="66" t="s">
        <v>85</v>
      </c>
      <c r="CA3314" s="66" t="s">
        <v>85</v>
      </c>
      <c r="CB3314" s="66" t="s">
        <v>85</v>
      </c>
      <c r="CC3314" s="66" t="s">
        <v>85</v>
      </c>
      <c r="CD3314" s="66" t="s">
        <v>85</v>
      </c>
      <c r="CE3314" s="66" t="s">
        <v>85</v>
      </c>
      <c r="CF3314" s="66" t="s">
        <v>85</v>
      </c>
      <c r="CG3314" s="66" t="s">
        <v>85</v>
      </c>
      <c r="CH3314" s="66" t="s">
        <v>85</v>
      </c>
      <c r="CI3314" s="66" t="s">
        <v>85</v>
      </c>
      <c r="CJ3314" s="66" t="s">
        <v>85</v>
      </c>
      <c r="CK3314" s="66" t="s">
        <v>85</v>
      </c>
      <c r="CL3314" s="66" t="s">
        <v>85</v>
      </c>
      <c r="CM3314" s="69" t="s">
        <v>85</v>
      </c>
    </row>
    <row r="3315" spans="41:91" hidden="1" x14ac:dyDescent="0.25">
      <c r="AO3315" s="20" t="s">
        <v>120</v>
      </c>
      <c r="AP3315" s="85" t="s">
        <v>134</v>
      </c>
      <c r="AQ3315" s="21" t="str">
        <f t="shared" si="54"/>
        <v>£50,000 - £59,999IMD - 2</v>
      </c>
      <c r="AR3315" s="77">
        <v>3700</v>
      </c>
      <c r="AS3315" s="77">
        <v>4400</v>
      </c>
      <c r="AT3315" s="77">
        <v>41410</v>
      </c>
      <c r="AU3315" s="66" t="s">
        <v>85</v>
      </c>
      <c r="AV3315" s="66" t="s">
        <v>85</v>
      </c>
      <c r="AW3315" s="66" t="s">
        <v>85</v>
      </c>
      <c r="AX3315" s="66" t="s">
        <v>85</v>
      </c>
      <c r="AY3315" s="66" t="s">
        <v>85</v>
      </c>
      <c r="AZ3315" s="66" t="s">
        <v>85</v>
      </c>
      <c r="BA3315" s="66" t="s">
        <v>85</v>
      </c>
      <c r="BB3315" s="66" t="s">
        <v>85</v>
      </c>
      <c r="BC3315" s="66" t="s">
        <v>85</v>
      </c>
      <c r="BD3315" s="66" t="s">
        <v>85</v>
      </c>
      <c r="BE3315" s="66" t="s">
        <v>85</v>
      </c>
      <c r="BF3315" s="66" t="s">
        <v>85</v>
      </c>
      <c r="BG3315" s="66" t="s">
        <v>85</v>
      </c>
      <c r="BH3315" s="66" t="s">
        <v>85</v>
      </c>
      <c r="BI3315" s="66" t="s">
        <v>85</v>
      </c>
      <c r="BJ3315" s="66" t="s">
        <v>85</v>
      </c>
      <c r="BK3315" s="66" t="s">
        <v>85</v>
      </c>
      <c r="BL3315" s="66" t="s">
        <v>85</v>
      </c>
      <c r="BM3315" s="66" t="s">
        <v>85</v>
      </c>
      <c r="BN3315" s="66" t="s">
        <v>85</v>
      </c>
      <c r="BO3315" s="88" t="s">
        <v>85</v>
      </c>
      <c r="BP3315" s="100">
        <v>13800</v>
      </c>
      <c r="BQ3315" s="66">
        <v>14800</v>
      </c>
      <c r="BR3315" s="66">
        <v>34050</v>
      </c>
      <c r="BS3315" s="66" t="s">
        <v>85</v>
      </c>
      <c r="BT3315" s="66" t="s">
        <v>85</v>
      </c>
      <c r="BU3315" s="66" t="s">
        <v>85</v>
      </c>
      <c r="BV3315" s="66" t="s">
        <v>85</v>
      </c>
      <c r="BW3315" s="66" t="s">
        <v>85</v>
      </c>
      <c r="BX3315" s="66" t="s">
        <v>85</v>
      </c>
      <c r="BY3315" s="66" t="s">
        <v>85</v>
      </c>
      <c r="BZ3315" s="66" t="s">
        <v>85</v>
      </c>
      <c r="CA3315" s="66" t="s">
        <v>85</v>
      </c>
      <c r="CB3315" s="66" t="s">
        <v>85</v>
      </c>
      <c r="CC3315" s="66" t="s">
        <v>85</v>
      </c>
      <c r="CD3315" s="66" t="s">
        <v>85</v>
      </c>
      <c r="CE3315" s="66" t="s">
        <v>85</v>
      </c>
      <c r="CF3315" s="66" t="s">
        <v>85</v>
      </c>
      <c r="CG3315" s="66" t="s">
        <v>85</v>
      </c>
      <c r="CH3315" s="66" t="s">
        <v>85</v>
      </c>
      <c r="CI3315" s="66" t="s">
        <v>85</v>
      </c>
      <c r="CJ3315" s="66" t="s">
        <v>85</v>
      </c>
      <c r="CK3315" s="66" t="s">
        <v>85</v>
      </c>
      <c r="CL3315" s="66" t="s">
        <v>85</v>
      </c>
      <c r="CM3315" s="69" t="s">
        <v>85</v>
      </c>
    </row>
    <row r="3316" spans="41:91" hidden="1" x14ac:dyDescent="0.25">
      <c r="AO3316" s="20" t="s">
        <v>121</v>
      </c>
      <c r="AP3316" s="84" t="s">
        <v>134</v>
      </c>
      <c r="AQ3316" s="21" t="str">
        <f t="shared" si="54"/>
        <v>£60,000 - £69,999IMD - 2</v>
      </c>
      <c r="AR3316" s="77">
        <v>3800</v>
      </c>
      <c r="AS3316" s="77">
        <v>4500</v>
      </c>
      <c r="AT3316" s="77">
        <v>21920</v>
      </c>
      <c r="AU3316" s="66" t="s">
        <v>85</v>
      </c>
      <c r="AV3316" s="66" t="s">
        <v>85</v>
      </c>
      <c r="AW3316" s="66" t="s">
        <v>85</v>
      </c>
      <c r="AX3316" s="66" t="s">
        <v>85</v>
      </c>
      <c r="AY3316" s="66" t="s">
        <v>85</v>
      </c>
      <c r="AZ3316" s="66" t="s">
        <v>85</v>
      </c>
      <c r="BA3316" s="66" t="s">
        <v>85</v>
      </c>
      <c r="BB3316" s="66" t="s">
        <v>85</v>
      </c>
      <c r="BC3316" s="66" t="s">
        <v>85</v>
      </c>
      <c r="BD3316" s="66" t="s">
        <v>85</v>
      </c>
      <c r="BE3316" s="66" t="s">
        <v>85</v>
      </c>
      <c r="BF3316" s="66" t="s">
        <v>85</v>
      </c>
      <c r="BG3316" s="66" t="s">
        <v>85</v>
      </c>
      <c r="BH3316" s="66" t="s">
        <v>85</v>
      </c>
      <c r="BI3316" s="66" t="s">
        <v>85</v>
      </c>
      <c r="BJ3316" s="66" t="s">
        <v>85</v>
      </c>
      <c r="BK3316" s="66" t="s">
        <v>85</v>
      </c>
      <c r="BL3316" s="66" t="s">
        <v>85</v>
      </c>
      <c r="BM3316" s="66" t="s">
        <v>85</v>
      </c>
      <c r="BN3316" s="66" t="s">
        <v>85</v>
      </c>
      <c r="BO3316" s="88" t="s">
        <v>85</v>
      </c>
      <c r="BP3316" s="100">
        <v>14100</v>
      </c>
      <c r="BQ3316" s="66">
        <v>15300</v>
      </c>
      <c r="BR3316" s="66">
        <v>17740</v>
      </c>
      <c r="BS3316" s="66" t="s">
        <v>85</v>
      </c>
      <c r="BT3316" s="66" t="s">
        <v>85</v>
      </c>
      <c r="BU3316" s="66" t="s">
        <v>85</v>
      </c>
      <c r="BV3316" s="66" t="s">
        <v>85</v>
      </c>
      <c r="BW3316" s="66" t="s">
        <v>85</v>
      </c>
      <c r="BX3316" s="66" t="s">
        <v>85</v>
      </c>
      <c r="BY3316" s="66" t="s">
        <v>85</v>
      </c>
      <c r="BZ3316" s="66" t="s">
        <v>85</v>
      </c>
      <c r="CA3316" s="66" t="s">
        <v>85</v>
      </c>
      <c r="CB3316" s="66" t="s">
        <v>85</v>
      </c>
      <c r="CC3316" s="66" t="s">
        <v>85</v>
      </c>
      <c r="CD3316" s="66" t="s">
        <v>85</v>
      </c>
      <c r="CE3316" s="66" t="s">
        <v>85</v>
      </c>
      <c r="CF3316" s="66" t="s">
        <v>85</v>
      </c>
      <c r="CG3316" s="66" t="s">
        <v>85</v>
      </c>
      <c r="CH3316" s="66" t="s">
        <v>85</v>
      </c>
      <c r="CI3316" s="66" t="s">
        <v>85</v>
      </c>
      <c r="CJ3316" s="66" t="s">
        <v>85</v>
      </c>
      <c r="CK3316" s="66" t="s">
        <v>85</v>
      </c>
      <c r="CL3316" s="66" t="s">
        <v>85</v>
      </c>
      <c r="CM3316" s="69" t="s">
        <v>85</v>
      </c>
    </row>
    <row r="3317" spans="41:91" hidden="1" x14ac:dyDescent="0.25">
      <c r="AO3317" s="20" t="s">
        <v>122</v>
      </c>
      <c r="AP3317" s="84" t="s">
        <v>134</v>
      </c>
      <c r="AQ3317" s="21" t="str">
        <f t="shared" si="54"/>
        <v>£70,000 - £99,999IMD - 2</v>
      </c>
      <c r="AR3317" s="77">
        <v>3900</v>
      </c>
      <c r="AS3317" s="77">
        <v>4600</v>
      </c>
      <c r="AT3317" s="77">
        <v>27390</v>
      </c>
      <c r="AU3317" s="66" t="s">
        <v>85</v>
      </c>
      <c r="AV3317" s="66" t="s">
        <v>85</v>
      </c>
      <c r="AW3317" s="66" t="s">
        <v>85</v>
      </c>
      <c r="AX3317" s="66" t="s">
        <v>85</v>
      </c>
      <c r="AY3317" s="66" t="s">
        <v>85</v>
      </c>
      <c r="AZ3317" s="66" t="s">
        <v>85</v>
      </c>
      <c r="BA3317" s="66" t="s">
        <v>85</v>
      </c>
      <c r="BB3317" s="66" t="s">
        <v>85</v>
      </c>
      <c r="BC3317" s="66" t="s">
        <v>85</v>
      </c>
      <c r="BD3317" s="66" t="s">
        <v>85</v>
      </c>
      <c r="BE3317" s="66" t="s">
        <v>85</v>
      </c>
      <c r="BF3317" s="66" t="s">
        <v>85</v>
      </c>
      <c r="BG3317" s="66" t="s">
        <v>85</v>
      </c>
      <c r="BH3317" s="66" t="s">
        <v>85</v>
      </c>
      <c r="BI3317" s="66" t="s">
        <v>85</v>
      </c>
      <c r="BJ3317" s="66" t="s">
        <v>85</v>
      </c>
      <c r="BK3317" s="66" t="s">
        <v>85</v>
      </c>
      <c r="BL3317" s="66" t="s">
        <v>85</v>
      </c>
      <c r="BM3317" s="66" t="s">
        <v>85</v>
      </c>
      <c r="BN3317" s="66" t="s">
        <v>85</v>
      </c>
      <c r="BO3317" s="88" t="s">
        <v>85</v>
      </c>
      <c r="BP3317" s="100">
        <v>14500</v>
      </c>
      <c r="BQ3317" s="66">
        <v>15800</v>
      </c>
      <c r="BR3317" s="66">
        <v>21580</v>
      </c>
      <c r="BS3317" s="66" t="s">
        <v>85</v>
      </c>
      <c r="BT3317" s="66" t="s">
        <v>85</v>
      </c>
      <c r="BU3317" s="66" t="s">
        <v>85</v>
      </c>
      <c r="BV3317" s="66" t="s">
        <v>85</v>
      </c>
      <c r="BW3317" s="66" t="s">
        <v>85</v>
      </c>
      <c r="BX3317" s="66" t="s">
        <v>85</v>
      </c>
      <c r="BY3317" s="66" t="s">
        <v>85</v>
      </c>
      <c r="BZ3317" s="66" t="s">
        <v>85</v>
      </c>
      <c r="CA3317" s="66" t="s">
        <v>85</v>
      </c>
      <c r="CB3317" s="66" t="s">
        <v>85</v>
      </c>
      <c r="CC3317" s="66" t="s">
        <v>85</v>
      </c>
      <c r="CD3317" s="66" t="s">
        <v>85</v>
      </c>
      <c r="CE3317" s="66" t="s">
        <v>85</v>
      </c>
      <c r="CF3317" s="66" t="s">
        <v>85</v>
      </c>
      <c r="CG3317" s="66" t="s">
        <v>85</v>
      </c>
      <c r="CH3317" s="66" t="s">
        <v>85</v>
      </c>
      <c r="CI3317" s="66" t="s">
        <v>85</v>
      </c>
      <c r="CJ3317" s="66" t="s">
        <v>85</v>
      </c>
      <c r="CK3317" s="66" t="s">
        <v>85</v>
      </c>
      <c r="CL3317" s="66" t="s">
        <v>85</v>
      </c>
      <c r="CM3317" s="69" t="s">
        <v>85</v>
      </c>
    </row>
    <row r="3318" spans="41:91" hidden="1" x14ac:dyDescent="0.25">
      <c r="AO3318" s="20" t="s">
        <v>123</v>
      </c>
      <c r="AP3318" s="84" t="s">
        <v>134</v>
      </c>
      <c r="AQ3318" s="21" t="str">
        <f t="shared" si="54"/>
        <v>£100,000 - £149,999IMD - 2</v>
      </c>
      <c r="AR3318" s="77">
        <v>4200</v>
      </c>
      <c r="AS3318" s="77">
        <v>5200</v>
      </c>
      <c r="AT3318" s="77">
        <v>9640</v>
      </c>
      <c r="AU3318" s="66" t="s">
        <v>85</v>
      </c>
      <c r="AV3318" s="66" t="s">
        <v>85</v>
      </c>
      <c r="AW3318" s="66" t="s">
        <v>85</v>
      </c>
      <c r="AX3318" s="66" t="s">
        <v>85</v>
      </c>
      <c r="AY3318" s="66" t="s">
        <v>85</v>
      </c>
      <c r="AZ3318" s="66" t="s">
        <v>85</v>
      </c>
      <c r="BA3318" s="66" t="s">
        <v>85</v>
      </c>
      <c r="BB3318" s="66" t="s">
        <v>85</v>
      </c>
      <c r="BC3318" s="66" t="s">
        <v>85</v>
      </c>
      <c r="BD3318" s="66" t="s">
        <v>85</v>
      </c>
      <c r="BE3318" s="66" t="s">
        <v>85</v>
      </c>
      <c r="BF3318" s="66" t="s">
        <v>85</v>
      </c>
      <c r="BG3318" s="66" t="s">
        <v>85</v>
      </c>
      <c r="BH3318" s="66" t="s">
        <v>85</v>
      </c>
      <c r="BI3318" s="66" t="s">
        <v>85</v>
      </c>
      <c r="BJ3318" s="66" t="s">
        <v>85</v>
      </c>
      <c r="BK3318" s="66" t="s">
        <v>85</v>
      </c>
      <c r="BL3318" s="66" t="s">
        <v>85</v>
      </c>
      <c r="BM3318" s="66" t="s">
        <v>85</v>
      </c>
      <c r="BN3318" s="66" t="s">
        <v>85</v>
      </c>
      <c r="BO3318" s="88" t="s">
        <v>85</v>
      </c>
      <c r="BP3318" s="100">
        <v>16600</v>
      </c>
      <c r="BQ3318" s="66">
        <v>18100</v>
      </c>
      <c r="BR3318" s="66">
        <v>7270</v>
      </c>
      <c r="BS3318" s="66" t="s">
        <v>85</v>
      </c>
      <c r="BT3318" s="66" t="s">
        <v>85</v>
      </c>
      <c r="BU3318" s="66" t="s">
        <v>85</v>
      </c>
      <c r="BV3318" s="66" t="s">
        <v>85</v>
      </c>
      <c r="BW3318" s="66" t="s">
        <v>85</v>
      </c>
      <c r="BX3318" s="66" t="s">
        <v>85</v>
      </c>
      <c r="BY3318" s="66" t="s">
        <v>85</v>
      </c>
      <c r="BZ3318" s="66" t="s">
        <v>85</v>
      </c>
      <c r="CA3318" s="66" t="s">
        <v>85</v>
      </c>
      <c r="CB3318" s="66" t="s">
        <v>85</v>
      </c>
      <c r="CC3318" s="66" t="s">
        <v>85</v>
      </c>
      <c r="CD3318" s="66" t="s">
        <v>85</v>
      </c>
      <c r="CE3318" s="66" t="s">
        <v>85</v>
      </c>
      <c r="CF3318" s="66" t="s">
        <v>85</v>
      </c>
      <c r="CG3318" s="66" t="s">
        <v>85</v>
      </c>
      <c r="CH3318" s="66" t="s">
        <v>85</v>
      </c>
      <c r="CI3318" s="66" t="s">
        <v>85</v>
      </c>
      <c r="CJ3318" s="66" t="s">
        <v>85</v>
      </c>
      <c r="CK3318" s="66" t="s">
        <v>85</v>
      </c>
      <c r="CL3318" s="66" t="s">
        <v>85</v>
      </c>
      <c r="CM3318" s="69" t="s">
        <v>85</v>
      </c>
    </row>
    <row r="3319" spans="41:91" hidden="1" x14ac:dyDescent="0.25">
      <c r="AO3319" s="20" t="s">
        <v>124</v>
      </c>
      <c r="AP3319" s="85" t="s">
        <v>134</v>
      </c>
      <c r="AQ3319" s="21" t="str">
        <f t="shared" si="54"/>
        <v>£150,000 and overIMD - 2</v>
      </c>
      <c r="AR3319" s="77">
        <v>4600</v>
      </c>
      <c r="AS3319" s="77">
        <v>5800</v>
      </c>
      <c r="AT3319" s="77">
        <v>3400</v>
      </c>
      <c r="AU3319" s="66" t="s">
        <v>85</v>
      </c>
      <c r="AV3319" s="66" t="s">
        <v>85</v>
      </c>
      <c r="AW3319" s="66" t="s">
        <v>85</v>
      </c>
      <c r="AX3319" s="66" t="s">
        <v>85</v>
      </c>
      <c r="AY3319" s="66" t="s">
        <v>85</v>
      </c>
      <c r="AZ3319" s="66" t="s">
        <v>85</v>
      </c>
      <c r="BA3319" s="66" t="s">
        <v>85</v>
      </c>
      <c r="BB3319" s="66" t="s">
        <v>85</v>
      </c>
      <c r="BC3319" s="66" t="s">
        <v>85</v>
      </c>
      <c r="BD3319" s="66" t="s">
        <v>85</v>
      </c>
      <c r="BE3319" s="66" t="s">
        <v>85</v>
      </c>
      <c r="BF3319" s="66" t="s">
        <v>85</v>
      </c>
      <c r="BG3319" s="66" t="s">
        <v>85</v>
      </c>
      <c r="BH3319" s="66" t="s">
        <v>85</v>
      </c>
      <c r="BI3319" s="66" t="s">
        <v>85</v>
      </c>
      <c r="BJ3319" s="66" t="s">
        <v>85</v>
      </c>
      <c r="BK3319" s="66" t="s">
        <v>85</v>
      </c>
      <c r="BL3319" s="66" t="s">
        <v>85</v>
      </c>
      <c r="BM3319" s="66" t="s">
        <v>85</v>
      </c>
      <c r="BN3319" s="66" t="s">
        <v>85</v>
      </c>
      <c r="BO3319" s="88" t="s">
        <v>85</v>
      </c>
      <c r="BP3319" s="100">
        <v>18100</v>
      </c>
      <c r="BQ3319" s="66">
        <v>19900</v>
      </c>
      <c r="BR3319" s="66">
        <v>2550</v>
      </c>
      <c r="BS3319" s="66" t="s">
        <v>85</v>
      </c>
      <c r="BT3319" s="66" t="s">
        <v>85</v>
      </c>
      <c r="BU3319" s="66" t="s">
        <v>85</v>
      </c>
      <c r="BV3319" s="66" t="s">
        <v>85</v>
      </c>
      <c r="BW3319" s="66" t="s">
        <v>85</v>
      </c>
      <c r="BX3319" s="66" t="s">
        <v>85</v>
      </c>
      <c r="BY3319" s="66" t="s">
        <v>85</v>
      </c>
      <c r="BZ3319" s="66" t="s">
        <v>85</v>
      </c>
      <c r="CA3319" s="66" t="s">
        <v>85</v>
      </c>
      <c r="CB3319" s="66" t="s">
        <v>85</v>
      </c>
      <c r="CC3319" s="66" t="s">
        <v>85</v>
      </c>
      <c r="CD3319" s="66" t="s">
        <v>85</v>
      </c>
      <c r="CE3319" s="66" t="s">
        <v>85</v>
      </c>
      <c r="CF3319" s="66" t="s">
        <v>85</v>
      </c>
      <c r="CG3319" s="66" t="s">
        <v>85</v>
      </c>
      <c r="CH3319" s="66" t="s">
        <v>85</v>
      </c>
      <c r="CI3319" s="66" t="s">
        <v>85</v>
      </c>
      <c r="CJ3319" s="66" t="s">
        <v>85</v>
      </c>
      <c r="CK3319" s="66" t="s">
        <v>85</v>
      </c>
      <c r="CL3319" s="66" t="s">
        <v>85</v>
      </c>
      <c r="CM3319" s="69" t="s">
        <v>85</v>
      </c>
    </row>
    <row r="3320" spans="41:91" hidden="1" x14ac:dyDescent="0.25">
      <c r="AO3320" s="20" t="s">
        <v>115</v>
      </c>
      <c r="AP3320" s="85" t="s">
        <v>135</v>
      </c>
      <c r="AQ3320" s="21" t="str">
        <f t="shared" si="54"/>
        <v>Less than £15,000IMD - 3</v>
      </c>
      <c r="AR3320" s="77">
        <v>2600</v>
      </c>
      <c r="AS3320" s="77">
        <v>3500</v>
      </c>
      <c r="AT3320" s="77">
        <v>110090</v>
      </c>
      <c r="AU3320" s="66" t="s">
        <v>85</v>
      </c>
      <c r="AV3320" s="66" t="s">
        <v>85</v>
      </c>
      <c r="AW3320" s="66" t="s">
        <v>85</v>
      </c>
      <c r="AX3320" s="66" t="s">
        <v>85</v>
      </c>
      <c r="AY3320" s="66" t="s">
        <v>85</v>
      </c>
      <c r="AZ3320" s="66" t="s">
        <v>85</v>
      </c>
      <c r="BA3320" s="66" t="s">
        <v>85</v>
      </c>
      <c r="BB3320" s="66" t="s">
        <v>85</v>
      </c>
      <c r="BC3320" s="66" t="s">
        <v>85</v>
      </c>
      <c r="BD3320" s="66" t="s">
        <v>85</v>
      </c>
      <c r="BE3320" s="66" t="s">
        <v>85</v>
      </c>
      <c r="BF3320" s="66" t="s">
        <v>85</v>
      </c>
      <c r="BG3320" s="66" t="s">
        <v>85</v>
      </c>
      <c r="BH3320" s="66" t="s">
        <v>85</v>
      </c>
      <c r="BI3320" s="66" t="s">
        <v>85</v>
      </c>
      <c r="BJ3320" s="66" t="s">
        <v>85</v>
      </c>
      <c r="BK3320" s="66" t="s">
        <v>85</v>
      </c>
      <c r="BL3320" s="66" t="s">
        <v>85</v>
      </c>
      <c r="BM3320" s="66" t="s">
        <v>85</v>
      </c>
      <c r="BN3320" s="66" t="s">
        <v>85</v>
      </c>
      <c r="BO3320" s="88" t="s">
        <v>85</v>
      </c>
      <c r="BP3320" s="100">
        <v>11200</v>
      </c>
      <c r="BQ3320" s="66">
        <v>12100</v>
      </c>
      <c r="BR3320" s="66">
        <v>81790</v>
      </c>
      <c r="BS3320" s="66" t="s">
        <v>85</v>
      </c>
      <c r="BT3320" s="66" t="s">
        <v>85</v>
      </c>
      <c r="BU3320" s="66" t="s">
        <v>85</v>
      </c>
      <c r="BV3320" s="66" t="s">
        <v>85</v>
      </c>
      <c r="BW3320" s="66" t="s">
        <v>85</v>
      </c>
      <c r="BX3320" s="66" t="s">
        <v>85</v>
      </c>
      <c r="BY3320" s="66" t="s">
        <v>85</v>
      </c>
      <c r="BZ3320" s="66" t="s">
        <v>85</v>
      </c>
      <c r="CA3320" s="66" t="s">
        <v>85</v>
      </c>
      <c r="CB3320" s="66" t="s">
        <v>85</v>
      </c>
      <c r="CC3320" s="66" t="s">
        <v>85</v>
      </c>
      <c r="CD3320" s="66" t="s">
        <v>85</v>
      </c>
      <c r="CE3320" s="66" t="s">
        <v>85</v>
      </c>
      <c r="CF3320" s="66" t="s">
        <v>85</v>
      </c>
      <c r="CG3320" s="66" t="s">
        <v>85</v>
      </c>
      <c r="CH3320" s="66" t="s">
        <v>85</v>
      </c>
      <c r="CI3320" s="66" t="s">
        <v>85</v>
      </c>
      <c r="CJ3320" s="66" t="s">
        <v>85</v>
      </c>
      <c r="CK3320" s="66" t="s">
        <v>85</v>
      </c>
      <c r="CL3320" s="66" t="s">
        <v>85</v>
      </c>
      <c r="CM3320" s="69" t="s">
        <v>85</v>
      </c>
    </row>
    <row r="3321" spans="41:91" hidden="1" x14ac:dyDescent="0.25">
      <c r="AO3321" s="20" t="s">
        <v>116</v>
      </c>
      <c r="AP3321" s="84" t="s">
        <v>135</v>
      </c>
      <c r="AQ3321" s="21" t="str">
        <f t="shared" si="54"/>
        <v>£15,000 - £19,999IMD - 3</v>
      </c>
      <c r="AR3321" s="77">
        <v>2900</v>
      </c>
      <c r="AS3321" s="77">
        <v>3900</v>
      </c>
      <c r="AT3321" s="77">
        <v>47660</v>
      </c>
      <c r="AU3321" s="66" t="s">
        <v>85</v>
      </c>
      <c r="AV3321" s="66" t="s">
        <v>85</v>
      </c>
      <c r="AW3321" s="66" t="s">
        <v>85</v>
      </c>
      <c r="AX3321" s="66" t="s">
        <v>85</v>
      </c>
      <c r="AY3321" s="66" t="s">
        <v>85</v>
      </c>
      <c r="AZ3321" s="66" t="s">
        <v>85</v>
      </c>
      <c r="BA3321" s="66" t="s">
        <v>85</v>
      </c>
      <c r="BB3321" s="66" t="s">
        <v>85</v>
      </c>
      <c r="BC3321" s="66" t="s">
        <v>85</v>
      </c>
      <c r="BD3321" s="66" t="s">
        <v>85</v>
      </c>
      <c r="BE3321" s="66" t="s">
        <v>85</v>
      </c>
      <c r="BF3321" s="66" t="s">
        <v>85</v>
      </c>
      <c r="BG3321" s="66" t="s">
        <v>85</v>
      </c>
      <c r="BH3321" s="66" t="s">
        <v>85</v>
      </c>
      <c r="BI3321" s="66" t="s">
        <v>85</v>
      </c>
      <c r="BJ3321" s="66" t="s">
        <v>85</v>
      </c>
      <c r="BK3321" s="66" t="s">
        <v>85</v>
      </c>
      <c r="BL3321" s="66" t="s">
        <v>85</v>
      </c>
      <c r="BM3321" s="66" t="s">
        <v>85</v>
      </c>
      <c r="BN3321" s="66" t="s">
        <v>85</v>
      </c>
      <c r="BO3321" s="88" t="s">
        <v>85</v>
      </c>
      <c r="BP3321" s="100">
        <v>12100</v>
      </c>
      <c r="BQ3321" s="66">
        <v>13000</v>
      </c>
      <c r="BR3321" s="66">
        <v>34870</v>
      </c>
      <c r="BS3321" s="66" t="s">
        <v>85</v>
      </c>
      <c r="BT3321" s="66" t="s">
        <v>85</v>
      </c>
      <c r="BU3321" s="66" t="s">
        <v>85</v>
      </c>
      <c r="BV3321" s="66" t="s">
        <v>85</v>
      </c>
      <c r="BW3321" s="66" t="s">
        <v>85</v>
      </c>
      <c r="BX3321" s="66" t="s">
        <v>85</v>
      </c>
      <c r="BY3321" s="66" t="s">
        <v>85</v>
      </c>
      <c r="BZ3321" s="66" t="s">
        <v>85</v>
      </c>
      <c r="CA3321" s="66" t="s">
        <v>85</v>
      </c>
      <c r="CB3321" s="66" t="s">
        <v>85</v>
      </c>
      <c r="CC3321" s="66" t="s">
        <v>85</v>
      </c>
      <c r="CD3321" s="66" t="s">
        <v>85</v>
      </c>
      <c r="CE3321" s="66" t="s">
        <v>85</v>
      </c>
      <c r="CF3321" s="66" t="s">
        <v>85</v>
      </c>
      <c r="CG3321" s="66" t="s">
        <v>85</v>
      </c>
      <c r="CH3321" s="66" t="s">
        <v>85</v>
      </c>
      <c r="CI3321" s="66" t="s">
        <v>85</v>
      </c>
      <c r="CJ3321" s="66" t="s">
        <v>85</v>
      </c>
      <c r="CK3321" s="66" t="s">
        <v>85</v>
      </c>
      <c r="CL3321" s="66" t="s">
        <v>85</v>
      </c>
      <c r="CM3321" s="69" t="s">
        <v>85</v>
      </c>
    </row>
    <row r="3322" spans="41:91" hidden="1" x14ac:dyDescent="0.25">
      <c r="AO3322" s="20" t="s">
        <v>117</v>
      </c>
      <c r="AP3322" s="84" t="s">
        <v>135</v>
      </c>
      <c r="AQ3322" s="21" t="str">
        <f t="shared" si="54"/>
        <v>£20,000 - £29,999IMD - 3</v>
      </c>
      <c r="AR3322" s="77">
        <v>3100</v>
      </c>
      <c r="AS3322" s="77">
        <v>3900</v>
      </c>
      <c r="AT3322" s="77">
        <v>130440</v>
      </c>
      <c r="AU3322" s="66" t="s">
        <v>85</v>
      </c>
      <c r="AV3322" s="66" t="s">
        <v>85</v>
      </c>
      <c r="AW3322" s="66" t="s">
        <v>85</v>
      </c>
      <c r="AX3322" s="66" t="s">
        <v>85</v>
      </c>
      <c r="AY3322" s="66" t="s">
        <v>85</v>
      </c>
      <c r="AZ3322" s="66" t="s">
        <v>85</v>
      </c>
      <c r="BA3322" s="66" t="s">
        <v>85</v>
      </c>
      <c r="BB3322" s="66" t="s">
        <v>85</v>
      </c>
      <c r="BC3322" s="66" t="s">
        <v>85</v>
      </c>
      <c r="BD3322" s="66" t="s">
        <v>85</v>
      </c>
      <c r="BE3322" s="66" t="s">
        <v>85</v>
      </c>
      <c r="BF3322" s="66" t="s">
        <v>85</v>
      </c>
      <c r="BG3322" s="66" t="s">
        <v>85</v>
      </c>
      <c r="BH3322" s="66" t="s">
        <v>85</v>
      </c>
      <c r="BI3322" s="66" t="s">
        <v>85</v>
      </c>
      <c r="BJ3322" s="66" t="s">
        <v>85</v>
      </c>
      <c r="BK3322" s="66" t="s">
        <v>85</v>
      </c>
      <c r="BL3322" s="66" t="s">
        <v>85</v>
      </c>
      <c r="BM3322" s="66" t="s">
        <v>85</v>
      </c>
      <c r="BN3322" s="66" t="s">
        <v>85</v>
      </c>
      <c r="BO3322" s="88" t="s">
        <v>85</v>
      </c>
      <c r="BP3322" s="100">
        <v>11900</v>
      </c>
      <c r="BQ3322" s="66">
        <v>12900</v>
      </c>
      <c r="BR3322" s="66">
        <v>99000</v>
      </c>
      <c r="BS3322" s="66" t="s">
        <v>85</v>
      </c>
      <c r="BT3322" s="66" t="s">
        <v>85</v>
      </c>
      <c r="BU3322" s="66" t="s">
        <v>85</v>
      </c>
      <c r="BV3322" s="66" t="s">
        <v>85</v>
      </c>
      <c r="BW3322" s="66" t="s">
        <v>85</v>
      </c>
      <c r="BX3322" s="66" t="s">
        <v>85</v>
      </c>
      <c r="BY3322" s="66" t="s">
        <v>85</v>
      </c>
      <c r="BZ3322" s="66" t="s">
        <v>85</v>
      </c>
      <c r="CA3322" s="66" t="s">
        <v>85</v>
      </c>
      <c r="CB3322" s="66" t="s">
        <v>85</v>
      </c>
      <c r="CC3322" s="66" t="s">
        <v>85</v>
      </c>
      <c r="CD3322" s="66" t="s">
        <v>85</v>
      </c>
      <c r="CE3322" s="66" t="s">
        <v>85</v>
      </c>
      <c r="CF3322" s="66" t="s">
        <v>85</v>
      </c>
      <c r="CG3322" s="66" t="s">
        <v>85</v>
      </c>
      <c r="CH3322" s="66" t="s">
        <v>85</v>
      </c>
      <c r="CI3322" s="66" t="s">
        <v>85</v>
      </c>
      <c r="CJ3322" s="66" t="s">
        <v>85</v>
      </c>
      <c r="CK3322" s="66" t="s">
        <v>85</v>
      </c>
      <c r="CL3322" s="66" t="s">
        <v>85</v>
      </c>
      <c r="CM3322" s="69" t="s">
        <v>85</v>
      </c>
    </row>
    <row r="3323" spans="41:91" hidden="1" x14ac:dyDescent="0.25">
      <c r="AO3323" s="20" t="s">
        <v>118</v>
      </c>
      <c r="AP3323" s="84" t="s">
        <v>135</v>
      </c>
      <c r="AQ3323" s="21" t="str">
        <f t="shared" si="54"/>
        <v>£30,000 - £39,999IMD - 3</v>
      </c>
      <c r="AR3323" s="77">
        <v>3400</v>
      </c>
      <c r="AS3323" s="77">
        <v>4200</v>
      </c>
      <c r="AT3323" s="77">
        <v>121800</v>
      </c>
      <c r="AU3323" s="66" t="s">
        <v>85</v>
      </c>
      <c r="AV3323" s="66" t="s">
        <v>85</v>
      </c>
      <c r="AW3323" s="66" t="s">
        <v>85</v>
      </c>
      <c r="AX3323" s="66" t="s">
        <v>85</v>
      </c>
      <c r="AY3323" s="66" t="s">
        <v>85</v>
      </c>
      <c r="AZ3323" s="66" t="s">
        <v>85</v>
      </c>
      <c r="BA3323" s="66" t="s">
        <v>85</v>
      </c>
      <c r="BB3323" s="66" t="s">
        <v>85</v>
      </c>
      <c r="BC3323" s="66" t="s">
        <v>85</v>
      </c>
      <c r="BD3323" s="66" t="s">
        <v>85</v>
      </c>
      <c r="BE3323" s="66" t="s">
        <v>85</v>
      </c>
      <c r="BF3323" s="66" t="s">
        <v>85</v>
      </c>
      <c r="BG3323" s="66" t="s">
        <v>85</v>
      </c>
      <c r="BH3323" s="66" t="s">
        <v>85</v>
      </c>
      <c r="BI3323" s="66" t="s">
        <v>85</v>
      </c>
      <c r="BJ3323" s="66" t="s">
        <v>85</v>
      </c>
      <c r="BK3323" s="66" t="s">
        <v>85</v>
      </c>
      <c r="BL3323" s="66" t="s">
        <v>85</v>
      </c>
      <c r="BM3323" s="66" t="s">
        <v>85</v>
      </c>
      <c r="BN3323" s="66" t="s">
        <v>85</v>
      </c>
      <c r="BO3323" s="88" t="s">
        <v>85</v>
      </c>
      <c r="BP3323" s="100">
        <v>12900</v>
      </c>
      <c r="BQ3323" s="66">
        <v>13800</v>
      </c>
      <c r="BR3323" s="66">
        <v>94480</v>
      </c>
      <c r="BS3323" s="66" t="s">
        <v>85</v>
      </c>
      <c r="BT3323" s="66" t="s">
        <v>85</v>
      </c>
      <c r="BU3323" s="66" t="s">
        <v>85</v>
      </c>
      <c r="BV3323" s="66" t="s">
        <v>85</v>
      </c>
      <c r="BW3323" s="66" t="s">
        <v>85</v>
      </c>
      <c r="BX3323" s="66" t="s">
        <v>85</v>
      </c>
      <c r="BY3323" s="66" t="s">
        <v>85</v>
      </c>
      <c r="BZ3323" s="66" t="s">
        <v>85</v>
      </c>
      <c r="CA3323" s="66" t="s">
        <v>85</v>
      </c>
      <c r="CB3323" s="66" t="s">
        <v>85</v>
      </c>
      <c r="CC3323" s="66" t="s">
        <v>85</v>
      </c>
      <c r="CD3323" s="66" t="s">
        <v>85</v>
      </c>
      <c r="CE3323" s="66" t="s">
        <v>85</v>
      </c>
      <c r="CF3323" s="66" t="s">
        <v>85</v>
      </c>
      <c r="CG3323" s="66" t="s">
        <v>85</v>
      </c>
      <c r="CH3323" s="66" t="s">
        <v>85</v>
      </c>
      <c r="CI3323" s="66" t="s">
        <v>85</v>
      </c>
      <c r="CJ3323" s="66" t="s">
        <v>85</v>
      </c>
      <c r="CK3323" s="66" t="s">
        <v>85</v>
      </c>
      <c r="CL3323" s="66" t="s">
        <v>85</v>
      </c>
      <c r="CM3323" s="69" t="s">
        <v>85</v>
      </c>
    </row>
    <row r="3324" spans="41:91" hidden="1" x14ac:dyDescent="0.25">
      <c r="AO3324" s="20" t="s">
        <v>119</v>
      </c>
      <c r="AP3324" s="85" t="s">
        <v>135</v>
      </c>
      <c r="AQ3324" s="21" t="str">
        <f t="shared" si="54"/>
        <v>£40,000 - £49,999IMD - 3</v>
      </c>
      <c r="AR3324" s="77">
        <v>3800</v>
      </c>
      <c r="AS3324" s="77">
        <v>4500</v>
      </c>
      <c r="AT3324" s="77">
        <v>93220</v>
      </c>
      <c r="AU3324" s="66" t="s">
        <v>85</v>
      </c>
      <c r="AV3324" s="66" t="s">
        <v>85</v>
      </c>
      <c r="AW3324" s="66" t="s">
        <v>85</v>
      </c>
      <c r="AX3324" s="66" t="s">
        <v>85</v>
      </c>
      <c r="AY3324" s="66" t="s">
        <v>85</v>
      </c>
      <c r="AZ3324" s="66" t="s">
        <v>85</v>
      </c>
      <c r="BA3324" s="66" t="s">
        <v>85</v>
      </c>
      <c r="BB3324" s="66" t="s">
        <v>85</v>
      </c>
      <c r="BC3324" s="66" t="s">
        <v>85</v>
      </c>
      <c r="BD3324" s="66" t="s">
        <v>85</v>
      </c>
      <c r="BE3324" s="66" t="s">
        <v>85</v>
      </c>
      <c r="BF3324" s="66" t="s">
        <v>85</v>
      </c>
      <c r="BG3324" s="66" t="s">
        <v>85</v>
      </c>
      <c r="BH3324" s="66" t="s">
        <v>85</v>
      </c>
      <c r="BI3324" s="66" t="s">
        <v>85</v>
      </c>
      <c r="BJ3324" s="66" t="s">
        <v>85</v>
      </c>
      <c r="BK3324" s="66" t="s">
        <v>85</v>
      </c>
      <c r="BL3324" s="66" t="s">
        <v>85</v>
      </c>
      <c r="BM3324" s="66" t="s">
        <v>85</v>
      </c>
      <c r="BN3324" s="66" t="s">
        <v>85</v>
      </c>
      <c r="BO3324" s="88" t="s">
        <v>85</v>
      </c>
      <c r="BP3324" s="100">
        <v>13900</v>
      </c>
      <c r="BQ3324" s="66">
        <v>14800</v>
      </c>
      <c r="BR3324" s="66">
        <v>73690</v>
      </c>
      <c r="BS3324" s="66" t="s">
        <v>85</v>
      </c>
      <c r="BT3324" s="66" t="s">
        <v>85</v>
      </c>
      <c r="BU3324" s="66" t="s">
        <v>85</v>
      </c>
      <c r="BV3324" s="66" t="s">
        <v>85</v>
      </c>
      <c r="BW3324" s="66" t="s">
        <v>85</v>
      </c>
      <c r="BX3324" s="66" t="s">
        <v>85</v>
      </c>
      <c r="BY3324" s="66" t="s">
        <v>85</v>
      </c>
      <c r="BZ3324" s="66" t="s">
        <v>85</v>
      </c>
      <c r="CA3324" s="66" t="s">
        <v>85</v>
      </c>
      <c r="CB3324" s="66" t="s">
        <v>85</v>
      </c>
      <c r="CC3324" s="66" t="s">
        <v>85</v>
      </c>
      <c r="CD3324" s="66" t="s">
        <v>85</v>
      </c>
      <c r="CE3324" s="66" t="s">
        <v>85</v>
      </c>
      <c r="CF3324" s="66" t="s">
        <v>85</v>
      </c>
      <c r="CG3324" s="66" t="s">
        <v>85</v>
      </c>
      <c r="CH3324" s="66" t="s">
        <v>85</v>
      </c>
      <c r="CI3324" s="66" t="s">
        <v>85</v>
      </c>
      <c r="CJ3324" s="66" t="s">
        <v>85</v>
      </c>
      <c r="CK3324" s="66" t="s">
        <v>85</v>
      </c>
      <c r="CL3324" s="66" t="s">
        <v>85</v>
      </c>
      <c r="CM3324" s="69" t="s">
        <v>85</v>
      </c>
    </row>
    <row r="3325" spans="41:91" hidden="1" x14ac:dyDescent="0.25">
      <c r="AO3325" s="20" t="s">
        <v>120</v>
      </c>
      <c r="AP3325" s="85" t="s">
        <v>135</v>
      </c>
      <c r="AQ3325" s="21" t="str">
        <f t="shared" si="54"/>
        <v>£50,000 - £59,999IMD - 3</v>
      </c>
      <c r="AR3325" s="77">
        <v>3900</v>
      </c>
      <c r="AS3325" s="77">
        <v>4600</v>
      </c>
      <c r="AT3325" s="77">
        <v>54240</v>
      </c>
      <c r="AU3325" s="66" t="s">
        <v>85</v>
      </c>
      <c r="AV3325" s="66" t="s">
        <v>85</v>
      </c>
      <c r="AW3325" s="66" t="s">
        <v>85</v>
      </c>
      <c r="AX3325" s="66" t="s">
        <v>85</v>
      </c>
      <c r="AY3325" s="66" t="s">
        <v>85</v>
      </c>
      <c r="AZ3325" s="66" t="s">
        <v>85</v>
      </c>
      <c r="BA3325" s="66" t="s">
        <v>85</v>
      </c>
      <c r="BB3325" s="66" t="s">
        <v>85</v>
      </c>
      <c r="BC3325" s="66" t="s">
        <v>85</v>
      </c>
      <c r="BD3325" s="66" t="s">
        <v>85</v>
      </c>
      <c r="BE3325" s="66" t="s">
        <v>85</v>
      </c>
      <c r="BF3325" s="66" t="s">
        <v>85</v>
      </c>
      <c r="BG3325" s="66" t="s">
        <v>85</v>
      </c>
      <c r="BH3325" s="66" t="s">
        <v>85</v>
      </c>
      <c r="BI3325" s="66" t="s">
        <v>85</v>
      </c>
      <c r="BJ3325" s="66" t="s">
        <v>85</v>
      </c>
      <c r="BK3325" s="66" t="s">
        <v>85</v>
      </c>
      <c r="BL3325" s="66" t="s">
        <v>85</v>
      </c>
      <c r="BM3325" s="66" t="s">
        <v>85</v>
      </c>
      <c r="BN3325" s="66" t="s">
        <v>85</v>
      </c>
      <c r="BO3325" s="88" t="s">
        <v>85</v>
      </c>
      <c r="BP3325" s="100">
        <v>14300</v>
      </c>
      <c r="BQ3325" s="66">
        <v>15300</v>
      </c>
      <c r="BR3325" s="66">
        <v>42080</v>
      </c>
      <c r="BS3325" s="66" t="s">
        <v>85</v>
      </c>
      <c r="BT3325" s="66" t="s">
        <v>85</v>
      </c>
      <c r="BU3325" s="66" t="s">
        <v>85</v>
      </c>
      <c r="BV3325" s="66" t="s">
        <v>85</v>
      </c>
      <c r="BW3325" s="66" t="s">
        <v>85</v>
      </c>
      <c r="BX3325" s="66" t="s">
        <v>85</v>
      </c>
      <c r="BY3325" s="66" t="s">
        <v>85</v>
      </c>
      <c r="BZ3325" s="66" t="s">
        <v>85</v>
      </c>
      <c r="CA3325" s="66" t="s">
        <v>85</v>
      </c>
      <c r="CB3325" s="66" t="s">
        <v>85</v>
      </c>
      <c r="CC3325" s="66" t="s">
        <v>85</v>
      </c>
      <c r="CD3325" s="66" t="s">
        <v>85</v>
      </c>
      <c r="CE3325" s="66" t="s">
        <v>85</v>
      </c>
      <c r="CF3325" s="66" t="s">
        <v>85</v>
      </c>
      <c r="CG3325" s="66" t="s">
        <v>85</v>
      </c>
      <c r="CH3325" s="66" t="s">
        <v>85</v>
      </c>
      <c r="CI3325" s="66" t="s">
        <v>85</v>
      </c>
      <c r="CJ3325" s="66" t="s">
        <v>85</v>
      </c>
      <c r="CK3325" s="66" t="s">
        <v>85</v>
      </c>
      <c r="CL3325" s="66" t="s">
        <v>85</v>
      </c>
      <c r="CM3325" s="69" t="s">
        <v>85</v>
      </c>
    </row>
    <row r="3326" spans="41:91" hidden="1" x14ac:dyDescent="0.25">
      <c r="AO3326" s="20" t="s">
        <v>121</v>
      </c>
      <c r="AP3326" s="84" t="s">
        <v>135</v>
      </c>
      <c r="AQ3326" s="21" t="str">
        <f t="shared" si="54"/>
        <v>£60,000 - £69,999IMD - 3</v>
      </c>
      <c r="AR3326" s="77">
        <v>4000</v>
      </c>
      <c r="AS3326" s="77">
        <v>4800</v>
      </c>
      <c r="AT3326" s="77">
        <v>31870</v>
      </c>
      <c r="AU3326" s="66" t="s">
        <v>85</v>
      </c>
      <c r="AV3326" s="66" t="s">
        <v>85</v>
      </c>
      <c r="AW3326" s="66" t="s">
        <v>85</v>
      </c>
      <c r="AX3326" s="66" t="s">
        <v>85</v>
      </c>
      <c r="AY3326" s="66" t="s">
        <v>85</v>
      </c>
      <c r="AZ3326" s="66" t="s">
        <v>85</v>
      </c>
      <c r="BA3326" s="66" t="s">
        <v>85</v>
      </c>
      <c r="BB3326" s="66" t="s">
        <v>85</v>
      </c>
      <c r="BC3326" s="66" t="s">
        <v>85</v>
      </c>
      <c r="BD3326" s="66" t="s">
        <v>85</v>
      </c>
      <c r="BE3326" s="66" t="s">
        <v>85</v>
      </c>
      <c r="BF3326" s="66" t="s">
        <v>85</v>
      </c>
      <c r="BG3326" s="66" t="s">
        <v>85</v>
      </c>
      <c r="BH3326" s="66" t="s">
        <v>85</v>
      </c>
      <c r="BI3326" s="66" t="s">
        <v>85</v>
      </c>
      <c r="BJ3326" s="66" t="s">
        <v>85</v>
      </c>
      <c r="BK3326" s="66" t="s">
        <v>85</v>
      </c>
      <c r="BL3326" s="66" t="s">
        <v>85</v>
      </c>
      <c r="BM3326" s="66" t="s">
        <v>85</v>
      </c>
      <c r="BN3326" s="66" t="s">
        <v>85</v>
      </c>
      <c r="BO3326" s="88" t="s">
        <v>85</v>
      </c>
      <c r="BP3326" s="100">
        <v>14900</v>
      </c>
      <c r="BQ3326" s="66">
        <v>16000</v>
      </c>
      <c r="BR3326" s="66">
        <v>24290</v>
      </c>
      <c r="BS3326" s="66" t="s">
        <v>85</v>
      </c>
      <c r="BT3326" s="66" t="s">
        <v>85</v>
      </c>
      <c r="BU3326" s="66" t="s">
        <v>85</v>
      </c>
      <c r="BV3326" s="66" t="s">
        <v>85</v>
      </c>
      <c r="BW3326" s="66" t="s">
        <v>85</v>
      </c>
      <c r="BX3326" s="66" t="s">
        <v>85</v>
      </c>
      <c r="BY3326" s="66" t="s">
        <v>85</v>
      </c>
      <c r="BZ3326" s="66" t="s">
        <v>85</v>
      </c>
      <c r="CA3326" s="66" t="s">
        <v>85</v>
      </c>
      <c r="CB3326" s="66" t="s">
        <v>85</v>
      </c>
      <c r="CC3326" s="66" t="s">
        <v>85</v>
      </c>
      <c r="CD3326" s="66" t="s">
        <v>85</v>
      </c>
      <c r="CE3326" s="66" t="s">
        <v>85</v>
      </c>
      <c r="CF3326" s="66" t="s">
        <v>85</v>
      </c>
      <c r="CG3326" s="66" t="s">
        <v>85</v>
      </c>
      <c r="CH3326" s="66" t="s">
        <v>85</v>
      </c>
      <c r="CI3326" s="66" t="s">
        <v>85</v>
      </c>
      <c r="CJ3326" s="66" t="s">
        <v>85</v>
      </c>
      <c r="CK3326" s="66" t="s">
        <v>85</v>
      </c>
      <c r="CL3326" s="66" t="s">
        <v>85</v>
      </c>
      <c r="CM3326" s="69" t="s">
        <v>85</v>
      </c>
    </row>
    <row r="3327" spans="41:91" hidden="1" x14ac:dyDescent="0.25">
      <c r="AO3327" s="20" t="s">
        <v>122</v>
      </c>
      <c r="AP3327" s="84" t="s">
        <v>135</v>
      </c>
      <c r="AQ3327" s="21" t="str">
        <f t="shared" si="54"/>
        <v>£70,000 - £99,999IMD - 3</v>
      </c>
      <c r="AR3327" s="77">
        <v>4200</v>
      </c>
      <c r="AS3327" s="77">
        <v>5000</v>
      </c>
      <c r="AT3327" s="77">
        <v>41790</v>
      </c>
      <c r="AU3327" s="66" t="s">
        <v>85</v>
      </c>
      <c r="AV3327" s="66" t="s">
        <v>85</v>
      </c>
      <c r="AW3327" s="66" t="s">
        <v>85</v>
      </c>
      <c r="AX3327" s="66" t="s">
        <v>85</v>
      </c>
      <c r="AY3327" s="66" t="s">
        <v>85</v>
      </c>
      <c r="AZ3327" s="66" t="s">
        <v>85</v>
      </c>
      <c r="BA3327" s="66" t="s">
        <v>85</v>
      </c>
      <c r="BB3327" s="66" t="s">
        <v>85</v>
      </c>
      <c r="BC3327" s="66" t="s">
        <v>85</v>
      </c>
      <c r="BD3327" s="66" t="s">
        <v>85</v>
      </c>
      <c r="BE3327" s="66" t="s">
        <v>85</v>
      </c>
      <c r="BF3327" s="66" t="s">
        <v>85</v>
      </c>
      <c r="BG3327" s="66" t="s">
        <v>85</v>
      </c>
      <c r="BH3327" s="66" t="s">
        <v>85</v>
      </c>
      <c r="BI3327" s="66" t="s">
        <v>85</v>
      </c>
      <c r="BJ3327" s="66" t="s">
        <v>85</v>
      </c>
      <c r="BK3327" s="66" t="s">
        <v>85</v>
      </c>
      <c r="BL3327" s="66" t="s">
        <v>85</v>
      </c>
      <c r="BM3327" s="66" t="s">
        <v>85</v>
      </c>
      <c r="BN3327" s="66" t="s">
        <v>85</v>
      </c>
      <c r="BO3327" s="88" t="s">
        <v>85</v>
      </c>
      <c r="BP3327" s="100">
        <v>15700</v>
      </c>
      <c r="BQ3327" s="66">
        <v>17000</v>
      </c>
      <c r="BR3327" s="66">
        <v>31140</v>
      </c>
      <c r="BS3327" s="66" t="s">
        <v>85</v>
      </c>
      <c r="BT3327" s="66" t="s">
        <v>85</v>
      </c>
      <c r="BU3327" s="66" t="s">
        <v>85</v>
      </c>
      <c r="BV3327" s="66" t="s">
        <v>85</v>
      </c>
      <c r="BW3327" s="66" t="s">
        <v>85</v>
      </c>
      <c r="BX3327" s="66" t="s">
        <v>85</v>
      </c>
      <c r="BY3327" s="66" t="s">
        <v>85</v>
      </c>
      <c r="BZ3327" s="66" t="s">
        <v>85</v>
      </c>
      <c r="CA3327" s="66" t="s">
        <v>85</v>
      </c>
      <c r="CB3327" s="66" t="s">
        <v>85</v>
      </c>
      <c r="CC3327" s="66" t="s">
        <v>85</v>
      </c>
      <c r="CD3327" s="66" t="s">
        <v>85</v>
      </c>
      <c r="CE3327" s="66" t="s">
        <v>85</v>
      </c>
      <c r="CF3327" s="66" t="s">
        <v>85</v>
      </c>
      <c r="CG3327" s="66" t="s">
        <v>85</v>
      </c>
      <c r="CH3327" s="66" t="s">
        <v>85</v>
      </c>
      <c r="CI3327" s="66" t="s">
        <v>85</v>
      </c>
      <c r="CJ3327" s="66" t="s">
        <v>85</v>
      </c>
      <c r="CK3327" s="66" t="s">
        <v>85</v>
      </c>
      <c r="CL3327" s="66" t="s">
        <v>85</v>
      </c>
      <c r="CM3327" s="69" t="s">
        <v>85</v>
      </c>
    </row>
    <row r="3328" spans="41:91" hidden="1" x14ac:dyDescent="0.25">
      <c r="AO3328" s="20" t="s">
        <v>123</v>
      </c>
      <c r="AP3328" s="84" t="s">
        <v>135</v>
      </c>
      <c r="AQ3328" s="21" t="str">
        <f t="shared" si="54"/>
        <v>£100,000 - £149,999IMD - 3</v>
      </c>
      <c r="AR3328" s="77">
        <v>4700</v>
      </c>
      <c r="AS3328" s="77">
        <v>5700</v>
      </c>
      <c r="AT3328" s="77">
        <v>18250</v>
      </c>
      <c r="AU3328" s="66" t="s">
        <v>85</v>
      </c>
      <c r="AV3328" s="66" t="s">
        <v>85</v>
      </c>
      <c r="AW3328" s="66" t="s">
        <v>85</v>
      </c>
      <c r="AX3328" s="66" t="s">
        <v>85</v>
      </c>
      <c r="AY3328" s="66" t="s">
        <v>85</v>
      </c>
      <c r="AZ3328" s="66" t="s">
        <v>85</v>
      </c>
      <c r="BA3328" s="66" t="s">
        <v>85</v>
      </c>
      <c r="BB3328" s="66" t="s">
        <v>85</v>
      </c>
      <c r="BC3328" s="66" t="s">
        <v>85</v>
      </c>
      <c r="BD3328" s="66" t="s">
        <v>85</v>
      </c>
      <c r="BE3328" s="66" t="s">
        <v>85</v>
      </c>
      <c r="BF3328" s="66" t="s">
        <v>85</v>
      </c>
      <c r="BG3328" s="66" t="s">
        <v>85</v>
      </c>
      <c r="BH3328" s="66" t="s">
        <v>85</v>
      </c>
      <c r="BI3328" s="66" t="s">
        <v>85</v>
      </c>
      <c r="BJ3328" s="66" t="s">
        <v>85</v>
      </c>
      <c r="BK3328" s="66" t="s">
        <v>85</v>
      </c>
      <c r="BL3328" s="66" t="s">
        <v>85</v>
      </c>
      <c r="BM3328" s="66" t="s">
        <v>85</v>
      </c>
      <c r="BN3328" s="66" t="s">
        <v>85</v>
      </c>
      <c r="BO3328" s="88" t="s">
        <v>85</v>
      </c>
      <c r="BP3328" s="100">
        <v>17900</v>
      </c>
      <c r="BQ3328" s="66">
        <v>19400</v>
      </c>
      <c r="BR3328" s="66">
        <v>13140</v>
      </c>
      <c r="BS3328" s="66" t="s">
        <v>85</v>
      </c>
      <c r="BT3328" s="66" t="s">
        <v>85</v>
      </c>
      <c r="BU3328" s="66" t="s">
        <v>85</v>
      </c>
      <c r="BV3328" s="66" t="s">
        <v>85</v>
      </c>
      <c r="BW3328" s="66" t="s">
        <v>85</v>
      </c>
      <c r="BX3328" s="66" t="s">
        <v>85</v>
      </c>
      <c r="BY3328" s="66" t="s">
        <v>85</v>
      </c>
      <c r="BZ3328" s="66" t="s">
        <v>85</v>
      </c>
      <c r="CA3328" s="66" t="s">
        <v>85</v>
      </c>
      <c r="CB3328" s="66" t="s">
        <v>85</v>
      </c>
      <c r="CC3328" s="66" t="s">
        <v>85</v>
      </c>
      <c r="CD3328" s="66" t="s">
        <v>85</v>
      </c>
      <c r="CE3328" s="66" t="s">
        <v>85</v>
      </c>
      <c r="CF3328" s="66" t="s">
        <v>85</v>
      </c>
      <c r="CG3328" s="66" t="s">
        <v>85</v>
      </c>
      <c r="CH3328" s="66" t="s">
        <v>85</v>
      </c>
      <c r="CI3328" s="66" t="s">
        <v>85</v>
      </c>
      <c r="CJ3328" s="66" t="s">
        <v>85</v>
      </c>
      <c r="CK3328" s="66" t="s">
        <v>85</v>
      </c>
      <c r="CL3328" s="66" t="s">
        <v>85</v>
      </c>
      <c r="CM3328" s="69" t="s">
        <v>85</v>
      </c>
    </row>
    <row r="3329" spans="41:91" hidden="1" x14ac:dyDescent="0.25">
      <c r="AO3329" s="20" t="s">
        <v>124</v>
      </c>
      <c r="AP3329" s="85" t="s">
        <v>135</v>
      </c>
      <c r="AQ3329" s="21" t="str">
        <f t="shared" si="54"/>
        <v>£150,000 and overIMD - 3</v>
      </c>
      <c r="AR3329" s="77">
        <v>5000</v>
      </c>
      <c r="AS3329" s="77">
        <v>6200</v>
      </c>
      <c r="AT3329" s="77">
        <v>6660</v>
      </c>
      <c r="AU3329" s="66" t="s">
        <v>85</v>
      </c>
      <c r="AV3329" s="66" t="s">
        <v>85</v>
      </c>
      <c r="AW3329" s="66" t="s">
        <v>85</v>
      </c>
      <c r="AX3329" s="66" t="s">
        <v>85</v>
      </c>
      <c r="AY3329" s="66" t="s">
        <v>85</v>
      </c>
      <c r="AZ3329" s="66" t="s">
        <v>85</v>
      </c>
      <c r="BA3329" s="66" t="s">
        <v>85</v>
      </c>
      <c r="BB3329" s="66" t="s">
        <v>85</v>
      </c>
      <c r="BC3329" s="66" t="s">
        <v>85</v>
      </c>
      <c r="BD3329" s="66" t="s">
        <v>85</v>
      </c>
      <c r="BE3329" s="66" t="s">
        <v>85</v>
      </c>
      <c r="BF3329" s="66" t="s">
        <v>85</v>
      </c>
      <c r="BG3329" s="66" t="s">
        <v>85</v>
      </c>
      <c r="BH3329" s="66" t="s">
        <v>85</v>
      </c>
      <c r="BI3329" s="66" t="s">
        <v>85</v>
      </c>
      <c r="BJ3329" s="66" t="s">
        <v>85</v>
      </c>
      <c r="BK3329" s="66" t="s">
        <v>85</v>
      </c>
      <c r="BL3329" s="66" t="s">
        <v>85</v>
      </c>
      <c r="BM3329" s="66" t="s">
        <v>85</v>
      </c>
      <c r="BN3329" s="66" t="s">
        <v>85</v>
      </c>
      <c r="BO3329" s="88" t="s">
        <v>85</v>
      </c>
      <c r="BP3329" s="100">
        <v>18900</v>
      </c>
      <c r="BQ3329" s="66">
        <v>20600</v>
      </c>
      <c r="BR3329" s="66">
        <v>4850</v>
      </c>
      <c r="BS3329" s="66" t="s">
        <v>85</v>
      </c>
      <c r="BT3329" s="66" t="s">
        <v>85</v>
      </c>
      <c r="BU3329" s="66" t="s">
        <v>85</v>
      </c>
      <c r="BV3329" s="66" t="s">
        <v>85</v>
      </c>
      <c r="BW3329" s="66" t="s">
        <v>85</v>
      </c>
      <c r="BX3329" s="66" t="s">
        <v>85</v>
      </c>
      <c r="BY3329" s="66" t="s">
        <v>85</v>
      </c>
      <c r="BZ3329" s="66" t="s">
        <v>85</v>
      </c>
      <c r="CA3329" s="66" t="s">
        <v>85</v>
      </c>
      <c r="CB3329" s="66" t="s">
        <v>85</v>
      </c>
      <c r="CC3329" s="66" t="s">
        <v>85</v>
      </c>
      <c r="CD3329" s="66" t="s">
        <v>85</v>
      </c>
      <c r="CE3329" s="66" t="s">
        <v>85</v>
      </c>
      <c r="CF3329" s="66" t="s">
        <v>85</v>
      </c>
      <c r="CG3329" s="66" t="s">
        <v>85</v>
      </c>
      <c r="CH3329" s="66" t="s">
        <v>85</v>
      </c>
      <c r="CI3329" s="66" t="s">
        <v>85</v>
      </c>
      <c r="CJ3329" s="66" t="s">
        <v>85</v>
      </c>
      <c r="CK3329" s="66" t="s">
        <v>85</v>
      </c>
      <c r="CL3329" s="66" t="s">
        <v>85</v>
      </c>
      <c r="CM3329" s="69" t="s">
        <v>85</v>
      </c>
    </row>
    <row r="3330" spans="41:91" hidden="1" x14ac:dyDescent="0.25">
      <c r="AO3330" s="20" t="s">
        <v>115</v>
      </c>
      <c r="AP3330" s="85" t="s">
        <v>136</v>
      </c>
      <c r="AQ3330" s="21" t="str">
        <f t="shared" si="54"/>
        <v>Less than £15,000IMD - 4</v>
      </c>
      <c r="AR3330" s="77">
        <v>2600</v>
      </c>
      <c r="AS3330" s="77">
        <v>3500</v>
      </c>
      <c r="AT3330" s="77">
        <v>90170</v>
      </c>
      <c r="AU3330" s="66" t="s">
        <v>85</v>
      </c>
      <c r="AV3330" s="66" t="s">
        <v>85</v>
      </c>
      <c r="AW3330" s="66" t="s">
        <v>85</v>
      </c>
      <c r="AX3330" s="66" t="s">
        <v>85</v>
      </c>
      <c r="AY3330" s="66" t="s">
        <v>85</v>
      </c>
      <c r="AZ3330" s="66" t="s">
        <v>85</v>
      </c>
      <c r="BA3330" s="66" t="s">
        <v>85</v>
      </c>
      <c r="BB3330" s="66" t="s">
        <v>85</v>
      </c>
      <c r="BC3330" s="66" t="s">
        <v>85</v>
      </c>
      <c r="BD3330" s="66" t="s">
        <v>85</v>
      </c>
      <c r="BE3330" s="66" t="s">
        <v>85</v>
      </c>
      <c r="BF3330" s="66" t="s">
        <v>85</v>
      </c>
      <c r="BG3330" s="66" t="s">
        <v>85</v>
      </c>
      <c r="BH3330" s="66" t="s">
        <v>85</v>
      </c>
      <c r="BI3330" s="66" t="s">
        <v>85</v>
      </c>
      <c r="BJ3330" s="66" t="s">
        <v>85</v>
      </c>
      <c r="BK3330" s="66" t="s">
        <v>85</v>
      </c>
      <c r="BL3330" s="66" t="s">
        <v>85</v>
      </c>
      <c r="BM3330" s="66" t="s">
        <v>85</v>
      </c>
      <c r="BN3330" s="66" t="s">
        <v>85</v>
      </c>
      <c r="BO3330" s="88" t="s">
        <v>85</v>
      </c>
      <c r="BP3330" s="100">
        <v>12200</v>
      </c>
      <c r="BQ3330" s="66">
        <v>13200</v>
      </c>
      <c r="BR3330" s="66">
        <v>67630</v>
      </c>
      <c r="BS3330" s="66" t="s">
        <v>85</v>
      </c>
      <c r="BT3330" s="66" t="s">
        <v>85</v>
      </c>
      <c r="BU3330" s="66" t="s">
        <v>85</v>
      </c>
      <c r="BV3330" s="66" t="s">
        <v>85</v>
      </c>
      <c r="BW3330" s="66" t="s">
        <v>85</v>
      </c>
      <c r="BX3330" s="66" t="s">
        <v>85</v>
      </c>
      <c r="BY3330" s="66" t="s">
        <v>85</v>
      </c>
      <c r="BZ3330" s="66" t="s">
        <v>85</v>
      </c>
      <c r="CA3330" s="66" t="s">
        <v>85</v>
      </c>
      <c r="CB3330" s="66" t="s">
        <v>85</v>
      </c>
      <c r="CC3330" s="66" t="s">
        <v>85</v>
      </c>
      <c r="CD3330" s="66" t="s">
        <v>85</v>
      </c>
      <c r="CE3330" s="66" t="s">
        <v>85</v>
      </c>
      <c r="CF3330" s="66" t="s">
        <v>85</v>
      </c>
      <c r="CG3330" s="66" t="s">
        <v>85</v>
      </c>
      <c r="CH3330" s="66" t="s">
        <v>85</v>
      </c>
      <c r="CI3330" s="66" t="s">
        <v>85</v>
      </c>
      <c r="CJ3330" s="66" t="s">
        <v>85</v>
      </c>
      <c r="CK3330" s="66" t="s">
        <v>85</v>
      </c>
      <c r="CL3330" s="66" t="s">
        <v>85</v>
      </c>
      <c r="CM3330" s="69" t="s">
        <v>85</v>
      </c>
    </row>
    <row r="3331" spans="41:91" hidden="1" x14ac:dyDescent="0.25">
      <c r="AO3331" s="20" t="s">
        <v>116</v>
      </c>
      <c r="AP3331" s="84" t="s">
        <v>136</v>
      </c>
      <c r="AQ3331" s="21" t="str">
        <f t="shared" si="54"/>
        <v>£15,000 - £19,999IMD - 4</v>
      </c>
      <c r="AR3331" s="77">
        <v>3000</v>
      </c>
      <c r="AS3331" s="77">
        <v>3900</v>
      </c>
      <c r="AT3331" s="77">
        <v>41910</v>
      </c>
      <c r="AU3331" s="66" t="s">
        <v>85</v>
      </c>
      <c r="AV3331" s="66" t="s">
        <v>85</v>
      </c>
      <c r="AW3331" s="66" t="s">
        <v>85</v>
      </c>
      <c r="AX3331" s="66" t="s">
        <v>85</v>
      </c>
      <c r="AY3331" s="66" t="s">
        <v>85</v>
      </c>
      <c r="AZ3331" s="66" t="s">
        <v>85</v>
      </c>
      <c r="BA3331" s="66" t="s">
        <v>85</v>
      </c>
      <c r="BB3331" s="66" t="s">
        <v>85</v>
      </c>
      <c r="BC3331" s="66" t="s">
        <v>85</v>
      </c>
      <c r="BD3331" s="66" t="s">
        <v>85</v>
      </c>
      <c r="BE3331" s="66" t="s">
        <v>85</v>
      </c>
      <c r="BF3331" s="66" t="s">
        <v>85</v>
      </c>
      <c r="BG3331" s="66" t="s">
        <v>85</v>
      </c>
      <c r="BH3331" s="66" t="s">
        <v>85</v>
      </c>
      <c r="BI3331" s="66" t="s">
        <v>85</v>
      </c>
      <c r="BJ3331" s="66" t="s">
        <v>85</v>
      </c>
      <c r="BK3331" s="66" t="s">
        <v>85</v>
      </c>
      <c r="BL3331" s="66" t="s">
        <v>85</v>
      </c>
      <c r="BM3331" s="66" t="s">
        <v>85</v>
      </c>
      <c r="BN3331" s="66" t="s">
        <v>85</v>
      </c>
      <c r="BO3331" s="88" t="s">
        <v>85</v>
      </c>
      <c r="BP3331" s="100">
        <v>13100</v>
      </c>
      <c r="BQ3331" s="66">
        <v>14100</v>
      </c>
      <c r="BR3331" s="66">
        <v>31460</v>
      </c>
      <c r="BS3331" s="66" t="s">
        <v>85</v>
      </c>
      <c r="BT3331" s="66" t="s">
        <v>85</v>
      </c>
      <c r="BU3331" s="66" t="s">
        <v>85</v>
      </c>
      <c r="BV3331" s="66" t="s">
        <v>85</v>
      </c>
      <c r="BW3331" s="66" t="s">
        <v>85</v>
      </c>
      <c r="BX3331" s="66" t="s">
        <v>85</v>
      </c>
      <c r="BY3331" s="66" t="s">
        <v>85</v>
      </c>
      <c r="BZ3331" s="66" t="s">
        <v>85</v>
      </c>
      <c r="CA3331" s="66" t="s">
        <v>85</v>
      </c>
      <c r="CB3331" s="66" t="s">
        <v>85</v>
      </c>
      <c r="CC3331" s="66" t="s">
        <v>85</v>
      </c>
      <c r="CD3331" s="66" t="s">
        <v>85</v>
      </c>
      <c r="CE3331" s="66" t="s">
        <v>85</v>
      </c>
      <c r="CF3331" s="66" t="s">
        <v>85</v>
      </c>
      <c r="CG3331" s="66" t="s">
        <v>85</v>
      </c>
      <c r="CH3331" s="66" t="s">
        <v>85</v>
      </c>
      <c r="CI3331" s="66" t="s">
        <v>85</v>
      </c>
      <c r="CJ3331" s="66" t="s">
        <v>85</v>
      </c>
      <c r="CK3331" s="66" t="s">
        <v>85</v>
      </c>
      <c r="CL3331" s="66" t="s">
        <v>85</v>
      </c>
      <c r="CM3331" s="69" t="s">
        <v>85</v>
      </c>
    </row>
    <row r="3332" spans="41:91" hidden="1" x14ac:dyDescent="0.25">
      <c r="AO3332" s="20" t="s">
        <v>117</v>
      </c>
      <c r="AP3332" s="84" t="s">
        <v>136</v>
      </c>
      <c r="AQ3332" s="21" t="str">
        <f t="shared" si="54"/>
        <v>£20,000 - £29,999IMD - 4</v>
      </c>
      <c r="AR3332" s="77">
        <v>3100</v>
      </c>
      <c r="AS3332" s="77">
        <v>4000</v>
      </c>
      <c r="AT3332" s="77">
        <v>112940</v>
      </c>
      <c r="AU3332" s="66" t="s">
        <v>85</v>
      </c>
      <c r="AV3332" s="66" t="s">
        <v>85</v>
      </c>
      <c r="AW3332" s="66" t="s">
        <v>85</v>
      </c>
      <c r="AX3332" s="66" t="s">
        <v>85</v>
      </c>
      <c r="AY3332" s="66" t="s">
        <v>85</v>
      </c>
      <c r="AZ3332" s="66" t="s">
        <v>85</v>
      </c>
      <c r="BA3332" s="66" t="s">
        <v>85</v>
      </c>
      <c r="BB3332" s="66" t="s">
        <v>85</v>
      </c>
      <c r="BC3332" s="66" t="s">
        <v>85</v>
      </c>
      <c r="BD3332" s="66" t="s">
        <v>85</v>
      </c>
      <c r="BE3332" s="66" t="s">
        <v>85</v>
      </c>
      <c r="BF3332" s="66" t="s">
        <v>85</v>
      </c>
      <c r="BG3332" s="66" t="s">
        <v>85</v>
      </c>
      <c r="BH3332" s="66" t="s">
        <v>85</v>
      </c>
      <c r="BI3332" s="66" t="s">
        <v>85</v>
      </c>
      <c r="BJ3332" s="66" t="s">
        <v>85</v>
      </c>
      <c r="BK3332" s="66" t="s">
        <v>85</v>
      </c>
      <c r="BL3332" s="66" t="s">
        <v>85</v>
      </c>
      <c r="BM3332" s="66" t="s">
        <v>85</v>
      </c>
      <c r="BN3332" s="66" t="s">
        <v>85</v>
      </c>
      <c r="BO3332" s="88" t="s">
        <v>85</v>
      </c>
      <c r="BP3332" s="100">
        <v>12800</v>
      </c>
      <c r="BQ3332" s="66">
        <v>13800</v>
      </c>
      <c r="BR3332" s="66">
        <v>86460</v>
      </c>
      <c r="BS3332" s="66" t="s">
        <v>85</v>
      </c>
      <c r="BT3332" s="66" t="s">
        <v>85</v>
      </c>
      <c r="BU3332" s="66" t="s">
        <v>85</v>
      </c>
      <c r="BV3332" s="66" t="s">
        <v>85</v>
      </c>
      <c r="BW3332" s="66" t="s">
        <v>85</v>
      </c>
      <c r="BX3332" s="66" t="s">
        <v>85</v>
      </c>
      <c r="BY3332" s="66" t="s">
        <v>85</v>
      </c>
      <c r="BZ3332" s="66" t="s">
        <v>85</v>
      </c>
      <c r="CA3332" s="66" t="s">
        <v>85</v>
      </c>
      <c r="CB3332" s="66" t="s">
        <v>85</v>
      </c>
      <c r="CC3332" s="66" t="s">
        <v>85</v>
      </c>
      <c r="CD3332" s="66" t="s">
        <v>85</v>
      </c>
      <c r="CE3332" s="66" t="s">
        <v>85</v>
      </c>
      <c r="CF3332" s="66" t="s">
        <v>85</v>
      </c>
      <c r="CG3332" s="66" t="s">
        <v>85</v>
      </c>
      <c r="CH3332" s="66" t="s">
        <v>85</v>
      </c>
      <c r="CI3332" s="66" t="s">
        <v>85</v>
      </c>
      <c r="CJ3332" s="66" t="s">
        <v>85</v>
      </c>
      <c r="CK3332" s="66" t="s">
        <v>85</v>
      </c>
      <c r="CL3332" s="66" t="s">
        <v>85</v>
      </c>
      <c r="CM3332" s="69" t="s">
        <v>85</v>
      </c>
    </row>
    <row r="3333" spans="41:91" hidden="1" x14ac:dyDescent="0.25">
      <c r="AO3333" s="20" t="s">
        <v>118</v>
      </c>
      <c r="AP3333" s="84" t="s">
        <v>136</v>
      </c>
      <c r="AQ3333" s="21" t="str">
        <f t="shared" si="54"/>
        <v>£30,000 - £39,999IMD - 4</v>
      </c>
      <c r="AR3333" s="77">
        <v>3400</v>
      </c>
      <c r="AS3333" s="77">
        <v>4200</v>
      </c>
      <c r="AT3333" s="77">
        <v>110520</v>
      </c>
      <c r="AU3333" s="66" t="s">
        <v>85</v>
      </c>
      <c r="AV3333" s="66" t="s">
        <v>85</v>
      </c>
      <c r="AW3333" s="66" t="s">
        <v>85</v>
      </c>
      <c r="AX3333" s="66" t="s">
        <v>85</v>
      </c>
      <c r="AY3333" s="66" t="s">
        <v>85</v>
      </c>
      <c r="AZ3333" s="66" t="s">
        <v>85</v>
      </c>
      <c r="BA3333" s="66" t="s">
        <v>85</v>
      </c>
      <c r="BB3333" s="66" t="s">
        <v>85</v>
      </c>
      <c r="BC3333" s="66" t="s">
        <v>85</v>
      </c>
      <c r="BD3333" s="66" t="s">
        <v>85</v>
      </c>
      <c r="BE3333" s="66" t="s">
        <v>85</v>
      </c>
      <c r="BF3333" s="66" t="s">
        <v>85</v>
      </c>
      <c r="BG3333" s="66" t="s">
        <v>85</v>
      </c>
      <c r="BH3333" s="66" t="s">
        <v>85</v>
      </c>
      <c r="BI3333" s="66" t="s">
        <v>85</v>
      </c>
      <c r="BJ3333" s="66" t="s">
        <v>85</v>
      </c>
      <c r="BK3333" s="66" t="s">
        <v>85</v>
      </c>
      <c r="BL3333" s="66" t="s">
        <v>85</v>
      </c>
      <c r="BM3333" s="66" t="s">
        <v>85</v>
      </c>
      <c r="BN3333" s="66" t="s">
        <v>85</v>
      </c>
      <c r="BO3333" s="88" t="s">
        <v>85</v>
      </c>
      <c r="BP3333" s="100">
        <v>13300</v>
      </c>
      <c r="BQ3333" s="66">
        <v>14300</v>
      </c>
      <c r="BR3333" s="66">
        <v>86360</v>
      </c>
      <c r="BS3333" s="66" t="s">
        <v>85</v>
      </c>
      <c r="BT3333" s="66" t="s">
        <v>85</v>
      </c>
      <c r="BU3333" s="66" t="s">
        <v>85</v>
      </c>
      <c r="BV3333" s="66" t="s">
        <v>85</v>
      </c>
      <c r="BW3333" s="66" t="s">
        <v>85</v>
      </c>
      <c r="BX3333" s="66" t="s">
        <v>85</v>
      </c>
      <c r="BY3333" s="66" t="s">
        <v>85</v>
      </c>
      <c r="BZ3333" s="66" t="s">
        <v>85</v>
      </c>
      <c r="CA3333" s="66" t="s">
        <v>85</v>
      </c>
      <c r="CB3333" s="66" t="s">
        <v>85</v>
      </c>
      <c r="CC3333" s="66" t="s">
        <v>85</v>
      </c>
      <c r="CD3333" s="66" t="s">
        <v>85</v>
      </c>
      <c r="CE3333" s="66" t="s">
        <v>85</v>
      </c>
      <c r="CF3333" s="66" t="s">
        <v>85</v>
      </c>
      <c r="CG3333" s="66" t="s">
        <v>85</v>
      </c>
      <c r="CH3333" s="66" t="s">
        <v>85</v>
      </c>
      <c r="CI3333" s="66" t="s">
        <v>85</v>
      </c>
      <c r="CJ3333" s="66" t="s">
        <v>85</v>
      </c>
      <c r="CK3333" s="66" t="s">
        <v>85</v>
      </c>
      <c r="CL3333" s="66" t="s">
        <v>85</v>
      </c>
      <c r="CM3333" s="69" t="s">
        <v>85</v>
      </c>
    </row>
    <row r="3334" spans="41:91" hidden="1" x14ac:dyDescent="0.25">
      <c r="AO3334" s="20" t="s">
        <v>119</v>
      </c>
      <c r="AP3334" s="85" t="s">
        <v>136</v>
      </c>
      <c r="AQ3334" s="21" t="str">
        <f t="shared" si="54"/>
        <v>£40,000 - £49,999IMD - 4</v>
      </c>
      <c r="AR3334" s="77">
        <v>3800</v>
      </c>
      <c r="AS3334" s="77">
        <v>4500</v>
      </c>
      <c r="AT3334" s="77">
        <v>95230</v>
      </c>
      <c r="AU3334" s="66" t="s">
        <v>85</v>
      </c>
      <c r="AV3334" s="66" t="s">
        <v>85</v>
      </c>
      <c r="AW3334" s="66" t="s">
        <v>85</v>
      </c>
      <c r="AX3334" s="66" t="s">
        <v>85</v>
      </c>
      <c r="AY3334" s="66" t="s">
        <v>85</v>
      </c>
      <c r="AZ3334" s="66" t="s">
        <v>85</v>
      </c>
      <c r="BA3334" s="66" t="s">
        <v>85</v>
      </c>
      <c r="BB3334" s="66" t="s">
        <v>85</v>
      </c>
      <c r="BC3334" s="66" t="s">
        <v>85</v>
      </c>
      <c r="BD3334" s="66" t="s">
        <v>85</v>
      </c>
      <c r="BE3334" s="66" t="s">
        <v>85</v>
      </c>
      <c r="BF3334" s="66" t="s">
        <v>85</v>
      </c>
      <c r="BG3334" s="66" t="s">
        <v>85</v>
      </c>
      <c r="BH3334" s="66" t="s">
        <v>85</v>
      </c>
      <c r="BI3334" s="66" t="s">
        <v>85</v>
      </c>
      <c r="BJ3334" s="66" t="s">
        <v>85</v>
      </c>
      <c r="BK3334" s="66" t="s">
        <v>85</v>
      </c>
      <c r="BL3334" s="66" t="s">
        <v>85</v>
      </c>
      <c r="BM3334" s="66" t="s">
        <v>85</v>
      </c>
      <c r="BN3334" s="66" t="s">
        <v>85</v>
      </c>
      <c r="BO3334" s="88" t="s">
        <v>85</v>
      </c>
      <c r="BP3334" s="100">
        <v>14400</v>
      </c>
      <c r="BQ3334" s="66">
        <v>15300</v>
      </c>
      <c r="BR3334" s="66">
        <v>76360</v>
      </c>
      <c r="BS3334" s="66" t="s">
        <v>85</v>
      </c>
      <c r="BT3334" s="66" t="s">
        <v>85</v>
      </c>
      <c r="BU3334" s="66" t="s">
        <v>85</v>
      </c>
      <c r="BV3334" s="66" t="s">
        <v>85</v>
      </c>
      <c r="BW3334" s="66" t="s">
        <v>85</v>
      </c>
      <c r="BX3334" s="66" t="s">
        <v>85</v>
      </c>
      <c r="BY3334" s="66" t="s">
        <v>85</v>
      </c>
      <c r="BZ3334" s="66" t="s">
        <v>85</v>
      </c>
      <c r="CA3334" s="66" t="s">
        <v>85</v>
      </c>
      <c r="CB3334" s="66" t="s">
        <v>85</v>
      </c>
      <c r="CC3334" s="66" t="s">
        <v>85</v>
      </c>
      <c r="CD3334" s="66" t="s">
        <v>85</v>
      </c>
      <c r="CE3334" s="66" t="s">
        <v>85</v>
      </c>
      <c r="CF3334" s="66" t="s">
        <v>85</v>
      </c>
      <c r="CG3334" s="66" t="s">
        <v>85</v>
      </c>
      <c r="CH3334" s="66" t="s">
        <v>85</v>
      </c>
      <c r="CI3334" s="66" t="s">
        <v>85</v>
      </c>
      <c r="CJ3334" s="66" t="s">
        <v>85</v>
      </c>
      <c r="CK3334" s="66" t="s">
        <v>85</v>
      </c>
      <c r="CL3334" s="66" t="s">
        <v>85</v>
      </c>
      <c r="CM3334" s="69" t="s">
        <v>85</v>
      </c>
    </row>
    <row r="3335" spans="41:91" hidden="1" x14ac:dyDescent="0.25">
      <c r="AO3335" s="31" t="s">
        <v>120</v>
      </c>
      <c r="AP3335" s="85" t="s">
        <v>136</v>
      </c>
      <c r="AQ3335" s="21" t="str">
        <f t="shared" si="54"/>
        <v>£50,000 - £59,999IMD - 4</v>
      </c>
      <c r="AR3335" s="77">
        <v>4000</v>
      </c>
      <c r="AS3335" s="77">
        <v>4800</v>
      </c>
      <c r="AT3335" s="77">
        <v>60200</v>
      </c>
      <c r="AU3335" s="66" t="s">
        <v>85</v>
      </c>
      <c r="AV3335" s="66" t="s">
        <v>85</v>
      </c>
      <c r="AW3335" s="66" t="s">
        <v>85</v>
      </c>
      <c r="AX3335" s="66" t="s">
        <v>85</v>
      </c>
      <c r="AY3335" s="66" t="s">
        <v>85</v>
      </c>
      <c r="AZ3335" s="66" t="s">
        <v>85</v>
      </c>
      <c r="BA3335" s="66" t="s">
        <v>85</v>
      </c>
      <c r="BB3335" s="66" t="s">
        <v>85</v>
      </c>
      <c r="BC3335" s="66" t="s">
        <v>85</v>
      </c>
      <c r="BD3335" s="66" t="s">
        <v>85</v>
      </c>
      <c r="BE3335" s="66" t="s">
        <v>85</v>
      </c>
      <c r="BF3335" s="66" t="s">
        <v>85</v>
      </c>
      <c r="BG3335" s="66" t="s">
        <v>85</v>
      </c>
      <c r="BH3335" s="66" t="s">
        <v>85</v>
      </c>
      <c r="BI3335" s="66" t="s">
        <v>85</v>
      </c>
      <c r="BJ3335" s="66" t="s">
        <v>85</v>
      </c>
      <c r="BK3335" s="66" t="s">
        <v>85</v>
      </c>
      <c r="BL3335" s="66" t="s">
        <v>85</v>
      </c>
      <c r="BM3335" s="66" t="s">
        <v>85</v>
      </c>
      <c r="BN3335" s="66" t="s">
        <v>85</v>
      </c>
      <c r="BO3335" s="88" t="s">
        <v>85</v>
      </c>
      <c r="BP3335" s="100">
        <v>15000</v>
      </c>
      <c r="BQ3335" s="66">
        <v>16000</v>
      </c>
      <c r="BR3335" s="66">
        <v>47040</v>
      </c>
      <c r="BS3335" s="66" t="s">
        <v>85</v>
      </c>
      <c r="BT3335" s="66" t="s">
        <v>85</v>
      </c>
      <c r="BU3335" s="66" t="s">
        <v>85</v>
      </c>
      <c r="BV3335" s="66" t="s">
        <v>85</v>
      </c>
      <c r="BW3335" s="66" t="s">
        <v>85</v>
      </c>
      <c r="BX3335" s="66" t="s">
        <v>85</v>
      </c>
      <c r="BY3335" s="66" t="s">
        <v>85</v>
      </c>
      <c r="BZ3335" s="66" t="s">
        <v>85</v>
      </c>
      <c r="CA3335" s="66" t="s">
        <v>85</v>
      </c>
      <c r="CB3335" s="66" t="s">
        <v>85</v>
      </c>
      <c r="CC3335" s="66" t="s">
        <v>85</v>
      </c>
      <c r="CD3335" s="66" t="s">
        <v>85</v>
      </c>
      <c r="CE3335" s="66" t="s">
        <v>85</v>
      </c>
      <c r="CF3335" s="66" t="s">
        <v>85</v>
      </c>
      <c r="CG3335" s="66" t="s">
        <v>85</v>
      </c>
      <c r="CH3335" s="66" t="s">
        <v>85</v>
      </c>
      <c r="CI3335" s="66" t="s">
        <v>85</v>
      </c>
      <c r="CJ3335" s="66" t="s">
        <v>85</v>
      </c>
      <c r="CK3335" s="66" t="s">
        <v>85</v>
      </c>
      <c r="CL3335" s="66" t="s">
        <v>85</v>
      </c>
      <c r="CM3335" s="69" t="s">
        <v>85</v>
      </c>
    </row>
    <row r="3336" spans="41:91" hidden="1" x14ac:dyDescent="0.25">
      <c r="AO3336" s="31" t="s">
        <v>121</v>
      </c>
      <c r="AP3336" s="84" t="s">
        <v>136</v>
      </c>
      <c r="AQ3336" s="21" t="str">
        <f t="shared" si="54"/>
        <v>£60,000 - £69,999IMD - 4</v>
      </c>
      <c r="AR3336" s="77">
        <v>4100</v>
      </c>
      <c r="AS3336" s="77">
        <v>4900</v>
      </c>
      <c r="AT3336" s="77">
        <v>39790</v>
      </c>
      <c r="AU3336" s="66" t="s">
        <v>85</v>
      </c>
      <c r="AV3336" s="66" t="s">
        <v>85</v>
      </c>
      <c r="AW3336" s="66" t="s">
        <v>85</v>
      </c>
      <c r="AX3336" s="66" t="s">
        <v>85</v>
      </c>
      <c r="AY3336" s="66" t="s">
        <v>85</v>
      </c>
      <c r="AZ3336" s="66" t="s">
        <v>85</v>
      </c>
      <c r="BA3336" s="66" t="s">
        <v>85</v>
      </c>
      <c r="BB3336" s="66" t="s">
        <v>85</v>
      </c>
      <c r="BC3336" s="66" t="s">
        <v>85</v>
      </c>
      <c r="BD3336" s="66" t="s">
        <v>85</v>
      </c>
      <c r="BE3336" s="66" t="s">
        <v>85</v>
      </c>
      <c r="BF3336" s="66" t="s">
        <v>85</v>
      </c>
      <c r="BG3336" s="66" t="s">
        <v>85</v>
      </c>
      <c r="BH3336" s="66" t="s">
        <v>85</v>
      </c>
      <c r="BI3336" s="66" t="s">
        <v>85</v>
      </c>
      <c r="BJ3336" s="66" t="s">
        <v>85</v>
      </c>
      <c r="BK3336" s="66" t="s">
        <v>85</v>
      </c>
      <c r="BL3336" s="66" t="s">
        <v>85</v>
      </c>
      <c r="BM3336" s="66" t="s">
        <v>85</v>
      </c>
      <c r="BN3336" s="66" t="s">
        <v>85</v>
      </c>
      <c r="BO3336" s="88" t="s">
        <v>85</v>
      </c>
      <c r="BP3336" s="100">
        <v>15600</v>
      </c>
      <c r="BQ3336" s="66">
        <v>16800</v>
      </c>
      <c r="BR3336" s="66">
        <v>30530</v>
      </c>
      <c r="BS3336" s="66" t="s">
        <v>85</v>
      </c>
      <c r="BT3336" s="66" t="s">
        <v>85</v>
      </c>
      <c r="BU3336" s="66" t="s">
        <v>85</v>
      </c>
      <c r="BV3336" s="66" t="s">
        <v>85</v>
      </c>
      <c r="BW3336" s="66" t="s">
        <v>85</v>
      </c>
      <c r="BX3336" s="66" t="s">
        <v>85</v>
      </c>
      <c r="BY3336" s="66" t="s">
        <v>85</v>
      </c>
      <c r="BZ3336" s="66" t="s">
        <v>85</v>
      </c>
      <c r="CA3336" s="66" t="s">
        <v>85</v>
      </c>
      <c r="CB3336" s="66" t="s">
        <v>85</v>
      </c>
      <c r="CC3336" s="66" t="s">
        <v>85</v>
      </c>
      <c r="CD3336" s="66" t="s">
        <v>85</v>
      </c>
      <c r="CE3336" s="66" t="s">
        <v>85</v>
      </c>
      <c r="CF3336" s="66" t="s">
        <v>85</v>
      </c>
      <c r="CG3336" s="66" t="s">
        <v>85</v>
      </c>
      <c r="CH3336" s="66" t="s">
        <v>85</v>
      </c>
      <c r="CI3336" s="66" t="s">
        <v>85</v>
      </c>
      <c r="CJ3336" s="66" t="s">
        <v>85</v>
      </c>
      <c r="CK3336" s="66" t="s">
        <v>85</v>
      </c>
      <c r="CL3336" s="66" t="s">
        <v>85</v>
      </c>
      <c r="CM3336" s="69" t="s">
        <v>85</v>
      </c>
    </row>
    <row r="3337" spans="41:91" hidden="1" x14ac:dyDescent="0.25">
      <c r="AO3337" s="31" t="s">
        <v>122</v>
      </c>
      <c r="AP3337" s="84" t="s">
        <v>136</v>
      </c>
      <c r="AQ3337" s="21" t="str">
        <f t="shared" si="54"/>
        <v>£70,000 - £99,999IMD - 4</v>
      </c>
      <c r="AR3337" s="77">
        <v>4400</v>
      </c>
      <c r="AS3337" s="77">
        <v>5200</v>
      </c>
      <c r="AT3337" s="77">
        <v>55940</v>
      </c>
      <c r="AU3337" s="66" t="s">
        <v>85</v>
      </c>
      <c r="AV3337" s="66" t="s">
        <v>85</v>
      </c>
      <c r="AW3337" s="66" t="s">
        <v>85</v>
      </c>
      <c r="AX3337" s="66" t="s">
        <v>85</v>
      </c>
      <c r="AY3337" s="66" t="s">
        <v>85</v>
      </c>
      <c r="AZ3337" s="66" t="s">
        <v>85</v>
      </c>
      <c r="BA3337" s="66" t="s">
        <v>85</v>
      </c>
      <c r="BB3337" s="66" t="s">
        <v>85</v>
      </c>
      <c r="BC3337" s="66" t="s">
        <v>85</v>
      </c>
      <c r="BD3337" s="66" t="s">
        <v>85</v>
      </c>
      <c r="BE3337" s="66" t="s">
        <v>85</v>
      </c>
      <c r="BF3337" s="66" t="s">
        <v>85</v>
      </c>
      <c r="BG3337" s="66" t="s">
        <v>85</v>
      </c>
      <c r="BH3337" s="66" t="s">
        <v>85</v>
      </c>
      <c r="BI3337" s="66" t="s">
        <v>85</v>
      </c>
      <c r="BJ3337" s="66" t="s">
        <v>85</v>
      </c>
      <c r="BK3337" s="66" t="s">
        <v>85</v>
      </c>
      <c r="BL3337" s="66" t="s">
        <v>85</v>
      </c>
      <c r="BM3337" s="66" t="s">
        <v>85</v>
      </c>
      <c r="BN3337" s="66" t="s">
        <v>85</v>
      </c>
      <c r="BO3337" s="88" t="s">
        <v>85</v>
      </c>
      <c r="BP3337" s="100">
        <v>16700</v>
      </c>
      <c r="BQ3337" s="66">
        <v>18000</v>
      </c>
      <c r="BR3337" s="66">
        <v>42030</v>
      </c>
      <c r="BS3337" s="66" t="s">
        <v>85</v>
      </c>
      <c r="BT3337" s="66" t="s">
        <v>85</v>
      </c>
      <c r="BU3337" s="66" t="s">
        <v>85</v>
      </c>
      <c r="BV3337" s="66" t="s">
        <v>85</v>
      </c>
      <c r="BW3337" s="66" t="s">
        <v>85</v>
      </c>
      <c r="BX3337" s="66" t="s">
        <v>85</v>
      </c>
      <c r="BY3337" s="66" t="s">
        <v>85</v>
      </c>
      <c r="BZ3337" s="66" t="s">
        <v>85</v>
      </c>
      <c r="CA3337" s="66" t="s">
        <v>85</v>
      </c>
      <c r="CB3337" s="66" t="s">
        <v>85</v>
      </c>
      <c r="CC3337" s="66" t="s">
        <v>85</v>
      </c>
      <c r="CD3337" s="66" t="s">
        <v>85</v>
      </c>
      <c r="CE3337" s="66" t="s">
        <v>85</v>
      </c>
      <c r="CF3337" s="66" t="s">
        <v>85</v>
      </c>
      <c r="CG3337" s="66" t="s">
        <v>85</v>
      </c>
      <c r="CH3337" s="66" t="s">
        <v>85</v>
      </c>
      <c r="CI3337" s="66" t="s">
        <v>85</v>
      </c>
      <c r="CJ3337" s="66" t="s">
        <v>85</v>
      </c>
      <c r="CK3337" s="66" t="s">
        <v>85</v>
      </c>
      <c r="CL3337" s="66" t="s">
        <v>85</v>
      </c>
      <c r="CM3337" s="69" t="s">
        <v>85</v>
      </c>
    </row>
    <row r="3338" spans="41:91" hidden="1" x14ac:dyDescent="0.25">
      <c r="AO3338" s="31" t="s">
        <v>123</v>
      </c>
      <c r="AP3338" s="84" t="s">
        <v>136</v>
      </c>
      <c r="AQ3338" s="21" t="str">
        <f t="shared" si="54"/>
        <v>£100,000 - £149,999IMD - 4</v>
      </c>
      <c r="AR3338" s="77">
        <v>5000</v>
      </c>
      <c r="AS3338" s="77">
        <v>6000</v>
      </c>
      <c r="AT3338" s="77">
        <v>28500</v>
      </c>
      <c r="AU3338" s="66" t="s">
        <v>85</v>
      </c>
      <c r="AV3338" s="66" t="s">
        <v>85</v>
      </c>
      <c r="AW3338" s="66" t="s">
        <v>85</v>
      </c>
      <c r="AX3338" s="66" t="s">
        <v>85</v>
      </c>
      <c r="AY3338" s="66" t="s">
        <v>85</v>
      </c>
      <c r="AZ3338" s="66" t="s">
        <v>85</v>
      </c>
      <c r="BA3338" s="66" t="s">
        <v>85</v>
      </c>
      <c r="BB3338" s="66" t="s">
        <v>85</v>
      </c>
      <c r="BC3338" s="66" t="s">
        <v>85</v>
      </c>
      <c r="BD3338" s="66" t="s">
        <v>85</v>
      </c>
      <c r="BE3338" s="66" t="s">
        <v>85</v>
      </c>
      <c r="BF3338" s="66" t="s">
        <v>85</v>
      </c>
      <c r="BG3338" s="66" t="s">
        <v>85</v>
      </c>
      <c r="BH3338" s="66" t="s">
        <v>85</v>
      </c>
      <c r="BI3338" s="66" t="s">
        <v>85</v>
      </c>
      <c r="BJ3338" s="66" t="s">
        <v>85</v>
      </c>
      <c r="BK3338" s="66" t="s">
        <v>85</v>
      </c>
      <c r="BL3338" s="66" t="s">
        <v>85</v>
      </c>
      <c r="BM3338" s="66" t="s">
        <v>85</v>
      </c>
      <c r="BN3338" s="66" t="s">
        <v>85</v>
      </c>
      <c r="BO3338" s="88" t="s">
        <v>85</v>
      </c>
      <c r="BP3338" s="100">
        <v>19100</v>
      </c>
      <c r="BQ3338" s="66">
        <v>20500</v>
      </c>
      <c r="BR3338" s="66">
        <v>20090</v>
      </c>
      <c r="BS3338" s="66" t="s">
        <v>85</v>
      </c>
      <c r="BT3338" s="66" t="s">
        <v>85</v>
      </c>
      <c r="BU3338" s="66" t="s">
        <v>85</v>
      </c>
      <c r="BV3338" s="66" t="s">
        <v>85</v>
      </c>
      <c r="BW3338" s="66" t="s">
        <v>85</v>
      </c>
      <c r="BX3338" s="66" t="s">
        <v>85</v>
      </c>
      <c r="BY3338" s="66" t="s">
        <v>85</v>
      </c>
      <c r="BZ3338" s="66" t="s">
        <v>85</v>
      </c>
      <c r="CA3338" s="66" t="s">
        <v>85</v>
      </c>
      <c r="CB3338" s="66" t="s">
        <v>85</v>
      </c>
      <c r="CC3338" s="66" t="s">
        <v>85</v>
      </c>
      <c r="CD3338" s="66" t="s">
        <v>85</v>
      </c>
      <c r="CE3338" s="66" t="s">
        <v>85</v>
      </c>
      <c r="CF3338" s="66" t="s">
        <v>85</v>
      </c>
      <c r="CG3338" s="66" t="s">
        <v>85</v>
      </c>
      <c r="CH3338" s="66" t="s">
        <v>85</v>
      </c>
      <c r="CI3338" s="66" t="s">
        <v>85</v>
      </c>
      <c r="CJ3338" s="66" t="s">
        <v>85</v>
      </c>
      <c r="CK3338" s="66" t="s">
        <v>85</v>
      </c>
      <c r="CL3338" s="66" t="s">
        <v>85</v>
      </c>
      <c r="CM3338" s="69" t="s">
        <v>85</v>
      </c>
    </row>
    <row r="3339" spans="41:91" hidden="1" x14ac:dyDescent="0.25">
      <c r="AO3339" s="31" t="s">
        <v>124</v>
      </c>
      <c r="AP3339" s="85" t="s">
        <v>136</v>
      </c>
      <c r="AQ3339" s="21" t="str">
        <f t="shared" si="54"/>
        <v>£150,000 and overIMD - 4</v>
      </c>
      <c r="AR3339" s="77">
        <v>5600</v>
      </c>
      <c r="AS3339" s="77">
        <v>6900</v>
      </c>
      <c r="AT3339" s="77">
        <v>10080</v>
      </c>
      <c r="AU3339" s="66" t="s">
        <v>85</v>
      </c>
      <c r="AV3339" s="66" t="s">
        <v>85</v>
      </c>
      <c r="AW3339" s="66" t="s">
        <v>85</v>
      </c>
      <c r="AX3339" s="66" t="s">
        <v>85</v>
      </c>
      <c r="AY3339" s="66" t="s">
        <v>85</v>
      </c>
      <c r="AZ3339" s="66" t="s">
        <v>85</v>
      </c>
      <c r="BA3339" s="66" t="s">
        <v>85</v>
      </c>
      <c r="BB3339" s="66" t="s">
        <v>85</v>
      </c>
      <c r="BC3339" s="66" t="s">
        <v>85</v>
      </c>
      <c r="BD3339" s="66" t="s">
        <v>85</v>
      </c>
      <c r="BE3339" s="66" t="s">
        <v>85</v>
      </c>
      <c r="BF3339" s="66" t="s">
        <v>85</v>
      </c>
      <c r="BG3339" s="66" t="s">
        <v>85</v>
      </c>
      <c r="BH3339" s="66" t="s">
        <v>85</v>
      </c>
      <c r="BI3339" s="66" t="s">
        <v>85</v>
      </c>
      <c r="BJ3339" s="66" t="s">
        <v>85</v>
      </c>
      <c r="BK3339" s="66" t="s">
        <v>85</v>
      </c>
      <c r="BL3339" s="66" t="s">
        <v>85</v>
      </c>
      <c r="BM3339" s="66" t="s">
        <v>85</v>
      </c>
      <c r="BN3339" s="66" t="s">
        <v>85</v>
      </c>
      <c r="BO3339" s="88" t="s">
        <v>85</v>
      </c>
      <c r="BP3339" s="100">
        <v>20400</v>
      </c>
      <c r="BQ3339" s="66">
        <v>22100</v>
      </c>
      <c r="BR3339" s="66">
        <v>6920</v>
      </c>
      <c r="BS3339" s="66" t="s">
        <v>85</v>
      </c>
      <c r="BT3339" s="66" t="s">
        <v>85</v>
      </c>
      <c r="BU3339" s="66" t="s">
        <v>85</v>
      </c>
      <c r="BV3339" s="66" t="s">
        <v>85</v>
      </c>
      <c r="BW3339" s="66" t="s">
        <v>85</v>
      </c>
      <c r="BX3339" s="66" t="s">
        <v>85</v>
      </c>
      <c r="BY3339" s="66" t="s">
        <v>85</v>
      </c>
      <c r="BZ3339" s="66" t="s">
        <v>85</v>
      </c>
      <c r="CA3339" s="66" t="s">
        <v>85</v>
      </c>
      <c r="CB3339" s="66" t="s">
        <v>85</v>
      </c>
      <c r="CC3339" s="66" t="s">
        <v>85</v>
      </c>
      <c r="CD3339" s="66" t="s">
        <v>85</v>
      </c>
      <c r="CE3339" s="66" t="s">
        <v>85</v>
      </c>
      <c r="CF3339" s="66" t="s">
        <v>85</v>
      </c>
      <c r="CG3339" s="66" t="s">
        <v>85</v>
      </c>
      <c r="CH3339" s="66" t="s">
        <v>85</v>
      </c>
      <c r="CI3339" s="66" t="s">
        <v>85</v>
      </c>
      <c r="CJ3339" s="66" t="s">
        <v>85</v>
      </c>
      <c r="CK3339" s="66" t="s">
        <v>85</v>
      </c>
      <c r="CL3339" s="66" t="s">
        <v>85</v>
      </c>
      <c r="CM3339" s="69" t="s">
        <v>85</v>
      </c>
    </row>
    <row r="3340" spans="41:91" hidden="1" x14ac:dyDescent="0.25">
      <c r="AO3340" s="31" t="s">
        <v>115</v>
      </c>
      <c r="AP3340" s="85" t="s">
        <v>137</v>
      </c>
      <c r="AQ3340" s="21" t="str">
        <f t="shared" si="54"/>
        <v>Less than £15,000IMD - 5</v>
      </c>
      <c r="AR3340" s="77">
        <v>2600</v>
      </c>
      <c r="AS3340" s="77">
        <v>3500</v>
      </c>
      <c r="AT3340" s="77">
        <v>73610</v>
      </c>
      <c r="AU3340" s="66" t="s">
        <v>85</v>
      </c>
      <c r="AV3340" s="66" t="s">
        <v>85</v>
      </c>
      <c r="AW3340" s="66" t="s">
        <v>85</v>
      </c>
      <c r="AX3340" s="66" t="s">
        <v>85</v>
      </c>
      <c r="AY3340" s="66" t="s">
        <v>85</v>
      </c>
      <c r="AZ3340" s="66" t="s">
        <v>85</v>
      </c>
      <c r="BA3340" s="66" t="s">
        <v>85</v>
      </c>
      <c r="BB3340" s="66" t="s">
        <v>85</v>
      </c>
      <c r="BC3340" s="66" t="s">
        <v>85</v>
      </c>
      <c r="BD3340" s="66" t="s">
        <v>85</v>
      </c>
      <c r="BE3340" s="66" t="s">
        <v>85</v>
      </c>
      <c r="BF3340" s="66" t="s">
        <v>85</v>
      </c>
      <c r="BG3340" s="66" t="s">
        <v>85</v>
      </c>
      <c r="BH3340" s="66" t="s">
        <v>85</v>
      </c>
      <c r="BI3340" s="66" t="s">
        <v>85</v>
      </c>
      <c r="BJ3340" s="66" t="s">
        <v>85</v>
      </c>
      <c r="BK3340" s="66" t="s">
        <v>85</v>
      </c>
      <c r="BL3340" s="66" t="s">
        <v>85</v>
      </c>
      <c r="BM3340" s="66" t="s">
        <v>85</v>
      </c>
      <c r="BN3340" s="66" t="s">
        <v>85</v>
      </c>
      <c r="BO3340" s="88" t="s">
        <v>85</v>
      </c>
      <c r="BP3340" s="100">
        <v>13500</v>
      </c>
      <c r="BQ3340" s="66">
        <v>14800</v>
      </c>
      <c r="BR3340" s="66">
        <v>59870</v>
      </c>
      <c r="BS3340" s="66" t="s">
        <v>85</v>
      </c>
      <c r="BT3340" s="66" t="s">
        <v>85</v>
      </c>
      <c r="BU3340" s="66" t="s">
        <v>85</v>
      </c>
      <c r="BV3340" s="66" t="s">
        <v>85</v>
      </c>
      <c r="BW3340" s="66" t="s">
        <v>85</v>
      </c>
      <c r="BX3340" s="66" t="s">
        <v>85</v>
      </c>
      <c r="BY3340" s="66" t="s">
        <v>85</v>
      </c>
      <c r="BZ3340" s="66" t="s">
        <v>85</v>
      </c>
      <c r="CA3340" s="66" t="s">
        <v>85</v>
      </c>
      <c r="CB3340" s="66" t="s">
        <v>85</v>
      </c>
      <c r="CC3340" s="66" t="s">
        <v>85</v>
      </c>
      <c r="CD3340" s="66" t="s">
        <v>85</v>
      </c>
      <c r="CE3340" s="66" t="s">
        <v>85</v>
      </c>
      <c r="CF3340" s="66" t="s">
        <v>85</v>
      </c>
      <c r="CG3340" s="66" t="s">
        <v>85</v>
      </c>
      <c r="CH3340" s="66" t="s">
        <v>85</v>
      </c>
      <c r="CI3340" s="66" t="s">
        <v>85</v>
      </c>
      <c r="CJ3340" s="66" t="s">
        <v>85</v>
      </c>
      <c r="CK3340" s="66" t="s">
        <v>85</v>
      </c>
      <c r="CL3340" s="66" t="s">
        <v>85</v>
      </c>
      <c r="CM3340" s="69" t="s">
        <v>85</v>
      </c>
    </row>
    <row r="3341" spans="41:91" hidden="1" x14ac:dyDescent="0.25">
      <c r="AO3341" s="31" t="s">
        <v>116</v>
      </c>
      <c r="AP3341" s="84" t="s">
        <v>137</v>
      </c>
      <c r="AQ3341" s="21" t="str">
        <f t="shared" si="54"/>
        <v>£15,000 - £19,999IMD - 5</v>
      </c>
      <c r="AR3341" s="77">
        <v>3000</v>
      </c>
      <c r="AS3341" s="77">
        <v>3800</v>
      </c>
      <c r="AT3341" s="77">
        <v>36850</v>
      </c>
      <c r="AU3341" s="66" t="s">
        <v>85</v>
      </c>
      <c r="AV3341" s="66" t="s">
        <v>85</v>
      </c>
      <c r="AW3341" s="66" t="s">
        <v>85</v>
      </c>
      <c r="AX3341" s="66" t="s">
        <v>85</v>
      </c>
      <c r="AY3341" s="66" t="s">
        <v>85</v>
      </c>
      <c r="AZ3341" s="66" t="s">
        <v>85</v>
      </c>
      <c r="BA3341" s="66" t="s">
        <v>85</v>
      </c>
      <c r="BB3341" s="66" t="s">
        <v>85</v>
      </c>
      <c r="BC3341" s="66" t="s">
        <v>85</v>
      </c>
      <c r="BD3341" s="66" t="s">
        <v>85</v>
      </c>
      <c r="BE3341" s="66" t="s">
        <v>85</v>
      </c>
      <c r="BF3341" s="66" t="s">
        <v>85</v>
      </c>
      <c r="BG3341" s="66" t="s">
        <v>85</v>
      </c>
      <c r="BH3341" s="66" t="s">
        <v>85</v>
      </c>
      <c r="BI3341" s="66" t="s">
        <v>85</v>
      </c>
      <c r="BJ3341" s="66" t="s">
        <v>85</v>
      </c>
      <c r="BK3341" s="66" t="s">
        <v>85</v>
      </c>
      <c r="BL3341" s="66" t="s">
        <v>85</v>
      </c>
      <c r="BM3341" s="66" t="s">
        <v>85</v>
      </c>
      <c r="BN3341" s="66" t="s">
        <v>85</v>
      </c>
      <c r="BO3341" s="88" t="s">
        <v>85</v>
      </c>
      <c r="BP3341" s="100">
        <v>14300</v>
      </c>
      <c r="BQ3341" s="66">
        <v>15400</v>
      </c>
      <c r="BR3341" s="66">
        <v>30090</v>
      </c>
      <c r="BS3341" s="66" t="s">
        <v>85</v>
      </c>
      <c r="BT3341" s="66" t="s">
        <v>85</v>
      </c>
      <c r="BU3341" s="66" t="s">
        <v>85</v>
      </c>
      <c r="BV3341" s="66" t="s">
        <v>85</v>
      </c>
      <c r="BW3341" s="66" t="s">
        <v>85</v>
      </c>
      <c r="BX3341" s="66" t="s">
        <v>85</v>
      </c>
      <c r="BY3341" s="66" t="s">
        <v>85</v>
      </c>
      <c r="BZ3341" s="66" t="s">
        <v>85</v>
      </c>
      <c r="CA3341" s="66" t="s">
        <v>85</v>
      </c>
      <c r="CB3341" s="66" t="s">
        <v>85</v>
      </c>
      <c r="CC3341" s="66" t="s">
        <v>85</v>
      </c>
      <c r="CD3341" s="66" t="s">
        <v>85</v>
      </c>
      <c r="CE3341" s="66" t="s">
        <v>85</v>
      </c>
      <c r="CF3341" s="66" t="s">
        <v>85</v>
      </c>
      <c r="CG3341" s="66" t="s">
        <v>85</v>
      </c>
      <c r="CH3341" s="66" t="s">
        <v>85</v>
      </c>
      <c r="CI3341" s="66" t="s">
        <v>85</v>
      </c>
      <c r="CJ3341" s="66" t="s">
        <v>85</v>
      </c>
      <c r="CK3341" s="66" t="s">
        <v>85</v>
      </c>
      <c r="CL3341" s="66" t="s">
        <v>85</v>
      </c>
      <c r="CM3341" s="69" t="s">
        <v>85</v>
      </c>
    </row>
    <row r="3342" spans="41:91" hidden="1" x14ac:dyDescent="0.25">
      <c r="AO3342" s="31" t="s">
        <v>117</v>
      </c>
      <c r="AP3342" s="84" t="s">
        <v>137</v>
      </c>
      <c r="AQ3342" s="21" t="str">
        <f t="shared" si="54"/>
        <v>£20,000 - £29,999IMD - 5</v>
      </c>
      <c r="AR3342" s="77">
        <v>3200</v>
      </c>
      <c r="AS3342" s="77">
        <v>4000</v>
      </c>
      <c r="AT3342" s="77">
        <v>96940</v>
      </c>
      <c r="AU3342" s="66" t="s">
        <v>85</v>
      </c>
      <c r="AV3342" s="66" t="s">
        <v>85</v>
      </c>
      <c r="AW3342" s="66" t="s">
        <v>85</v>
      </c>
      <c r="AX3342" s="66" t="s">
        <v>85</v>
      </c>
      <c r="AY3342" s="66" t="s">
        <v>85</v>
      </c>
      <c r="AZ3342" s="66" t="s">
        <v>85</v>
      </c>
      <c r="BA3342" s="66" t="s">
        <v>85</v>
      </c>
      <c r="BB3342" s="66" t="s">
        <v>85</v>
      </c>
      <c r="BC3342" s="66" t="s">
        <v>85</v>
      </c>
      <c r="BD3342" s="66" t="s">
        <v>85</v>
      </c>
      <c r="BE3342" s="66" t="s">
        <v>85</v>
      </c>
      <c r="BF3342" s="66" t="s">
        <v>85</v>
      </c>
      <c r="BG3342" s="66" t="s">
        <v>85</v>
      </c>
      <c r="BH3342" s="66" t="s">
        <v>85</v>
      </c>
      <c r="BI3342" s="66" t="s">
        <v>85</v>
      </c>
      <c r="BJ3342" s="66" t="s">
        <v>85</v>
      </c>
      <c r="BK3342" s="66" t="s">
        <v>85</v>
      </c>
      <c r="BL3342" s="66" t="s">
        <v>85</v>
      </c>
      <c r="BM3342" s="66" t="s">
        <v>85</v>
      </c>
      <c r="BN3342" s="66" t="s">
        <v>85</v>
      </c>
      <c r="BO3342" s="88" t="s">
        <v>85</v>
      </c>
      <c r="BP3342" s="100">
        <v>14200</v>
      </c>
      <c r="BQ3342" s="66">
        <v>15400</v>
      </c>
      <c r="BR3342" s="66">
        <v>80090</v>
      </c>
      <c r="BS3342" s="66" t="s">
        <v>85</v>
      </c>
      <c r="BT3342" s="66" t="s">
        <v>85</v>
      </c>
      <c r="BU3342" s="66" t="s">
        <v>85</v>
      </c>
      <c r="BV3342" s="66" t="s">
        <v>85</v>
      </c>
      <c r="BW3342" s="66" t="s">
        <v>85</v>
      </c>
      <c r="BX3342" s="66" t="s">
        <v>85</v>
      </c>
      <c r="BY3342" s="66" t="s">
        <v>85</v>
      </c>
      <c r="BZ3342" s="66" t="s">
        <v>85</v>
      </c>
      <c r="CA3342" s="66" t="s">
        <v>85</v>
      </c>
      <c r="CB3342" s="66" t="s">
        <v>85</v>
      </c>
      <c r="CC3342" s="66" t="s">
        <v>85</v>
      </c>
      <c r="CD3342" s="66" t="s">
        <v>85</v>
      </c>
      <c r="CE3342" s="66" t="s">
        <v>85</v>
      </c>
      <c r="CF3342" s="66" t="s">
        <v>85</v>
      </c>
      <c r="CG3342" s="66" t="s">
        <v>85</v>
      </c>
      <c r="CH3342" s="66" t="s">
        <v>85</v>
      </c>
      <c r="CI3342" s="66" t="s">
        <v>85</v>
      </c>
      <c r="CJ3342" s="66" t="s">
        <v>85</v>
      </c>
      <c r="CK3342" s="66" t="s">
        <v>85</v>
      </c>
      <c r="CL3342" s="66" t="s">
        <v>85</v>
      </c>
      <c r="CM3342" s="69" t="s">
        <v>85</v>
      </c>
    </row>
    <row r="3343" spans="41:91" hidden="1" x14ac:dyDescent="0.25">
      <c r="AO3343" s="31" t="s">
        <v>118</v>
      </c>
      <c r="AP3343" s="84" t="s">
        <v>137</v>
      </c>
      <c r="AQ3343" s="21" t="str">
        <f t="shared" si="54"/>
        <v>£30,000 - £39,999IMD - 5</v>
      </c>
      <c r="AR3343" s="77">
        <v>3400</v>
      </c>
      <c r="AS3343" s="77">
        <v>4100</v>
      </c>
      <c r="AT3343" s="77">
        <v>96360</v>
      </c>
      <c r="AU3343" s="66" t="s">
        <v>85</v>
      </c>
      <c r="AV3343" s="66" t="s">
        <v>85</v>
      </c>
      <c r="AW3343" s="66" t="s">
        <v>85</v>
      </c>
      <c r="AX3343" s="66" t="s">
        <v>85</v>
      </c>
      <c r="AY3343" s="66" t="s">
        <v>85</v>
      </c>
      <c r="AZ3343" s="66" t="s">
        <v>85</v>
      </c>
      <c r="BA3343" s="66" t="s">
        <v>85</v>
      </c>
      <c r="BB3343" s="66" t="s">
        <v>85</v>
      </c>
      <c r="BC3343" s="66" t="s">
        <v>85</v>
      </c>
      <c r="BD3343" s="66" t="s">
        <v>85</v>
      </c>
      <c r="BE3343" s="66" t="s">
        <v>85</v>
      </c>
      <c r="BF3343" s="66" t="s">
        <v>85</v>
      </c>
      <c r="BG3343" s="66" t="s">
        <v>85</v>
      </c>
      <c r="BH3343" s="66" t="s">
        <v>85</v>
      </c>
      <c r="BI3343" s="66" t="s">
        <v>85</v>
      </c>
      <c r="BJ3343" s="66" t="s">
        <v>85</v>
      </c>
      <c r="BK3343" s="66" t="s">
        <v>85</v>
      </c>
      <c r="BL3343" s="66" t="s">
        <v>85</v>
      </c>
      <c r="BM3343" s="66" t="s">
        <v>85</v>
      </c>
      <c r="BN3343" s="66" t="s">
        <v>85</v>
      </c>
      <c r="BO3343" s="88" t="s">
        <v>85</v>
      </c>
      <c r="BP3343" s="100">
        <v>14100</v>
      </c>
      <c r="BQ3343" s="66">
        <v>15300</v>
      </c>
      <c r="BR3343" s="66">
        <v>80040</v>
      </c>
      <c r="BS3343" s="66" t="s">
        <v>85</v>
      </c>
      <c r="BT3343" s="66" t="s">
        <v>85</v>
      </c>
      <c r="BU3343" s="66" t="s">
        <v>85</v>
      </c>
      <c r="BV3343" s="66" t="s">
        <v>85</v>
      </c>
      <c r="BW3343" s="66" t="s">
        <v>85</v>
      </c>
      <c r="BX3343" s="66" t="s">
        <v>85</v>
      </c>
      <c r="BY3343" s="66" t="s">
        <v>85</v>
      </c>
      <c r="BZ3343" s="66" t="s">
        <v>85</v>
      </c>
      <c r="CA3343" s="66" t="s">
        <v>85</v>
      </c>
      <c r="CB3343" s="66" t="s">
        <v>85</v>
      </c>
      <c r="CC3343" s="66" t="s">
        <v>85</v>
      </c>
      <c r="CD3343" s="66" t="s">
        <v>85</v>
      </c>
      <c r="CE3343" s="66" t="s">
        <v>85</v>
      </c>
      <c r="CF3343" s="66" t="s">
        <v>85</v>
      </c>
      <c r="CG3343" s="66" t="s">
        <v>85</v>
      </c>
      <c r="CH3343" s="66" t="s">
        <v>85</v>
      </c>
      <c r="CI3343" s="66" t="s">
        <v>85</v>
      </c>
      <c r="CJ3343" s="66" t="s">
        <v>85</v>
      </c>
      <c r="CK3343" s="66" t="s">
        <v>85</v>
      </c>
      <c r="CL3343" s="66" t="s">
        <v>85</v>
      </c>
      <c r="CM3343" s="69" t="s">
        <v>85</v>
      </c>
    </row>
    <row r="3344" spans="41:91" hidden="1" x14ac:dyDescent="0.25">
      <c r="AO3344" s="31" t="s">
        <v>119</v>
      </c>
      <c r="AP3344" s="85" t="s">
        <v>137</v>
      </c>
      <c r="AQ3344" s="21" t="str">
        <f t="shared" si="54"/>
        <v>£40,000 - £49,999IMD - 5</v>
      </c>
      <c r="AR3344" s="77">
        <v>3800</v>
      </c>
      <c r="AS3344" s="77">
        <v>4400</v>
      </c>
      <c r="AT3344" s="77">
        <v>89790</v>
      </c>
      <c r="AU3344" s="66" t="s">
        <v>85</v>
      </c>
      <c r="AV3344" s="66" t="s">
        <v>85</v>
      </c>
      <c r="AW3344" s="66" t="s">
        <v>85</v>
      </c>
      <c r="AX3344" s="66" t="s">
        <v>85</v>
      </c>
      <c r="AY3344" s="66" t="s">
        <v>85</v>
      </c>
      <c r="AZ3344" s="66" t="s">
        <v>85</v>
      </c>
      <c r="BA3344" s="66" t="s">
        <v>85</v>
      </c>
      <c r="BB3344" s="66" t="s">
        <v>85</v>
      </c>
      <c r="BC3344" s="66" t="s">
        <v>85</v>
      </c>
      <c r="BD3344" s="66" t="s">
        <v>85</v>
      </c>
      <c r="BE3344" s="66" t="s">
        <v>85</v>
      </c>
      <c r="BF3344" s="66" t="s">
        <v>85</v>
      </c>
      <c r="BG3344" s="66" t="s">
        <v>85</v>
      </c>
      <c r="BH3344" s="66" t="s">
        <v>85</v>
      </c>
      <c r="BI3344" s="66" t="s">
        <v>85</v>
      </c>
      <c r="BJ3344" s="66" t="s">
        <v>85</v>
      </c>
      <c r="BK3344" s="66" t="s">
        <v>85</v>
      </c>
      <c r="BL3344" s="66" t="s">
        <v>85</v>
      </c>
      <c r="BM3344" s="66" t="s">
        <v>85</v>
      </c>
      <c r="BN3344" s="66" t="s">
        <v>85</v>
      </c>
      <c r="BO3344" s="88" t="s">
        <v>85</v>
      </c>
      <c r="BP3344" s="100">
        <v>15000</v>
      </c>
      <c r="BQ3344" s="66">
        <v>16100</v>
      </c>
      <c r="BR3344" s="66">
        <v>76590</v>
      </c>
      <c r="BS3344" s="66" t="s">
        <v>85</v>
      </c>
      <c r="BT3344" s="66" t="s">
        <v>85</v>
      </c>
      <c r="BU3344" s="66" t="s">
        <v>85</v>
      </c>
      <c r="BV3344" s="66" t="s">
        <v>85</v>
      </c>
      <c r="BW3344" s="66" t="s">
        <v>85</v>
      </c>
      <c r="BX3344" s="66" t="s">
        <v>85</v>
      </c>
      <c r="BY3344" s="66" t="s">
        <v>85</v>
      </c>
      <c r="BZ3344" s="66" t="s">
        <v>85</v>
      </c>
      <c r="CA3344" s="66" t="s">
        <v>85</v>
      </c>
      <c r="CB3344" s="66" t="s">
        <v>85</v>
      </c>
      <c r="CC3344" s="66" t="s">
        <v>85</v>
      </c>
      <c r="CD3344" s="66" t="s">
        <v>85</v>
      </c>
      <c r="CE3344" s="66" t="s">
        <v>85</v>
      </c>
      <c r="CF3344" s="66" t="s">
        <v>85</v>
      </c>
      <c r="CG3344" s="66" t="s">
        <v>85</v>
      </c>
      <c r="CH3344" s="66" t="s">
        <v>85</v>
      </c>
      <c r="CI3344" s="66" t="s">
        <v>85</v>
      </c>
      <c r="CJ3344" s="66" t="s">
        <v>85</v>
      </c>
      <c r="CK3344" s="66" t="s">
        <v>85</v>
      </c>
      <c r="CL3344" s="66" t="s">
        <v>85</v>
      </c>
      <c r="CM3344" s="69" t="s">
        <v>85</v>
      </c>
    </row>
    <row r="3345" spans="41:91" hidden="1" x14ac:dyDescent="0.25">
      <c r="AO3345" s="31" t="s">
        <v>120</v>
      </c>
      <c r="AP3345" s="85" t="s">
        <v>137</v>
      </c>
      <c r="AQ3345" s="21" t="str">
        <f t="shared" si="54"/>
        <v>£50,000 - £59,999IMD - 5</v>
      </c>
      <c r="AR3345" s="77">
        <v>4000</v>
      </c>
      <c r="AS3345" s="77">
        <v>4700</v>
      </c>
      <c r="AT3345" s="77">
        <v>66400</v>
      </c>
      <c r="AU3345" s="66" t="s">
        <v>85</v>
      </c>
      <c r="AV3345" s="66" t="s">
        <v>85</v>
      </c>
      <c r="AW3345" s="66" t="s">
        <v>85</v>
      </c>
      <c r="AX3345" s="66" t="s">
        <v>85</v>
      </c>
      <c r="AY3345" s="66" t="s">
        <v>85</v>
      </c>
      <c r="AZ3345" s="66" t="s">
        <v>85</v>
      </c>
      <c r="BA3345" s="66" t="s">
        <v>85</v>
      </c>
      <c r="BB3345" s="66" t="s">
        <v>85</v>
      </c>
      <c r="BC3345" s="66" t="s">
        <v>85</v>
      </c>
      <c r="BD3345" s="66" t="s">
        <v>85</v>
      </c>
      <c r="BE3345" s="66" t="s">
        <v>85</v>
      </c>
      <c r="BF3345" s="66" t="s">
        <v>85</v>
      </c>
      <c r="BG3345" s="66" t="s">
        <v>85</v>
      </c>
      <c r="BH3345" s="66" t="s">
        <v>85</v>
      </c>
      <c r="BI3345" s="66" t="s">
        <v>85</v>
      </c>
      <c r="BJ3345" s="66" t="s">
        <v>85</v>
      </c>
      <c r="BK3345" s="66" t="s">
        <v>85</v>
      </c>
      <c r="BL3345" s="66" t="s">
        <v>85</v>
      </c>
      <c r="BM3345" s="66" t="s">
        <v>85</v>
      </c>
      <c r="BN3345" s="66" t="s">
        <v>85</v>
      </c>
      <c r="BO3345" s="88" t="s">
        <v>85</v>
      </c>
      <c r="BP3345" s="100">
        <v>15800</v>
      </c>
      <c r="BQ3345" s="66">
        <v>16900</v>
      </c>
      <c r="BR3345" s="66">
        <v>56360</v>
      </c>
      <c r="BS3345" s="66" t="s">
        <v>85</v>
      </c>
      <c r="BT3345" s="66" t="s">
        <v>85</v>
      </c>
      <c r="BU3345" s="66" t="s">
        <v>85</v>
      </c>
      <c r="BV3345" s="66" t="s">
        <v>85</v>
      </c>
      <c r="BW3345" s="66" t="s">
        <v>85</v>
      </c>
      <c r="BX3345" s="66" t="s">
        <v>85</v>
      </c>
      <c r="BY3345" s="66" t="s">
        <v>85</v>
      </c>
      <c r="BZ3345" s="66" t="s">
        <v>85</v>
      </c>
      <c r="CA3345" s="66" t="s">
        <v>85</v>
      </c>
      <c r="CB3345" s="66" t="s">
        <v>85</v>
      </c>
      <c r="CC3345" s="66" t="s">
        <v>85</v>
      </c>
      <c r="CD3345" s="66" t="s">
        <v>85</v>
      </c>
      <c r="CE3345" s="66" t="s">
        <v>85</v>
      </c>
      <c r="CF3345" s="66" t="s">
        <v>85</v>
      </c>
      <c r="CG3345" s="66" t="s">
        <v>85</v>
      </c>
      <c r="CH3345" s="66" t="s">
        <v>85</v>
      </c>
      <c r="CI3345" s="66" t="s">
        <v>85</v>
      </c>
      <c r="CJ3345" s="66" t="s">
        <v>85</v>
      </c>
      <c r="CK3345" s="66" t="s">
        <v>85</v>
      </c>
      <c r="CL3345" s="66" t="s">
        <v>85</v>
      </c>
      <c r="CM3345" s="69" t="s">
        <v>85</v>
      </c>
    </row>
    <row r="3346" spans="41:91" hidden="1" x14ac:dyDescent="0.25">
      <c r="AO3346" s="31" t="s">
        <v>121</v>
      </c>
      <c r="AP3346" s="84" t="s">
        <v>137</v>
      </c>
      <c r="AQ3346" s="21" t="str">
        <f t="shared" si="54"/>
        <v>£60,000 - £69,999IMD - 5</v>
      </c>
      <c r="AR3346" s="77">
        <v>4100</v>
      </c>
      <c r="AS3346" s="77">
        <v>4800</v>
      </c>
      <c r="AT3346" s="77">
        <v>49690</v>
      </c>
      <c r="AU3346" s="66" t="s">
        <v>85</v>
      </c>
      <c r="AV3346" s="66" t="s">
        <v>85</v>
      </c>
      <c r="AW3346" s="66" t="s">
        <v>85</v>
      </c>
      <c r="AX3346" s="66" t="s">
        <v>85</v>
      </c>
      <c r="AY3346" s="66" t="s">
        <v>85</v>
      </c>
      <c r="AZ3346" s="66" t="s">
        <v>85</v>
      </c>
      <c r="BA3346" s="66" t="s">
        <v>85</v>
      </c>
      <c r="BB3346" s="66" t="s">
        <v>85</v>
      </c>
      <c r="BC3346" s="66" t="s">
        <v>85</v>
      </c>
      <c r="BD3346" s="66" t="s">
        <v>85</v>
      </c>
      <c r="BE3346" s="66" t="s">
        <v>85</v>
      </c>
      <c r="BF3346" s="66" t="s">
        <v>85</v>
      </c>
      <c r="BG3346" s="66" t="s">
        <v>85</v>
      </c>
      <c r="BH3346" s="66" t="s">
        <v>85</v>
      </c>
      <c r="BI3346" s="66" t="s">
        <v>85</v>
      </c>
      <c r="BJ3346" s="66" t="s">
        <v>85</v>
      </c>
      <c r="BK3346" s="66" t="s">
        <v>85</v>
      </c>
      <c r="BL3346" s="66" t="s">
        <v>85</v>
      </c>
      <c r="BM3346" s="66" t="s">
        <v>85</v>
      </c>
      <c r="BN3346" s="66" t="s">
        <v>85</v>
      </c>
      <c r="BO3346" s="88" t="s">
        <v>85</v>
      </c>
      <c r="BP3346" s="100">
        <v>16500</v>
      </c>
      <c r="BQ3346" s="66">
        <v>17600</v>
      </c>
      <c r="BR3346" s="66">
        <v>42030</v>
      </c>
      <c r="BS3346" s="66" t="s">
        <v>85</v>
      </c>
      <c r="BT3346" s="66" t="s">
        <v>85</v>
      </c>
      <c r="BU3346" s="66" t="s">
        <v>85</v>
      </c>
      <c r="BV3346" s="66" t="s">
        <v>85</v>
      </c>
      <c r="BW3346" s="66" t="s">
        <v>85</v>
      </c>
      <c r="BX3346" s="66" t="s">
        <v>85</v>
      </c>
      <c r="BY3346" s="66" t="s">
        <v>85</v>
      </c>
      <c r="BZ3346" s="66" t="s">
        <v>85</v>
      </c>
      <c r="CA3346" s="66" t="s">
        <v>85</v>
      </c>
      <c r="CB3346" s="66" t="s">
        <v>85</v>
      </c>
      <c r="CC3346" s="66" t="s">
        <v>85</v>
      </c>
      <c r="CD3346" s="66" t="s">
        <v>85</v>
      </c>
      <c r="CE3346" s="66" t="s">
        <v>85</v>
      </c>
      <c r="CF3346" s="66" t="s">
        <v>85</v>
      </c>
      <c r="CG3346" s="66" t="s">
        <v>85</v>
      </c>
      <c r="CH3346" s="66" t="s">
        <v>85</v>
      </c>
      <c r="CI3346" s="66" t="s">
        <v>85</v>
      </c>
      <c r="CJ3346" s="66" t="s">
        <v>85</v>
      </c>
      <c r="CK3346" s="66" t="s">
        <v>85</v>
      </c>
      <c r="CL3346" s="66" t="s">
        <v>85</v>
      </c>
      <c r="CM3346" s="69" t="s">
        <v>85</v>
      </c>
    </row>
    <row r="3347" spans="41:91" hidden="1" x14ac:dyDescent="0.25">
      <c r="AO3347" s="31" t="s">
        <v>122</v>
      </c>
      <c r="AP3347" s="84" t="s">
        <v>137</v>
      </c>
      <c r="AQ3347" s="21" t="str">
        <f t="shared" si="54"/>
        <v>£70,000 - £99,999IMD - 5</v>
      </c>
      <c r="AR3347" s="77">
        <v>4500</v>
      </c>
      <c r="AS3347" s="77">
        <v>5200</v>
      </c>
      <c r="AT3347" s="77">
        <v>77900</v>
      </c>
      <c r="AU3347" s="66" t="s">
        <v>85</v>
      </c>
      <c r="AV3347" s="66" t="s">
        <v>85</v>
      </c>
      <c r="AW3347" s="66" t="s">
        <v>85</v>
      </c>
      <c r="AX3347" s="66" t="s">
        <v>85</v>
      </c>
      <c r="AY3347" s="66" t="s">
        <v>85</v>
      </c>
      <c r="AZ3347" s="66" t="s">
        <v>85</v>
      </c>
      <c r="BA3347" s="66" t="s">
        <v>85</v>
      </c>
      <c r="BB3347" s="66" t="s">
        <v>85</v>
      </c>
      <c r="BC3347" s="66" t="s">
        <v>85</v>
      </c>
      <c r="BD3347" s="66" t="s">
        <v>85</v>
      </c>
      <c r="BE3347" s="66" t="s">
        <v>85</v>
      </c>
      <c r="BF3347" s="66" t="s">
        <v>85</v>
      </c>
      <c r="BG3347" s="66" t="s">
        <v>85</v>
      </c>
      <c r="BH3347" s="66" t="s">
        <v>85</v>
      </c>
      <c r="BI3347" s="66" t="s">
        <v>85</v>
      </c>
      <c r="BJ3347" s="66" t="s">
        <v>85</v>
      </c>
      <c r="BK3347" s="66" t="s">
        <v>85</v>
      </c>
      <c r="BL3347" s="66" t="s">
        <v>85</v>
      </c>
      <c r="BM3347" s="66" t="s">
        <v>85</v>
      </c>
      <c r="BN3347" s="66" t="s">
        <v>85</v>
      </c>
      <c r="BO3347" s="88" t="s">
        <v>85</v>
      </c>
      <c r="BP3347" s="100">
        <v>17800</v>
      </c>
      <c r="BQ3347" s="66">
        <v>18900</v>
      </c>
      <c r="BR3347" s="66">
        <v>65700</v>
      </c>
      <c r="BS3347" s="66" t="s">
        <v>85</v>
      </c>
      <c r="BT3347" s="66" t="s">
        <v>85</v>
      </c>
      <c r="BU3347" s="66" t="s">
        <v>85</v>
      </c>
      <c r="BV3347" s="66" t="s">
        <v>85</v>
      </c>
      <c r="BW3347" s="66" t="s">
        <v>85</v>
      </c>
      <c r="BX3347" s="66" t="s">
        <v>85</v>
      </c>
      <c r="BY3347" s="66" t="s">
        <v>85</v>
      </c>
      <c r="BZ3347" s="66" t="s">
        <v>85</v>
      </c>
      <c r="CA3347" s="66" t="s">
        <v>85</v>
      </c>
      <c r="CB3347" s="66" t="s">
        <v>85</v>
      </c>
      <c r="CC3347" s="66" t="s">
        <v>85</v>
      </c>
      <c r="CD3347" s="66" t="s">
        <v>85</v>
      </c>
      <c r="CE3347" s="66" t="s">
        <v>85</v>
      </c>
      <c r="CF3347" s="66" t="s">
        <v>85</v>
      </c>
      <c r="CG3347" s="66" t="s">
        <v>85</v>
      </c>
      <c r="CH3347" s="66" t="s">
        <v>85</v>
      </c>
      <c r="CI3347" s="66" t="s">
        <v>85</v>
      </c>
      <c r="CJ3347" s="66" t="s">
        <v>85</v>
      </c>
      <c r="CK3347" s="66" t="s">
        <v>85</v>
      </c>
      <c r="CL3347" s="66" t="s">
        <v>85</v>
      </c>
      <c r="CM3347" s="69" t="s">
        <v>85</v>
      </c>
    </row>
    <row r="3348" spans="41:91" hidden="1" x14ac:dyDescent="0.25">
      <c r="AO3348" s="31" t="s">
        <v>123</v>
      </c>
      <c r="AP3348" s="84" t="s">
        <v>137</v>
      </c>
      <c r="AQ3348" s="21" t="str">
        <f t="shared" si="54"/>
        <v>£100,000 - £149,999IMD - 5</v>
      </c>
      <c r="AR3348" s="77">
        <v>5100</v>
      </c>
      <c r="AS3348" s="77">
        <v>6000</v>
      </c>
      <c r="AT3348" s="77">
        <v>44600</v>
      </c>
      <c r="AU3348" s="66" t="s">
        <v>85</v>
      </c>
      <c r="AV3348" s="66" t="s">
        <v>85</v>
      </c>
      <c r="AW3348" s="66" t="s">
        <v>85</v>
      </c>
      <c r="AX3348" s="66" t="s">
        <v>85</v>
      </c>
      <c r="AY3348" s="66" t="s">
        <v>85</v>
      </c>
      <c r="AZ3348" s="66" t="s">
        <v>85</v>
      </c>
      <c r="BA3348" s="66" t="s">
        <v>85</v>
      </c>
      <c r="BB3348" s="66" t="s">
        <v>85</v>
      </c>
      <c r="BC3348" s="66" t="s">
        <v>85</v>
      </c>
      <c r="BD3348" s="66" t="s">
        <v>85</v>
      </c>
      <c r="BE3348" s="66" t="s">
        <v>85</v>
      </c>
      <c r="BF3348" s="66" t="s">
        <v>85</v>
      </c>
      <c r="BG3348" s="66" t="s">
        <v>85</v>
      </c>
      <c r="BH3348" s="66" t="s">
        <v>85</v>
      </c>
      <c r="BI3348" s="66" t="s">
        <v>85</v>
      </c>
      <c r="BJ3348" s="66" t="s">
        <v>85</v>
      </c>
      <c r="BK3348" s="66" t="s">
        <v>85</v>
      </c>
      <c r="BL3348" s="66" t="s">
        <v>85</v>
      </c>
      <c r="BM3348" s="66" t="s">
        <v>85</v>
      </c>
      <c r="BN3348" s="66" t="s">
        <v>85</v>
      </c>
      <c r="BO3348" s="88" t="s">
        <v>85</v>
      </c>
      <c r="BP3348" s="100">
        <v>20300</v>
      </c>
      <c r="BQ3348" s="66">
        <v>21500</v>
      </c>
      <c r="BR3348" s="66">
        <v>36290</v>
      </c>
      <c r="BS3348" s="66" t="s">
        <v>85</v>
      </c>
      <c r="BT3348" s="66" t="s">
        <v>85</v>
      </c>
      <c r="BU3348" s="66" t="s">
        <v>85</v>
      </c>
      <c r="BV3348" s="66" t="s">
        <v>85</v>
      </c>
      <c r="BW3348" s="66" t="s">
        <v>85</v>
      </c>
      <c r="BX3348" s="66" t="s">
        <v>85</v>
      </c>
      <c r="BY3348" s="66" t="s">
        <v>85</v>
      </c>
      <c r="BZ3348" s="66" t="s">
        <v>85</v>
      </c>
      <c r="CA3348" s="66" t="s">
        <v>85</v>
      </c>
      <c r="CB3348" s="66" t="s">
        <v>85</v>
      </c>
      <c r="CC3348" s="66" t="s">
        <v>85</v>
      </c>
      <c r="CD3348" s="66" t="s">
        <v>85</v>
      </c>
      <c r="CE3348" s="66" t="s">
        <v>85</v>
      </c>
      <c r="CF3348" s="66" t="s">
        <v>85</v>
      </c>
      <c r="CG3348" s="66" t="s">
        <v>85</v>
      </c>
      <c r="CH3348" s="66" t="s">
        <v>85</v>
      </c>
      <c r="CI3348" s="66" t="s">
        <v>85</v>
      </c>
      <c r="CJ3348" s="66" t="s">
        <v>85</v>
      </c>
      <c r="CK3348" s="66" t="s">
        <v>85</v>
      </c>
      <c r="CL3348" s="66" t="s">
        <v>85</v>
      </c>
      <c r="CM3348" s="69" t="s">
        <v>85</v>
      </c>
    </row>
    <row r="3349" spans="41:91" hidden="1" x14ac:dyDescent="0.25">
      <c r="AO3349" s="31" t="s">
        <v>124</v>
      </c>
      <c r="AP3349" s="85" t="s">
        <v>137</v>
      </c>
      <c r="AQ3349" s="21" t="str">
        <f t="shared" ref="AQ3349:AQ3412" si="55">CONCATENATE(AO3349,AP3349)</f>
        <v>£150,000 and overIMD - 5</v>
      </c>
      <c r="AR3349" s="77">
        <v>5600</v>
      </c>
      <c r="AS3349" s="77">
        <v>6700</v>
      </c>
      <c r="AT3349" s="77">
        <v>15140</v>
      </c>
      <c r="AU3349" s="66" t="s">
        <v>85</v>
      </c>
      <c r="AV3349" s="66" t="s">
        <v>85</v>
      </c>
      <c r="AW3349" s="66" t="s">
        <v>85</v>
      </c>
      <c r="AX3349" s="66" t="s">
        <v>85</v>
      </c>
      <c r="AY3349" s="66" t="s">
        <v>85</v>
      </c>
      <c r="AZ3349" s="66" t="s">
        <v>85</v>
      </c>
      <c r="BA3349" s="66" t="s">
        <v>85</v>
      </c>
      <c r="BB3349" s="66" t="s">
        <v>85</v>
      </c>
      <c r="BC3349" s="66" t="s">
        <v>85</v>
      </c>
      <c r="BD3349" s="66" t="s">
        <v>85</v>
      </c>
      <c r="BE3349" s="66" t="s">
        <v>85</v>
      </c>
      <c r="BF3349" s="66" t="s">
        <v>85</v>
      </c>
      <c r="BG3349" s="66" t="s">
        <v>85</v>
      </c>
      <c r="BH3349" s="66" t="s">
        <v>85</v>
      </c>
      <c r="BI3349" s="66" t="s">
        <v>85</v>
      </c>
      <c r="BJ3349" s="66" t="s">
        <v>85</v>
      </c>
      <c r="BK3349" s="66" t="s">
        <v>85</v>
      </c>
      <c r="BL3349" s="66" t="s">
        <v>85</v>
      </c>
      <c r="BM3349" s="66" t="s">
        <v>85</v>
      </c>
      <c r="BN3349" s="66" t="s">
        <v>85</v>
      </c>
      <c r="BO3349" s="88" t="s">
        <v>85</v>
      </c>
      <c r="BP3349" s="100">
        <v>21300</v>
      </c>
      <c r="BQ3349" s="66">
        <v>23200</v>
      </c>
      <c r="BR3349" s="66">
        <v>11590</v>
      </c>
      <c r="BS3349" s="66" t="s">
        <v>85</v>
      </c>
      <c r="BT3349" s="66" t="s">
        <v>85</v>
      </c>
      <c r="BU3349" s="66" t="s">
        <v>85</v>
      </c>
      <c r="BV3349" s="66" t="s">
        <v>85</v>
      </c>
      <c r="BW3349" s="66" t="s">
        <v>85</v>
      </c>
      <c r="BX3349" s="66" t="s">
        <v>85</v>
      </c>
      <c r="BY3349" s="66" t="s">
        <v>85</v>
      </c>
      <c r="BZ3349" s="66" t="s">
        <v>85</v>
      </c>
      <c r="CA3349" s="66" t="s">
        <v>85</v>
      </c>
      <c r="CB3349" s="66" t="s">
        <v>85</v>
      </c>
      <c r="CC3349" s="66" t="s">
        <v>85</v>
      </c>
      <c r="CD3349" s="66" t="s">
        <v>85</v>
      </c>
      <c r="CE3349" s="66" t="s">
        <v>85</v>
      </c>
      <c r="CF3349" s="66" t="s">
        <v>85</v>
      </c>
      <c r="CG3349" s="66" t="s">
        <v>85</v>
      </c>
      <c r="CH3349" s="66" t="s">
        <v>85</v>
      </c>
      <c r="CI3349" s="66" t="s">
        <v>85</v>
      </c>
      <c r="CJ3349" s="66" t="s">
        <v>85</v>
      </c>
      <c r="CK3349" s="66" t="s">
        <v>85</v>
      </c>
      <c r="CL3349" s="66" t="s">
        <v>85</v>
      </c>
      <c r="CM3349" s="69" t="s">
        <v>85</v>
      </c>
    </row>
    <row r="3350" spans="41:91" hidden="1" x14ac:dyDescent="0.25">
      <c r="AO3350" s="31">
        <v>1</v>
      </c>
      <c r="AP3350" s="85" t="s">
        <v>133</v>
      </c>
      <c r="AQ3350" s="21" t="str">
        <f t="shared" si="55"/>
        <v>1IMD - 1</v>
      </c>
      <c r="AR3350" s="77">
        <v>2400</v>
      </c>
      <c r="AS3350" s="77">
        <v>3000</v>
      </c>
      <c r="AT3350" s="77">
        <v>277020</v>
      </c>
      <c r="AU3350" s="66" t="s">
        <v>85</v>
      </c>
      <c r="AV3350" s="66" t="s">
        <v>85</v>
      </c>
      <c r="AW3350" s="66" t="s">
        <v>85</v>
      </c>
      <c r="AX3350" s="66" t="s">
        <v>85</v>
      </c>
      <c r="AY3350" s="66" t="s">
        <v>85</v>
      </c>
      <c r="AZ3350" s="66" t="s">
        <v>85</v>
      </c>
      <c r="BA3350" s="66" t="s">
        <v>85</v>
      </c>
      <c r="BB3350" s="66" t="s">
        <v>85</v>
      </c>
      <c r="BC3350" s="66" t="s">
        <v>85</v>
      </c>
      <c r="BD3350" s="66" t="s">
        <v>85</v>
      </c>
      <c r="BE3350" s="66" t="s">
        <v>85</v>
      </c>
      <c r="BF3350" s="66" t="s">
        <v>85</v>
      </c>
      <c r="BG3350" s="66" t="s">
        <v>85</v>
      </c>
      <c r="BH3350" s="66" t="s">
        <v>85</v>
      </c>
      <c r="BI3350" s="66" t="s">
        <v>85</v>
      </c>
      <c r="BJ3350" s="66" t="s">
        <v>85</v>
      </c>
      <c r="BK3350" s="66" t="s">
        <v>85</v>
      </c>
      <c r="BL3350" s="66" t="s">
        <v>85</v>
      </c>
      <c r="BM3350" s="66" t="s">
        <v>85</v>
      </c>
      <c r="BN3350" s="66" t="s">
        <v>85</v>
      </c>
      <c r="BO3350" s="88" t="s">
        <v>85</v>
      </c>
      <c r="BP3350" s="100">
        <v>9200</v>
      </c>
      <c r="BQ3350" s="66">
        <v>9900</v>
      </c>
      <c r="BR3350" s="66">
        <v>214630</v>
      </c>
      <c r="BS3350" s="66" t="s">
        <v>85</v>
      </c>
      <c r="BT3350" s="66" t="s">
        <v>85</v>
      </c>
      <c r="BU3350" s="66" t="s">
        <v>85</v>
      </c>
      <c r="BV3350" s="66" t="s">
        <v>85</v>
      </c>
      <c r="BW3350" s="66" t="s">
        <v>85</v>
      </c>
      <c r="BX3350" s="66" t="s">
        <v>85</v>
      </c>
      <c r="BY3350" s="66" t="s">
        <v>85</v>
      </c>
      <c r="BZ3350" s="66" t="s">
        <v>85</v>
      </c>
      <c r="CA3350" s="66" t="s">
        <v>85</v>
      </c>
      <c r="CB3350" s="66" t="s">
        <v>85</v>
      </c>
      <c r="CC3350" s="66" t="s">
        <v>85</v>
      </c>
      <c r="CD3350" s="66" t="s">
        <v>85</v>
      </c>
      <c r="CE3350" s="66" t="s">
        <v>85</v>
      </c>
      <c r="CF3350" s="66" t="s">
        <v>85</v>
      </c>
      <c r="CG3350" s="66" t="s">
        <v>85</v>
      </c>
      <c r="CH3350" s="66" t="s">
        <v>85</v>
      </c>
      <c r="CI3350" s="66" t="s">
        <v>85</v>
      </c>
      <c r="CJ3350" s="66" t="s">
        <v>85</v>
      </c>
      <c r="CK3350" s="66" t="s">
        <v>85</v>
      </c>
      <c r="CL3350" s="66" t="s">
        <v>85</v>
      </c>
      <c r="CM3350" s="69" t="s">
        <v>85</v>
      </c>
    </row>
    <row r="3351" spans="41:91" hidden="1" x14ac:dyDescent="0.25">
      <c r="AO3351" s="31">
        <v>2</v>
      </c>
      <c r="AP3351" s="84" t="s">
        <v>133</v>
      </c>
      <c r="AQ3351" s="21" t="str">
        <f t="shared" si="55"/>
        <v>2IMD - 1</v>
      </c>
      <c r="AR3351" s="77">
        <v>3100</v>
      </c>
      <c r="AS3351" s="77">
        <v>3700</v>
      </c>
      <c r="AT3351" s="77">
        <v>237280</v>
      </c>
      <c r="AU3351" s="66" t="s">
        <v>85</v>
      </c>
      <c r="AV3351" s="66" t="s">
        <v>85</v>
      </c>
      <c r="AW3351" s="66" t="s">
        <v>85</v>
      </c>
      <c r="AX3351" s="66" t="s">
        <v>85</v>
      </c>
      <c r="AY3351" s="66" t="s">
        <v>85</v>
      </c>
      <c r="AZ3351" s="66" t="s">
        <v>85</v>
      </c>
      <c r="BA3351" s="66" t="s">
        <v>85</v>
      </c>
      <c r="BB3351" s="66" t="s">
        <v>85</v>
      </c>
      <c r="BC3351" s="66" t="s">
        <v>85</v>
      </c>
      <c r="BD3351" s="66" t="s">
        <v>85</v>
      </c>
      <c r="BE3351" s="66" t="s">
        <v>85</v>
      </c>
      <c r="BF3351" s="66" t="s">
        <v>85</v>
      </c>
      <c r="BG3351" s="66" t="s">
        <v>85</v>
      </c>
      <c r="BH3351" s="66" t="s">
        <v>85</v>
      </c>
      <c r="BI3351" s="66" t="s">
        <v>85</v>
      </c>
      <c r="BJ3351" s="66" t="s">
        <v>85</v>
      </c>
      <c r="BK3351" s="66" t="s">
        <v>85</v>
      </c>
      <c r="BL3351" s="66" t="s">
        <v>85</v>
      </c>
      <c r="BM3351" s="66" t="s">
        <v>85</v>
      </c>
      <c r="BN3351" s="66" t="s">
        <v>85</v>
      </c>
      <c r="BO3351" s="88" t="s">
        <v>85</v>
      </c>
      <c r="BP3351" s="100">
        <v>11200</v>
      </c>
      <c r="BQ3351" s="66">
        <v>11900</v>
      </c>
      <c r="BR3351" s="66">
        <v>201080</v>
      </c>
      <c r="BS3351" s="66" t="s">
        <v>85</v>
      </c>
      <c r="BT3351" s="66" t="s">
        <v>85</v>
      </c>
      <c r="BU3351" s="66" t="s">
        <v>85</v>
      </c>
      <c r="BV3351" s="66" t="s">
        <v>85</v>
      </c>
      <c r="BW3351" s="66" t="s">
        <v>85</v>
      </c>
      <c r="BX3351" s="66" t="s">
        <v>85</v>
      </c>
      <c r="BY3351" s="66" t="s">
        <v>85</v>
      </c>
      <c r="BZ3351" s="66" t="s">
        <v>85</v>
      </c>
      <c r="CA3351" s="66" t="s">
        <v>85</v>
      </c>
      <c r="CB3351" s="66" t="s">
        <v>85</v>
      </c>
      <c r="CC3351" s="66" t="s">
        <v>85</v>
      </c>
      <c r="CD3351" s="66" t="s">
        <v>85</v>
      </c>
      <c r="CE3351" s="66" t="s">
        <v>85</v>
      </c>
      <c r="CF3351" s="66" t="s">
        <v>85</v>
      </c>
      <c r="CG3351" s="66" t="s">
        <v>85</v>
      </c>
      <c r="CH3351" s="66" t="s">
        <v>85</v>
      </c>
      <c r="CI3351" s="66" t="s">
        <v>85</v>
      </c>
      <c r="CJ3351" s="66" t="s">
        <v>85</v>
      </c>
      <c r="CK3351" s="66" t="s">
        <v>85</v>
      </c>
      <c r="CL3351" s="66" t="s">
        <v>85</v>
      </c>
      <c r="CM3351" s="69" t="s">
        <v>85</v>
      </c>
    </row>
    <row r="3352" spans="41:91" hidden="1" x14ac:dyDescent="0.25">
      <c r="AO3352" s="31">
        <v>3</v>
      </c>
      <c r="AP3352" s="84" t="s">
        <v>133</v>
      </c>
      <c r="AQ3352" s="21" t="str">
        <f t="shared" si="55"/>
        <v>3IMD - 1</v>
      </c>
      <c r="AR3352" s="77">
        <v>3600</v>
      </c>
      <c r="AS3352" s="77">
        <v>4200</v>
      </c>
      <c r="AT3352" s="77">
        <v>86040</v>
      </c>
      <c r="AU3352" s="66" t="s">
        <v>85</v>
      </c>
      <c r="AV3352" s="66" t="s">
        <v>85</v>
      </c>
      <c r="AW3352" s="66" t="s">
        <v>85</v>
      </c>
      <c r="AX3352" s="66" t="s">
        <v>85</v>
      </c>
      <c r="AY3352" s="66" t="s">
        <v>85</v>
      </c>
      <c r="AZ3352" s="66" t="s">
        <v>85</v>
      </c>
      <c r="BA3352" s="66" t="s">
        <v>85</v>
      </c>
      <c r="BB3352" s="66" t="s">
        <v>85</v>
      </c>
      <c r="BC3352" s="66" t="s">
        <v>85</v>
      </c>
      <c r="BD3352" s="66" t="s">
        <v>85</v>
      </c>
      <c r="BE3352" s="66" t="s">
        <v>85</v>
      </c>
      <c r="BF3352" s="66" t="s">
        <v>85</v>
      </c>
      <c r="BG3352" s="66" t="s">
        <v>85</v>
      </c>
      <c r="BH3352" s="66" t="s">
        <v>85</v>
      </c>
      <c r="BI3352" s="66" t="s">
        <v>85</v>
      </c>
      <c r="BJ3352" s="66" t="s">
        <v>85</v>
      </c>
      <c r="BK3352" s="66" t="s">
        <v>85</v>
      </c>
      <c r="BL3352" s="66" t="s">
        <v>85</v>
      </c>
      <c r="BM3352" s="66" t="s">
        <v>85</v>
      </c>
      <c r="BN3352" s="66" t="s">
        <v>85</v>
      </c>
      <c r="BO3352" s="88" t="s">
        <v>85</v>
      </c>
      <c r="BP3352" s="100">
        <v>12300</v>
      </c>
      <c r="BQ3352" s="66">
        <v>13200</v>
      </c>
      <c r="BR3352" s="66">
        <v>75710</v>
      </c>
      <c r="BS3352" s="66" t="s">
        <v>85</v>
      </c>
      <c r="BT3352" s="66" t="s">
        <v>85</v>
      </c>
      <c r="BU3352" s="66" t="s">
        <v>85</v>
      </c>
      <c r="BV3352" s="66" t="s">
        <v>85</v>
      </c>
      <c r="BW3352" s="66" t="s">
        <v>85</v>
      </c>
      <c r="BX3352" s="66" t="s">
        <v>85</v>
      </c>
      <c r="BY3352" s="66" t="s">
        <v>85</v>
      </c>
      <c r="BZ3352" s="66" t="s">
        <v>85</v>
      </c>
      <c r="CA3352" s="66" t="s">
        <v>85</v>
      </c>
      <c r="CB3352" s="66" t="s">
        <v>85</v>
      </c>
      <c r="CC3352" s="66" t="s">
        <v>85</v>
      </c>
      <c r="CD3352" s="66" t="s">
        <v>85</v>
      </c>
      <c r="CE3352" s="66" t="s">
        <v>85</v>
      </c>
      <c r="CF3352" s="66" t="s">
        <v>85</v>
      </c>
      <c r="CG3352" s="66" t="s">
        <v>85</v>
      </c>
      <c r="CH3352" s="66" t="s">
        <v>85</v>
      </c>
      <c r="CI3352" s="66" t="s">
        <v>85</v>
      </c>
      <c r="CJ3352" s="66" t="s">
        <v>85</v>
      </c>
      <c r="CK3352" s="66" t="s">
        <v>85</v>
      </c>
      <c r="CL3352" s="66" t="s">
        <v>85</v>
      </c>
      <c r="CM3352" s="69" t="s">
        <v>85</v>
      </c>
    </row>
    <row r="3353" spans="41:91" hidden="1" x14ac:dyDescent="0.25">
      <c r="AO3353" s="31">
        <v>4</v>
      </c>
      <c r="AP3353" s="84" t="s">
        <v>133</v>
      </c>
      <c r="AQ3353" s="21" t="str">
        <f t="shared" si="55"/>
        <v>4IMD - 1</v>
      </c>
      <c r="AR3353" s="77">
        <v>4100</v>
      </c>
      <c r="AS3353" s="77">
        <v>4600</v>
      </c>
      <c r="AT3353" s="77">
        <v>34510</v>
      </c>
      <c r="AU3353" s="66" t="s">
        <v>85</v>
      </c>
      <c r="AV3353" s="66" t="s">
        <v>85</v>
      </c>
      <c r="AW3353" s="66" t="s">
        <v>85</v>
      </c>
      <c r="AX3353" s="66" t="s">
        <v>85</v>
      </c>
      <c r="AY3353" s="66" t="s">
        <v>85</v>
      </c>
      <c r="AZ3353" s="66" t="s">
        <v>85</v>
      </c>
      <c r="BA3353" s="66" t="s">
        <v>85</v>
      </c>
      <c r="BB3353" s="66" t="s">
        <v>85</v>
      </c>
      <c r="BC3353" s="66" t="s">
        <v>85</v>
      </c>
      <c r="BD3353" s="66" t="s">
        <v>85</v>
      </c>
      <c r="BE3353" s="66" t="s">
        <v>85</v>
      </c>
      <c r="BF3353" s="66" t="s">
        <v>85</v>
      </c>
      <c r="BG3353" s="66" t="s">
        <v>85</v>
      </c>
      <c r="BH3353" s="66" t="s">
        <v>85</v>
      </c>
      <c r="BI3353" s="66" t="s">
        <v>85</v>
      </c>
      <c r="BJ3353" s="66" t="s">
        <v>85</v>
      </c>
      <c r="BK3353" s="66" t="s">
        <v>85</v>
      </c>
      <c r="BL3353" s="66" t="s">
        <v>85</v>
      </c>
      <c r="BM3353" s="66" t="s">
        <v>85</v>
      </c>
      <c r="BN3353" s="66" t="s">
        <v>85</v>
      </c>
      <c r="BO3353" s="88" t="s">
        <v>85</v>
      </c>
      <c r="BP3353" s="100">
        <v>13200</v>
      </c>
      <c r="BQ3353" s="66">
        <v>14300</v>
      </c>
      <c r="BR3353" s="66">
        <v>30670</v>
      </c>
      <c r="BS3353" s="66" t="s">
        <v>85</v>
      </c>
      <c r="BT3353" s="66" t="s">
        <v>85</v>
      </c>
      <c r="BU3353" s="66" t="s">
        <v>85</v>
      </c>
      <c r="BV3353" s="66" t="s">
        <v>85</v>
      </c>
      <c r="BW3353" s="66" t="s">
        <v>85</v>
      </c>
      <c r="BX3353" s="66" t="s">
        <v>85</v>
      </c>
      <c r="BY3353" s="66" t="s">
        <v>85</v>
      </c>
      <c r="BZ3353" s="66" t="s">
        <v>85</v>
      </c>
      <c r="CA3353" s="66" t="s">
        <v>85</v>
      </c>
      <c r="CB3353" s="66" t="s">
        <v>85</v>
      </c>
      <c r="CC3353" s="66" t="s">
        <v>85</v>
      </c>
      <c r="CD3353" s="66" t="s">
        <v>85</v>
      </c>
      <c r="CE3353" s="66" t="s">
        <v>85</v>
      </c>
      <c r="CF3353" s="66" t="s">
        <v>85</v>
      </c>
      <c r="CG3353" s="66" t="s">
        <v>85</v>
      </c>
      <c r="CH3353" s="66" t="s">
        <v>85</v>
      </c>
      <c r="CI3353" s="66" t="s">
        <v>85</v>
      </c>
      <c r="CJ3353" s="66" t="s">
        <v>85</v>
      </c>
      <c r="CK3353" s="66" t="s">
        <v>85</v>
      </c>
      <c r="CL3353" s="66" t="s">
        <v>85</v>
      </c>
      <c r="CM3353" s="69" t="s">
        <v>85</v>
      </c>
    </row>
    <row r="3354" spans="41:91" hidden="1" x14ac:dyDescent="0.25">
      <c r="AO3354" s="31" t="s">
        <v>114</v>
      </c>
      <c r="AP3354" s="85" t="s">
        <v>133</v>
      </c>
      <c r="AQ3354" s="21" t="str">
        <f t="shared" si="55"/>
        <v>5 or moreIMD - 1</v>
      </c>
      <c r="AR3354" s="77">
        <v>4400</v>
      </c>
      <c r="AS3354" s="77">
        <v>5100</v>
      </c>
      <c r="AT3354" s="77">
        <v>18960</v>
      </c>
      <c r="AU3354" s="66" t="s">
        <v>85</v>
      </c>
      <c r="AV3354" s="66" t="s">
        <v>85</v>
      </c>
      <c r="AW3354" s="66" t="s">
        <v>85</v>
      </c>
      <c r="AX3354" s="66" t="s">
        <v>85</v>
      </c>
      <c r="AY3354" s="66" t="s">
        <v>85</v>
      </c>
      <c r="AZ3354" s="66" t="s">
        <v>85</v>
      </c>
      <c r="BA3354" s="66" t="s">
        <v>85</v>
      </c>
      <c r="BB3354" s="66" t="s">
        <v>85</v>
      </c>
      <c r="BC3354" s="66" t="s">
        <v>85</v>
      </c>
      <c r="BD3354" s="66" t="s">
        <v>85</v>
      </c>
      <c r="BE3354" s="66" t="s">
        <v>85</v>
      </c>
      <c r="BF3354" s="66" t="s">
        <v>85</v>
      </c>
      <c r="BG3354" s="66" t="s">
        <v>85</v>
      </c>
      <c r="BH3354" s="66" t="s">
        <v>85</v>
      </c>
      <c r="BI3354" s="66" t="s">
        <v>85</v>
      </c>
      <c r="BJ3354" s="66" t="s">
        <v>85</v>
      </c>
      <c r="BK3354" s="66" t="s">
        <v>85</v>
      </c>
      <c r="BL3354" s="66" t="s">
        <v>85</v>
      </c>
      <c r="BM3354" s="66" t="s">
        <v>85</v>
      </c>
      <c r="BN3354" s="66" t="s">
        <v>85</v>
      </c>
      <c r="BO3354" s="88" t="s">
        <v>85</v>
      </c>
      <c r="BP3354" s="100">
        <v>14900</v>
      </c>
      <c r="BQ3354" s="66">
        <v>16500</v>
      </c>
      <c r="BR3354" s="66">
        <v>16870</v>
      </c>
      <c r="BS3354" s="66" t="s">
        <v>85</v>
      </c>
      <c r="BT3354" s="66" t="s">
        <v>85</v>
      </c>
      <c r="BU3354" s="66" t="s">
        <v>85</v>
      </c>
      <c r="BV3354" s="66" t="s">
        <v>85</v>
      </c>
      <c r="BW3354" s="66" t="s">
        <v>85</v>
      </c>
      <c r="BX3354" s="66" t="s">
        <v>85</v>
      </c>
      <c r="BY3354" s="66" t="s">
        <v>85</v>
      </c>
      <c r="BZ3354" s="66" t="s">
        <v>85</v>
      </c>
      <c r="CA3354" s="66" t="s">
        <v>85</v>
      </c>
      <c r="CB3354" s="66" t="s">
        <v>85</v>
      </c>
      <c r="CC3354" s="66" t="s">
        <v>85</v>
      </c>
      <c r="CD3354" s="66" t="s">
        <v>85</v>
      </c>
      <c r="CE3354" s="66" t="s">
        <v>85</v>
      </c>
      <c r="CF3354" s="66" t="s">
        <v>85</v>
      </c>
      <c r="CG3354" s="66" t="s">
        <v>85</v>
      </c>
      <c r="CH3354" s="66" t="s">
        <v>85</v>
      </c>
      <c r="CI3354" s="66" t="s">
        <v>85</v>
      </c>
      <c r="CJ3354" s="66" t="s">
        <v>85</v>
      </c>
      <c r="CK3354" s="66" t="s">
        <v>85</v>
      </c>
      <c r="CL3354" s="66" t="s">
        <v>85</v>
      </c>
      <c r="CM3354" s="69" t="s">
        <v>85</v>
      </c>
    </row>
    <row r="3355" spans="41:91" hidden="1" x14ac:dyDescent="0.25">
      <c r="AO3355" s="31">
        <v>1</v>
      </c>
      <c r="AP3355" s="85" t="s">
        <v>134</v>
      </c>
      <c r="AQ3355" s="21" t="str">
        <f t="shared" si="55"/>
        <v>1IMD - 2</v>
      </c>
      <c r="AR3355" s="77">
        <v>2500</v>
      </c>
      <c r="AS3355" s="77">
        <v>3300</v>
      </c>
      <c r="AT3355" s="77">
        <v>245750</v>
      </c>
      <c r="AU3355" s="66" t="s">
        <v>85</v>
      </c>
      <c r="AV3355" s="66" t="s">
        <v>85</v>
      </c>
      <c r="AW3355" s="66" t="s">
        <v>85</v>
      </c>
      <c r="AX3355" s="66" t="s">
        <v>85</v>
      </c>
      <c r="AY3355" s="66" t="s">
        <v>85</v>
      </c>
      <c r="AZ3355" s="66" t="s">
        <v>85</v>
      </c>
      <c r="BA3355" s="66" t="s">
        <v>85</v>
      </c>
      <c r="BB3355" s="66" t="s">
        <v>85</v>
      </c>
      <c r="BC3355" s="66" t="s">
        <v>85</v>
      </c>
      <c r="BD3355" s="66" t="s">
        <v>85</v>
      </c>
      <c r="BE3355" s="66" t="s">
        <v>85</v>
      </c>
      <c r="BF3355" s="66" t="s">
        <v>85</v>
      </c>
      <c r="BG3355" s="66" t="s">
        <v>85</v>
      </c>
      <c r="BH3355" s="66" t="s">
        <v>85</v>
      </c>
      <c r="BI3355" s="66" t="s">
        <v>85</v>
      </c>
      <c r="BJ3355" s="66" t="s">
        <v>85</v>
      </c>
      <c r="BK3355" s="66" t="s">
        <v>85</v>
      </c>
      <c r="BL3355" s="66" t="s">
        <v>85</v>
      </c>
      <c r="BM3355" s="66" t="s">
        <v>85</v>
      </c>
      <c r="BN3355" s="66" t="s">
        <v>85</v>
      </c>
      <c r="BO3355" s="88" t="s">
        <v>85</v>
      </c>
      <c r="BP3355" s="100">
        <v>10200</v>
      </c>
      <c r="BQ3355" s="66">
        <v>11100</v>
      </c>
      <c r="BR3355" s="66">
        <v>187540</v>
      </c>
      <c r="BS3355" s="66" t="s">
        <v>85</v>
      </c>
      <c r="BT3355" s="66" t="s">
        <v>85</v>
      </c>
      <c r="BU3355" s="66" t="s">
        <v>85</v>
      </c>
      <c r="BV3355" s="66" t="s">
        <v>85</v>
      </c>
      <c r="BW3355" s="66" t="s">
        <v>85</v>
      </c>
      <c r="BX3355" s="66" t="s">
        <v>85</v>
      </c>
      <c r="BY3355" s="66" t="s">
        <v>85</v>
      </c>
      <c r="BZ3355" s="66" t="s">
        <v>85</v>
      </c>
      <c r="CA3355" s="66" t="s">
        <v>85</v>
      </c>
      <c r="CB3355" s="66" t="s">
        <v>85</v>
      </c>
      <c r="CC3355" s="66" t="s">
        <v>85</v>
      </c>
      <c r="CD3355" s="66" t="s">
        <v>85</v>
      </c>
      <c r="CE3355" s="66" t="s">
        <v>85</v>
      </c>
      <c r="CF3355" s="66" t="s">
        <v>85</v>
      </c>
      <c r="CG3355" s="66" t="s">
        <v>85</v>
      </c>
      <c r="CH3355" s="66" t="s">
        <v>85</v>
      </c>
      <c r="CI3355" s="66" t="s">
        <v>85</v>
      </c>
      <c r="CJ3355" s="66" t="s">
        <v>85</v>
      </c>
      <c r="CK3355" s="66" t="s">
        <v>85</v>
      </c>
      <c r="CL3355" s="66" t="s">
        <v>85</v>
      </c>
      <c r="CM3355" s="69" t="s">
        <v>85</v>
      </c>
    </row>
    <row r="3356" spans="41:91" hidden="1" x14ac:dyDescent="0.25">
      <c r="AO3356" s="31">
        <v>2</v>
      </c>
      <c r="AP3356" s="84" t="s">
        <v>134</v>
      </c>
      <c r="AQ3356" s="21" t="str">
        <f t="shared" si="55"/>
        <v>2IMD - 2</v>
      </c>
      <c r="AR3356" s="77">
        <v>3300</v>
      </c>
      <c r="AS3356" s="77">
        <v>4000</v>
      </c>
      <c r="AT3356" s="77">
        <v>256810</v>
      </c>
      <c r="AU3356" s="66" t="s">
        <v>85</v>
      </c>
      <c r="AV3356" s="66" t="s">
        <v>85</v>
      </c>
      <c r="AW3356" s="66" t="s">
        <v>85</v>
      </c>
      <c r="AX3356" s="66" t="s">
        <v>85</v>
      </c>
      <c r="AY3356" s="66" t="s">
        <v>85</v>
      </c>
      <c r="AZ3356" s="66" t="s">
        <v>85</v>
      </c>
      <c r="BA3356" s="66" t="s">
        <v>85</v>
      </c>
      <c r="BB3356" s="66" t="s">
        <v>85</v>
      </c>
      <c r="BC3356" s="66" t="s">
        <v>85</v>
      </c>
      <c r="BD3356" s="66" t="s">
        <v>85</v>
      </c>
      <c r="BE3356" s="66" t="s">
        <v>85</v>
      </c>
      <c r="BF3356" s="66" t="s">
        <v>85</v>
      </c>
      <c r="BG3356" s="66" t="s">
        <v>85</v>
      </c>
      <c r="BH3356" s="66" t="s">
        <v>85</v>
      </c>
      <c r="BI3356" s="66" t="s">
        <v>85</v>
      </c>
      <c r="BJ3356" s="66" t="s">
        <v>85</v>
      </c>
      <c r="BK3356" s="66" t="s">
        <v>85</v>
      </c>
      <c r="BL3356" s="66" t="s">
        <v>85</v>
      </c>
      <c r="BM3356" s="66" t="s">
        <v>85</v>
      </c>
      <c r="BN3356" s="66" t="s">
        <v>85</v>
      </c>
      <c r="BO3356" s="88" t="s">
        <v>85</v>
      </c>
      <c r="BP3356" s="100">
        <v>12400</v>
      </c>
      <c r="BQ3356" s="66">
        <v>13200</v>
      </c>
      <c r="BR3356" s="66">
        <v>211990</v>
      </c>
      <c r="BS3356" s="66" t="s">
        <v>85</v>
      </c>
      <c r="BT3356" s="66" t="s">
        <v>85</v>
      </c>
      <c r="BU3356" s="66" t="s">
        <v>85</v>
      </c>
      <c r="BV3356" s="66" t="s">
        <v>85</v>
      </c>
      <c r="BW3356" s="66" t="s">
        <v>85</v>
      </c>
      <c r="BX3356" s="66" t="s">
        <v>85</v>
      </c>
      <c r="BY3356" s="66" t="s">
        <v>85</v>
      </c>
      <c r="BZ3356" s="66" t="s">
        <v>85</v>
      </c>
      <c r="CA3356" s="66" t="s">
        <v>85</v>
      </c>
      <c r="CB3356" s="66" t="s">
        <v>85</v>
      </c>
      <c r="CC3356" s="66" t="s">
        <v>85</v>
      </c>
      <c r="CD3356" s="66" t="s">
        <v>85</v>
      </c>
      <c r="CE3356" s="66" t="s">
        <v>85</v>
      </c>
      <c r="CF3356" s="66" t="s">
        <v>85</v>
      </c>
      <c r="CG3356" s="66" t="s">
        <v>85</v>
      </c>
      <c r="CH3356" s="66" t="s">
        <v>85</v>
      </c>
      <c r="CI3356" s="66" t="s">
        <v>85</v>
      </c>
      <c r="CJ3356" s="66" t="s">
        <v>85</v>
      </c>
      <c r="CK3356" s="66" t="s">
        <v>85</v>
      </c>
      <c r="CL3356" s="66" t="s">
        <v>85</v>
      </c>
      <c r="CM3356" s="69" t="s">
        <v>85</v>
      </c>
    </row>
    <row r="3357" spans="41:91" hidden="1" x14ac:dyDescent="0.25">
      <c r="AO3357" s="31">
        <v>3</v>
      </c>
      <c r="AP3357" s="84" t="s">
        <v>134</v>
      </c>
      <c r="AQ3357" s="21" t="str">
        <f t="shared" si="55"/>
        <v>3IMD - 2</v>
      </c>
      <c r="AR3357" s="77">
        <v>3800</v>
      </c>
      <c r="AS3357" s="77">
        <v>4500</v>
      </c>
      <c r="AT3357" s="77">
        <v>90750</v>
      </c>
      <c r="AU3357" s="66" t="s">
        <v>85</v>
      </c>
      <c r="AV3357" s="66" t="s">
        <v>85</v>
      </c>
      <c r="AW3357" s="66" t="s">
        <v>85</v>
      </c>
      <c r="AX3357" s="66" t="s">
        <v>85</v>
      </c>
      <c r="AY3357" s="66" t="s">
        <v>85</v>
      </c>
      <c r="AZ3357" s="66" t="s">
        <v>85</v>
      </c>
      <c r="BA3357" s="66" t="s">
        <v>85</v>
      </c>
      <c r="BB3357" s="66" t="s">
        <v>85</v>
      </c>
      <c r="BC3357" s="66" t="s">
        <v>85</v>
      </c>
      <c r="BD3357" s="66" t="s">
        <v>85</v>
      </c>
      <c r="BE3357" s="66" t="s">
        <v>85</v>
      </c>
      <c r="BF3357" s="66" t="s">
        <v>85</v>
      </c>
      <c r="BG3357" s="66" t="s">
        <v>85</v>
      </c>
      <c r="BH3357" s="66" t="s">
        <v>85</v>
      </c>
      <c r="BI3357" s="66" t="s">
        <v>85</v>
      </c>
      <c r="BJ3357" s="66" t="s">
        <v>85</v>
      </c>
      <c r="BK3357" s="66" t="s">
        <v>85</v>
      </c>
      <c r="BL3357" s="66" t="s">
        <v>85</v>
      </c>
      <c r="BM3357" s="66" t="s">
        <v>85</v>
      </c>
      <c r="BN3357" s="66" t="s">
        <v>85</v>
      </c>
      <c r="BO3357" s="88" t="s">
        <v>85</v>
      </c>
      <c r="BP3357" s="100">
        <v>13500</v>
      </c>
      <c r="BQ3357" s="66">
        <v>14500</v>
      </c>
      <c r="BR3357" s="66">
        <v>77730</v>
      </c>
      <c r="BS3357" s="66" t="s">
        <v>85</v>
      </c>
      <c r="BT3357" s="66" t="s">
        <v>85</v>
      </c>
      <c r="BU3357" s="66" t="s">
        <v>85</v>
      </c>
      <c r="BV3357" s="66" t="s">
        <v>85</v>
      </c>
      <c r="BW3357" s="66" t="s">
        <v>85</v>
      </c>
      <c r="BX3357" s="66" t="s">
        <v>85</v>
      </c>
      <c r="BY3357" s="66" t="s">
        <v>85</v>
      </c>
      <c r="BZ3357" s="66" t="s">
        <v>85</v>
      </c>
      <c r="CA3357" s="66" t="s">
        <v>85</v>
      </c>
      <c r="CB3357" s="66" t="s">
        <v>85</v>
      </c>
      <c r="CC3357" s="66" t="s">
        <v>85</v>
      </c>
      <c r="CD3357" s="66" t="s">
        <v>85</v>
      </c>
      <c r="CE3357" s="66" t="s">
        <v>85</v>
      </c>
      <c r="CF3357" s="66" t="s">
        <v>85</v>
      </c>
      <c r="CG3357" s="66" t="s">
        <v>85</v>
      </c>
      <c r="CH3357" s="66" t="s">
        <v>85</v>
      </c>
      <c r="CI3357" s="66" t="s">
        <v>85</v>
      </c>
      <c r="CJ3357" s="66" t="s">
        <v>85</v>
      </c>
      <c r="CK3357" s="66" t="s">
        <v>85</v>
      </c>
      <c r="CL3357" s="66" t="s">
        <v>85</v>
      </c>
      <c r="CM3357" s="69" t="s">
        <v>85</v>
      </c>
    </row>
    <row r="3358" spans="41:91" hidden="1" x14ac:dyDescent="0.25">
      <c r="AO3358" s="31">
        <v>4</v>
      </c>
      <c r="AP3358" s="84" t="s">
        <v>134</v>
      </c>
      <c r="AQ3358" s="21" t="str">
        <f t="shared" si="55"/>
        <v>4IMD - 2</v>
      </c>
      <c r="AR3358" s="77">
        <v>4300</v>
      </c>
      <c r="AS3358" s="77">
        <v>4900</v>
      </c>
      <c r="AT3358" s="77">
        <v>37220</v>
      </c>
      <c r="AU3358" s="66" t="s">
        <v>85</v>
      </c>
      <c r="AV3358" s="66" t="s">
        <v>85</v>
      </c>
      <c r="AW3358" s="66" t="s">
        <v>85</v>
      </c>
      <c r="AX3358" s="66" t="s">
        <v>85</v>
      </c>
      <c r="AY3358" s="66" t="s">
        <v>85</v>
      </c>
      <c r="AZ3358" s="66" t="s">
        <v>85</v>
      </c>
      <c r="BA3358" s="66" t="s">
        <v>85</v>
      </c>
      <c r="BB3358" s="66" t="s">
        <v>85</v>
      </c>
      <c r="BC3358" s="66" t="s">
        <v>85</v>
      </c>
      <c r="BD3358" s="66" t="s">
        <v>85</v>
      </c>
      <c r="BE3358" s="66" t="s">
        <v>85</v>
      </c>
      <c r="BF3358" s="66" t="s">
        <v>85</v>
      </c>
      <c r="BG3358" s="66" t="s">
        <v>85</v>
      </c>
      <c r="BH3358" s="66" t="s">
        <v>85</v>
      </c>
      <c r="BI3358" s="66" t="s">
        <v>85</v>
      </c>
      <c r="BJ3358" s="66" t="s">
        <v>85</v>
      </c>
      <c r="BK3358" s="66" t="s">
        <v>85</v>
      </c>
      <c r="BL3358" s="66" t="s">
        <v>85</v>
      </c>
      <c r="BM3358" s="66" t="s">
        <v>85</v>
      </c>
      <c r="BN3358" s="66" t="s">
        <v>85</v>
      </c>
      <c r="BO3358" s="88" t="s">
        <v>85</v>
      </c>
      <c r="BP3358" s="100">
        <v>14600</v>
      </c>
      <c r="BQ3358" s="66">
        <v>15800</v>
      </c>
      <c r="BR3358" s="66">
        <v>32180</v>
      </c>
      <c r="BS3358" s="66" t="s">
        <v>85</v>
      </c>
      <c r="BT3358" s="66" t="s">
        <v>85</v>
      </c>
      <c r="BU3358" s="66" t="s">
        <v>85</v>
      </c>
      <c r="BV3358" s="66" t="s">
        <v>85</v>
      </c>
      <c r="BW3358" s="66" t="s">
        <v>85</v>
      </c>
      <c r="BX3358" s="66" t="s">
        <v>85</v>
      </c>
      <c r="BY3358" s="66" t="s">
        <v>85</v>
      </c>
      <c r="BZ3358" s="66" t="s">
        <v>85</v>
      </c>
      <c r="CA3358" s="66" t="s">
        <v>85</v>
      </c>
      <c r="CB3358" s="66" t="s">
        <v>85</v>
      </c>
      <c r="CC3358" s="66" t="s">
        <v>85</v>
      </c>
      <c r="CD3358" s="66" t="s">
        <v>85</v>
      </c>
      <c r="CE3358" s="66" t="s">
        <v>85</v>
      </c>
      <c r="CF3358" s="66" t="s">
        <v>85</v>
      </c>
      <c r="CG3358" s="66" t="s">
        <v>85</v>
      </c>
      <c r="CH3358" s="66" t="s">
        <v>85</v>
      </c>
      <c r="CI3358" s="66" t="s">
        <v>85</v>
      </c>
      <c r="CJ3358" s="66" t="s">
        <v>85</v>
      </c>
      <c r="CK3358" s="66" t="s">
        <v>85</v>
      </c>
      <c r="CL3358" s="66" t="s">
        <v>85</v>
      </c>
      <c r="CM3358" s="69" t="s">
        <v>85</v>
      </c>
    </row>
    <row r="3359" spans="41:91" hidden="1" x14ac:dyDescent="0.25">
      <c r="AO3359" s="31" t="s">
        <v>114</v>
      </c>
      <c r="AP3359" s="85" t="s">
        <v>134</v>
      </c>
      <c r="AQ3359" s="21" t="str">
        <f t="shared" si="55"/>
        <v>5 or moreIMD - 2</v>
      </c>
      <c r="AR3359" s="77">
        <v>4600</v>
      </c>
      <c r="AS3359" s="77">
        <v>5400</v>
      </c>
      <c r="AT3359" s="77">
        <v>18710</v>
      </c>
      <c r="AU3359" s="66" t="s">
        <v>85</v>
      </c>
      <c r="AV3359" s="66" t="s">
        <v>85</v>
      </c>
      <c r="AW3359" s="66" t="s">
        <v>85</v>
      </c>
      <c r="AX3359" s="66" t="s">
        <v>85</v>
      </c>
      <c r="AY3359" s="66" t="s">
        <v>85</v>
      </c>
      <c r="AZ3359" s="66" t="s">
        <v>85</v>
      </c>
      <c r="BA3359" s="66" t="s">
        <v>85</v>
      </c>
      <c r="BB3359" s="66" t="s">
        <v>85</v>
      </c>
      <c r="BC3359" s="66" t="s">
        <v>85</v>
      </c>
      <c r="BD3359" s="66" t="s">
        <v>85</v>
      </c>
      <c r="BE3359" s="66" t="s">
        <v>85</v>
      </c>
      <c r="BF3359" s="66" t="s">
        <v>85</v>
      </c>
      <c r="BG3359" s="66" t="s">
        <v>85</v>
      </c>
      <c r="BH3359" s="66" t="s">
        <v>85</v>
      </c>
      <c r="BI3359" s="66" t="s">
        <v>85</v>
      </c>
      <c r="BJ3359" s="66" t="s">
        <v>85</v>
      </c>
      <c r="BK3359" s="66" t="s">
        <v>85</v>
      </c>
      <c r="BL3359" s="66" t="s">
        <v>85</v>
      </c>
      <c r="BM3359" s="66" t="s">
        <v>85</v>
      </c>
      <c r="BN3359" s="66" t="s">
        <v>85</v>
      </c>
      <c r="BO3359" s="88" t="s">
        <v>85</v>
      </c>
      <c r="BP3359" s="100">
        <v>16000</v>
      </c>
      <c r="BQ3359" s="66">
        <v>17500</v>
      </c>
      <c r="BR3359" s="66">
        <v>16190</v>
      </c>
      <c r="BS3359" s="66" t="s">
        <v>85</v>
      </c>
      <c r="BT3359" s="66" t="s">
        <v>85</v>
      </c>
      <c r="BU3359" s="66" t="s">
        <v>85</v>
      </c>
      <c r="BV3359" s="66" t="s">
        <v>85</v>
      </c>
      <c r="BW3359" s="66" t="s">
        <v>85</v>
      </c>
      <c r="BX3359" s="66" t="s">
        <v>85</v>
      </c>
      <c r="BY3359" s="66" t="s">
        <v>85</v>
      </c>
      <c r="BZ3359" s="66" t="s">
        <v>85</v>
      </c>
      <c r="CA3359" s="66" t="s">
        <v>85</v>
      </c>
      <c r="CB3359" s="66" t="s">
        <v>85</v>
      </c>
      <c r="CC3359" s="66" t="s">
        <v>85</v>
      </c>
      <c r="CD3359" s="66" t="s">
        <v>85</v>
      </c>
      <c r="CE3359" s="66" t="s">
        <v>85</v>
      </c>
      <c r="CF3359" s="66" t="s">
        <v>85</v>
      </c>
      <c r="CG3359" s="66" t="s">
        <v>85</v>
      </c>
      <c r="CH3359" s="66" t="s">
        <v>85</v>
      </c>
      <c r="CI3359" s="66" t="s">
        <v>85</v>
      </c>
      <c r="CJ3359" s="66" t="s">
        <v>85</v>
      </c>
      <c r="CK3359" s="66" t="s">
        <v>85</v>
      </c>
      <c r="CL3359" s="66" t="s">
        <v>85</v>
      </c>
      <c r="CM3359" s="69" t="s">
        <v>85</v>
      </c>
    </row>
    <row r="3360" spans="41:91" hidden="1" x14ac:dyDescent="0.25">
      <c r="AO3360" s="31">
        <v>1</v>
      </c>
      <c r="AP3360" s="85" t="s">
        <v>135</v>
      </c>
      <c r="AQ3360" s="21" t="str">
        <f t="shared" si="55"/>
        <v>1IMD - 3</v>
      </c>
      <c r="AR3360" s="77">
        <v>2600</v>
      </c>
      <c r="AS3360" s="77">
        <v>3500</v>
      </c>
      <c r="AT3360" s="77">
        <v>227490</v>
      </c>
      <c r="AU3360" s="66" t="s">
        <v>85</v>
      </c>
      <c r="AV3360" s="66" t="s">
        <v>85</v>
      </c>
      <c r="AW3360" s="66" t="s">
        <v>85</v>
      </c>
      <c r="AX3360" s="66" t="s">
        <v>85</v>
      </c>
      <c r="AY3360" s="66" t="s">
        <v>85</v>
      </c>
      <c r="AZ3360" s="66" t="s">
        <v>85</v>
      </c>
      <c r="BA3360" s="66" t="s">
        <v>85</v>
      </c>
      <c r="BB3360" s="66" t="s">
        <v>85</v>
      </c>
      <c r="BC3360" s="66" t="s">
        <v>85</v>
      </c>
      <c r="BD3360" s="66" t="s">
        <v>85</v>
      </c>
      <c r="BE3360" s="66" t="s">
        <v>85</v>
      </c>
      <c r="BF3360" s="66" t="s">
        <v>85</v>
      </c>
      <c r="BG3360" s="66" t="s">
        <v>85</v>
      </c>
      <c r="BH3360" s="66" t="s">
        <v>85</v>
      </c>
      <c r="BI3360" s="66" t="s">
        <v>85</v>
      </c>
      <c r="BJ3360" s="66" t="s">
        <v>85</v>
      </c>
      <c r="BK3360" s="66" t="s">
        <v>85</v>
      </c>
      <c r="BL3360" s="66" t="s">
        <v>85</v>
      </c>
      <c r="BM3360" s="66" t="s">
        <v>85</v>
      </c>
      <c r="BN3360" s="66" t="s">
        <v>85</v>
      </c>
      <c r="BO3360" s="88" t="s">
        <v>85</v>
      </c>
      <c r="BP3360" s="100">
        <v>11000</v>
      </c>
      <c r="BQ3360" s="66">
        <v>12000</v>
      </c>
      <c r="BR3360" s="66">
        <v>165140</v>
      </c>
      <c r="BS3360" s="66" t="s">
        <v>85</v>
      </c>
      <c r="BT3360" s="66" t="s">
        <v>85</v>
      </c>
      <c r="BU3360" s="66" t="s">
        <v>85</v>
      </c>
      <c r="BV3360" s="66" t="s">
        <v>85</v>
      </c>
      <c r="BW3360" s="66" t="s">
        <v>85</v>
      </c>
      <c r="BX3360" s="66" t="s">
        <v>85</v>
      </c>
      <c r="BY3360" s="66" t="s">
        <v>85</v>
      </c>
      <c r="BZ3360" s="66" t="s">
        <v>85</v>
      </c>
      <c r="CA3360" s="66" t="s">
        <v>85</v>
      </c>
      <c r="CB3360" s="66" t="s">
        <v>85</v>
      </c>
      <c r="CC3360" s="66" t="s">
        <v>85</v>
      </c>
      <c r="CD3360" s="66" t="s">
        <v>85</v>
      </c>
      <c r="CE3360" s="66" t="s">
        <v>85</v>
      </c>
      <c r="CF3360" s="66" t="s">
        <v>85</v>
      </c>
      <c r="CG3360" s="66" t="s">
        <v>85</v>
      </c>
      <c r="CH3360" s="66" t="s">
        <v>85</v>
      </c>
      <c r="CI3360" s="66" t="s">
        <v>85</v>
      </c>
      <c r="CJ3360" s="66" t="s">
        <v>85</v>
      </c>
      <c r="CK3360" s="66" t="s">
        <v>85</v>
      </c>
      <c r="CL3360" s="66" t="s">
        <v>85</v>
      </c>
      <c r="CM3360" s="69" t="s">
        <v>85</v>
      </c>
    </row>
    <row r="3361" spans="41:91" hidden="1" x14ac:dyDescent="0.25">
      <c r="AO3361" s="31">
        <v>2</v>
      </c>
      <c r="AP3361" s="84" t="s">
        <v>135</v>
      </c>
      <c r="AQ3361" s="21" t="str">
        <f t="shared" si="55"/>
        <v>2IMD - 3</v>
      </c>
      <c r="AR3361" s="77">
        <v>3500</v>
      </c>
      <c r="AS3361" s="77">
        <v>4300</v>
      </c>
      <c r="AT3361" s="77">
        <v>279830</v>
      </c>
      <c r="AU3361" s="66" t="s">
        <v>85</v>
      </c>
      <c r="AV3361" s="66" t="s">
        <v>85</v>
      </c>
      <c r="AW3361" s="66" t="s">
        <v>85</v>
      </c>
      <c r="AX3361" s="66" t="s">
        <v>85</v>
      </c>
      <c r="AY3361" s="66" t="s">
        <v>85</v>
      </c>
      <c r="AZ3361" s="66" t="s">
        <v>85</v>
      </c>
      <c r="BA3361" s="66" t="s">
        <v>85</v>
      </c>
      <c r="BB3361" s="66" t="s">
        <v>85</v>
      </c>
      <c r="BC3361" s="66" t="s">
        <v>85</v>
      </c>
      <c r="BD3361" s="66" t="s">
        <v>85</v>
      </c>
      <c r="BE3361" s="66" t="s">
        <v>85</v>
      </c>
      <c r="BF3361" s="66" t="s">
        <v>85</v>
      </c>
      <c r="BG3361" s="66" t="s">
        <v>85</v>
      </c>
      <c r="BH3361" s="66" t="s">
        <v>85</v>
      </c>
      <c r="BI3361" s="66" t="s">
        <v>85</v>
      </c>
      <c r="BJ3361" s="66" t="s">
        <v>85</v>
      </c>
      <c r="BK3361" s="66" t="s">
        <v>85</v>
      </c>
      <c r="BL3361" s="66" t="s">
        <v>85</v>
      </c>
      <c r="BM3361" s="66" t="s">
        <v>85</v>
      </c>
      <c r="BN3361" s="66" t="s">
        <v>85</v>
      </c>
      <c r="BO3361" s="88" t="s">
        <v>85</v>
      </c>
      <c r="BP3361" s="100">
        <v>13400</v>
      </c>
      <c r="BQ3361" s="66">
        <v>14400</v>
      </c>
      <c r="BR3361" s="66">
        <v>215270</v>
      </c>
      <c r="BS3361" s="66" t="s">
        <v>85</v>
      </c>
      <c r="BT3361" s="66" t="s">
        <v>85</v>
      </c>
      <c r="BU3361" s="66" t="s">
        <v>85</v>
      </c>
      <c r="BV3361" s="66" t="s">
        <v>85</v>
      </c>
      <c r="BW3361" s="66" t="s">
        <v>85</v>
      </c>
      <c r="BX3361" s="66" t="s">
        <v>85</v>
      </c>
      <c r="BY3361" s="66" t="s">
        <v>85</v>
      </c>
      <c r="BZ3361" s="66" t="s">
        <v>85</v>
      </c>
      <c r="CA3361" s="66" t="s">
        <v>85</v>
      </c>
      <c r="CB3361" s="66" t="s">
        <v>85</v>
      </c>
      <c r="CC3361" s="66" t="s">
        <v>85</v>
      </c>
      <c r="CD3361" s="66" t="s">
        <v>85</v>
      </c>
      <c r="CE3361" s="66" t="s">
        <v>85</v>
      </c>
      <c r="CF3361" s="66" t="s">
        <v>85</v>
      </c>
      <c r="CG3361" s="66" t="s">
        <v>85</v>
      </c>
      <c r="CH3361" s="66" t="s">
        <v>85</v>
      </c>
      <c r="CI3361" s="66" t="s">
        <v>85</v>
      </c>
      <c r="CJ3361" s="66" t="s">
        <v>85</v>
      </c>
      <c r="CK3361" s="66" t="s">
        <v>85</v>
      </c>
      <c r="CL3361" s="66" t="s">
        <v>85</v>
      </c>
      <c r="CM3361" s="69" t="s">
        <v>85</v>
      </c>
    </row>
    <row r="3362" spans="41:91" hidden="1" x14ac:dyDescent="0.25">
      <c r="AO3362" s="31">
        <v>3</v>
      </c>
      <c r="AP3362" s="84" t="s">
        <v>135</v>
      </c>
      <c r="AQ3362" s="21" t="str">
        <f t="shared" si="55"/>
        <v>3IMD - 3</v>
      </c>
      <c r="AR3362" s="77">
        <v>4100</v>
      </c>
      <c r="AS3362" s="77">
        <v>4900</v>
      </c>
      <c r="AT3362" s="77">
        <v>93100</v>
      </c>
      <c r="AU3362" s="66" t="s">
        <v>85</v>
      </c>
      <c r="AV3362" s="66" t="s">
        <v>85</v>
      </c>
      <c r="AW3362" s="66" t="s">
        <v>85</v>
      </c>
      <c r="AX3362" s="66" t="s">
        <v>85</v>
      </c>
      <c r="AY3362" s="66" t="s">
        <v>85</v>
      </c>
      <c r="AZ3362" s="66" t="s">
        <v>85</v>
      </c>
      <c r="BA3362" s="66" t="s">
        <v>85</v>
      </c>
      <c r="BB3362" s="66" t="s">
        <v>85</v>
      </c>
      <c r="BC3362" s="66" t="s">
        <v>85</v>
      </c>
      <c r="BD3362" s="66" t="s">
        <v>85</v>
      </c>
      <c r="BE3362" s="66" t="s">
        <v>85</v>
      </c>
      <c r="BF3362" s="66" t="s">
        <v>85</v>
      </c>
      <c r="BG3362" s="66" t="s">
        <v>85</v>
      </c>
      <c r="BH3362" s="66" t="s">
        <v>85</v>
      </c>
      <c r="BI3362" s="66" t="s">
        <v>85</v>
      </c>
      <c r="BJ3362" s="66" t="s">
        <v>85</v>
      </c>
      <c r="BK3362" s="66" t="s">
        <v>85</v>
      </c>
      <c r="BL3362" s="66" t="s">
        <v>85</v>
      </c>
      <c r="BM3362" s="66" t="s">
        <v>85</v>
      </c>
      <c r="BN3362" s="66" t="s">
        <v>85</v>
      </c>
      <c r="BO3362" s="88" t="s">
        <v>85</v>
      </c>
      <c r="BP3362" s="100">
        <v>14600</v>
      </c>
      <c r="BQ3362" s="66">
        <v>15700</v>
      </c>
      <c r="BR3362" s="66">
        <v>74220</v>
      </c>
      <c r="BS3362" s="66" t="s">
        <v>85</v>
      </c>
      <c r="BT3362" s="66" t="s">
        <v>85</v>
      </c>
      <c r="BU3362" s="66" t="s">
        <v>85</v>
      </c>
      <c r="BV3362" s="66" t="s">
        <v>85</v>
      </c>
      <c r="BW3362" s="66" t="s">
        <v>85</v>
      </c>
      <c r="BX3362" s="66" t="s">
        <v>85</v>
      </c>
      <c r="BY3362" s="66" t="s">
        <v>85</v>
      </c>
      <c r="BZ3362" s="66" t="s">
        <v>85</v>
      </c>
      <c r="CA3362" s="66" t="s">
        <v>85</v>
      </c>
      <c r="CB3362" s="66" t="s">
        <v>85</v>
      </c>
      <c r="CC3362" s="66" t="s">
        <v>85</v>
      </c>
      <c r="CD3362" s="66" t="s">
        <v>85</v>
      </c>
      <c r="CE3362" s="66" t="s">
        <v>85</v>
      </c>
      <c r="CF3362" s="66" t="s">
        <v>85</v>
      </c>
      <c r="CG3362" s="66" t="s">
        <v>85</v>
      </c>
      <c r="CH3362" s="66" t="s">
        <v>85</v>
      </c>
      <c r="CI3362" s="66" t="s">
        <v>85</v>
      </c>
      <c r="CJ3362" s="66" t="s">
        <v>85</v>
      </c>
      <c r="CK3362" s="66" t="s">
        <v>85</v>
      </c>
      <c r="CL3362" s="66" t="s">
        <v>85</v>
      </c>
      <c r="CM3362" s="69" t="s">
        <v>85</v>
      </c>
    </row>
    <row r="3363" spans="41:91" hidden="1" x14ac:dyDescent="0.25">
      <c r="AO3363" s="31">
        <v>4</v>
      </c>
      <c r="AP3363" s="84" t="s">
        <v>135</v>
      </c>
      <c r="AQ3363" s="21" t="str">
        <f t="shared" si="55"/>
        <v>4IMD - 3</v>
      </c>
      <c r="AR3363" s="77">
        <v>4600</v>
      </c>
      <c r="AS3363" s="77">
        <v>5400</v>
      </c>
      <c r="AT3363" s="77">
        <v>38290</v>
      </c>
      <c r="AU3363" s="66" t="s">
        <v>85</v>
      </c>
      <c r="AV3363" s="66" t="s">
        <v>85</v>
      </c>
      <c r="AW3363" s="66" t="s">
        <v>85</v>
      </c>
      <c r="AX3363" s="66" t="s">
        <v>85</v>
      </c>
      <c r="AY3363" s="66" t="s">
        <v>85</v>
      </c>
      <c r="AZ3363" s="66" t="s">
        <v>85</v>
      </c>
      <c r="BA3363" s="66" t="s">
        <v>85</v>
      </c>
      <c r="BB3363" s="66" t="s">
        <v>85</v>
      </c>
      <c r="BC3363" s="66" t="s">
        <v>85</v>
      </c>
      <c r="BD3363" s="66" t="s">
        <v>85</v>
      </c>
      <c r="BE3363" s="66" t="s">
        <v>85</v>
      </c>
      <c r="BF3363" s="66" t="s">
        <v>85</v>
      </c>
      <c r="BG3363" s="66" t="s">
        <v>85</v>
      </c>
      <c r="BH3363" s="66" t="s">
        <v>85</v>
      </c>
      <c r="BI3363" s="66" t="s">
        <v>85</v>
      </c>
      <c r="BJ3363" s="66" t="s">
        <v>85</v>
      </c>
      <c r="BK3363" s="66" t="s">
        <v>85</v>
      </c>
      <c r="BL3363" s="66" t="s">
        <v>85</v>
      </c>
      <c r="BM3363" s="66" t="s">
        <v>85</v>
      </c>
      <c r="BN3363" s="66" t="s">
        <v>85</v>
      </c>
      <c r="BO3363" s="88" t="s">
        <v>85</v>
      </c>
      <c r="BP3363" s="100">
        <v>15900</v>
      </c>
      <c r="BQ3363" s="66">
        <v>17100</v>
      </c>
      <c r="BR3363" s="66">
        <v>30850</v>
      </c>
      <c r="BS3363" s="66" t="s">
        <v>85</v>
      </c>
      <c r="BT3363" s="66" t="s">
        <v>85</v>
      </c>
      <c r="BU3363" s="66" t="s">
        <v>85</v>
      </c>
      <c r="BV3363" s="66" t="s">
        <v>85</v>
      </c>
      <c r="BW3363" s="66" t="s">
        <v>85</v>
      </c>
      <c r="BX3363" s="66" t="s">
        <v>85</v>
      </c>
      <c r="BY3363" s="66" t="s">
        <v>85</v>
      </c>
      <c r="BZ3363" s="66" t="s">
        <v>85</v>
      </c>
      <c r="CA3363" s="66" t="s">
        <v>85</v>
      </c>
      <c r="CB3363" s="66" t="s">
        <v>85</v>
      </c>
      <c r="CC3363" s="66" t="s">
        <v>85</v>
      </c>
      <c r="CD3363" s="66" t="s">
        <v>85</v>
      </c>
      <c r="CE3363" s="66" t="s">
        <v>85</v>
      </c>
      <c r="CF3363" s="66" t="s">
        <v>85</v>
      </c>
      <c r="CG3363" s="66" t="s">
        <v>85</v>
      </c>
      <c r="CH3363" s="66" t="s">
        <v>85</v>
      </c>
      <c r="CI3363" s="66" t="s">
        <v>85</v>
      </c>
      <c r="CJ3363" s="66" t="s">
        <v>85</v>
      </c>
      <c r="CK3363" s="66" t="s">
        <v>85</v>
      </c>
      <c r="CL3363" s="66" t="s">
        <v>85</v>
      </c>
      <c r="CM3363" s="69" t="s">
        <v>85</v>
      </c>
    </row>
    <row r="3364" spans="41:91" hidden="1" x14ac:dyDescent="0.25">
      <c r="AO3364" s="31" t="s">
        <v>114</v>
      </c>
      <c r="AP3364" s="85" t="s">
        <v>135</v>
      </c>
      <c r="AQ3364" s="21" t="str">
        <f t="shared" si="55"/>
        <v>5 or moreIMD - 3</v>
      </c>
      <c r="AR3364" s="77">
        <v>4900</v>
      </c>
      <c r="AS3364" s="77">
        <v>5900</v>
      </c>
      <c r="AT3364" s="77">
        <v>16910</v>
      </c>
      <c r="AU3364" s="66" t="s">
        <v>85</v>
      </c>
      <c r="AV3364" s="66" t="s">
        <v>85</v>
      </c>
      <c r="AW3364" s="66" t="s">
        <v>85</v>
      </c>
      <c r="AX3364" s="66" t="s">
        <v>85</v>
      </c>
      <c r="AY3364" s="66" t="s">
        <v>85</v>
      </c>
      <c r="AZ3364" s="66" t="s">
        <v>85</v>
      </c>
      <c r="BA3364" s="66" t="s">
        <v>85</v>
      </c>
      <c r="BB3364" s="66" t="s">
        <v>85</v>
      </c>
      <c r="BC3364" s="66" t="s">
        <v>85</v>
      </c>
      <c r="BD3364" s="66" t="s">
        <v>85</v>
      </c>
      <c r="BE3364" s="66" t="s">
        <v>85</v>
      </c>
      <c r="BF3364" s="66" t="s">
        <v>85</v>
      </c>
      <c r="BG3364" s="66" t="s">
        <v>85</v>
      </c>
      <c r="BH3364" s="66" t="s">
        <v>85</v>
      </c>
      <c r="BI3364" s="66" t="s">
        <v>85</v>
      </c>
      <c r="BJ3364" s="66" t="s">
        <v>85</v>
      </c>
      <c r="BK3364" s="66" t="s">
        <v>85</v>
      </c>
      <c r="BL3364" s="66" t="s">
        <v>85</v>
      </c>
      <c r="BM3364" s="66" t="s">
        <v>85</v>
      </c>
      <c r="BN3364" s="66" t="s">
        <v>85</v>
      </c>
      <c r="BO3364" s="88" t="s">
        <v>85</v>
      </c>
      <c r="BP3364" s="100">
        <v>17100</v>
      </c>
      <c r="BQ3364" s="66">
        <v>18600</v>
      </c>
      <c r="BR3364" s="66">
        <v>13770</v>
      </c>
      <c r="BS3364" s="66" t="s">
        <v>85</v>
      </c>
      <c r="BT3364" s="66" t="s">
        <v>85</v>
      </c>
      <c r="BU3364" s="66" t="s">
        <v>85</v>
      </c>
      <c r="BV3364" s="66" t="s">
        <v>85</v>
      </c>
      <c r="BW3364" s="66" t="s">
        <v>85</v>
      </c>
      <c r="BX3364" s="66" t="s">
        <v>85</v>
      </c>
      <c r="BY3364" s="66" t="s">
        <v>85</v>
      </c>
      <c r="BZ3364" s="66" t="s">
        <v>85</v>
      </c>
      <c r="CA3364" s="66" t="s">
        <v>85</v>
      </c>
      <c r="CB3364" s="66" t="s">
        <v>85</v>
      </c>
      <c r="CC3364" s="66" t="s">
        <v>85</v>
      </c>
      <c r="CD3364" s="66" t="s">
        <v>85</v>
      </c>
      <c r="CE3364" s="66" t="s">
        <v>85</v>
      </c>
      <c r="CF3364" s="66" t="s">
        <v>85</v>
      </c>
      <c r="CG3364" s="66" t="s">
        <v>85</v>
      </c>
      <c r="CH3364" s="66" t="s">
        <v>85</v>
      </c>
      <c r="CI3364" s="66" t="s">
        <v>85</v>
      </c>
      <c r="CJ3364" s="66" t="s">
        <v>85</v>
      </c>
      <c r="CK3364" s="66" t="s">
        <v>85</v>
      </c>
      <c r="CL3364" s="66" t="s">
        <v>85</v>
      </c>
      <c r="CM3364" s="69" t="s">
        <v>85</v>
      </c>
    </row>
    <row r="3365" spans="41:91" hidden="1" x14ac:dyDescent="0.25">
      <c r="AO3365" s="87">
        <v>1</v>
      </c>
      <c r="AP3365" s="85" t="s">
        <v>136</v>
      </c>
      <c r="AQ3365" s="21" t="str">
        <f t="shared" si="55"/>
        <v>1IMD - 4</v>
      </c>
      <c r="AR3365" s="77">
        <v>2600</v>
      </c>
      <c r="AS3365" s="77">
        <v>3600</v>
      </c>
      <c r="AT3365" s="77">
        <v>209290</v>
      </c>
      <c r="AU3365" s="66" t="s">
        <v>85</v>
      </c>
      <c r="AV3365" s="66" t="s">
        <v>85</v>
      </c>
      <c r="AW3365" s="66" t="s">
        <v>85</v>
      </c>
      <c r="AX3365" s="66" t="s">
        <v>85</v>
      </c>
      <c r="AY3365" s="66" t="s">
        <v>85</v>
      </c>
      <c r="AZ3365" s="66" t="s">
        <v>85</v>
      </c>
      <c r="BA3365" s="66" t="s">
        <v>85</v>
      </c>
      <c r="BB3365" s="66" t="s">
        <v>85</v>
      </c>
      <c r="BC3365" s="66" t="s">
        <v>85</v>
      </c>
      <c r="BD3365" s="66" t="s">
        <v>85</v>
      </c>
      <c r="BE3365" s="66" t="s">
        <v>85</v>
      </c>
      <c r="BF3365" s="66" t="s">
        <v>85</v>
      </c>
      <c r="BG3365" s="66" t="s">
        <v>85</v>
      </c>
      <c r="BH3365" s="66" t="s">
        <v>85</v>
      </c>
      <c r="BI3365" s="66" t="s">
        <v>85</v>
      </c>
      <c r="BJ3365" s="66" t="s">
        <v>85</v>
      </c>
      <c r="BK3365" s="66" t="s">
        <v>85</v>
      </c>
      <c r="BL3365" s="66" t="s">
        <v>85</v>
      </c>
      <c r="BM3365" s="66" t="s">
        <v>85</v>
      </c>
      <c r="BN3365" s="66" t="s">
        <v>85</v>
      </c>
      <c r="BO3365" s="88" t="s">
        <v>85</v>
      </c>
      <c r="BP3365" s="100">
        <v>11900</v>
      </c>
      <c r="BQ3365" s="66">
        <v>12900</v>
      </c>
      <c r="BR3365" s="66">
        <v>154410</v>
      </c>
      <c r="BS3365" s="66" t="s">
        <v>85</v>
      </c>
      <c r="BT3365" s="66" t="s">
        <v>85</v>
      </c>
      <c r="BU3365" s="66" t="s">
        <v>85</v>
      </c>
      <c r="BV3365" s="66" t="s">
        <v>85</v>
      </c>
      <c r="BW3365" s="66" t="s">
        <v>85</v>
      </c>
      <c r="BX3365" s="66" t="s">
        <v>85</v>
      </c>
      <c r="BY3365" s="66" t="s">
        <v>85</v>
      </c>
      <c r="BZ3365" s="66" t="s">
        <v>85</v>
      </c>
      <c r="CA3365" s="66" t="s">
        <v>85</v>
      </c>
      <c r="CB3365" s="66" t="s">
        <v>85</v>
      </c>
      <c r="CC3365" s="66" t="s">
        <v>85</v>
      </c>
      <c r="CD3365" s="66" t="s">
        <v>85</v>
      </c>
      <c r="CE3365" s="66" t="s">
        <v>85</v>
      </c>
      <c r="CF3365" s="66" t="s">
        <v>85</v>
      </c>
      <c r="CG3365" s="66" t="s">
        <v>85</v>
      </c>
      <c r="CH3365" s="66" t="s">
        <v>85</v>
      </c>
      <c r="CI3365" s="66" t="s">
        <v>85</v>
      </c>
      <c r="CJ3365" s="66" t="s">
        <v>85</v>
      </c>
      <c r="CK3365" s="66" t="s">
        <v>85</v>
      </c>
      <c r="CL3365" s="66" t="s">
        <v>85</v>
      </c>
      <c r="CM3365" s="69" t="s">
        <v>85</v>
      </c>
    </row>
    <row r="3366" spans="41:91" hidden="1" x14ac:dyDescent="0.25">
      <c r="AO3366" s="87">
        <v>2</v>
      </c>
      <c r="AP3366" s="84" t="s">
        <v>136</v>
      </c>
      <c r="AQ3366" s="21" t="str">
        <f t="shared" si="55"/>
        <v>2IMD - 4</v>
      </c>
      <c r="AR3366" s="77">
        <v>3700</v>
      </c>
      <c r="AS3366" s="77">
        <v>4500</v>
      </c>
      <c r="AT3366" s="77">
        <v>288880</v>
      </c>
      <c r="AU3366" s="66" t="s">
        <v>85</v>
      </c>
      <c r="AV3366" s="66" t="s">
        <v>85</v>
      </c>
      <c r="AW3366" s="66" t="s">
        <v>85</v>
      </c>
      <c r="AX3366" s="66" t="s">
        <v>85</v>
      </c>
      <c r="AY3366" s="66" t="s">
        <v>85</v>
      </c>
      <c r="AZ3366" s="66" t="s">
        <v>85</v>
      </c>
      <c r="BA3366" s="66" t="s">
        <v>85</v>
      </c>
      <c r="BB3366" s="66" t="s">
        <v>85</v>
      </c>
      <c r="BC3366" s="66" t="s">
        <v>85</v>
      </c>
      <c r="BD3366" s="66" t="s">
        <v>85</v>
      </c>
      <c r="BE3366" s="66" t="s">
        <v>85</v>
      </c>
      <c r="BF3366" s="66" t="s">
        <v>85</v>
      </c>
      <c r="BG3366" s="66" t="s">
        <v>85</v>
      </c>
      <c r="BH3366" s="66" t="s">
        <v>85</v>
      </c>
      <c r="BI3366" s="66" t="s">
        <v>85</v>
      </c>
      <c r="BJ3366" s="66" t="s">
        <v>85</v>
      </c>
      <c r="BK3366" s="66" t="s">
        <v>85</v>
      </c>
      <c r="BL3366" s="66" t="s">
        <v>85</v>
      </c>
      <c r="BM3366" s="66" t="s">
        <v>85</v>
      </c>
      <c r="BN3366" s="66" t="s">
        <v>85</v>
      </c>
      <c r="BO3366" s="88" t="s">
        <v>85</v>
      </c>
      <c r="BP3366" s="100">
        <v>14400</v>
      </c>
      <c r="BQ3366" s="66">
        <v>15500</v>
      </c>
      <c r="BR3366" s="66">
        <v>224350</v>
      </c>
      <c r="BS3366" s="66" t="s">
        <v>85</v>
      </c>
      <c r="BT3366" s="66" t="s">
        <v>85</v>
      </c>
      <c r="BU3366" s="66" t="s">
        <v>85</v>
      </c>
      <c r="BV3366" s="66" t="s">
        <v>85</v>
      </c>
      <c r="BW3366" s="66" t="s">
        <v>85</v>
      </c>
      <c r="BX3366" s="66" t="s">
        <v>85</v>
      </c>
      <c r="BY3366" s="66" t="s">
        <v>85</v>
      </c>
      <c r="BZ3366" s="66" t="s">
        <v>85</v>
      </c>
      <c r="CA3366" s="66" t="s">
        <v>85</v>
      </c>
      <c r="CB3366" s="66" t="s">
        <v>85</v>
      </c>
      <c r="CC3366" s="66" t="s">
        <v>85</v>
      </c>
      <c r="CD3366" s="66" t="s">
        <v>85</v>
      </c>
      <c r="CE3366" s="66" t="s">
        <v>85</v>
      </c>
      <c r="CF3366" s="66" t="s">
        <v>85</v>
      </c>
      <c r="CG3366" s="66" t="s">
        <v>85</v>
      </c>
      <c r="CH3366" s="66" t="s">
        <v>85</v>
      </c>
      <c r="CI3366" s="66" t="s">
        <v>85</v>
      </c>
      <c r="CJ3366" s="66" t="s">
        <v>85</v>
      </c>
      <c r="CK3366" s="66" t="s">
        <v>85</v>
      </c>
      <c r="CL3366" s="66" t="s">
        <v>85</v>
      </c>
      <c r="CM3366" s="69" t="s">
        <v>85</v>
      </c>
    </row>
    <row r="3367" spans="41:91" hidden="1" x14ac:dyDescent="0.25">
      <c r="AO3367" s="87">
        <v>3</v>
      </c>
      <c r="AP3367" s="84" t="s">
        <v>136</v>
      </c>
      <c r="AQ3367" s="21" t="str">
        <f t="shared" si="55"/>
        <v>3IMD - 4</v>
      </c>
      <c r="AR3367" s="77">
        <v>4300</v>
      </c>
      <c r="AS3367" s="77">
        <v>5100</v>
      </c>
      <c r="AT3367" s="77">
        <v>93930</v>
      </c>
      <c r="AU3367" s="66" t="s">
        <v>85</v>
      </c>
      <c r="AV3367" s="66" t="s">
        <v>85</v>
      </c>
      <c r="AW3367" s="66" t="s">
        <v>85</v>
      </c>
      <c r="AX3367" s="66" t="s">
        <v>85</v>
      </c>
      <c r="AY3367" s="66" t="s">
        <v>85</v>
      </c>
      <c r="AZ3367" s="66" t="s">
        <v>85</v>
      </c>
      <c r="BA3367" s="66" t="s">
        <v>85</v>
      </c>
      <c r="BB3367" s="66" t="s">
        <v>85</v>
      </c>
      <c r="BC3367" s="66" t="s">
        <v>85</v>
      </c>
      <c r="BD3367" s="66" t="s">
        <v>85</v>
      </c>
      <c r="BE3367" s="66" t="s">
        <v>85</v>
      </c>
      <c r="BF3367" s="66" t="s">
        <v>85</v>
      </c>
      <c r="BG3367" s="66" t="s">
        <v>85</v>
      </c>
      <c r="BH3367" s="66" t="s">
        <v>85</v>
      </c>
      <c r="BI3367" s="66" t="s">
        <v>85</v>
      </c>
      <c r="BJ3367" s="66" t="s">
        <v>85</v>
      </c>
      <c r="BK3367" s="66" t="s">
        <v>85</v>
      </c>
      <c r="BL3367" s="66" t="s">
        <v>85</v>
      </c>
      <c r="BM3367" s="66" t="s">
        <v>85</v>
      </c>
      <c r="BN3367" s="66" t="s">
        <v>85</v>
      </c>
      <c r="BO3367" s="88" t="s">
        <v>85</v>
      </c>
      <c r="BP3367" s="100">
        <v>15800</v>
      </c>
      <c r="BQ3367" s="66">
        <v>17000</v>
      </c>
      <c r="BR3367" s="66">
        <v>74150</v>
      </c>
      <c r="BS3367" s="66" t="s">
        <v>85</v>
      </c>
      <c r="BT3367" s="66" t="s">
        <v>85</v>
      </c>
      <c r="BU3367" s="66" t="s">
        <v>85</v>
      </c>
      <c r="BV3367" s="66" t="s">
        <v>85</v>
      </c>
      <c r="BW3367" s="66" t="s">
        <v>85</v>
      </c>
      <c r="BX3367" s="66" t="s">
        <v>85</v>
      </c>
      <c r="BY3367" s="66" t="s">
        <v>85</v>
      </c>
      <c r="BZ3367" s="66" t="s">
        <v>85</v>
      </c>
      <c r="CA3367" s="66" t="s">
        <v>85</v>
      </c>
      <c r="CB3367" s="66" t="s">
        <v>85</v>
      </c>
      <c r="CC3367" s="66" t="s">
        <v>85</v>
      </c>
      <c r="CD3367" s="66" t="s">
        <v>85</v>
      </c>
      <c r="CE3367" s="66" t="s">
        <v>85</v>
      </c>
      <c r="CF3367" s="66" t="s">
        <v>85</v>
      </c>
      <c r="CG3367" s="66" t="s">
        <v>85</v>
      </c>
      <c r="CH3367" s="66" t="s">
        <v>85</v>
      </c>
      <c r="CI3367" s="66" t="s">
        <v>85</v>
      </c>
      <c r="CJ3367" s="66" t="s">
        <v>85</v>
      </c>
      <c r="CK3367" s="66" t="s">
        <v>85</v>
      </c>
      <c r="CL3367" s="66" t="s">
        <v>85</v>
      </c>
      <c r="CM3367" s="69" t="s">
        <v>85</v>
      </c>
    </row>
    <row r="3368" spans="41:91" hidden="1" x14ac:dyDescent="0.25">
      <c r="AO3368" s="87">
        <v>4</v>
      </c>
      <c r="AP3368" s="84" t="s">
        <v>136</v>
      </c>
      <c r="AQ3368" s="21" t="str">
        <f t="shared" si="55"/>
        <v>4IMD - 4</v>
      </c>
      <c r="AR3368" s="77">
        <v>4800</v>
      </c>
      <c r="AS3368" s="77">
        <v>5600</v>
      </c>
      <c r="AT3368" s="77">
        <v>38020</v>
      </c>
      <c r="AU3368" s="66" t="s">
        <v>85</v>
      </c>
      <c r="AV3368" s="66" t="s">
        <v>85</v>
      </c>
      <c r="AW3368" s="66" t="s">
        <v>85</v>
      </c>
      <c r="AX3368" s="66" t="s">
        <v>85</v>
      </c>
      <c r="AY3368" s="66" t="s">
        <v>85</v>
      </c>
      <c r="AZ3368" s="66" t="s">
        <v>85</v>
      </c>
      <c r="BA3368" s="66" t="s">
        <v>85</v>
      </c>
      <c r="BB3368" s="66" t="s">
        <v>85</v>
      </c>
      <c r="BC3368" s="66" t="s">
        <v>85</v>
      </c>
      <c r="BD3368" s="66" t="s">
        <v>85</v>
      </c>
      <c r="BE3368" s="66" t="s">
        <v>85</v>
      </c>
      <c r="BF3368" s="66" t="s">
        <v>85</v>
      </c>
      <c r="BG3368" s="66" t="s">
        <v>85</v>
      </c>
      <c r="BH3368" s="66" t="s">
        <v>85</v>
      </c>
      <c r="BI3368" s="66" t="s">
        <v>85</v>
      </c>
      <c r="BJ3368" s="66" t="s">
        <v>85</v>
      </c>
      <c r="BK3368" s="66" t="s">
        <v>85</v>
      </c>
      <c r="BL3368" s="66" t="s">
        <v>85</v>
      </c>
      <c r="BM3368" s="66" t="s">
        <v>85</v>
      </c>
      <c r="BN3368" s="66" t="s">
        <v>85</v>
      </c>
      <c r="BO3368" s="88" t="s">
        <v>85</v>
      </c>
      <c r="BP3368" s="100">
        <v>17000</v>
      </c>
      <c r="BQ3368" s="66">
        <v>18300</v>
      </c>
      <c r="BR3368" s="66">
        <v>30260</v>
      </c>
      <c r="BS3368" s="66" t="s">
        <v>85</v>
      </c>
      <c r="BT3368" s="66" t="s">
        <v>85</v>
      </c>
      <c r="BU3368" s="66" t="s">
        <v>85</v>
      </c>
      <c r="BV3368" s="66" t="s">
        <v>85</v>
      </c>
      <c r="BW3368" s="66" t="s">
        <v>85</v>
      </c>
      <c r="BX3368" s="66" t="s">
        <v>85</v>
      </c>
      <c r="BY3368" s="66" t="s">
        <v>85</v>
      </c>
      <c r="BZ3368" s="66" t="s">
        <v>85</v>
      </c>
      <c r="CA3368" s="66" t="s">
        <v>85</v>
      </c>
      <c r="CB3368" s="66" t="s">
        <v>85</v>
      </c>
      <c r="CC3368" s="66" t="s">
        <v>85</v>
      </c>
      <c r="CD3368" s="66" t="s">
        <v>85</v>
      </c>
      <c r="CE3368" s="66" t="s">
        <v>85</v>
      </c>
      <c r="CF3368" s="66" t="s">
        <v>85</v>
      </c>
      <c r="CG3368" s="66" t="s">
        <v>85</v>
      </c>
      <c r="CH3368" s="66" t="s">
        <v>85</v>
      </c>
      <c r="CI3368" s="66" t="s">
        <v>85</v>
      </c>
      <c r="CJ3368" s="66" t="s">
        <v>85</v>
      </c>
      <c r="CK3368" s="66" t="s">
        <v>85</v>
      </c>
      <c r="CL3368" s="66" t="s">
        <v>85</v>
      </c>
      <c r="CM3368" s="69" t="s">
        <v>85</v>
      </c>
    </row>
    <row r="3369" spans="41:91" hidden="1" x14ac:dyDescent="0.25">
      <c r="AO3369" s="87" t="s">
        <v>114</v>
      </c>
      <c r="AP3369" s="85" t="s">
        <v>136</v>
      </c>
      <c r="AQ3369" s="21" t="str">
        <f t="shared" si="55"/>
        <v>5 or moreIMD - 4</v>
      </c>
      <c r="AR3369" s="77">
        <v>5200</v>
      </c>
      <c r="AS3369" s="77">
        <v>6300</v>
      </c>
      <c r="AT3369" s="77">
        <v>14780</v>
      </c>
      <c r="AU3369" s="66" t="s">
        <v>85</v>
      </c>
      <c r="AV3369" s="66" t="s">
        <v>85</v>
      </c>
      <c r="AW3369" s="66" t="s">
        <v>85</v>
      </c>
      <c r="AX3369" s="66" t="s">
        <v>85</v>
      </c>
      <c r="AY3369" s="66" t="s">
        <v>85</v>
      </c>
      <c r="AZ3369" s="66" t="s">
        <v>85</v>
      </c>
      <c r="BA3369" s="66" t="s">
        <v>85</v>
      </c>
      <c r="BB3369" s="66" t="s">
        <v>85</v>
      </c>
      <c r="BC3369" s="66" t="s">
        <v>85</v>
      </c>
      <c r="BD3369" s="66" t="s">
        <v>85</v>
      </c>
      <c r="BE3369" s="66" t="s">
        <v>85</v>
      </c>
      <c r="BF3369" s="66" t="s">
        <v>85</v>
      </c>
      <c r="BG3369" s="66" t="s">
        <v>85</v>
      </c>
      <c r="BH3369" s="66" t="s">
        <v>85</v>
      </c>
      <c r="BI3369" s="66" t="s">
        <v>85</v>
      </c>
      <c r="BJ3369" s="66" t="s">
        <v>85</v>
      </c>
      <c r="BK3369" s="66" t="s">
        <v>85</v>
      </c>
      <c r="BL3369" s="66" t="s">
        <v>85</v>
      </c>
      <c r="BM3369" s="66" t="s">
        <v>85</v>
      </c>
      <c r="BN3369" s="66" t="s">
        <v>85</v>
      </c>
      <c r="BO3369" s="88" t="s">
        <v>85</v>
      </c>
      <c r="BP3369" s="100">
        <v>18400</v>
      </c>
      <c r="BQ3369" s="66">
        <v>19900</v>
      </c>
      <c r="BR3369" s="66">
        <v>11530</v>
      </c>
      <c r="BS3369" s="66" t="s">
        <v>85</v>
      </c>
      <c r="BT3369" s="66" t="s">
        <v>85</v>
      </c>
      <c r="BU3369" s="66" t="s">
        <v>85</v>
      </c>
      <c r="BV3369" s="66" t="s">
        <v>85</v>
      </c>
      <c r="BW3369" s="66" t="s">
        <v>85</v>
      </c>
      <c r="BX3369" s="66" t="s">
        <v>85</v>
      </c>
      <c r="BY3369" s="66" t="s">
        <v>85</v>
      </c>
      <c r="BZ3369" s="66" t="s">
        <v>85</v>
      </c>
      <c r="CA3369" s="66" t="s">
        <v>85</v>
      </c>
      <c r="CB3369" s="66" t="s">
        <v>85</v>
      </c>
      <c r="CC3369" s="66" t="s">
        <v>85</v>
      </c>
      <c r="CD3369" s="66" t="s">
        <v>85</v>
      </c>
      <c r="CE3369" s="66" t="s">
        <v>85</v>
      </c>
      <c r="CF3369" s="66" t="s">
        <v>85</v>
      </c>
      <c r="CG3369" s="66" t="s">
        <v>85</v>
      </c>
      <c r="CH3369" s="66" t="s">
        <v>85</v>
      </c>
      <c r="CI3369" s="66" t="s">
        <v>85</v>
      </c>
      <c r="CJ3369" s="66" t="s">
        <v>85</v>
      </c>
      <c r="CK3369" s="66" t="s">
        <v>85</v>
      </c>
      <c r="CL3369" s="66" t="s">
        <v>85</v>
      </c>
      <c r="CM3369" s="69" t="s">
        <v>85</v>
      </c>
    </row>
    <row r="3370" spans="41:91" hidden="1" x14ac:dyDescent="0.25">
      <c r="AO3370" s="86">
        <v>1</v>
      </c>
      <c r="AP3370" s="85" t="s">
        <v>137</v>
      </c>
      <c r="AQ3370" s="21" t="str">
        <f t="shared" si="55"/>
        <v>1IMD - 5</v>
      </c>
      <c r="AR3370" s="77">
        <v>2700</v>
      </c>
      <c r="AS3370" s="77">
        <v>3600</v>
      </c>
      <c r="AT3370" s="77">
        <v>196370</v>
      </c>
      <c r="AU3370" s="66" t="s">
        <v>85</v>
      </c>
      <c r="AV3370" s="66" t="s">
        <v>85</v>
      </c>
      <c r="AW3370" s="66" t="s">
        <v>85</v>
      </c>
      <c r="AX3370" s="66" t="s">
        <v>85</v>
      </c>
      <c r="AY3370" s="66" t="s">
        <v>85</v>
      </c>
      <c r="AZ3370" s="66" t="s">
        <v>85</v>
      </c>
      <c r="BA3370" s="66" t="s">
        <v>85</v>
      </c>
      <c r="BB3370" s="66" t="s">
        <v>85</v>
      </c>
      <c r="BC3370" s="66" t="s">
        <v>85</v>
      </c>
      <c r="BD3370" s="66" t="s">
        <v>85</v>
      </c>
      <c r="BE3370" s="66" t="s">
        <v>85</v>
      </c>
      <c r="BF3370" s="66" t="s">
        <v>85</v>
      </c>
      <c r="BG3370" s="66" t="s">
        <v>85</v>
      </c>
      <c r="BH3370" s="66" t="s">
        <v>85</v>
      </c>
      <c r="BI3370" s="66" t="s">
        <v>85</v>
      </c>
      <c r="BJ3370" s="66" t="s">
        <v>85</v>
      </c>
      <c r="BK3370" s="66" t="s">
        <v>85</v>
      </c>
      <c r="BL3370" s="66" t="s">
        <v>85</v>
      </c>
      <c r="BM3370" s="66" t="s">
        <v>85</v>
      </c>
      <c r="BN3370" s="66" t="s">
        <v>85</v>
      </c>
      <c r="BO3370" s="88" t="s">
        <v>85</v>
      </c>
      <c r="BP3370" s="100">
        <v>13100</v>
      </c>
      <c r="BQ3370" s="66">
        <v>14300</v>
      </c>
      <c r="BR3370" s="66">
        <v>157030</v>
      </c>
      <c r="BS3370" s="66" t="s">
        <v>85</v>
      </c>
      <c r="BT3370" s="66" t="s">
        <v>85</v>
      </c>
      <c r="BU3370" s="66" t="s">
        <v>85</v>
      </c>
      <c r="BV3370" s="66" t="s">
        <v>85</v>
      </c>
      <c r="BW3370" s="66" t="s">
        <v>85</v>
      </c>
      <c r="BX3370" s="66" t="s">
        <v>85</v>
      </c>
      <c r="BY3370" s="66" t="s">
        <v>85</v>
      </c>
      <c r="BZ3370" s="66" t="s">
        <v>85</v>
      </c>
      <c r="CA3370" s="66" t="s">
        <v>85</v>
      </c>
      <c r="CB3370" s="66" t="s">
        <v>85</v>
      </c>
      <c r="CC3370" s="66" t="s">
        <v>85</v>
      </c>
      <c r="CD3370" s="66" t="s">
        <v>85</v>
      </c>
      <c r="CE3370" s="66" t="s">
        <v>85</v>
      </c>
      <c r="CF3370" s="66" t="s">
        <v>85</v>
      </c>
      <c r="CG3370" s="66" t="s">
        <v>85</v>
      </c>
      <c r="CH3370" s="66" t="s">
        <v>85</v>
      </c>
      <c r="CI3370" s="66" t="s">
        <v>85</v>
      </c>
      <c r="CJ3370" s="66" t="s">
        <v>85</v>
      </c>
      <c r="CK3370" s="66" t="s">
        <v>85</v>
      </c>
      <c r="CL3370" s="66" t="s">
        <v>85</v>
      </c>
      <c r="CM3370" s="69" t="s">
        <v>85</v>
      </c>
    </row>
    <row r="3371" spans="41:91" hidden="1" x14ac:dyDescent="0.25">
      <c r="AO3371" s="86">
        <v>2</v>
      </c>
      <c r="AP3371" s="84" t="s">
        <v>137</v>
      </c>
      <c r="AQ3371" s="21" t="str">
        <f t="shared" si="55"/>
        <v>2IMD - 5</v>
      </c>
      <c r="AR3371" s="77">
        <v>3900</v>
      </c>
      <c r="AS3371" s="77">
        <v>4600</v>
      </c>
      <c r="AT3371" s="77">
        <v>300200</v>
      </c>
      <c r="AU3371" s="66" t="s">
        <v>85</v>
      </c>
      <c r="AV3371" s="66" t="s">
        <v>85</v>
      </c>
      <c r="AW3371" s="66" t="s">
        <v>85</v>
      </c>
      <c r="AX3371" s="66" t="s">
        <v>85</v>
      </c>
      <c r="AY3371" s="66" t="s">
        <v>85</v>
      </c>
      <c r="AZ3371" s="66" t="s">
        <v>85</v>
      </c>
      <c r="BA3371" s="66" t="s">
        <v>85</v>
      </c>
      <c r="BB3371" s="66" t="s">
        <v>85</v>
      </c>
      <c r="BC3371" s="66" t="s">
        <v>85</v>
      </c>
      <c r="BD3371" s="66" t="s">
        <v>85</v>
      </c>
      <c r="BE3371" s="66" t="s">
        <v>85</v>
      </c>
      <c r="BF3371" s="66" t="s">
        <v>85</v>
      </c>
      <c r="BG3371" s="66" t="s">
        <v>85</v>
      </c>
      <c r="BH3371" s="66" t="s">
        <v>85</v>
      </c>
      <c r="BI3371" s="66" t="s">
        <v>85</v>
      </c>
      <c r="BJ3371" s="66" t="s">
        <v>85</v>
      </c>
      <c r="BK3371" s="66" t="s">
        <v>85</v>
      </c>
      <c r="BL3371" s="66" t="s">
        <v>85</v>
      </c>
      <c r="BM3371" s="66" t="s">
        <v>85</v>
      </c>
      <c r="BN3371" s="66" t="s">
        <v>85</v>
      </c>
      <c r="BO3371" s="88" t="s">
        <v>85</v>
      </c>
      <c r="BP3371" s="100">
        <v>15800</v>
      </c>
      <c r="BQ3371" s="66">
        <v>17000</v>
      </c>
      <c r="BR3371" s="66">
        <v>253390</v>
      </c>
      <c r="BS3371" s="66" t="s">
        <v>85</v>
      </c>
      <c r="BT3371" s="66" t="s">
        <v>85</v>
      </c>
      <c r="BU3371" s="66" t="s">
        <v>85</v>
      </c>
      <c r="BV3371" s="66" t="s">
        <v>85</v>
      </c>
      <c r="BW3371" s="66" t="s">
        <v>85</v>
      </c>
      <c r="BX3371" s="66" t="s">
        <v>85</v>
      </c>
      <c r="BY3371" s="66" t="s">
        <v>85</v>
      </c>
      <c r="BZ3371" s="66" t="s">
        <v>85</v>
      </c>
      <c r="CA3371" s="66" t="s">
        <v>85</v>
      </c>
      <c r="CB3371" s="66" t="s">
        <v>85</v>
      </c>
      <c r="CC3371" s="66" t="s">
        <v>85</v>
      </c>
      <c r="CD3371" s="66" t="s">
        <v>85</v>
      </c>
      <c r="CE3371" s="66" t="s">
        <v>85</v>
      </c>
      <c r="CF3371" s="66" t="s">
        <v>85</v>
      </c>
      <c r="CG3371" s="66" t="s">
        <v>85</v>
      </c>
      <c r="CH3371" s="66" t="s">
        <v>85</v>
      </c>
      <c r="CI3371" s="66" t="s">
        <v>85</v>
      </c>
      <c r="CJ3371" s="66" t="s">
        <v>85</v>
      </c>
      <c r="CK3371" s="66" t="s">
        <v>85</v>
      </c>
      <c r="CL3371" s="66" t="s">
        <v>85</v>
      </c>
      <c r="CM3371" s="69" t="s">
        <v>85</v>
      </c>
    </row>
    <row r="3372" spans="41:91" hidden="1" x14ac:dyDescent="0.25">
      <c r="AO3372" s="86">
        <v>3</v>
      </c>
      <c r="AP3372" s="84" t="s">
        <v>137</v>
      </c>
      <c r="AQ3372" s="21" t="str">
        <f t="shared" si="55"/>
        <v>3IMD - 5</v>
      </c>
      <c r="AR3372" s="77">
        <v>4400</v>
      </c>
      <c r="AS3372" s="77">
        <v>5200</v>
      </c>
      <c r="AT3372" s="77">
        <v>95990</v>
      </c>
      <c r="AU3372" s="66" t="s">
        <v>85</v>
      </c>
      <c r="AV3372" s="66" t="s">
        <v>85</v>
      </c>
      <c r="AW3372" s="66" t="s">
        <v>85</v>
      </c>
      <c r="AX3372" s="66" t="s">
        <v>85</v>
      </c>
      <c r="AY3372" s="66" t="s">
        <v>85</v>
      </c>
      <c r="AZ3372" s="66" t="s">
        <v>85</v>
      </c>
      <c r="BA3372" s="66" t="s">
        <v>85</v>
      </c>
      <c r="BB3372" s="66" t="s">
        <v>85</v>
      </c>
      <c r="BC3372" s="66" t="s">
        <v>85</v>
      </c>
      <c r="BD3372" s="66" t="s">
        <v>85</v>
      </c>
      <c r="BE3372" s="66" t="s">
        <v>85</v>
      </c>
      <c r="BF3372" s="66" t="s">
        <v>85</v>
      </c>
      <c r="BG3372" s="66" t="s">
        <v>85</v>
      </c>
      <c r="BH3372" s="66" t="s">
        <v>85</v>
      </c>
      <c r="BI3372" s="66" t="s">
        <v>85</v>
      </c>
      <c r="BJ3372" s="66" t="s">
        <v>85</v>
      </c>
      <c r="BK3372" s="66" t="s">
        <v>85</v>
      </c>
      <c r="BL3372" s="66" t="s">
        <v>85</v>
      </c>
      <c r="BM3372" s="66" t="s">
        <v>85</v>
      </c>
      <c r="BN3372" s="66" t="s">
        <v>85</v>
      </c>
      <c r="BO3372" s="88" t="s">
        <v>85</v>
      </c>
      <c r="BP3372" s="100">
        <v>17200</v>
      </c>
      <c r="BQ3372" s="66">
        <v>18600</v>
      </c>
      <c r="BR3372" s="66">
        <v>81970</v>
      </c>
      <c r="BS3372" s="66" t="s">
        <v>85</v>
      </c>
      <c r="BT3372" s="66" t="s">
        <v>85</v>
      </c>
      <c r="BU3372" s="66" t="s">
        <v>85</v>
      </c>
      <c r="BV3372" s="66" t="s">
        <v>85</v>
      </c>
      <c r="BW3372" s="66" t="s">
        <v>85</v>
      </c>
      <c r="BX3372" s="66" t="s">
        <v>85</v>
      </c>
      <c r="BY3372" s="66" t="s">
        <v>85</v>
      </c>
      <c r="BZ3372" s="66" t="s">
        <v>85</v>
      </c>
      <c r="CA3372" s="66" t="s">
        <v>85</v>
      </c>
      <c r="CB3372" s="66" t="s">
        <v>85</v>
      </c>
      <c r="CC3372" s="66" t="s">
        <v>85</v>
      </c>
      <c r="CD3372" s="66" t="s">
        <v>85</v>
      </c>
      <c r="CE3372" s="66" t="s">
        <v>85</v>
      </c>
      <c r="CF3372" s="66" t="s">
        <v>85</v>
      </c>
      <c r="CG3372" s="66" t="s">
        <v>85</v>
      </c>
      <c r="CH3372" s="66" t="s">
        <v>85</v>
      </c>
      <c r="CI3372" s="66" t="s">
        <v>85</v>
      </c>
      <c r="CJ3372" s="66" t="s">
        <v>85</v>
      </c>
      <c r="CK3372" s="66" t="s">
        <v>85</v>
      </c>
      <c r="CL3372" s="66" t="s">
        <v>85</v>
      </c>
      <c r="CM3372" s="69" t="s">
        <v>85</v>
      </c>
    </row>
    <row r="3373" spans="41:91" hidden="1" x14ac:dyDescent="0.25">
      <c r="AO3373" s="86">
        <v>4</v>
      </c>
      <c r="AP3373" s="84" t="s">
        <v>137</v>
      </c>
      <c r="AQ3373" s="21" t="str">
        <f t="shared" si="55"/>
        <v>4IMD - 5</v>
      </c>
      <c r="AR3373" s="77">
        <v>4900</v>
      </c>
      <c r="AS3373" s="77">
        <v>5700</v>
      </c>
      <c r="AT3373" s="77">
        <v>40580</v>
      </c>
      <c r="AU3373" s="66" t="s">
        <v>85</v>
      </c>
      <c r="AV3373" s="66" t="s">
        <v>85</v>
      </c>
      <c r="AW3373" s="66" t="s">
        <v>85</v>
      </c>
      <c r="AX3373" s="66" t="s">
        <v>85</v>
      </c>
      <c r="AY3373" s="66" t="s">
        <v>85</v>
      </c>
      <c r="AZ3373" s="66" t="s">
        <v>85</v>
      </c>
      <c r="BA3373" s="66" t="s">
        <v>85</v>
      </c>
      <c r="BB3373" s="66" t="s">
        <v>85</v>
      </c>
      <c r="BC3373" s="66" t="s">
        <v>85</v>
      </c>
      <c r="BD3373" s="66" t="s">
        <v>85</v>
      </c>
      <c r="BE3373" s="66" t="s">
        <v>85</v>
      </c>
      <c r="BF3373" s="66" t="s">
        <v>85</v>
      </c>
      <c r="BG3373" s="66" t="s">
        <v>85</v>
      </c>
      <c r="BH3373" s="66" t="s">
        <v>85</v>
      </c>
      <c r="BI3373" s="66" t="s">
        <v>85</v>
      </c>
      <c r="BJ3373" s="66" t="s">
        <v>85</v>
      </c>
      <c r="BK3373" s="66" t="s">
        <v>85</v>
      </c>
      <c r="BL3373" s="66" t="s">
        <v>85</v>
      </c>
      <c r="BM3373" s="66" t="s">
        <v>85</v>
      </c>
      <c r="BN3373" s="66" t="s">
        <v>85</v>
      </c>
      <c r="BO3373" s="88" t="s">
        <v>85</v>
      </c>
      <c r="BP3373" s="100">
        <v>18600</v>
      </c>
      <c r="BQ3373" s="66">
        <v>20000</v>
      </c>
      <c r="BR3373" s="66">
        <v>34570</v>
      </c>
      <c r="BS3373" s="66" t="s">
        <v>85</v>
      </c>
      <c r="BT3373" s="66" t="s">
        <v>85</v>
      </c>
      <c r="BU3373" s="66" t="s">
        <v>85</v>
      </c>
      <c r="BV3373" s="66" t="s">
        <v>85</v>
      </c>
      <c r="BW3373" s="66" t="s">
        <v>85</v>
      </c>
      <c r="BX3373" s="66" t="s">
        <v>85</v>
      </c>
      <c r="BY3373" s="66" t="s">
        <v>85</v>
      </c>
      <c r="BZ3373" s="66" t="s">
        <v>85</v>
      </c>
      <c r="CA3373" s="66" t="s">
        <v>85</v>
      </c>
      <c r="CB3373" s="66" t="s">
        <v>85</v>
      </c>
      <c r="CC3373" s="66" t="s">
        <v>85</v>
      </c>
      <c r="CD3373" s="66" t="s">
        <v>85</v>
      </c>
      <c r="CE3373" s="66" t="s">
        <v>85</v>
      </c>
      <c r="CF3373" s="66" t="s">
        <v>85</v>
      </c>
      <c r="CG3373" s="66" t="s">
        <v>85</v>
      </c>
      <c r="CH3373" s="66" t="s">
        <v>85</v>
      </c>
      <c r="CI3373" s="66" t="s">
        <v>85</v>
      </c>
      <c r="CJ3373" s="66" t="s">
        <v>85</v>
      </c>
      <c r="CK3373" s="66" t="s">
        <v>85</v>
      </c>
      <c r="CL3373" s="66" t="s">
        <v>85</v>
      </c>
      <c r="CM3373" s="69" t="s">
        <v>85</v>
      </c>
    </row>
    <row r="3374" spans="41:91" hidden="1" x14ac:dyDescent="0.25">
      <c r="AO3374" s="86" t="s">
        <v>114</v>
      </c>
      <c r="AP3374" s="85" t="s">
        <v>137</v>
      </c>
      <c r="AQ3374" s="21" t="str">
        <f t="shared" si="55"/>
        <v>5 or moreIMD - 5</v>
      </c>
      <c r="AR3374" s="77">
        <v>5500</v>
      </c>
      <c r="AS3374" s="77">
        <v>6400</v>
      </c>
      <c r="AT3374" s="77">
        <v>13880</v>
      </c>
      <c r="AU3374" s="66" t="s">
        <v>85</v>
      </c>
      <c r="AV3374" s="66" t="s">
        <v>85</v>
      </c>
      <c r="AW3374" s="66" t="s">
        <v>85</v>
      </c>
      <c r="AX3374" s="66" t="s">
        <v>85</v>
      </c>
      <c r="AY3374" s="66" t="s">
        <v>85</v>
      </c>
      <c r="AZ3374" s="66" t="s">
        <v>85</v>
      </c>
      <c r="BA3374" s="66" t="s">
        <v>85</v>
      </c>
      <c r="BB3374" s="66" t="s">
        <v>85</v>
      </c>
      <c r="BC3374" s="66" t="s">
        <v>85</v>
      </c>
      <c r="BD3374" s="66" t="s">
        <v>85</v>
      </c>
      <c r="BE3374" s="66" t="s">
        <v>85</v>
      </c>
      <c r="BF3374" s="66" t="s">
        <v>85</v>
      </c>
      <c r="BG3374" s="66" t="s">
        <v>85</v>
      </c>
      <c r="BH3374" s="66" t="s">
        <v>85</v>
      </c>
      <c r="BI3374" s="66" t="s">
        <v>85</v>
      </c>
      <c r="BJ3374" s="66" t="s">
        <v>85</v>
      </c>
      <c r="BK3374" s="66" t="s">
        <v>85</v>
      </c>
      <c r="BL3374" s="66" t="s">
        <v>85</v>
      </c>
      <c r="BM3374" s="66" t="s">
        <v>85</v>
      </c>
      <c r="BN3374" s="66" t="s">
        <v>85</v>
      </c>
      <c r="BO3374" s="88" t="s">
        <v>85</v>
      </c>
      <c r="BP3374" s="100">
        <v>19900</v>
      </c>
      <c r="BQ3374" s="66">
        <v>21500</v>
      </c>
      <c r="BR3374" s="66">
        <v>11610</v>
      </c>
      <c r="BS3374" s="66" t="s">
        <v>85</v>
      </c>
      <c r="BT3374" s="66" t="s">
        <v>85</v>
      </c>
      <c r="BU3374" s="66" t="s">
        <v>85</v>
      </c>
      <c r="BV3374" s="66" t="s">
        <v>85</v>
      </c>
      <c r="BW3374" s="66" t="s">
        <v>85</v>
      </c>
      <c r="BX3374" s="66" t="s">
        <v>85</v>
      </c>
      <c r="BY3374" s="66" t="s">
        <v>85</v>
      </c>
      <c r="BZ3374" s="66" t="s">
        <v>85</v>
      </c>
      <c r="CA3374" s="66" t="s">
        <v>85</v>
      </c>
      <c r="CB3374" s="66" t="s">
        <v>85</v>
      </c>
      <c r="CC3374" s="66" t="s">
        <v>85</v>
      </c>
      <c r="CD3374" s="66" t="s">
        <v>85</v>
      </c>
      <c r="CE3374" s="66" t="s">
        <v>85</v>
      </c>
      <c r="CF3374" s="66" t="s">
        <v>85</v>
      </c>
      <c r="CG3374" s="66" t="s">
        <v>85</v>
      </c>
      <c r="CH3374" s="66" t="s">
        <v>85</v>
      </c>
      <c r="CI3374" s="66" t="s">
        <v>85</v>
      </c>
      <c r="CJ3374" s="66" t="s">
        <v>85</v>
      </c>
      <c r="CK3374" s="66" t="s">
        <v>85</v>
      </c>
      <c r="CL3374" s="66" t="s">
        <v>85</v>
      </c>
      <c r="CM3374" s="69" t="s">
        <v>85</v>
      </c>
    </row>
    <row r="3375" spans="41:91" hidden="1" x14ac:dyDescent="0.25">
      <c r="AO3375" s="31" t="s">
        <v>70</v>
      </c>
      <c r="AP3375" s="85" t="s">
        <v>133</v>
      </c>
      <c r="AQ3375" s="21" t="str">
        <f t="shared" si="55"/>
        <v>North EastIMD - 1</v>
      </c>
      <c r="AR3375" s="77">
        <v>2700</v>
      </c>
      <c r="AS3375" s="77">
        <v>3300</v>
      </c>
      <c r="AT3375" s="77">
        <v>59440</v>
      </c>
      <c r="AU3375" s="66" t="s">
        <v>85</v>
      </c>
      <c r="AV3375" s="66" t="s">
        <v>85</v>
      </c>
      <c r="AW3375" s="66" t="s">
        <v>85</v>
      </c>
      <c r="AX3375" s="66" t="s">
        <v>85</v>
      </c>
      <c r="AY3375" s="66" t="s">
        <v>85</v>
      </c>
      <c r="AZ3375" s="66" t="s">
        <v>85</v>
      </c>
      <c r="BA3375" s="66" t="s">
        <v>85</v>
      </c>
      <c r="BB3375" s="66" t="s">
        <v>85</v>
      </c>
      <c r="BC3375" s="66" t="s">
        <v>85</v>
      </c>
      <c r="BD3375" s="66" t="s">
        <v>85</v>
      </c>
      <c r="BE3375" s="66" t="s">
        <v>85</v>
      </c>
      <c r="BF3375" s="66" t="s">
        <v>85</v>
      </c>
      <c r="BG3375" s="66" t="s">
        <v>85</v>
      </c>
      <c r="BH3375" s="66" t="s">
        <v>85</v>
      </c>
      <c r="BI3375" s="66" t="s">
        <v>85</v>
      </c>
      <c r="BJ3375" s="66" t="s">
        <v>85</v>
      </c>
      <c r="BK3375" s="66" t="s">
        <v>85</v>
      </c>
      <c r="BL3375" s="66" t="s">
        <v>85</v>
      </c>
      <c r="BM3375" s="66" t="s">
        <v>85</v>
      </c>
      <c r="BN3375" s="66" t="s">
        <v>85</v>
      </c>
      <c r="BO3375" s="88" t="s">
        <v>85</v>
      </c>
      <c r="BP3375" s="100">
        <v>11600</v>
      </c>
      <c r="BQ3375" s="66">
        <v>12200</v>
      </c>
      <c r="BR3375" s="66">
        <v>50140</v>
      </c>
      <c r="BS3375" s="66" t="s">
        <v>85</v>
      </c>
      <c r="BT3375" s="66" t="s">
        <v>85</v>
      </c>
      <c r="BU3375" s="66" t="s">
        <v>85</v>
      </c>
      <c r="BV3375" s="66" t="s">
        <v>85</v>
      </c>
      <c r="BW3375" s="66" t="s">
        <v>85</v>
      </c>
      <c r="BX3375" s="66" t="s">
        <v>85</v>
      </c>
      <c r="BY3375" s="66" t="s">
        <v>85</v>
      </c>
      <c r="BZ3375" s="66" t="s">
        <v>85</v>
      </c>
      <c r="CA3375" s="66" t="s">
        <v>85</v>
      </c>
      <c r="CB3375" s="66" t="s">
        <v>85</v>
      </c>
      <c r="CC3375" s="66" t="s">
        <v>85</v>
      </c>
      <c r="CD3375" s="66" t="s">
        <v>85</v>
      </c>
      <c r="CE3375" s="66" t="s">
        <v>85</v>
      </c>
      <c r="CF3375" s="66" t="s">
        <v>85</v>
      </c>
      <c r="CG3375" s="66" t="s">
        <v>85</v>
      </c>
      <c r="CH3375" s="66" t="s">
        <v>85</v>
      </c>
      <c r="CI3375" s="66" t="s">
        <v>85</v>
      </c>
      <c r="CJ3375" s="66" t="s">
        <v>85</v>
      </c>
      <c r="CK3375" s="66" t="s">
        <v>85</v>
      </c>
      <c r="CL3375" s="66" t="s">
        <v>85</v>
      </c>
      <c r="CM3375" s="69" t="s">
        <v>85</v>
      </c>
    </row>
    <row r="3376" spans="41:91" hidden="1" x14ac:dyDescent="0.25">
      <c r="AO3376" s="31" t="s">
        <v>71</v>
      </c>
      <c r="AP3376" s="84" t="s">
        <v>133</v>
      </c>
      <c r="AQ3376" s="21" t="str">
        <f t="shared" si="55"/>
        <v>North WestIMD - 1</v>
      </c>
      <c r="AR3376" s="77">
        <v>3000</v>
      </c>
      <c r="AS3376" s="77">
        <v>3500</v>
      </c>
      <c r="AT3376" s="77">
        <v>153240</v>
      </c>
      <c r="AU3376" s="66" t="s">
        <v>85</v>
      </c>
      <c r="AV3376" s="66" t="s">
        <v>85</v>
      </c>
      <c r="AW3376" s="66" t="s">
        <v>85</v>
      </c>
      <c r="AX3376" s="66" t="s">
        <v>85</v>
      </c>
      <c r="AY3376" s="66" t="s">
        <v>85</v>
      </c>
      <c r="AZ3376" s="66" t="s">
        <v>85</v>
      </c>
      <c r="BA3376" s="66" t="s">
        <v>85</v>
      </c>
      <c r="BB3376" s="66" t="s">
        <v>85</v>
      </c>
      <c r="BC3376" s="66" t="s">
        <v>85</v>
      </c>
      <c r="BD3376" s="66" t="s">
        <v>85</v>
      </c>
      <c r="BE3376" s="66" t="s">
        <v>85</v>
      </c>
      <c r="BF3376" s="66" t="s">
        <v>85</v>
      </c>
      <c r="BG3376" s="66" t="s">
        <v>85</v>
      </c>
      <c r="BH3376" s="66" t="s">
        <v>85</v>
      </c>
      <c r="BI3376" s="66" t="s">
        <v>85</v>
      </c>
      <c r="BJ3376" s="66" t="s">
        <v>85</v>
      </c>
      <c r="BK3376" s="66" t="s">
        <v>85</v>
      </c>
      <c r="BL3376" s="66" t="s">
        <v>85</v>
      </c>
      <c r="BM3376" s="66" t="s">
        <v>85</v>
      </c>
      <c r="BN3376" s="66" t="s">
        <v>85</v>
      </c>
      <c r="BO3376" s="88" t="s">
        <v>85</v>
      </c>
      <c r="BP3376" s="100">
        <v>10700</v>
      </c>
      <c r="BQ3376" s="66">
        <v>11400</v>
      </c>
      <c r="BR3376" s="66">
        <v>128900</v>
      </c>
      <c r="BS3376" s="66" t="s">
        <v>85</v>
      </c>
      <c r="BT3376" s="66" t="s">
        <v>85</v>
      </c>
      <c r="BU3376" s="66" t="s">
        <v>85</v>
      </c>
      <c r="BV3376" s="66" t="s">
        <v>85</v>
      </c>
      <c r="BW3376" s="66" t="s">
        <v>85</v>
      </c>
      <c r="BX3376" s="66" t="s">
        <v>85</v>
      </c>
      <c r="BY3376" s="66" t="s">
        <v>85</v>
      </c>
      <c r="BZ3376" s="66" t="s">
        <v>85</v>
      </c>
      <c r="CA3376" s="66" t="s">
        <v>85</v>
      </c>
      <c r="CB3376" s="66" t="s">
        <v>85</v>
      </c>
      <c r="CC3376" s="66" t="s">
        <v>85</v>
      </c>
      <c r="CD3376" s="66" t="s">
        <v>85</v>
      </c>
      <c r="CE3376" s="66" t="s">
        <v>85</v>
      </c>
      <c r="CF3376" s="66" t="s">
        <v>85</v>
      </c>
      <c r="CG3376" s="66" t="s">
        <v>85</v>
      </c>
      <c r="CH3376" s="66" t="s">
        <v>85</v>
      </c>
      <c r="CI3376" s="66" t="s">
        <v>85</v>
      </c>
      <c r="CJ3376" s="66" t="s">
        <v>85</v>
      </c>
      <c r="CK3376" s="66" t="s">
        <v>85</v>
      </c>
      <c r="CL3376" s="66" t="s">
        <v>85</v>
      </c>
      <c r="CM3376" s="69" t="s">
        <v>85</v>
      </c>
    </row>
    <row r="3377" spans="41:91" hidden="1" x14ac:dyDescent="0.25">
      <c r="AO3377" s="31" t="s">
        <v>72</v>
      </c>
      <c r="AP3377" s="84" t="s">
        <v>133</v>
      </c>
      <c r="AQ3377" s="21" t="str">
        <f t="shared" si="55"/>
        <v>Yorks &amp; HumberIMD - 1</v>
      </c>
      <c r="AR3377" s="77">
        <v>2900</v>
      </c>
      <c r="AS3377" s="77">
        <v>3500</v>
      </c>
      <c r="AT3377" s="77">
        <v>95400</v>
      </c>
      <c r="AU3377" s="66" t="s">
        <v>85</v>
      </c>
      <c r="AV3377" s="66" t="s">
        <v>85</v>
      </c>
      <c r="AW3377" s="66" t="s">
        <v>85</v>
      </c>
      <c r="AX3377" s="66" t="s">
        <v>85</v>
      </c>
      <c r="AY3377" s="66" t="s">
        <v>85</v>
      </c>
      <c r="AZ3377" s="66" t="s">
        <v>85</v>
      </c>
      <c r="BA3377" s="66" t="s">
        <v>85</v>
      </c>
      <c r="BB3377" s="66" t="s">
        <v>85</v>
      </c>
      <c r="BC3377" s="66" t="s">
        <v>85</v>
      </c>
      <c r="BD3377" s="66" t="s">
        <v>85</v>
      </c>
      <c r="BE3377" s="66" t="s">
        <v>85</v>
      </c>
      <c r="BF3377" s="66" t="s">
        <v>85</v>
      </c>
      <c r="BG3377" s="66" t="s">
        <v>85</v>
      </c>
      <c r="BH3377" s="66" t="s">
        <v>85</v>
      </c>
      <c r="BI3377" s="66" t="s">
        <v>85</v>
      </c>
      <c r="BJ3377" s="66" t="s">
        <v>85</v>
      </c>
      <c r="BK3377" s="66" t="s">
        <v>85</v>
      </c>
      <c r="BL3377" s="66" t="s">
        <v>85</v>
      </c>
      <c r="BM3377" s="66" t="s">
        <v>85</v>
      </c>
      <c r="BN3377" s="66" t="s">
        <v>85</v>
      </c>
      <c r="BO3377" s="88" t="s">
        <v>85</v>
      </c>
      <c r="BP3377" s="100">
        <v>11500</v>
      </c>
      <c r="BQ3377" s="66">
        <v>12200</v>
      </c>
      <c r="BR3377" s="66">
        <v>79520</v>
      </c>
      <c r="BS3377" s="66" t="s">
        <v>85</v>
      </c>
      <c r="BT3377" s="66" t="s">
        <v>85</v>
      </c>
      <c r="BU3377" s="66" t="s">
        <v>85</v>
      </c>
      <c r="BV3377" s="66" t="s">
        <v>85</v>
      </c>
      <c r="BW3377" s="66" t="s">
        <v>85</v>
      </c>
      <c r="BX3377" s="66" t="s">
        <v>85</v>
      </c>
      <c r="BY3377" s="66" t="s">
        <v>85</v>
      </c>
      <c r="BZ3377" s="66" t="s">
        <v>85</v>
      </c>
      <c r="CA3377" s="66" t="s">
        <v>85</v>
      </c>
      <c r="CB3377" s="66" t="s">
        <v>85</v>
      </c>
      <c r="CC3377" s="66" t="s">
        <v>85</v>
      </c>
      <c r="CD3377" s="66" t="s">
        <v>85</v>
      </c>
      <c r="CE3377" s="66" t="s">
        <v>85</v>
      </c>
      <c r="CF3377" s="66" t="s">
        <v>85</v>
      </c>
      <c r="CG3377" s="66" t="s">
        <v>85</v>
      </c>
      <c r="CH3377" s="66" t="s">
        <v>85</v>
      </c>
      <c r="CI3377" s="66" t="s">
        <v>85</v>
      </c>
      <c r="CJ3377" s="66" t="s">
        <v>85</v>
      </c>
      <c r="CK3377" s="66" t="s">
        <v>85</v>
      </c>
      <c r="CL3377" s="66" t="s">
        <v>85</v>
      </c>
      <c r="CM3377" s="69" t="s">
        <v>85</v>
      </c>
    </row>
    <row r="3378" spans="41:91" hidden="1" x14ac:dyDescent="0.25">
      <c r="AO3378" s="31" t="s">
        <v>73</v>
      </c>
      <c r="AP3378" s="84" t="s">
        <v>133</v>
      </c>
      <c r="AQ3378" s="21" t="str">
        <f t="shared" si="55"/>
        <v>East MidlandsIMD - 1</v>
      </c>
      <c r="AR3378" s="77">
        <v>2900</v>
      </c>
      <c r="AS3378" s="77">
        <v>3500</v>
      </c>
      <c r="AT3378" s="77">
        <v>49770</v>
      </c>
      <c r="AU3378" s="66" t="s">
        <v>85</v>
      </c>
      <c r="AV3378" s="66" t="s">
        <v>85</v>
      </c>
      <c r="AW3378" s="66" t="s">
        <v>85</v>
      </c>
      <c r="AX3378" s="66" t="s">
        <v>85</v>
      </c>
      <c r="AY3378" s="66" t="s">
        <v>85</v>
      </c>
      <c r="AZ3378" s="66" t="s">
        <v>85</v>
      </c>
      <c r="BA3378" s="66" t="s">
        <v>85</v>
      </c>
      <c r="BB3378" s="66" t="s">
        <v>85</v>
      </c>
      <c r="BC3378" s="66" t="s">
        <v>85</v>
      </c>
      <c r="BD3378" s="66" t="s">
        <v>85</v>
      </c>
      <c r="BE3378" s="66" t="s">
        <v>85</v>
      </c>
      <c r="BF3378" s="66" t="s">
        <v>85</v>
      </c>
      <c r="BG3378" s="66" t="s">
        <v>85</v>
      </c>
      <c r="BH3378" s="66" t="s">
        <v>85</v>
      </c>
      <c r="BI3378" s="66" t="s">
        <v>85</v>
      </c>
      <c r="BJ3378" s="66" t="s">
        <v>85</v>
      </c>
      <c r="BK3378" s="66" t="s">
        <v>85</v>
      </c>
      <c r="BL3378" s="66" t="s">
        <v>85</v>
      </c>
      <c r="BM3378" s="66" t="s">
        <v>85</v>
      </c>
      <c r="BN3378" s="66" t="s">
        <v>85</v>
      </c>
      <c r="BO3378" s="88" t="s">
        <v>85</v>
      </c>
      <c r="BP3378" s="100">
        <v>11000</v>
      </c>
      <c r="BQ3378" s="66">
        <v>11600</v>
      </c>
      <c r="BR3378" s="66">
        <v>41100</v>
      </c>
      <c r="BS3378" s="66" t="s">
        <v>85</v>
      </c>
      <c r="BT3378" s="66" t="s">
        <v>85</v>
      </c>
      <c r="BU3378" s="66" t="s">
        <v>85</v>
      </c>
      <c r="BV3378" s="66" t="s">
        <v>85</v>
      </c>
      <c r="BW3378" s="66" t="s">
        <v>85</v>
      </c>
      <c r="BX3378" s="66" t="s">
        <v>85</v>
      </c>
      <c r="BY3378" s="66" t="s">
        <v>85</v>
      </c>
      <c r="BZ3378" s="66" t="s">
        <v>85</v>
      </c>
      <c r="CA3378" s="66" t="s">
        <v>85</v>
      </c>
      <c r="CB3378" s="66" t="s">
        <v>85</v>
      </c>
      <c r="CC3378" s="66" t="s">
        <v>85</v>
      </c>
      <c r="CD3378" s="66" t="s">
        <v>85</v>
      </c>
      <c r="CE3378" s="66" t="s">
        <v>85</v>
      </c>
      <c r="CF3378" s="66" t="s">
        <v>85</v>
      </c>
      <c r="CG3378" s="66" t="s">
        <v>85</v>
      </c>
      <c r="CH3378" s="66" t="s">
        <v>85</v>
      </c>
      <c r="CI3378" s="66" t="s">
        <v>85</v>
      </c>
      <c r="CJ3378" s="66" t="s">
        <v>85</v>
      </c>
      <c r="CK3378" s="66" t="s">
        <v>85</v>
      </c>
      <c r="CL3378" s="66" t="s">
        <v>85</v>
      </c>
      <c r="CM3378" s="69" t="s">
        <v>85</v>
      </c>
    </row>
    <row r="3379" spans="41:91" hidden="1" x14ac:dyDescent="0.25">
      <c r="AO3379" s="31" t="s">
        <v>74</v>
      </c>
      <c r="AP3379" s="85" t="s">
        <v>133</v>
      </c>
      <c r="AQ3379" s="21" t="str">
        <f t="shared" si="55"/>
        <v>West MidlandsIMD - 1</v>
      </c>
      <c r="AR3379" s="77">
        <v>3100</v>
      </c>
      <c r="AS3379" s="77">
        <v>3800</v>
      </c>
      <c r="AT3379" s="77">
        <v>95940</v>
      </c>
      <c r="AU3379" s="66" t="s">
        <v>85</v>
      </c>
      <c r="AV3379" s="66" t="s">
        <v>85</v>
      </c>
      <c r="AW3379" s="66" t="s">
        <v>85</v>
      </c>
      <c r="AX3379" s="66" t="s">
        <v>85</v>
      </c>
      <c r="AY3379" s="66" t="s">
        <v>85</v>
      </c>
      <c r="AZ3379" s="66" t="s">
        <v>85</v>
      </c>
      <c r="BA3379" s="66" t="s">
        <v>85</v>
      </c>
      <c r="BB3379" s="66" t="s">
        <v>85</v>
      </c>
      <c r="BC3379" s="66" t="s">
        <v>85</v>
      </c>
      <c r="BD3379" s="66" t="s">
        <v>85</v>
      </c>
      <c r="BE3379" s="66" t="s">
        <v>85</v>
      </c>
      <c r="BF3379" s="66" t="s">
        <v>85</v>
      </c>
      <c r="BG3379" s="66" t="s">
        <v>85</v>
      </c>
      <c r="BH3379" s="66" t="s">
        <v>85</v>
      </c>
      <c r="BI3379" s="66" t="s">
        <v>85</v>
      </c>
      <c r="BJ3379" s="66" t="s">
        <v>85</v>
      </c>
      <c r="BK3379" s="66" t="s">
        <v>85</v>
      </c>
      <c r="BL3379" s="66" t="s">
        <v>85</v>
      </c>
      <c r="BM3379" s="66" t="s">
        <v>85</v>
      </c>
      <c r="BN3379" s="66" t="s">
        <v>85</v>
      </c>
      <c r="BO3379" s="88" t="s">
        <v>85</v>
      </c>
      <c r="BP3379" s="100">
        <v>11500</v>
      </c>
      <c r="BQ3379" s="66">
        <v>12400</v>
      </c>
      <c r="BR3379" s="66">
        <v>82280</v>
      </c>
      <c r="BS3379" s="66" t="s">
        <v>85</v>
      </c>
      <c r="BT3379" s="66" t="s">
        <v>85</v>
      </c>
      <c r="BU3379" s="66" t="s">
        <v>85</v>
      </c>
      <c r="BV3379" s="66" t="s">
        <v>85</v>
      </c>
      <c r="BW3379" s="66" t="s">
        <v>85</v>
      </c>
      <c r="BX3379" s="66" t="s">
        <v>85</v>
      </c>
      <c r="BY3379" s="66" t="s">
        <v>85</v>
      </c>
      <c r="BZ3379" s="66" t="s">
        <v>85</v>
      </c>
      <c r="CA3379" s="66" t="s">
        <v>85</v>
      </c>
      <c r="CB3379" s="66" t="s">
        <v>85</v>
      </c>
      <c r="CC3379" s="66" t="s">
        <v>85</v>
      </c>
      <c r="CD3379" s="66" t="s">
        <v>85</v>
      </c>
      <c r="CE3379" s="66" t="s">
        <v>85</v>
      </c>
      <c r="CF3379" s="66" t="s">
        <v>85</v>
      </c>
      <c r="CG3379" s="66" t="s">
        <v>85</v>
      </c>
      <c r="CH3379" s="66" t="s">
        <v>85</v>
      </c>
      <c r="CI3379" s="66" t="s">
        <v>85</v>
      </c>
      <c r="CJ3379" s="66" t="s">
        <v>85</v>
      </c>
      <c r="CK3379" s="66" t="s">
        <v>85</v>
      </c>
      <c r="CL3379" s="66" t="s">
        <v>85</v>
      </c>
      <c r="CM3379" s="69" t="s">
        <v>85</v>
      </c>
    </row>
    <row r="3380" spans="41:91" hidden="1" x14ac:dyDescent="0.25">
      <c r="AO3380" s="31" t="s">
        <v>75</v>
      </c>
      <c r="AP3380" s="85" t="s">
        <v>133</v>
      </c>
      <c r="AQ3380" s="21" t="str">
        <f t="shared" si="55"/>
        <v>East of EnglandIMD - 1</v>
      </c>
      <c r="AR3380" s="77">
        <v>3000</v>
      </c>
      <c r="AS3380" s="77">
        <v>3800</v>
      </c>
      <c r="AT3380" s="77">
        <v>29460</v>
      </c>
      <c r="AU3380" s="66" t="s">
        <v>85</v>
      </c>
      <c r="AV3380" s="66" t="s">
        <v>85</v>
      </c>
      <c r="AW3380" s="66" t="s">
        <v>85</v>
      </c>
      <c r="AX3380" s="66" t="s">
        <v>85</v>
      </c>
      <c r="AY3380" s="66" t="s">
        <v>85</v>
      </c>
      <c r="AZ3380" s="66" t="s">
        <v>85</v>
      </c>
      <c r="BA3380" s="66" t="s">
        <v>85</v>
      </c>
      <c r="BB3380" s="66" t="s">
        <v>85</v>
      </c>
      <c r="BC3380" s="66" t="s">
        <v>85</v>
      </c>
      <c r="BD3380" s="66" t="s">
        <v>85</v>
      </c>
      <c r="BE3380" s="66" t="s">
        <v>85</v>
      </c>
      <c r="BF3380" s="66" t="s">
        <v>85</v>
      </c>
      <c r="BG3380" s="66" t="s">
        <v>85</v>
      </c>
      <c r="BH3380" s="66" t="s">
        <v>85</v>
      </c>
      <c r="BI3380" s="66" t="s">
        <v>85</v>
      </c>
      <c r="BJ3380" s="66" t="s">
        <v>85</v>
      </c>
      <c r="BK3380" s="66" t="s">
        <v>85</v>
      </c>
      <c r="BL3380" s="66" t="s">
        <v>85</v>
      </c>
      <c r="BM3380" s="66" t="s">
        <v>85</v>
      </c>
      <c r="BN3380" s="66" t="s">
        <v>85</v>
      </c>
      <c r="BO3380" s="88" t="s">
        <v>85</v>
      </c>
      <c r="BP3380" s="100">
        <v>10000</v>
      </c>
      <c r="BQ3380" s="66">
        <v>10900</v>
      </c>
      <c r="BR3380" s="66">
        <v>23350</v>
      </c>
      <c r="BS3380" s="66" t="s">
        <v>85</v>
      </c>
      <c r="BT3380" s="66" t="s">
        <v>85</v>
      </c>
      <c r="BU3380" s="66" t="s">
        <v>85</v>
      </c>
      <c r="BV3380" s="66" t="s">
        <v>85</v>
      </c>
      <c r="BW3380" s="66" t="s">
        <v>85</v>
      </c>
      <c r="BX3380" s="66" t="s">
        <v>85</v>
      </c>
      <c r="BY3380" s="66" t="s">
        <v>85</v>
      </c>
      <c r="BZ3380" s="66" t="s">
        <v>85</v>
      </c>
      <c r="CA3380" s="66" t="s">
        <v>85</v>
      </c>
      <c r="CB3380" s="66" t="s">
        <v>85</v>
      </c>
      <c r="CC3380" s="66" t="s">
        <v>85</v>
      </c>
      <c r="CD3380" s="66" t="s">
        <v>85</v>
      </c>
      <c r="CE3380" s="66" t="s">
        <v>85</v>
      </c>
      <c r="CF3380" s="66" t="s">
        <v>85</v>
      </c>
      <c r="CG3380" s="66" t="s">
        <v>85</v>
      </c>
      <c r="CH3380" s="66" t="s">
        <v>85</v>
      </c>
      <c r="CI3380" s="66" t="s">
        <v>85</v>
      </c>
      <c r="CJ3380" s="66" t="s">
        <v>85</v>
      </c>
      <c r="CK3380" s="66" t="s">
        <v>85</v>
      </c>
      <c r="CL3380" s="66" t="s">
        <v>85</v>
      </c>
      <c r="CM3380" s="69" t="s">
        <v>85</v>
      </c>
    </row>
    <row r="3381" spans="41:91" hidden="1" x14ac:dyDescent="0.25">
      <c r="AO3381" s="31" t="s">
        <v>76</v>
      </c>
      <c r="AP3381" s="84" t="s">
        <v>133</v>
      </c>
      <c r="AQ3381" s="21" t="str">
        <f t="shared" si="55"/>
        <v>LondonIMD - 1</v>
      </c>
      <c r="AR3381" s="77">
        <v>2800</v>
      </c>
      <c r="AS3381" s="77">
        <v>3600</v>
      </c>
      <c r="AT3381" s="77">
        <v>114610</v>
      </c>
      <c r="AU3381" s="66" t="s">
        <v>85</v>
      </c>
      <c r="AV3381" s="66" t="s">
        <v>85</v>
      </c>
      <c r="AW3381" s="66" t="s">
        <v>85</v>
      </c>
      <c r="AX3381" s="66" t="s">
        <v>85</v>
      </c>
      <c r="AY3381" s="66" t="s">
        <v>85</v>
      </c>
      <c r="AZ3381" s="66" t="s">
        <v>85</v>
      </c>
      <c r="BA3381" s="66" t="s">
        <v>85</v>
      </c>
      <c r="BB3381" s="66" t="s">
        <v>85</v>
      </c>
      <c r="BC3381" s="66" t="s">
        <v>85</v>
      </c>
      <c r="BD3381" s="66" t="s">
        <v>85</v>
      </c>
      <c r="BE3381" s="66" t="s">
        <v>85</v>
      </c>
      <c r="BF3381" s="66" t="s">
        <v>85</v>
      </c>
      <c r="BG3381" s="66" t="s">
        <v>85</v>
      </c>
      <c r="BH3381" s="66" t="s">
        <v>85</v>
      </c>
      <c r="BI3381" s="66" t="s">
        <v>85</v>
      </c>
      <c r="BJ3381" s="66" t="s">
        <v>85</v>
      </c>
      <c r="BK3381" s="66" t="s">
        <v>85</v>
      </c>
      <c r="BL3381" s="66" t="s">
        <v>85</v>
      </c>
      <c r="BM3381" s="66" t="s">
        <v>85</v>
      </c>
      <c r="BN3381" s="66" t="s">
        <v>85</v>
      </c>
      <c r="BO3381" s="88" t="s">
        <v>85</v>
      </c>
      <c r="BP3381" s="100">
        <v>10100</v>
      </c>
      <c r="BQ3381" s="66">
        <v>11100</v>
      </c>
      <c r="BR3381" s="66">
        <v>90540</v>
      </c>
      <c r="BS3381" s="66" t="s">
        <v>85</v>
      </c>
      <c r="BT3381" s="66" t="s">
        <v>85</v>
      </c>
      <c r="BU3381" s="66" t="s">
        <v>85</v>
      </c>
      <c r="BV3381" s="66" t="s">
        <v>85</v>
      </c>
      <c r="BW3381" s="66" t="s">
        <v>85</v>
      </c>
      <c r="BX3381" s="66" t="s">
        <v>85</v>
      </c>
      <c r="BY3381" s="66" t="s">
        <v>85</v>
      </c>
      <c r="BZ3381" s="66" t="s">
        <v>85</v>
      </c>
      <c r="CA3381" s="66" t="s">
        <v>85</v>
      </c>
      <c r="CB3381" s="66" t="s">
        <v>85</v>
      </c>
      <c r="CC3381" s="66" t="s">
        <v>85</v>
      </c>
      <c r="CD3381" s="66" t="s">
        <v>85</v>
      </c>
      <c r="CE3381" s="66" t="s">
        <v>85</v>
      </c>
      <c r="CF3381" s="66" t="s">
        <v>85</v>
      </c>
      <c r="CG3381" s="66" t="s">
        <v>85</v>
      </c>
      <c r="CH3381" s="66" t="s">
        <v>85</v>
      </c>
      <c r="CI3381" s="66" t="s">
        <v>85</v>
      </c>
      <c r="CJ3381" s="66" t="s">
        <v>85</v>
      </c>
      <c r="CK3381" s="66" t="s">
        <v>85</v>
      </c>
      <c r="CL3381" s="66" t="s">
        <v>85</v>
      </c>
      <c r="CM3381" s="69" t="s">
        <v>85</v>
      </c>
    </row>
    <row r="3382" spans="41:91" hidden="1" x14ac:dyDescent="0.25">
      <c r="AO3382" s="31" t="s">
        <v>77</v>
      </c>
      <c r="AP3382" s="84" t="s">
        <v>133</v>
      </c>
      <c r="AQ3382" s="21" t="str">
        <f t="shared" si="55"/>
        <v>South EastIMD - 1</v>
      </c>
      <c r="AR3382" s="77">
        <v>3100</v>
      </c>
      <c r="AS3382" s="77">
        <v>3800</v>
      </c>
      <c r="AT3382" s="77">
        <v>38840</v>
      </c>
      <c r="AU3382" s="66" t="s">
        <v>85</v>
      </c>
      <c r="AV3382" s="66" t="s">
        <v>85</v>
      </c>
      <c r="AW3382" s="66" t="s">
        <v>85</v>
      </c>
      <c r="AX3382" s="66" t="s">
        <v>85</v>
      </c>
      <c r="AY3382" s="66" t="s">
        <v>85</v>
      </c>
      <c r="AZ3382" s="66" t="s">
        <v>85</v>
      </c>
      <c r="BA3382" s="66" t="s">
        <v>85</v>
      </c>
      <c r="BB3382" s="66" t="s">
        <v>85</v>
      </c>
      <c r="BC3382" s="66" t="s">
        <v>85</v>
      </c>
      <c r="BD3382" s="66" t="s">
        <v>85</v>
      </c>
      <c r="BE3382" s="66" t="s">
        <v>85</v>
      </c>
      <c r="BF3382" s="66" t="s">
        <v>85</v>
      </c>
      <c r="BG3382" s="66" t="s">
        <v>85</v>
      </c>
      <c r="BH3382" s="66" t="s">
        <v>85</v>
      </c>
      <c r="BI3382" s="66" t="s">
        <v>85</v>
      </c>
      <c r="BJ3382" s="66" t="s">
        <v>85</v>
      </c>
      <c r="BK3382" s="66" t="s">
        <v>85</v>
      </c>
      <c r="BL3382" s="66" t="s">
        <v>85</v>
      </c>
      <c r="BM3382" s="66" t="s">
        <v>85</v>
      </c>
      <c r="BN3382" s="66" t="s">
        <v>85</v>
      </c>
      <c r="BO3382" s="88" t="s">
        <v>85</v>
      </c>
      <c r="BP3382" s="100">
        <v>9300</v>
      </c>
      <c r="BQ3382" s="66">
        <v>10200</v>
      </c>
      <c r="BR3382" s="66">
        <v>29600</v>
      </c>
      <c r="BS3382" s="66" t="s">
        <v>85</v>
      </c>
      <c r="BT3382" s="66" t="s">
        <v>85</v>
      </c>
      <c r="BU3382" s="66" t="s">
        <v>85</v>
      </c>
      <c r="BV3382" s="66" t="s">
        <v>85</v>
      </c>
      <c r="BW3382" s="66" t="s">
        <v>85</v>
      </c>
      <c r="BX3382" s="66" t="s">
        <v>85</v>
      </c>
      <c r="BY3382" s="66" t="s">
        <v>85</v>
      </c>
      <c r="BZ3382" s="66" t="s">
        <v>85</v>
      </c>
      <c r="CA3382" s="66" t="s">
        <v>85</v>
      </c>
      <c r="CB3382" s="66" t="s">
        <v>85</v>
      </c>
      <c r="CC3382" s="66" t="s">
        <v>85</v>
      </c>
      <c r="CD3382" s="66" t="s">
        <v>85</v>
      </c>
      <c r="CE3382" s="66" t="s">
        <v>85</v>
      </c>
      <c r="CF3382" s="66" t="s">
        <v>85</v>
      </c>
      <c r="CG3382" s="66" t="s">
        <v>85</v>
      </c>
      <c r="CH3382" s="66" t="s">
        <v>85</v>
      </c>
      <c r="CI3382" s="66" t="s">
        <v>85</v>
      </c>
      <c r="CJ3382" s="66" t="s">
        <v>85</v>
      </c>
      <c r="CK3382" s="66" t="s">
        <v>85</v>
      </c>
      <c r="CL3382" s="66" t="s">
        <v>85</v>
      </c>
      <c r="CM3382" s="69" t="s">
        <v>85</v>
      </c>
    </row>
    <row r="3383" spans="41:91" hidden="1" x14ac:dyDescent="0.25">
      <c r="AO3383" s="31" t="s">
        <v>78</v>
      </c>
      <c r="AP3383" s="84" t="s">
        <v>133</v>
      </c>
      <c r="AQ3383" s="21" t="str">
        <f t="shared" si="55"/>
        <v>South WestIMD - 1</v>
      </c>
      <c r="AR3383" s="77">
        <v>3100</v>
      </c>
      <c r="AS3383" s="77">
        <v>3800</v>
      </c>
      <c r="AT3383" s="77">
        <v>31820</v>
      </c>
      <c r="AU3383" s="66" t="s">
        <v>85</v>
      </c>
      <c r="AV3383" s="66" t="s">
        <v>85</v>
      </c>
      <c r="AW3383" s="66" t="s">
        <v>85</v>
      </c>
      <c r="AX3383" s="66" t="s">
        <v>85</v>
      </c>
      <c r="AY3383" s="66" t="s">
        <v>85</v>
      </c>
      <c r="AZ3383" s="66" t="s">
        <v>85</v>
      </c>
      <c r="BA3383" s="66" t="s">
        <v>85</v>
      </c>
      <c r="BB3383" s="66" t="s">
        <v>85</v>
      </c>
      <c r="BC3383" s="66" t="s">
        <v>85</v>
      </c>
      <c r="BD3383" s="66" t="s">
        <v>85</v>
      </c>
      <c r="BE3383" s="66" t="s">
        <v>85</v>
      </c>
      <c r="BF3383" s="66" t="s">
        <v>85</v>
      </c>
      <c r="BG3383" s="66" t="s">
        <v>85</v>
      </c>
      <c r="BH3383" s="66" t="s">
        <v>85</v>
      </c>
      <c r="BI3383" s="66" t="s">
        <v>85</v>
      </c>
      <c r="BJ3383" s="66" t="s">
        <v>85</v>
      </c>
      <c r="BK3383" s="66" t="s">
        <v>85</v>
      </c>
      <c r="BL3383" s="66" t="s">
        <v>85</v>
      </c>
      <c r="BM3383" s="66" t="s">
        <v>85</v>
      </c>
      <c r="BN3383" s="66" t="s">
        <v>85</v>
      </c>
      <c r="BO3383" s="88" t="s">
        <v>85</v>
      </c>
      <c r="BP3383" s="100">
        <v>8900</v>
      </c>
      <c r="BQ3383" s="66">
        <v>9700</v>
      </c>
      <c r="BR3383" s="66">
        <v>23590</v>
      </c>
      <c r="BS3383" s="66" t="s">
        <v>85</v>
      </c>
      <c r="BT3383" s="66" t="s">
        <v>85</v>
      </c>
      <c r="BU3383" s="66" t="s">
        <v>85</v>
      </c>
      <c r="BV3383" s="66" t="s">
        <v>85</v>
      </c>
      <c r="BW3383" s="66" t="s">
        <v>85</v>
      </c>
      <c r="BX3383" s="66" t="s">
        <v>85</v>
      </c>
      <c r="BY3383" s="66" t="s">
        <v>85</v>
      </c>
      <c r="BZ3383" s="66" t="s">
        <v>85</v>
      </c>
      <c r="CA3383" s="66" t="s">
        <v>85</v>
      </c>
      <c r="CB3383" s="66" t="s">
        <v>85</v>
      </c>
      <c r="CC3383" s="66" t="s">
        <v>85</v>
      </c>
      <c r="CD3383" s="66" t="s">
        <v>85</v>
      </c>
      <c r="CE3383" s="66" t="s">
        <v>85</v>
      </c>
      <c r="CF3383" s="66" t="s">
        <v>85</v>
      </c>
      <c r="CG3383" s="66" t="s">
        <v>85</v>
      </c>
      <c r="CH3383" s="66" t="s">
        <v>85</v>
      </c>
      <c r="CI3383" s="66" t="s">
        <v>85</v>
      </c>
      <c r="CJ3383" s="66" t="s">
        <v>85</v>
      </c>
      <c r="CK3383" s="66" t="s">
        <v>85</v>
      </c>
      <c r="CL3383" s="66" t="s">
        <v>85</v>
      </c>
      <c r="CM3383" s="69" t="s">
        <v>85</v>
      </c>
    </row>
    <row r="3384" spans="41:91" hidden="1" x14ac:dyDescent="0.25">
      <c r="AO3384" s="31" t="s">
        <v>127</v>
      </c>
      <c r="AP3384" s="85" t="s">
        <v>133</v>
      </c>
      <c r="AQ3384" s="21" t="str">
        <f t="shared" si="55"/>
        <v>WalesIMD - 1</v>
      </c>
      <c r="AR3384" s="77" t="s">
        <v>85</v>
      </c>
      <c r="AS3384" s="77" t="s">
        <v>85</v>
      </c>
      <c r="AT3384" s="77" t="s">
        <v>85</v>
      </c>
      <c r="AU3384" s="66" t="s">
        <v>85</v>
      </c>
      <c r="AV3384" s="66" t="s">
        <v>85</v>
      </c>
      <c r="AW3384" s="66" t="s">
        <v>85</v>
      </c>
      <c r="AX3384" s="66" t="s">
        <v>85</v>
      </c>
      <c r="AY3384" s="66" t="s">
        <v>85</v>
      </c>
      <c r="AZ3384" s="66" t="s">
        <v>85</v>
      </c>
      <c r="BA3384" s="66" t="s">
        <v>85</v>
      </c>
      <c r="BB3384" s="66" t="s">
        <v>85</v>
      </c>
      <c r="BC3384" s="66" t="s">
        <v>85</v>
      </c>
      <c r="BD3384" s="66" t="s">
        <v>85</v>
      </c>
      <c r="BE3384" s="66" t="s">
        <v>85</v>
      </c>
      <c r="BF3384" s="66" t="s">
        <v>85</v>
      </c>
      <c r="BG3384" s="66" t="s">
        <v>85</v>
      </c>
      <c r="BH3384" s="66" t="s">
        <v>85</v>
      </c>
      <c r="BI3384" s="66" t="s">
        <v>85</v>
      </c>
      <c r="BJ3384" s="66" t="s">
        <v>85</v>
      </c>
      <c r="BK3384" s="66" t="s">
        <v>85</v>
      </c>
      <c r="BL3384" s="66" t="s">
        <v>85</v>
      </c>
      <c r="BM3384" s="66" t="s">
        <v>85</v>
      </c>
      <c r="BN3384" s="66" t="s">
        <v>85</v>
      </c>
      <c r="BO3384" s="88" t="s">
        <v>85</v>
      </c>
      <c r="BP3384" s="100" t="s">
        <v>85</v>
      </c>
      <c r="BQ3384" s="66" t="s">
        <v>85</v>
      </c>
      <c r="BR3384" s="66" t="s">
        <v>85</v>
      </c>
      <c r="BS3384" s="66" t="s">
        <v>85</v>
      </c>
      <c r="BT3384" s="66" t="s">
        <v>85</v>
      </c>
      <c r="BU3384" s="66" t="s">
        <v>85</v>
      </c>
      <c r="BV3384" s="66" t="s">
        <v>85</v>
      </c>
      <c r="BW3384" s="66" t="s">
        <v>85</v>
      </c>
      <c r="BX3384" s="66" t="s">
        <v>85</v>
      </c>
      <c r="BY3384" s="66" t="s">
        <v>85</v>
      </c>
      <c r="BZ3384" s="66" t="s">
        <v>85</v>
      </c>
      <c r="CA3384" s="66" t="s">
        <v>85</v>
      </c>
      <c r="CB3384" s="66" t="s">
        <v>85</v>
      </c>
      <c r="CC3384" s="66" t="s">
        <v>85</v>
      </c>
      <c r="CD3384" s="66" t="s">
        <v>85</v>
      </c>
      <c r="CE3384" s="66" t="s">
        <v>85</v>
      </c>
      <c r="CF3384" s="66" t="s">
        <v>85</v>
      </c>
      <c r="CG3384" s="66" t="s">
        <v>85</v>
      </c>
      <c r="CH3384" s="66" t="s">
        <v>85</v>
      </c>
      <c r="CI3384" s="66" t="s">
        <v>85</v>
      </c>
      <c r="CJ3384" s="66" t="s">
        <v>85</v>
      </c>
      <c r="CK3384" s="66" t="s">
        <v>85</v>
      </c>
      <c r="CL3384" s="66" t="s">
        <v>85</v>
      </c>
      <c r="CM3384" s="69" t="s">
        <v>85</v>
      </c>
    </row>
    <row r="3385" spans="41:91" hidden="1" x14ac:dyDescent="0.25">
      <c r="AO3385" s="31" t="s">
        <v>70</v>
      </c>
      <c r="AP3385" s="85" t="s">
        <v>134</v>
      </c>
      <c r="AQ3385" s="21" t="str">
        <f t="shared" si="55"/>
        <v>North EastIMD - 2</v>
      </c>
      <c r="AR3385" s="77">
        <v>2900</v>
      </c>
      <c r="AS3385" s="77">
        <v>3400</v>
      </c>
      <c r="AT3385" s="77">
        <v>42100</v>
      </c>
      <c r="AU3385" s="66" t="s">
        <v>85</v>
      </c>
      <c r="AV3385" s="66" t="s">
        <v>85</v>
      </c>
      <c r="AW3385" s="66" t="s">
        <v>85</v>
      </c>
      <c r="AX3385" s="66" t="s">
        <v>85</v>
      </c>
      <c r="AY3385" s="66" t="s">
        <v>85</v>
      </c>
      <c r="AZ3385" s="66" t="s">
        <v>85</v>
      </c>
      <c r="BA3385" s="66" t="s">
        <v>85</v>
      </c>
      <c r="BB3385" s="66" t="s">
        <v>85</v>
      </c>
      <c r="BC3385" s="66" t="s">
        <v>85</v>
      </c>
      <c r="BD3385" s="66" t="s">
        <v>85</v>
      </c>
      <c r="BE3385" s="66" t="s">
        <v>85</v>
      </c>
      <c r="BF3385" s="66" t="s">
        <v>85</v>
      </c>
      <c r="BG3385" s="66" t="s">
        <v>85</v>
      </c>
      <c r="BH3385" s="66" t="s">
        <v>85</v>
      </c>
      <c r="BI3385" s="66" t="s">
        <v>85</v>
      </c>
      <c r="BJ3385" s="66" t="s">
        <v>85</v>
      </c>
      <c r="BK3385" s="66" t="s">
        <v>85</v>
      </c>
      <c r="BL3385" s="66" t="s">
        <v>85</v>
      </c>
      <c r="BM3385" s="66" t="s">
        <v>85</v>
      </c>
      <c r="BN3385" s="66" t="s">
        <v>85</v>
      </c>
      <c r="BO3385" s="88" t="s">
        <v>85</v>
      </c>
      <c r="BP3385" s="100">
        <v>13200</v>
      </c>
      <c r="BQ3385" s="66">
        <v>13900</v>
      </c>
      <c r="BR3385" s="66">
        <v>36470</v>
      </c>
      <c r="BS3385" s="66" t="s">
        <v>85</v>
      </c>
      <c r="BT3385" s="66" t="s">
        <v>85</v>
      </c>
      <c r="BU3385" s="66" t="s">
        <v>85</v>
      </c>
      <c r="BV3385" s="66" t="s">
        <v>85</v>
      </c>
      <c r="BW3385" s="66" t="s">
        <v>85</v>
      </c>
      <c r="BX3385" s="66" t="s">
        <v>85</v>
      </c>
      <c r="BY3385" s="66" t="s">
        <v>85</v>
      </c>
      <c r="BZ3385" s="66" t="s">
        <v>85</v>
      </c>
      <c r="CA3385" s="66" t="s">
        <v>85</v>
      </c>
      <c r="CB3385" s="66" t="s">
        <v>85</v>
      </c>
      <c r="CC3385" s="66" t="s">
        <v>85</v>
      </c>
      <c r="CD3385" s="66" t="s">
        <v>85</v>
      </c>
      <c r="CE3385" s="66" t="s">
        <v>85</v>
      </c>
      <c r="CF3385" s="66" t="s">
        <v>85</v>
      </c>
      <c r="CG3385" s="66" t="s">
        <v>85</v>
      </c>
      <c r="CH3385" s="66" t="s">
        <v>85</v>
      </c>
      <c r="CI3385" s="66" t="s">
        <v>85</v>
      </c>
      <c r="CJ3385" s="66" t="s">
        <v>85</v>
      </c>
      <c r="CK3385" s="66" t="s">
        <v>85</v>
      </c>
      <c r="CL3385" s="66" t="s">
        <v>85</v>
      </c>
      <c r="CM3385" s="69" t="s">
        <v>85</v>
      </c>
    </row>
    <row r="3386" spans="41:91" hidden="1" x14ac:dyDescent="0.25">
      <c r="AO3386" s="31" t="s">
        <v>71</v>
      </c>
      <c r="AP3386" s="84" t="s">
        <v>134</v>
      </c>
      <c r="AQ3386" s="21" t="str">
        <f t="shared" si="55"/>
        <v>North WestIMD - 2</v>
      </c>
      <c r="AR3386" s="77">
        <v>3200</v>
      </c>
      <c r="AS3386" s="77">
        <v>3800</v>
      </c>
      <c r="AT3386" s="77">
        <v>89210</v>
      </c>
      <c r="AU3386" s="66" t="s">
        <v>85</v>
      </c>
      <c r="AV3386" s="66" t="s">
        <v>85</v>
      </c>
      <c r="AW3386" s="66" t="s">
        <v>85</v>
      </c>
      <c r="AX3386" s="66" t="s">
        <v>85</v>
      </c>
      <c r="AY3386" s="66" t="s">
        <v>85</v>
      </c>
      <c r="AZ3386" s="66" t="s">
        <v>85</v>
      </c>
      <c r="BA3386" s="66" t="s">
        <v>85</v>
      </c>
      <c r="BB3386" s="66" t="s">
        <v>85</v>
      </c>
      <c r="BC3386" s="66" t="s">
        <v>85</v>
      </c>
      <c r="BD3386" s="66" t="s">
        <v>85</v>
      </c>
      <c r="BE3386" s="66" t="s">
        <v>85</v>
      </c>
      <c r="BF3386" s="66" t="s">
        <v>85</v>
      </c>
      <c r="BG3386" s="66" t="s">
        <v>85</v>
      </c>
      <c r="BH3386" s="66" t="s">
        <v>85</v>
      </c>
      <c r="BI3386" s="66" t="s">
        <v>85</v>
      </c>
      <c r="BJ3386" s="66" t="s">
        <v>85</v>
      </c>
      <c r="BK3386" s="66" t="s">
        <v>85</v>
      </c>
      <c r="BL3386" s="66" t="s">
        <v>85</v>
      </c>
      <c r="BM3386" s="66" t="s">
        <v>85</v>
      </c>
      <c r="BN3386" s="66" t="s">
        <v>85</v>
      </c>
      <c r="BO3386" s="88" t="s">
        <v>85</v>
      </c>
      <c r="BP3386" s="100">
        <v>12400</v>
      </c>
      <c r="BQ3386" s="66">
        <v>13300</v>
      </c>
      <c r="BR3386" s="66">
        <v>76630</v>
      </c>
      <c r="BS3386" s="66" t="s">
        <v>85</v>
      </c>
      <c r="BT3386" s="66" t="s">
        <v>85</v>
      </c>
      <c r="BU3386" s="66" t="s">
        <v>85</v>
      </c>
      <c r="BV3386" s="66" t="s">
        <v>85</v>
      </c>
      <c r="BW3386" s="66" t="s">
        <v>85</v>
      </c>
      <c r="BX3386" s="66" t="s">
        <v>85</v>
      </c>
      <c r="BY3386" s="66" t="s">
        <v>85</v>
      </c>
      <c r="BZ3386" s="66" t="s">
        <v>85</v>
      </c>
      <c r="CA3386" s="66" t="s">
        <v>85</v>
      </c>
      <c r="CB3386" s="66" t="s">
        <v>85</v>
      </c>
      <c r="CC3386" s="66" t="s">
        <v>85</v>
      </c>
      <c r="CD3386" s="66" t="s">
        <v>85</v>
      </c>
      <c r="CE3386" s="66" t="s">
        <v>85</v>
      </c>
      <c r="CF3386" s="66" t="s">
        <v>85</v>
      </c>
      <c r="CG3386" s="66" t="s">
        <v>85</v>
      </c>
      <c r="CH3386" s="66" t="s">
        <v>85</v>
      </c>
      <c r="CI3386" s="66" t="s">
        <v>85</v>
      </c>
      <c r="CJ3386" s="66" t="s">
        <v>85</v>
      </c>
      <c r="CK3386" s="66" t="s">
        <v>85</v>
      </c>
      <c r="CL3386" s="66" t="s">
        <v>85</v>
      </c>
      <c r="CM3386" s="69" t="s">
        <v>85</v>
      </c>
    </row>
    <row r="3387" spans="41:91" hidden="1" x14ac:dyDescent="0.25">
      <c r="AO3387" s="31" t="s">
        <v>72</v>
      </c>
      <c r="AP3387" s="84" t="s">
        <v>134</v>
      </c>
      <c r="AQ3387" s="21" t="str">
        <f t="shared" si="55"/>
        <v>Yorks &amp; HumberIMD - 2</v>
      </c>
      <c r="AR3387" s="77">
        <v>3000</v>
      </c>
      <c r="AS3387" s="77">
        <v>3600</v>
      </c>
      <c r="AT3387" s="77">
        <v>68820</v>
      </c>
      <c r="AU3387" s="66" t="s">
        <v>85</v>
      </c>
      <c r="AV3387" s="66" t="s">
        <v>85</v>
      </c>
      <c r="AW3387" s="66" t="s">
        <v>85</v>
      </c>
      <c r="AX3387" s="66" t="s">
        <v>85</v>
      </c>
      <c r="AY3387" s="66" t="s">
        <v>85</v>
      </c>
      <c r="AZ3387" s="66" t="s">
        <v>85</v>
      </c>
      <c r="BA3387" s="66" t="s">
        <v>85</v>
      </c>
      <c r="BB3387" s="66" t="s">
        <v>85</v>
      </c>
      <c r="BC3387" s="66" t="s">
        <v>85</v>
      </c>
      <c r="BD3387" s="66" t="s">
        <v>85</v>
      </c>
      <c r="BE3387" s="66" t="s">
        <v>85</v>
      </c>
      <c r="BF3387" s="66" t="s">
        <v>85</v>
      </c>
      <c r="BG3387" s="66" t="s">
        <v>85</v>
      </c>
      <c r="BH3387" s="66" t="s">
        <v>85</v>
      </c>
      <c r="BI3387" s="66" t="s">
        <v>85</v>
      </c>
      <c r="BJ3387" s="66" t="s">
        <v>85</v>
      </c>
      <c r="BK3387" s="66" t="s">
        <v>85</v>
      </c>
      <c r="BL3387" s="66" t="s">
        <v>85</v>
      </c>
      <c r="BM3387" s="66" t="s">
        <v>85</v>
      </c>
      <c r="BN3387" s="66" t="s">
        <v>85</v>
      </c>
      <c r="BO3387" s="88" t="s">
        <v>85</v>
      </c>
      <c r="BP3387" s="100">
        <v>12800</v>
      </c>
      <c r="BQ3387" s="66">
        <v>13600</v>
      </c>
      <c r="BR3387" s="66">
        <v>57540</v>
      </c>
      <c r="BS3387" s="66" t="s">
        <v>85</v>
      </c>
      <c r="BT3387" s="66" t="s">
        <v>85</v>
      </c>
      <c r="BU3387" s="66" t="s">
        <v>85</v>
      </c>
      <c r="BV3387" s="66" t="s">
        <v>85</v>
      </c>
      <c r="BW3387" s="66" t="s">
        <v>85</v>
      </c>
      <c r="BX3387" s="66" t="s">
        <v>85</v>
      </c>
      <c r="BY3387" s="66" t="s">
        <v>85</v>
      </c>
      <c r="BZ3387" s="66" t="s">
        <v>85</v>
      </c>
      <c r="CA3387" s="66" t="s">
        <v>85</v>
      </c>
      <c r="CB3387" s="66" t="s">
        <v>85</v>
      </c>
      <c r="CC3387" s="66" t="s">
        <v>85</v>
      </c>
      <c r="CD3387" s="66" t="s">
        <v>85</v>
      </c>
      <c r="CE3387" s="66" t="s">
        <v>85</v>
      </c>
      <c r="CF3387" s="66" t="s">
        <v>85</v>
      </c>
      <c r="CG3387" s="66" t="s">
        <v>85</v>
      </c>
      <c r="CH3387" s="66" t="s">
        <v>85</v>
      </c>
      <c r="CI3387" s="66" t="s">
        <v>85</v>
      </c>
      <c r="CJ3387" s="66" t="s">
        <v>85</v>
      </c>
      <c r="CK3387" s="66" t="s">
        <v>85</v>
      </c>
      <c r="CL3387" s="66" t="s">
        <v>85</v>
      </c>
      <c r="CM3387" s="69" t="s">
        <v>85</v>
      </c>
    </row>
    <row r="3388" spans="41:91" hidden="1" x14ac:dyDescent="0.25">
      <c r="AO3388" s="31" t="s">
        <v>73</v>
      </c>
      <c r="AP3388" s="84" t="s">
        <v>134</v>
      </c>
      <c r="AQ3388" s="21" t="str">
        <f t="shared" si="55"/>
        <v>East MidlandsIMD - 2</v>
      </c>
      <c r="AR3388" s="77">
        <v>3100</v>
      </c>
      <c r="AS3388" s="77">
        <v>3800</v>
      </c>
      <c r="AT3388" s="77">
        <v>57000</v>
      </c>
      <c r="AU3388" s="66" t="s">
        <v>85</v>
      </c>
      <c r="AV3388" s="66" t="s">
        <v>85</v>
      </c>
      <c r="AW3388" s="66" t="s">
        <v>85</v>
      </c>
      <c r="AX3388" s="66" t="s">
        <v>85</v>
      </c>
      <c r="AY3388" s="66" t="s">
        <v>85</v>
      </c>
      <c r="AZ3388" s="66" t="s">
        <v>85</v>
      </c>
      <c r="BA3388" s="66" t="s">
        <v>85</v>
      </c>
      <c r="BB3388" s="66" t="s">
        <v>85</v>
      </c>
      <c r="BC3388" s="66" t="s">
        <v>85</v>
      </c>
      <c r="BD3388" s="66" t="s">
        <v>85</v>
      </c>
      <c r="BE3388" s="66" t="s">
        <v>85</v>
      </c>
      <c r="BF3388" s="66" t="s">
        <v>85</v>
      </c>
      <c r="BG3388" s="66" t="s">
        <v>85</v>
      </c>
      <c r="BH3388" s="66" t="s">
        <v>85</v>
      </c>
      <c r="BI3388" s="66" t="s">
        <v>85</v>
      </c>
      <c r="BJ3388" s="66" t="s">
        <v>85</v>
      </c>
      <c r="BK3388" s="66" t="s">
        <v>85</v>
      </c>
      <c r="BL3388" s="66" t="s">
        <v>85</v>
      </c>
      <c r="BM3388" s="66" t="s">
        <v>85</v>
      </c>
      <c r="BN3388" s="66" t="s">
        <v>85</v>
      </c>
      <c r="BO3388" s="88" t="s">
        <v>85</v>
      </c>
      <c r="BP3388" s="100">
        <v>12500</v>
      </c>
      <c r="BQ3388" s="66">
        <v>13300</v>
      </c>
      <c r="BR3388" s="66">
        <v>47050</v>
      </c>
      <c r="BS3388" s="66" t="s">
        <v>85</v>
      </c>
      <c r="BT3388" s="66" t="s">
        <v>85</v>
      </c>
      <c r="BU3388" s="66" t="s">
        <v>85</v>
      </c>
      <c r="BV3388" s="66" t="s">
        <v>85</v>
      </c>
      <c r="BW3388" s="66" t="s">
        <v>85</v>
      </c>
      <c r="BX3388" s="66" t="s">
        <v>85</v>
      </c>
      <c r="BY3388" s="66" t="s">
        <v>85</v>
      </c>
      <c r="BZ3388" s="66" t="s">
        <v>85</v>
      </c>
      <c r="CA3388" s="66" t="s">
        <v>85</v>
      </c>
      <c r="CB3388" s="66" t="s">
        <v>85</v>
      </c>
      <c r="CC3388" s="66" t="s">
        <v>85</v>
      </c>
      <c r="CD3388" s="66" t="s">
        <v>85</v>
      </c>
      <c r="CE3388" s="66" t="s">
        <v>85</v>
      </c>
      <c r="CF3388" s="66" t="s">
        <v>85</v>
      </c>
      <c r="CG3388" s="66" t="s">
        <v>85</v>
      </c>
      <c r="CH3388" s="66" t="s">
        <v>85</v>
      </c>
      <c r="CI3388" s="66" t="s">
        <v>85</v>
      </c>
      <c r="CJ3388" s="66" t="s">
        <v>85</v>
      </c>
      <c r="CK3388" s="66" t="s">
        <v>85</v>
      </c>
      <c r="CL3388" s="66" t="s">
        <v>85</v>
      </c>
      <c r="CM3388" s="69" t="s">
        <v>85</v>
      </c>
    </row>
    <row r="3389" spans="41:91" hidden="1" x14ac:dyDescent="0.25">
      <c r="AO3389" s="31" t="s">
        <v>74</v>
      </c>
      <c r="AP3389" s="85" t="s">
        <v>134</v>
      </c>
      <c r="AQ3389" s="21" t="str">
        <f t="shared" si="55"/>
        <v>West MidlandsIMD - 2</v>
      </c>
      <c r="AR3389" s="77">
        <v>3200</v>
      </c>
      <c r="AS3389" s="77">
        <v>3900</v>
      </c>
      <c r="AT3389" s="77">
        <v>66650</v>
      </c>
      <c r="AU3389" s="66" t="s">
        <v>85</v>
      </c>
      <c r="AV3389" s="66" t="s">
        <v>85</v>
      </c>
      <c r="AW3389" s="66" t="s">
        <v>85</v>
      </c>
      <c r="AX3389" s="66" t="s">
        <v>85</v>
      </c>
      <c r="AY3389" s="66" t="s">
        <v>85</v>
      </c>
      <c r="AZ3389" s="66" t="s">
        <v>85</v>
      </c>
      <c r="BA3389" s="66" t="s">
        <v>85</v>
      </c>
      <c r="BB3389" s="66" t="s">
        <v>85</v>
      </c>
      <c r="BC3389" s="66" t="s">
        <v>85</v>
      </c>
      <c r="BD3389" s="66" t="s">
        <v>85</v>
      </c>
      <c r="BE3389" s="66" t="s">
        <v>85</v>
      </c>
      <c r="BF3389" s="66" t="s">
        <v>85</v>
      </c>
      <c r="BG3389" s="66" t="s">
        <v>85</v>
      </c>
      <c r="BH3389" s="66" t="s">
        <v>85</v>
      </c>
      <c r="BI3389" s="66" t="s">
        <v>85</v>
      </c>
      <c r="BJ3389" s="66" t="s">
        <v>85</v>
      </c>
      <c r="BK3389" s="66" t="s">
        <v>85</v>
      </c>
      <c r="BL3389" s="66" t="s">
        <v>85</v>
      </c>
      <c r="BM3389" s="66" t="s">
        <v>85</v>
      </c>
      <c r="BN3389" s="66" t="s">
        <v>85</v>
      </c>
      <c r="BO3389" s="88" t="s">
        <v>85</v>
      </c>
      <c r="BP3389" s="100">
        <v>12300</v>
      </c>
      <c r="BQ3389" s="66">
        <v>13100</v>
      </c>
      <c r="BR3389" s="66">
        <v>56900</v>
      </c>
      <c r="BS3389" s="66" t="s">
        <v>85</v>
      </c>
      <c r="BT3389" s="66" t="s">
        <v>85</v>
      </c>
      <c r="BU3389" s="66" t="s">
        <v>85</v>
      </c>
      <c r="BV3389" s="66" t="s">
        <v>85</v>
      </c>
      <c r="BW3389" s="66" t="s">
        <v>85</v>
      </c>
      <c r="BX3389" s="66" t="s">
        <v>85</v>
      </c>
      <c r="BY3389" s="66" t="s">
        <v>85</v>
      </c>
      <c r="BZ3389" s="66" t="s">
        <v>85</v>
      </c>
      <c r="CA3389" s="66" t="s">
        <v>85</v>
      </c>
      <c r="CB3389" s="66" t="s">
        <v>85</v>
      </c>
      <c r="CC3389" s="66" t="s">
        <v>85</v>
      </c>
      <c r="CD3389" s="66" t="s">
        <v>85</v>
      </c>
      <c r="CE3389" s="66" t="s">
        <v>85</v>
      </c>
      <c r="CF3389" s="66" t="s">
        <v>85</v>
      </c>
      <c r="CG3389" s="66" t="s">
        <v>85</v>
      </c>
      <c r="CH3389" s="66" t="s">
        <v>85</v>
      </c>
      <c r="CI3389" s="66" t="s">
        <v>85</v>
      </c>
      <c r="CJ3389" s="66" t="s">
        <v>85</v>
      </c>
      <c r="CK3389" s="66" t="s">
        <v>85</v>
      </c>
      <c r="CL3389" s="66" t="s">
        <v>85</v>
      </c>
      <c r="CM3389" s="69" t="s">
        <v>85</v>
      </c>
    </row>
    <row r="3390" spans="41:91" hidden="1" x14ac:dyDescent="0.25">
      <c r="AO3390" s="31" t="s">
        <v>75</v>
      </c>
      <c r="AP3390" s="85" t="s">
        <v>134</v>
      </c>
      <c r="AQ3390" s="21" t="str">
        <f t="shared" si="55"/>
        <v>East of EnglandIMD - 2</v>
      </c>
      <c r="AR3390" s="77">
        <v>3200</v>
      </c>
      <c r="AS3390" s="77">
        <v>4000</v>
      </c>
      <c r="AT3390" s="77">
        <v>62580</v>
      </c>
      <c r="AU3390" s="66" t="s">
        <v>85</v>
      </c>
      <c r="AV3390" s="66" t="s">
        <v>85</v>
      </c>
      <c r="AW3390" s="66" t="s">
        <v>85</v>
      </c>
      <c r="AX3390" s="66" t="s">
        <v>85</v>
      </c>
      <c r="AY3390" s="66" t="s">
        <v>85</v>
      </c>
      <c r="AZ3390" s="66" t="s">
        <v>85</v>
      </c>
      <c r="BA3390" s="66" t="s">
        <v>85</v>
      </c>
      <c r="BB3390" s="66" t="s">
        <v>85</v>
      </c>
      <c r="BC3390" s="66" t="s">
        <v>85</v>
      </c>
      <c r="BD3390" s="66" t="s">
        <v>85</v>
      </c>
      <c r="BE3390" s="66" t="s">
        <v>85</v>
      </c>
      <c r="BF3390" s="66" t="s">
        <v>85</v>
      </c>
      <c r="BG3390" s="66" t="s">
        <v>85</v>
      </c>
      <c r="BH3390" s="66" t="s">
        <v>85</v>
      </c>
      <c r="BI3390" s="66" t="s">
        <v>85</v>
      </c>
      <c r="BJ3390" s="66" t="s">
        <v>85</v>
      </c>
      <c r="BK3390" s="66" t="s">
        <v>85</v>
      </c>
      <c r="BL3390" s="66" t="s">
        <v>85</v>
      </c>
      <c r="BM3390" s="66" t="s">
        <v>85</v>
      </c>
      <c r="BN3390" s="66" t="s">
        <v>85</v>
      </c>
      <c r="BO3390" s="88" t="s">
        <v>85</v>
      </c>
      <c r="BP3390" s="100">
        <v>11400</v>
      </c>
      <c r="BQ3390" s="66">
        <v>12200</v>
      </c>
      <c r="BR3390" s="66">
        <v>49050</v>
      </c>
      <c r="BS3390" s="66" t="s">
        <v>85</v>
      </c>
      <c r="BT3390" s="66" t="s">
        <v>85</v>
      </c>
      <c r="BU3390" s="66" t="s">
        <v>85</v>
      </c>
      <c r="BV3390" s="66" t="s">
        <v>85</v>
      </c>
      <c r="BW3390" s="66" t="s">
        <v>85</v>
      </c>
      <c r="BX3390" s="66" t="s">
        <v>85</v>
      </c>
      <c r="BY3390" s="66" t="s">
        <v>85</v>
      </c>
      <c r="BZ3390" s="66" t="s">
        <v>85</v>
      </c>
      <c r="CA3390" s="66" t="s">
        <v>85</v>
      </c>
      <c r="CB3390" s="66" t="s">
        <v>85</v>
      </c>
      <c r="CC3390" s="66" t="s">
        <v>85</v>
      </c>
      <c r="CD3390" s="66" t="s">
        <v>85</v>
      </c>
      <c r="CE3390" s="66" t="s">
        <v>85</v>
      </c>
      <c r="CF3390" s="66" t="s">
        <v>85</v>
      </c>
      <c r="CG3390" s="66" t="s">
        <v>85</v>
      </c>
      <c r="CH3390" s="66" t="s">
        <v>85</v>
      </c>
      <c r="CI3390" s="66" t="s">
        <v>85</v>
      </c>
      <c r="CJ3390" s="66" t="s">
        <v>85</v>
      </c>
      <c r="CK3390" s="66" t="s">
        <v>85</v>
      </c>
      <c r="CL3390" s="66" t="s">
        <v>85</v>
      </c>
      <c r="CM3390" s="69" t="s">
        <v>85</v>
      </c>
    </row>
    <row r="3391" spans="41:91" hidden="1" x14ac:dyDescent="0.25">
      <c r="AO3391" s="31" t="s">
        <v>76</v>
      </c>
      <c r="AP3391" s="84" t="s">
        <v>134</v>
      </c>
      <c r="AQ3391" s="21" t="str">
        <f t="shared" si="55"/>
        <v>LondonIMD - 2</v>
      </c>
      <c r="AR3391" s="77">
        <v>3100</v>
      </c>
      <c r="AS3391" s="77">
        <v>3900</v>
      </c>
      <c r="AT3391" s="77">
        <v>132120</v>
      </c>
      <c r="AU3391" s="66" t="s">
        <v>85</v>
      </c>
      <c r="AV3391" s="66" t="s">
        <v>85</v>
      </c>
      <c r="AW3391" s="66" t="s">
        <v>85</v>
      </c>
      <c r="AX3391" s="66" t="s">
        <v>85</v>
      </c>
      <c r="AY3391" s="66" t="s">
        <v>85</v>
      </c>
      <c r="AZ3391" s="66" t="s">
        <v>85</v>
      </c>
      <c r="BA3391" s="66" t="s">
        <v>85</v>
      </c>
      <c r="BB3391" s="66" t="s">
        <v>85</v>
      </c>
      <c r="BC3391" s="66" t="s">
        <v>85</v>
      </c>
      <c r="BD3391" s="66" t="s">
        <v>85</v>
      </c>
      <c r="BE3391" s="66" t="s">
        <v>85</v>
      </c>
      <c r="BF3391" s="66" t="s">
        <v>85</v>
      </c>
      <c r="BG3391" s="66" t="s">
        <v>85</v>
      </c>
      <c r="BH3391" s="66" t="s">
        <v>85</v>
      </c>
      <c r="BI3391" s="66" t="s">
        <v>85</v>
      </c>
      <c r="BJ3391" s="66" t="s">
        <v>85</v>
      </c>
      <c r="BK3391" s="66" t="s">
        <v>85</v>
      </c>
      <c r="BL3391" s="66" t="s">
        <v>85</v>
      </c>
      <c r="BM3391" s="66" t="s">
        <v>85</v>
      </c>
      <c r="BN3391" s="66" t="s">
        <v>85</v>
      </c>
      <c r="BO3391" s="88" t="s">
        <v>85</v>
      </c>
      <c r="BP3391" s="100">
        <v>12100</v>
      </c>
      <c r="BQ3391" s="66">
        <v>13400</v>
      </c>
      <c r="BR3391" s="66">
        <v>106480</v>
      </c>
      <c r="BS3391" s="66" t="s">
        <v>85</v>
      </c>
      <c r="BT3391" s="66" t="s">
        <v>85</v>
      </c>
      <c r="BU3391" s="66" t="s">
        <v>85</v>
      </c>
      <c r="BV3391" s="66" t="s">
        <v>85</v>
      </c>
      <c r="BW3391" s="66" t="s">
        <v>85</v>
      </c>
      <c r="BX3391" s="66" t="s">
        <v>85</v>
      </c>
      <c r="BY3391" s="66" t="s">
        <v>85</v>
      </c>
      <c r="BZ3391" s="66" t="s">
        <v>85</v>
      </c>
      <c r="CA3391" s="66" t="s">
        <v>85</v>
      </c>
      <c r="CB3391" s="66" t="s">
        <v>85</v>
      </c>
      <c r="CC3391" s="66" t="s">
        <v>85</v>
      </c>
      <c r="CD3391" s="66" t="s">
        <v>85</v>
      </c>
      <c r="CE3391" s="66" t="s">
        <v>85</v>
      </c>
      <c r="CF3391" s="66" t="s">
        <v>85</v>
      </c>
      <c r="CG3391" s="66" t="s">
        <v>85</v>
      </c>
      <c r="CH3391" s="66" t="s">
        <v>85</v>
      </c>
      <c r="CI3391" s="66" t="s">
        <v>85</v>
      </c>
      <c r="CJ3391" s="66" t="s">
        <v>85</v>
      </c>
      <c r="CK3391" s="66" t="s">
        <v>85</v>
      </c>
      <c r="CL3391" s="66" t="s">
        <v>85</v>
      </c>
      <c r="CM3391" s="69" t="s">
        <v>85</v>
      </c>
    </row>
    <row r="3392" spans="41:91" hidden="1" x14ac:dyDescent="0.25">
      <c r="AO3392" s="31" t="s">
        <v>77</v>
      </c>
      <c r="AP3392" s="84" t="s">
        <v>134</v>
      </c>
      <c r="AQ3392" s="21" t="str">
        <f t="shared" si="55"/>
        <v>South EastIMD - 2</v>
      </c>
      <c r="AR3392" s="77">
        <v>3200</v>
      </c>
      <c r="AS3392" s="77">
        <v>4000</v>
      </c>
      <c r="AT3392" s="77">
        <v>81790</v>
      </c>
      <c r="AU3392" s="66" t="s">
        <v>85</v>
      </c>
      <c r="AV3392" s="66" t="s">
        <v>85</v>
      </c>
      <c r="AW3392" s="66" t="s">
        <v>85</v>
      </c>
      <c r="AX3392" s="66" t="s">
        <v>85</v>
      </c>
      <c r="AY3392" s="66" t="s">
        <v>85</v>
      </c>
      <c r="AZ3392" s="66" t="s">
        <v>85</v>
      </c>
      <c r="BA3392" s="66" t="s">
        <v>85</v>
      </c>
      <c r="BB3392" s="66" t="s">
        <v>85</v>
      </c>
      <c r="BC3392" s="66" t="s">
        <v>85</v>
      </c>
      <c r="BD3392" s="66" t="s">
        <v>85</v>
      </c>
      <c r="BE3392" s="66" t="s">
        <v>85</v>
      </c>
      <c r="BF3392" s="66" t="s">
        <v>85</v>
      </c>
      <c r="BG3392" s="66" t="s">
        <v>85</v>
      </c>
      <c r="BH3392" s="66" t="s">
        <v>85</v>
      </c>
      <c r="BI3392" s="66" t="s">
        <v>85</v>
      </c>
      <c r="BJ3392" s="66" t="s">
        <v>85</v>
      </c>
      <c r="BK3392" s="66" t="s">
        <v>85</v>
      </c>
      <c r="BL3392" s="66" t="s">
        <v>85</v>
      </c>
      <c r="BM3392" s="66" t="s">
        <v>85</v>
      </c>
      <c r="BN3392" s="66" t="s">
        <v>85</v>
      </c>
      <c r="BO3392" s="88" t="s">
        <v>85</v>
      </c>
      <c r="BP3392" s="100">
        <v>10900</v>
      </c>
      <c r="BQ3392" s="66">
        <v>11700</v>
      </c>
      <c r="BR3392" s="66">
        <v>64120</v>
      </c>
      <c r="BS3392" s="66" t="s">
        <v>85</v>
      </c>
      <c r="BT3392" s="66" t="s">
        <v>85</v>
      </c>
      <c r="BU3392" s="66" t="s">
        <v>85</v>
      </c>
      <c r="BV3392" s="66" t="s">
        <v>85</v>
      </c>
      <c r="BW3392" s="66" t="s">
        <v>85</v>
      </c>
      <c r="BX3392" s="66" t="s">
        <v>85</v>
      </c>
      <c r="BY3392" s="66" t="s">
        <v>85</v>
      </c>
      <c r="BZ3392" s="66" t="s">
        <v>85</v>
      </c>
      <c r="CA3392" s="66" t="s">
        <v>85</v>
      </c>
      <c r="CB3392" s="66" t="s">
        <v>85</v>
      </c>
      <c r="CC3392" s="66" t="s">
        <v>85</v>
      </c>
      <c r="CD3392" s="66" t="s">
        <v>85</v>
      </c>
      <c r="CE3392" s="66" t="s">
        <v>85</v>
      </c>
      <c r="CF3392" s="66" t="s">
        <v>85</v>
      </c>
      <c r="CG3392" s="66" t="s">
        <v>85</v>
      </c>
      <c r="CH3392" s="66" t="s">
        <v>85</v>
      </c>
      <c r="CI3392" s="66" t="s">
        <v>85</v>
      </c>
      <c r="CJ3392" s="66" t="s">
        <v>85</v>
      </c>
      <c r="CK3392" s="66" t="s">
        <v>85</v>
      </c>
      <c r="CL3392" s="66" t="s">
        <v>85</v>
      </c>
      <c r="CM3392" s="69" t="s">
        <v>85</v>
      </c>
    </row>
    <row r="3393" spans="41:91" hidden="1" x14ac:dyDescent="0.25">
      <c r="AO3393" s="31" t="s">
        <v>78</v>
      </c>
      <c r="AP3393" s="84" t="s">
        <v>134</v>
      </c>
      <c r="AQ3393" s="21" t="str">
        <f t="shared" si="55"/>
        <v>South WestIMD - 2</v>
      </c>
      <c r="AR3393" s="77">
        <v>3400</v>
      </c>
      <c r="AS3393" s="77">
        <v>4400</v>
      </c>
      <c r="AT3393" s="77">
        <v>65270</v>
      </c>
      <c r="AU3393" s="66" t="s">
        <v>85</v>
      </c>
      <c r="AV3393" s="66" t="s">
        <v>85</v>
      </c>
      <c r="AW3393" s="66" t="s">
        <v>85</v>
      </c>
      <c r="AX3393" s="66" t="s">
        <v>85</v>
      </c>
      <c r="AY3393" s="66" t="s">
        <v>85</v>
      </c>
      <c r="AZ3393" s="66" t="s">
        <v>85</v>
      </c>
      <c r="BA3393" s="66" t="s">
        <v>85</v>
      </c>
      <c r="BB3393" s="66" t="s">
        <v>85</v>
      </c>
      <c r="BC3393" s="66" t="s">
        <v>85</v>
      </c>
      <c r="BD3393" s="66" t="s">
        <v>85</v>
      </c>
      <c r="BE3393" s="66" t="s">
        <v>85</v>
      </c>
      <c r="BF3393" s="66" t="s">
        <v>85</v>
      </c>
      <c r="BG3393" s="66" t="s">
        <v>85</v>
      </c>
      <c r="BH3393" s="66" t="s">
        <v>85</v>
      </c>
      <c r="BI3393" s="66" t="s">
        <v>85</v>
      </c>
      <c r="BJ3393" s="66" t="s">
        <v>85</v>
      </c>
      <c r="BK3393" s="66" t="s">
        <v>85</v>
      </c>
      <c r="BL3393" s="66" t="s">
        <v>85</v>
      </c>
      <c r="BM3393" s="66" t="s">
        <v>85</v>
      </c>
      <c r="BN3393" s="66" t="s">
        <v>85</v>
      </c>
      <c r="BO3393" s="88" t="s">
        <v>85</v>
      </c>
      <c r="BP3393" s="100">
        <v>10100</v>
      </c>
      <c r="BQ3393" s="66">
        <v>11100</v>
      </c>
      <c r="BR3393" s="66">
        <v>42960</v>
      </c>
      <c r="BS3393" s="66" t="s">
        <v>85</v>
      </c>
      <c r="BT3393" s="66" t="s">
        <v>85</v>
      </c>
      <c r="BU3393" s="66" t="s">
        <v>85</v>
      </c>
      <c r="BV3393" s="66" t="s">
        <v>85</v>
      </c>
      <c r="BW3393" s="66" t="s">
        <v>85</v>
      </c>
      <c r="BX3393" s="66" t="s">
        <v>85</v>
      </c>
      <c r="BY3393" s="66" t="s">
        <v>85</v>
      </c>
      <c r="BZ3393" s="66" t="s">
        <v>85</v>
      </c>
      <c r="CA3393" s="66" t="s">
        <v>85</v>
      </c>
      <c r="CB3393" s="66" t="s">
        <v>85</v>
      </c>
      <c r="CC3393" s="66" t="s">
        <v>85</v>
      </c>
      <c r="CD3393" s="66" t="s">
        <v>85</v>
      </c>
      <c r="CE3393" s="66" t="s">
        <v>85</v>
      </c>
      <c r="CF3393" s="66" t="s">
        <v>85</v>
      </c>
      <c r="CG3393" s="66" t="s">
        <v>85</v>
      </c>
      <c r="CH3393" s="66" t="s">
        <v>85</v>
      </c>
      <c r="CI3393" s="66" t="s">
        <v>85</v>
      </c>
      <c r="CJ3393" s="66" t="s">
        <v>85</v>
      </c>
      <c r="CK3393" s="66" t="s">
        <v>85</v>
      </c>
      <c r="CL3393" s="66" t="s">
        <v>85</v>
      </c>
      <c r="CM3393" s="69" t="s">
        <v>85</v>
      </c>
    </row>
    <row r="3394" spans="41:91" hidden="1" x14ac:dyDescent="0.25">
      <c r="AO3394" s="31" t="s">
        <v>127</v>
      </c>
      <c r="AP3394" s="85" t="s">
        <v>134</v>
      </c>
      <c r="AQ3394" s="21" t="str">
        <f t="shared" si="55"/>
        <v>WalesIMD - 2</v>
      </c>
      <c r="AR3394" s="77" t="s">
        <v>85</v>
      </c>
      <c r="AS3394" s="77" t="s">
        <v>85</v>
      </c>
      <c r="AT3394" s="77" t="s">
        <v>85</v>
      </c>
      <c r="AU3394" s="66" t="s">
        <v>85</v>
      </c>
      <c r="AV3394" s="66" t="s">
        <v>85</v>
      </c>
      <c r="AW3394" s="66" t="s">
        <v>85</v>
      </c>
      <c r="AX3394" s="66" t="s">
        <v>85</v>
      </c>
      <c r="AY3394" s="66" t="s">
        <v>85</v>
      </c>
      <c r="AZ3394" s="66" t="s">
        <v>85</v>
      </c>
      <c r="BA3394" s="66" t="s">
        <v>85</v>
      </c>
      <c r="BB3394" s="66" t="s">
        <v>85</v>
      </c>
      <c r="BC3394" s="66" t="s">
        <v>85</v>
      </c>
      <c r="BD3394" s="66" t="s">
        <v>85</v>
      </c>
      <c r="BE3394" s="66" t="s">
        <v>85</v>
      </c>
      <c r="BF3394" s="66" t="s">
        <v>85</v>
      </c>
      <c r="BG3394" s="66" t="s">
        <v>85</v>
      </c>
      <c r="BH3394" s="66" t="s">
        <v>85</v>
      </c>
      <c r="BI3394" s="66" t="s">
        <v>85</v>
      </c>
      <c r="BJ3394" s="66" t="s">
        <v>85</v>
      </c>
      <c r="BK3394" s="66" t="s">
        <v>85</v>
      </c>
      <c r="BL3394" s="66" t="s">
        <v>85</v>
      </c>
      <c r="BM3394" s="66" t="s">
        <v>85</v>
      </c>
      <c r="BN3394" s="66" t="s">
        <v>85</v>
      </c>
      <c r="BO3394" s="88" t="s">
        <v>85</v>
      </c>
      <c r="BP3394" s="100" t="s">
        <v>85</v>
      </c>
      <c r="BQ3394" s="66" t="s">
        <v>85</v>
      </c>
      <c r="BR3394" s="66" t="s">
        <v>85</v>
      </c>
      <c r="BS3394" s="66" t="s">
        <v>85</v>
      </c>
      <c r="BT3394" s="66" t="s">
        <v>85</v>
      </c>
      <c r="BU3394" s="66" t="s">
        <v>85</v>
      </c>
      <c r="BV3394" s="66" t="s">
        <v>85</v>
      </c>
      <c r="BW3394" s="66" t="s">
        <v>85</v>
      </c>
      <c r="BX3394" s="66" t="s">
        <v>85</v>
      </c>
      <c r="BY3394" s="66" t="s">
        <v>85</v>
      </c>
      <c r="BZ3394" s="66" t="s">
        <v>85</v>
      </c>
      <c r="CA3394" s="66" t="s">
        <v>85</v>
      </c>
      <c r="CB3394" s="66" t="s">
        <v>85</v>
      </c>
      <c r="CC3394" s="66" t="s">
        <v>85</v>
      </c>
      <c r="CD3394" s="66" t="s">
        <v>85</v>
      </c>
      <c r="CE3394" s="66" t="s">
        <v>85</v>
      </c>
      <c r="CF3394" s="66" t="s">
        <v>85</v>
      </c>
      <c r="CG3394" s="66" t="s">
        <v>85</v>
      </c>
      <c r="CH3394" s="66" t="s">
        <v>85</v>
      </c>
      <c r="CI3394" s="66" t="s">
        <v>85</v>
      </c>
      <c r="CJ3394" s="66" t="s">
        <v>85</v>
      </c>
      <c r="CK3394" s="66" t="s">
        <v>85</v>
      </c>
      <c r="CL3394" s="66" t="s">
        <v>85</v>
      </c>
      <c r="CM3394" s="69" t="s">
        <v>85</v>
      </c>
    </row>
    <row r="3395" spans="41:91" hidden="1" x14ac:dyDescent="0.25">
      <c r="AO3395" s="31" t="s">
        <v>70</v>
      </c>
      <c r="AP3395" s="85" t="s">
        <v>135</v>
      </c>
      <c r="AQ3395" s="21" t="str">
        <f t="shared" si="55"/>
        <v>North EastIMD - 3</v>
      </c>
      <c r="AR3395" s="77">
        <v>3100</v>
      </c>
      <c r="AS3395" s="77">
        <v>3700</v>
      </c>
      <c r="AT3395" s="77">
        <v>27760</v>
      </c>
      <c r="AU3395" s="66" t="s">
        <v>85</v>
      </c>
      <c r="AV3395" s="66" t="s">
        <v>85</v>
      </c>
      <c r="AW3395" s="66" t="s">
        <v>85</v>
      </c>
      <c r="AX3395" s="66" t="s">
        <v>85</v>
      </c>
      <c r="AY3395" s="66" t="s">
        <v>85</v>
      </c>
      <c r="AZ3395" s="66" t="s">
        <v>85</v>
      </c>
      <c r="BA3395" s="66" t="s">
        <v>85</v>
      </c>
      <c r="BB3395" s="66" t="s">
        <v>85</v>
      </c>
      <c r="BC3395" s="66" t="s">
        <v>85</v>
      </c>
      <c r="BD3395" s="66" t="s">
        <v>85</v>
      </c>
      <c r="BE3395" s="66" t="s">
        <v>85</v>
      </c>
      <c r="BF3395" s="66" t="s">
        <v>85</v>
      </c>
      <c r="BG3395" s="66" t="s">
        <v>85</v>
      </c>
      <c r="BH3395" s="66" t="s">
        <v>85</v>
      </c>
      <c r="BI3395" s="66" t="s">
        <v>85</v>
      </c>
      <c r="BJ3395" s="66" t="s">
        <v>85</v>
      </c>
      <c r="BK3395" s="66" t="s">
        <v>85</v>
      </c>
      <c r="BL3395" s="66" t="s">
        <v>85</v>
      </c>
      <c r="BM3395" s="66" t="s">
        <v>85</v>
      </c>
      <c r="BN3395" s="66" t="s">
        <v>85</v>
      </c>
      <c r="BO3395" s="88" t="s">
        <v>85</v>
      </c>
      <c r="BP3395" s="100">
        <v>14400</v>
      </c>
      <c r="BQ3395" s="66">
        <v>15200</v>
      </c>
      <c r="BR3395" s="66">
        <v>22590</v>
      </c>
      <c r="BS3395" s="66" t="s">
        <v>85</v>
      </c>
      <c r="BT3395" s="66" t="s">
        <v>85</v>
      </c>
      <c r="BU3395" s="66" t="s">
        <v>85</v>
      </c>
      <c r="BV3395" s="66" t="s">
        <v>85</v>
      </c>
      <c r="BW3395" s="66" t="s">
        <v>85</v>
      </c>
      <c r="BX3395" s="66" t="s">
        <v>85</v>
      </c>
      <c r="BY3395" s="66" t="s">
        <v>85</v>
      </c>
      <c r="BZ3395" s="66" t="s">
        <v>85</v>
      </c>
      <c r="CA3395" s="66" t="s">
        <v>85</v>
      </c>
      <c r="CB3395" s="66" t="s">
        <v>85</v>
      </c>
      <c r="CC3395" s="66" t="s">
        <v>85</v>
      </c>
      <c r="CD3395" s="66" t="s">
        <v>85</v>
      </c>
      <c r="CE3395" s="66" t="s">
        <v>85</v>
      </c>
      <c r="CF3395" s="66" t="s">
        <v>85</v>
      </c>
      <c r="CG3395" s="66" t="s">
        <v>85</v>
      </c>
      <c r="CH3395" s="66" t="s">
        <v>85</v>
      </c>
      <c r="CI3395" s="66" t="s">
        <v>85</v>
      </c>
      <c r="CJ3395" s="66" t="s">
        <v>85</v>
      </c>
      <c r="CK3395" s="66" t="s">
        <v>85</v>
      </c>
      <c r="CL3395" s="66" t="s">
        <v>85</v>
      </c>
      <c r="CM3395" s="69" t="s">
        <v>85</v>
      </c>
    </row>
    <row r="3396" spans="41:91" hidden="1" x14ac:dyDescent="0.25">
      <c r="AO3396" s="31" t="s">
        <v>71</v>
      </c>
      <c r="AP3396" s="84" t="s">
        <v>135</v>
      </c>
      <c r="AQ3396" s="21" t="str">
        <f t="shared" si="55"/>
        <v>North WestIMD - 3</v>
      </c>
      <c r="AR3396" s="77">
        <v>3400</v>
      </c>
      <c r="AS3396" s="77">
        <v>4100</v>
      </c>
      <c r="AT3396" s="77">
        <v>77230</v>
      </c>
      <c r="AU3396" s="66" t="s">
        <v>85</v>
      </c>
      <c r="AV3396" s="66" t="s">
        <v>85</v>
      </c>
      <c r="AW3396" s="66" t="s">
        <v>85</v>
      </c>
      <c r="AX3396" s="66" t="s">
        <v>85</v>
      </c>
      <c r="AY3396" s="66" t="s">
        <v>85</v>
      </c>
      <c r="AZ3396" s="66" t="s">
        <v>85</v>
      </c>
      <c r="BA3396" s="66" t="s">
        <v>85</v>
      </c>
      <c r="BB3396" s="66" t="s">
        <v>85</v>
      </c>
      <c r="BC3396" s="66" t="s">
        <v>85</v>
      </c>
      <c r="BD3396" s="66" t="s">
        <v>85</v>
      </c>
      <c r="BE3396" s="66" t="s">
        <v>85</v>
      </c>
      <c r="BF3396" s="66" t="s">
        <v>85</v>
      </c>
      <c r="BG3396" s="66" t="s">
        <v>85</v>
      </c>
      <c r="BH3396" s="66" t="s">
        <v>85</v>
      </c>
      <c r="BI3396" s="66" t="s">
        <v>85</v>
      </c>
      <c r="BJ3396" s="66" t="s">
        <v>85</v>
      </c>
      <c r="BK3396" s="66" t="s">
        <v>85</v>
      </c>
      <c r="BL3396" s="66" t="s">
        <v>85</v>
      </c>
      <c r="BM3396" s="66" t="s">
        <v>85</v>
      </c>
      <c r="BN3396" s="66" t="s">
        <v>85</v>
      </c>
      <c r="BO3396" s="88" t="s">
        <v>85</v>
      </c>
      <c r="BP3396" s="100">
        <v>13700</v>
      </c>
      <c r="BQ3396" s="66">
        <v>14700</v>
      </c>
      <c r="BR3396" s="66">
        <v>63880</v>
      </c>
      <c r="BS3396" s="66" t="s">
        <v>85</v>
      </c>
      <c r="BT3396" s="66" t="s">
        <v>85</v>
      </c>
      <c r="BU3396" s="66" t="s">
        <v>85</v>
      </c>
      <c r="BV3396" s="66" t="s">
        <v>85</v>
      </c>
      <c r="BW3396" s="66" t="s">
        <v>85</v>
      </c>
      <c r="BX3396" s="66" t="s">
        <v>85</v>
      </c>
      <c r="BY3396" s="66" t="s">
        <v>85</v>
      </c>
      <c r="BZ3396" s="66" t="s">
        <v>85</v>
      </c>
      <c r="CA3396" s="66" t="s">
        <v>85</v>
      </c>
      <c r="CB3396" s="66" t="s">
        <v>85</v>
      </c>
      <c r="CC3396" s="66" t="s">
        <v>85</v>
      </c>
      <c r="CD3396" s="66" t="s">
        <v>85</v>
      </c>
      <c r="CE3396" s="66" t="s">
        <v>85</v>
      </c>
      <c r="CF3396" s="66" t="s">
        <v>85</v>
      </c>
      <c r="CG3396" s="66" t="s">
        <v>85</v>
      </c>
      <c r="CH3396" s="66" t="s">
        <v>85</v>
      </c>
      <c r="CI3396" s="66" t="s">
        <v>85</v>
      </c>
      <c r="CJ3396" s="66" t="s">
        <v>85</v>
      </c>
      <c r="CK3396" s="66" t="s">
        <v>85</v>
      </c>
      <c r="CL3396" s="66" t="s">
        <v>85</v>
      </c>
      <c r="CM3396" s="69" t="s">
        <v>85</v>
      </c>
    </row>
    <row r="3397" spans="41:91" hidden="1" x14ac:dyDescent="0.25">
      <c r="AO3397" s="31" t="s">
        <v>72</v>
      </c>
      <c r="AP3397" s="84" t="s">
        <v>135</v>
      </c>
      <c r="AQ3397" s="21" t="str">
        <f t="shared" si="55"/>
        <v>Yorks &amp; HumberIMD - 3</v>
      </c>
      <c r="AR3397" s="77">
        <v>3200</v>
      </c>
      <c r="AS3397" s="77">
        <v>3800</v>
      </c>
      <c r="AT3397" s="77">
        <v>63210</v>
      </c>
      <c r="AU3397" s="66" t="s">
        <v>85</v>
      </c>
      <c r="AV3397" s="66" t="s">
        <v>85</v>
      </c>
      <c r="AW3397" s="66" t="s">
        <v>85</v>
      </c>
      <c r="AX3397" s="66" t="s">
        <v>85</v>
      </c>
      <c r="AY3397" s="66" t="s">
        <v>85</v>
      </c>
      <c r="AZ3397" s="66" t="s">
        <v>85</v>
      </c>
      <c r="BA3397" s="66" t="s">
        <v>85</v>
      </c>
      <c r="BB3397" s="66" t="s">
        <v>85</v>
      </c>
      <c r="BC3397" s="66" t="s">
        <v>85</v>
      </c>
      <c r="BD3397" s="66" t="s">
        <v>85</v>
      </c>
      <c r="BE3397" s="66" t="s">
        <v>85</v>
      </c>
      <c r="BF3397" s="66" t="s">
        <v>85</v>
      </c>
      <c r="BG3397" s="66" t="s">
        <v>85</v>
      </c>
      <c r="BH3397" s="66" t="s">
        <v>85</v>
      </c>
      <c r="BI3397" s="66" t="s">
        <v>85</v>
      </c>
      <c r="BJ3397" s="66" t="s">
        <v>85</v>
      </c>
      <c r="BK3397" s="66" t="s">
        <v>85</v>
      </c>
      <c r="BL3397" s="66" t="s">
        <v>85</v>
      </c>
      <c r="BM3397" s="66" t="s">
        <v>85</v>
      </c>
      <c r="BN3397" s="66" t="s">
        <v>85</v>
      </c>
      <c r="BO3397" s="88" t="s">
        <v>85</v>
      </c>
      <c r="BP3397" s="100">
        <v>13800</v>
      </c>
      <c r="BQ3397" s="66">
        <v>14700</v>
      </c>
      <c r="BR3397" s="66">
        <v>51470</v>
      </c>
      <c r="BS3397" s="66" t="s">
        <v>85</v>
      </c>
      <c r="BT3397" s="66" t="s">
        <v>85</v>
      </c>
      <c r="BU3397" s="66" t="s">
        <v>85</v>
      </c>
      <c r="BV3397" s="66" t="s">
        <v>85</v>
      </c>
      <c r="BW3397" s="66" t="s">
        <v>85</v>
      </c>
      <c r="BX3397" s="66" t="s">
        <v>85</v>
      </c>
      <c r="BY3397" s="66" t="s">
        <v>85</v>
      </c>
      <c r="BZ3397" s="66" t="s">
        <v>85</v>
      </c>
      <c r="CA3397" s="66" t="s">
        <v>85</v>
      </c>
      <c r="CB3397" s="66" t="s">
        <v>85</v>
      </c>
      <c r="CC3397" s="66" t="s">
        <v>85</v>
      </c>
      <c r="CD3397" s="66" t="s">
        <v>85</v>
      </c>
      <c r="CE3397" s="66" t="s">
        <v>85</v>
      </c>
      <c r="CF3397" s="66" t="s">
        <v>85</v>
      </c>
      <c r="CG3397" s="66" t="s">
        <v>85</v>
      </c>
      <c r="CH3397" s="66" t="s">
        <v>85</v>
      </c>
      <c r="CI3397" s="66" t="s">
        <v>85</v>
      </c>
      <c r="CJ3397" s="66" t="s">
        <v>85</v>
      </c>
      <c r="CK3397" s="66" t="s">
        <v>85</v>
      </c>
      <c r="CL3397" s="66" t="s">
        <v>85</v>
      </c>
      <c r="CM3397" s="69" t="s">
        <v>85</v>
      </c>
    </row>
    <row r="3398" spans="41:91" hidden="1" x14ac:dyDescent="0.25">
      <c r="AO3398" s="31" t="s">
        <v>73</v>
      </c>
      <c r="AP3398" s="84" t="s">
        <v>135</v>
      </c>
      <c r="AQ3398" s="21" t="str">
        <f t="shared" si="55"/>
        <v>East MidlandsIMD - 3</v>
      </c>
      <c r="AR3398" s="77">
        <v>3300</v>
      </c>
      <c r="AS3398" s="77">
        <v>4100</v>
      </c>
      <c r="AT3398" s="77">
        <v>56720</v>
      </c>
      <c r="AU3398" s="66" t="s">
        <v>85</v>
      </c>
      <c r="AV3398" s="66" t="s">
        <v>85</v>
      </c>
      <c r="AW3398" s="66" t="s">
        <v>85</v>
      </c>
      <c r="AX3398" s="66" t="s">
        <v>85</v>
      </c>
      <c r="AY3398" s="66" t="s">
        <v>85</v>
      </c>
      <c r="AZ3398" s="66" t="s">
        <v>85</v>
      </c>
      <c r="BA3398" s="66" t="s">
        <v>85</v>
      </c>
      <c r="BB3398" s="66" t="s">
        <v>85</v>
      </c>
      <c r="BC3398" s="66" t="s">
        <v>85</v>
      </c>
      <c r="BD3398" s="66" t="s">
        <v>85</v>
      </c>
      <c r="BE3398" s="66" t="s">
        <v>85</v>
      </c>
      <c r="BF3398" s="66" t="s">
        <v>85</v>
      </c>
      <c r="BG3398" s="66" t="s">
        <v>85</v>
      </c>
      <c r="BH3398" s="66" t="s">
        <v>85</v>
      </c>
      <c r="BI3398" s="66" t="s">
        <v>85</v>
      </c>
      <c r="BJ3398" s="66" t="s">
        <v>85</v>
      </c>
      <c r="BK3398" s="66" t="s">
        <v>85</v>
      </c>
      <c r="BL3398" s="66" t="s">
        <v>85</v>
      </c>
      <c r="BM3398" s="66" t="s">
        <v>85</v>
      </c>
      <c r="BN3398" s="66" t="s">
        <v>85</v>
      </c>
      <c r="BO3398" s="88" t="s">
        <v>85</v>
      </c>
      <c r="BP3398" s="100">
        <v>13500</v>
      </c>
      <c r="BQ3398" s="66">
        <v>14400</v>
      </c>
      <c r="BR3398" s="66">
        <v>45110</v>
      </c>
      <c r="BS3398" s="66" t="s">
        <v>85</v>
      </c>
      <c r="BT3398" s="66" t="s">
        <v>85</v>
      </c>
      <c r="BU3398" s="66" t="s">
        <v>85</v>
      </c>
      <c r="BV3398" s="66" t="s">
        <v>85</v>
      </c>
      <c r="BW3398" s="66" t="s">
        <v>85</v>
      </c>
      <c r="BX3398" s="66" t="s">
        <v>85</v>
      </c>
      <c r="BY3398" s="66" t="s">
        <v>85</v>
      </c>
      <c r="BZ3398" s="66" t="s">
        <v>85</v>
      </c>
      <c r="CA3398" s="66" t="s">
        <v>85</v>
      </c>
      <c r="CB3398" s="66" t="s">
        <v>85</v>
      </c>
      <c r="CC3398" s="66" t="s">
        <v>85</v>
      </c>
      <c r="CD3398" s="66" t="s">
        <v>85</v>
      </c>
      <c r="CE3398" s="66" t="s">
        <v>85</v>
      </c>
      <c r="CF3398" s="66" t="s">
        <v>85</v>
      </c>
      <c r="CG3398" s="66" t="s">
        <v>85</v>
      </c>
      <c r="CH3398" s="66" t="s">
        <v>85</v>
      </c>
      <c r="CI3398" s="66" t="s">
        <v>85</v>
      </c>
      <c r="CJ3398" s="66" t="s">
        <v>85</v>
      </c>
      <c r="CK3398" s="66" t="s">
        <v>85</v>
      </c>
      <c r="CL3398" s="66" t="s">
        <v>85</v>
      </c>
      <c r="CM3398" s="69" t="s">
        <v>85</v>
      </c>
    </row>
    <row r="3399" spans="41:91" hidden="1" x14ac:dyDescent="0.25">
      <c r="AO3399" s="31" t="s">
        <v>74</v>
      </c>
      <c r="AP3399" s="85" t="s">
        <v>135</v>
      </c>
      <c r="AQ3399" s="21" t="str">
        <f t="shared" si="55"/>
        <v>West MidlandsIMD - 3</v>
      </c>
      <c r="AR3399" s="77">
        <v>3500</v>
      </c>
      <c r="AS3399" s="77">
        <v>4300</v>
      </c>
      <c r="AT3399" s="77">
        <v>70160</v>
      </c>
      <c r="AU3399" s="66" t="s">
        <v>85</v>
      </c>
      <c r="AV3399" s="66" t="s">
        <v>85</v>
      </c>
      <c r="AW3399" s="66" t="s">
        <v>85</v>
      </c>
      <c r="AX3399" s="66" t="s">
        <v>85</v>
      </c>
      <c r="AY3399" s="66" t="s">
        <v>85</v>
      </c>
      <c r="AZ3399" s="66" t="s">
        <v>85</v>
      </c>
      <c r="BA3399" s="66" t="s">
        <v>85</v>
      </c>
      <c r="BB3399" s="66" t="s">
        <v>85</v>
      </c>
      <c r="BC3399" s="66" t="s">
        <v>85</v>
      </c>
      <c r="BD3399" s="66" t="s">
        <v>85</v>
      </c>
      <c r="BE3399" s="66" t="s">
        <v>85</v>
      </c>
      <c r="BF3399" s="66" t="s">
        <v>85</v>
      </c>
      <c r="BG3399" s="66" t="s">
        <v>85</v>
      </c>
      <c r="BH3399" s="66" t="s">
        <v>85</v>
      </c>
      <c r="BI3399" s="66" t="s">
        <v>85</v>
      </c>
      <c r="BJ3399" s="66" t="s">
        <v>85</v>
      </c>
      <c r="BK3399" s="66" t="s">
        <v>85</v>
      </c>
      <c r="BL3399" s="66" t="s">
        <v>85</v>
      </c>
      <c r="BM3399" s="66" t="s">
        <v>85</v>
      </c>
      <c r="BN3399" s="66" t="s">
        <v>85</v>
      </c>
      <c r="BO3399" s="88" t="s">
        <v>85</v>
      </c>
      <c r="BP3399" s="100">
        <v>13400</v>
      </c>
      <c r="BQ3399" s="66">
        <v>14300</v>
      </c>
      <c r="BR3399" s="66">
        <v>54470</v>
      </c>
      <c r="BS3399" s="66" t="s">
        <v>85</v>
      </c>
      <c r="BT3399" s="66" t="s">
        <v>85</v>
      </c>
      <c r="BU3399" s="66" t="s">
        <v>85</v>
      </c>
      <c r="BV3399" s="66" t="s">
        <v>85</v>
      </c>
      <c r="BW3399" s="66" t="s">
        <v>85</v>
      </c>
      <c r="BX3399" s="66" t="s">
        <v>85</v>
      </c>
      <c r="BY3399" s="66" t="s">
        <v>85</v>
      </c>
      <c r="BZ3399" s="66" t="s">
        <v>85</v>
      </c>
      <c r="CA3399" s="66" t="s">
        <v>85</v>
      </c>
      <c r="CB3399" s="66" t="s">
        <v>85</v>
      </c>
      <c r="CC3399" s="66" t="s">
        <v>85</v>
      </c>
      <c r="CD3399" s="66" t="s">
        <v>85</v>
      </c>
      <c r="CE3399" s="66" t="s">
        <v>85</v>
      </c>
      <c r="CF3399" s="66" t="s">
        <v>85</v>
      </c>
      <c r="CG3399" s="66" t="s">
        <v>85</v>
      </c>
      <c r="CH3399" s="66" t="s">
        <v>85</v>
      </c>
      <c r="CI3399" s="66" t="s">
        <v>85</v>
      </c>
      <c r="CJ3399" s="66" t="s">
        <v>85</v>
      </c>
      <c r="CK3399" s="66" t="s">
        <v>85</v>
      </c>
      <c r="CL3399" s="66" t="s">
        <v>85</v>
      </c>
      <c r="CM3399" s="69" t="s">
        <v>85</v>
      </c>
    </row>
    <row r="3400" spans="41:91" hidden="1" x14ac:dyDescent="0.25">
      <c r="AO3400" s="31" t="s">
        <v>75</v>
      </c>
      <c r="AP3400" s="85" t="s">
        <v>135</v>
      </c>
      <c r="AQ3400" s="21" t="str">
        <f t="shared" si="55"/>
        <v>East of EnglandIMD - 3</v>
      </c>
      <c r="AR3400" s="77">
        <v>3400</v>
      </c>
      <c r="AS3400" s="77">
        <v>4400</v>
      </c>
      <c r="AT3400" s="77">
        <v>81790</v>
      </c>
      <c r="AU3400" s="66" t="s">
        <v>85</v>
      </c>
      <c r="AV3400" s="66" t="s">
        <v>85</v>
      </c>
      <c r="AW3400" s="66" t="s">
        <v>85</v>
      </c>
      <c r="AX3400" s="66" t="s">
        <v>85</v>
      </c>
      <c r="AY3400" s="66" t="s">
        <v>85</v>
      </c>
      <c r="AZ3400" s="66" t="s">
        <v>85</v>
      </c>
      <c r="BA3400" s="66" t="s">
        <v>85</v>
      </c>
      <c r="BB3400" s="66" t="s">
        <v>85</v>
      </c>
      <c r="BC3400" s="66" t="s">
        <v>85</v>
      </c>
      <c r="BD3400" s="66" t="s">
        <v>85</v>
      </c>
      <c r="BE3400" s="66" t="s">
        <v>85</v>
      </c>
      <c r="BF3400" s="66" t="s">
        <v>85</v>
      </c>
      <c r="BG3400" s="66" t="s">
        <v>85</v>
      </c>
      <c r="BH3400" s="66" t="s">
        <v>85</v>
      </c>
      <c r="BI3400" s="66" t="s">
        <v>85</v>
      </c>
      <c r="BJ3400" s="66" t="s">
        <v>85</v>
      </c>
      <c r="BK3400" s="66" t="s">
        <v>85</v>
      </c>
      <c r="BL3400" s="66" t="s">
        <v>85</v>
      </c>
      <c r="BM3400" s="66" t="s">
        <v>85</v>
      </c>
      <c r="BN3400" s="66" t="s">
        <v>85</v>
      </c>
      <c r="BO3400" s="88" t="s">
        <v>85</v>
      </c>
      <c r="BP3400" s="100">
        <v>12400</v>
      </c>
      <c r="BQ3400" s="66">
        <v>13400</v>
      </c>
      <c r="BR3400" s="66">
        <v>57590</v>
      </c>
      <c r="BS3400" s="66" t="s">
        <v>85</v>
      </c>
      <c r="BT3400" s="66" t="s">
        <v>85</v>
      </c>
      <c r="BU3400" s="66" t="s">
        <v>85</v>
      </c>
      <c r="BV3400" s="66" t="s">
        <v>85</v>
      </c>
      <c r="BW3400" s="66" t="s">
        <v>85</v>
      </c>
      <c r="BX3400" s="66" t="s">
        <v>85</v>
      </c>
      <c r="BY3400" s="66" t="s">
        <v>85</v>
      </c>
      <c r="BZ3400" s="66" t="s">
        <v>85</v>
      </c>
      <c r="CA3400" s="66" t="s">
        <v>85</v>
      </c>
      <c r="CB3400" s="66" t="s">
        <v>85</v>
      </c>
      <c r="CC3400" s="66" t="s">
        <v>85</v>
      </c>
      <c r="CD3400" s="66" t="s">
        <v>85</v>
      </c>
      <c r="CE3400" s="66" t="s">
        <v>85</v>
      </c>
      <c r="CF3400" s="66" t="s">
        <v>85</v>
      </c>
      <c r="CG3400" s="66" t="s">
        <v>85</v>
      </c>
      <c r="CH3400" s="66" t="s">
        <v>85</v>
      </c>
      <c r="CI3400" s="66" t="s">
        <v>85</v>
      </c>
      <c r="CJ3400" s="66" t="s">
        <v>85</v>
      </c>
      <c r="CK3400" s="66" t="s">
        <v>85</v>
      </c>
      <c r="CL3400" s="66" t="s">
        <v>85</v>
      </c>
      <c r="CM3400" s="69" t="s">
        <v>85</v>
      </c>
    </row>
    <row r="3401" spans="41:91" hidden="1" x14ac:dyDescent="0.25">
      <c r="AO3401" s="31" t="s">
        <v>76</v>
      </c>
      <c r="AP3401" s="84" t="s">
        <v>135</v>
      </c>
      <c r="AQ3401" s="21" t="str">
        <f t="shared" si="55"/>
        <v>LondonIMD - 3</v>
      </c>
      <c r="AR3401" s="77">
        <v>3400</v>
      </c>
      <c r="AS3401" s="77">
        <v>4200</v>
      </c>
      <c r="AT3401" s="77">
        <v>90800</v>
      </c>
      <c r="AU3401" s="66" t="s">
        <v>85</v>
      </c>
      <c r="AV3401" s="66" t="s">
        <v>85</v>
      </c>
      <c r="AW3401" s="66" t="s">
        <v>85</v>
      </c>
      <c r="AX3401" s="66" t="s">
        <v>85</v>
      </c>
      <c r="AY3401" s="66" t="s">
        <v>85</v>
      </c>
      <c r="AZ3401" s="66" t="s">
        <v>85</v>
      </c>
      <c r="BA3401" s="66" t="s">
        <v>85</v>
      </c>
      <c r="BB3401" s="66" t="s">
        <v>85</v>
      </c>
      <c r="BC3401" s="66" t="s">
        <v>85</v>
      </c>
      <c r="BD3401" s="66" t="s">
        <v>85</v>
      </c>
      <c r="BE3401" s="66" t="s">
        <v>85</v>
      </c>
      <c r="BF3401" s="66" t="s">
        <v>85</v>
      </c>
      <c r="BG3401" s="66" t="s">
        <v>85</v>
      </c>
      <c r="BH3401" s="66" t="s">
        <v>85</v>
      </c>
      <c r="BI3401" s="66" t="s">
        <v>85</v>
      </c>
      <c r="BJ3401" s="66" t="s">
        <v>85</v>
      </c>
      <c r="BK3401" s="66" t="s">
        <v>85</v>
      </c>
      <c r="BL3401" s="66" t="s">
        <v>85</v>
      </c>
      <c r="BM3401" s="66" t="s">
        <v>85</v>
      </c>
      <c r="BN3401" s="66" t="s">
        <v>85</v>
      </c>
      <c r="BO3401" s="88" t="s">
        <v>85</v>
      </c>
      <c r="BP3401" s="100">
        <v>14100</v>
      </c>
      <c r="BQ3401" s="66">
        <v>15500</v>
      </c>
      <c r="BR3401" s="66">
        <v>72430</v>
      </c>
      <c r="BS3401" s="66" t="s">
        <v>85</v>
      </c>
      <c r="BT3401" s="66" t="s">
        <v>85</v>
      </c>
      <c r="BU3401" s="66" t="s">
        <v>85</v>
      </c>
      <c r="BV3401" s="66" t="s">
        <v>85</v>
      </c>
      <c r="BW3401" s="66" t="s">
        <v>85</v>
      </c>
      <c r="BX3401" s="66" t="s">
        <v>85</v>
      </c>
      <c r="BY3401" s="66" t="s">
        <v>85</v>
      </c>
      <c r="BZ3401" s="66" t="s">
        <v>85</v>
      </c>
      <c r="CA3401" s="66" t="s">
        <v>85</v>
      </c>
      <c r="CB3401" s="66" t="s">
        <v>85</v>
      </c>
      <c r="CC3401" s="66" t="s">
        <v>85</v>
      </c>
      <c r="CD3401" s="66" t="s">
        <v>85</v>
      </c>
      <c r="CE3401" s="66" t="s">
        <v>85</v>
      </c>
      <c r="CF3401" s="66" t="s">
        <v>85</v>
      </c>
      <c r="CG3401" s="66" t="s">
        <v>85</v>
      </c>
      <c r="CH3401" s="66" t="s">
        <v>85</v>
      </c>
      <c r="CI3401" s="66" t="s">
        <v>85</v>
      </c>
      <c r="CJ3401" s="66" t="s">
        <v>85</v>
      </c>
      <c r="CK3401" s="66" t="s">
        <v>85</v>
      </c>
      <c r="CL3401" s="66" t="s">
        <v>85</v>
      </c>
      <c r="CM3401" s="69" t="s">
        <v>85</v>
      </c>
    </row>
    <row r="3402" spans="41:91" hidden="1" x14ac:dyDescent="0.25">
      <c r="AO3402" s="31" t="s">
        <v>77</v>
      </c>
      <c r="AP3402" s="84" t="s">
        <v>135</v>
      </c>
      <c r="AQ3402" s="21" t="str">
        <f t="shared" si="55"/>
        <v>South EastIMD - 3</v>
      </c>
      <c r="AR3402" s="77">
        <v>3400</v>
      </c>
      <c r="AS3402" s="77">
        <v>4200</v>
      </c>
      <c r="AT3402" s="77">
        <v>109330</v>
      </c>
      <c r="AU3402" s="66" t="s">
        <v>85</v>
      </c>
      <c r="AV3402" s="66" t="s">
        <v>85</v>
      </c>
      <c r="AW3402" s="66" t="s">
        <v>85</v>
      </c>
      <c r="AX3402" s="66" t="s">
        <v>85</v>
      </c>
      <c r="AY3402" s="66" t="s">
        <v>85</v>
      </c>
      <c r="AZ3402" s="66" t="s">
        <v>85</v>
      </c>
      <c r="BA3402" s="66" t="s">
        <v>85</v>
      </c>
      <c r="BB3402" s="66" t="s">
        <v>85</v>
      </c>
      <c r="BC3402" s="66" t="s">
        <v>85</v>
      </c>
      <c r="BD3402" s="66" t="s">
        <v>85</v>
      </c>
      <c r="BE3402" s="66" t="s">
        <v>85</v>
      </c>
      <c r="BF3402" s="66" t="s">
        <v>85</v>
      </c>
      <c r="BG3402" s="66" t="s">
        <v>85</v>
      </c>
      <c r="BH3402" s="66" t="s">
        <v>85</v>
      </c>
      <c r="BI3402" s="66" t="s">
        <v>85</v>
      </c>
      <c r="BJ3402" s="66" t="s">
        <v>85</v>
      </c>
      <c r="BK3402" s="66" t="s">
        <v>85</v>
      </c>
      <c r="BL3402" s="66" t="s">
        <v>85</v>
      </c>
      <c r="BM3402" s="66" t="s">
        <v>85</v>
      </c>
      <c r="BN3402" s="66" t="s">
        <v>85</v>
      </c>
      <c r="BO3402" s="88" t="s">
        <v>85</v>
      </c>
      <c r="BP3402" s="100">
        <v>12000</v>
      </c>
      <c r="BQ3402" s="66">
        <v>13100</v>
      </c>
      <c r="BR3402" s="66">
        <v>83970</v>
      </c>
      <c r="BS3402" s="66" t="s">
        <v>85</v>
      </c>
      <c r="BT3402" s="66" t="s">
        <v>85</v>
      </c>
      <c r="BU3402" s="66" t="s">
        <v>85</v>
      </c>
      <c r="BV3402" s="66" t="s">
        <v>85</v>
      </c>
      <c r="BW3402" s="66" t="s">
        <v>85</v>
      </c>
      <c r="BX3402" s="66" t="s">
        <v>85</v>
      </c>
      <c r="BY3402" s="66" t="s">
        <v>85</v>
      </c>
      <c r="BZ3402" s="66" t="s">
        <v>85</v>
      </c>
      <c r="CA3402" s="66" t="s">
        <v>85</v>
      </c>
      <c r="CB3402" s="66" t="s">
        <v>85</v>
      </c>
      <c r="CC3402" s="66" t="s">
        <v>85</v>
      </c>
      <c r="CD3402" s="66" t="s">
        <v>85</v>
      </c>
      <c r="CE3402" s="66" t="s">
        <v>85</v>
      </c>
      <c r="CF3402" s="66" t="s">
        <v>85</v>
      </c>
      <c r="CG3402" s="66" t="s">
        <v>85</v>
      </c>
      <c r="CH3402" s="66" t="s">
        <v>85</v>
      </c>
      <c r="CI3402" s="66" t="s">
        <v>85</v>
      </c>
      <c r="CJ3402" s="66" t="s">
        <v>85</v>
      </c>
      <c r="CK3402" s="66" t="s">
        <v>85</v>
      </c>
      <c r="CL3402" s="66" t="s">
        <v>85</v>
      </c>
      <c r="CM3402" s="69" t="s">
        <v>85</v>
      </c>
    </row>
    <row r="3403" spans="41:91" hidden="1" x14ac:dyDescent="0.25">
      <c r="AO3403" s="31" t="s">
        <v>78</v>
      </c>
      <c r="AP3403" s="84" t="s">
        <v>135</v>
      </c>
      <c r="AQ3403" s="21" t="str">
        <f t="shared" si="55"/>
        <v>South WestIMD - 3</v>
      </c>
      <c r="AR3403" s="77">
        <v>3600</v>
      </c>
      <c r="AS3403" s="77">
        <v>4700</v>
      </c>
      <c r="AT3403" s="77">
        <v>90430</v>
      </c>
      <c r="AU3403" s="66" t="s">
        <v>85</v>
      </c>
      <c r="AV3403" s="66" t="s">
        <v>85</v>
      </c>
      <c r="AW3403" s="66" t="s">
        <v>85</v>
      </c>
      <c r="AX3403" s="66" t="s">
        <v>85</v>
      </c>
      <c r="AY3403" s="66" t="s">
        <v>85</v>
      </c>
      <c r="AZ3403" s="66" t="s">
        <v>85</v>
      </c>
      <c r="BA3403" s="66" t="s">
        <v>85</v>
      </c>
      <c r="BB3403" s="66" t="s">
        <v>85</v>
      </c>
      <c r="BC3403" s="66" t="s">
        <v>85</v>
      </c>
      <c r="BD3403" s="66" t="s">
        <v>85</v>
      </c>
      <c r="BE3403" s="66" t="s">
        <v>85</v>
      </c>
      <c r="BF3403" s="66" t="s">
        <v>85</v>
      </c>
      <c r="BG3403" s="66" t="s">
        <v>85</v>
      </c>
      <c r="BH3403" s="66" t="s">
        <v>85</v>
      </c>
      <c r="BI3403" s="66" t="s">
        <v>85</v>
      </c>
      <c r="BJ3403" s="66" t="s">
        <v>85</v>
      </c>
      <c r="BK3403" s="66" t="s">
        <v>85</v>
      </c>
      <c r="BL3403" s="66" t="s">
        <v>85</v>
      </c>
      <c r="BM3403" s="66" t="s">
        <v>85</v>
      </c>
      <c r="BN3403" s="66" t="s">
        <v>85</v>
      </c>
      <c r="BO3403" s="88" t="s">
        <v>85</v>
      </c>
      <c r="BP3403" s="100">
        <v>11000</v>
      </c>
      <c r="BQ3403" s="66">
        <v>12100</v>
      </c>
      <c r="BR3403" s="66">
        <v>54810</v>
      </c>
      <c r="BS3403" s="66" t="s">
        <v>85</v>
      </c>
      <c r="BT3403" s="66" t="s">
        <v>85</v>
      </c>
      <c r="BU3403" s="66" t="s">
        <v>85</v>
      </c>
      <c r="BV3403" s="66" t="s">
        <v>85</v>
      </c>
      <c r="BW3403" s="66" t="s">
        <v>85</v>
      </c>
      <c r="BX3403" s="66" t="s">
        <v>85</v>
      </c>
      <c r="BY3403" s="66" t="s">
        <v>85</v>
      </c>
      <c r="BZ3403" s="66" t="s">
        <v>85</v>
      </c>
      <c r="CA3403" s="66" t="s">
        <v>85</v>
      </c>
      <c r="CB3403" s="66" t="s">
        <v>85</v>
      </c>
      <c r="CC3403" s="66" t="s">
        <v>85</v>
      </c>
      <c r="CD3403" s="66" t="s">
        <v>85</v>
      </c>
      <c r="CE3403" s="66" t="s">
        <v>85</v>
      </c>
      <c r="CF3403" s="66" t="s">
        <v>85</v>
      </c>
      <c r="CG3403" s="66" t="s">
        <v>85</v>
      </c>
      <c r="CH3403" s="66" t="s">
        <v>85</v>
      </c>
      <c r="CI3403" s="66" t="s">
        <v>85</v>
      </c>
      <c r="CJ3403" s="66" t="s">
        <v>85</v>
      </c>
      <c r="CK3403" s="66" t="s">
        <v>85</v>
      </c>
      <c r="CL3403" s="66" t="s">
        <v>85</v>
      </c>
      <c r="CM3403" s="69" t="s">
        <v>85</v>
      </c>
    </row>
    <row r="3404" spans="41:91" hidden="1" x14ac:dyDescent="0.25">
      <c r="AO3404" s="31" t="s">
        <v>127</v>
      </c>
      <c r="AP3404" s="85" t="s">
        <v>135</v>
      </c>
      <c r="AQ3404" s="21" t="str">
        <f t="shared" si="55"/>
        <v>WalesIMD - 3</v>
      </c>
      <c r="AR3404" s="77" t="s">
        <v>85</v>
      </c>
      <c r="AS3404" s="77" t="s">
        <v>85</v>
      </c>
      <c r="AT3404" s="77" t="s">
        <v>85</v>
      </c>
      <c r="AU3404" s="66" t="s">
        <v>85</v>
      </c>
      <c r="AV3404" s="66" t="s">
        <v>85</v>
      </c>
      <c r="AW3404" s="66" t="s">
        <v>85</v>
      </c>
      <c r="AX3404" s="66" t="s">
        <v>85</v>
      </c>
      <c r="AY3404" s="66" t="s">
        <v>85</v>
      </c>
      <c r="AZ3404" s="66" t="s">
        <v>85</v>
      </c>
      <c r="BA3404" s="66" t="s">
        <v>85</v>
      </c>
      <c r="BB3404" s="66" t="s">
        <v>85</v>
      </c>
      <c r="BC3404" s="66" t="s">
        <v>85</v>
      </c>
      <c r="BD3404" s="66" t="s">
        <v>85</v>
      </c>
      <c r="BE3404" s="66" t="s">
        <v>85</v>
      </c>
      <c r="BF3404" s="66" t="s">
        <v>85</v>
      </c>
      <c r="BG3404" s="66" t="s">
        <v>85</v>
      </c>
      <c r="BH3404" s="66" t="s">
        <v>85</v>
      </c>
      <c r="BI3404" s="66" t="s">
        <v>85</v>
      </c>
      <c r="BJ3404" s="66" t="s">
        <v>85</v>
      </c>
      <c r="BK3404" s="66" t="s">
        <v>85</v>
      </c>
      <c r="BL3404" s="66" t="s">
        <v>85</v>
      </c>
      <c r="BM3404" s="66" t="s">
        <v>85</v>
      </c>
      <c r="BN3404" s="66" t="s">
        <v>85</v>
      </c>
      <c r="BO3404" s="88" t="s">
        <v>85</v>
      </c>
      <c r="BP3404" s="100" t="s">
        <v>85</v>
      </c>
      <c r="BQ3404" s="66" t="s">
        <v>85</v>
      </c>
      <c r="BR3404" s="66" t="s">
        <v>85</v>
      </c>
      <c r="BS3404" s="66" t="s">
        <v>85</v>
      </c>
      <c r="BT3404" s="66" t="s">
        <v>85</v>
      </c>
      <c r="BU3404" s="66" t="s">
        <v>85</v>
      </c>
      <c r="BV3404" s="66" t="s">
        <v>85</v>
      </c>
      <c r="BW3404" s="66" t="s">
        <v>85</v>
      </c>
      <c r="BX3404" s="66" t="s">
        <v>85</v>
      </c>
      <c r="BY3404" s="66" t="s">
        <v>85</v>
      </c>
      <c r="BZ3404" s="66" t="s">
        <v>85</v>
      </c>
      <c r="CA3404" s="66" t="s">
        <v>85</v>
      </c>
      <c r="CB3404" s="66" t="s">
        <v>85</v>
      </c>
      <c r="CC3404" s="66" t="s">
        <v>85</v>
      </c>
      <c r="CD3404" s="66" t="s">
        <v>85</v>
      </c>
      <c r="CE3404" s="66" t="s">
        <v>85</v>
      </c>
      <c r="CF3404" s="66" t="s">
        <v>85</v>
      </c>
      <c r="CG3404" s="66" t="s">
        <v>85</v>
      </c>
      <c r="CH3404" s="66" t="s">
        <v>85</v>
      </c>
      <c r="CI3404" s="66" t="s">
        <v>85</v>
      </c>
      <c r="CJ3404" s="66" t="s">
        <v>85</v>
      </c>
      <c r="CK3404" s="66" t="s">
        <v>85</v>
      </c>
      <c r="CL3404" s="66" t="s">
        <v>85</v>
      </c>
      <c r="CM3404" s="69" t="s">
        <v>85</v>
      </c>
    </row>
    <row r="3405" spans="41:91" hidden="1" x14ac:dyDescent="0.25">
      <c r="AO3405" s="31" t="s">
        <v>70</v>
      </c>
      <c r="AP3405" s="85" t="s">
        <v>136</v>
      </c>
      <c r="AQ3405" s="21" t="str">
        <f t="shared" si="55"/>
        <v>North EastIMD - 4</v>
      </c>
      <c r="AR3405" s="77">
        <v>3200</v>
      </c>
      <c r="AS3405" s="77">
        <v>3800</v>
      </c>
      <c r="AT3405" s="77">
        <v>25970</v>
      </c>
      <c r="AU3405" s="66" t="s">
        <v>85</v>
      </c>
      <c r="AV3405" s="66" t="s">
        <v>85</v>
      </c>
      <c r="AW3405" s="66" t="s">
        <v>85</v>
      </c>
      <c r="AX3405" s="66" t="s">
        <v>85</v>
      </c>
      <c r="AY3405" s="66" t="s">
        <v>85</v>
      </c>
      <c r="AZ3405" s="66" t="s">
        <v>85</v>
      </c>
      <c r="BA3405" s="66" t="s">
        <v>85</v>
      </c>
      <c r="BB3405" s="66" t="s">
        <v>85</v>
      </c>
      <c r="BC3405" s="66" t="s">
        <v>85</v>
      </c>
      <c r="BD3405" s="66" t="s">
        <v>85</v>
      </c>
      <c r="BE3405" s="66" t="s">
        <v>85</v>
      </c>
      <c r="BF3405" s="66" t="s">
        <v>85</v>
      </c>
      <c r="BG3405" s="66" t="s">
        <v>85</v>
      </c>
      <c r="BH3405" s="66" t="s">
        <v>85</v>
      </c>
      <c r="BI3405" s="66" t="s">
        <v>85</v>
      </c>
      <c r="BJ3405" s="66" t="s">
        <v>85</v>
      </c>
      <c r="BK3405" s="66" t="s">
        <v>85</v>
      </c>
      <c r="BL3405" s="66" t="s">
        <v>85</v>
      </c>
      <c r="BM3405" s="66" t="s">
        <v>85</v>
      </c>
      <c r="BN3405" s="66" t="s">
        <v>85</v>
      </c>
      <c r="BO3405" s="88" t="s">
        <v>85</v>
      </c>
      <c r="BP3405" s="100">
        <v>15200</v>
      </c>
      <c r="BQ3405" s="66">
        <v>16200</v>
      </c>
      <c r="BR3405" s="66">
        <v>22190</v>
      </c>
      <c r="BS3405" s="66" t="s">
        <v>85</v>
      </c>
      <c r="BT3405" s="66" t="s">
        <v>85</v>
      </c>
      <c r="BU3405" s="66" t="s">
        <v>85</v>
      </c>
      <c r="BV3405" s="66" t="s">
        <v>85</v>
      </c>
      <c r="BW3405" s="66" t="s">
        <v>85</v>
      </c>
      <c r="BX3405" s="66" t="s">
        <v>85</v>
      </c>
      <c r="BY3405" s="66" t="s">
        <v>85</v>
      </c>
      <c r="BZ3405" s="66" t="s">
        <v>85</v>
      </c>
      <c r="CA3405" s="66" t="s">
        <v>85</v>
      </c>
      <c r="CB3405" s="66" t="s">
        <v>85</v>
      </c>
      <c r="CC3405" s="66" t="s">
        <v>85</v>
      </c>
      <c r="CD3405" s="66" t="s">
        <v>85</v>
      </c>
      <c r="CE3405" s="66" t="s">
        <v>85</v>
      </c>
      <c r="CF3405" s="66" t="s">
        <v>85</v>
      </c>
      <c r="CG3405" s="66" t="s">
        <v>85</v>
      </c>
      <c r="CH3405" s="66" t="s">
        <v>85</v>
      </c>
      <c r="CI3405" s="66" t="s">
        <v>85</v>
      </c>
      <c r="CJ3405" s="66" t="s">
        <v>85</v>
      </c>
      <c r="CK3405" s="66" t="s">
        <v>85</v>
      </c>
      <c r="CL3405" s="66" t="s">
        <v>85</v>
      </c>
      <c r="CM3405" s="69" t="s">
        <v>85</v>
      </c>
    </row>
    <row r="3406" spans="41:91" hidden="1" x14ac:dyDescent="0.25">
      <c r="AO3406" s="31" t="s">
        <v>71</v>
      </c>
      <c r="AP3406" s="84" t="s">
        <v>136</v>
      </c>
      <c r="AQ3406" s="21" t="str">
        <f t="shared" si="55"/>
        <v>North WestIMD - 4</v>
      </c>
      <c r="AR3406" s="77">
        <v>3600</v>
      </c>
      <c r="AS3406" s="77">
        <v>4300</v>
      </c>
      <c r="AT3406" s="77">
        <v>76270</v>
      </c>
      <c r="AU3406" s="66" t="s">
        <v>85</v>
      </c>
      <c r="AV3406" s="66" t="s">
        <v>85</v>
      </c>
      <c r="AW3406" s="66" t="s">
        <v>85</v>
      </c>
      <c r="AX3406" s="66" t="s">
        <v>85</v>
      </c>
      <c r="AY3406" s="66" t="s">
        <v>85</v>
      </c>
      <c r="AZ3406" s="66" t="s">
        <v>85</v>
      </c>
      <c r="BA3406" s="66" t="s">
        <v>85</v>
      </c>
      <c r="BB3406" s="66" t="s">
        <v>85</v>
      </c>
      <c r="BC3406" s="66" t="s">
        <v>85</v>
      </c>
      <c r="BD3406" s="66" t="s">
        <v>85</v>
      </c>
      <c r="BE3406" s="66" t="s">
        <v>85</v>
      </c>
      <c r="BF3406" s="66" t="s">
        <v>85</v>
      </c>
      <c r="BG3406" s="66" t="s">
        <v>85</v>
      </c>
      <c r="BH3406" s="66" t="s">
        <v>85</v>
      </c>
      <c r="BI3406" s="66" t="s">
        <v>85</v>
      </c>
      <c r="BJ3406" s="66" t="s">
        <v>85</v>
      </c>
      <c r="BK3406" s="66" t="s">
        <v>85</v>
      </c>
      <c r="BL3406" s="66" t="s">
        <v>85</v>
      </c>
      <c r="BM3406" s="66" t="s">
        <v>85</v>
      </c>
      <c r="BN3406" s="66" t="s">
        <v>85</v>
      </c>
      <c r="BO3406" s="88" t="s">
        <v>85</v>
      </c>
      <c r="BP3406" s="100">
        <v>15000</v>
      </c>
      <c r="BQ3406" s="66">
        <v>16000</v>
      </c>
      <c r="BR3406" s="66">
        <v>63710</v>
      </c>
      <c r="BS3406" s="66" t="s">
        <v>85</v>
      </c>
      <c r="BT3406" s="66" t="s">
        <v>85</v>
      </c>
      <c r="BU3406" s="66" t="s">
        <v>85</v>
      </c>
      <c r="BV3406" s="66" t="s">
        <v>85</v>
      </c>
      <c r="BW3406" s="66" t="s">
        <v>85</v>
      </c>
      <c r="BX3406" s="66" t="s">
        <v>85</v>
      </c>
      <c r="BY3406" s="66" t="s">
        <v>85</v>
      </c>
      <c r="BZ3406" s="66" t="s">
        <v>85</v>
      </c>
      <c r="CA3406" s="66" t="s">
        <v>85</v>
      </c>
      <c r="CB3406" s="66" t="s">
        <v>85</v>
      </c>
      <c r="CC3406" s="66" t="s">
        <v>85</v>
      </c>
      <c r="CD3406" s="66" t="s">
        <v>85</v>
      </c>
      <c r="CE3406" s="66" t="s">
        <v>85</v>
      </c>
      <c r="CF3406" s="66" t="s">
        <v>85</v>
      </c>
      <c r="CG3406" s="66" t="s">
        <v>85</v>
      </c>
      <c r="CH3406" s="66" t="s">
        <v>85</v>
      </c>
      <c r="CI3406" s="66" t="s">
        <v>85</v>
      </c>
      <c r="CJ3406" s="66" t="s">
        <v>85</v>
      </c>
      <c r="CK3406" s="66" t="s">
        <v>85</v>
      </c>
      <c r="CL3406" s="66" t="s">
        <v>85</v>
      </c>
      <c r="CM3406" s="69" t="s">
        <v>85</v>
      </c>
    </row>
    <row r="3407" spans="41:91" hidden="1" x14ac:dyDescent="0.25">
      <c r="AO3407" s="31" t="s">
        <v>72</v>
      </c>
      <c r="AP3407" s="84" t="s">
        <v>136</v>
      </c>
      <c r="AQ3407" s="21" t="str">
        <f t="shared" si="55"/>
        <v>Yorks &amp; HumberIMD - 4</v>
      </c>
      <c r="AR3407" s="77">
        <v>3300</v>
      </c>
      <c r="AS3407" s="77">
        <v>4000</v>
      </c>
      <c r="AT3407" s="77">
        <v>67180</v>
      </c>
      <c r="AU3407" s="66" t="s">
        <v>85</v>
      </c>
      <c r="AV3407" s="66" t="s">
        <v>85</v>
      </c>
      <c r="AW3407" s="66" t="s">
        <v>85</v>
      </c>
      <c r="AX3407" s="66" t="s">
        <v>85</v>
      </c>
      <c r="AY3407" s="66" t="s">
        <v>85</v>
      </c>
      <c r="AZ3407" s="66" t="s">
        <v>85</v>
      </c>
      <c r="BA3407" s="66" t="s">
        <v>85</v>
      </c>
      <c r="BB3407" s="66" t="s">
        <v>85</v>
      </c>
      <c r="BC3407" s="66" t="s">
        <v>85</v>
      </c>
      <c r="BD3407" s="66" t="s">
        <v>85</v>
      </c>
      <c r="BE3407" s="66" t="s">
        <v>85</v>
      </c>
      <c r="BF3407" s="66" t="s">
        <v>85</v>
      </c>
      <c r="BG3407" s="66" t="s">
        <v>85</v>
      </c>
      <c r="BH3407" s="66" t="s">
        <v>85</v>
      </c>
      <c r="BI3407" s="66" t="s">
        <v>85</v>
      </c>
      <c r="BJ3407" s="66" t="s">
        <v>85</v>
      </c>
      <c r="BK3407" s="66" t="s">
        <v>85</v>
      </c>
      <c r="BL3407" s="66" t="s">
        <v>85</v>
      </c>
      <c r="BM3407" s="66" t="s">
        <v>85</v>
      </c>
      <c r="BN3407" s="66" t="s">
        <v>85</v>
      </c>
      <c r="BO3407" s="88" t="s">
        <v>85</v>
      </c>
      <c r="BP3407" s="100">
        <v>14800</v>
      </c>
      <c r="BQ3407" s="66">
        <v>15800</v>
      </c>
      <c r="BR3407" s="66">
        <v>53600</v>
      </c>
      <c r="BS3407" s="66" t="s">
        <v>85</v>
      </c>
      <c r="BT3407" s="66" t="s">
        <v>85</v>
      </c>
      <c r="BU3407" s="66" t="s">
        <v>85</v>
      </c>
      <c r="BV3407" s="66" t="s">
        <v>85</v>
      </c>
      <c r="BW3407" s="66" t="s">
        <v>85</v>
      </c>
      <c r="BX3407" s="66" t="s">
        <v>85</v>
      </c>
      <c r="BY3407" s="66" t="s">
        <v>85</v>
      </c>
      <c r="BZ3407" s="66" t="s">
        <v>85</v>
      </c>
      <c r="CA3407" s="66" t="s">
        <v>85</v>
      </c>
      <c r="CB3407" s="66" t="s">
        <v>85</v>
      </c>
      <c r="CC3407" s="66" t="s">
        <v>85</v>
      </c>
      <c r="CD3407" s="66" t="s">
        <v>85</v>
      </c>
      <c r="CE3407" s="66" t="s">
        <v>85</v>
      </c>
      <c r="CF3407" s="66" t="s">
        <v>85</v>
      </c>
      <c r="CG3407" s="66" t="s">
        <v>85</v>
      </c>
      <c r="CH3407" s="66" t="s">
        <v>85</v>
      </c>
      <c r="CI3407" s="66" t="s">
        <v>85</v>
      </c>
      <c r="CJ3407" s="66" t="s">
        <v>85</v>
      </c>
      <c r="CK3407" s="66" t="s">
        <v>85</v>
      </c>
      <c r="CL3407" s="66" t="s">
        <v>85</v>
      </c>
      <c r="CM3407" s="69" t="s">
        <v>85</v>
      </c>
    </row>
    <row r="3408" spans="41:91" hidden="1" x14ac:dyDescent="0.25">
      <c r="AO3408" s="31" t="s">
        <v>73</v>
      </c>
      <c r="AP3408" s="84" t="s">
        <v>136</v>
      </c>
      <c r="AQ3408" s="21" t="str">
        <f t="shared" si="55"/>
        <v>East MidlandsIMD - 4</v>
      </c>
      <c r="AR3408" s="77">
        <v>3500</v>
      </c>
      <c r="AS3408" s="77">
        <v>4300</v>
      </c>
      <c r="AT3408" s="77">
        <v>59720</v>
      </c>
      <c r="AU3408" s="66" t="s">
        <v>85</v>
      </c>
      <c r="AV3408" s="66" t="s">
        <v>85</v>
      </c>
      <c r="AW3408" s="66" t="s">
        <v>85</v>
      </c>
      <c r="AX3408" s="66" t="s">
        <v>85</v>
      </c>
      <c r="AY3408" s="66" t="s">
        <v>85</v>
      </c>
      <c r="AZ3408" s="66" t="s">
        <v>85</v>
      </c>
      <c r="BA3408" s="66" t="s">
        <v>85</v>
      </c>
      <c r="BB3408" s="66" t="s">
        <v>85</v>
      </c>
      <c r="BC3408" s="66" t="s">
        <v>85</v>
      </c>
      <c r="BD3408" s="66" t="s">
        <v>85</v>
      </c>
      <c r="BE3408" s="66" t="s">
        <v>85</v>
      </c>
      <c r="BF3408" s="66" t="s">
        <v>85</v>
      </c>
      <c r="BG3408" s="66" t="s">
        <v>85</v>
      </c>
      <c r="BH3408" s="66" t="s">
        <v>85</v>
      </c>
      <c r="BI3408" s="66" t="s">
        <v>85</v>
      </c>
      <c r="BJ3408" s="66" t="s">
        <v>85</v>
      </c>
      <c r="BK3408" s="66" t="s">
        <v>85</v>
      </c>
      <c r="BL3408" s="66" t="s">
        <v>85</v>
      </c>
      <c r="BM3408" s="66" t="s">
        <v>85</v>
      </c>
      <c r="BN3408" s="66" t="s">
        <v>85</v>
      </c>
      <c r="BO3408" s="88" t="s">
        <v>85</v>
      </c>
      <c r="BP3408" s="100">
        <v>14200</v>
      </c>
      <c r="BQ3408" s="66">
        <v>15200</v>
      </c>
      <c r="BR3408" s="66">
        <v>47180</v>
      </c>
      <c r="BS3408" s="66" t="s">
        <v>85</v>
      </c>
      <c r="BT3408" s="66" t="s">
        <v>85</v>
      </c>
      <c r="BU3408" s="66" t="s">
        <v>85</v>
      </c>
      <c r="BV3408" s="66" t="s">
        <v>85</v>
      </c>
      <c r="BW3408" s="66" t="s">
        <v>85</v>
      </c>
      <c r="BX3408" s="66" t="s">
        <v>85</v>
      </c>
      <c r="BY3408" s="66" t="s">
        <v>85</v>
      </c>
      <c r="BZ3408" s="66" t="s">
        <v>85</v>
      </c>
      <c r="CA3408" s="66" t="s">
        <v>85</v>
      </c>
      <c r="CB3408" s="66" t="s">
        <v>85</v>
      </c>
      <c r="CC3408" s="66" t="s">
        <v>85</v>
      </c>
      <c r="CD3408" s="66" t="s">
        <v>85</v>
      </c>
      <c r="CE3408" s="66" t="s">
        <v>85</v>
      </c>
      <c r="CF3408" s="66" t="s">
        <v>85</v>
      </c>
      <c r="CG3408" s="66" t="s">
        <v>85</v>
      </c>
      <c r="CH3408" s="66" t="s">
        <v>85</v>
      </c>
      <c r="CI3408" s="66" t="s">
        <v>85</v>
      </c>
      <c r="CJ3408" s="66" t="s">
        <v>85</v>
      </c>
      <c r="CK3408" s="66" t="s">
        <v>85</v>
      </c>
      <c r="CL3408" s="66" t="s">
        <v>85</v>
      </c>
      <c r="CM3408" s="69" t="s">
        <v>85</v>
      </c>
    </row>
    <row r="3409" spans="41:91" hidden="1" x14ac:dyDescent="0.25">
      <c r="AO3409" s="31" t="s">
        <v>74</v>
      </c>
      <c r="AP3409" s="85" t="s">
        <v>136</v>
      </c>
      <c r="AQ3409" s="21" t="str">
        <f t="shared" si="55"/>
        <v>West MidlandsIMD - 4</v>
      </c>
      <c r="AR3409" s="77">
        <v>3600</v>
      </c>
      <c r="AS3409" s="77">
        <v>4400</v>
      </c>
      <c r="AT3409" s="77">
        <v>61920</v>
      </c>
      <c r="AU3409" s="66" t="s">
        <v>85</v>
      </c>
      <c r="AV3409" s="66" t="s">
        <v>85</v>
      </c>
      <c r="AW3409" s="66" t="s">
        <v>85</v>
      </c>
      <c r="AX3409" s="66" t="s">
        <v>85</v>
      </c>
      <c r="AY3409" s="66" t="s">
        <v>85</v>
      </c>
      <c r="AZ3409" s="66" t="s">
        <v>85</v>
      </c>
      <c r="BA3409" s="66" t="s">
        <v>85</v>
      </c>
      <c r="BB3409" s="66" t="s">
        <v>85</v>
      </c>
      <c r="BC3409" s="66" t="s">
        <v>85</v>
      </c>
      <c r="BD3409" s="66" t="s">
        <v>85</v>
      </c>
      <c r="BE3409" s="66" t="s">
        <v>85</v>
      </c>
      <c r="BF3409" s="66" t="s">
        <v>85</v>
      </c>
      <c r="BG3409" s="66" t="s">
        <v>85</v>
      </c>
      <c r="BH3409" s="66" t="s">
        <v>85</v>
      </c>
      <c r="BI3409" s="66" t="s">
        <v>85</v>
      </c>
      <c r="BJ3409" s="66" t="s">
        <v>85</v>
      </c>
      <c r="BK3409" s="66" t="s">
        <v>85</v>
      </c>
      <c r="BL3409" s="66" t="s">
        <v>85</v>
      </c>
      <c r="BM3409" s="66" t="s">
        <v>85</v>
      </c>
      <c r="BN3409" s="66" t="s">
        <v>85</v>
      </c>
      <c r="BO3409" s="88" t="s">
        <v>85</v>
      </c>
      <c r="BP3409" s="100">
        <v>14300</v>
      </c>
      <c r="BQ3409" s="66">
        <v>15300</v>
      </c>
      <c r="BR3409" s="66">
        <v>48830</v>
      </c>
      <c r="BS3409" s="66" t="s">
        <v>85</v>
      </c>
      <c r="BT3409" s="66" t="s">
        <v>85</v>
      </c>
      <c r="BU3409" s="66" t="s">
        <v>85</v>
      </c>
      <c r="BV3409" s="66" t="s">
        <v>85</v>
      </c>
      <c r="BW3409" s="66" t="s">
        <v>85</v>
      </c>
      <c r="BX3409" s="66" t="s">
        <v>85</v>
      </c>
      <c r="BY3409" s="66" t="s">
        <v>85</v>
      </c>
      <c r="BZ3409" s="66" t="s">
        <v>85</v>
      </c>
      <c r="CA3409" s="66" t="s">
        <v>85</v>
      </c>
      <c r="CB3409" s="66" t="s">
        <v>85</v>
      </c>
      <c r="CC3409" s="66" t="s">
        <v>85</v>
      </c>
      <c r="CD3409" s="66" t="s">
        <v>85</v>
      </c>
      <c r="CE3409" s="66" t="s">
        <v>85</v>
      </c>
      <c r="CF3409" s="66" t="s">
        <v>85</v>
      </c>
      <c r="CG3409" s="66" t="s">
        <v>85</v>
      </c>
      <c r="CH3409" s="66" t="s">
        <v>85</v>
      </c>
      <c r="CI3409" s="66" t="s">
        <v>85</v>
      </c>
      <c r="CJ3409" s="66" t="s">
        <v>85</v>
      </c>
      <c r="CK3409" s="66" t="s">
        <v>85</v>
      </c>
      <c r="CL3409" s="66" t="s">
        <v>85</v>
      </c>
      <c r="CM3409" s="69" t="s">
        <v>85</v>
      </c>
    </row>
    <row r="3410" spans="41:91" hidden="1" x14ac:dyDescent="0.25">
      <c r="AO3410" s="31" t="s">
        <v>75</v>
      </c>
      <c r="AP3410" s="85" t="s">
        <v>136</v>
      </c>
      <c r="AQ3410" s="21" t="str">
        <f t="shared" si="55"/>
        <v>East of EnglandIMD - 4</v>
      </c>
      <c r="AR3410" s="77">
        <v>3600</v>
      </c>
      <c r="AS3410" s="77">
        <v>4600</v>
      </c>
      <c r="AT3410" s="77">
        <v>91630</v>
      </c>
      <c r="AU3410" s="66" t="s">
        <v>85</v>
      </c>
      <c r="AV3410" s="66" t="s">
        <v>85</v>
      </c>
      <c r="AW3410" s="66" t="s">
        <v>85</v>
      </c>
      <c r="AX3410" s="66" t="s">
        <v>85</v>
      </c>
      <c r="AY3410" s="66" t="s">
        <v>85</v>
      </c>
      <c r="AZ3410" s="66" t="s">
        <v>85</v>
      </c>
      <c r="BA3410" s="66" t="s">
        <v>85</v>
      </c>
      <c r="BB3410" s="66" t="s">
        <v>85</v>
      </c>
      <c r="BC3410" s="66" t="s">
        <v>85</v>
      </c>
      <c r="BD3410" s="66" t="s">
        <v>85</v>
      </c>
      <c r="BE3410" s="66" t="s">
        <v>85</v>
      </c>
      <c r="BF3410" s="66" t="s">
        <v>85</v>
      </c>
      <c r="BG3410" s="66" t="s">
        <v>85</v>
      </c>
      <c r="BH3410" s="66" t="s">
        <v>85</v>
      </c>
      <c r="BI3410" s="66" t="s">
        <v>85</v>
      </c>
      <c r="BJ3410" s="66" t="s">
        <v>85</v>
      </c>
      <c r="BK3410" s="66" t="s">
        <v>85</v>
      </c>
      <c r="BL3410" s="66" t="s">
        <v>85</v>
      </c>
      <c r="BM3410" s="66" t="s">
        <v>85</v>
      </c>
      <c r="BN3410" s="66" t="s">
        <v>85</v>
      </c>
      <c r="BO3410" s="88" t="s">
        <v>85</v>
      </c>
      <c r="BP3410" s="100">
        <v>13400</v>
      </c>
      <c r="BQ3410" s="66">
        <v>14500</v>
      </c>
      <c r="BR3410" s="66">
        <v>63610</v>
      </c>
      <c r="BS3410" s="66" t="s">
        <v>85</v>
      </c>
      <c r="BT3410" s="66" t="s">
        <v>85</v>
      </c>
      <c r="BU3410" s="66" t="s">
        <v>85</v>
      </c>
      <c r="BV3410" s="66" t="s">
        <v>85</v>
      </c>
      <c r="BW3410" s="66" t="s">
        <v>85</v>
      </c>
      <c r="BX3410" s="66" t="s">
        <v>85</v>
      </c>
      <c r="BY3410" s="66" t="s">
        <v>85</v>
      </c>
      <c r="BZ3410" s="66" t="s">
        <v>85</v>
      </c>
      <c r="CA3410" s="66" t="s">
        <v>85</v>
      </c>
      <c r="CB3410" s="66" t="s">
        <v>85</v>
      </c>
      <c r="CC3410" s="66" t="s">
        <v>85</v>
      </c>
      <c r="CD3410" s="66" t="s">
        <v>85</v>
      </c>
      <c r="CE3410" s="66" t="s">
        <v>85</v>
      </c>
      <c r="CF3410" s="66" t="s">
        <v>85</v>
      </c>
      <c r="CG3410" s="66" t="s">
        <v>85</v>
      </c>
      <c r="CH3410" s="66" t="s">
        <v>85</v>
      </c>
      <c r="CI3410" s="66" t="s">
        <v>85</v>
      </c>
      <c r="CJ3410" s="66" t="s">
        <v>85</v>
      </c>
      <c r="CK3410" s="66" t="s">
        <v>85</v>
      </c>
      <c r="CL3410" s="66" t="s">
        <v>85</v>
      </c>
      <c r="CM3410" s="69" t="s">
        <v>85</v>
      </c>
    </row>
    <row r="3411" spans="41:91" hidden="1" x14ac:dyDescent="0.25">
      <c r="AO3411" s="31" t="s">
        <v>76</v>
      </c>
      <c r="AP3411" s="84" t="s">
        <v>136</v>
      </c>
      <c r="AQ3411" s="21" t="str">
        <f t="shared" si="55"/>
        <v>LondonIMD - 4</v>
      </c>
      <c r="AR3411" s="77">
        <v>3600</v>
      </c>
      <c r="AS3411" s="77">
        <v>4600</v>
      </c>
      <c r="AT3411" s="77">
        <v>68930</v>
      </c>
      <c r="AU3411" s="66" t="s">
        <v>85</v>
      </c>
      <c r="AV3411" s="66" t="s">
        <v>85</v>
      </c>
      <c r="AW3411" s="66" t="s">
        <v>85</v>
      </c>
      <c r="AX3411" s="66" t="s">
        <v>85</v>
      </c>
      <c r="AY3411" s="66" t="s">
        <v>85</v>
      </c>
      <c r="AZ3411" s="66" t="s">
        <v>85</v>
      </c>
      <c r="BA3411" s="66" t="s">
        <v>85</v>
      </c>
      <c r="BB3411" s="66" t="s">
        <v>85</v>
      </c>
      <c r="BC3411" s="66" t="s">
        <v>85</v>
      </c>
      <c r="BD3411" s="66" t="s">
        <v>85</v>
      </c>
      <c r="BE3411" s="66" t="s">
        <v>85</v>
      </c>
      <c r="BF3411" s="66" t="s">
        <v>85</v>
      </c>
      <c r="BG3411" s="66" t="s">
        <v>85</v>
      </c>
      <c r="BH3411" s="66" t="s">
        <v>85</v>
      </c>
      <c r="BI3411" s="66" t="s">
        <v>85</v>
      </c>
      <c r="BJ3411" s="66" t="s">
        <v>85</v>
      </c>
      <c r="BK3411" s="66" t="s">
        <v>85</v>
      </c>
      <c r="BL3411" s="66" t="s">
        <v>85</v>
      </c>
      <c r="BM3411" s="66" t="s">
        <v>85</v>
      </c>
      <c r="BN3411" s="66" t="s">
        <v>85</v>
      </c>
      <c r="BO3411" s="88" t="s">
        <v>85</v>
      </c>
      <c r="BP3411" s="100">
        <v>15700</v>
      </c>
      <c r="BQ3411" s="66">
        <v>17100</v>
      </c>
      <c r="BR3411" s="66">
        <v>56050</v>
      </c>
      <c r="BS3411" s="66" t="s">
        <v>85</v>
      </c>
      <c r="BT3411" s="66" t="s">
        <v>85</v>
      </c>
      <c r="BU3411" s="66" t="s">
        <v>85</v>
      </c>
      <c r="BV3411" s="66" t="s">
        <v>85</v>
      </c>
      <c r="BW3411" s="66" t="s">
        <v>85</v>
      </c>
      <c r="BX3411" s="66" t="s">
        <v>85</v>
      </c>
      <c r="BY3411" s="66" t="s">
        <v>85</v>
      </c>
      <c r="BZ3411" s="66" t="s">
        <v>85</v>
      </c>
      <c r="CA3411" s="66" t="s">
        <v>85</v>
      </c>
      <c r="CB3411" s="66" t="s">
        <v>85</v>
      </c>
      <c r="CC3411" s="66" t="s">
        <v>85</v>
      </c>
      <c r="CD3411" s="66" t="s">
        <v>85</v>
      </c>
      <c r="CE3411" s="66" t="s">
        <v>85</v>
      </c>
      <c r="CF3411" s="66" t="s">
        <v>85</v>
      </c>
      <c r="CG3411" s="66" t="s">
        <v>85</v>
      </c>
      <c r="CH3411" s="66" t="s">
        <v>85</v>
      </c>
      <c r="CI3411" s="66" t="s">
        <v>85</v>
      </c>
      <c r="CJ3411" s="66" t="s">
        <v>85</v>
      </c>
      <c r="CK3411" s="66" t="s">
        <v>85</v>
      </c>
      <c r="CL3411" s="66" t="s">
        <v>85</v>
      </c>
      <c r="CM3411" s="69" t="s">
        <v>85</v>
      </c>
    </row>
    <row r="3412" spans="41:91" hidden="1" x14ac:dyDescent="0.25">
      <c r="AO3412" s="31" t="s">
        <v>77</v>
      </c>
      <c r="AP3412" s="84" t="s">
        <v>136</v>
      </c>
      <c r="AQ3412" s="21" t="str">
        <f t="shared" si="55"/>
        <v>South EastIMD - 4</v>
      </c>
      <c r="AR3412" s="77">
        <v>3700</v>
      </c>
      <c r="AS3412" s="77">
        <v>4600</v>
      </c>
      <c r="AT3412" s="77">
        <v>121290</v>
      </c>
      <c r="AU3412" s="66" t="s">
        <v>85</v>
      </c>
      <c r="AV3412" s="66" t="s">
        <v>85</v>
      </c>
      <c r="AW3412" s="66" t="s">
        <v>85</v>
      </c>
      <c r="AX3412" s="66" t="s">
        <v>85</v>
      </c>
      <c r="AY3412" s="66" t="s">
        <v>85</v>
      </c>
      <c r="AZ3412" s="66" t="s">
        <v>85</v>
      </c>
      <c r="BA3412" s="66" t="s">
        <v>85</v>
      </c>
      <c r="BB3412" s="66" t="s">
        <v>85</v>
      </c>
      <c r="BC3412" s="66" t="s">
        <v>85</v>
      </c>
      <c r="BD3412" s="66" t="s">
        <v>85</v>
      </c>
      <c r="BE3412" s="66" t="s">
        <v>85</v>
      </c>
      <c r="BF3412" s="66" t="s">
        <v>85</v>
      </c>
      <c r="BG3412" s="66" t="s">
        <v>85</v>
      </c>
      <c r="BH3412" s="66" t="s">
        <v>85</v>
      </c>
      <c r="BI3412" s="66" t="s">
        <v>85</v>
      </c>
      <c r="BJ3412" s="66" t="s">
        <v>85</v>
      </c>
      <c r="BK3412" s="66" t="s">
        <v>85</v>
      </c>
      <c r="BL3412" s="66" t="s">
        <v>85</v>
      </c>
      <c r="BM3412" s="66" t="s">
        <v>85</v>
      </c>
      <c r="BN3412" s="66" t="s">
        <v>85</v>
      </c>
      <c r="BO3412" s="88" t="s">
        <v>85</v>
      </c>
      <c r="BP3412" s="100">
        <v>13300</v>
      </c>
      <c r="BQ3412" s="66">
        <v>14500</v>
      </c>
      <c r="BR3412" s="66">
        <v>89340</v>
      </c>
      <c r="BS3412" s="66" t="s">
        <v>85</v>
      </c>
      <c r="BT3412" s="66" t="s">
        <v>85</v>
      </c>
      <c r="BU3412" s="66" t="s">
        <v>85</v>
      </c>
      <c r="BV3412" s="66" t="s">
        <v>85</v>
      </c>
      <c r="BW3412" s="66" t="s">
        <v>85</v>
      </c>
      <c r="BX3412" s="66" t="s">
        <v>85</v>
      </c>
      <c r="BY3412" s="66" t="s">
        <v>85</v>
      </c>
      <c r="BZ3412" s="66" t="s">
        <v>85</v>
      </c>
      <c r="CA3412" s="66" t="s">
        <v>85</v>
      </c>
      <c r="CB3412" s="66" t="s">
        <v>85</v>
      </c>
      <c r="CC3412" s="66" t="s">
        <v>85</v>
      </c>
      <c r="CD3412" s="66" t="s">
        <v>85</v>
      </c>
      <c r="CE3412" s="66" t="s">
        <v>85</v>
      </c>
      <c r="CF3412" s="66" t="s">
        <v>85</v>
      </c>
      <c r="CG3412" s="66" t="s">
        <v>85</v>
      </c>
      <c r="CH3412" s="66" t="s">
        <v>85</v>
      </c>
      <c r="CI3412" s="66" t="s">
        <v>85</v>
      </c>
      <c r="CJ3412" s="66" t="s">
        <v>85</v>
      </c>
      <c r="CK3412" s="66" t="s">
        <v>85</v>
      </c>
      <c r="CL3412" s="66" t="s">
        <v>85</v>
      </c>
      <c r="CM3412" s="69" t="s">
        <v>85</v>
      </c>
    </row>
    <row r="3413" spans="41:91" hidden="1" x14ac:dyDescent="0.25">
      <c r="AO3413" s="31" t="s">
        <v>78</v>
      </c>
      <c r="AP3413" s="84" t="s">
        <v>136</v>
      </c>
      <c r="AQ3413" s="21" t="str">
        <f t="shared" ref="AQ3413:AQ3717" si="56">CONCATENATE(AO3413,AP3413)</f>
        <v>South WestIMD - 4</v>
      </c>
      <c r="AR3413" s="77">
        <v>3500</v>
      </c>
      <c r="AS3413" s="77">
        <v>4500</v>
      </c>
      <c r="AT3413" s="77">
        <v>80820</v>
      </c>
      <c r="AU3413" s="66" t="s">
        <v>85</v>
      </c>
      <c r="AV3413" s="66" t="s">
        <v>85</v>
      </c>
      <c r="AW3413" s="66" t="s">
        <v>85</v>
      </c>
      <c r="AX3413" s="66" t="s">
        <v>85</v>
      </c>
      <c r="AY3413" s="66" t="s">
        <v>85</v>
      </c>
      <c r="AZ3413" s="66" t="s">
        <v>85</v>
      </c>
      <c r="BA3413" s="66" t="s">
        <v>85</v>
      </c>
      <c r="BB3413" s="66" t="s">
        <v>85</v>
      </c>
      <c r="BC3413" s="66" t="s">
        <v>85</v>
      </c>
      <c r="BD3413" s="66" t="s">
        <v>85</v>
      </c>
      <c r="BE3413" s="66" t="s">
        <v>85</v>
      </c>
      <c r="BF3413" s="66" t="s">
        <v>85</v>
      </c>
      <c r="BG3413" s="66" t="s">
        <v>85</v>
      </c>
      <c r="BH3413" s="66" t="s">
        <v>85</v>
      </c>
      <c r="BI3413" s="66" t="s">
        <v>85</v>
      </c>
      <c r="BJ3413" s="66" t="s">
        <v>85</v>
      </c>
      <c r="BK3413" s="66" t="s">
        <v>85</v>
      </c>
      <c r="BL3413" s="66" t="s">
        <v>85</v>
      </c>
      <c r="BM3413" s="66" t="s">
        <v>85</v>
      </c>
      <c r="BN3413" s="66" t="s">
        <v>85</v>
      </c>
      <c r="BO3413" s="88" t="s">
        <v>85</v>
      </c>
      <c r="BP3413" s="100">
        <v>11900</v>
      </c>
      <c r="BQ3413" s="66">
        <v>13100</v>
      </c>
      <c r="BR3413" s="66">
        <v>55220</v>
      </c>
      <c r="BS3413" s="66" t="s">
        <v>85</v>
      </c>
      <c r="BT3413" s="66" t="s">
        <v>85</v>
      </c>
      <c r="BU3413" s="66" t="s">
        <v>85</v>
      </c>
      <c r="BV3413" s="66" t="s">
        <v>85</v>
      </c>
      <c r="BW3413" s="66" t="s">
        <v>85</v>
      </c>
      <c r="BX3413" s="66" t="s">
        <v>85</v>
      </c>
      <c r="BY3413" s="66" t="s">
        <v>85</v>
      </c>
      <c r="BZ3413" s="66" t="s">
        <v>85</v>
      </c>
      <c r="CA3413" s="66" t="s">
        <v>85</v>
      </c>
      <c r="CB3413" s="66" t="s">
        <v>85</v>
      </c>
      <c r="CC3413" s="66" t="s">
        <v>85</v>
      </c>
      <c r="CD3413" s="66" t="s">
        <v>85</v>
      </c>
      <c r="CE3413" s="66" t="s">
        <v>85</v>
      </c>
      <c r="CF3413" s="66" t="s">
        <v>85</v>
      </c>
      <c r="CG3413" s="66" t="s">
        <v>85</v>
      </c>
      <c r="CH3413" s="66" t="s">
        <v>85</v>
      </c>
      <c r="CI3413" s="66" t="s">
        <v>85</v>
      </c>
      <c r="CJ3413" s="66" t="s">
        <v>85</v>
      </c>
      <c r="CK3413" s="66" t="s">
        <v>85</v>
      </c>
      <c r="CL3413" s="66" t="s">
        <v>85</v>
      </c>
      <c r="CM3413" s="69" t="s">
        <v>85</v>
      </c>
    </row>
    <row r="3414" spans="41:91" hidden="1" x14ac:dyDescent="0.25">
      <c r="AO3414" s="31" t="s">
        <v>127</v>
      </c>
      <c r="AP3414" s="85" t="s">
        <v>136</v>
      </c>
      <c r="AQ3414" s="21" t="str">
        <f t="shared" si="56"/>
        <v>WalesIMD - 4</v>
      </c>
      <c r="AR3414" s="77" t="s">
        <v>85</v>
      </c>
      <c r="AS3414" s="77" t="s">
        <v>85</v>
      </c>
      <c r="AT3414" s="77" t="s">
        <v>85</v>
      </c>
      <c r="AU3414" s="66" t="s">
        <v>85</v>
      </c>
      <c r="AV3414" s="66" t="s">
        <v>85</v>
      </c>
      <c r="AW3414" s="66" t="s">
        <v>85</v>
      </c>
      <c r="AX3414" s="66" t="s">
        <v>85</v>
      </c>
      <c r="AY3414" s="66" t="s">
        <v>85</v>
      </c>
      <c r="AZ3414" s="66" t="s">
        <v>85</v>
      </c>
      <c r="BA3414" s="66" t="s">
        <v>85</v>
      </c>
      <c r="BB3414" s="66" t="s">
        <v>85</v>
      </c>
      <c r="BC3414" s="66" t="s">
        <v>85</v>
      </c>
      <c r="BD3414" s="66" t="s">
        <v>85</v>
      </c>
      <c r="BE3414" s="66" t="s">
        <v>85</v>
      </c>
      <c r="BF3414" s="66" t="s">
        <v>85</v>
      </c>
      <c r="BG3414" s="66" t="s">
        <v>85</v>
      </c>
      <c r="BH3414" s="66" t="s">
        <v>85</v>
      </c>
      <c r="BI3414" s="66" t="s">
        <v>85</v>
      </c>
      <c r="BJ3414" s="66" t="s">
        <v>85</v>
      </c>
      <c r="BK3414" s="66" t="s">
        <v>85</v>
      </c>
      <c r="BL3414" s="66" t="s">
        <v>85</v>
      </c>
      <c r="BM3414" s="66" t="s">
        <v>85</v>
      </c>
      <c r="BN3414" s="66" t="s">
        <v>85</v>
      </c>
      <c r="BO3414" s="88" t="s">
        <v>85</v>
      </c>
      <c r="BP3414" s="100" t="s">
        <v>85</v>
      </c>
      <c r="BQ3414" s="66" t="s">
        <v>85</v>
      </c>
      <c r="BR3414" s="66" t="s">
        <v>85</v>
      </c>
      <c r="BS3414" s="66" t="s">
        <v>85</v>
      </c>
      <c r="BT3414" s="66" t="s">
        <v>85</v>
      </c>
      <c r="BU3414" s="66" t="s">
        <v>85</v>
      </c>
      <c r="BV3414" s="66" t="s">
        <v>85</v>
      </c>
      <c r="BW3414" s="66" t="s">
        <v>85</v>
      </c>
      <c r="BX3414" s="66" t="s">
        <v>85</v>
      </c>
      <c r="BY3414" s="66" t="s">
        <v>85</v>
      </c>
      <c r="BZ3414" s="66" t="s">
        <v>85</v>
      </c>
      <c r="CA3414" s="66" t="s">
        <v>85</v>
      </c>
      <c r="CB3414" s="66" t="s">
        <v>85</v>
      </c>
      <c r="CC3414" s="66" t="s">
        <v>85</v>
      </c>
      <c r="CD3414" s="66" t="s">
        <v>85</v>
      </c>
      <c r="CE3414" s="66" t="s">
        <v>85</v>
      </c>
      <c r="CF3414" s="66" t="s">
        <v>85</v>
      </c>
      <c r="CG3414" s="66" t="s">
        <v>85</v>
      </c>
      <c r="CH3414" s="66" t="s">
        <v>85</v>
      </c>
      <c r="CI3414" s="66" t="s">
        <v>85</v>
      </c>
      <c r="CJ3414" s="66" t="s">
        <v>85</v>
      </c>
      <c r="CK3414" s="66" t="s">
        <v>85</v>
      </c>
      <c r="CL3414" s="66" t="s">
        <v>85</v>
      </c>
      <c r="CM3414" s="69" t="s">
        <v>85</v>
      </c>
    </row>
    <row r="3415" spans="41:91" hidden="1" x14ac:dyDescent="0.25">
      <c r="AO3415" s="31" t="s">
        <v>70</v>
      </c>
      <c r="AP3415" s="85" t="s">
        <v>137</v>
      </c>
      <c r="AQ3415" s="21" t="str">
        <f t="shared" si="56"/>
        <v>North EastIMD - 5</v>
      </c>
      <c r="AR3415" s="77">
        <v>3500</v>
      </c>
      <c r="AS3415" s="77">
        <v>4000</v>
      </c>
      <c r="AT3415" s="77">
        <v>22800</v>
      </c>
      <c r="AU3415" s="66" t="s">
        <v>85</v>
      </c>
      <c r="AV3415" s="66" t="s">
        <v>85</v>
      </c>
      <c r="AW3415" s="66" t="s">
        <v>85</v>
      </c>
      <c r="AX3415" s="66" t="s">
        <v>85</v>
      </c>
      <c r="AY3415" s="66" t="s">
        <v>85</v>
      </c>
      <c r="AZ3415" s="66" t="s">
        <v>85</v>
      </c>
      <c r="BA3415" s="66" t="s">
        <v>85</v>
      </c>
      <c r="BB3415" s="66" t="s">
        <v>85</v>
      </c>
      <c r="BC3415" s="66" t="s">
        <v>85</v>
      </c>
      <c r="BD3415" s="66" t="s">
        <v>85</v>
      </c>
      <c r="BE3415" s="66" t="s">
        <v>85</v>
      </c>
      <c r="BF3415" s="66" t="s">
        <v>85</v>
      </c>
      <c r="BG3415" s="66" t="s">
        <v>85</v>
      </c>
      <c r="BH3415" s="66" t="s">
        <v>85</v>
      </c>
      <c r="BI3415" s="66" t="s">
        <v>85</v>
      </c>
      <c r="BJ3415" s="66" t="s">
        <v>85</v>
      </c>
      <c r="BK3415" s="66" t="s">
        <v>85</v>
      </c>
      <c r="BL3415" s="66" t="s">
        <v>85</v>
      </c>
      <c r="BM3415" s="66" t="s">
        <v>85</v>
      </c>
      <c r="BN3415" s="66" t="s">
        <v>85</v>
      </c>
      <c r="BO3415" s="88" t="s">
        <v>85</v>
      </c>
      <c r="BP3415" s="100">
        <v>16900</v>
      </c>
      <c r="BQ3415" s="66">
        <v>17900</v>
      </c>
      <c r="BR3415" s="66">
        <v>20260</v>
      </c>
      <c r="BS3415" s="66" t="s">
        <v>85</v>
      </c>
      <c r="BT3415" s="66" t="s">
        <v>85</v>
      </c>
      <c r="BU3415" s="66" t="s">
        <v>85</v>
      </c>
      <c r="BV3415" s="66" t="s">
        <v>85</v>
      </c>
      <c r="BW3415" s="66" t="s">
        <v>85</v>
      </c>
      <c r="BX3415" s="66" t="s">
        <v>85</v>
      </c>
      <c r="BY3415" s="66" t="s">
        <v>85</v>
      </c>
      <c r="BZ3415" s="66" t="s">
        <v>85</v>
      </c>
      <c r="CA3415" s="66" t="s">
        <v>85</v>
      </c>
      <c r="CB3415" s="66" t="s">
        <v>85</v>
      </c>
      <c r="CC3415" s="66" t="s">
        <v>85</v>
      </c>
      <c r="CD3415" s="66" t="s">
        <v>85</v>
      </c>
      <c r="CE3415" s="66" t="s">
        <v>85</v>
      </c>
      <c r="CF3415" s="66" t="s">
        <v>85</v>
      </c>
      <c r="CG3415" s="66" t="s">
        <v>85</v>
      </c>
      <c r="CH3415" s="66" t="s">
        <v>85</v>
      </c>
      <c r="CI3415" s="66" t="s">
        <v>85</v>
      </c>
      <c r="CJ3415" s="66" t="s">
        <v>85</v>
      </c>
      <c r="CK3415" s="66" t="s">
        <v>85</v>
      </c>
      <c r="CL3415" s="66" t="s">
        <v>85</v>
      </c>
      <c r="CM3415" s="69" t="s">
        <v>85</v>
      </c>
    </row>
    <row r="3416" spans="41:91" hidden="1" x14ac:dyDescent="0.25">
      <c r="AO3416" s="31" t="s">
        <v>71</v>
      </c>
      <c r="AP3416" s="84" t="s">
        <v>137</v>
      </c>
      <c r="AQ3416" s="21" t="str">
        <f t="shared" si="56"/>
        <v>North WestIMD - 5</v>
      </c>
      <c r="AR3416" s="77">
        <v>3800</v>
      </c>
      <c r="AS3416" s="77">
        <v>4400</v>
      </c>
      <c r="AT3416" s="77">
        <v>68210</v>
      </c>
      <c r="AU3416" s="66" t="s">
        <v>85</v>
      </c>
      <c r="AV3416" s="66" t="s">
        <v>85</v>
      </c>
      <c r="AW3416" s="66" t="s">
        <v>85</v>
      </c>
      <c r="AX3416" s="66" t="s">
        <v>85</v>
      </c>
      <c r="AY3416" s="66" t="s">
        <v>85</v>
      </c>
      <c r="AZ3416" s="66" t="s">
        <v>85</v>
      </c>
      <c r="BA3416" s="66" t="s">
        <v>85</v>
      </c>
      <c r="BB3416" s="66" t="s">
        <v>85</v>
      </c>
      <c r="BC3416" s="66" t="s">
        <v>85</v>
      </c>
      <c r="BD3416" s="66" t="s">
        <v>85</v>
      </c>
      <c r="BE3416" s="66" t="s">
        <v>85</v>
      </c>
      <c r="BF3416" s="66" t="s">
        <v>85</v>
      </c>
      <c r="BG3416" s="66" t="s">
        <v>85</v>
      </c>
      <c r="BH3416" s="66" t="s">
        <v>85</v>
      </c>
      <c r="BI3416" s="66" t="s">
        <v>85</v>
      </c>
      <c r="BJ3416" s="66" t="s">
        <v>85</v>
      </c>
      <c r="BK3416" s="66" t="s">
        <v>85</v>
      </c>
      <c r="BL3416" s="66" t="s">
        <v>85</v>
      </c>
      <c r="BM3416" s="66" t="s">
        <v>85</v>
      </c>
      <c r="BN3416" s="66" t="s">
        <v>85</v>
      </c>
      <c r="BO3416" s="88" t="s">
        <v>85</v>
      </c>
      <c r="BP3416" s="100">
        <v>16500</v>
      </c>
      <c r="BQ3416" s="66">
        <v>17700</v>
      </c>
      <c r="BR3416" s="66">
        <v>59570</v>
      </c>
      <c r="BS3416" s="66" t="s">
        <v>85</v>
      </c>
      <c r="BT3416" s="66" t="s">
        <v>85</v>
      </c>
      <c r="BU3416" s="66" t="s">
        <v>85</v>
      </c>
      <c r="BV3416" s="66" t="s">
        <v>85</v>
      </c>
      <c r="BW3416" s="66" t="s">
        <v>85</v>
      </c>
      <c r="BX3416" s="66" t="s">
        <v>85</v>
      </c>
      <c r="BY3416" s="66" t="s">
        <v>85</v>
      </c>
      <c r="BZ3416" s="66" t="s">
        <v>85</v>
      </c>
      <c r="CA3416" s="66" t="s">
        <v>85</v>
      </c>
      <c r="CB3416" s="66" t="s">
        <v>85</v>
      </c>
      <c r="CC3416" s="66" t="s">
        <v>85</v>
      </c>
      <c r="CD3416" s="66" t="s">
        <v>85</v>
      </c>
      <c r="CE3416" s="66" t="s">
        <v>85</v>
      </c>
      <c r="CF3416" s="66" t="s">
        <v>85</v>
      </c>
      <c r="CG3416" s="66" t="s">
        <v>85</v>
      </c>
      <c r="CH3416" s="66" t="s">
        <v>85</v>
      </c>
      <c r="CI3416" s="66" t="s">
        <v>85</v>
      </c>
      <c r="CJ3416" s="66" t="s">
        <v>85</v>
      </c>
      <c r="CK3416" s="66" t="s">
        <v>85</v>
      </c>
      <c r="CL3416" s="66" t="s">
        <v>85</v>
      </c>
      <c r="CM3416" s="69" t="s">
        <v>85</v>
      </c>
    </row>
    <row r="3417" spans="41:91" hidden="1" x14ac:dyDescent="0.25">
      <c r="AO3417" s="31" t="s">
        <v>72</v>
      </c>
      <c r="AP3417" s="84" t="s">
        <v>137</v>
      </c>
      <c r="AQ3417" s="21" t="str">
        <f t="shared" si="56"/>
        <v>Yorks &amp; HumberIMD - 5</v>
      </c>
      <c r="AR3417" s="77">
        <v>3500</v>
      </c>
      <c r="AS3417" s="77">
        <v>4200</v>
      </c>
      <c r="AT3417" s="77">
        <v>49620</v>
      </c>
      <c r="AU3417" s="66" t="s">
        <v>85</v>
      </c>
      <c r="AV3417" s="66" t="s">
        <v>85</v>
      </c>
      <c r="AW3417" s="66" t="s">
        <v>85</v>
      </c>
      <c r="AX3417" s="66" t="s">
        <v>85</v>
      </c>
      <c r="AY3417" s="66" t="s">
        <v>85</v>
      </c>
      <c r="AZ3417" s="66" t="s">
        <v>85</v>
      </c>
      <c r="BA3417" s="66" t="s">
        <v>85</v>
      </c>
      <c r="BB3417" s="66" t="s">
        <v>85</v>
      </c>
      <c r="BC3417" s="66" t="s">
        <v>85</v>
      </c>
      <c r="BD3417" s="66" t="s">
        <v>85</v>
      </c>
      <c r="BE3417" s="66" t="s">
        <v>85</v>
      </c>
      <c r="BF3417" s="66" t="s">
        <v>85</v>
      </c>
      <c r="BG3417" s="66" t="s">
        <v>85</v>
      </c>
      <c r="BH3417" s="66" t="s">
        <v>85</v>
      </c>
      <c r="BI3417" s="66" t="s">
        <v>85</v>
      </c>
      <c r="BJ3417" s="66" t="s">
        <v>85</v>
      </c>
      <c r="BK3417" s="66" t="s">
        <v>85</v>
      </c>
      <c r="BL3417" s="66" t="s">
        <v>85</v>
      </c>
      <c r="BM3417" s="66" t="s">
        <v>85</v>
      </c>
      <c r="BN3417" s="66" t="s">
        <v>85</v>
      </c>
      <c r="BO3417" s="88" t="s">
        <v>85</v>
      </c>
      <c r="BP3417" s="100">
        <v>16400</v>
      </c>
      <c r="BQ3417" s="66">
        <v>17700</v>
      </c>
      <c r="BR3417" s="66">
        <v>41970</v>
      </c>
      <c r="BS3417" s="66" t="s">
        <v>85</v>
      </c>
      <c r="BT3417" s="66" t="s">
        <v>85</v>
      </c>
      <c r="BU3417" s="66" t="s">
        <v>85</v>
      </c>
      <c r="BV3417" s="66" t="s">
        <v>85</v>
      </c>
      <c r="BW3417" s="66" t="s">
        <v>85</v>
      </c>
      <c r="BX3417" s="66" t="s">
        <v>85</v>
      </c>
      <c r="BY3417" s="66" t="s">
        <v>85</v>
      </c>
      <c r="BZ3417" s="66" t="s">
        <v>85</v>
      </c>
      <c r="CA3417" s="66" t="s">
        <v>85</v>
      </c>
      <c r="CB3417" s="66" t="s">
        <v>85</v>
      </c>
      <c r="CC3417" s="66" t="s">
        <v>85</v>
      </c>
      <c r="CD3417" s="66" t="s">
        <v>85</v>
      </c>
      <c r="CE3417" s="66" t="s">
        <v>85</v>
      </c>
      <c r="CF3417" s="66" t="s">
        <v>85</v>
      </c>
      <c r="CG3417" s="66" t="s">
        <v>85</v>
      </c>
      <c r="CH3417" s="66" t="s">
        <v>85</v>
      </c>
      <c r="CI3417" s="66" t="s">
        <v>85</v>
      </c>
      <c r="CJ3417" s="66" t="s">
        <v>85</v>
      </c>
      <c r="CK3417" s="66" t="s">
        <v>85</v>
      </c>
      <c r="CL3417" s="66" t="s">
        <v>85</v>
      </c>
      <c r="CM3417" s="69" t="s">
        <v>85</v>
      </c>
    </row>
    <row r="3418" spans="41:91" hidden="1" x14ac:dyDescent="0.25">
      <c r="AO3418" s="31" t="s">
        <v>73</v>
      </c>
      <c r="AP3418" s="84" t="s">
        <v>137</v>
      </c>
      <c r="AQ3418" s="21" t="str">
        <f t="shared" si="56"/>
        <v>East MidlandsIMD - 5</v>
      </c>
      <c r="AR3418" s="77">
        <v>3500</v>
      </c>
      <c r="AS3418" s="77">
        <v>4300</v>
      </c>
      <c r="AT3418" s="77">
        <v>63540</v>
      </c>
      <c r="AU3418" s="66" t="s">
        <v>85</v>
      </c>
      <c r="AV3418" s="66" t="s">
        <v>85</v>
      </c>
      <c r="AW3418" s="66" t="s">
        <v>85</v>
      </c>
      <c r="AX3418" s="66" t="s">
        <v>85</v>
      </c>
      <c r="AY3418" s="66" t="s">
        <v>85</v>
      </c>
      <c r="AZ3418" s="66" t="s">
        <v>85</v>
      </c>
      <c r="BA3418" s="66" t="s">
        <v>85</v>
      </c>
      <c r="BB3418" s="66" t="s">
        <v>85</v>
      </c>
      <c r="BC3418" s="66" t="s">
        <v>85</v>
      </c>
      <c r="BD3418" s="66" t="s">
        <v>85</v>
      </c>
      <c r="BE3418" s="66" t="s">
        <v>85</v>
      </c>
      <c r="BF3418" s="66" t="s">
        <v>85</v>
      </c>
      <c r="BG3418" s="66" t="s">
        <v>85</v>
      </c>
      <c r="BH3418" s="66" t="s">
        <v>85</v>
      </c>
      <c r="BI3418" s="66" t="s">
        <v>85</v>
      </c>
      <c r="BJ3418" s="66" t="s">
        <v>85</v>
      </c>
      <c r="BK3418" s="66" t="s">
        <v>85</v>
      </c>
      <c r="BL3418" s="66" t="s">
        <v>85</v>
      </c>
      <c r="BM3418" s="66" t="s">
        <v>85</v>
      </c>
      <c r="BN3418" s="66" t="s">
        <v>85</v>
      </c>
      <c r="BO3418" s="88" t="s">
        <v>85</v>
      </c>
      <c r="BP3418" s="100">
        <v>15100</v>
      </c>
      <c r="BQ3418" s="66">
        <v>16100</v>
      </c>
      <c r="BR3418" s="66">
        <v>54300</v>
      </c>
      <c r="BS3418" s="66" t="s">
        <v>85</v>
      </c>
      <c r="BT3418" s="66" t="s">
        <v>85</v>
      </c>
      <c r="BU3418" s="66" t="s">
        <v>85</v>
      </c>
      <c r="BV3418" s="66" t="s">
        <v>85</v>
      </c>
      <c r="BW3418" s="66" t="s">
        <v>85</v>
      </c>
      <c r="BX3418" s="66" t="s">
        <v>85</v>
      </c>
      <c r="BY3418" s="66" t="s">
        <v>85</v>
      </c>
      <c r="BZ3418" s="66" t="s">
        <v>85</v>
      </c>
      <c r="CA3418" s="66" t="s">
        <v>85</v>
      </c>
      <c r="CB3418" s="66" t="s">
        <v>85</v>
      </c>
      <c r="CC3418" s="66" t="s">
        <v>85</v>
      </c>
      <c r="CD3418" s="66" t="s">
        <v>85</v>
      </c>
      <c r="CE3418" s="66" t="s">
        <v>85</v>
      </c>
      <c r="CF3418" s="66" t="s">
        <v>85</v>
      </c>
      <c r="CG3418" s="66" t="s">
        <v>85</v>
      </c>
      <c r="CH3418" s="66" t="s">
        <v>85</v>
      </c>
      <c r="CI3418" s="66" t="s">
        <v>85</v>
      </c>
      <c r="CJ3418" s="66" t="s">
        <v>85</v>
      </c>
      <c r="CK3418" s="66" t="s">
        <v>85</v>
      </c>
      <c r="CL3418" s="66" t="s">
        <v>85</v>
      </c>
      <c r="CM3418" s="69" t="s">
        <v>85</v>
      </c>
    </row>
    <row r="3419" spans="41:91" hidden="1" x14ac:dyDescent="0.25">
      <c r="AO3419" s="31" t="s">
        <v>74</v>
      </c>
      <c r="AP3419" s="85" t="s">
        <v>137</v>
      </c>
      <c r="AQ3419" s="21" t="str">
        <f t="shared" si="56"/>
        <v>West MidlandsIMD - 5</v>
      </c>
      <c r="AR3419" s="77">
        <v>3700</v>
      </c>
      <c r="AS3419" s="77">
        <v>4400</v>
      </c>
      <c r="AT3419" s="77">
        <v>49170</v>
      </c>
      <c r="AU3419" s="66" t="s">
        <v>85</v>
      </c>
      <c r="AV3419" s="66" t="s">
        <v>85</v>
      </c>
      <c r="AW3419" s="66" t="s">
        <v>85</v>
      </c>
      <c r="AX3419" s="66" t="s">
        <v>85</v>
      </c>
      <c r="AY3419" s="66" t="s">
        <v>85</v>
      </c>
      <c r="AZ3419" s="66" t="s">
        <v>85</v>
      </c>
      <c r="BA3419" s="66" t="s">
        <v>85</v>
      </c>
      <c r="BB3419" s="66" t="s">
        <v>85</v>
      </c>
      <c r="BC3419" s="66" t="s">
        <v>85</v>
      </c>
      <c r="BD3419" s="66" t="s">
        <v>85</v>
      </c>
      <c r="BE3419" s="66" t="s">
        <v>85</v>
      </c>
      <c r="BF3419" s="66" t="s">
        <v>85</v>
      </c>
      <c r="BG3419" s="66" t="s">
        <v>85</v>
      </c>
      <c r="BH3419" s="66" t="s">
        <v>85</v>
      </c>
      <c r="BI3419" s="66" t="s">
        <v>85</v>
      </c>
      <c r="BJ3419" s="66" t="s">
        <v>85</v>
      </c>
      <c r="BK3419" s="66" t="s">
        <v>85</v>
      </c>
      <c r="BL3419" s="66" t="s">
        <v>85</v>
      </c>
      <c r="BM3419" s="66" t="s">
        <v>85</v>
      </c>
      <c r="BN3419" s="66" t="s">
        <v>85</v>
      </c>
      <c r="BO3419" s="88" t="s">
        <v>85</v>
      </c>
      <c r="BP3419" s="100">
        <v>15600</v>
      </c>
      <c r="BQ3419" s="66">
        <v>16700</v>
      </c>
      <c r="BR3419" s="66">
        <v>42630</v>
      </c>
      <c r="BS3419" s="66" t="s">
        <v>85</v>
      </c>
      <c r="BT3419" s="66" t="s">
        <v>85</v>
      </c>
      <c r="BU3419" s="66" t="s">
        <v>85</v>
      </c>
      <c r="BV3419" s="66" t="s">
        <v>85</v>
      </c>
      <c r="BW3419" s="66" t="s">
        <v>85</v>
      </c>
      <c r="BX3419" s="66" t="s">
        <v>85</v>
      </c>
      <c r="BY3419" s="66" t="s">
        <v>85</v>
      </c>
      <c r="BZ3419" s="66" t="s">
        <v>85</v>
      </c>
      <c r="CA3419" s="66" t="s">
        <v>85</v>
      </c>
      <c r="CB3419" s="66" t="s">
        <v>85</v>
      </c>
      <c r="CC3419" s="66" t="s">
        <v>85</v>
      </c>
      <c r="CD3419" s="66" t="s">
        <v>85</v>
      </c>
      <c r="CE3419" s="66" t="s">
        <v>85</v>
      </c>
      <c r="CF3419" s="66" t="s">
        <v>85</v>
      </c>
      <c r="CG3419" s="66" t="s">
        <v>85</v>
      </c>
      <c r="CH3419" s="66" t="s">
        <v>85</v>
      </c>
      <c r="CI3419" s="66" t="s">
        <v>85</v>
      </c>
      <c r="CJ3419" s="66" t="s">
        <v>85</v>
      </c>
      <c r="CK3419" s="66" t="s">
        <v>85</v>
      </c>
      <c r="CL3419" s="66" t="s">
        <v>85</v>
      </c>
      <c r="CM3419" s="69" t="s">
        <v>85</v>
      </c>
    </row>
    <row r="3420" spans="41:91" hidden="1" x14ac:dyDescent="0.25">
      <c r="AO3420" s="31" t="s">
        <v>75</v>
      </c>
      <c r="AP3420" s="85" t="s">
        <v>137</v>
      </c>
      <c r="AQ3420" s="21" t="str">
        <f t="shared" si="56"/>
        <v>East of EnglandIMD - 5</v>
      </c>
      <c r="AR3420" s="77">
        <v>3800</v>
      </c>
      <c r="AS3420" s="77">
        <v>4600</v>
      </c>
      <c r="AT3420" s="77">
        <v>103660</v>
      </c>
      <c r="AU3420" s="66" t="s">
        <v>85</v>
      </c>
      <c r="AV3420" s="66" t="s">
        <v>85</v>
      </c>
      <c r="AW3420" s="66" t="s">
        <v>85</v>
      </c>
      <c r="AX3420" s="66" t="s">
        <v>85</v>
      </c>
      <c r="AY3420" s="66" t="s">
        <v>85</v>
      </c>
      <c r="AZ3420" s="66" t="s">
        <v>85</v>
      </c>
      <c r="BA3420" s="66" t="s">
        <v>85</v>
      </c>
      <c r="BB3420" s="66" t="s">
        <v>85</v>
      </c>
      <c r="BC3420" s="66" t="s">
        <v>85</v>
      </c>
      <c r="BD3420" s="66" t="s">
        <v>85</v>
      </c>
      <c r="BE3420" s="66" t="s">
        <v>85</v>
      </c>
      <c r="BF3420" s="66" t="s">
        <v>85</v>
      </c>
      <c r="BG3420" s="66" t="s">
        <v>85</v>
      </c>
      <c r="BH3420" s="66" t="s">
        <v>85</v>
      </c>
      <c r="BI3420" s="66" t="s">
        <v>85</v>
      </c>
      <c r="BJ3420" s="66" t="s">
        <v>85</v>
      </c>
      <c r="BK3420" s="66" t="s">
        <v>85</v>
      </c>
      <c r="BL3420" s="66" t="s">
        <v>85</v>
      </c>
      <c r="BM3420" s="66" t="s">
        <v>85</v>
      </c>
      <c r="BN3420" s="66" t="s">
        <v>85</v>
      </c>
      <c r="BO3420" s="88" t="s">
        <v>85</v>
      </c>
      <c r="BP3420" s="100">
        <v>15200</v>
      </c>
      <c r="BQ3420" s="66">
        <v>16400</v>
      </c>
      <c r="BR3420" s="66">
        <v>83210</v>
      </c>
      <c r="BS3420" s="66" t="s">
        <v>85</v>
      </c>
      <c r="BT3420" s="66" t="s">
        <v>85</v>
      </c>
      <c r="BU3420" s="66" t="s">
        <v>85</v>
      </c>
      <c r="BV3420" s="66" t="s">
        <v>85</v>
      </c>
      <c r="BW3420" s="66" t="s">
        <v>85</v>
      </c>
      <c r="BX3420" s="66" t="s">
        <v>85</v>
      </c>
      <c r="BY3420" s="66" t="s">
        <v>85</v>
      </c>
      <c r="BZ3420" s="66" t="s">
        <v>85</v>
      </c>
      <c r="CA3420" s="66" t="s">
        <v>85</v>
      </c>
      <c r="CB3420" s="66" t="s">
        <v>85</v>
      </c>
      <c r="CC3420" s="66" t="s">
        <v>85</v>
      </c>
      <c r="CD3420" s="66" t="s">
        <v>85</v>
      </c>
      <c r="CE3420" s="66" t="s">
        <v>85</v>
      </c>
      <c r="CF3420" s="66" t="s">
        <v>85</v>
      </c>
      <c r="CG3420" s="66" t="s">
        <v>85</v>
      </c>
      <c r="CH3420" s="66" t="s">
        <v>85</v>
      </c>
      <c r="CI3420" s="66" t="s">
        <v>85</v>
      </c>
      <c r="CJ3420" s="66" t="s">
        <v>85</v>
      </c>
      <c r="CK3420" s="66" t="s">
        <v>85</v>
      </c>
      <c r="CL3420" s="66" t="s">
        <v>85</v>
      </c>
      <c r="CM3420" s="69" t="s">
        <v>85</v>
      </c>
    </row>
    <row r="3421" spans="41:91" hidden="1" x14ac:dyDescent="0.25">
      <c r="AO3421" s="31" t="s">
        <v>76</v>
      </c>
      <c r="AP3421" s="84" t="s">
        <v>137</v>
      </c>
      <c r="AQ3421" s="21" t="str">
        <f t="shared" si="56"/>
        <v>LondonIMD - 5</v>
      </c>
      <c r="AR3421" s="77">
        <v>4000</v>
      </c>
      <c r="AS3421" s="77">
        <v>4800</v>
      </c>
      <c r="AT3421" s="77">
        <v>40080</v>
      </c>
      <c r="AU3421" s="66" t="s">
        <v>85</v>
      </c>
      <c r="AV3421" s="66" t="s">
        <v>85</v>
      </c>
      <c r="AW3421" s="66" t="s">
        <v>85</v>
      </c>
      <c r="AX3421" s="66" t="s">
        <v>85</v>
      </c>
      <c r="AY3421" s="66" t="s">
        <v>85</v>
      </c>
      <c r="AZ3421" s="66" t="s">
        <v>85</v>
      </c>
      <c r="BA3421" s="66" t="s">
        <v>85</v>
      </c>
      <c r="BB3421" s="66" t="s">
        <v>85</v>
      </c>
      <c r="BC3421" s="66" t="s">
        <v>85</v>
      </c>
      <c r="BD3421" s="66" t="s">
        <v>85</v>
      </c>
      <c r="BE3421" s="66" t="s">
        <v>85</v>
      </c>
      <c r="BF3421" s="66" t="s">
        <v>85</v>
      </c>
      <c r="BG3421" s="66" t="s">
        <v>85</v>
      </c>
      <c r="BH3421" s="66" t="s">
        <v>85</v>
      </c>
      <c r="BI3421" s="66" t="s">
        <v>85</v>
      </c>
      <c r="BJ3421" s="66" t="s">
        <v>85</v>
      </c>
      <c r="BK3421" s="66" t="s">
        <v>85</v>
      </c>
      <c r="BL3421" s="66" t="s">
        <v>85</v>
      </c>
      <c r="BM3421" s="66" t="s">
        <v>85</v>
      </c>
      <c r="BN3421" s="66" t="s">
        <v>85</v>
      </c>
      <c r="BO3421" s="88" t="s">
        <v>85</v>
      </c>
      <c r="BP3421" s="100">
        <v>18300</v>
      </c>
      <c r="BQ3421" s="66">
        <v>19400</v>
      </c>
      <c r="BR3421" s="66">
        <v>34190</v>
      </c>
      <c r="BS3421" s="66" t="s">
        <v>85</v>
      </c>
      <c r="BT3421" s="66" t="s">
        <v>85</v>
      </c>
      <c r="BU3421" s="66" t="s">
        <v>85</v>
      </c>
      <c r="BV3421" s="66" t="s">
        <v>85</v>
      </c>
      <c r="BW3421" s="66" t="s">
        <v>85</v>
      </c>
      <c r="BX3421" s="66" t="s">
        <v>85</v>
      </c>
      <c r="BY3421" s="66" t="s">
        <v>85</v>
      </c>
      <c r="BZ3421" s="66" t="s">
        <v>85</v>
      </c>
      <c r="CA3421" s="66" t="s">
        <v>85</v>
      </c>
      <c r="CB3421" s="66" t="s">
        <v>85</v>
      </c>
      <c r="CC3421" s="66" t="s">
        <v>85</v>
      </c>
      <c r="CD3421" s="66" t="s">
        <v>85</v>
      </c>
      <c r="CE3421" s="66" t="s">
        <v>85</v>
      </c>
      <c r="CF3421" s="66" t="s">
        <v>85</v>
      </c>
      <c r="CG3421" s="66" t="s">
        <v>85</v>
      </c>
      <c r="CH3421" s="66" t="s">
        <v>85</v>
      </c>
      <c r="CI3421" s="66" t="s">
        <v>85</v>
      </c>
      <c r="CJ3421" s="66" t="s">
        <v>85</v>
      </c>
      <c r="CK3421" s="66" t="s">
        <v>85</v>
      </c>
      <c r="CL3421" s="66" t="s">
        <v>85</v>
      </c>
      <c r="CM3421" s="69" t="s">
        <v>85</v>
      </c>
    </row>
    <row r="3422" spans="41:91" hidden="1" x14ac:dyDescent="0.25">
      <c r="AO3422" s="31" t="s">
        <v>77</v>
      </c>
      <c r="AP3422" s="84" t="s">
        <v>137</v>
      </c>
      <c r="AQ3422" s="21" t="str">
        <f t="shared" si="56"/>
        <v>South EastIMD - 5</v>
      </c>
      <c r="AR3422" s="77">
        <v>3800</v>
      </c>
      <c r="AS3422" s="77">
        <v>4700</v>
      </c>
      <c r="AT3422" s="77">
        <v>185220</v>
      </c>
      <c r="AU3422" s="66" t="s">
        <v>85</v>
      </c>
      <c r="AV3422" s="66" t="s">
        <v>85</v>
      </c>
      <c r="AW3422" s="66" t="s">
        <v>85</v>
      </c>
      <c r="AX3422" s="66" t="s">
        <v>85</v>
      </c>
      <c r="AY3422" s="66" t="s">
        <v>85</v>
      </c>
      <c r="AZ3422" s="66" t="s">
        <v>85</v>
      </c>
      <c r="BA3422" s="66" t="s">
        <v>85</v>
      </c>
      <c r="BB3422" s="66" t="s">
        <v>85</v>
      </c>
      <c r="BC3422" s="66" t="s">
        <v>85</v>
      </c>
      <c r="BD3422" s="66" t="s">
        <v>85</v>
      </c>
      <c r="BE3422" s="66" t="s">
        <v>85</v>
      </c>
      <c r="BF3422" s="66" t="s">
        <v>85</v>
      </c>
      <c r="BG3422" s="66" t="s">
        <v>85</v>
      </c>
      <c r="BH3422" s="66" t="s">
        <v>85</v>
      </c>
      <c r="BI3422" s="66" t="s">
        <v>85</v>
      </c>
      <c r="BJ3422" s="66" t="s">
        <v>85</v>
      </c>
      <c r="BK3422" s="66" t="s">
        <v>85</v>
      </c>
      <c r="BL3422" s="66" t="s">
        <v>85</v>
      </c>
      <c r="BM3422" s="66" t="s">
        <v>85</v>
      </c>
      <c r="BN3422" s="66" t="s">
        <v>85</v>
      </c>
      <c r="BO3422" s="88" t="s">
        <v>85</v>
      </c>
      <c r="BP3422" s="100">
        <v>15300</v>
      </c>
      <c r="BQ3422" s="66">
        <v>16700</v>
      </c>
      <c r="BR3422" s="66">
        <v>149700</v>
      </c>
      <c r="BS3422" s="66" t="s">
        <v>85</v>
      </c>
      <c r="BT3422" s="66" t="s">
        <v>85</v>
      </c>
      <c r="BU3422" s="66" t="s">
        <v>85</v>
      </c>
      <c r="BV3422" s="66" t="s">
        <v>85</v>
      </c>
      <c r="BW3422" s="66" t="s">
        <v>85</v>
      </c>
      <c r="BX3422" s="66" t="s">
        <v>85</v>
      </c>
      <c r="BY3422" s="66" t="s">
        <v>85</v>
      </c>
      <c r="BZ3422" s="66" t="s">
        <v>85</v>
      </c>
      <c r="CA3422" s="66" t="s">
        <v>85</v>
      </c>
      <c r="CB3422" s="66" t="s">
        <v>85</v>
      </c>
      <c r="CC3422" s="66" t="s">
        <v>85</v>
      </c>
      <c r="CD3422" s="66" t="s">
        <v>85</v>
      </c>
      <c r="CE3422" s="66" t="s">
        <v>85</v>
      </c>
      <c r="CF3422" s="66" t="s">
        <v>85</v>
      </c>
      <c r="CG3422" s="66" t="s">
        <v>85</v>
      </c>
      <c r="CH3422" s="66" t="s">
        <v>85</v>
      </c>
      <c r="CI3422" s="66" t="s">
        <v>85</v>
      </c>
      <c r="CJ3422" s="66" t="s">
        <v>85</v>
      </c>
      <c r="CK3422" s="66" t="s">
        <v>85</v>
      </c>
      <c r="CL3422" s="66" t="s">
        <v>85</v>
      </c>
      <c r="CM3422" s="69" t="s">
        <v>85</v>
      </c>
    </row>
    <row r="3423" spans="41:91" hidden="1" x14ac:dyDescent="0.25">
      <c r="AO3423" s="31" t="s">
        <v>78</v>
      </c>
      <c r="AP3423" s="84" t="s">
        <v>137</v>
      </c>
      <c r="AQ3423" s="21" t="str">
        <f t="shared" si="56"/>
        <v>South WestIMD - 5</v>
      </c>
      <c r="AR3423" s="77">
        <v>3500</v>
      </c>
      <c r="AS3423" s="77">
        <v>4300</v>
      </c>
      <c r="AT3423" s="77">
        <v>69250</v>
      </c>
      <c r="AU3423" s="66" t="s">
        <v>85</v>
      </c>
      <c r="AV3423" s="66" t="s">
        <v>85</v>
      </c>
      <c r="AW3423" s="66" t="s">
        <v>85</v>
      </c>
      <c r="AX3423" s="66" t="s">
        <v>85</v>
      </c>
      <c r="AY3423" s="66" t="s">
        <v>85</v>
      </c>
      <c r="AZ3423" s="66" t="s">
        <v>85</v>
      </c>
      <c r="BA3423" s="66" t="s">
        <v>85</v>
      </c>
      <c r="BB3423" s="66" t="s">
        <v>85</v>
      </c>
      <c r="BC3423" s="66" t="s">
        <v>85</v>
      </c>
      <c r="BD3423" s="66" t="s">
        <v>85</v>
      </c>
      <c r="BE3423" s="66" t="s">
        <v>85</v>
      </c>
      <c r="BF3423" s="66" t="s">
        <v>85</v>
      </c>
      <c r="BG3423" s="66" t="s">
        <v>85</v>
      </c>
      <c r="BH3423" s="66" t="s">
        <v>85</v>
      </c>
      <c r="BI3423" s="66" t="s">
        <v>85</v>
      </c>
      <c r="BJ3423" s="66" t="s">
        <v>85</v>
      </c>
      <c r="BK3423" s="66" t="s">
        <v>85</v>
      </c>
      <c r="BL3423" s="66" t="s">
        <v>85</v>
      </c>
      <c r="BM3423" s="66" t="s">
        <v>85</v>
      </c>
      <c r="BN3423" s="66" t="s">
        <v>85</v>
      </c>
      <c r="BO3423" s="88" t="s">
        <v>85</v>
      </c>
      <c r="BP3423" s="100">
        <v>13300</v>
      </c>
      <c r="BQ3423" s="66">
        <v>14400</v>
      </c>
      <c r="BR3423" s="66">
        <v>55350</v>
      </c>
      <c r="BS3423" s="66" t="s">
        <v>85</v>
      </c>
      <c r="BT3423" s="66" t="s">
        <v>85</v>
      </c>
      <c r="BU3423" s="66" t="s">
        <v>85</v>
      </c>
      <c r="BV3423" s="66" t="s">
        <v>85</v>
      </c>
      <c r="BW3423" s="66" t="s">
        <v>85</v>
      </c>
      <c r="BX3423" s="66" t="s">
        <v>85</v>
      </c>
      <c r="BY3423" s="66" t="s">
        <v>85</v>
      </c>
      <c r="BZ3423" s="66" t="s">
        <v>85</v>
      </c>
      <c r="CA3423" s="66" t="s">
        <v>85</v>
      </c>
      <c r="CB3423" s="66" t="s">
        <v>85</v>
      </c>
      <c r="CC3423" s="66" t="s">
        <v>85</v>
      </c>
      <c r="CD3423" s="66" t="s">
        <v>85</v>
      </c>
      <c r="CE3423" s="66" t="s">
        <v>85</v>
      </c>
      <c r="CF3423" s="66" t="s">
        <v>85</v>
      </c>
      <c r="CG3423" s="66" t="s">
        <v>85</v>
      </c>
      <c r="CH3423" s="66" t="s">
        <v>85</v>
      </c>
      <c r="CI3423" s="66" t="s">
        <v>85</v>
      </c>
      <c r="CJ3423" s="66" t="s">
        <v>85</v>
      </c>
      <c r="CK3423" s="66" t="s">
        <v>85</v>
      </c>
      <c r="CL3423" s="66" t="s">
        <v>85</v>
      </c>
      <c r="CM3423" s="69" t="s">
        <v>85</v>
      </c>
    </row>
    <row r="3424" spans="41:91" hidden="1" x14ac:dyDescent="0.25">
      <c r="AO3424" s="31" t="s">
        <v>127</v>
      </c>
      <c r="AP3424" s="85" t="s">
        <v>137</v>
      </c>
      <c r="AQ3424" s="21" t="str">
        <f t="shared" si="56"/>
        <v>WalesIMD - 5</v>
      </c>
      <c r="AR3424" s="77" t="s">
        <v>85</v>
      </c>
      <c r="AS3424" s="77" t="s">
        <v>85</v>
      </c>
      <c r="AT3424" s="77" t="s">
        <v>85</v>
      </c>
      <c r="AU3424" s="66" t="s">
        <v>85</v>
      </c>
      <c r="AV3424" s="66" t="s">
        <v>85</v>
      </c>
      <c r="AW3424" s="66" t="s">
        <v>85</v>
      </c>
      <c r="AX3424" s="66" t="s">
        <v>85</v>
      </c>
      <c r="AY3424" s="66" t="s">
        <v>85</v>
      </c>
      <c r="AZ3424" s="66" t="s">
        <v>85</v>
      </c>
      <c r="BA3424" s="66" t="s">
        <v>85</v>
      </c>
      <c r="BB3424" s="66" t="s">
        <v>85</v>
      </c>
      <c r="BC3424" s="66" t="s">
        <v>85</v>
      </c>
      <c r="BD3424" s="66" t="s">
        <v>85</v>
      </c>
      <c r="BE3424" s="66" t="s">
        <v>85</v>
      </c>
      <c r="BF3424" s="66" t="s">
        <v>85</v>
      </c>
      <c r="BG3424" s="66" t="s">
        <v>85</v>
      </c>
      <c r="BH3424" s="66" t="s">
        <v>85</v>
      </c>
      <c r="BI3424" s="66" t="s">
        <v>85</v>
      </c>
      <c r="BJ3424" s="66" t="s">
        <v>85</v>
      </c>
      <c r="BK3424" s="66" t="s">
        <v>85</v>
      </c>
      <c r="BL3424" s="66" t="s">
        <v>85</v>
      </c>
      <c r="BM3424" s="66" t="s">
        <v>85</v>
      </c>
      <c r="BN3424" s="66" t="s">
        <v>85</v>
      </c>
      <c r="BO3424" s="88" t="s">
        <v>85</v>
      </c>
      <c r="BP3424" s="100" t="s">
        <v>85</v>
      </c>
      <c r="BQ3424" s="66" t="s">
        <v>85</v>
      </c>
      <c r="BR3424" s="66" t="s">
        <v>85</v>
      </c>
      <c r="BS3424" s="66" t="s">
        <v>85</v>
      </c>
      <c r="BT3424" s="66" t="s">
        <v>85</v>
      </c>
      <c r="BU3424" s="66" t="s">
        <v>85</v>
      </c>
      <c r="BV3424" s="66" t="s">
        <v>85</v>
      </c>
      <c r="BW3424" s="66" t="s">
        <v>85</v>
      </c>
      <c r="BX3424" s="66" t="s">
        <v>85</v>
      </c>
      <c r="BY3424" s="66" t="s">
        <v>85</v>
      </c>
      <c r="BZ3424" s="66" t="s">
        <v>85</v>
      </c>
      <c r="CA3424" s="66" t="s">
        <v>85</v>
      </c>
      <c r="CB3424" s="66" t="s">
        <v>85</v>
      </c>
      <c r="CC3424" s="66" t="s">
        <v>85</v>
      </c>
      <c r="CD3424" s="66" t="s">
        <v>85</v>
      </c>
      <c r="CE3424" s="66" t="s">
        <v>85</v>
      </c>
      <c r="CF3424" s="66" t="s">
        <v>85</v>
      </c>
      <c r="CG3424" s="66" t="s">
        <v>85</v>
      </c>
      <c r="CH3424" s="66" t="s">
        <v>85</v>
      </c>
      <c r="CI3424" s="66" t="s">
        <v>85</v>
      </c>
      <c r="CJ3424" s="66" t="s">
        <v>85</v>
      </c>
      <c r="CK3424" s="66" t="s">
        <v>85</v>
      </c>
      <c r="CL3424" s="66" t="s">
        <v>85</v>
      </c>
      <c r="CM3424" s="69" t="s">
        <v>85</v>
      </c>
    </row>
    <row r="3425" spans="41:91" hidden="1" x14ac:dyDescent="0.25">
      <c r="AO3425" s="55" t="s">
        <v>22</v>
      </c>
      <c r="AP3425" s="55" t="s">
        <v>22</v>
      </c>
      <c r="AQ3425" s="21" t="str">
        <f t="shared" si="56"/>
        <v>Pre 1919Pre 1919</v>
      </c>
      <c r="AR3425" s="77" t="s">
        <v>85</v>
      </c>
      <c r="AS3425" s="77" t="s">
        <v>85</v>
      </c>
      <c r="AT3425" s="77" t="s">
        <v>85</v>
      </c>
      <c r="AU3425" s="66" t="s">
        <v>85</v>
      </c>
      <c r="AV3425" s="66" t="s">
        <v>85</v>
      </c>
      <c r="AW3425" s="66" t="s">
        <v>85</v>
      </c>
      <c r="AX3425" s="66" t="s">
        <v>85</v>
      </c>
      <c r="AY3425" s="66" t="s">
        <v>85</v>
      </c>
      <c r="AZ3425" s="66" t="s">
        <v>85</v>
      </c>
      <c r="BA3425" s="66" t="s">
        <v>85</v>
      </c>
      <c r="BB3425" s="66" t="s">
        <v>85</v>
      </c>
      <c r="BC3425" s="66" t="s">
        <v>85</v>
      </c>
      <c r="BD3425" s="66" t="s">
        <v>85</v>
      </c>
      <c r="BE3425" s="66" t="s">
        <v>85</v>
      </c>
      <c r="BF3425" s="66" t="s">
        <v>85</v>
      </c>
      <c r="BG3425" s="66" t="s">
        <v>85</v>
      </c>
      <c r="BH3425" s="66" t="s">
        <v>85</v>
      </c>
      <c r="BI3425" s="66" t="s">
        <v>85</v>
      </c>
      <c r="BJ3425" s="66" t="s">
        <v>85</v>
      </c>
      <c r="BK3425" s="66" t="s">
        <v>85</v>
      </c>
      <c r="BL3425" s="66" t="s">
        <v>85</v>
      </c>
      <c r="BM3425" s="66" t="s">
        <v>85</v>
      </c>
      <c r="BN3425" s="66" t="s">
        <v>85</v>
      </c>
      <c r="BO3425" s="88" t="s">
        <v>85</v>
      </c>
      <c r="BP3425" s="100" t="s">
        <v>85</v>
      </c>
      <c r="BQ3425" s="66" t="s">
        <v>85</v>
      </c>
      <c r="BR3425" s="66" t="s">
        <v>85</v>
      </c>
      <c r="BS3425" s="66" t="s">
        <v>85</v>
      </c>
      <c r="BT3425" s="66" t="s">
        <v>85</v>
      </c>
      <c r="BU3425" s="66" t="s">
        <v>85</v>
      </c>
      <c r="BV3425" s="66" t="s">
        <v>85</v>
      </c>
      <c r="BW3425" s="66" t="s">
        <v>85</v>
      </c>
      <c r="BX3425" s="66" t="s">
        <v>85</v>
      </c>
      <c r="BY3425" s="66" t="s">
        <v>85</v>
      </c>
      <c r="BZ3425" s="66" t="s">
        <v>85</v>
      </c>
      <c r="CA3425" s="66" t="s">
        <v>85</v>
      </c>
      <c r="CB3425" s="66" t="s">
        <v>85</v>
      </c>
      <c r="CC3425" s="66" t="s">
        <v>85</v>
      </c>
      <c r="CD3425" s="66" t="s">
        <v>85</v>
      </c>
      <c r="CE3425" s="66" t="s">
        <v>85</v>
      </c>
      <c r="CF3425" s="66" t="s">
        <v>85</v>
      </c>
      <c r="CG3425" s="66" t="s">
        <v>85</v>
      </c>
      <c r="CH3425" s="66" t="s">
        <v>85</v>
      </c>
      <c r="CI3425" s="66" t="s">
        <v>85</v>
      </c>
      <c r="CJ3425" s="66" t="s">
        <v>85</v>
      </c>
      <c r="CK3425" s="66" t="s">
        <v>85</v>
      </c>
      <c r="CL3425" s="66" t="s">
        <v>85</v>
      </c>
      <c r="CM3425" s="69" t="s">
        <v>85</v>
      </c>
    </row>
    <row r="3426" spans="41:91" hidden="1" x14ac:dyDescent="0.25">
      <c r="AO3426" s="55" t="s">
        <v>22</v>
      </c>
      <c r="AP3426" s="51" t="s">
        <v>23</v>
      </c>
      <c r="AQ3426" s="21" t="str">
        <f t="shared" si="56"/>
        <v>Pre 19191919-44</v>
      </c>
      <c r="AR3426" s="77" t="s">
        <v>85</v>
      </c>
      <c r="AS3426" s="77" t="s">
        <v>85</v>
      </c>
      <c r="AT3426" s="77" t="s">
        <v>85</v>
      </c>
      <c r="AU3426" s="66" t="s">
        <v>85</v>
      </c>
      <c r="AV3426" s="66" t="s">
        <v>85</v>
      </c>
      <c r="AW3426" s="66" t="s">
        <v>85</v>
      </c>
      <c r="AX3426" s="66" t="s">
        <v>85</v>
      </c>
      <c r="AY3426" s="66" t="s">
        <v>85</v>
      </c>
      <c r="AZ3426" s="66" t="s">
        <v>85</v>
      </c>
      <c r="BA3426" s="66" t="s">
        <v>85</v>
      </c>
      <c r="BB3426" s="66" t="s">
        <v>85</v>
      </c>
      <c r="BC3426" s="66" t="s">
        <v>85</v>
      </c>
      <c r="BD3426" s="66" t="s">
        <v>85</v>
      </c>
      <c r="BE3426" s="66" t="s">
        <v>85</v>
      </c>
      <c r="BF3426" s="66" t="s">
        <v>85</v>
      </c>
      <c r="BG3426" s="66" t="s">
        <v>85</v>
      </c>
      <c r="BH3426" s="66" t="s">
        <v>85</v>
      </c>
      <c r="BI3426" s="66" t="s">
        <v>85</v>
      </c>
      <c r="BJ3426" s="66" t="s">
        <v>85</v>
      </c>
      <c r="BK3426" s="66" t="s">
        <v>85</v>
      </c>
      <c r="BL3426" s="66" t="s">
        <v>85</v>
      </c>
      <c r="BM3426" s="66" t="s">
        <v>85</v>
      </c>
      <c r="BN3426" s="66" t="s">
        <v>85</v>
      </c>
      <c r="BO3426" s="88" t="s">
        <v>85</v>
      </c>
      <c r="BP3426" s="100" t="s">
        <v>85</v>
      </c>
      <c r="BQ3426" s="66" t="s">
        <v>85</v>
      </c>
      <c r="BR3426" s="66" t="s">
        <v>85</v>
      </c>
      <c r="BS3426" s="66" t="s">
        <v>85</v>
      </c>
      <c r="BT3426" s="66" t="s">
        <v>85</v>
      </c>
      <c r="BU3426" s="66" t="s">
        <v>85</v>
      </c>
      <c r="BV3426" s="66" t="s">
        <v>85</v>
      </c>
      <c r="BW3426" s="66" t="s">
        <v>85</v>
      </c>
      <c r="BX3426" s="66" t="s">
        <v>85</v>
      </c>
      <c r="BY3426" s="66" t="s">
        <v>85</v>
      </c>
      <c r="BZ3426" s="66" t="s">
        <v>85</v>
      </c>
      <c r="CA3426" s="66" t="s">
        <v>85</v>
      </c>
      <c r="CB3426" s="66" t="s">
        <v>85</v>
      </c>
      <c r="CC3426" s="66" t="s">
        <v>85</v>
      </c>
      <c r="CD3426" s="66" t="s">
        <v>85</v>
      </c>
      <c r="CE3426" s="66" t="s">
        <v>85</v>
      </c>
      <c r="CF3426" s="66" t="s">
        <v>85</v>
      </c>
      <c r="CG3426" s="66" t="s">
        <v>85</v>
      </c>
      <c r="CH3426" s="66" t="s">
        <v>85</v>
      </c>
      <c r="CI3426" s="66" t="s">
        <v>85</v>
      </c>
      <c r="CJ3426" s="66" t="s">
        <v>85</v>
      </c>
      <c r="CK3426" s="66" t="s">
        <v>85</v>
      </c>
      <c r="CL3426" s="66" t="s">
        <v>85</v>
      </c>
      <c r="CM3426" s="69" t="s">
        <v>85</v>
      </c>
    </row>
    <row r="3427" spans="41:91" hidden="1" x14ac:dyDescent="0.25">
      <c r="AO3427" s="55" t="s">
        <v>22</v>
      </c>
      <c r="AP3427" s="51" t="s">
        <v>24</v>
      </c>
      <c r="AQ3427" s="21" t="str">
        <f t="shared" si="56"/>
        <v>Pre 19191945-64</v>
      </c>
      <c r="AR3427" s="77" t="s">
        <v>85</v>
      </c>
      <c r="AS3427" s="77" t="s">
        <v>85</v>
      </c>
      <c r="AT3427" s="77" t="s">
        <v>85</v>
      </c>
      <c r="AU3427" s="66" t="s">
        <v>85</v>
      </c>
      <c r="AV3427" s="66" t="s">
        <v>85</v>
      </c>
      <c r="AW3427" s="66" t="s">
        <v>85</v>
      </c>
      <c r="AX3427" s="66" t="s">
        <v>85</v>
      </c>
      <c r="AY3427" s="66" t="s">
        <v>85</v>
      </c>
      <c r="AZ3427" s="66" t="s">
        <v>85</v>
      </c>
      <c r="BA3427" s="66" t="s">
        <v>85</v>
      </c>
      <c r="BB3427" s="66" t="s">
        <v>85</v>
      </c>
      <c r="BC3427" s="66" t="s">
        <v>85</v>
      </c>
      <c r="BD3427" s="66" t="s">
        <v>85</v>
      </c>
      <c r="BE3427" s="66" t="s">
        <v>85</v>
      </c>
      <c r="BF3427" s="66" t="s">
        <v>85</v>
      </c>
      <c r="BG3427" s="66" t="s">
        <v>85</v>
      </c>
      <c r="BH3427" s="66" t="s">
        <v>85</v>
      </c>
      <c r="BI3427" s="66" t="s">
        <v>85</v>
      </c>
      <c r="BJ3427" s="66" t="s">
        <v>85</v>
      </c>
      <c r="BK3427" s="66" t="s">
        <v>85</v>
      </c>
      <c r="BL3427" s="66" t="s">
        <v>85</v>
      </c>
      <c r="BM3427" s="66" t="s">
        <v>85</v>
      </c>
      <c r="BN3427" s="66" t="s">
        <v>85</v>
      </c>
      <c r="BO3427" s="88" t="s">
        <v>85</v>
      </c>
      <c r="BP3427" s="100" t="s">
        <v>85</v>
      </c>
      <c r="BQ3427" s="66" t="s">
        <v>85</v>
      </c>
      <c r="BR3427" s="66" t="s">
        <v>85</v>
      </c>
      <c r="BS3427" s="66" t="s">
        <v>85</v>
      </c>
      <c r="BT3427" s="66" t="s">
        <v>85</v>
      </c>
      <c r="BU3427" s="66" t="s">
        <v>85</v>
      </c>
      <c r="BV3427" s="66" t="s">
        <v>85</v>
      </c>
      <c r="BW3427" s="66" t="s">
        <v>85</v>
      </c>
      <c r="BX3427" s="66" t="s">
        <v>85</v>
      </c>
      <c r="BY3427" s="66" t="s">
        <v>85</v>
      </c>
      <c r="BZ3427" s="66" t="s">
        <v>85</v>
      </c>
      <c r="CA3427" s="66" t="s">
        <v>85</v>
      </c>
      <c r="CB3427" s="66" t="s">
        <v>85</v>
      </c>
      <c r="CC3427" s="66" t="s">
        <v>85</v>
      </c>
      <c r="CD3427" s="66" t="s">
        <v>85</v>
      </c>
      <c r="CE3427" s="66" t="s">
        <v>85</v>
      </c>
      <c r="CF3427" s="66" t="s">
        <v>85</v>
      </c>
      <c r="CG3427" s="66" t="s">
        <v>85</v>
      </c>
      <c r="CH3427" s="66" t="s">
        <v>85</v>
      </c>
      <c r="CI3427" s="66" t="s">
        <v>85</v>
      </c>
      <c r="CJ3427" s="66" t="s">
        <v>85</v>
      </c>
      <c r="CK3427" s="66" t="s">
        <v>85</v>
      </c>
      <c r="CL3427" s="66" t="s">
        <v>85</v>
      </c>
      <c r="CM3427" s="69" t="s">
        <v>85</v>
      </c>
    </row>
    <row r="3428" spans="41:91" hidden="1" x14ac:dyDescent="0.25">
      <c r="AO3428" s="55" t="s">
        <v>22</v>
      </c>
      <c r="AP3428" s="51" t="s">
        <v>25</v>
      </c>
      <c r="AQ3428" s="21" t="str">
        <f t="shared" si="56"/>
        <v>Pre 19191965-82</v>
      </c>
      <c r="AR3428" s="77" t="s">
        <v>85</v>
      </c>
      <c r="AS3428" s="77" t="s">
        <v>85</v>
      </c>
      <c r="AT3428" s="77" t="s">
        <v>85</v>
      </c>
      <c r="AU3428" s="66" t="s">
        <v>85</v>
      </c>
      <c r="AV3428" s="66" t="s">
        <v>85</v>
      </c>
      <c r="AW3428" s="66" t="s">
        <v>85</v>
      </c>
      <c r="AX3428" s="66" t="s">
        <v>85</v>
      </c>
      <c r="AY3428" s="66" t="s">
        <v>85</v>
      </c>
      <c r="AZ3428" s="66" t="s">
        <v>85</v>
      </c>
      <c r="BA3428" s="66" t="s">
        <v>85</v>
      </c>
      <c r="BB3428" s="66" t="s">
        <v>85</v>
      </c>
      <c r="BC3428" s="66" t="s">
        <v>85</v>
      </c>
      <c r="BD3428" s="66" t="s">
        <v>85</v>
      </c>
      <c r="BE3428" s="66" t="s">
        <v>85</v>
      </c>
      <c r="BF3428" s="66" t="s">
        <v>85</v>
      </c>
      <c r="BG3428" s="66" t="s">
        <v>85</v>
      </c>
      <c r="BH3428" s="66" t="s">
        <v>85</v>
      </c>
      <c r="BI3428" s="66" t="s">
        <v>85</v>
      </c>
      <c r="BJ3428" s="66" t="s">
        <v>85</v>
      </c>
      <c r="BK3428" s="66" t="s">
        <v>85</v>
      </c>
      <c r="BL3428" s="66" t="s">
        <v>85</v>
      </c>
      <c r="BM3428" s="66" t="s">
        <v>85</v>
      </c>
      <c r="BN3428" s="66" t="s">
        <v>85</v>
      </c>
      <c r="BO3428" s="88" t="s">
        <v>85</v>
      </c>
      <c r="BP3428" s="100" t="s">
        <v>85</v>
      </c>
      <c r="BQ3428" s="66" t="s">
        <v>85</v>
      </c>
      <c r="BR3428" s="66" t="s">
        <v>85</v>
      </c>
      <c r="BS3428" s="66" t="s">
        <v>85</v>
      </c>
      <c r="BT3428" s="66" t="s">
        <v>85</v>
      </c>
      <c r="BU3428" s="66" t="s">
        <v>85</v>
      </c>
      <c r="BV3428" s="66" t="s">
        <v>85</v>
      </c>
      <c r="BW3428" s="66" t="s">
        <v>85</v>
      </c>
      <c r="BX3428" s="66" t="s">
        <v>85</v>
      </c>
      <c r="BY3428" s="66" t="s">
        <v>85</v>
      </c>
      <c r="BZ3428" s="66" t="s">
        <v>85</v>
      </c>
      <c r="CA3428" s="66" t="s">
        <v>85</v>
      </c>
      <c r="CB3428" s="66" t="s">
        <v>85</v>
      </c>
      <c r="CC3428" s="66" t="s">
        <v>85</v>
      </c>
      <c r="CD3428" s="66" t="s">
        <v>85</v>
      </c>
      <c r="CE3428" s="66" t="s">
        <v>85</v>
      </c>
      <c r="CF3428" s="66" t="s">
        <v>85</v>
      </c>
      <c r="CG3428" s="66" t="s">
        <v>85</v>
      </c>
      <c r="CH3428" s="66" t="s">
        <v>85</v>
      </c>
      <c r="CI3428" s="66" t="s">
        <v>85</v>
      </c>
      <c r="CJ3428" s="66" t="s">
        <v>85</v>
      </c>
      <c r="CK3428" s="66" t="s">
        <v>85</v>
      </c>
      <c r="CL3428" s="66" t="s">
        <v>85</v>
      </c>
      <c r="CM3428" s="69" t="s">
        <v>85</v>
      </c>
    </row>
    <row r="3429" spans="41:91" hidden="1" x14ac:dyDescent="0.25">
      <c r="AO3429" s="55" t="s">
        <v>22</v>
      </c>
      <c r="AP3429" s="51" t="s">
        <v>26</v>
      </c>
      <c r="AQ3429" s="21" t="str">
        <f t="shared" si="56"/>
        <v>Pre 19191983-92</v>
      </c>
      <c r="AR3429" s="77" t="s">
        <v>85</v>
      </c>
      <c r="AS3429" s="77" t="s">
        <v>85</v>
      </c>
      <c r="AT3429" s="77" t="s">
        <v>85</v>
      </c>
      <c r="AU3429" s="66" t="s">
        <v>85</v>
      </c>
      <c r="AV3429" s="66" t="s">
        <v>85</v>
      </c>
      <c r="AW3429" s="66" t="s">
        <v>85</v>
      </c>
      <c r="AX3429" s="66" t="s">
        <v>85</v>
      </c>
      <c r="AY3429" s="66" t="s">
        <v>85</v>
      </c>
      <c r="AZ3429" s="66" t="s">
        <v>85</v>
      </c>
      <c r="BA3429" s="66" t="s">
        <v>85</v>
      </c>
      <c r="BB3429" s="66" t="s">
        <v>85</v>
      </c>
      <c r="BC3429" s="66" t="s">
        <v>85</v>
      </c>
      <c r="BD3429" s="66" t="s">
        <v>85</v>
      </c>
      <c r="BE3429" s="66" t="s">
        <v>85</v>
      </c>
      <c r="BF3429" s="66" t="s">
        <v>85</v>
      </c>
      <c r="BG3429" s="66" t="s">
        <v>85</v>
      </c>
      <c r="BH3429" s="66" t="s">
        <v>85</v>
      </c>
      <c r="BI3429" s="66" t="s">
        <v>85</v>
      </c>
      <c r="BJ3429" s="66" t="s">
        <v>85</v>
      </c>
      <c r="BK3429" s="66" t="s">
        <v>85</v>
      </c>
      <c r="BL3429" s="66" t="s">
        <v>85</v>
      </c>
      <c r="BM3429" s="66" t="s">
        <v>85</v>
      </c>
      <c r="BN3429" s="66" t="s">
        <v>85</v>
      </c>
      <c r="BO3429" s="88" t="s">
        <v>85</v>
      </c>
      <c r="BP3429" s="100" t="s">
        <v>85</v>
      </c>
      <c r="BQ3429" s="66" t="s">
        <v>85</v>
      </c>
      <c r="BR3429" s="66" t="s">
        <v>85</v>
      </c>
      <c r="BS3429" s="66" t="s">
        <v>85</v>
      </c>
      <c r="BT3429" s="66" t="s">
        <v>85</v>
      </c>
      <c r="BU3429" s="66" t="s">
        <v>85</v>
      </c>
      <c r="BV3429" s="66" t="s">
        <v>85</v>
      </c>
      <c r="BW3429" s="66" t="s">
        <v>85</v>
      </c>
      <c r="BX3429" s="66" t="s">
        <v>85</v>
      </c>
      <c r="BY3429" s="66" t="s">
        <v>85</v>
      </c>
      <c r="BZ3429" s="66" t="s">
        <v>85</v>
      </c>
      <c r="CA3429" s="66" t="s">
        <v>85</v>
      </c>
      <c r="CB3429" s="66" t="s">
        <v>85</v>
      </c>
      <c r="CC3429" s="66" t="s">
        <v>85</v>
      </c>
      <c r="CD3429" s="66" t="s">
        <v>85</v>
      </c>
      <c r="CE3429" s="66" t="s">
        <v>85</v>
      </c>
      <c r="CF3429" s="66" t="s">
        <v>85</v>
      </c>
      <c r="CG3429" s="66" t="s">
        <v>85</v>
      </c>
      <c r="CH3429" s="66" t="s">
        <v>85</v>
      </c>
      <c r="CI3429" s="66" t="s">
        <v>85</v>
      </c>
      <c r="CJ3429" s="66" t="s">
        <v>85</v>
      </c>
      <c r="CK3429" s="66" t="s">
        <v>85</v>
      </c>
      <c r="CL3429" s="66" t="s">
        <v>85</v>
      </c>
      <c r="CM3429" s="69" t="s">
        <v>85</v>
      </c>
    </row>
    <row r="3430" spans="41:91" hidden="1" x14ac:dyDescent="0.25">
      <c r="AO3430" s="55" t="s">
        <v>22</v>
      </c>
      <c r="AP3430" s="51" t="s">
        <v>27</v>
      </c>
      <c r="AQ3430" s="21" t="str">
        <f t="shared" si="56"/>
        <v>Pre 19191993-99</v>
      </c>
      <c r="AR3430" s="77" t="s">
        <v>85</v>
      </c>
      <c r="AS3430" s="77" t="s">
        <v>85</v>
      </c>
      <c r="AT3430" s="77" t="s">
        <v>85</v>
      </c>
      <c r="AU3430" s="66" t="s">
        <v>85</v>
      </c>
      <c r="AV3430" s="66" t="s">
        <v>85</v>
      </c>
      <c r="AW3430" s="66" t="s">
        <v>85</v>
      </c>
      <c r="AX3430" s="66" t="s">
        <v>85</v>
      </c>
      <c r="AY3430" s="66" t="s">
        <v>85</v>
      </c>
      <c r="AZ3430" s="66" t="s">
        <v>85</v>
      </c>
      <c r="BA3430" s="66" t="s">
        <v>85</v>
      </c>
      <c r="BB3430" s="66" t="s">
        <v>85</v>
      </c>
      <c r="BC3430" s="66" t="s">
        <v>85</v>
      </c>
      <c r="BD3430" s="66" t="s">
        <v>85</v>
      </c>
      <c r="BE3430" s="66" t="s">
        <v>85</v>
      </c>
      <c r="BF3430" s="66" t="s">
        <v>85</v>
      </c>
      <c r="BG3430" s="66" t="s">
        <v>85</v>
      </c>
      <c r="BH3430" s="66" t="s">
        <v>85</v>
      </c>
      <c r="BI3430" s="66" t="s">
        <v>85</v>
      </c>
      <c r="BJ3430" s="66" t="s">
        <v>85</v>
      </c>
      <c r="BK3430" s="66" t="s">
        <v>85</v>
      </c>
      <c r="BL3430" s="66" t="s">
        <v>85</v>
      </c>
      <c r="BM3430" s="66" t="s">
        <v>85</v>
      </c>
      <c r="BN3430" s="66" t="s">
        <v>85</v>
      </c>
      <c r="BO3430" s="88" t="s">
        <v>85</v>
      </c>
      <c r="BP3430" s="100" t="s">
        <v>85</v>
      </c>
      <c r="BQ3430" s="66" t="s">
        <v>85</v>
      </c>
      <c r="BR3430" s="66" t="s">
        <v>85</v>
      </c>
      <c r="BS3430" s="66" t="s">
        <v>85</v>
      </c>
      <c r="BT3430" s="66" t="s">
        <v>85</v>
      </c>
      <c r="BU3430" s="66" t="s">
        <v>85</v>
      </c>
      <c r="BV3430" s="66" t="s">
        <v>85</v>
      </c>
      <c r="BW3430" s="66" t="s">
        <v>85</v>
      </c>
      <c r="BX3430" s="66" t="s">
        <v>85</v>
      </c>
      <c r="BY3430" s="66" t="s">
        <v>85</v>
      </c>
      <c r="BZ3430" s="66" t="s">
        <v>85</v>
      </c>
      <c r="CA3430" s="66" t="s">
        <v>85</v>
      </c>
      <c r="CB3430" s="66" t="s">
        <v>85</v>
      </c>
      <c r="CC3430" s="66" t="s">
        <v>85</v>
      </c>
      <c r="CD3430" s="66" t="s">
        <v>85</v>
      </c>
      <c r="CE3430" s="66" t="s">
        <v>85</v>
      </c>
      <c r="CF3430" s="66" t="s">
        <v>85</v>
      </c>
      <c r="CG3430" s="66" t="s">
        <v>85</v>
      </c>
      <c r="CH3430" s="66" t="s">
        <v>85</v>
      </c>
      <c r="CI3430" s="66" t="s">
        <v>85</v>
      </c>
      <c r="CJ3430" s="66" t="s">
        <v>85</v>
      </c>
      <c r="CK3430" s="66" t="s">
        <v>85</v>
      </c>
      <c r="CL3430" s="66" t="s">
        <v>85</v>
      </c>
      <c r="CM3430" s="69" t="s">
        <v>85</v>
      </c>
    </row>
    <row r="3431" spans="41:91" hidden="1" x14ac:dyDescent="0.25">
      <c r="AO3431" s="55" t="s">
        <v>22</v>
      </c>
      <c r="AP3431" s="51" t="s">
        <v>28</v>
      </c>
      <c r="AQ3431" s="21" t="str">
        <f t="shared" si="56"/>
        <v>Pre 1919Post 1999</v>
      </c>
      <c r="AR3431" s="77" t="s">
        <v>85</v>
      </c>
      <c r="AS3431" s="77" t="s">
        <v>85</v>
      </c>
      <c r="AT3431" s="77" t="s">
        <v>85</v>
      </c>
      <c r="AU3431" s="66" t="s">
        <v>85</v>
      </c>
      <c r="AV3431" s="66" t="s">
        <v>85</v>
      </c>
      <c r="AW3431" s="66" t="s">
        <v>85</v>
      </c>
      <c r="AX3431" s="66" t="s">
        <v>85</v>
      </c>
      <c r="AY3431" s="66" t="s">
        <v>85</v>
      </c>
      <c r="AZ3431" s="66" t="s">
        <v>85</v>
      </c>
      <c r="BA3431" s="66" t="s">
        <v>85</v>
      </c>
      <c r="BB3431" s="66" t="s">
        <v>85</v>
      </c>
      <c r="BC3431" s="66" t="s">
        <v>85</v>
      </c>
      <c r="BD3431" s="66" t="s">
        <v>85</v>
      </c>
      <c r="BE3431" s="66" t="s">
        <v>85</v>
      </c>
      <c r="BF3431" s="66" t="s">
        <v>85</v>
      </c>
      <c r="BG3431" s="66" t="s">
        <v>85</v>
      </c>
      <c r="BH3431" s="66" t="s">
        <v>85</v>
      </c>
      <c r="BI3431" s="66" t="s">
        <v>85</v>
      </c>
      <c r="BJ3431" s="66" t="s">
        <v>85</v>
      </c>
      <c r="BK3431" s="66" t="s">
        <v>85</v>
      </c>
      <c r="BL3431" s="66" t="s">
        <v>85</v>
      </c>
      <c r="BM3431" s="66" t="s">
        <v>85</v>
      </c>
      <c r="BN3431" s="66" t="s">
        <v>85</v>
      </c>
      <c r="BO3431" s="88" t="s">
        <v>85</v>
      </c>
      <c r="BP3431" s="100" t="s">
        <v>85</v>
      </c>
      <c r="BQ3431" s="66" t="s">
        <v>85</v>
      </c>
      <c r="BR3431" s="66" t="s">
        <v>85</v>
      </c>
      <c r="BS3431" s="66" t="s">
        <v>85</v>
      </c>
      <c r="BT3431" s="66" t="s">
        <v>85</v>
      </c>
      <c r="BU3431" s="66" t="s">
        <v>85</v>
      </c>
      <c r="BV3431" s="66" t="s">
        <v>85</v>
      </c>
      <c r="BW3431" s="66" t="s">
        <v>85</v>
      </c>
      <c r="BX3431" s="66" t="s">
        <v>85</v>
      </c>
      <c r="BY3431" s="66" t="s">
        <v>85</v>
      </c>
      <c r="BZ3431" s="66" t="s">
        <v>85</v>
      </c>
      <c r="CA3431" s="66" t="s">
        <v>85</v>
      </c>
      <c r="CB3431" s="66" t="s">
        <v>85</v>
      </c>
      <c r="CC3431" s="66" t="s">
        <v>85</v>
      </c>
      <c r="CD3431" s="66" t="s">
        <v>85</v>
      </c>
      <c r="CE3431" s="66" t="s">
        <v>85</v>
      </c>
      <c r="CF3431" s="66" t="s">
        <v>85</v>
      </c>
      <c r="CG3431" s="66" t="s">
        <v>85</v>
      </c>
      <c r="CH3431" s="66" t="s">
        <v>85</v>
      </c>
      <c r="CI3431" s="66" t="s">
        <v>85</v>
      </c>
      <c r="CJ3431" s="66" t="s">
        <v>85</v>
      </c>
      <c r="CK3431" s="66" t="s">
        <v>85</v>
      </c>
      <c r="CL3431" s="66" t="s">
        <v>85</v>
      </c>
      <c r="CM3431" s="69" t="s">
        <v>85</v>
      </c>
    </row>
    <row r="3432" spans="41:91" hidden="1" x14ac:dyDescent="0.25">
      <c r="AO3432" s="51" t="s">
        <v>23</v>
      </c>
      <c r="AP3432" s="55" t="s">
        <v>22</v>
      </c>
      <c r="AQ3432" s="21" t="str">
        <f t="shared" si="56"/>
        <v>1919-44Pre 1919</v>
      </c>
      <c r="AR3432" s="77" t="s">
        <v>85</v>
      </c>
      <c r="AS3432" s="77" t="s">
        <v>85</v>
      </c>
      <c r="AT3432" s="77" t="s">
        <v>85</v>
      </c>
      <c r="AU3432" s="66" t="s">
        <v>85</v>
      </c>
      <c r="AV3432" s="66" t="s">
        <v>85</v>
      </c>
      <c r="AW3432" s="66" t="s">
        <v>85</v>
      </c>
      <c r="AX3432" s="66" t="s">
        <v>85</v>
      </c>
      <c r="AY3432" s="66" t="s">
        <v>85</v>
      </c>
      <c r="AZ3432" s="66" t="s">
        <v>85</v>
      </c>
      <c r="BA3432" s="66" t="s">
        <v>85</v>
      </c>
      <c r="BB3432" s="66" t="s">
        <v>85</v>
      </c>
      <c r="BC3432" s="66" t="s">
        <v>85</v>
      </c>
      <c r="BD3432" s="66" t="s">
        <v>85</v>
      </c>
      <c r="BE3432" s="66" t="s">
        <v>85</v>
      </c>
      <c r="BF3432" s="66" t="s">
        <v>85</v>
      </c>
      <c r="BG3432" s="66" t="s">
        <v>85</v>
      </c>
      <c r="BH3432" s="66" t="s">
        <v>85</v>
      </c>
      <c r="BI3432" s="66" t="s">
        <v>85</v>
      </c>
      <c r="BJ3432" s="66" t="s">
        <v>85</v>
      </c>
      <c r="BK3432" s="66" t="s">
        <v>85</v>
      </c>
      <c r="BL3432" s="66" t="s">
        <v>85</v>
      </c>
      <c r="BM3432" s="66" t="s">
        <v>85</v>
      </c>
      <c r="BN3432" s="66" t="s">
        <v>85</v>
      </c>
      <c r="BO3432" s="88" t="s">
        <v>85</v>
      </c>
      <c r="BP3432" s="100" t="s">
        <v>85</v>
      </c>
      <c r="BQ3432" s="66" t="s">
        <v>85</v>
      </c>
      <c r="BR3432" s="66" t="s">
        <v>85</v>
      </c>
      <c r="BS3432" s="66" t="s">
        <v>85</v>
      </c>
      <c r="BT3432" s="66" t="s">
        <v>85</v>
      </c>
      <c r="BU3432" s="66" t="s">
        <v>85</v>
      </c>
      <c r="BV3432" s="66" t="s">
        <v>85</v>
      </c>
      <c r="BW3432" s="66" t="s">
        <v>85</v>
      </c>
      <c r="BX3432" s="66" t="s">
        <v>85</v>
      </c>
      <c r="BY3432" s="66" t="s">
        <v>85</v>
      </c>
      <c r="BZ3432" s="66" t="s">
        <v>85</v>
      </c>
      <c r="CA3432" s="66" t="s">
        <v>85</v>
      </c>
      <c r="CB3432" s="66" t="s">
        <v>85</v>
      </c>
      <c r="CC3432" s="66" t="s">
        <v>85</v>
      </c>
      <c r="CD3432" s="66" t="s">
        <v>85</v>
      </c>
      <c r="CE3432" s="66" t="s">
        <v>85</v>
      </c>
      <c r="CF3432" s="66" t="s">
        <v>85</v>
      </c>
      <c r="CG3432" s="66" t="s">
        <v>85</v>
      </c>
      <c r="CH3432" s="66" t="s">
        <v>85</v>
      </c>
      <c r="CI3432" s="66" t="s">
        <v>85</v>
      </c>
      <c r="CJ3432" s="66" t="s">
        <v>85</v>
      </c>
      <c r="CK3432" s="66" t="s">
        <v>85</v>
      </c>
      <c r="CL3432" s="66" t="s">
        <v>85</v>
      </c>
      <c r="CM3432" s="69" t="s">
        <v>85</v>
      </c>
    </row>
    <row r="3433" spans="41:91" hidden="1" x14ac:dyDescent="0.25">
      <c r="AO3433" s="51" t="s">
        <v>23</v>
      </c>
      <c r="AP3433" s="51" t="s">
        <v>23</v>
      </c>
      <c r="AQ3433" s="21" t="str">
        <f t="shared" si="56"/>
        <v>1919-441919-44</v>
      </c>
      <c r="AR3433" s="77" t="s">
        <v>85</v>
      </c>
      <c r="AS3433" s="77" t="s">
        <v>85</v>
      </c>
      <c r="AT3433" s="77" t="s">
        <v>85</v>
      </c>
      <c r="AU3433" s="66" t="s">
        <v>85</v>
      </c>
      <c r="AV3433" s="66" t="s">
        <v>85</v>
      </c>
      <c r="AW3433" s="66" t="s">
        <v>85</v>
      </c>
      <c r="AX3433" s="66" t="s">
        <v>85</v>
      </c>
      <c r="AY3433" s="66" t="s">
        <v>85</v>
      </c>
      <c r="AZ3433" s="66" t="s">
        <v>85</v>
      </c>
      <c r="BA3433" s="66" t="s">
        <v>85</v>
      </c>
      <c r="BB3433" s="66" t="s">
        <v>85</v>
      </c>
      <c r="BC3433" s="66" t="s">
        <v>85</v>
      </c>
      <c r="BD3433" s="66" t="s">
        <v>85</v>
      </c>
      <c r="BE3433" s="66" t="s">
        <v>85</v>
      </c>
      <c r="BF3433" s="66" t="s">
        <v>85</v>
      </c>
      <c r="BG3433" s="66" t="s">
        <v>85</v>
      </c>
      <c r="BH3433" s="66" t="s">
        <v>85</v>
      </c>
      <c r="BI3433" s="66" t="s">
        <v>85</v>
      </c>
      <c r="BJ3433" s="66" t="s">
        <v>85</v>
      </c>
      <c r="BK3433" s="66" t="s">
        <v>85</v>
      </c>
      <c r="BL3433" s="66" t="s">
        <v>85</v>
      </c>
      <c r="BM3433" s="66" t="s">
        <v>85</v>
      </c>
      <c r="BN3433" s="66" t="s">
        <v>85</v>
      </c>
      <c r="BO3433" s="88" t="s">
        <v>85</v>
      </c>
      <c r="BP3433" s="100" t="s">
        <v>85</v>
      </c>
      <c r="BQ3433" s="66" t="s">
        <v>85</v>
      </c>
      <c r="BR3433" s="66" t="s">
        <v>85</v>
      </c>
      <c r="BS3433" s="66" t="s">
        <v>85</v>
      </c>
      <c r="BT3433" s="66" t="s">
        <v>85</v>
      </c>
      <c r="BU3433" s="66" t="s">
        <v>85</v>
      </c>
      <c r="BV3433" s="66" t="s">
        <v>85</v>
      </c>
      <c r="BW3433" s="66" t="s">
        <v>85</v>
      </c>
      <c r="BX3433" s="66" t="s">
        <v>85</v>
      </c>
      <c r="BY3433" s="66" t="s">
        <v>85</v>
      </c>
      <c r="BZ3433" s="66" t="s">
        <v>85</v>
      </c>
      <c r="CA3433" s="66" t="s">
        <v>85</v>
      </c>
      <c r="CB3433" s="66" t="s">
        <v>85</v>
      </c>
      <c r="CC3433" s="66" t="s">
        <v>85</v>
      </c>
      <c r="CD3433" s="66" t="s">
        <v>85</v>
      </c>
      <c r="CE3433" s="66" t="s">
        <v>85</v>
      </c>
      <c r="CF3433" s="66" t="s">
        <v>85</v>
      </c>
      <c r="CG3433" s="66" t="s">
        <v>85</v>
      </c>
      <c r="CH3433" s="66" t="s">
        <v>85</v>
      </c>
      <c r="CI3433" s="66" t="s">
        <v>85</v>
      </c>
      <c r="CJ3433" s="66" t="s">
        <v>85</v>
      </c>
      <c r="CK3433" s="66" t="s">
        <v>85</v>
      </c>
      <c r="CL3433" s="66" t="s">
        <v>85</v>
      </c>
      <c r="CM3433" s="69" t="s">
        <v>85</v>
      </c>
    </row>
    <row r="3434" spans="41:91" hidden="1" x14ac:dyDescent="0.25">
      <c r="AO3434" s="51" t="s">
        <v>23</v>
      </c>
      <c r="AP3434" s="51" t="s">
        <v>24</v>
      </c>
      <c r="AQ3434" s="21" t="str">
        <f t="shared" si="56"/>
        <v>1919-441945-64</v>
      </c>
      <c r="AR3434" s="77" t="s">
        <v>85</v>
      </c>
      <c r="AS3434" s="77" t="s">
        <v>85</v>
      </c>
      <c r="AT3434" s="77" t="s">
        <v>85</v>
      </c>
      <c r="AU3434" s="66" t="s">
        <v>85</v>
      </c>
      <c r="AV3434" s="66" t="s">
        <v>85</v>
      </c>
      <c r="AW3434" s="66" t="s">
        <v>85</v>
      </c>
      <c r="AX3434" s="66" t="s">
        <v>85</v>
      </c>
      <c r="AY3434" s="66" t="s">
        <v>85</v>
      </c>
      <c r="AZ3434" s="66" t="s">
        <v>85</v>
      </c>
      <c r="BA3434" s="66" t="s">
        <v>85</v>
      </c>
      <c r="BB3434" s="66" t="s">
        <v>85</v>
      </c>
      <c r="BC3434" s="66" t="s">
        <v>85</v>
      </c>
      <c r="BD3434" s="66" t="s">
        <v>85</v>
      </c>
      <c r="BE3434" s="66" t="s">
        <v>85</v>
      </c>
      <c r="BF3434" s="66" t="s">
        <v>85</v>
      </c>
      <c r="BG3434" s="66" t="s">
        <v>85</v>
      </c>
      <c r="BH3434" s="66" t="s">
        <v>85</v>
      </c>
      <c r="BI3434" s="66" t="s">
        <v>85</v>
      </c>
      <c r="BJ3434" s="66" t="s">
        <v>85</v>
      </c>
      <c r="BK3434" s="66" t="s">
        <v>85</v>
      </c>
      <c r="BL3434" s="66" t="s">
        <v>85</v>
      </c>
      <c r="BM3434" s="66" t="s">
        <v>85</v>
      </c>
      <c r="BN3434" s="66" t="s">
        <v>85</v>
      </c>
      <c r="BO3434" s="88" t="s">
        <v>85</v>
      </c>
      <c r="BP3434" s="100" t="s">
        <v>85</v>
      </c>
      <c r="BQ3434" s="66" t="s">
        <v>85</v>
      </c>
      <c r="BR3434" s="66" t="s">
        <v>85</v>
      </c>
      <c r="BS3434" s="66" t="s">
        <v>85</v>
      </c>
      <c r="BT3434" s="66" t="s">
        <v>85</v>
      </c>
      <c r="BU3434" s="66" t="s">
        <v>85</v>
      </c>
      <c r="BV3434" s="66" t="s">
        <v>85</v>
      </c>
      <c r="BW3434" s="66" t="s">
        <v>85</v>
      </c>
      <c r="BX3434" s="66" t="s">
        <v>85</v>
      </c>
      <c r="BY3434" s="66" t="s">
        <v>85</v>
      </c>
      <c r="BZ3434" s="66" t="s">
        <v>85</v>
      </c>
      <c r="CA3434" s="66" t="s">
        <v>85</v>
      </c>
      <c r="CB3434" s="66" t="s">
        <v>85</v>
      </c>
      <c r="CC3434" s="66" t="s">
        <v>85</v>
      </c>
      <c r="CD3434" s="66" t="s">
        <v>85</v>
      </c>
      <c r="CE3434" s="66" t="s">
        <v>85</v>
      </c>
      <c r="CF3434" s="66" t="s">
        <v>85</v>
      </c>
      <c r="CG3434" s="66" t="s">
        <v>85</v>
      </c>
      <c r="CH3434" s="66" t="s">
        <v>85</v>
      </c>
      <c r="CI3434" s="66" t="s">
        <v>85</v>
      </c>
      <c r="CJ3434" s="66" t="s">
        <v>85</v>
      </c>
      <c r="CK3434" s="66" t="s">
        <v>85</v>
      </c>
      <c r="CL3434" s="66" t="s">
        <v>85</v>
      </c>
      <c r="CM3434" s="69" t="s">
        <v>85</v>
      </c>
    </row>
    <row r="3435" spans="41:91" hidden="1" x14ac:dyDescent="0.25">
      <c r="AO3435" s="51" t="s">
        <v>23</v>
      </c>
      <c r="AP3435" s="51" t="s">
        <v>25</v>
      </c>
      <c r="AQ3435" s="21" t="str">
        <f t="shared" si="56"/>
        <v>1919-441965-82</v>
      </c>
      <c r="AR3435" s="77" t="s">
        <v>85</v>
      </c>
      <c r="AS3435" s="77" t="s">
        <v>85</v>
      </c>
      <c r="AT3435" s="77" t="s">
        <v>85</v>
      </c>
      <c r="AU3435" s="66" t="s">
        <v>85</v>
      </c>
      <c r="AV3435" s="66" t="s">
        <v>85</v>
      </c>
      <c r="AW3435" s="66" t="s">
        <v>85</v>
      </c>
      <c r="AX3435" s="66" t="s">
        <v>85</v>
      </c>
      <c r="AY3435" s="66" t="s">
        <v>85</v>
      </c>
      <c r="AZ3435" s="66" t="s">
        <v>85</v>
      </c>
      <c r="BA3435" s="66" t="s">
        <v>85</v>
      </c>
      <c r="BB3435" s="66" t="s">
        <v>85</v>
      </c>
      <c r="BC3435" s="66" t="s">
        <v>85</v>
      </c>
      <c r="BD3435" s="66" t="s">
        <v>85</v>
      </c>
      <c r="BE3435" s="66" t="s">
        <v>85</v>
      </c>
      <c r="BF3435" s="66" t="s">
        <v>85</v>
      </c>
      <c r="BG3435" s="66" t="s">
        <v>85</v>
      </c>
      <c r="BH3435" s="66" t="s">
        <v>85</v>
      </c>
      <c r="BI3435" s="66" t="s">
        <v>85</v>
      </c>
      <c r="BJ3435" s="66" t="s">
        <v>85</v>
      </c>
      <c r="BK3435" s="66" t="s">
        <v>85</v>
      </c>
      <c r="BL3435" s="66" t="s">
        <v>85</v>
      </c>
      <c r="BM3435" s="66" t="s">
        <v>85</v>
      </c>
      <c r="BN3435" s="66" t="s">
        <v>85</v>
      </c>
      <c r="BO3435" s="88" t="s">
        <v>85</v>
      </c>
      <c r="BP3435" s="100" t="s">
        <v>85</v>
      </c>
      <c r="BQ3435" s="66" t="s">
        <v>85</v>
      </c>
      <c r="BR3435" s="66" t="s">
        <v>85</v>
      </c>
      <c r="BS3435" s="66" t="s">
        <v>85</v>
      </c>
      <c r="BT3435" s="66" t="s">
        <v>85</v>
      </c>
      <c r="BU3435" s="66" t="s">
        <v>85</v>
      </c>
      <c r="BV3435" s="66" t="s">
        <v>85</v>
      </c>
      <c r="BW3435" s="66" t="s">
        <v>85</v>
      </c>
      <c r="BX3435" s="66" t="s">
        <v>85</v>
      </c>
      <c r="BY3435" s="66" t="s">
        <v>85</v>
      </c>
      <c r="BZ3435" s="66" t="s">
        <v>85</v>
      </c>
      <c r="CA3435" s="66" t="s">
        <v>85</v>
      </c>
      <c r="CB3435" s="66" t="s">
        <v>85</v>
      </c>
      <c r="CC3435" s="66" t="s">
        <v>85</v>
      </c>
      <c r="CD3435" s="66" t="s">
        <v>85</v>
      </c>
      <c r="CE3435" s="66" t="s">
        <v>85</v>
      </c>
      <c r="CF3435" s="66" t="s">
        <v>85</v>
      </c>
      <c r="CG3435" s="66" t="s">
        <v>85</v>
      </c>
      <c r="CH3435" s="66" t="s">
        <v>85</v>
      </c>
      <c r="CI3435" s="66" t="s">
        <v>85</v>
      </c>
      <c r="CJ3435" s="66" t="s">
        <v>85</v>
      </c>
      <c r="CK3435" s="66" t="s">
        <v>85</v>
      </c>
      <c r="CL3435" s="66" t="s">
        <v>85</v>
      </c>
      <c r="CM3435" s="69" t="s">
        <v>85</v>
      </c>
    </row>
    <row r="3436" spans="41:91" hidden="1" x14ac:dyDescent="0.25">
      <c r="AO3436" s="51" t="s">
        <v>23</v>
      </c>
      <c r="AP3436" s="51" t="s">
        <v>26</v>
      </c>
      <c r="AQ3436" s="21" t="str">
        <f t="shared" si="56"/>
        <v>1919-441983-92</v>
      </c>
      <c r="AR3436" s="77" t="s">
        <v>85</v>
      </c>
      <c r="AS3436" s="77" t="s">
        <v>85</v>
      </c>
      <c r="AT3436" s="77" t="s">
        <v>85</v>
      </c>
      <c r="AU3436" s="66" t="s">
        <v>85</v>
      </c>
      <c r="AV3436" s="66" t="s">
        <v>85</v>
      </c>
      <c r="AW3436" s="66" t="s">
        <v>85</v>
      </c>
      <c r="AX3436" s="66" t="s">
        <v>85</v>
      </c>
      <c r="AY3436" s="66" t="s">
        <v>85</v>
      </c>
      <c r="AZ3436" s="66" t="s">
        <v>85</v>
      </c>
      <c r="BA3436" s="66" t="s">
        <v>85</v>
      </c>
      <c r="BB3436" s="66" t="s">
        <v>85</v>
      </c>
      <c r="BC3436" s="66" t="s">
        <v>85</v>
      </c>
      <c r="BD3436" s="66" t="s">
        <v>85</v>
      </c>
      <c r="BE3436" s="66" t="s">
        <v>85</v>
      </c>
      <c r="BF3436" s="66" t="s">
        <v>85</v>
      </c>
      <c r="BG3436" s="66" t="s">
        <v>85</v>
      </c>
      <c r="BH3436" s="66" t="s">
        <v>85</v>
      </c>
      <c r="BI3436" s="66" t="s">
        <v>85</v>
      </c>
      <c r="BJ3436" s="66" t="s">
        <v>85</v>
      </c>
      <c r="BK3436" s="66" t="s">
        <v>85</v>
      </c>
      <c r="BL3436" s="66" t="s">
        <v>85</v>
      </c>
      <c r="BM3436" s="66" t="s">
        <v>85</v>
      </c>
      <c r="BN3436" s="66" t="s">
        <v>85</v>
      </c>
      <c r="BO3436" s="88" t="s">
        <v>85</v>
      </c>
      <c r="BP3436" s="100" t="s">
        <v>85</v>
      </c>
      <c r="BQ3436" s="66" t="s">
        <v>85</v>
      </c>
      <c r="BR3436" s="66" t="s">
        <v>85</v>
      </c>
      <c r="BS3436" s="66" t="s">
        <v>85</v>
      </c>
      <c r="BT3436" s="66" t="s">
        <v>85</v>
      </c>
      <c r="BU3436" s="66" t="s">
        <v>85</v>
      </c>
      <c r="BV3436" s="66" t="s">
        <v>85</v>
      </c>
      <c r="BW3436" s="66" t="s">
        <v>85</v>
      </c>
      <c r="BX3436" s="66" t="s">
        <v>85</v>
      </c>
      <c r="BY3436" s="66" t="s">
        <v>85</v>
      </c>
      <c r="BZ3436" s="66" t="s">
        <v>85</v>
      </c>
      <c r="CA3436" s="66" t="s">
        <v>85</v>
      </c>
      <c r="CB3436" s="66" t="s">
        <v>85</v>
      </c>
      <c r="CC3436" s="66" t="s">
        <v>85</v>
      </c>
      <c r="CD3436" s="66" t="s">
        <v>85</v>
      </c>
      <c r="CE3436" s="66" t="s">
        <v>85</v>
      </c>
      <c r="CF3436" s="66" t="s">
        <v>85</v>
      </c>
      <c r="CG3436" s="66" t="s">
        <v>85</v>
      </c>
      <c r="CH3436" s="66" t="s">
        <v>85</v>
      </c>
      <c r="CI3436" s="66" t="s">
        <v>85</v>
      </c>
      <c r="CJ3436" s="66" t="s">
        <v>85</v>
      </c>
      <c r="CK3436" s="66" t="s">
        <v>85</v>
      </c>
      <c r="CL3436" s="66" t="s">
        <v>85</v>
      </c>
      <c r="CM3436" s="69" t="s">
        <v>85</v>
      </c>
    </row>
    <row r="3437" spans="41:91" hidden="1" x14ac:dyDescent="0.25">
      <c r="AO3437" s="51" t="s">
        <v>23</v>
      </c>
      <c r="AP3437" s="51" t="s">
        <v>27</v>
      </c>
      <c r="AQ3437" s="21" t="str">
        <f t="shared" si="56"/>
        <v>1919-441993-99</v>
      </c>
      <c r="AR3437" s="77" t="s">
        <v>85</v>
      </c>
      <c r="AS3437" s="77" t="s">
        <v>85</v>
      </c>
      <c r="AT3437" s="77" t="s">
        <v>85</v>
      </c>
      <c r="AU3437" s="66" t="s">
        <v>85</v>
      </c>
      <c r="AV3437" s="66" t="s">
        <v>85</v>
      </c>
      <c r="AW3437" s="66" t="s">
        <v>85</v>
      </c>
      <c r="AX3437" s="66" t="s">
        <v>85</v>
      </c>
      <c r="AY3437" s="66" t="s">
        <v>85</v>
      </c>
      <c r="AZ3437" s="66" t="s">
        <v>85</v>
      </c>
      <c r="BA3437" s="66" t="s">
        <v>85</v>
      </c>
      <c r="BB3437" s="66" t="s">
        <v>85</v>
      </c>
      <c r="BC3437" s="66" t="s">
        <v>85</v>
      </c>
      <c r="BD3437" s="66" t="s">
        <v>85</v>
      </c>
      <c r="BE3437" s="66" t="s">
        <v>85</v>
      </c>
      <c r="BF3437" s="66" t="s">
        <v>85</v>
      </c>
      <c r="BG3437" s="66" t="s">
        <v>85</v>
      </c>
      <c r="BH3437" s="66" t="s">
        <v>85</v>
      </c>
      <c r="BI3437" s="66" t="s">
        <v>85</v>
      </c>
      <c r="BJ3437" s="66" t="s">
        <v>85</v>
      </c>
      <c r="BK3437" s="66" t="s">
        <v>85</v>
      </c>
      <c r="BL3437" s="66" t="s">
        <v>85</v>
      </c>
      <c r="BM3437" s="66" t="s">
        <v>85</v>
      </c>
      <c r="BN3437" s="66" t="s">
        <v>85</v>
      </c>
      <c r="BO3437" s="88" t="s">
        <v>85</v>
      </c>
      <c r="BP3437" s="100" t="s">
        <v>85</v>
      </c>
      <c r="BQ3437" s="66" t="s">
        <v>85</v>
      </c>
      <c r="BR3437" s="66" t="s">
        <v>85</v>
      </c>
      <c r="BS3437" s="66" t="s">
        <v>85</v>
      </c>
      <c r="BT3437" s="66" t="s">
        <v>85</v>
      </c>
      <c r="BU3437" s="66" t="s">
        <v>85</v>
      </c>
      <c r="BV3437" s="66" t="s">
        <v>85</v>
      </c>
      <c r="BW3437" s="66" t="s">
        <v>85</v>
      </c>
      <c r="BX3437" s="66" t="s">
        <v>85</v>
      </c>
      <c r="BY3437" s="66" t="s">
        <v>85</v>
      </c>
      <c r="BZ3437" s="66" t="s">
        <v>85</v>
      </c>
      <c r="CA3437" s="66" t="s">
        <v>85</v>
      </c>
      <c r="CB3437" s="66" t="s">
        <v>85</v>
      </c>
      <c r="CC3437" s="66" t="s">
        <v>85</v>
      </c>
      <c r="CD3437" s="66" t="s">
        <v>85</v>
      </c>
      <c r="CE3437" s="66" t="s">
        <v>85</v>
      </c>
      <c r="CF3437" s="66" t="s">
        <v>85</v>
      </c>
      <c r="CG3437" s="66" t="s">
        <v>85</v>
      </c>
      <c r="CH3437" s="66" t="s">
        <v>85</v>
      </c>
      <c r="CI3437" s="66" t="s">
        <v>85</v>
      </c>
      <c r="CJ3437" s="66" t="s">
        <v>85</v>
      </c>
      <c r="CK3437" s="66" t="s">
        <v>85</v>
      </c>
      <c r="CL3437" s="66" t="s">
        <v>85</v>
      </c>
      <c r="CM3437" s="69" t="s">
        <v>85</v>
      </c>
    </row>
    <row r="3438" spans="41:91" hidden="1" x14ac:dyDescent="0.25">
      <c r="AO3438" s="51" t="s">
        <v>23</v>
      </c>
      <c r="AP3438" s="51" t="s">
        <v>28</v>
      </c>
      <c r="AQ3438" s="21" t="str">
        <f t="shared" si="56"/>
        <v>1919-44Post 1999</v>
      </c>
      <c r="AR3438" s="77" t="s">
        <v>85</v>
      </c>
      <c r="AS3438" s="77" t="s">
        <v>85</v>
      </c>
      <c r="AT3438" s="77" t="s">
        <v>85</v>
      </c>
      <c r="AU3438" s="66" t="s">
        <v>85</v>
      </c>
      <c r="AV3438" s="66" t="s">
        <v>85</v>
      </c>
      <c r="AW3438" s="66" t="s">
        <v>85</v>
      </c>
      <c r="AX3438" s="66" t="s">
        <v>85</v>
      </c>
      <c r="AY3438" s="66" t="s">
        <v>85</v>
      </c>
      <c r="AZ3438" s="66" t="s">
        <v>85</v>
      </c>
      <c r="BA3438" s="66" t="s">
        <v>85</v>
      </c>
      <c r="BB3438" s="66" t="s">
        <v>85</v>
      </c>
      <c r="BC3438" s="66" t="s">
        <v>85</v>
      </c>
      <c r="BD3438" s="66" t="s">
        <v>85</v>
      </c>
      <c r="BE3438" s="66" t="s">
        <v>85</v>
      </c>
      <c r="BF3438" s="66" t="s">
        <v>85</v>
      </c>
      <c r="BG3438" s="66" t="s">
        <v>85</v>
      </c>
      <c r="BH3438" s="66" t="s">
        <v>85</v>
      </c>
      <c r="BI3438" s="66" t="s">
        <v>85</v>
      </c>
      <c r="BJ3438" s="66" t="s">
        <v>85</v>
      </c>
      <c r="BK3438" s="66" t="s">
        <v>85</v>
      </c>
      <c r="BL3438" s="66" t="s">
        <v>85</v>
      </c>
      <c r="BM3438" s="66" t="s">
        <v>85</v>
      </c>
      <c r="BN3438" s="66" t="s">
        <v>85</v>
      </c>
      <c r="BO3438" s="88" t="s">
        <v>85</v>
      </c>
      <c r="BP3438" s="100" t="s">
        <v>85</v>
      </c>
      <c r="BQ3438" s="66" t="s">
        <v>85</v>
      </c>
      <c r="BR3438" s="66" t="s">
        <v>85</v>
      </c>
      <c r="BS3438" s="66" t="s">
        <v>85</v>
      </c>
      <c r="BT3438" s="66" t="s">
        <v>85</v>
      </c>
      <c r="BU3438" s="66" t="s">
        <v>85</v>
      </c>
      <c r="BV3438" s="66" t="s">
        <v>85</v>
      </c>
      <c r="BW3438" s="66" t="s">
        <v>85</v>
      </c>
      <c r="BX3438" s="66" t="s">
        <v>85</v>
      </c>
      <c r="BY3438" s="66" t="s">
        <v>85</v>
      </c>
      <c r="BZ3438" s="66" t="s">
        <v>85</v>
      </c>
      <c r="CA3438" s="66" t="s">
        <v>85</v>
      </c>
      <c r="CB3438" s="66" t="s">
        <v>85</v>
      </c>
      <c r="CC3438" s="66" t="s">
        <v>85</v>
      </c>
      <c r="CD3438" s="66" t="s">
        <v>85</v>
      </c>
      <c r="CE3438" s="66" t="s">
        <v>85</v>
      </c>
      <c r="CF3438" s="66" t="s">
        <v>85</v>
      </c>
      <c r="CG3438" s="66" t="s">
        <v>85</v>
      </c>
      <c r="CH3438" s="66" t="s">
        <v>85</v>
      </c>
      <c r="CI3438" s="66" t="s">
        <v>85</v>
      </c>
      <c r="CJ3438" s="66" t="s">
        <v>85</v>
      </c>
      <c r="CK3438" s="66" t="s">
        <v>85</v>
      </c>
      <c r="CL3438" s="66" t="s">
        <v>85</v>
      </c>
      <c r="CM3438" s="69" t="s">
        <v>85</v>
      </c>
    </row>
    <row r="3439" spans="41:91" hidden="1" x14ac:dyDescent="0.25">
      <c r="AO3439" s="51" t="s">
        <v>24</v>
      </c>
      <c r="AP3439" s="55" t="s">
        <v>22</v>
      </c>
      <c r="AQ3439" s="21" t="str">
        <f t="shared" si="56"/>
        <v>1945-64Pre 1919</v>
      </c>
      <c r="AR3439" s="77" t="s">
        <v>85</v>
      </c>
      <c r="AS3439" s="77" t="s">
        <v>85</v>
      </c>
      <c r="AT3439" s="77" t="s">
        <v>85</v>
      </c>
      <c r="AU3439" s="66" t="s">
        <v>85</v>
      </c>
      <c r="AV3439" s="66" t="s">
        <v>85</v>
      </c>
      <c r="AW3439" s="66" t="s">
        <v>85</v>
      </c>
      <c r="AX3439" s="66" t="s">
        <v>85</v>
      </c>
      <c r="AY3439" s="66" t="s">
        <v>85</v>
      </c>
      <c r="AZ3439" s="66" t="s">
        <v>85</v>
      </c>
      <c r="BA3439" s="66" t="s">
        <v>85</v>
      </c>
      <c r="BB3439" s="66" t="s">
        <v>85</v>
      </c>
      <c r="BC3439" s="66" t="s">
        <v>85</v>
      </c>
      <c r="BD3439" s="66" t="s">
        <v>85</v>
      </c>
      <c r="BE3439" s="66" t="s">
        <v>85</v>
      </c>
      <c r="BF3439" s="66" t="s">
        <v>85</v>
      </c>
      <c r="BG3439" s="66" t="s">
        <v>85</v>
      </c>
      <c r="BH3439" s="66" t="s">
        <v>85</v>
      </c>
      <c r="BI3439" s="66" t="s">
        <v>85</v>
      </c>
      <c r="BJ3439" s="66" t="s">
        <v>85</v>
      </c>
      <c r="BK3439" s="66" t="s">
        <v>85</v>
      </c>
      <c r="BL3439" s="66" t="s">
        <v>85</v>
      </c>
      <c r="BM3439" s="66" t="s">
        <v>85</v>
      </c>
      <c r="BN3439" s="66" t="s">
        <v>85</v>
      </c>
      <c r="BO3439" s="88" t="s">
        <v>85</v>
      </c>
      <c r="BP3439" s="100" t="s">
        <v>85</v>
      </c>
      <c r="BQ3439" s="66" t="s">
        <v>85</v>
      </c>
      <c r="BR3439" s="66" t="s">
        <v>85</v>
      </c>
      <c r="BS3439" s="66" t="s">
        <v>85</v>
      </c>
      <c r="BT3439" s="66" t="s">
        <v>85</v>
      </c>
      <c r="BU3439" s="66" t="s">
        <v>85</v>
      </c>
      <c r="BV3439" s="66" t="s">
        <v>85</v>
      </c>
      <c r="BW3439" s="66" t="s">
        <v>85</v>
      </c>
      <c r="BX3439" s="66" t="s">
        <v>85</v>
      </c>
      <c r="BY3439" s="66" t="s">
        <v>85</v>
      </c>
      <c r="BZ3439" s="66" t="s">
        <v>85</v>
      </c>
      <c r="CA3439" s="66" t="s">
        <v>85</v>
      </c>
      <c r="CB3439" s="66" t="s">
        <v>85</v>
      </c>
      <c r="CC3439" s="66" t="s">
        <v>85</v>
      </c>
      <c r="CD3439" s="66" t="s">
        <v>85</v>
      </c>
      <c r="CE3439" s="66" t="s">
        <v>85</v>
      </c>
      <c r="CF3439" s="66" t="s">
        <v>85</v>
      </c>
      <c r="CG3439" s="66" t="s">
        <v>85</v>
      </c>
      <c r="CH3439" s="66" t="s">
        <v>85</v>
      </c>
      <c r="CI3439" s="66" t="s">
        <v>85</v>
      </c>
      <c r="CJ3439" s="66" t="s">
        <v>85</v>
      </c>
      <c r="CK3439" s="66" t="s">
        <v>85</v>
      </c>
      <c r="CL3439" s="66" t="s">
        <v>85</v>
      </c>
      <c r="CM3439" s="69" t="s">
        <v>85</v>
      </c>
    </row>
    <row r="3440" spans="41:91" hidden="1" x14ac:dyDescent="0.25">
      <c r="AO3440" s="51" t="s">
        <v>24</v>
      </c>
      <c r="AP3440" s="51" t="s">
        <v>23</v>
      </c>
      <c r="AQ3440" s="21" t="str">
        <f t="shared" si="56"/>
        <v>1945-641919-44</v>
      </c>
      <c r="AR3440" s="77" t="s">
        <v>85</v>
      </c>
      <c r="AS3440" s="77" t="s">
        <v>85</v>
      </c>
      <c r="AT3440" s="77" t="s">
        <v>85</v>
      </c>
      <c r="AU3440" s="66" t="s">
        <v>85</v>
      </c>
      <c r="AV3440" s="66" t="s">
        <v>85</v>
      </c>
      <c r="AW3440" s="66" t="s">
        <v>85</v>
      </c>
      <c r="AX3440" s="66" t="s">
        <v>85</v>
      </c>
      <c r="AY3440" s="66" t="s">
        <v>85</v>
      </c>
      <c r="AZ3440" s="66" t="s">
        <v>85</v>
      </c>
      <c r="BA3440" s="66" t="s">
        <v>85</v>
      </c>
      <c r="BB3440" s="66" t="s">
        <v>85</v>
      </c>
      <c r="BC3440" s="66" t="s">
        <v>85</v>
      </c>
      <c r="BD3440" s="66" t="s">
        <v>85</v>
      </c>
      <c r="BE3440" s="66" t="s">
        <v>85</v>
      </c>
      <c r="BF3440" s="66" t="s">
        <v>85</v>
      </c>
      <c r="BG3440" s="66" t="s">
        <v>85</v>
      </c>
      <c r="BH3440" s="66" t="s">
        <v>85</v>
      </c>
      <c r="BI3440" s="66" t="s">
        <v>85</v>
      </c>
      <c r="BJ3440" s="66" t="s">
        <v>85</v>
      </c>
      <c r="BK3440" s="66" t="s">
        <v>85</v>
      </c>
      <c r="BL3440" s="66" t="s">
        <v>85</v>
      </c>
      <c r="BM3440" s="66" t="s">
        <v>85</v>
      </c>
      <c r="BN3440" s="66" t="s">
        <v>85</v>
      </c>
      <c r="BO3440" s="88" t="s">
        <v>85</v>
      </c>
      <c r="BP3440" s="100" t="s">
        <v>85</v>
      </c>
      <c r="BQ3440" s="66" t="s">
        <v>85</v>
      </c>
      <c r="BR3440" s="66" t="s">
        <v>85</v>
      </c>
      <c r="BS3440" s="66" t="s">
        <v>85</v>
      </c>
      <c r="BT3440" s="66" t="s">
        <v>85</v>
      </c>
      <c r="BU3440" s="66" t="s">
        <v>85</v>
      </c>
      <c r="BV3440" s="66" t="s">
        <v>85</v>
      </c>
      <c r="BW3440" s="66" t="s">
        <v>85</v>
      </c>
      <c r="BX3440" s="66" t="s">
        <v>85</v>
      </c>
      <c r="BY3440" s="66" t="s">
        <v>85</v>
      </c>
      <c r="BZ3440" s="66" t="s">
        <v>85</v>
      </c>
      <c r="CA3440" s="66" t="s">
        <v>85</v>
      </c>
      <c r="CB3440" s="66" t="s">
        <v>85</v>
      </c>
      <c r="CC3440" s="66" t="s">
        <v>85</v>
      </c>
      <c r="CD3440" s="66" t="s">
        <v>85</v>
      </c>
      <c r="CE3440" s="66" t="s">
        <v>85</v>
      </c>
      <c r="CF3440" s="66" t="s">
        <v>85</v>
      </c>
      <c r="CG3440" s="66" t="s">
        <v>85</v>
      </c>
      <c r="CH3440" s="66" t="s">
        <v>85</v>
      </c>
      <c r="CI3440" s="66" t="s">
        <v>85</v>
      </c>
      <c r="CJ3440" s="66" t="s">
        <v>85</v>
      </c>
      <c r="CK3440" s="66" t="s">
        <v>85</v>
      </c>
      <c r="CL3440" s="66" t="s">
        <v>85</v>
      </c>
      <c r="CM3440" s="69" t="s">
        <v>85</v>
      </c>
    </row>
    <row r="3441" spans="41:91" hidden="1" x14ac:dyDescent="0.25">
      <c r="AO3441" s="51" t="s">
        <v>24</v>
      </c>
      <c r="AP3441" s="51" t="s">
        <v>24</v>
      </c>
      <c r="AQ3441" s="21" t="str">
        <f t="shared" si="56"/>
        <v>1945-641945-64</v>
      </c>
      <c r="AR3441" s="77" t="s">
        <v>85</v>
      </c>
      <c r="AS3441" s="77" t="s">
        <v>85</v>
      </c>
      <c r="AT3441" s="77" t="s">
        <v>85</v>
      </c>
      <c r="AU3441" s="66" t="s">
        <v>85</v>
      </c>
      <c r="AV3441" s="66" t="s">
        <v>85</v>
      </c>
      <c r="AW3441" s="66" t="s">
        <v>85</v>
      </c>
      <c r="AX3441" s="66" t="s">
        <v>85</v>
      </c>
      <c r="AY3441" s="66" t="s">
        <v>85</v>
      </c>
      <c r="AZ3441" s="66" t="s">
        <v>85</v>
      </c>
      <c r="BA3441" s="66" t="s">
        <v>85</v>
      </c>
      <c r="BB3441" s="66" t="s">
        <v>85</v>
      </c>
      <c r="BC3441" s="66" t="s">
        <v>85</v>
      </c>
      <c r="BD3441" s="66" t="s">
        <v>85</v>
      </c>
      <c r="BE3441" s="66" t="s">
        <v>85</v>
      </c>
      <c r="BF3441" s="66" t="s">
        <v>85</v>
      </c>
      <c r="BG3441" s="66" t="s">
        <v>85</v>
      </c>
      <c r="BH3441" s="66" t="s">
        <v>85</v>
      </c>
      <c r="BI3441" s="66" t="s">
        <v>85</v>
      </c>
      <c r="BJ3441" s="66" t="s">
        <v>85</v>
      </c>
      <c r="BK3441" s="66" t="s">
        <v>85</v>
      </c>
      <c r="BL3441" s="66" t="s">
        <v>85</v>
      </c>
      <c r="BM3441" s="66" t="s">
        <v>85</v>
      </c>
      <c r="BN3441" s="66" t="s">
        <v>85</v>
      </c>
      <c r="BO3441" s="88" t="s">
        <v>85</v>
      </c>
      <c r="BP3441" s="100" t="s">
        <v>85</v>
      </c>
      <c r="BQ3441" s="66" t="s">
        <v>85</v>
      </c>
      <c r="BR3441" s="66" t="s">
        <v>85</v>
      </c>
      <c r="BS3441" s="66" t="s">
        <v>85</v>
      </c>
      <c r="BT3441" s="66" t="s">
        <v>85</v>
      </c>
      <c r="BU3441" s="66" t="s">
        <v>85</v>
      </c>
      <c r="BV3441" s="66" t="s">
        <v>85</v>
      </c>
      <c r="BW3441" s="66" t="s">
        <v>85</v>
      </c>
      <c r="BX3441" s="66" t="s">
        <v>85</v>
      </c>
      <c r="BY3441" s="66" t="s">
        <v>85</v>
      </c>
      <c r="BZ3441" s="66" t="s">
        <v>85</v>
      </c>
      <c r="CA3441" s="66" t="s">
        <v>85</v>
      </c>
      <c r="CB3441" s="66" t="s">
        <v>85</v>
      </c>
      <c r="CC3441" s="66" t="s">
        <v>85</v>
      </c>
      <c r="CD3441" s="66" t="s">
        <v>85</v>
      </c>
      <c r="CE3441" s="66" t="s">
        <v>85</v>
      </c>
      <c r="CF3441" s="66" t="s">
        <v>85</v>
      </c>
      <c r="CG3441" s="66" t="s">
        <v>85</v>
      </c>
      <c r="CH3441" s="66" t="s">
        <v>85</v>
      </c>
      <c r="CI3441" s="66" t="s">
        <v>85</v>
      </c>
      <c r="CJ3441" s="66" t="s">
        <v>85</v>
      </c>
      <c r="CK3441" s="66" t="s">
        <v>85</v>
      </c>
      <c r="CL3441" s="66" t="s">
        <v>85</v>
      </c>
      <c r="CM3441" s="69" t="s">
        <v>85</v>
      </c>
    </row>
    <row r="3442" spans="41:91" hidden="1" x14ac:dyDescent="0.25">
      <c r="AO3442" s="51" t="s">
        <v>24</v>
      </c>
      <c r="AP3442" s="51" t="s">
        <v>25</v>
      </c>
      <c r="AQ3442" s="21" t="str">
        <f t="shared" si="56"/>
        <v>1945-641965-82</v>
      </c>
      <c r="AR3442" s="77" t="s">
        <v>85</v>
      </c>
      <c r="AS3442" s="77" t="s">
        <v>85</v>
      </c>
      <c r="AT3442" s="77" t="s">
        <v>85</v>
      </c>
      <c r="AU3442" s="66" t="s">
        <v>85</v>
      </c>
      <c r="AV3442" s="66" t="s">
        <v>85</v>
      </c>
      <c r="AW3442" s="66" t="s">
        <v>85</v>
      </c>
      <c r="AX3442" s="66" t="s">
        <v>85</v>
      </c>
      <c r="AY3442" s="66" t="s">
        <v>85</v>
      </c>
      <c r="AZ3442" s="66" t="s">
        <v>85</v>
      </c>
      <c r="BA3442" s="66" t="s">
        <v>85</v>
      </c>
      <c r="BB3442" s="66" t="s">
        <v>85</v>
      </c>
      <c r="BC3442" s="66" t="s">
        <v>85</v>
      </c>
      <c r="BD3442" s="66" t="s">
        <v>85</v>
      </c>
      <c r="BE3442" s="66" t="s">
        <v>85</v>
      </c>
      <c r="BF3442" s="66" t="s">
        <v>85</v>
      </c>
      <c r="BG3442" s="66" t="s">
        <v>85</v>
      </c>
      <c r="BH3442" s="66" t="s">
        <v>85</v>
      </c>
      <c r="BI3442" s="66" t="s">
        <v>85</v>
      </c>
      <c r="BJ3442" s="66" t="s">
        <v>85</v>
      </c>
      <c r="BK3442" s="66" t="s">
        <v>85</v>
      </c>
      <c r="BL3442" s="66" t="s">
        <v>85</v>
      </c>
      <c r="BM3442" s="66" t="s">
        <v>85</v>
      </c>
      <c r="BN3442" s="66" t="s">
        <v>85</v>
      </c>
      <c r="BO3442" s="88" t="s">
        <v>85</v>
      </c>
      <c r="BP3442" s="100" t="s">
        <v>85</v>
      </c>
      <c r="BQ3442" s="66" t="s">
        <v>85</v>
      </c>
      <c r="BR3442" s="66" t="s">
        <v>85</v>
      </c>
      <c r="BS3442" s="66" t="s">
        <v>85</v>
      </c>
      <c r="BT3442" s="66" t="s">
        <v>85</v>
      </c>
      <c r="BU3442" s="66" t="s">
        <v>85</v>
      </c>
      <c r="BV3442" s="66" t="s">
        <v>85</v>
      </c>
      <c r="BW3442" s="66" t="s">
        <v>85</v>
      </c>
      <c r="BX3442" s="66" t="s">
        <v>85</v>
      </c>
      <c r="BY3442" s="66" t="s">
        <v>85</v>
      </c>
      <c r="BZ3442" s="66" t="s">
        <v>85</v>
      </c>
      <c r="CA3442" s="66" t="s">
        <v>85</v>
      </c>
      <c r="CB3442" s="66" t="s">
        <v>85</v>
      </c>
      <c r="CC3442" s="66" t="s">
        <v>85</v>
      </c>
      <c r="CD3442" s="66" t="s">
        <v>85</v>
      </c>
      <c r="CE3442" s="66" t="s">
        <v>85</v>
      </c>
      <c r="CF3442" s="66" t="s">
        <v>85</v>
      </c>
      <c r="CG3442" s="66" t="s">
        <v>85</v>
      </c>
      <c r="CH3442" s="66" t="s">
        <v>85</v>
      </c>
      <c r="CI3442" s="66" t="s">
        <v>85</v>
      </c>
      <c r="CJ3442" s="66" t="s">
        <v>85</v>
      </c>
      <c r="CK3442" s="66" t="s">
        <v>85</v>
      </c>
      <c r="CL3442" s="66" t="s">
        <v>85</v>
      </c>
      <c r="CM3442" s="69" t="s">
        <v>85</v>
      </c>
    </row>
    <row r="3443" spans="41:91" hidden="1" x14ac:dyDescent="0.25">
      <c r="AO3443" s="51" t="s">
        <v>24</v>
      </c>
      <c r="AP3443" s="51" t="s">
        <v>26</v>
      </c>
      <c r="AQ3443" s="21" t="str">
        <f t="shared" si="56"/>
        <v>1945-641983-92</v>
      </c>
      <c r="AR3443" s="77" t="s">
        <v>85</v>
      </c>
      <c r="AS3443" s="77" t="s">
        <v>85</v>
      </c>
      <c r="AT3443" s="77" t="s">
        <v>85</v>
      </c>
      <c r="AU3443" s="66" t="s">
        <v>85</v>
      </c>
      <c r="AV3443" s="66" t="s">
        <v>85</v>
      </c>
      <c r="AW3443" s="66" t="s">
        <v>85</v>
      </c>
      <c r="AX3443" s="66" t="s">
        <v>85</v>
      </c>
      <c r="AY3443" s="66" t="s">
        <v>85</v>
      </c>
      <c r="AZ3443" s="66" t="s">
        <v>85</v>
      </c>
      <c r="BA3443" s="66" t="s">
        <v>85</v>
      </c>
      <c r="BB3443" s="66" t="s">
        <v>85</v>
      </c>
      <c r="BC3443" s="66" t="s">
        <v>85</v>
      </c>
      <c r="BD3443" s="66" t="s">
        <v>85</v>
      </c>
      <c r="BE3443" s="66" t="s">
        <v>85</v>
      </c>
      <c r="BF3443" s="66" t="s">
        <v>85</v>
      </c>
      <c r="BG3443" s="66" t="s">
        <v>85</v>
      </c>
      <c r="BH3443" s="66" t="s">
        <v>85</v>
      </c>
      <c r="BI3443" s="66" t="s">
        <v>85</v>
      </c>
      <c r="BJ3443" s="66" t="s">
        <v>85</v>
      </c>
      <c r="BK3443" s="66" t="s">
        <v>85</v>
      </c>
      <c r="BL3443" s="66" t="s">
        <v>85</v>
      </c>
      <c r="BM3443" s="66" t="s">
        <v>85</v>
      </c>
      <c r="BN3443" s="66" t="s">
        <v>85</v>
      </c>
      <c r="BO3443" s="88" t="s">
        <v>85</v>
      </c>
      <c r="BP3443" s="100" t="s">
        <v>85</v>
      </c>
      <c r="BQ3443" s="66" t="s">
        <v>85</v>
      </c>
      <c r="BR3443" s="66" t="s">
        <v>85</v>
      </c>
      <c r="BS3443" s="66" t="s">
        <v>85</v>
      </c>
      <c r="BT3443" s="66" t="s">
        <v>85</v>
      </c>
      <c r="BU3443" s="66" t="s">
        <v>85</v>
      </c>
      <c r="BV3443" s="66" t="s">
        <v>85</v>
      </c>
      <c r="BW3443" s="66" t="s">
        <v>85</v>
      </c>
      <c r="BX3443" s="66" t="s">
        <v>85</v>
      </c>
      <c r="BY3443" s="66" t="s">
        <v>85</v>
      </c>
      <c r="BZ3443" s="66" t="s">
        <v>85</v>
      </c>
      <c r="CA3443" s="66" t="s">
        <v>85</v>
      </c>
      <c r="CB3443" s="66" t="s">
        <v>85</v>
      </c>
      <c r="CC3443" s="66" t="s">
        <v>85</v>
      </c>
      <c r="CD3443" s="66" t="s">
        <v>85</v>
      </c>
      <c r="CE3443" s="66" t="s">
        <v>85</v>
      </c>
      <c r="CF3443" s="66" t="s">
        <v>85</v>
      </c>
      <c r="CG3443" s="66" t="s">
        <v>85</v>
      </c>
      <c r="CH3443" s="66" t="s">
        <v>85</v>
      </c>
      <c r="CI3443" s="66" t="s">
        <v>85</v>
      </c>
      <c r="CJ3443" s="66" t="s">
        <v>85</v>
      </c>
      <c r="CK3443" s="66" t="s">
        <v>85</v>
      </c>
      <c r="CL3443" s="66" t="s">
        <v>85</v>
      </c>
      <c r="CM3443" s="69" t="s">
        <v>85</v>
      </c>
    </row>
    <row r="3444" spans="41:91" hidden="1" x14ac:dyDescent="0.25">
      <c r="AO3444" s="51" t="s">
        <v>24</v>
      </c>
      <c r="AP3444" s="51" t="s">
        <v>27</v>
      </c>
      <c r="AQ3444" s="21" t="str">
        <f t="shared" si="56"/>
        <v>1945-641993-99</v>
      </c>
      <c r="AR3444" s="77" t="s">
        <v>85</v>
      </c>
      <c r="AS3444" s="77" t="s">
        <v>85</v>
      </c>
      <c r="AT3444" s="77" t="s">
        <v>85</v>
      </c>
      <c r="AU3444" s="66" t="s">
        <v>85</v>
      </c>
      <c r="AV3444" s="66" t="s">
        <v>85</v>
      </c>
      <c r="AW3444" s="66" t="s">
        <v>85</v>
      </c>
      <c r="AX3444" s="66" t="s">
        <v>85</v>
      </c>
      <c r="AY3444" s="66" t="s">
        <v>85</v>
      </c>
      <c r="AZ3444" s="66" t="s">
        <v>85</v>
      </c>
      <c r="BA3444" s="66" t="s">
        <v>85</v>
      </c>
      <c r="BB3444" s="66" t="s">
        <v>85</v>
      </c>
      <c r="BC3444" s="66" t="s">
        <v>85</v>
      </c>
      <c r="BD3444" s="66" t="s">
        <v>85</v>
      </c>
      <c r="BE3444" s="66" t="s">
        <v>85</v>
      </c>
      <c r="BF3444" s="66" t="s">
        <v>85</v>
      </c>
      <c r="BG3444" s="66" t="s">
        <v>85</v>
      </c>
      <c r="BH3444" s="66" t="s">
        <v>85</v>
      </c>
      <c r="BI3444" s="66" t="s">
        <v>85</v>
      </c>
      <c r="BJ3444" s="66" t="s">
        <v>85</v>
      </c>
      <c r="BK3444" s="66" t="s">
        <v>85</v>
      </c>
      <c r="BL3444" s="66" t="s">
        <v>85</v>
      </c>
      <c r="BM3444" s="66" t="s">
        <v>85</v>
      </c>
      <c r="BN3444" s="66" t="s">
        <v>85</v>
      </c>
      <c r="BO3444" s="88" t="s">
        <v>85</v>
      </c>
      <c r="BP3444" s="100" t="s">
        <v>85</v>
      </c>
      <c r="BQ3444" s="66" t="s">
        <v>85</v>
      </c>
      <c r="BR3444" s="66" t="s">
        <v>85</v>
      </c>
      <c r="BS3444" s="66" t="s">
        <v>85</v>
      </c>
      <c r="BT3444" s="66" t="s">
        <v>85</v>
      </c>
      <c r="BU3444" s="66" t="s">
        <v>85</v>
      </c>
      <c r="BV3444" s="66" t="s">
        <v>85</v>
      </c>
      <c r="BW3444" s="66" t="s">
        <v>85</v>
      </c>
      <c r="BX3444" s="66" t="s">
        <v>85</v>
      </c>
      <c r="BY3444" s="66" t="s">
        <v>85</v>
      </c>
      <c r="BZ3444" s="66" t="s">
        <v>85</v>
      </c>
      <c r="CA3444" s="66" t="s">
        <v>85</v>
      </c>
      <c r="CB3444" s="66" t="s">
        <v>85</v>
      </c>
      <c r="CC3444" s="66" t="s">
        <v>85</v>
      </c>
      <c r="CD3444" s="66" t="s">
        <v>85</v>
      </c>
      <c r="CE3444" s="66" t="s">
        <v>85</v>
      </c>
      <c r="CF3444" s="66" t="s">
        <v>85</v>
      </c>
      <c r="CG3444" s="66" t="s">
        <v>85</v>
      </c>
      <c r="CH3444" s="66" t="s">
        <v>85</v>
      </c>
      <c r="CI3444" s="66" t="s">
        <v>85</v>
      </c>
      <c r="CJ3444" s="66" t="s">
        <v>85</v>
      </c>
      <c r="CK3444" s="66" t="s">
        <v>85</v>
      </c>
      <c r="CL3444" s="66" t="s">
        <v>85</v>
      </c>
      <c r="CM3444" s="69" t="s">
        <v>85</v>
      </c>
    </row>
    <row r="3445" spans="41:91" hidden="1" x14ac:dyDescent="0.25">
      <c r="AO3445" s="51" t="s">
        <v>24</v>
      </c>
      <c r="AP3445" s="51" t="s">
        <v>28</v>
      </c>
      <c r="AQ3445" s="21" t="str">
        <f t="shared" si="56"/>
        <v>1945-64Post 1999</v>
      </c>
      <c r="AR3445" s="77" t="s">
        <v>85</v>
      </c>
      <c r="AS3445" s="77" t="s">
        <v>85</v>
      </c>
      <c r="AT3445" s="77" t="s">
        <v>85</v>
      </c>
      <c r="AU3445" s="66" t="s">
        <v>85</v>
      </c>
      <c r="AV3445" s="66" t="s">
        <v>85</v>
      </c>
      <c r="AW3445" s="66" t="s">
        <v>85</v>
      </c>
      <c r="AX3445" s="66" t="s">
        <v>85</v>
      </c>
      <c r="AY3445" s="66" t="s">
        <v>85</v>
      </c>
      <c r="AZ3445" s="66" t="s">
        <v>85</v>
      </c>
      <c r="BA3445" s="66" t="s">
        <v>85</v>
      </c>
      <c r="BB3445" s="66" t="s">
        <v>85</v>
      </c>
      <c r="BC3445" s="66" t="s">
        <v>85</v>
      </c>
      <c r="BD3445" s="66" t="s">
        <v>85</v>
      </c>
      <c r="BE3445" s="66" t="s">
        <v>85</v>
      </c>
      <c r="BF3445" s="66" t="s">
        <v>85</v>
      </c>
      <c r="BG3445" s="66" t="s">
        <v>85</v>
      </c>
      <c r="BH3445" s="66" t="s">
        <v>85</v>
      </c>
      <c r="BI3445" s="66" t="s">
        <v>85</v>
      </c>
      <c r="BJ3445" s="66" t="s">
        <v>85</v>
      </c>
      <c r="BK3445" s="66" t="s">
        <v>85</v>
      </c>
      <c r="BL3445" s="66" t="s">
        <v>85</v>
      </c>
      <c r="BM3445" s="66" t="s">
        <v>85</v>
      </c>
      <c r="BN3445" s="66" t="s">
        <v>85</v>
      </c>
      <c r="BO3445" s="88" t="s">
        <v>85</v>
      </c>
      <c r="BP3445" s="100" t="s">
        <v>85</v>
      </c>
      <c r="BQ3445" s="66" t="s">
        <v>85</v>
      </c>
      <c r="BR3445" s="66" t="s">
        <v>85</v>
      </c>
      <c r="BS3445" s="66" t="s">
        <v>85</v>
      </c>
      <c r="BT3445" s="66" t="s">
        <v>85</v>
      </c>
      <c r="BU3445" s="66" t="s">
        <v>85</v>
      </c>
      <c r="BV3445" s="66" t="s">
        <v>85</v>
      </c>
      <c r="BW3445" s="66" t="s">
        <v>85</v>
      </c>
      <c r="BX3445" s="66" t="s">
        <v>85</v>
      </c>
      <c r="BY3445" s="66" t="s">
        <v>85</v>
      </c>
      <c r="BZ3445" s="66" t="s">
        <v>85</v>
      </c>
      <c r="CA3445" s="66" t="s">
        <v>85</v>
      </c>
      <c r="CB3445" s="66" t="s">
        <v>85</v>
      </c>
      <c r="CC3445" s="66" t="s">
        <v>85</v>
      </c>
      <c r="CD3445" s="66" t="s">
        <v>85</v>
      </c>
      <c r="CE3445" s="66" t="s">
        <v>85</v>
      </c>
      <c r="CF3445" s="66" t="s">
        <v>85</v>
      </c>
      <c r="CG3445" s="66" t="s">
        <v>85</v>
      </c>
      <c r="CH3445" s="66" t="s">
        <v>85</v>
      </c>
      <c r="CI3445" s="66" t="s">
        <v>85</v>
      </c>
      <c r="CJ3445" s="66" t="s">
        <v>85</v>
      </c>
      <c r="CK3445" s="66" t="s">
        <v>85</v>
      </c>
      <c r="CL3445" s="66" t="s">
        <v>85</v>
      </c>
      <c r="CM3445" s="69" t="s">
        <v>85</v>
      </c>
    </row>
    <row r="3446" spans="41:91" hidden="1" x14ac:dyDescent="0.25">
      <c r="AO3446" s="51" t="s">
        <v>24</v>
      </c>
      <c r="AP3446" s="55" t="s">
        <v>22</v>
      </c>
      <c r="AQ3446" s="21" t="str">
        <f t="shared" si="56"/>
        <v>1945-64Pre 1919</v>
      </c>
      <c r="AR3446" s="77" t="s">
        <v>85</v>
      </c>
      <c r="AS3446" s="77" t="s">
        <v>85</v>
      </c>
      <c r="AT3446" s="77" t="s">
        <v>85</v>
      </c>
      <c r="AU3446" s="66" t="s">
        <v>85</v>
      </c>
      <c r="AV3446" s="66" t="s">
        <v>85</v>
      </c>
      <c r="AW3446" s="66" t="s">
        <v>85</v>
      </c>
      <c r="AX3446" s="66" t="s">
        <v>85</v>
      </c>
      <c r="AY3446" s="66" t="s">
        <v>85</v>
      </c>
      <c r="AZ3446" s="66" t="s">
        <v>85</v>
      </c>
      <c r="BA3446" s="66" t="s">
        <v>85</v>
      </c>
      <c r="BB3446" s="66" t="s">
        <v>85</v>
      </c>
      <c r="BC3446" s="66" t="s">
        <v>85</v>
      </c>
      <c r="BD3446" s="66" t="s">
        <v>85</v>
      </c>
      <c r="BE3446" s="66" t="s">
        <v>85</v>
      </c>
      <c r="BF3446" s="66" t="s">
        <v>85</v>
      </c>
      <c r="BG3446" s="66" t="s">
        <v>85</v>
      </c>
      <c r="BH3446" s="66" t="s">
        <v>85</v>
      </c>
      <c r="BI3446" s="66" t="s">
        <v>85</v>
      </c>
      <c r="BJ3446" s="66" t="s">
        <v>85</v>
      </c>
      <c r="BK3446" s="66" t="s">
        <v>85</v>
      </c>
      <c r="BL3446" s="66" t="s">
        <v>85</v>
      </c>
      <c r="BM3446" s="66" t="s">
        <v>85</v>
      </c>
      <c r="BN3446" s="66" t="s">
        <v>85</v>
      </c>
      <c r="BO3446" s="88" t="s">
        <v>85</v>
      </c>
      <c r="BP3446" s="100" t="s">
        <v>85</v>
      </c>
      <c r="BQ3446" s="66" t="s">
        <v>85</v>
      </c>
      <c r="BR3446" s="66" t="s">
        <v>85</v>
      </c>
      <c r="BS3446" s="66" t="s">
        <v>85</v>
      </c>
      <c r="BT3446" s="66" t="s">
        <v>85</v>
      </c>
      <c r="BU3446" s="66" t="s">
        <v>85</v>
      </c>
      <c r="BV3446" s="66" t="s">
        <v>85</v>
      </c>
      <c r="BW3446" s="66" t="s">
        <v>85</v>
      </c>
      <c r="BX3446" s="66" t="s">
        <v>85</v>
      </c>
      <c r="BY3446" s="66" t="s">
        <v>85</v>
      </c>
      <c r="BZ3446" s="66" t="s">
        <v>85</v>
      </c>
      <c r="CA3446" s="66" t="s">
        <v>85</v>
      </c>
      <c r="CB3446" s="66" t="s">
        <v>85</v>
      </c>
      <c r="CC3446" s="66" t="s">
        <v>85</v>
      </c>
      <c r="CD3446" s="66" t="s">
        <v>85</v>
      </c>
      <c r="CE3446" s="66" t="s">
        <v>85</v>
      </c>
      <c r="CF3446" s="66" t="s">
        <v>85</v>
      </c>
      <c r="CG3446" s="66" t="s">
        <v>85</v>
      </c>
      <c r="CH3446" s="66" t="s">
        <v>85</v>
      </c>
      <c r="CI3446" s="66" t="s">
        <v>85</v>
      </c>
      <c r="CJ3446" s="66" t="s">
        <v>85</v>
      </c>
      <c r="CK3446" s="66" t="s">
        <v>85</v>
      </c>
      <c r="CL3446" s="66" t="s">
        <v>85</v>
      </c>
      <c r="CM3446" s="69" t="s">
        <v>85</v>
      </c>
    </row>
    <row r="3447" spans="41:91" hidden="1" x14ac:dyDescent="0.25">
      <c r="AO3447" s="51" t="s">
        <v>25</v>
      </c>
      <c r="AP3447" s="51" t="s">
        <v>23</v>
      </c>
      <c r="AQ3447" s="21" t="str">
        <f t="shared" si="56"/>
        <v>1965-821919-44</v>
      </c>
      <c r="AR3447" s="77" t="s">
        <v>85</v>
      </c>
      <c r="AS3447" s="77" t="s">
        <v>85</v>
      </c>
      <c r="AT3447" s="77" t="s">
        <v>85</v>
      </c>
      <c r="AU3447" s="66" t="s">
        <v>85</v>
      </c>
      <c r="AV3447" s="66" t="s">
        <v>85</v>
      </c>
      <c r="AW3447" s="66" t="s">
        <v>85</v>
      </c>
      <c r="AX3447" s="66" t="s">
        <v>85</v>
      </c>
      <c r="AY3447" s="66" t="s">
        <v>85</v>
      </c>
      <c r="AZ3447" s="66" t="s">
        <v>85</v>
      </c>
      <c r="BA3447" s="66" t="s">
        <v>85</v>
      </c>
      <c r="BB3447" s="66" t="s">
        <v>85</v>
      </c>
      <c r="BC3447" s="66" t="s">
        <v>85</v>
      </c>
      <c r="BD3447" s="66" t="s">
        <v>85</v>
      </c>
      <c r="BE3447" s="66" t="s">
        <v>85</v>
      </c>
      <c r="BF3447" s="66" t="s">
        <v>85</v>
      </c>
      <c r="BG3447" s="66" t="s">
        <v>85</v>
      </c>
      <c r="BH3447" s="66" t="s">
        <v>85</v>
      </c>
      <c r="BI3447" s="66" t="s">
        <v>85</v>
      </c>
      <c r="BJ3447" s="66" t="s">
        <v>85</v>
      </c>
      <c r="BK3447" s="66" t="s">
        <v>85</v>
      </c>
      <c r="BL3447" s="66" t="s">
        <v>85</v>
      </c>
      <c r="BM3447" s="66" t="s">
        <v>85</v>
      </c>
      <c r="BN3447" s="66" t="s">
        <v>85</v>
      </c>
      <c r="BO3447" s="88" t="s">
        <v>85</v>
      </c>
      <c r="BP3447" s="100" t="s">
        <v>85</v>
      </c>
      <c r="BQ3447" s="66" t="s">
        <v>85</v>
      </c>
      <c r="BR3447" s="66" t="s">
        <v>85</v>
      </c>
      <c r="BS3447" s="66" t="s">
        <v>85</v>
      </c>
      <c r="BT3447" s="66" t="s">
        <v>85</v>
      </c>
      <c r="BU3447" s="66" t="s">
        <v>85</v>
      </c>
      <c r="BV3447" s="66" t="s">
        <v>85</v>
      </c>
      <c r="BW3447" s="66" t="s">
        <v>85</v>
      </c>
      <c r="BX3447" s="66" t="s">
        <v>85</v>
      </c>
      <c r="BY3447" s="66" t="s">
        <v>85</v>
      </c>
      <c r="BZ3447" s="66" t="s">
        <v>85</v>
      </c>
      <c r="CA3447" s="66" t="s">
        <v>85</v>
      </c>
      <c r="CB3447" s="66" t="s">
        <v>85</v>
      </c>
      <c r="CC3447" s="66" t="s">
        <v>85</v>
      </c>
      <c r="CD3447" s="66" t="s">
        <v>85</v>
      </c>
      <c r="CE3447" s="66" t="s">
        <v>85</v>
      </c>
      <c r="CF3447" s="66" t="s">
        <v>85</v>
      </c>
      <c r="CG3447" s="66" t="s">
        <v>85</v>
      </c>
      <c r="CH3447" s="66" t="s">
        <v>85</v>
      </c>
      <c r="CI3447" s="66" t="s">
        <v>85</v>
      </c>
      <c r="CJ3447" s="66" t="s">
        <v>85</v>
      </c>
      <c r="CK3447" s="66" t="s">
        <v>85</v>
      </c>
      <c r="CL3447" s="66" t="s">
        <v>85</v>
      </c>
      <c r="CM3447" s="69" t="s">
        <v>85</v>
      </c>
    </row>
    <row r="3448" spans="41:91" hidden="1" x14ac:dyDescent="0.25">
      <c r="AO3448" s="51" t="s">
        <v>25</v>
      </c>
      <c r="AP3448" s="51" t="s">
        <v>24</v>
      </c>
      <c r="AQ3448" s="21" t="str">
        <f t="shared" si="56"/>
        <v>1965-821945-64</v>
      </c>
      <c r="AR3448" s="77" t="s">
        <v>85</v>
      </c>
      <c r="AS3448" s="77" t="s">
        <v>85</v>
      </c>
      <c r="AT3448" s="77" t="s">
        <v>85</v>
      </c>
      <c r="AU3448" s="66" t="s">
        <v>85</v>
      </c>
      <c r="AV3448" s="66" t="s">
        <v>85</v>
      </c>
      <c r="AW3448" s="66" t="s">
        <v>85</v>
      </c>
      <c r="AX3448" s="66" t="s">
        <v>85</v>
      </c>
      <c r="AY3448" s="66" t="s">
        <v>85</v>
      </c>
      <c r="AZ3448" s="66" t="s">
        <v>85</v>
      </c>
      <c r="BA3448" s="66" t="s">
        <v>85</v>
      </c>
      <c r="BB3448" s="66" t="s">
        <v>85</v>
      </c>
      <c r="BC3448" s="66" t="s">
        <v>85</v>
      </c>
      <c r="BD3448" s="66" t="s">
        <v>85</v>
      </c>
      <c r="BE3448" s="66" t="s">
        <v>85</v>
      </c>
      <c r="BF3448" s="66" t="s">
        <v>85</v>
      </c>
      <c r="BG3448" s="66" t="s">
        <v>85</v>
      </c>
      <c r="BH3448" s="66" t="s">
        <v>85</v>
      </c>
      <c r="BI3448" s="66" t="s">
        <v>85</v>
      </c>
      <c r="BJ3448" s="66" t="s">
        <v>85</v>
      </c>
      <c r="BK3448" s="66" t="s">
        <v>85</v>
      </c>
      <c r="BL3448" s="66" t="s">
        <v>85</v>
      </c>
      <c r="BM3448" s="66" t="s">
        <v>85</v>
      </c>
      <c r="BN3448" s="66" t="s">
        <v>85</v>
      </c>
      <c r="BO3448" s="88" t="s">
        <v>85</v>
      </c>
      <c r="BP3448" s="100" t="s">
        <v>85</v>
      </c>
      <c r="BQ3448" s="66" t="s">
        <v>85</v>
      </c>
      <c r="BR3448" s="66" t="s">
        <v>85</v>
      </c>
      <c r="BS3448" s="66" t="s">
        <v>85</v>
      </c>
      <c r="BT3448" s="66" t="s">
        <v>85</v>
      </c>
      <c r="BU3448" s="66" t="s">
        <v>85</v>
      </c>
      <c r="BV3448" s="66" t="s">
        <v>85</v>
      </c>
      <c r="BW3448" s="66" t="s">
        <v>85</v>
      </c>
      <c r="BX3448" s="66" t="s">
        <v>85</v>
      </c>
      <c r="BY3448" s="66" t="s">
        <v>85</v>
      </c>
      <c r="BZ3448" s="66" t="s">
        <v>85</v>
      </c>
      <c r="CA3448" s="66" t="s">
        <v>85</v>
      </c>
      <c r="CB3448" s="66" t="s">
        <v>85</v>
      </c>
      <c r="CC3448" s="66" t="s">
        <v>85</v>
      </c>
      <c r="CD3448" s="66" t="s">
        <v>85</v>
      </c>
      <c r="CE3448" s="66" t="s">
        <v>85</v>
      </c>
      <c r="CF3448" s="66" t="s">
        <v>85</v>
      </c>
      <c r="CG3448" s="66" t="s">
        <v>85</v>
      </c>
      <c r="CH3448" s="66" t="s">
        <v>85</v>
      </c>
      <c r="CI3448" s="66" t="s">
        <v>85</v>
      </c>
      <c r="CJ3448" s="66" t="s">
        <v>85</v>
      </c>
      <c r="CK3448" s="66" t="s">
        <v>85</v>
      </c>
      <c r="CL3448" s="66" t="s">
        <v>85</v>
      </c>
      <c r="CM3448" s="69" t="s">
        <v>85</v>
      </c>
    </row>
    <row r="3449" spans="41:91" hidden="1" x14ac:dyDescent="0.25">
      <c r="AO3449" s="51" t="s">
        <v>25</v>
      </c>
      <c r="AP3449" s="51" t="s">
        <v>25</v>
      </c>
      <c r="AQ3449" s="21" t="str">
        <f t="shared" si="56"/>
        <v>1965-821965-82</v>
      </c>
      <c r="AR3449" s="77" t="s">
        <v>85</v>
      </c>
      <c r="AS3449" s="77" t="s">
        <v>85</v>
      </c>
      <c r="AT3449" s="77" t="s">
        <v>85</v>
      </c>
      <c r="AU3449" s="66" t="s">
        <v>85</v>
      </c>
      <c r="AV3449" s="66" t="s">
        <v>85</v>
      </c>
      <c r="AW3449" s="66" t="s">
        <v>85</v>
      </c>
      <c r="AX3449" s="66" t="s">
        <v>85</v>
      </c>
      <c r="AY3449" s="66" t="s">
        <v>85</v>
      </c>
      <c r="AZ3449" s="66" t="s">
        <v>85</v>
      </c>
      <c r="BA3449" s="66" t="s">
        <v>85</v>
      </c>
      <c r="BB3449" s="66" t="s">
        <v>85</v>
      </c>
      <c r="BC3449" s="66" t="s">
        <v>85</v>
      </c>
      <c r="BD3449" s="66" t="s">
        <v>85</v>
      </c>
      <c r="BE3449" s="66" t="s">
        <v>85</v>
      </c>
      <c r="BF3449" s="66" t="s">
        <v>85</v>
      </c>
      <c r="BG3449" s="66" t="s">
        <v>85</v>
      </c>
      <c r="BH3449" s="66" t="s">
        <v>85</v>
      </c>
      <c r="BI3449" s="66" t="s">
        <v>85</v>
      </c>
      <c r="BJ3449" s="66" t="s">
        <v>85</v>
      </c>
      <c r="BK3449" s="66" t="s">
        <v>85</v>
      </c>
      <c r="BL3449" s="66" t="s">
        <v>85</v>
      </c>
      <c r="BM3449" s="66" t="s">
        <v>85</v>
      </c>
      <c r="BN3449" s="66" t="s">
        <v>85</v>
      </c>
      <c r="BO3449" s="88" t="s">
        <v>85</v>
      </c>
      <c r="BP3449" s="100" t="s">
        <v>85</v>
      </c>
      <c r="BQ3449" s="66" t="s">
        <v>85</v>
      </c>
      <c r="BR3449" s="66" t="s">
        <v>85</v>
      </c>
      <c r="BS3449" s="66" t="s">
        <v>85</v>
      </c>
      <c r="BT3449" s="66" t="s">
        <v>85</v>
      </c>
      <c r="BU3449" s="66" t="s">
        <v>85</v>
      </c>
      <c r="BV3449" s="66" t="s">
        <v>85</v>
      </c>
      <c r="BW3449" s="66" t="s">
        <v>85</v>
      </c>
      <c r="BX3449" s="66" t="s">
        <v>85</v>
      </c>
      <c r="BY3449" s="66" t="s">
        <v>85</v>
      </c>
      <c r="BZ3449" s="66" t="s">
        <v>85</v>
      </c>
      <c r="CA3449" s="66" t="s">
        <v>85</v>
      </c>
      <c r="CB3449" s="66" t="s">
        <v>85</v>
      </c>
      <c r="CC3449" s="66" t="s">
        <v>85</v>
      </c>
      <c r="CD3449" s="66" t="s">
        <v>85</v>
      </c>
      <c r="CE3449" s="66" t="s">
        <v>85</v>
      </c>
      <c r="CF3449" s="66" t="s">
        <v>85</v>
      </c>
      <c r="CG3449" s="66" t="s">
        <v>85</v>
      </c>
      <c r="CH3449" s="66" t="s">
        <v>85</v>
      </c>
      <c r="CI3449" s="66" t="s">
        <v>85</v>
      </c>
      <c r="CJ3449" s="66" t="s">
        <v>85</v>
      </c>
      <c r="CK3449" s="66" t="s">
        <v>85</v>
      </c>
      <c r="CL3449" s="66" t="s">
        <v>85</v>
      </c>
      <c r="CM3449" s="69" t="s">
        <v>85</v>
      </c>
    </row>
    <row r="3450" spans="41:91" hidden="1" x14ac:dyDescent="0.25">
      <c r="AO3450" s="51" t="s">
        <v>25</v>
      </c>
      <c r="AP3450" s="51" t="s">
        <v>26</v>
      </c>
      <c r="AQ3450" s="21" t="str">
        <f t="shared" si="56"/>
        <v>1965-821983-92</v>
      </c>
      <c r="AR3450" s="77" t="s">
        <v>85</v>
      </c>
      <c r="AS3450" s="77" t="s">
        <v>85</v>
      </c>
      <c r="AT3450" s="77" t="s">
        <v>85</v>
      </c>
      <c r="AU3450" s="66" t="s">
        <v>85</v>
      </c>
      <c r="AV3450" s="66" t="s">
        <v>85</v>
      </c>
      <c r="AW3450" s="66" t="s">
        <v>85</v>
      </c>
      <c r="AX3450" s="66" t="s">
        <v>85</v>
      </c>
      <c r="AY3450" s="66" t="s">
        <v>85</v>
      </c>
      <c r="AZ3450" s="66" t="s">
        <v>85</v>
      </c>
      <c r="BA3450" s="66" t="s">
        <v>85</v>
      </c>
      <c r="BB3450" s="66" t="s">
        <v>85</v>
      </c>
      <c r="BC3450" s="66" t="s">
        <v>85</v>
      </c>
      <c r="BD3450" s="66" t="s">
        <v>85</v>
      </c>
      <c r="BE3450" s="66" t="s">
        <v>85</v>
      </c>
      <c r="BF3450" s="66" t="s">
        <v>85</v>
      </c>
      <c r="BG3450" s="66" t="s">
        <v>85</v>
      </c>
      <c r="BH3450" s="66" t="s">
        <v>85</v>
      </c>
      <c r="BI3450" s="66" t="s">
        <v>85</v>
      </c>
      <c r="BJ3450" s="66" t="s">
        <v>85</v>
      </c>
      <c r="BK3450" s="66" t="s">
        <v>85</v>
      </c>
      <c r="BL3450" s="66" t="s">
        <v>85</v>
      </c>
      <c r="BM3450" s="66" t="s">
        <v>85</v>
      </c>
      <c r="BN3450" s="66" t="s">
        <v>85</v>
      </c>
      <c r="BO3450" s="88" t="s">
        <v>85</v>
      </c>
      <c r="BP3450" s="100" t="s">
        <v>85</v>
      </c>
      <c r="BQ3450" s="66" t="s">
        <v>85</v>
      </c>
      <c r="BR3450" s="66" t="s">
        <v>85</v>
      </c>
      <c r="BS3450" s="66" t="s">
        <v>85</v>
      </c>
      <c r="BT3450" s="66" t="s">
        <v>85</v>
      </c>
      <c r="BU3450" s="66" t="s">
        <v>85</v>
      </c>
      <c r="BV3450" s="66" t="s">
        <v>85</v>
      </c>
      <c r="BW3450" s="66" t="s">
        <v>85</v>
      </c>
      <c r="BX3450" s="66" t="s">
        <v>85</v>
      </c>
      <c r="BY3450" s="66" t="s">
        <v>85</v>
      </c>
      <c r="BZ3450" s="66" t="s">
        <v>85</v>
      </c>
      <c r="CA3450" s="66" t="s">
        <v>85</v>
      </c>
      <c r="CB3450" s="66" t="s">
        <v>85</v>
      </c>
      <c r="CC3450" s="66" t="s">
        <v>85</v>
      </c>
      <c r="CD3450" s="66" t="s">
        <v>85</v>
      </c>
      <c r="CE3450" s="66" t="s">
        <v>85</v>
      </c>
      <c r="CF3450" s="66" t="s">
        <v>85</v>
      </c>
      <c r="CG3450" s="66" t="s">
        <v>85</v>
      </c>
      <c r="CH3450" s="66" t="s">
        <v>85</v>
      </c>
      <c r="CI3450" s="66" t="s">
        <v>85</v>
      </c>
      <c r="CJ3450" s="66" t="s">
        <v>85</v>
      </c>
      <c r="CK3450" s="66" t="s">
        <v>85</v>
      </c>
      <c r="CL3450" s="66" t="s">
        <v>85</v>
      </c>
      <c r="CM3450" s="69" t="s">
        <v>85</v>
      </c>
    </row>
    <row r="3451" spans="41:91" hidden="1" x14ac:dyDescent="0.25">
      <c r="AO3451" s="51" t="s">
        <v>25</v>
      </c>
      <c r="AP3451" s="51" t="s">
        <v>27</v>
      </c>
      <c r="AQ3451" s="21" t="str">
        <f t="shared" si="56"/>
        <v>1965-821993-99</v>
      </c>
      <c r="AR3451" s="77" t="s">
        <v>85</v>
      </c>
      <c r="AS3451" s="77" t="s">
        <v>85</v>
      </c>
      <c r="AT3451" s="77" t="s">
        <v>85</v>
      </c>
      <c r="AU3451" s="66" t="s">
        <v>85</v>
      </c>
      <c r="AV3451" s="66" t="s">
        <v>85</v>
      </c>
      <c r="AW3451" s="66" t="s">
        <v>85</v>
      </c>
      <c r="AX3451" s="66" t="s">
        <v>85</v>
      </c>
      <c r="AY3451" s="66" t="s">
        <v>85</v>
      </c>
      <c r="AZ3451" s="66" t="s">
        <v>85</v>
      </c>
      <c r="BA3451" s="66" t="s">
        <v>85</v>
      </c>
      <c r="BB3451" s="66" t="s">
        <v>85</v>
      </c>
      <c r="BC3451" s="66" t="s">
        <v>85</v>
      </c>
      <c r="BD3451" s="66" t="s">
        <v>85</v>
      </c>
      <c r="BE3451" s="66" t="s">
        <v>85</v>
      </c>
      <c r="BF3451" s="66" t="s">
        <v>85</v>
      </c>
      <c r="BG3451" s="66" t="s">
        <v>85</v>
      </c>
      <c r="BH3451" s="66" t="s">
        <v>85</v>
      </c>
      <c r="BI3451" s="66" t="s">
        <v>85</v>
      </c>
      <c r="BJ3451" s="66" t="s">
        <v>85</v>
      </c>
      <c r="BK3451" s="66" t="s">
        <v>85</v>
      </c>
      <c r="BL3451" s="66" t="s">
        <v>85</v>
      </c>
      <c r="BM3451" s="66" t="s">
        <v>85</v>
      </c>
      <c r="BN3451" s="66" t="s">
        <v>85</v>
      </c>
      <c r="BO3451" s="88" t="s">
        <v>85</v>
      </c>
      <c r="BP3451" s="100" t="s">
        <v>85</v>
      </c>
      <c r="BQ3451" s="66" t="s">
        <v>85</v>
      </c>
      <c r="BR3451" s="66" t="s">
        <v>85</v>
      </c>
      <c r="BS3451" s="66" t="s">
        <v>85</v>
      </c>
      <c r="BT3451" s="66" t="s">
        <v>85</v>
      </c>
      <c r="BU3451" s="66" t="s">
        <v>85</v>
      </c>
      <c r="BV3451" s="66" t="s">
        <v>85</v>
      </c>
      <c r="BW3451" s="66" t="s">
        <v>85</v>
      </c>
      <c r="BX3451" s="66" t="s">
        <v>85</v>
      </c>
      <c r="BY3451" s="66" t="s">
        <v>85</v>
      </c>
      <c r="BZ3451" s="66" t="s">
        <v>85</v>
      </c>
      <c r="CA3451" s="66" t="s">
        <v>85</v>
      </c>
      <c r="CB3451" s="66" t="s">
        <v>85</v>
      </c>
      <c r="CC3451" s="66" t="s">
        <v>85</v>
      </c>
      <c r="CD3451" s="66" t="s">
        <v>85</v>
      </c>
      <c r="CE3451" s="66" t="s">
        <v>85</v>
      </c>
      <c r="CF3451" s="66" t="s">
        <v>85</v>
      </c>
      <c r="CG3451" s="66" t="s">
        <v>85</v>
      </c>
      <c r="CH3451" s="66" t="s">
        <v>85</v>
      </c>
      <c r="CI3451" s="66" t="s">
        <v>85</v>
      </c>
      <c r="CJ3451" s="66" t="s">
        <v>85</v>
      </c>
      <c r="CK3451" s="66" t="s">
        <v>85</v>
      </c>
      <c r="CL3451" s="66" t="s">
        <v>85</v>
      </c>
      <c r="CM3451" s="69" t="s">
        <v>85</v>
      </c>
    </row>
    <row r="3452" spans="41:91" hidden="1" x14ac:dyDescent="0.25">
      <c r="AO3452" s="51" t="s">
        <v>25</v>
      </c>
      <c r="AP3452" s="51" t="s">
        <v>28</v>
      </c>
      <c r="AQ3452" s="21" t="str">
        <f t="shared" si="56"/>
        <v>1965-82Post 1999</v>
      </c>
      <c r="AR3452" s="77" t="s">
        <v>85</v>
      </c>
      <c r="AS3452" s="77" t="s">
        <v>85</v>
      </c>
      <c r="AT3452" s="77" t="s">
        <v>85</v>
      </c>
      <c r="AU3452" s="66" t="s">
        <v>85</v>
      </c>
      <c r="AV3452" s="66" t="s">
        <v>85</v>
      </c>
      <c r="AW3452" s="66" t="s">
        <v>85</v>
      </c>
      <c r="AX3452" s="66" t="s">
        <v>85</v>
      </c>
      <c r="AY3452" s="66" t="s">
        <v>85</v>
      </c>
      <c r="AZ3452" s="66" t="s">
        <v>85</v>
      </c>
      <c r="BA3452" s="66" t="s">
        <v>85</v>
      </c>
      <c r="BB3452" s="66" t="s">
        <v>85</v>
      </c>
      <c r="BC3452" s="66" t="s">
        <v>85</v>
      </c>
      <c r="BD3452" s="66" t="s">
        <v>85</v>
      </c>
      <c r="BE3452" s="66" t="s">
        <v>85</v>
      </c>
      <c r="BF3452" s="66" t="s">
        <v>85</v>
      </c>
      <c r="BG3452" s="66" t="s">
        <v>85</v>
      </c>
      <c r="BH3452" s="66" t="s">
        <v>85</v>
      </c>
      <c r="BI3452" s="66" t="s">
        <v>85</v>
      </c>
      <c r="BJ3452" s="66" t="s">
        <v>85</v>
      </c>
      <c r="BK3452" s="66" t="s">
        <v>85</v>
      </c>
      <c r="BL3452" s="66" t="s">
        <v>85</v>
      </c>
      <c r="BM3452" s="66" t="s">
        <v>85</v>
      </c>
      <c r="BN3452" s="66" t="s">
        <v>85</v>
      </c>
      <c r="BO3452" s="88" t="s">
        <v>85</v>
      </c>
      <c r="BP3452" s="100" t="s">
        <v>85</v>
      </c>
      <c r="BQ3452" s="66" t="s">
        <v>85</v>
      </c>
      <c r="BR3452" s="66" t="s">
        <v>85</v>
      </c>
      <c r="BS3452" s="66" t="s">
        <v>85</v>
      </c>
      <c r="BT3452" s="66" t="s">
        <v>85</v>
      </c>
      <c r="BU3452" s="66" t="s">
        <v>85</v>
      </c>
      <c r="BV3452" s="66" t="s">
        <v>85</v>
      </c>
      <c r="BW3452" s="66" t="s">
        <v>85</v>
      </c>
      <c r="BX3452" s="66" t="s">
        <v>85</v>
      </c>
      <c r="BY3452" s="66" t="s">
        <v>85</v>
      </c>
      <c r="BZ3452" s="66" t="s">
        <v>85</v>
      </c>
      <c r="CA3452" s="66" t="s">
        <v>85</v>
      </c>
      <c r="CB3452" s="66" t="s">
        <v>85</v>
      </c>
      <c r="CC3452" s="66" t="s">
        <v>85</v>
      </c>
      <c r="CD3452" s="66" t="s">
        <v>85</v>
      </c>
      <c r="CE3452" s="66" t="s">
        <v>85</v>
      </c>
      <c r="CF3452" s="66" t="s">
        <v>85</v>
      </c>
      <c r="CG3452" s="66" t="s">
        <v>85</v>
      </c>
      <c r="CH3452" s="66" t="s">
        <v>85</v>
      </c>
      <c r="CI3452" s="66" t="s">
        <v>85</v>
      </c>
      <c r="CJ3452" s="66" t="s">
        <v>85</v>
      </c>
      <c r="CK3452" s="66" t="s">
        <v>85</v>
      </c>
      <c r="CL3452" s="66" t="s">
        <v>85</v>
      </c>
      <c r="CM3452" s="69" t="s">
        <v>85</v>
      </c>
    </row>
    <row r="3453" spans="41:91" hidden="1" x14ac:dyDescent="0.25">
      <c r="AO3453" s="51" t="s">
        <v>26</v>
      </c>
      <c r="AP3453" s="55" t="s">
        <v>22</v>
      </c>
      <c r="AQ3453" s="21" t="str">
        <f t="shared" si="56"/>
        <v>1983-92Pre 1919</v>
      </c>
      <c r="AR3453" s="77" t="s">
        <v>85</v>
      </c>
      <c r="AS3453" s="77" t="s">
        <v>85</v>
      </c>
      <c r="AT3453" s="77" t="s">
        <v>85</v>
      </c>
      <c r="AU3453" s="66" t="s">
        <v>85</v>
      </c>
      <c r="AV3453" s="66" t="s">
        <v>85</v>
      </c>
      <c r="AW3453" s="66" t="s">
        <v>85</v>
      </c>
      <c r="AX3453" s="66" t="s">
        <v>85</v>
      </c>
      <c r="AY3453" s="66" t="s">
        <v>85</v>
      </c>
      <c r="AZ3453" s="66" t="s">
        <v>85</v>
      </c>
      <c r="BA3453" s="66" t="s">
        <v>85</v>
      </c>
      <c r="BB3453" s="66" t="s">
        <v>85</v>
      </c>
      <c r="BC3453" s="66" t="s">
        <v>85</v>
      </c>
      <c r="BD3453" s="66" t="s">
        <v>85</v>
      </c>
      <c r="BE3453" s="66" t="s">
        <v>85</v>
      </c>
      <c r="BF3453" s="66" t="s">
        <v>85</v>
      </c>
      <c r="BG3453" s="66" t="s">
        <v>85</v>
      </c>
      <c r="BH3453" s="66" t="s">
        <v>85</v>
      </c>
      <c r="BI3453" s="66" t="s">
        <v>85</v>
      </c>
      <c r="BJ3453" s="66" t="s">
        <v>85</v>
      </c>
      <c r="BK3453" s="66" t="s">
        <v>85</v>
      </c>
      <c r="BL3453" s="66" t="s">
        <v>85</v>
      </c>
      <c r="BM3453" s="66" t="s">
        <v>85</v>
      </c>
      <c r="BN3453" s="66" t="s">
        <v>85</v>
      </c>
      <c r="BO3453" s="88" t="s">
        <v>85</v>
      </c>
      <c r="BP3453" s="100" t="s">
        <v>85</v>
      </c>
      <c r="BQ3453" s="66" t="s">
        <v>85</v>
      </c>
      <c r="BR3453" s="66" t="s">
        <v>85</v>
      </c>
      <c r="BS3453" s="66" t="s">
        <v>85</v>
      </c>
      <c r="BT3453" s="66" t="s">
        <v>85</v>
      </c>
      <c r="BU3453" s="66" t="s">
        <v>85</v>
      </c>
      <c r="BV3453" s="66" t="s">
        <v>85</v>
      </c>
      <c r="BW3453" s="66" t="s">
        <v>85</v>
      </c>
      <c r="BX3453" s="66" t="s">
        <v>85</v>
      </c>
      <c r="BY3453" s="66" t="s">
        <v>85</v>
      </c>
      <c r="BZ3453" s="66" t="s">
        <v>85</v>
      </c>
      <c r="CA3453" s="66" t="s">
        <v>85</v>
      </c>
      <c r="CB3453" s="66" t="s">
        <v>85</v>
      </c>
      <c r="CC3453" s="66" t="s">
        <v>85</v>
      </c>
      <c r="CD3453" s="66" t="s">
        <v>85</v>
      </c>
      <c r="CE3453" s="66" t="s">
        <v>85</v>
      </c>
      <c r="CF3453" s="66" t="s">
        <v>85</v>
      </c>
      <c r="CG3453" s="66" t="s">
        <v>85</v>
      </c>
      <c r="CH3453" s="66" t="s">
        <v>85</v>
      </c>
      <c r="CI3453" s="66" t="s">
        <v>85</v>
      </c>
      <c r="CJ3453" s="66" t="s">
        <v>85</v>
      </c>
      <c r="CK3453" s="66" t="s">
        <v>85</v>
      </c>
      <c r="CL3453" s="66" t="s">
        <v>85</v>
      </c>
      <c r="CM3453" s="69" t="s">
        <v>85</v>
      </c>
    </row>
    <row r="3454" spans="41:91" hidden="1" x14ac:dyDescent="0.25">
      <c r="AO3454" s="51" t="s">
        <v>26</v>
      </c>
      <c r="AP3454" s="51" t="s">
        <v>23</v>
      </c>
      <c r="AQ3454" s="21" t="str">
        <f t="shared" si="56"/>
        <v>1983-921919-44</v>
      </c>
      <c r="AR3454" s="77" t="s">
        <v>85</v>
      </c>
      <c r="AS3454" s="77" t="s">
        <v>85</v>
      </c>
      <c r="AT3454" s="77" t="s">
        <v>85</v>
      </c>
      <c r="AU3454" s="66" t="s">
        <v>85</v>
      </c>
      <c r="AV3454" s="66" t="s">
        <v>85</v>
      </c>
      <c r="AW3454" s="66" t="s">
        <v>85</v>
      </c>
      <c r="AX3454" s="66" t="s">
        <v>85</v>
      </c>
      <c r="AY3454" s="66" t="s">
        <v>85</v>
      </c>
      <c r="AZ3454" s="66" t="s">
        <v>85</v>
      </c>
      <c r="BA3454" s="66" t="s">
        <v>85</v>
      </c>
      <c r="BB3454" s="66" t="s">
        <v>85</v>
      </c>
      <c r="BC3454" s="66" t="s">
        <v>85</v>
      </c>
      <c r="BD3454" s="66" t="s">
        <v>85</v>
      </c>
      <c r="BE3454" s="66" t="s">
        <v>85</v>
      </c>
      <c r="BF3454" s="66" t="s">
        <v>85</v>
      </c>
      <c r="BG3454" s="66" t="s">
        <v>85</v>
      </c>
      <c r="BH3454" s="66" t="s">
        <v>85</v>
      </c>
      <c r="BI3454" s="66" t="s">
        <v>85</v>
      </c>
      <c r="BJ3454" s="66" t="s">
        <v>85</v>
      </c>
      <c r="BK3454" s="66" t="s">
        <v>85</v>
      </c>
      <c r="BL3454" s="66" t="s">
        <v>85</v>
      </c>
      <c r="BM3454" s="66" t="s">
        <v>85</v>
      </c>
      <c r="BN3454" s="66" t="s">
        <v>85</v>
      </c>
      <c r="BO3454" s="88" t="s">
        <v>85</v>
      </c>
      <c r="BP3454" s="100" t="s">
        <v>85</v>
      </c>
      <c r="BQ3454" s="66" t="s">
        <v>85</v>
      </c>
      <c r="BR3454" s="66" t="s">
        <v>85</v>
      </c>
      <c r="BS3454" s="66" t="s">
        <v>85</v>
      </c>
      <c r="BT3454" s="66" t="s">
        <v>85</v>
      </c>
      <c r="BU3454" s="66" t="s">
        <v>85</v>
      </c>
      <c r="BV3454" s="66" t="s">
        <v>85</v>
      </c>
      <c r="BW3454" s="66" t="s">
        <v>85</v>
      </c>
      <c r="BX3454" s="66" t="s">
        <v>85</v>
      </c>
      <c r="BY3454" s="66" t="s">
        <v>85</v>
      </c>
      <c r="BZ3454" s="66" t="s">
        <v>85</v>
      </c>
      <c r="CA3454" s="66" t="s">
        <v>85</v>
      </c>
      <c r="CB3454" s="66" t="s">
        <v>85</v>
      </c>
      <c r="CC3454" s="66" t="s">
        <v>85</v>
      </c>
      <c r="CD3454" s="66" t="s">
        <v>85</v>
      </c>
      <c r="CE3454" s="66" t="s">
        <v>85</v>
      </c>
      <c r="CF3454" s="66" t="s">
        <v>85</v>
      </c>
      <c r="CG3454" s="66" t="s">
        <v>85</v>
      </c>
      <c r="CH3454" s="66" t="s">
        <v>85</v>
      </c>
      <c r="CI3454" s="66" t="s">
        <v>85</v>
      </c>
      <c r="CJ3454" s="66" t="s">
        <v>85</v>
      </c>
      <c r="CK3454" s="66" t="s">
        <v>85</v>
      </c>
      <c r="CL3454" s="66" t="s">
        <v>85</v>
      </c>
      <c r="CM3454" s="69" t="s">
        <v>85</v>
      </c>
    </row>
    <row r="3455" spans="41:91" hidden="1" x14ac:dyDescent="0.25">
      <c r="AO3455" s="51" t="s">
        <v>26</v>
      </c>
      <c r="AP3455" s="51" t="s">
        <v>24</v>
      </c>
      <c r="AQ3455" s="21" t="str">
        <f t="shared" si="56"/>
        <v>1983-921945-64</v>
      </c>
      <c r="AR3455" s="77" t="s">
        <v>85</v>
      </c>
      <c r="AS3455" s="77" t="s">
        <v>85</v>
      </c>
      <c r="AT3455" s="77" t="s">
        <v>85</v>
      </c>
      <c r="AU3455" s="66" t="s">
        <v>85</v>
      </c>
      <c r="AV3455" s="66" t="s">
        <v>85</v>
      </c>
      <c r="AW3455" s="66" t="s">
        <v>85</v>
      </c>
      <c r="AX3455" s="66" t="s">
        <v>85</v>
      </c>
      <c r="AY3455" s="66" t="s">
        <v>85</v>
      </c>
      <c r="AZ3455" s="66" t="s">
        <v>85</v>
      </c>
      <c r="BA3455" s="66" t="s">
        <v>85</v>
      </c>
      <c r="BB3455" s="66" t="s">
        <v>85</v>
      </c>
      <c r="BC3455" s="66" t="s">
        <v>85</v>
      </c>
      <c r="BD3455" s="66" t="s">
        <v>85</v>
      </c>
      <c r="BE3455" s="66" t="s">
        <v>85</v>
      </c>
      <c r="BF3455" s="66" t="s">
        <v>85</v>
      </c>
      <c r="BG3455" s="66" t="s">
        <v>85</v>
      </c>
      <c r="BH3455" s="66" t="s">
        <v>85</v>
      </c>
      <c r="BI3455" s="66" t="s">
        <v>85</v>
      </c>
      <c r="BJ3455" s="66" t="s">
        <v>85</v>
      </c>
      <c r="BK3455" s="66" t="s">
        <v>85</v>
      </c>
      <c r="BL3455" s="66" t="s">
        <v>85</v>
      </c>
      <c r="BM3455" s="66" t="s">
        <v>85</v>
      </c>
      <c r="BN3455" s="66" t="s">
        <v>85</v>
      </c>
      <c r="BO3455" s="88" t="s">
        <v>85</v>
      </c>
      <c r="BP3455" s="100" t="s">
        <v>85</v>
      </c>
      <c r="BQ3455" s="66" t="s">
        <v>85</v>
      </c>
      <c r="BR3455" s="66" t="s">
        <v>85</v>
      </c>
      <c r="BS3455" s="66" t="s">
        <v>85</v>
      </c>
      <c r="BT3455" s="66" t="s">
        <v>85</v>
      </c>
      <c r="BU3455" s="66" t="s">
        <v>85</v>
      </c>
      <c r="BV3455" s="66" t="s">
        <v>85</v>
      </c>
      <c r="BW3455" s="66" t="s">
        <v>85</v>
      </c>
      <c r="BX3455" s="66" t="s">
        <v>85</v>
      </c>
      <c r="BY3455" s="66" t="s">
        <v>85</v>
      </c>
      <c r="BZ3455" s="66" t="s">
        <v>85</v>
      </c>
      <c r="CA3455" s="66" t="s">
        <v>85</v>
      </c>
      <c r="CB3455" s="66" t="s">
        <v>85</v>
      </c>
      <c r="CC3455" s="66" t="s">
        <v>85</v>
      </c>
      <c r="CD3455" s="66" t="s">
        <v>85</v>
      </c>
      <c r="CE3455" s="66" t="s">
        <v>85</v>
      </c>
      <c r="CF3455" s="66" t="s">
        <v>85</v>
      </c>
      <c r="CG3455" s="66" t="s">
        <v>85</v>
      </c>
      <c r="CH3455" s="66" t="s">
        <v>85</v>
      </c>
      <c r="CI3455" s="66" t="s">
        <v>85</v>
      </c>
      <c r="CJ3455" s="66" t="s">
        <v>85</v>
      </c>
      <c r="CK3455" s="66" t="s">
        <v>85</v>
      </c>
      <c r="CL3455" s="66" t="s">
        <v>85</v>
      </c>
      <c r="CM3455" s="69" t="s">
        <v>85</v>
      </c>
    </row>
    <row r="3456" spans="41:91" hidden="1" x14ac:dyDescent="0.25">
      <c r="AO3456" s="51" t="s">
        <v>26</v>
      </c>
      <c r="AP3456" s="51" t="s">
        <v>25</v>
      </c>
      <c r="AQ3456" s="21" t="str">
        <f t="shared" si="56"/>
        <v>1983-921965-82</v>
      </c>
      <c r="AR3456" s="77" t="s">
        <v>85</v>
      </c>
      <c r="AS3456" s="77" t="s">
        <v>85</v>
      </c>
      <c r="AT3456" s="77" t="s">
        <v>85</v>
      </c>
      <c r="AU3456" s="66" t="s">
        <v>85</v>
      </c>
      <c r="AV3456" s="66" t="s">
        <v>85</v>
      </c>
      <c r="AW3456" s="66" t="s">
        <v>85</v>
      </c>
      <c r="AX3456" s="66" t="s">
        <v>85</v>
      </c>
      <c r="AY3456" s="66" t="s">
        <v>85</v>
      </c>
      <c r="AZ3456" s="66" t="s">
        <v>85</v>
      </c>
      <c r="BA3456" s="66" t="s">
        <v>85</v>
      </c>
      <c r="BB3456" s="66" t="s">
        <v>85</v>
      </c>
      <c r="BC3456" s="66" t="s">
        <v>85</v>
      </c>
      <c r="BD3456" s="66" t="s">
        <v>85</v>
      </c>
      <c r="BE3456" s="66" t="s">
        <v>85</v>
      </c>
      <c r="BF3456" s="66" t="s">
        <v>85</v>
      </c>
      <c r="BG3456" s="66" t="s">
        <v>85</v>
      </c>
      <c r="BH3456" s="66" t="s">
        <v>85</v>
      </c>
      <c r="BI3456" s="66" t="s">
        <v>85</v>
      </c>
      <c r="BJ3456" s="66" t="s">
        <v>85</v>
      </c>
      <c r="BK3456" s="66" t="s">
        <v>85</v>
      </c>
      <c r="BL3456" s="66" t="s">
        <v>85</v>
      </c>
      <c r="BM3456" s="66" t="s">
        <v>85</v>
      </c>
      <c r="BN3456" s="66" t="s">
        <v>85</v>
      </c>
      <c r="BO3456" s="88" t="s">
        <v>85</v>
      </c>
      <c r="BP3456" s="100" t="s">
        <v>85</v>
      </c>
      <c r="BQ3456" s="66" t="s">
        <v>85</v>
      </c>
      <c r="BR3456" s="66" t="s">
        <v>85</v>
      </c>
      <c r="BS3456" s="66" t="s">
        <v>85</v>
      </c>
      <c r="BT3456" s="66" t="s">
        <v>85</v>
      </c>
      <c r="BU3456" s="66" t="s">
        <v>85</v>
      </c>
      <c r="BV3456" s="66" t="s">
        <v>85</v>
      </c>
      <c r="BW3456" s="66" t="s">
        <v>85</v>
      </c>
      <c r="BX3456" s="66" t="s">
        <v>85</v>
      </c>
      <c r="BY3456" s="66" t="s">
        <v>85</v>
      </c>
      <c r="BZ3456" s="66" t="s">
        <v>85</v>
      </c>
      <c r="CA3456" s="66" t="s">
        <v>85</v>
      </c>
      <c r="CB3456" s="66" t="s">
        <v>85</v>
      </c>
      <c r="CC3456" s="66" t="s">
        <v>85</v>
      </c>
      <c r="CD3456" s="66" t="s">
        <v>85</v>
      </c>
      <c r="CE3456" s="66" t="s">
        <v>85</v>
      </c>
      <c r="CF3456" s="66" t="s">
        <v>85</v>
      </c>
      <c r="CG3456" s="66" t="s">
        <v>85</v>
      </c>
      <c r="CH3456" s="66" t="s">
        <v>85</v>
      </c>
      <c r="CI3456" s="66" t="s">
        <v>85</v>
      </c>
      <c r="CJ3456" s="66" t="s">
        <v>85</v>
      </c>
      <c r="CK3456" s="66" t="s">
        <v>85</v>
      </c>
      <c r="CL3456" s="66" t="s">
        <v>85</v>
      </c>
      <c r="CM3456" s="69" t="s">
        <v>85</v>
      </c>
    </row>
    <row r="3457" spans="41:91" hidden="1" x14ac:dyDescent="0.25">
      <c r="AO3457" s="51" t="s">
        <v>26</v>
      </c>
      <c r="AP3457" s="51" t="s">
        <v>26</v>
      </c>
      <c r="AQ3457" s="21" t="str">
        <f t="shared" si="56"/>
        <v>1983-921983-92</v>
      </c>
      <c r="AR3457" s="77" t="s">
        <v>85</v>
      </c>
      <c r="AS3457" s="77" t="s">
        <v>85</v>
      </c>
      <c r="AT3457" s="77" t="s">
        <v>85</v>
      </c>
      <c r="AU3457" s="66" t="s">
        <v>85</v>
      </c>
      <c r="AV3457" s="66" t="s">
        <v>85</v>
      </c>
      <c r="AW3457" s="66" t="s">
        <v>85</v>
      </c>
      <c r="AX3457" s="66" t="s">
        <v>85</v>
      </c>
      <c r="AY3457" s="66" t="s">
        <v>85</v>
      </c>
      <c r="AZ3457" s="66" t="s">
        <v>85</v>
      </c>
      <c r="BA3457" s="66" t="s">
        <v>85</v>
      </c>
      <c r="BB3457" s="66" t="s">
        <v>85</v>
      </c>
      <c r="BC3457" s="66" t="s">
        <v>85</v>
      </c>
      <c r="BD3457" s="66" t="s">
        <v>85</v>
      </c>
      <c r="BE3457" s="66" t="s">
        <v>85</v>
      </c>
      <c r="BF3457" s="66" t="s">
        <v>85</v>
      </c>
      <c r="BG3457" s="66" t="s">
        <v>85</v>
      </c>
      <c r="BH3457" s="66" t="s">
        <v>85</v>
      </c>
      <c r="BI3457" s="66" t="s">
        <v>85</v>
      </c>
      <c r="BJ3457" s="66" t="s">
        <v>85</v>
      </c>
      <c r="BK3457" s="66" t="s">
        <v>85</v>
      </c>
      <c r="BL3457" s="66" t="s">
        <v>85</v>
      </c>
      <c r="BM3457" s="66" t="s">
        <v>85</v>
      </c>
      <c r="BN3457" s="66" t="s">
        <v>85</v>
      </c>
      <c r="BO3457" s="88" t="s">
        <v>85</v>
      </c>
      <c r="BP3457" s="100" t="s">
        <v>85</v>
      </c>
      <c r="BQ3457" s="66" t="s">
        <v>85</v>
      </c>
      <c r="BR3457" s="66" t="s">
        <v>85</v>
      </c>
      <c r="BS3457" s="66" t="s">
        <v>85</v>
      </c>
      <c r="BT3457" s="66" t="s">
        <v>85</v>
      </c>
      <c r="BU3457" s="66" t="s">
        <v>85</v>
      </c>
      <c r="BV3457" s="66" t="s">
        <v>85</v>
      </c>
      <c r="BW3457" s="66" t="s">
        <v>85</v>
      </c>
      <c r="BX3457" s="66" t="s">
        <v>85</v>
      </c>
      <c r="BY3457" s="66" t="s">
        <v>85</v>
      </c>
      <c r="BZ3457" s="66" t="s">
        <v>85</v>
      </c>
      <c r="CA3457" s="66" t="s">
        <v>85</v>
      </c>
      <c r="CB3457" s="66" t="s">
        <v>85</v>
      </c>
      <c r="CC3457" s="66" t="s">
        <v>85</v>
      </c>
      <c r="CD3457" s="66" t="s">
        <v>85</v>
      </c>
      <c r="CE3457" s="66" t="s">
        <v>85</v>
      </c>
      <c r="CF3457" s="66" t="s">
        <v>85</v>
      </c>
      <c r="CG3457" s="66" t="s">
        <v>85</v>
      </c>
      <c r="CH3457" s="66" t="s">
        <v>85</v>
      </c>
      <c r="CI3457" s="66" t="s">
        <v>85</v>
      </c>
      <c r="CJ3457" s="66" t="s">
        <v>85</v>
      </c>
      <c r="CK3457" s="66" t="s">
        <v>85</v>
      </c>
      <c r="CL3457" s="66" t="s">
        <v>85</v>
      </c>
      <c r="CM3457" s="69" t="s">
        <v>85</v>
      </c>
    </row>
    <row r="3458" spans="41:91" hidden="1" x14ac:dyDescent="0.25">
      <c r="AO3458" s="51" t="s">
        <v>26</v>
      </c>
      <c r="AP3458" s="51" t="s">
        <v>27</v>
      </c>
      <c r="AQ3458" s="21" t="str">
        <f t="shared" si="56"/>
        <v>1983-921993-99</v>
      </c>
      <c r="AR3458" s="77" t="s">
        <v>85</v>
      </c>
      <c r="AS3458" s="77" t="s">
        <v>85</v>
      </c>
      <c r="AT3458" s="77" t="s">
        <v>85</v>
      </c>
      <c r="AU3458" s="66" t="s">
        <v>85</v>
      </c>
      <c r="AV3458" s="66" t="s">
        <v>85</v>
      </c>
      <c r="AW3458" s="66" t="s">
        <v>85</v>
      </c>
      <c r="AX3458" s="66" t="s">
        <v>85</v>
      </c>
      <c r="AY3458" s="66" t="s">
        <v>85</v>
      </c>
      <c r="AZ3458" s="66" t="s">
        <v>85</v>
      </c>
      <c r="BA3458" s="66" t="s">
        <v>85</v>
      </c>
      <c r="BB3458" s="66" t="s">
        <v>85</v>
      </c>
      <c r="BC3458" s="66" t="s">
        <v>85</v>
      </c>
      <c r="BD3458" s="66" t="s">
        <v>85</v>
      </c>
      <c r="BE3458" s="66" t="s">
        <v>85</v>
      </c>
      <c r="BF3458" s="66" t="s">
        <v>85</v>
      </c>
      <c r="BG3458" s="66" t="s">
        <v>85</v>
      </c>
      <c r="BH3458" s="66" t="s">
        <v>85</v>
      </c>
      <c r="BI3458" s="66" t="s">
        <v>85</v>
      </c>
      <c r="BJ3458" s="66" t="s">
        <v>85</v>
      </c>
      <c r="BK3458" s="66" t="s">
        <v>85</v>
      </c>
      <c r="BL3458" s="66" t="s">
        <v>85</v>
      </c>
      <c r="BM3458" s="66" t="s">
        <v>85</v>
      </c>
      <c r="BN3458" s="66" t="s">
        <v>85</v>
      </c>
      <c r="BO3458" s="88" t="s">
        <v>85</v>
      </c>
      <c r="BP3458" s="100" t="s">
        <v>85</v>
      </c>
      <c r="BQ3458" s="66" t="s">
        <v>85</v>
      </c>
      <c r="BR3458" s="66" t="s">
        <v>85</v>
      </c>
      <c r="BS3458" s="66" t="s">
        <v>85</v>
      </c>
      <c r="BT3458" s="66" t="s">
        <v>85</v>
      </c>
      <c r="BU3458" s="66" t="s">
        <v>85</v>
      </c>
      <c r="BV3458" s="66" t="s">
        <v>85</v>
      </c>
      <c r="BW3458" s="66" t="s">
        <v>85</v>
      </c>
      <c r="BX3458" s="66" t="s">
        <v>85</v>
      </c>
      <c r="BY3458" s="66" t="s">
        <v>85</v>
      </c>
      <c r="BZ3458" s="66" t="s">
        <v>85</v>
      </c>
      <c r="CA3458" s="66" t="s">
        <v>85</v>
      </c>
      <c r="CB3458" s="66" t="s">
        <v>85</v>
      </c>
      <c r="CC3458" s="66" t="s">
        <v>85</v>
      </c>
      <c r="CD3458" s="66" t="s">
        <v>85</v>
      </c>
      <c r="CE3458" s="66" t="s">
        <v>85</v>
      </c>
      <c r="CF3458" s="66" t="s">
        <v>85</v>
      </c>
      <c r="CG3458" s="66" t="s">
        <v>85</v>
      </c>
      <c r="CH3458" s="66" t="s">
        <v>85</v>
      </c>
      <c r="CI3458" s="66" t="s">
        <v>85</v>
      </c>
      <c r="CJ3458" s="66" t="s">
        <v>85</v>
      </c>
      <c r="CK3458" s="66" t="s">
        <v>85</v>
      </c>
      <c r="CL3458" s="66" t="s">
        <v>85</v>
      </c>
      <c r="CM3458" s="69" t="s">
        <v>85</v>
      </c>
    </row>
    <row r="3459" spans="41:91" hidden="1" x14ac:dyDescent="0.25">
      <c r="AO3459" s="51" t="s">
        <v>26</v>
      </c>
      <c r="AP3459" s="51" t="s">
        <v>28</v>
      </c>
      <c r="AQ3459" s="21" t="str">
        <f t="shared" si="56"/>
        <v>1983-92Post 1999</v>
      </c>
      <c r="AR3459" s="77" t="s">
        <v>85</v>
      </c>
      <c r="AS3459" s="77" t="s">
        <v>85</v>
      </c>
      <c r="AT3459" s="77" t="s">
        <v>85</v>
      </c>
      <c r="AU3459" s="66" t="s">
        <v>85</v>
      </c>
      <c r="AV3459" s="66" t="s">
        <v>85</v>
      </c>
      <c r="AW3459" s="66" t="s">
        <v>85</v>
      </c>
      <c r="AX3459" s="66" t="s">
        <v>85</v>
      </c>
      <c r="AY3459" s="66" t="s">
        <v>85</v>
      </c>
      <c r="AZ3459" s="66" t="s">
        <v>85</v>
      </c>
      <c r="BA3459" s="66" t="s">
        <v>85</v>
      </c>
      <c r="BB3459" s="66" t="s">
        <v>85</v>
      </c>
      <c r="BC3459" s="66" t="s">
        <v>85</v>
      </c>
      <c r="BD3459" s="66" t="s">
        <v>85</v>
      </c>
      <c r="BE3459" s="66" t="s">
        <v>85</v>
      </c>
      <c r="BF3459" s="66" t="s">
        <v>85</v>
      </c>
      <c r="BG3459" s="66" t="s">
        <v>85</v>
      </c>
      <c r="BH3459" s="66" t="s">
        <v>85</v>
      </c>
      <c r="BI3459" s="66" t="s">
        <v>85</v>
      </c>
      <c r="BJ3459" s="66" t="s">
        <v>85</v>
      </c>
      <c r="BK3459" s="66" t="s">
        <v>85</v>
      </c>
      <c r="BL3459" s="66" t="s">
        <v>85</v>
      </c>
      <c r="BM3459" s="66" t="s">
        <v>85</v>
      </c>
      <c r="BN3459" s="66" t="s">
        <v>85</v>
      </c>
      <c r="BO3459" s="88" t="s">
        <v>85</v>
      </c>
      <c r="BP3459" s="100" t="s">
        <v>85</v>
      </c>
      <c r="BQ3459" s="66" t="s">
        <v>85</v>
      </c>
      <c r="BR3459" s="66" t="s">
        <v>85</v>
      </c>
      <c r="BS3459" s="66" t="s">
        <v>85</v>
      </c>
      <c r="BT3459" s="66" t="s">
        <v>85</v>
      </c>
      <c r="BU3459" s="66" t="s">
        <v>85</v>
      </c>
      <c r="BV3459" s="66" t="s">
        <v>85</v>
      </c>
      <c r="BW3459" s="66" t="s">
        <v>85</v>
      </c>
      <c r="BX3459" s="66" t="s">
        <v>85</v>
      </c>
      <c r="BY3459" s="66" t="s">
        <v>85</v>
      </c>
      <c r="BZ3459" s="66" t="s">
        <v>85</v>
      </c>
      <c r="CA3459" s="66" t="s">
        <v>85</v>
      </c>
      <c r="CB3459" s="66" t="s">
        <v>85</v>
      </c>
      <c r="CC3459" s="66" t="s">
        <v>85</v>
      </c>
      <c r="CD3459" s="66" t="s">
        <v>85</v>
      </c>
      <c r="CE3459" s="66" t="s">
        <v>85</v>
      </c>
      <c r="CF3459" s="66" t="s">
        <v>85</v>
      </c>
      <c r="CG3459" s="66" t="s">
        <v>85</v>
      </c>
      <c r="CH3459" s="66" t="s">
        <v>85</v>
      </c>
      <c r="CI3459" s="66" t="s">
        <v>85</v>
      </c>
      <c r="CJ3459" s="66" t="s">
        <v>85</v>
      </c>
      <c r="CK3459" s="66" t="s">
        <v>85</v>
      </c>
      <c r="CL3459" s="66" t="s">
        <v>85</v>
      </c>
      <c r="CM3459" s="69" t="s">
        <v>85</v>
      </c>
    </row>
    <row r="3460" spans="41:91" hidden="1" x14ac:dyDescent="0.25">
      <c r="AO3460" s="51" t="s">
        <v>27</v>
      </c>
      <c r="AP3460" s="55" t="s">
        <v>22</v>
      </c>
      <c r="AQ3460" s="21" t="str">
        <f t="shared" si="56"/>
        <v>1993-99Pre 1919</v>
      </c>
      <c r="AR3460" s="77" t="s">
        <v>85</v>
      </c>
      <c r="AS3460" s="77" t="s">
        <v>85</v>
      </c>
      <c r="AT3460" s="77" t="s">
        <v>85</v>
      </c>
      <c r="AU3460" s="66" t="s">
        <v>85</v>
      </c>
      <c r="AV3460" s="66" t="s">
        <v>85</v>
      </c>
      <c r="AW3460" s="66" t="s">
        <v>85</v>
      </c>
      <c r="AX3460" s="66" t="s">
        <v>85</v>
      </c>
      <c r="AY3460" s="66" t="s">
        <v>85</v>
      </c>
      <c r="AZ3460" s="66" t="s">
        <v>85</v>
      </c>
      <c r="BA3460" s="66" t="s">
        <v>85</v>
      </c>
      <c r="BB3460" s="66" t="s">
        <v>85</v>
      </c>
      <c r="BC3460" s="66" t="s">
        <v>85</v>
      </c>
      <c r="BD3460" s="66" t="s">
        <v>85</v>
      </c>
      <c r="BE3460" s="66" t="s">
        <v>85</v>
      </c>
      <c r="BF3460" s="66" t="s">
        <v>85</v>
      </c>
      <c r="BG3460" s="66" t="s">
        <v>85</v>
      </c>
      <c r="BH3460" s="66" t="s">
        <v>85</v>
      </c>
      <c r="BI3460" s="66" t="s">
        <v>85</v>
      </c>
      <c r="BJ3460" s="66" t="s">
        <v>85</v>
      </c>
      <c r="BK3460" s="66" t="s">
        <v>85</v>
      </c>
      <c r="BL3460" s="66" t="s">
        <v>85</v>
      </c>
      <c r="BM3460" s="66" t="s">
        <v>85</v>
      </c>
      <c r="BN3460" s="66" t="s">
        <v>85</v>
      </c>
      <c r="BO3460" s="88" t="s">
        <v>85</v>
      </c>
      <c r="BP3460" s="100" t="s">
        <v>85</v>
      </c>
      <c r="BQ3460" s="66" t="s">
        <v>85</v>
      </c>
      <c r="BR3460" s="66" t="s">
        <v>85</v>
      </c>
      <c r="BS3460" s="66" t="s">
        <v>85</v>
      </c>
      <c r="BT3460" s="66" t="s">
        <v>85</v>
      </c>
      <c r="BU3460" s="66" t="s">
        <v>85</v>
      </c>
      <c r="BV3460" s="66" t="s">
        <v>85</v>
      </c>
      <c r="BW3460" s="66" t="s">
        <v>85</v>
      </c>
      <c r="BX3460" s="66" t="s">
        <v>85</v>
      </c>
      <c r="BY3460" s="66" t="s">
        <v>85</v>
      </c>
      <c r="BZ3460" s="66" t="s">
        <v>85</v>
      </c>
      <c r="CA3460" s="66" t="s">
        <v>85</v>
      </c>
      <c r="CB3460" s="66" t="s">
        <v>85</v>
      </c>
      <c r="CC3460" s="66" t="s">
        <v>85</v>
      </c>
      <c r="CD3460" s="66" t="s">
        <v>85</v>
      </c>
      <c r="CE3460" s="66" t="s">
        <v>85</v>
      </c>
      <c r="CF3460" s="66" t="s">
        <v>85</v>
      </c>
      <c r="CG3460" s="66" t="s">
        <v>85</v>
      </c>
      <c r="CH3460" s="66" t="s">
        <v>85</v>
      </c>
      <c r="CI3460" s="66" t="s">
        <v>85</v>
      </c>
      <c r="CJ3460" s="66" t="s">
        <v>85</v>
      </c>
      <c r="CK3460" s="66" t="s">
        <v>85</v>
      </c>
      <c r="CL3460" s="66" t="s">
        <v>85</v>
      </c>
      <c r="CM3460" s="69" t="s">
        <v>85</v>
      </c>
    </row>
    <row r="3461" spans="41:91" hidden="1" x14ac:dyDescent="0.25">
      <c r="AO3461" s="51" t="s">
        <v>27</v>
      </c>
      <c r="AP3461" s="51" t="s">
        <v>23</v>
      </c>
      <c r="AQ3461" s="21" t="str">
        <f t="shared" si="56"/>
        <v>1993-991919-44</v>
      </c>
      <c r="AR3461" s="77" t="s">
        <v>85</v>
      </c>
      <c r="AS3461" s="77" t="s">
        <v>85</v>
      </c>
      <c r="AT3461" s="77" t="s">
        <v>85</v>
      </c>
      <c r="AU3461" s="66" t="s">
        <v>85</v>
      </c>
      <c r="AV3461" s="66" t="s">
        <v>85</v>
      </c>
      <c r="AW3461" s="66" t="s">
        <v>85</v>
      </c>
      <c r="AX3461" s="66" t="s">
        <v>85</v>
      </c>
      <c r="AY3461" s="66" t="s">
        <v>85</v>
      </c>
      <c r="AZ3461" s="66" t="s">
        <v>85</v>
      </c>
      <c r="BA3461" s="66" t="s">
        <v>85</v>
      </c>
      <c r="BB3461" s="66" t="s">
        <v>85</v>
      </c>
      <c r="BC3461" s="66" t="s">
        <v>85</v>
      </c>
      <c r="BD3461" s="66" t="s">
        <v>85</v>
      </c>
      <c r="BE3461" s="66" t="s">
        <v>85</v>
      </c>
      <c r="BF3461" s="66" t="s">
        <v>85</v>
      </c>
      <c r="BG3461" s="66" t="s">
        <v>85</v>
      </c>
      <c r="BH3461" s="66" t="s">
        <v>85</v>
      </c>
      <c r="BI3461" s="66" t="s">
        <v>85</v>
      </c>
      <c r="BJ3461" s="66" t="s">
        <v>85</v>
      </c>
      <c r="BK3461" s="66" t="s">
        <v>85</v>
      </c>
      <c r="BL3461" s="66" t="s">
        <v>85</v>
      </c>
      <c r="BM3461" s="66" t="s">
        <v>85</v>
      </c>
      <c r="BN3461" s="66" t="s">
        <v>85</v>
      </c>
      <c r="BO3461" s="88" t="s">
        <v>85</v>
      </c>
      <c r="BP3461" s="100" t="s">
        <v>85</v>
      </c>
      <c r="BQ3461" s="66" t="s">
        <v>85</v>
      </c>
      <c r="BR3461" s="66" t="s">
        <v>85</v>
      </c>
      <c r="BS3461" s="66" t="s">
        <v>85</v>
      </c>
      <c r="BT3461" s="66" t="s">
        <v>85</v>
      </c>
      <c r="BU3461" s="66" t="s">
        <v>85</v>
      </c>
      <c r="BV3461" s="66" t="s">
        <v>85</v>
      </c>
      <c r="BW3461" s="66" t="s">
        <v>85</v>
      </c>
      <c r="BX3461" s="66" t="s">
        <v>85</v>
      </c>
      <c r="BY3461" s="66" t="s">
        <v>85</v>
      </c>
      <c r="BZ3461" s="66" t="s">
        <v>85</v>
      </c>
      <c r="CA3461" s="66" t="s">
        <v>85</v>
      </c>
      <c r="CB3461" s="66" t="s">
        <v>85</v>
      </c>
      <c r="CC3461" s="66" t="s">
        <v>85</v>
      </c>
      <c r="CD3461" s="66" t="s">
        <v>85</v>
      </c>
      <c r="CE3461" s="66" t="s">
        <v>85</v>
      </c>
      <c r="CF3461" s="66" t="s">
        <v>85</v>
      </c>
      <c r="CG3461" s="66" t="s">
        <v>85</v>
      </c>
      <c r="CH3461" s="66" t="s">
        <v>85</v>
      </c>
      <c r="CI3461" s="66" t="s">
        <v>85</v>
      </c>
      <c r="CJ3461" s="66" t="s">
        <v>85</v>
      </c>
      <c r="CK3461" s="66" t="s">
        <v>85</v>
      </c>
      <c r="CL3461" s="66" t="s">
        <v>85</v>
      </c>
      <c r="CM3461" s="69" t="s">
        <v>85</v>
      </c>
    </row>
    <row r="3462" spans="41:91" hidden="1" x14ac:dyDescent="0.25">
      <c r="AO3462" s="51" t="s">
        <v>27</v>
      </c>
      <c r="AP3462" s="51" t="s">
        <v>24</v>
      </c>
      <c r="AQ3462" s="21" t="str">
        <f t="shared" si="56"/>
        <v>1993-991945-64</v>
      </c>
      <c r="AR3462" s="77" t="s">
        <v>85</v>
      </c>
      <c r="AS3462" s="77" t="s">
        <v>85</v>
      </c>
      <c r="AT3462" s="77" t="s">
        <v>85</v>
      </c>
      <c r="AU3462" s="66" t="s">
        <v>85</v>
      </c>
      <c r="AV3462" s="66" t="s">
        <v>85</v>
      </c>
      <c r="AW3462" s="66" t="s">
        <v>85</v>
      </c>
      <c r="AX3462" s="66" t="s">
        <v>85</v>
      </c>
      <c r="AY3462" s="66" t="s">
        <v>85</v>
      </c>
      <c r="AZ3462" s="66" t="s">
        <v>85</v>
      </c>
      <c r="BA3462" s="66" t="s">
        <v>85</v>
      </c>
      <c r="BB3462" s="66" t="s">
        <v>85</v>
      </c>
      <c r="BC3462" s="66" t="s">
        <v>85</v>
      </c>
      <c r="BD3462" s="66" t="s">
        <v>85</v>
      </c>
      <c r="BE3462" s="66" t="s">
        <v>85</v>
      </c>
      <c r="BF3462" s="66" t="s">
        <v>85</v>
      </c>
      <c r="BG3462" s="66" t="s">
        <v>85</v>
      </c>
      <c r="BH3462" s="66" t="s">
        <v>85</v>
      </c>
      <c r="BI3462" s="66" t="s">
        <v>85</v>
      </c>
      <c r="BJ3462" s="66" t="s">
        <v>85</v>
      </c>
      <c r="BK3462" s="66" t="s">
        <v>85</v>
      </c>
      <c r="BL3462" s="66" t="s">
        <v>85</v>
      </c>
      <c r="BM3462" s="66" t="s">
        <v>85</v>
      </c>
      <c r="BN3462" s="66" t="s">
        <v>85</v>
      </c>
      <c r="BO3462" s="88" t="s">
        <v>85</v>
      </c>
      <c r="BP3462" s="100" t="s">
        <v>85</v>
      </c>
      <c r="BQ3462" s="66" t="s">
        <v>85</v>
      </c>
      <c r="BR3462" s="66" t="s">
        <v>85</v>
      </c>
      <c r="BS3462" s="66" t="s">
        <v>85</v>
      </c>
      <c r="BT3462" s="66" t="s">
        <v>85</v>
      </c>
      <c r="BU3462" s="66" t="s">
        <v>85</v>
      </c>
      <c r="BV3462" s="66" t="s">
        <v>85</v>
      </c>
      <c r="BW3462" s="66" t="s">
        <v>85</v>
      </c>
      <c r="BX3462" s="66" t="s">
        <v>85</v>
      </c>
      <c r="BY3462" s="66" t="s">
        <v>85</v>
      </c>
      <c r="BZ3462" s="66" t="s">
        <v>85</v>
      </c>
      <c r="CA3462" s="66" t="s">
        <v>85</v>
      </c>
      <c r="CB3462" s="66" t="s">
        <v>85</v>
      </c>
      <c r="CC3462" s="66" t="s">
        <v>85</v>
      </c>
      <c r="CD3462" s="66" t="s">
        <v>85</v>
      </c>
      <c r="CE3462" s="66" t="s">
        <v>85</v>
      </c>
      <c r="CF3462" s="66" t="s">
        <v>85</v>
      </c>
      <c r="CG3462" s="66" t="s">
        <v>85</v>
      </c>
      <c r="CH3462" s="66" t="s">
        <v>85</v>
      </c>
      <c r="CI3462" s="66" t="s">
        <v>85</v>
      </c>
      <c r="CJ3462" s="66" t="s">
        <v>85</v>
      </c>
      <c r="CK3462" s="66" t="s">
        <v>85</v>
      </c>
      <c r="CL3462" s="66" t="s">
        <v>85</v>
      </c>
      <c r="CM3462" s="69" t="s">
        <v>85</v>
      </c>
    </row>
    <row r="3463" spans="41:91" hidden="1" x14ac:dyDescent="0.25">
      <c r="AO3463" s="51" t="s">
        <v>27</v>
      </c>
      <c r="AP3463" s="51" t="s">
        <v>25</v>
      </c>
      <c r="AQ3463" s="21" t="str">
        <f t="shared" si="56"/>
        <v>1993-991965-82</v>
      </c>
      <c r="AR3463" s="77" t="s">
        <v>85</v>
      </c>
      <c r="AS3463" s="77" t="s">
        <v>85</v>
      </c>
      <c r="AT3463" s="77" t="s">
        <v>85</v>
      </c>
      <c r="AU3463" s="66" t="s">
        <v>85</v>
      </c>
      <c r="AV3463" s="66" t="s">
        <v>85</v>
      </c>
      <c r="AW3463" s="66" t="s">
        <v>85</v>
      </c>
      <c r="AX3463" s="66" t="s">
        <v>85</v>
      </c>
      <c r="AY3463" s="66" t="s">
        <v>85</v>
      </c>
      <c r="AZ3463" s="66" t="s">
        <v>85</v>
      </c>
      <c r="BA3463" s="66" t="s">
        <v>85</v>
      </c>
      <c r="BB3463" s="66" t="s">
        <v>85</v>
      </c>
      <c r="BC3463" s="66" t="s">
        <v>85</v>
      </c>
      <c r="BD3463" s="66" t="s">
        <v>85</v>
      </c>
      <c r="BE3463" s="66" t="s">
        <v>85</v>
      </c>
      <c r="BF3463" s="66" t="s">
        <v>85</v>
      </c>
      <c r="BG3463" s="66" t="s">
        <v>85</v>
      </c>
      <c r="BH3463" s="66" t="s">
        <v>85</v>
      </c>
      <c r="BI3463" s="66" t="s">
        <v>85</v>
      </c>
      <c r="BJ3463" s="66" t="s">
        <v>85</v>
      </c>
      <c r="BK3463" s="66" t="s">
        <v>85</v>
      </c>
      <c r="BL3463" s="66" t="s">
        <v>85</v>
      </c>
      <c r="BM3463" s="66" t="s">
        <v>85</v>
      </c>
      <c r="BN3463" s="66" t="s">
        <v>85</v>
      </c>
      <c r="BO3463" s="88" t="s">
        <v>85</v>
      </c>
      <c r="BP3463" s="100" t="s">
        <v>85</v>
      </c>
      <c r="BQ3463" s="66" t="s">
        <v>85</v>
      </c>
      <c r="BR3463" s="66" t="s">
        <v>85</v>
      </c>
      <c r="BS3463" s="66" t="s">
        <v>85</v>
      </c>
      <c r="BT3463" s="66" t="s">
        <v>85</v>
      </c>
      <c r="BU3463" s="66" t="s">
        <v>85</v>
      </c>
      <c r="BV3463" s="66" t="s">
        <v>85</v>
      </c>
      <c r="BW3463" s="66" t="s">
        <v>85</v>
      </c>
      <c r="BX3463" s="66" t="s">
        <v>85</v>
      </c>
      <c r="BY3463" s="66" t="s">
        <v>85</v>
      </c>
      <c r="BZ3463" s="66" t="s">
        <v>85</v>
      </c>
      <c r="CA3463" s="66" t="s">
        <v>85</v>
      </c>
      <c r="CB3463" s="66" t="s">
        <v>85</v>
      </c>
      <c r="CC3463" s="66" t="s">
        <v>85</v>
      </c>
      <c r="CD3463" s="66" t="s">
        <v>85</v>
      </c>
      <c r="CE3463" s="66" t="s">
        <v>85</v>
      </c>
      <c r="CF3463" s="66" t="s">
        <v>85</v>
      </c>
      <c r="CG3463" s="66" t="s">
        <v>85</v>
      </c>
      <c r="CH3463" s="66" t="s">
        <v>85</v>
      </c>
      <c r="CI3463" s="66" t="s">
        <v>85</v>
      </c>
      <c r="CJ3463" s="66" t="s">
        <v>85</v>
      </c>
      <c r="CK3463" s="66" t="s">
        <v>85</v>
      </c>
      <c r="CL3463" s="66" t="s">
        <v>85</v>
      </c>
      <c r="CM3463" s="69" t="s">
        <v>85</v>
      </c>
    </row>
    <row r="3464" spans="41:91" hidden="1" x14ac:dyDescent="0.25">
      <c r="AO3464" s="51" t="s">
        <v>27</v>
      </c>
      <c r="AP3464" s="51" t="s">
        <v>26</v>
      </c>
      <c r="AQ3464" s="21" t="str">
        <f t="shared" si="56"/>
        <v>1993-991983-92</v>
      </c>
      <c r="AR3464" s="77" t="s">
        <v>85</v>
      </c>
      <c r="AS3464" s="77" t="s">
        <v>85</v>
      </c>
      <c r="AT3464" s="77" t="s">
        <v>85</v>
      </c>
      <c r="AU3464" s="66" t="s">
        <v>85</v>
      </c>
      <c r="AV3464" s="66" t="s">
        <v>85</v>
      </c>
      <c r="AW3464" s="66" t="s">
        <v>85</v>
      </c>
      <c r="AX3464" s="66" t="s">
        <v>85</v>
      </c>
      <c r="AY3464" s="66" t="s">
        <v>85</v>
      </c>
      <c r="AZ3464" s="66" t="s">
        <v>85</v>
      </c>
      <c r="BA3464" s="66" t="s">
        <v>85</v>
      </c>
      <c r="BB3464" s="66" t="s">
        <v>85</v>
      </c>
      <c r="BC3464" s="66" t="s">
        <v>85</v>
      </c>
      <c r="BD3464" s="66" t="s">
        <v>85</v>
      </c>
      <c r="BE3464" s="66" t="s">
        <v>85</v>
      </c>
      <c r="BF3464" s="66" t="s">
        <v>85</v>
      </c>
      <c r="BG3464" s="66" t="s">
        <v>85</v>
      </c>
      <c r="BH3464" s="66" t="s">
        <v>85</v>
      </c>
      <c r="BI3464" s="66" t="s">
        <v>85</v>
      </c>
      <c r="BJ3464" s="66" t="s">
        <v>85</v>
      </c>
      <c r="BK3464" s="66" t="s">
        <v>85</v>
      </c>
      <c r="BL3464" s="66" t="s">
        <v>85</v>
      </c>
      <c r="BM3464" s="66" t="s">
        <v>85</v>
      </c>
      <c r="BN3464" s="66" t="s">
        <v>85</v>
      </c>
      <c r="BO3464" s="88" t="s">
        <v>85</v>
      </c>
      <c r="BP3464" s="100" t="s">
        <v>85</v>
      </c>
      <c r="BQ3464" s="66" t="s">
        <v>85</v>
      </c>
      <c r="BR3464" s="66" t="s">
        <v>85</v>
      </c>
      <c r="BS3464" s="66" t="s">
        <v>85</v>
      </c>
      <c r="BT3464" s="66" t="s">
        <v>85</v>
      </c>
      <c r="BU3464" s="66" t="s">
        <v>85</v>
      </c>
      <c r="BV3464" s="66" t="s">
        <v>85</v>
      </c>
      <c r="BW3464" s="66" t="s">
        <v>85</v>
      </c>
      <c r="BX3464" s="66" t="s">
        <v>85</v>
      </c>
      <c r="BY3464" s="66" t="s">
        <v>85</v>
      </c>
      <c r="BZ3464" s="66" t="s">
        <v>85</v>
      </c>
      <c r="CA3464" s="66" t="s">
        <v>85</v>
      </c>
      <c r="CB3464" s="66" t="s">
        <v>85</v>
      </c>
      <c r="CC3464" s="66" t="s">
        <v>85</v>
      </c>
      <c r="CD3464" s="66" t="s">
        <v>85</v>
      </c>
      <c r="CE3464" s="66" t="s">
        <v>85</v>
      </c>
      <c r="CF3464" s="66" t="s">
        <v>85</v>
      </c>
      <c r="CG3464" s="66" t="s">
        <v>85</v>
      </c>
      <c r="CH3464" s="66" t="s">
        <v>85</v>
      </c>
      <c r="CI3464" s="66" t="s">
        <v>85</v>
      </c>
      <c r="CJ3464" s="66" t="s">
        <v>85</v>
      </c>
      <c r="CK3464" s="66" t="s">
        <v>85</v>
      </c>
      <c r="CL3464" s="66" t="s">
        <v>85</v>
      </c>
      <c r="CM3464" s="69" t="s">
        <v>85</v>
      </c>
    </row>
    <row r="3465" spans="41:91" hidden="1" x14ac:dyDescent="0.25">
      <c r="AO3465" s="51" t="s">
        <v>27</v>
      </c>
      <c r="AP3465" s="51" t="s">
        <v>27</v>
      </c>
      <c r="AQ3465" s="21" t="str">
        <f t="shared" si="56"/>
        <v>1993-991993-99</v>
      </c>
      <c r="AR3465" s="77" t="s">
        <v>85</v>
      </c>
      <c r="AS3465" s="77" t="s">
        <v>85</v>
      </c>
      <c r="AT3465" s="77" t="s">
        <v>85</v>
      </c>
      <c r="AU3465" s="66" t="s">
        <v>85</v>
      </c>
      <c r="AV3465" s="66" t="s">
        <v>85</v>
      </c>
      <c r="AW3465" s="66" t="s">
        <v>85</v>
      </c>
      <c r="AX3465" s="66" t="s">
        <v>85</v>
      </c>
      <c r="AY3465" s="66" t="s">
        <v>85</v>
      </c>
      <c r="AZ3465" s="66" t="s">
        <v>85</v>
      </c>
      <c r="BA3465" s="66" t="s">
        <v>85</v>
      </c>
      <c r="BB3465" s="66" t="s">
        <v>85</v>
      </c>
      <c r="BC3465" s="66" t="s">
        <v>85</v>
      </c>
      <c r="BD3465" s="66" t="s">
        <v>85</v>
      </c>
      <c r="BE3465" s="66" t="s">
        <v>85</v>
      </c>
      <c r="BF3465" s="66" t="s">
        <v>85</v>
      </c>
      <c r="BG3465" s="66" t="s">
        <v>85</v>
      </c>
      <c r="BH3465" s="66" t="s">
        <v>85</v>
      </c>
      <c r="BI3465" s="66" t="s">
        <v>85</v>
      </c>
      <c r="BJ3465" s="66" t="s">
        <v>85</v>
      </c>
      <c r="BK3465" s="66" t="s">
        <v>85</v>
      </c>
      <c r="BL3465" s="66" t="s">
        <v>85</v>
      </c>
      <c r="BM3465" s="66" t="s">
        <v>85</v>
      </c>
      <c r="BN3465" s="66" t="s">
        <v>85</v>
      </c>
      <c r="BO3465" s="88" t="s">
        <v>85</v>
      </c>
      <c r="BP3465" s="100" t="s">
        <v>85</v>
      </c>
      <c r="BQ3465" s="66" t="s">
        <v>85</v>
      </c>
      <c r="BR3465" s="66" t="s">
        <v>85</v>
      </c>
      <c r="BS3465" s="66" t="s">
        <v>85</v>
      </c>
      <c r="BT3465" s="66" t="s">
        <v>85</v>
      </c>
      <c r="BU3465" s="66" t="s">
        <v>85</v>
      </c>
      <c r="BV3465" s="66" t="s">
        <v>85</v>
      </c>
      <c r="BW3465" s="66" t="s">
        <v>85</v>
      </c>
      <c r="BX3465" s="66" t="s">
        <v>85</v>
      </c>
      <c r="BY3465" s="66" t="s">
        <v>85</v>
      </c>
      <c r="BZ3465" s="66" t="s">
        <v>85</v>
      </c>
      <c r="CA3465" s="66" t="s">
        <v>85</v>
      </c>
      <c r="CB3465" s="66" t="s">
        <v>85</v>
      </c>
      <c r="CC3465" s="66" t="s">
        <v>85</v>
      </c>
      <c r="CD3465" s="66" t="s">
        <v>85</v>
      </c>
      <c r="CE3465" s="66" t="s">
        <v>85</v>
      </c>
      <c r="CF3465" s="66" t="s">
        <v>85</v>
      </c>
      <c r="CG3465" s="66" t="s">
        <v>85</v>
      </c>
      <c r="CH3465" s="66" t="s">
        <v>85</v>
      </c>
      <c r="CI3465" s="66" t="s">
        <v>85</v>
      </c>
      <c r="CJ3465" s="66" t="s">
        <v>85</v>
      </c>
      <c r="CK3465" s="66" t="s">
        <v>85</v>
      </c>
      <c r="CL3465" s="66" t="s">
        <v>85</v>
      </c>
      <c r="CM3465" s="69" t="s">
        <v>85</v>
      </c>
    </row>
    <row r="3466" spans="41:91" hidden="1" x14ac:dyDescent="0.25">
      <c r="AO3466" s="51" t="s">
        <v>27</v>
      </c>
      <c r="AP3466" s="51" t="s">
        <v>28</v>
      </c>
      <c r="AQ3466" s="21" t="str">
        <f t="shared" si="56"/>
        <v>1993-99Post 1999</v>
      </c>
      <c r="AR3466" s="77" t="s">
        <v>85</v>
      </c>
      <c r="AS3466" s="77" t="s">
        <v>85</v>
      </c>
      <c r="AT3466" s="77" t="s">
        <v>85</v>
      </c>
      <c r="AU3466" s="66" t="s">
        <v>85</v>
      </c>
      <c r="AV3466" s="66" t="s">
        <v>85</v>
      </c>
      <c r="AW3466" s="66" t="s">
        <v>85</v>
      </c>
      <c r="AX3466" s="66" t="s">
        <v>85</v>
      </c>
      <c r="AY3466" s="66" t="s">
        <v>85</v>
      </c>
      <c r="AZ3466" s="66" t="s">
        <v>85</v>
      </c>
      <c r="BA3466" s="66" t="s">
        <v>85</v>
      </c>
      <c r="BB3466" s="66" t="s">
        <v>85</v>
      </c>
      <c r="BC3466" s="66" t="s">
        <v>85</v>
      </c>
      <c r="BD3466" s="66" t="s">
        <v>85</v>
      </c>
      <c r="BE3466" s="66" t="s">
        <v>85</v>
      </c>
      <c r="BF3466" s="66" t="s">
        <v>85</v>
      </c>
      <c r="BG3466" s="66" t="s">
        <v>85</v>
      </c>
      <c r="BH3466" s="66" t="s">
        <v>85</v>
      </c>
      <c r="BI3466" s="66" t="s">
        <v>85</v>
      </c>
      <c r="BJ3466" s="66" t="s">
        <v>85</v>
      </c>
      <c r="BK3466" s="66" t="s">
        <v>85</v>
      </c>
      <c r="BL3466" s="66" t="s">
        <v>85</v>
      </c>
      <c r="BM3466" s="66" t="s">
        <v>85</v>
      </c>
      <c r="BN3466" s="66" t="s">
        <v>85</v>
      </c>
      <c r="BO3466" s="88" t="s">
        <v>85</v>
      </c>
      <c r="BP3466" s="100" t="s">
        <v>85</v>
      </c>
      <c r="BQ3466" s="66" t="s">
        <v>85</v>
      </c>
      <c r="BR3466" s="66" t="s">
        <v>85</v>
      </c>
      <c r="BS3466" s="66" t="s">
        <v>85</v>
      </c>
      <c r="BT3466" s="66" t="s">
        <v>85</v>
      </c>
      <c r="BU3466" s="66" t="s">
        <v>85</v>
      </c>
      <c r="BV3466" s="66" t="s">
        <v>85</v>
      </c>
      <c r="BW3466" s="66" t="s">
        <v>85</v>
      </c>
      <c r="BX3466" s="66" t="s">
        <v>85</v>
      </c>
      <c r="BY3466" s="66" t="s">
        <v>85</v>
      </c>
      <c r="BZ3466" s="66" t="s">
        <v>85</v>
      </c>
      <c r="CA3466" s="66" t="s">
        <v>85</v>
      </c>
      <c r="CB3466" s="66" t="s">
        <v>85</v>
      </c>
      <c r="CC3466" s="66" t="s">
        <v>85</v>
      </c>
      <c r="CD3466" s="66" t="s">
        <v>85</v>
      </c>
      <c r="CE3466" s="66" t="s">
        <v>85</v>
      </c>
      <c r="CF3466" s="66" t="s">
        <v>85</v>
      </c>
      <c r="CG3466" s="66" t="s">
        <v>85</v>
      </c>
      <c r="CH3466" s="66" t="s">
        <v>85</v>
      </c>
      <c r="CI3466" s="66" t="s">
        <v>85</v>
      </c>
      <c r="CJ3466" s="66" t="s">
        <v>85</v>
      </c>
      <c r="CK3466" s="66" t="s">
        <v>85</v>
      </c>
      <c r="CL3466" s="66" t="s">
        <v>85</v>
      </c>
      <c r="CM3466" s="69" t="s">
        <v>85</v>
      </c>
    </row>
    <row r="3467" spans="41:91" hidden="1" x14ac:dyDescent="0.25">
      <c r="AO3467" s="51" t="s">
        <v>28</v>
      </c>
      <c r="AP3467" s="55" t="s">
        <v>22</v>
      </c>
      <c r="AQ3467" s="21" t="str">
        <f t="shared" si="56"/>
        <v>Post 1999Pre 1919</v>
      </c>
      <c r="AR3467" s="77" t="s">
        <v>85</v>
      </c>
      <c r="AS3467" s="77" t="s">
        <v>85</v>
      </c>
      <c r="AT3467" s="77" t="s">
        <v>85</v>
      </c>
      <c r="AU3467" s="66" t="s">
        <v>85</v>
      </c>
      <c r="AV3467" s="66" t="s">
        <v>85</v>
      </c>
      <c r="AW3467" s="66" t="s">
        <v>85</v>
      </c>
      <c r="AX3467" s="66" t="s">
        <v>85</v>
      </c>
      <c r="AY3467" s="66" t="s">
        <v>85</v>
      </c>
      <c r="AZ3467" s="66" t="s">
        <v>85</v>
      </c>
      <c r="BA3467" s="66" t="s">
        <v>85</v>
      </c>
      <c r="BB3467" s="66" t="s">
        <v>85</v>
      </c>
      <c r="BC3467" s="66" t="s">
        <v>85</v>
      </c>
      <c r="BD3467" s="66" t="s">
        <v>85</v>
      </c>
      <c r="BE3467" s="66" t="s">
        <v>85</v>
      </c>
      <c r="BF3467" s="66" t="s">
        <v>85</v>
      </c>
      <c r="BG3467" s="66" t="s">
        <v>85</v>
      </c>
      <c r="BH3467" s="66" t="s">
        <v>85</v>
      </c>
      <c r="BI3467" s="66" t="s">
        <v>85</v>
      </c>
      <c r="BJ3467" s="66" t="s">
        <v>85</v>
      </c>
      <c r="BK3467" s="66" t="s">
        <v>85</v>
      </c>
      <c r="BL3467" s="66" t="s">
        <v>85</v>
      </c>
      <c r="BM3467" s="66" t="s">
        <v>85</v>
      </c>
      <c r="BN3467" s="66" t="s">
        <v>85</v>
      </c>
      <c r="BO3467" s="88" t="s">
        <v>85</v>
      </c>
      <c r="BP3467" s="100" t="s">
        <v>85</v>
      </c>
      <c r="BQ3467" s="66" t="s">
        <v>85</v>
      </c>
      <c r="BR3467" s="66" t="s">
        <v>85</v>
      </c>
      <c r="BS3467" s="66" t="s">
        <v>85</v>
      </c>
      <c r="BT3467" s="66" t="s">
        <v>85</v>
      </c>
      <c r="BU3467" s="66" t="s">
        <v>85</v>
      </c>
      <c r="BV3467" s="66" t="s">
        <v>85</v>
      </c>
      <c r="BW3467" s="66" t="s">
        <v>85</v>
      </c>
      <c r="BX3467" s="66" t="s">
        <v>85</v>
      </c>
      <c r="BY3467" s="66" t="s">
        <v>85</v>
      </c>
      <c r="BZ3467" s="66" t="s">
        <v>85</v>
      </c>
      <c r="CA3467" s="66" t="s">
        <v>85</v>
      </c>
      <c r="CB3467" s="66" t="s">
        <v>85</v>
      </c>
      <c r="CC3467" s="66" t="s">
        <v>85</v>
      </c>
      <c r="CD3467" s="66" t="s">
        <v>85</v>
      </c>
      <c r="CE3467" s="66" t="s">
        <v>85</v>
      </c>
      <c r="CF3467" s="66" t="s">
        <v>85</v>
      </c>
      <c r="CG3467" s="66" t="s">
        <v>85</v>
      </c>
      <c r="CH3467" s="66" t="s">
        <v>85</v>
      </c>
      <c r="CI3467" s="66" t="s">
        <v>85</v>
      </c>
      <c r="CJ3467" s="66" t="s">
        <v>85</v>
      </c>
      <c r="CK3467" s="66" t="s">
        <v>85</v>
      </c>
      <c r="CL3467" s="66" t="s">
        <v>85</v>
      </c>
      <c r="CM3467" s="69" t="s">
        <v>85</v>
      </c>
    </row>
    <row r="3468" spans="41:91" hidden="1" x14ac:dyDescent="0.25">
      <c r="AO3468" s="51" t="s">
        <v>28</v>
      </c>
      <c r="AP3468" s="51" t="s">
        <v>23</v>
      </c>
      <c r="AQ3468" s="21" t="str">
        <f t="shared" si="56"/>
        <v>Post 19991919-44</v>
      </c>
      <c r="AR3468" s="77" t="s">
        <v>85</v>
      </c>
      <c r="AS3468" s="77" t="s">
        <v>85</v>
      </c>
      <c r="AT3468" s="77" t="s">
        <v>85</v>
      </c>
      <c r="AU3468" s="66" t="s">
        <v>85</v>
      </c>
      <c r="AV3468" s="66" t="s">
        <v>85</v>
      </c>
      <c r="AW3468" s="66" t="s">
        <v>85</v>
      </c>
      <c r="AX3468" s="66" t="s">
        <v>85</v>
      </c>
      <c r="AY3468" s="66" t="s">
        <v>85</v>
      </c>
      <c r="AZ3468" s="66" t="s">
        <v>85</v>
      </c>
      <c r="BA3468" s="66" t="s">
        <v>85</v>
      </c>
      <c r="BB3468" s="66" t="s">
        <v>85</v>
      </c>
      <c r="BC3468" s="66" t="s">
        <v>85</v>
      </c>
      <c r="BD3468" s="66" t="s">
        <v>85</v>
      </c>
      <c r="BE3468" s="66" t="s">
        <v>85</v>
      </c>
      <c r="BF3468" s="66" t="s">
        <v>85</v>
      </c>
      <c r="BG3468" s="66" t="s">
        <v>85</v>
      </c>
      <c r="BH3468" s="66" t="s">
        <v>85</v>
      </c>
      <c r="BI3468" s="66" t="s">
        <v>85</v>
      </c>
      <c r="BJ3468" s="66" t="s">
        <v>85</v>
      </c>
      <c r="BK3468" s="66" t="s">
        <v>85</v>
      </c>
      <c r="BL3468" s="66" t="s">
        <v>85</v>
      </c>
      <c r="BM3468" s="66" t="s">
        <v>85</v>
      </c>
      <c r="BN3468" s="66" t="s">
        <v>85</v>
      </c>
      <c r="BO3468" s="88" t="s">
        <v>85</v>
      </c>
      <c r="BP3468" s="100" t="s">
        <v>85</v>
      </c>
      <c r="BQ3468" s="66" t="s">
        <v>85</v>
      </c>
      <c r="BR3468" s="66" t="s">
        <v>85</v>
      </c>
      <c r="BS3468" s="66" t="s">
        <v>85</v>
      </c>
      <c r="BT3468" s="66" t="s">
        <v>85</v>
      </c>
      <c r="BU3468" s="66" t="s">
        <v>85</v>
      </c>
      <c r="BV3468" s="66" t="s">
        <v>85</v>
      </c>
      <c r="BW3468" s="66" t="s">
        <v>85</v>
      </c>
      <c r="BX3468" s="66" t="s">
        <v>85</v>
      </c>
      <c r="BY3468" s="66" t="s">
        <v>85</v>
      </c>
      <c r="BZ3468" s="66" t="s">
        <v>85</v>
      </c>
      <c r="CA3468" s="66" t="s">
        <v>85</v>
      </c>
      <c r="CB3468" s="66" t="s">
        <v>85</v>
      </c>
      <c r="CC3468" s="66" t="s">
        <v>85</v>
      </c>
      <c r="CD3468" s="66" t="s">
        <v>85</v>
      </c>
      <c r="CE3468" s="66" t="s">
        <v>85</v>
      </c>
      <c r="CF3468" s="66" t="s">
        <v>85</v>
      </c>
      <c r="CG3468" s="66" t="s">
        <v>85</v>
      </c>
      <c r="CH3468" s="66" t="s">
        <v>85</v>
      </c>
      <c r="CI3468" s="66" t="s">
        <v>85</v>
      </c>
      <c r="CJ3468" s="66" t="s">
        <v>85</v>
      </c>
      <c r="CK3468" s="66" t="s">
        <v>85</v>
      </c>
      <c r="CL3468" s="66" t="s">
        <v>85</v>
      </c>
      <c r="CM3468" s="69" t="s">
        <v>85</v>
      </c>
    </row>
    <row r="3469" spans="41:91" hidden="1" x14ac:dyDescent="0.25">
      <c r="AO3469" s="51" t="s">
        <v>28</v>
      </c>
      <c r="AP3469" s="51" t="s">
        <v>24</v>
      </c>
      <c r="AQ3469" s="21" t="str">
        <f t="shared" si="56"/>
        <v>Post 19991945-64</v>
      </c>
      <c r="AR3469" s="77" t="s">
        <v>85</v>
      </c>
      <c r="AS3469" s="77" t="s">
        <v>85</v>
      </c>
      <c r="AT3469" s="77" t="s">
        <v>85</v>
      </c>
      <c r="AU3469" s="66" t="s">
        <v>85</v>
      </c>
      <c r="AV3469" s="66" t="s">
        <v>85</v>
      </c>
      <c r="AW3469" s="66" t="s">
        <v>85</v>
      </c>
      <c r="AX3469" s="66" t="s">
        <v>85</v>
      </c>
      <c r="AY3469" s="66" t="s">
        <v>85</v>
      </c>
      <c r="AZ3469" s="66" t="s">
        <v>85</v>
      </c>
      <c r="BA3469" s="66" t="s">
        <v>85</v>
      </c>
      <c r="BB3469" s="66" t="s">
        <v>85</v>
      </c>
      <c r="BC3469" s="66" t="s">
        <v>85</v>
      </c>
      <c r="BD3469" s="66" t="s">
        <v>85</v>
      </c>
      <c r="BE3469" s="66" t="s">
        <v>85</v>
      </c>
      <c r="BF3469" s="66" t="s">
        <v>85</v>
      </c>
      <c r="BG3469" s="66" t="s">
        <v>85</v>
      </c>
      <c r="BH3469" s="66" t="s">
        <v>85</v>
      </c>
      <c r="BI3469" s="66" t="s">
        <v>85</v>
      </c>
      <c r="BJ3469" s="66" t="s">
        <v>85</v>
      </c>
      <c r="BK3469" s="66" t="s">
        <v>85</v>
      </c>
      <c r="BL3469" s="66" t="s">
        <v>85</v>
      </c>
      <c r="BM3469" s="66" t="s">
        <v>85</v>
      </c>
      <c r="BN3469" s="66" t="s">
        <v>85</v>
      </c>
      <c r="BO3469" s="88" t="s">
        <v>85</v>
      </c>
      <c r="BP3469" s="100" t="s">
        <v>85</v>
      </c>
      <c r="BQ3469" s="66" t="s">
        <v>85</v>
      </c>
      <c r="BR3469" s="66" t="s">
        <v>85</v>
      </c>
      <c r="BS3469" s="66" t="s">
        <v>85</v>
      </c>
      <c r="BT3469" s="66" t="s">
        <v>85</v>
      </c>
      <c r="BU3469" s="66" t="s">
        <v>85</v>
      </c>
      <c r="BV3469" s="66" t="s">
        <v>85</v>
      </c>
      <c r="BW3469" s="66" t="s">
        <v>85</v>
      </c>
      <c r="BX3469" s="66" t="s">
        <v>85</v>
      </c>
      <c r="BY3469" s="66" t="s">
        <v>85</v>
      </c>
      <c r="BZ3469" s="66" t="s">
        <v>85</v>
      </c>
      <c r="CA3469" s="66" t="s">
        <v>85</v>
      </c>
      <c r="CB3469" s="66" t="s">
        <v>85</v>
      </c>
      <c r="CC3469" s="66" t="s">
        <v>85</v>
      </c>
      <c r="CD3469" s="66" t="s">
        <v>85</v>
      </c>
      <c r="CE3469" s="66" t="s">
        <v>85</v>
      </c>
      <c r="CF3469" s="66" t="s">
        <v>85</v>
      </c>
      <c r="CG3469" s="66" t="s">
        <v>85</v>
      </c>
      <c r="CH3469" s="66" t="s">
        <v>85</v>
      </c>
      <c r="CI3469" s="66" t="s">
        <v>85</v>
      </c>
      <c r="CJ3469" s="66" t="s">
        <v>85</v>
      </c>
      <c r="CK3469" s="66" t="s">
        <v>85</v>
      </c>
      <c r="CL3469" s="66" t="s">
        <v>85</v>
      </c>
      <c r="CM3469" s="69" t="s">
        <v>85</v>
      </c>
    </row>
    <row r="3470" spans="41:91" hidden="1" x14ac:dyDescent="0.25">
      <c r="AO3470" s="51" t="s">
        <v>28</v>
      </c>
      <c r="AP3470" s="51" t="s">
        <v>25</v>
      </c>
      <c r="AQ3470" s="21" t="str">
        <f t="shared" si="56"/>
        <v>Post 19991965-82</v>
      </c>
      <c r="AR3470" s="77" t="s">
        <v>85</v>
      </c>
      <c r="AS3470" s="77" t="s">
        <v>85</v>
      </c>
      <c r="AT3470" s="77" t="s">
        <v>85</v>
      </c>
      <c r="AU3470" s="66" t="s">
        <v>85</v>
      </c>
      <c r="AV3470" s="66" t="s">
        <v>85</v>
      </c>
      <c r="AW3470" s="66" t="s">
        <v>85</v>
      </c>
      <c r="AX3470" s="66" t="s">
        <v>85</v>
      </c>
      <c r="AY3470" s="66" t="s">
        <v>85</v>
      </c>
      <c r="AZ3470" s="66" t="s">
        <v>85</v>
      </c>
      <c r="BA3470" s="66" t="s">
        <v>85</v>
      </c>
      <c r="BB3470" s="66" t="s">
        <v>85</v>
      </c>
      <c r="BC3470" s="66" t="s">
        <v>85</v>
      </c>
      <c r="BD3470" s="66" t="s">
        <v>85</v>
      </c>
      <c r="BE3470" s="66" t="s">
        <v>85</v>
      </c>
      <c r="BF3470" s="66" t="s">
        <v>85</v>
      </c>
      <c r="BG3470" s="66" t="s">
        <v>85</v>
      </c>
      <c r="BH3470" s="66" t="s">
        <v>85</v>
      </c>
      <c r="BI3470" s="66" t="s">
        <v>85</v>
      </c>
      <c r="BJ3470" s="66" t="s">
        <v>85</v>
      </c>
      <c r="BK3470" s="66" t="s">
        <v>85</v>
      </c>
      <c r="BL3470" s="66" t="s">
        <v>85</v>
      </c>
      <c r="BM3470" s="66" t="s">
        <v>85</v>
      </c>
      <c r="BN3470" s="66" t="s">
        <v>85</v>
      </c>
      <c r="BO3470" s="88" t="s">
        <v>85</v>
      </c>
      <c r="BP3470" s="100" t="s">
        <v>85</v>
      </c>
      <c r="BQ3470" s="66" t="s">
        <v>85</v>
      </c>
      <c r="BR3470" s="66" t="s">
        <v>85</v>
      </c>
      <c r="BS3470" s="66" t="s">
        <v>85</v>
      </c>
      <c r="BT3470" s="66" t="s">
        <v>85</v>
      </c>
      <c r="BU3470" s="66" t="s">
        <v>85</v>
      </c>
      <c r="BV3470" s="66" t="s">
        <v>85</v>
      </c>
      <c r="BW3470" s="66" t="s">
        <v>85</v>
      </c>
      <c r="BX3470" s="66" t="s">
        <v>85</v>
      </c>
      <c r="BY3470" s="66" t="s">
        <v>85</v>
      </c>
      <c r="BZ3470" s="66" t="s">
        <v>85</v>
      </c>
      <c r="CA3470" s="66" t="s">
        <v>85</v>
      </c>
      <c r="CB3470" s="66" t="s">
        <v>85</v>
      </c>
      <c r="CC3470" s="66" t="s">
        <v>85</v>
      </c>
      <c r="CD3470" s="66" t="s">
        <v>85</v>
      </c>
      <c r="CE3470" s="66" t="s">
        <v>85</v>
      </c>
      <c r="CF3470" s="66" t="s">
        <v>85</v>
      </c>
      <c r="CG3470" s="66" t="s">
        <v>85</v>
      </c>
      <c r="CH3470" s="66" t="s">
        <v>85</v>
      </c>
      <c r="CI3470" s="66" t="s">
        <v>85</v>
      </c>
      <c r="CJ3470" s="66" t="s">
        <v>85</v>
      </c>
      <c r="CK3470" s="66" t="s">
        <v>85</v>
      </c>
      <c r="CL3470" s="66" t="s">
        <v>85</v>
      </c>
      <c r="CM3470" s="69" t="s">
        <v>85</v>
      </c>
    </row>
    <row r="3471" spans="41:91" hidden="1" x14ac:dyDescent="0.25">
      <c r="AO3471" s="51" t="s">
        <v>28</v>
      </c>
      <c r="AP3471" s="51" t="s">
        <v>26</v>
      </c>
      <c r="AQ3471" s="21" t="str">
        <f t="shared" si="56"/>
        <v>Post 19991983-92</v>
      </c>
      <c r="AR3471" s="77" t="s">
        <v>85</v>
      </c>
      <c r="AS3471" s="77" t="s">
        <v>85</v>
      </c>
      <c r="AT3471" s="77" t="s">
        <v>85</v>
      </c>
      <c r="AU3471" s="66" t="s">
        <v>85</v>
      </c>
      <c r="AV3471" s="66" t="s">
        <v>85</v>
      </c>
      <c r="AW3471" s="66" t="s">
        <v>85</v>
      </c>
      <c r="AX3471" s="66" t="s">
        <v>85</v>
      </c>
      <c r="AY3471" s="66" t="s">
        <v>85</v>
      </c>
      <c r="AZ3471" s="66" t="s">
        <v>85</v>
      </c>
      <c r="BA3471" s="66" t="s">
        <v>85</v>
      </c>
      <c r="BB3471" s="66" t="s">
        <v>85</v>
      </c>
      <c r="BC3471" s="66" t="s">
        <v>85</v>
      </c>
      <c r="BD3471" s="66" t="s">
        <v>85</v>
      </c>
      <c r="BE3471" s="66" t="s">
        <v>85</v>
      </c>
      <c r="BF3471" s="66" t="s">
        <v>85</v>
      </c>
      <c r="BG3471" s="66" t="s">
        <v>85</v>
      </c>
      <c r="BH3471" s="66" t="s">
        <v>85</v>
      </c>
      <c r="BI3471" s="66" t="s">
        <v>85</v>
      </c>
      <c r="BJ3471" s="66" t="s">
        <v>85</v>
      </c>
      <c r="BK3471" s="66" t="s">
        <v>85</v>
      </c>
      <c r="BL3471" s="66" t="s">
        <v>85</v>
      </c>
      <c r="BM3471" s="66" t="s">
        <v>85</v>
      </c>
      <c r="BN3471" s="66" t="s">
        <v>85</v>
      </c>
      <c r="BO3471" s="88" t="s">
        <v>85</v>
      </c>
      <c r="BP3471" s="100" t="s">
        <v>85</v>
      </c>
      <c r="BQ3471" s="66" t="s">
        <v>85</v>
      </c>
      <c r="BR3471" s="66" t="s">
        <v>85</v>
      </c>
      <c r="BS3471" s="66" t="s">
        <v>85</v>
      </c>
      <c r="BT3471" s="66" t="s">
        <v>85</v>
      </c>
      <c r="BU3471" s="66" t="s">
        <v>85</v>
      </c>
      <c r="BV3471" s="66" t="s">
        <v>85</v>
      </c>
      <c r="BW3471" s="66" t="s">
        <v>85</v>
      </c>
      <c r="BX3471" s="66" t="s">
        <v>85</v>
      </c>
      <c r="BY3471" s="66" t="s">
        <v>85</v>
      </c>
      <c r="BZ3471" s="66" t="s">
        <v>85</v>
      </c>
      <c r="CA3471" s="66" t="s">
        <v>85</v>
      </c>
      <c r="CB3471" s="66" t="s">
        <v>85</v>
      </c>
      <c r="CC3471" s="66" t="s">
        <v>85</v>
      </c>
      <c r="CD3471" s="66" t="s">
        <v>85</v>
      </c>
      <c r="CE3471" s="66" t="s">
        <v>85</v>
      </c>
      <c r="CF3471" s="66" t="s">
        <v>85</v>
      </c>
      <c r="CG3471" s="66" t="s">
        <v>85</v>
      </c>
      <c r="CH3471" s="66" t="s">
        <v>85</v>
      </c>
      <c r="CI3471" s="66" t="s">
        <v>85</v>
      </c>
      <c r="CJ3471" s="66" t="s">
        <v>85</v>
      </c>
      <c r="CK3471" s="66" t="s">
        <v>85</v>
      </c>
      <c r="CL3471" s="66" t="s">
        <v>85</v>
      </c>
      <c r="CM3471" s="69" t="s">
        <v>85</v>
      </c>
    </row>
    <row r="3472" spans="41:91" hidden="1" x14ac:dyDescent="0.25">
      <c r="AO3472" s="51" t="s">
        <v>28</v>
      </c>
      <c r="AP3472" s="51" t="s">
        <v>27</v>
      </c>
      <c r="AQ3472" s="21" t="str">
        <f t="shared" si="56"/>
        <v>Post 19991993-99</v>
      </c>
      <c r="AR3472" s="77" t="s">
        <v>85</v>
      </c>
      <c r="AS3472" s="77" t="s">
        <v>85</v>
      </c>
      <c r="AT3472" s="77" t="s">
        <v>85</v>
      </c>
      <c r="AU3472" s="66" t="s">
        <v>85</v>
      </c>
      <c r="AV3472" s="66" t="s">
        <v>85</v>
      </c>
      <c r="AW3472" s="66" t="s">
        <v>85</v>
      </c>
      <c r="AX3472" s="66" t="s">
        <v>85</v>
      </c>
      <c r="AY3472" s="66" t="s">
        <v>85</v>
      </c>
      <c r="AZ3472" s="66" t="s">
        <v>85</v>
      </c>
      <c r="BA3472" s="66" t="s">
        <v>85</v>
      </c>
      <c r="BB3472" s="66" t="s">
        <v>85</v>
      </c>
      <c r="BC3472" s="66" t="s">
        <v>85</v>
      </c>
      <c r="BD3472" s="66" t="s">
        <v>85</v>
      </c>
      <c r="BE3472" s="66" t="s">
        <v>85</v>
      </c>
      <c r="BF3472" s="66" t="s">
        <v>85</v>
      </c>
      <c r="BG3472" s="66" t="s">
        <v>85</v>
      </c>
      <c r="BH3472" s="66" t="s">
        <v>85</v>
      </c>
      <c r="BI3472" s="66" t="s">
        <v>85</v>
      </c>
      <c r="BJ3472" s="66" t="s">
        <v>85</v>
      </c>
      <c r="BK3472" s="66" t="s">
        <v>85</v>
      </c>
      <c r="BL3472" s="66" t="s">
        <v>85</v>
      </c>
      <c r="BM3472" s="66" t="s">
        <v>85</v>
      </c>
      <c r="BN3472" s="66" t="s">
        <v>85</v>
      </c>
      <c r="BO3472" s="88" t="s">
        <v>85</v>
      </c>
      <c r="BP3472" s="100" t="s">
        <v>85</v>
      </c>
      <c r="BQ3472" s="66" t="s">
        <v>85</v>
      </c>
      <c r="BR3472" s="66" t="s">
        <v>85</v>
      </c>
      <c r="BS3472" s="66" t="s">
        <v>85</v>
      </c>
      <c r="BT3472" s="66" t="s">
        <v>85</v>
      </c>
      <c r="BU3472" s="66" t="s">
        <v>85</v>
      </c>
      <c r="BV3472" s="66" t="s">
        <v>85</v>
      </c>
      <c r="BW3472" s="66" t="s">
        <v>85</v>
      </c>
      <c r="BX3472" s="66" t="s">
        <v>85</v>
      </c>
      <c r="BY3472" s="66" t="s">
        <v>85</v>
      </c>
      <c r="BZ3472" s="66" t="s">
        <v>85</v>
      </c>
      <c r="CA3472" s="66" t="s">
        <v>85</v>
      </c>
      <c r="CB3472" s="66" t="s">
        <v>85</v>
      </c>
      <c r="CC3472" s="66" t="s">
        <v>85</v>
      </c>
      <c r="CD3472" s="66" t="s">
        <v>85</v>
      </c>
      <c r="CE3472" s="66" t="s">
        <v>85</v>
      </c>
      <c r="CF3472" s="66" t="s">
        <v>85</v>
      </c>
      <c r="CG3472" s="66" t="s">
        <v>85</v>
      </c>
      <c r="CH3472" s="66" t="s">
        <v>85</v>
      </c>
      <c r="CI3472" s="66" t="s">
        <v>85</v>
      </c>
      <c r="CJ3472" s="66" t="s">
        <v>85</v>
      </c>
      <c r="CK3472" s="66" t="s">
        <v>85</v>
      </c>
      <c r="CL3472" s="66" t="s">
        <v>85</v>
      </c>
      <c r="CM3472" s="69" t="s">
        <v>85</v>
      </c>
    </row>
    <row r="3473" spans="41:91" hidden="1" x14ac:dyDescent="0.25">
      <c r="AO3473" s="51" t="s">
        <v>28</v>
      </c>
      <c r="AP3473" s="51" t="s">
        <v>28</v>
      </c>
      <c r="AQ3473" s="21" t="str">
        <f t="shared" si="56"/>
        <v>Post 1999Post 1999</v>
      </c>
      <c r="AR3473" s="77" t="s">
        <v>85</v>
      </c>
      <c r="AS3473" s="77" t="s">
        <v>85</v>
      </c>
      <c r="AT3473" s="77" t="s">
        <v>85</v>
      </c>
      <c r="AU3473" s="66" t="s">
        <v>85</v>
      </c>
      <c r="AV3473" s="66" t="s">
        <v>85</v>
      </c>
      <c r="AW3473" s="66" t="s">
        <v>85</v>
      </c>
      <c r="AX3473" s="66" t="s">
        <v>85</v>
      </c>
      <c r="AY3473" s="66" t="s">
        <v>85</v>
      </c>
      <c r="AZ3473" s="66" t="s">
        <v>85</v>
      </c>
      <c r="BA3473" s="66" t="s">
        <v>85</v>
      </c>
      <c r="BB3473" s="66" t="s">
        <v>85</v>
      </c>
      <c r="BC3473" s="66" t="s">
        <v>85</v>
      </c>
      <c r="BD3473" s="66" t="s">
        <v>85</v>
      </c>
      <c r="BE3473" s="66" t="s">
        <v>85</v>
      </c>
      <c r="BF3473" s="66" t="s">
        <v>85</v>
      </c>
      <c r="BG3473" s="66" t="s">
        <v>85</v>
      </c>
      <c r="BH3473" s="66" t="s">
        <v>85</v>
      </c>
      <c r="BI3473" s="66" t="s">
        <v>85</v>
      </c>
      <c r="BJ3473" s="66" t="s">
        <v>85</v>
      </c>
      <c r="BK3473" s="66" t="s">
        <v>85</v>
      </c>
      <c r="BL3473" s="66" t="s">
        <v>85</v>
      </c>
      <c r="BM3473" s="66" t="s">
        <v>85</v>
      </c>
      <c r="BN3473" s="66" t="s">
        <v>85</v>
      </c>
      <c r="BO3473" s="88" t="s">
        <v>85</v>
      </c>
      <c r="BP3473" s="100" t="s">
        <v>85</v>
      </c>
      <c r="BQ3473" s="66" t="s">
        <v>85</v>
      </c>
      <c r="BR3473" s="66" t="s">
        <v>85</v>
      </c>
      <c r="BS3473" s="66" t="s">
        <v>85</v>
      </c>
      <c r="BT3473" s="66" t="s">
        <v>85</v>
      </c>
      <c r="BU3473" s="66" t="s">
        <v>85</v>
      </c>
      <c r="BV3473" s="66" t="s">
        <v>85</v>
      </c>
      <c r="BW3473" s="66" t="s">
        <v>85</v>
      </c>
      <c r="BX3473" s="66" t="s">
        <v>85</v>
      </c>
      <c r="BY3473" s="66" t="s">
        <v>85</v>
      </c>
      <c r="BZ3473" s="66" t="s">
        <v>85</v>
      </c>
      <c r="CA3473" s="66" t="s">
        <v>85</v>
      </c>
      <c r="CB3473" s="66" t="s">
        <v>85</v>
      </c>
      <c r="CC3473" s="66" t="s">
        <v>85</v>
      </c>
      <c r="CD3473" s="66" t="s">
        <v>85</v>
      </c>
      <c r="CE3473" s="66" t="s">
        <v>85</v>
      </c>
      <c r="CF3473" s="66" t="s">
        <v>85</v>
      </c>
      <c r="CG3473" s="66" t="s">
        <v>85</v>
      </c>
      <c r="CH3473" s="66" t="s">
        <v>85</v>
      </c>
      <c r="CI3473" s="66" t="s">
        <v>85</v>
      </c>
      <c r="CJ3473" s="66" t="s">
        <v>85</v>
      </c>
      <c r="CK3473" s="66" t="s">
        <v>85</v>
      </c>
      <c r="CL3473" s="66" t="s">
        <v>85</v>
      </c>
      <c r="CM3473" s="69" t="s">
        <v>85</v>
      </c>
    </row>
    <row r="3474" spans="41:91" hidden="1" x14ac:dyDescent="0.25">
      <c r="AO3474" s="51" t="s">
        <v>15</v>
      </c>
      <c r="AP3474" s="51" t="s">
        <v>15</v>
      </c>
      <c r="AQ3474" s="21" t="str">
        <f t="shared" si="56"/>
        <v>DetachedDetached</v>
      </c>
      <c r="AR3474" s="77" t="s">
        <v>85</v>
      </c>
      <c r="AS3474" s="77" t="s">
        <v>85</v>
      </c>
      <c r="AT3474" s="77" t="s">
        <v>85</v>
      </c>
      <c r="AU3474" s="66" t="s">
        <v>85</v>
      </c>
      <c r="AV3474" s="66" t="s">
        <v>85</v>
      </c>
      <c r="AW3474" s="66" t="s">
        <v>85</v>
      </c>
      <c r="AX3474" s="66" t="s">
        <v>85</v>
      </c>
      <c r="AY3474" s="66" t="s">
        <v>85</v>
      </c>
      <c r="AZ3474" s="66" t="s">
        <v>85</v>
      </c>
      <c r="BA3474" s="66" t="s">
        <v>85</v>
      </c>
      <c r="BB3474" s="66" t="s">
        <v>85</v>
      </c>
      <c r="BC3474" s="66" t="s">
        <v>85</v>
      </c>
      <c r="BD3474" s="66" t="s">
        <v>85</v>
      </c>
      <c r="BE3474" s="66" t="s">
        <v>85</v>
      </c>
      <c r="BF3474" s="66" t="s">
        <v>85</v>
      </c>
      <c r="BG3474" s="66" t="s">
        <v>85</v>
      </c>
      <c r="BH3474" s="66" t="s">
        <v>85</v>
      </c>
      <c r="BI3474" s="66" t="s">
        <v>85</v>
      </c>
      <c r="BJ3474" s="66" t="s">
        <v>85</v>
      </c>
      <c r="BK3474" s="66" t="s">
        <v>85</v>
      </c>
      <c r="BL3474" s="66" t="s">
        <v>85</v>
      </c>
      <c r="BM3474" s="66" t="s">
        <v>85</v>
      </c>
      <c r="BN3474" s="66" t="s">
        <v>85</v>
      </c>
      <c r="BO3474" s="88" t="s">
        <v>85</v>
      </c>
      <c r="BP3474" s="100" t="s">
        <v>85</v>
      </c>
      <c r="BQ3474" s="66" t="s">
        <v>85</v>
      </c>
      <c r="BR3474" s="66" t="s">
        <v>85</v>
      </c>
      <c r="BS3474" s="66" t="s">
        <v>85</v>
      </c>
      <c r="BT3474" s="66" t="s">
        <v>85</v>
      </c>
      <c r="BU3474" s="66" t="s">
        <v>85</v>
      </c>
      <c r="BV3474" s="66" t="s">
        <v>85</v>
      </c>
      <c r="BW3474" s="66" t="s">
        <v>85</v>
      </c>
      <c r="BX3474" s="66" t="s">
        <v>85</v>
      </c>
      <c r="BY3474" s="66" t="s">
        <v>85</v>
      </c>
      <c r="BZ3474" s="66" t="s">
        <v>85</v>
      </c>
      <c r="CA3474" s="66" t="s">
        <v>85</v>
      </c>
      <c r="CB3474" s="66" t="s">
        <v>85</v>
      </c>
      <c r="CC3474" s="66" t="s">
        <v>85</v>
      </c>
      <c r="CD3474" s="66" t="s">
        <v>85</v>
      </c>
      <c r="CE3474" s="66" t="s">
        <v>85</v>
      </c>
      <c r="CF3474" s="66" t="s">
        <v>85</v>
      </c>
      <c r="CG3474" s="66" t="s">
        <v>85</v>
      </c>
      <c r="CH3474" s="66" t="s">
        <v>85</v>
      </c>
      <c r="CI3474" s="66" t="s">
        <v>85</v>
      </c>
      <c r="CJ3474" s="66" t="s">
        <v>85</v>
      </c>
      <c r="CK3474" s="66" t="s">
        <v>85</v>
      </c>
      <c r="CL3474" s="66" t="s">
        <v>85</v>
      </c>
      <c r="CM3474" s="69" t="s">
        <v>85</v>
      </c>
    </row>
    <row r="3475" spans="41:91" hidden="1" x14ac:dyDescent="0.25">
      <c r="AO3475" s="51" t="s">
        <v>15</v>
      </c>
      <c r="AP3475" s="51" t="s">
        <v>16</v>
      </c>
      <c r="AQ3475" s="21" t="str">
        <f t="shared" si="56"/>
        <v>DetachedSemi detached</v>
      </c>
      <c r="AR3475" s="77" t="s">
        <v>85</v>
      </c>
      <c r="AS3475" s="77" t="s">
        <v>85</v>
      </c>
      <c r="AT3475" s="77" t="s">
        <v>85</v>
      </c>
      <c r="AU3475" s="66" t="s">
        <v>85</v>
      </c>
      <c r="AV3475" s="66" t="s">
        <v>85</v>
      </c>
      <c r="AW3475" s="66" t="s">
        <v>85</v>
      </c>
      <c r="AX3475" s="66" t="s">
        <v>85</v>
      </c>
      <c r="AY3475" s="66" t="s">
        <v>85</v>
      </c>
      <c r="AZ3475" s="66" t="s">
        <v>85</v>
      </c>
      <c r="BA3475" s="66" t="s">
        <v>85</v>
      </c>
      <c r="BB3475" s="66" t="s">
        <v>85</v>
      </c>
      <c r="BC3475" s="66" t="s">
        <v>85</v>
      </c>
      <c r="BD3475" s="66" t="s">
        <v>85</v>
      </c>
      <c r="BE3475" s="66" t="s">
        <v>85</v>
      </c>
      <c r="BF3475" s="66" t="s">
        <v>85</v>
      </c>
      <c r="BG3475" s="66" t="s">
        <v>85</v>
      </c>
      <c r="BH3475" s="66" t="s">
        <v>85</v>
      </c>
      <c r="BI3475" s="66" t="s">
        <v>85</v>
      </c>
      <c r="BJ3475" s="66" t="s">
        <v>85</v>
      </c>
      <c r="BK3475" s="66" t="s">
        <v>85</v>
      </c>
      <c r="BL3475" s="66" t="s">
        <v>85</v>
      </c>
      <c r="BM3475" s="66" t="s">
        <v>85</v>
      </c>
      <c r="BN3475" s="66" t="s">
        <v>85</v>
      </c>
      <c r="BO3475" s="88" t="s">
        <v>85</v>
      </c>
      <c r="BP3475" s="100" t="s">
        <v>85</v>
      </c>
      <c r="BQ3475" s="66" t="s">
        <v>85</v>
      </c>
      <c r="BR3475" s="66" t="s">
        <v>85</v>
      </c>
      <c r="BS3475" s="66" t="s">
        <v>85</v>
      </c>
      <c r="BT3475" s="66" t="s">
        <v>85</v>
      </c>
      <c r="BU3475" s="66" t="s">
        <v>85</v>
      </c>
      <c r="BV3475" s="66" t="s">
        <v>85</v>
      </c>
      <c r="BW3475" s="66" t="s">
        <v>85</v>
      </c>
      <c r="BX3475" s="66" t="s">
        <v>85</v>
      </c>
      <c r="BY3475" s="66" t="s">
        <v>85</v>
      </c>
      <c r="BZ3475" s="66" t="s">
        <v>85</v>
      </c>
      <c r="CA3475" s="66" t="s">
        <v>85</v>
      </c>
      <c r="CB3475" s="66" t="s">
        <v>85</v>
      </c>
      <c r="CC3475" s="66" t="s">
        <v>85</v>
      </c>
      <c r="CD3475" s="66" t="s">
        <v>85</v>
      </c>
      <c r="CE3475" s="66" t="s">
        <v>85</v>
      </c>
      <c r="CF3475" s="66" t="s">
        <v>85</v>
      </c>
      <c r="CG3475" s="66" t="s">
        <v>85</v>
      </c>
      <c r="CH3475" s="66" t="s">
        <v>85</v>
      </c>
      <c r="CI3475" s="66" t="s">
        <v>85</v>
      </c>
      <c r="CJ3475" s="66" t="s">
        <v>85</v>
      </c>
      <c r="CK3475" s="66" t="s">
        <v>85</v>
      </c>
      <c r="CL3475" s="66" t="s">
        <v>85</v>
      </c>
      <c r="CM3475" s="69" t="s">
        <v>85</v>
      </c>
    </row>
    <row r="3476" spans="41:91" hidden="1" x14ac:dyDescent="0.25">
      <c r="AO3476" s="51" t="s">
        <v>15</v>
      </c>
      <c r="AP3476" s="51" t="s">
        <v>17</v>
      </c>
      <c r="AQ3476" s="21" t="str">
        <f t="shared" si="56"/>
        <v>DetachedEnd terrace</v>
      </c>
      <c r="AR3476" s="77" t="s">
        <v>85</v>
      </c>
      <c r="AS3476" s="77" t="s">
        <v>85</v>
      </c>
      <c r="AT3476" s="77" t="s">
        <v>85</v>
      </c>
      <c r="AU3476" s="66" t="s">
        <v>85</v>
      </c>
      <c r="AV3476" s="66" t="s">
        <v>85</v>
      </c>
      <c r="AW3476" s="66" t="s">
        <v>85</v>
      </c>
      <c r="AX3476" s="66" t="s">
        <v>85</v>
      </c>
      <c r="AY3476" s="66" t="s">
        <v>85</v>
      </c>
      <c r="AZ3476" s="66" t="s">
        <v>85</v>
      </c>
      <c r="BA3476" s="66" t="s">
        <v>85</v>
      </c>
      <c r="BB3476" s="66" t="s">
        <v>85</v>
      </c>
      <c r="BC3476" s="66" t="s">
        <v>85</v>
      </c>
      <c r="BD3476" s="66" t="s">
        <v>85</v>
      </c>
      <c r="BE3476" s="66" t="s">
        <v>85</v>
      </c>
      <c r="BF3476" s="66" t="s">
        <v>85</v>
      </c>
      <c r="BG3476" s="66" t="s">
        <v>85</v>
      </c>
      <c r="BH3476" s="66" t="s">
        <v>85</v>
      </c>
      <c r="BI3476" s="66" t="s">
        <v>85</v>
      </c>
      <c r="BJ3476" s="66" t="s">
        <v>85</v>
      </c>
      <c r="BK3476" s="66" t="s">
        <v>85</v>
      </c>
      <c r="BL3476" s="66" t="s">
        <v>85</v>
      </c>
      <c r="BM3476" s="66" t="s">
        <v>85</v>
      </c>
      <c r="BN3476" s="66" t="s">
        <v>85</v>
      </c>
      <c r="BO3476" s="88" t="s">
        <v>85</v>
      </c>
      <c r="BP3476" s="100" t="s">
        <v>85</v>
      </c>
      <c r="BQ3476" s="66" t="s">
        <v>85</v>
      </c>
      <c r="BR3476" s="66" t="s">
        <v>85</v>
      </c>
      <c r="BS3476" s="66" t="s">
        <v>85</v>
      </c>
      <c r="BT3476" s="66" t="s">
        <v>85</v>
      </c>
      <c r="BU3476" s="66" t="s">
        <v>85</v>
      </c>
      <c r="BV3476" s="66" t="s">
        <v>85</v>
      </c>
      <c r="BW3476" s="66" t="s">
        <v>85</v>
      </c>
      <c r="BX3476" s="66" t="s">
        <v>85</v>
      </c>
      <c r="BY3476" s="66" t="s">
        <v>85</v>
      </c>
      <c r="BZ3476" s="66" t="s">
        <v>85</v>
      </c>
      <c r="CA3476" s="66" t="s">
        <v>85</v>
      </c>
      <c r="CB3476" s="66" t="s">
        <v>85</v>
      </c>
      <c r="CC3476" s="66" t="s">
        <v>85</v>
      </c>
      <c r="CD3476" s="66" t="s">
        <v>85</v>
      </c>
      <c r="CE3476" s="66" t="s">
        <v>85</v>
      </c>
      <c r="CF3476" s="66" t="s">
        <v>85</v>
      </c>
      <c r="CG3476" s="66" t="s">
        <v>85</v>
      </c>
      <c r="CH3476" s="66" t="s">
        <v>85</v>
      </c>
      <c r="CI3476" s="66" t="s">
        <v>85</v>
      </c>
      <c r="CJ3476" s="66" t="s">
        <v>85</v>
      </c>
      <c r="CK3476" s="66" t="s">
        <v>85</v>
      </c>
      <c r="CL3476" s="66" t="s">
        <v>85</v>
      </c>
      <c r="CM3476" s="69" t="s">
        <v>85</v>
      </c>
    </row>
    <row r="3477" spans="41:91" hidden="1" x14ac:dyDescent="0.25">
      <c r="AO3477" s="51" t="s">
        <v>15</v>
      </c>
      <c r="AP3477" s="51" t="s">
        <v>18</v>
      </c>
      <c r="AQ3477" s="21" t="str">
        <f t="shared" si="56"/>
        <v>DetachedMid terrace</v>
      </c>
      <c r="AR3477" s="77" t="s">
        <v>85</v>
      </c>
      <c r="AS3477" s="77" t="s">
        <v>85</v>
      </c>
      <c r="AT3477" s="77" t="s">
        <v>85</v>
      </c>
      <c r="AU3477" s="66" t="s">
        <v>85</v>
      </c>
      <c r="AV3477" s="66" t="s">
        <v>85</v>
      </c>
      <c r="AW3477" s="66" t="s">
        <v>85</v>
      </c>
      <c r="AX3477" s="66" t="s">
        <v>85</v>
      </c>
      <c r="AY3477" s="66" t="s">
        <v>85</v>
      </c>
      <c r="AZ3477" s="66" t="s">
        <v>85</v>
      </c>
      <c r="BA3477" s="66" t="s">
        <v>85</v>
      </c>
      <c r="BB3477" s="66" t="s">
        <v>85</v>
      </c>
      <c r="BC3477" s="66" t="s">
        <v>85</v>
      </c>
      <c r="BD3477" s="66" t="s">
        <v>85</v>
      </c>
      <c r="BE3477" s="66" t="s">
        <v>85</v>
      </c>
      <c r="BF3477" s="66" t="s">
        <v>85</v>
      </c>
      <c r="BG3477" s="66" t="s">
        <v>85</v>
      </c>
      <c r="BH3477" s="66" t="s">
        <v>85</v>
      </c>
      <c r="BI3477" s="66" t="s">
        <v>85</v>
      </c>
      <c r="BJ3477" s="66" t="s">
        <v>85</v>
      </c>
      <c r="BK3477" s="66" t="s">
        <v>85</v>
      </c>
      <c r="BL3477" s="66" t="s">
        <v>85</v>
      </c>
      <c r="BM3477" s="66" t="s">
        <v>85</v>
      </c>
      <c r="BN3477" s="66" t="s">
        <v>85</v>
      </c>
      <c r="BO3477" s="88" t="s">
        <v>85</v>
      </c>
      <c r="BP3477" s="100" t="s">
        <v>85</v>
      </c>
      <c r="BQ3477" s="66" t="s">
        <v>85</v>
      </c>
      <c r="BR3477" s="66" t="s">
        <v>85</v>
      </c>
      <c r="BS3477" s="66" t="s">
        <v>85</v>
      </c>
      <c r="BT3477" s="66" t="s">
        <v>85</v>
      </c>
      <c r="BU3477" s="66" t="s">
        <v>85</v>
      </c>
      <c r="BV3477" s="66" t="s">
        <v>85</v>
      </c>
      <c r="BW3477" s="66" t="s">
        <v>85</v>
      </c>
      <c r="BX3477" s="66" t="s">
        <v>85</v>
      </c>
      <c r="BY3477" s="66" t="s">
        <v>85</v>
      </c>
      <c r="BZ3477" s="66" t="s">
        <v>85</v>
      </c>
      <c r="CA3477" s="66" t="s">
        <v>85</v>
      </c>
      <c r="CB3477" s="66" t="s">
        <v>85</v>
      </c>
      <c r="CC3477" s="66" t="s">
        <v>85</v>
      </c>
      <c r="CD3477" s="66" t="s">
        <v>85</v>
      </c>
      <c r="CE3477" s="66" t="s">
        <v>85</v>
      </c>
      <c r="CF3477" s="66" t="s">
        <v>85</v>
      </c>
      <c r="CG3477" s="66" t="s">
        <v>85</v>
      </c>
      <c r="CH3477" s="66" t="s">
        <v>85</v>
      </c>
      <c r="CI3477" s="66" t="s">
        <v>85</v>
      </c>
      <c r="CJ3477" s="66" t="s">
        <v>85</v>
      </c>
      <c r="CK3477" s="66" t="s">
        <v>85</v>
      </c>
      <c r="CL3477" s="66" t="s">
        <v>85</v>
      </c>
      <c r="CM3477" s="69" t="s">
        <v>85</v>
      </c>
    </row>
    <row r="3478" spans="41:91" hidden="1" x14ac:dyDescent="0.25">
      <c r="AO3478" s="51" t="s">
        <v>15</v>
      </c>
      <c r="AP3478" s="51" t="s">
        <v>19</v>
      </c>
      <c r="AQ3478" s="21" t="str">
        <f t="shared" si="56"/>
        <v>DetachedBungalow</v>
      </c>
      <c r="AR3478" s="77" t="s">
        <v>85</v>
      </c>
      <c r="AS3478" s="77" t="s">
        <v>85</v>
      </c>
      <c r="AT3478" s="77" t="s">
        <v>85</v>
      </c>
      <c r="AU3478" s="66" t="s">
        <v>85</v>
      </c>
      <c r="AV3478" s="66" t="s">
        <v>85</v>
      </c>
      <c r="AW3478" s="66" t="s">
        <v>85</v>
      </c>
      <c r="AX3478" s="66" t="s">
        <v>85</v>
      </c>
      <c r="AY3478" s="66" t="s">
        <v>85</v>
      </c>
      <c r="AZ3478" s="66" t="s">
        <v>85</v>
      </c>
      <c r="BA3478" s="66" t="s">
        <v>85</v>
      </c>
      <c r="BB3478" s="66" t="s">
        <v>85</v>
      </c>
      <c r="BC3478" s="66" t="s">
        <v>85</v>
      </c>
      <c r="BD3478" s="66" t="s">
        <v>85</v>
      </c>
      <c r="BE3478" s="66" t="s">
        <v>85</v>
      </c>
      <c r="BF3478" s="66" t="s">
        <v>85</v>
      </c>
      <c r="BG3478" s="66" t="s">
        <v>85</v>
      </c>
      <c r="BH3478" s="66" t="s">
        <v>85</v>
      </c>
      <c r="BI3478" s="66" t="s">
        <v>85</v>
      </c>
      <c r="BJ3478" s="66" t="s">
        <v>85</v>
      </c>
      <c r="BK3478" s="66" t="s">
        <v>85</v>
      </c>
      <c r="BL3478" s="66" t="s">
        <v>85</v>
      </c>
      <c r="BM3478" s="66" t="s">
        <v>85</v>
      </c>
      <c r="BN3478" s="66" t="s">
        <v>85</v>
      </c>
      <c r="BO3478" s="88" t="s">
        <v>85</v>
      </c>
      <c r="BP3478" s="100" t="s">
        <v>85</v>
      </c>
      <c r="BQ3478" s="66" t="s">
        <v>85</v>
      </c>
      <c r="BR3478" s="66" t="s">
        <v>85</v>
      </c>
      <c r="BS3478" s="66" t="s">
        <v>85</v>
      </c>
      <c r="BT3478" s="66" t="s">
        <v>85</v>
      </c>
      <c r="BU3478" s="66" t="s">
        <v>85</v>
      </c>
      <c r="BV3478" s="66" t="s">
        <v>85</v>
      </c>
      <c r="BW3478" s="66" t="s">
        <v>85</v>
      </c>
      <c r="BX3478" s="66" t="s">
        <v>85</v>
      </c>
      <c r="BY3478" s="66" t="s">
        <v>85</v>
      </c>
      <c r="BZ3478" s="66" t="s">
        <v>85</v>
      </c>
      <c r="CA3478" s="66" t="s">
        <v>85</v>
      </c>
      <c r="CB3478" s="66" t="s">
        <v>85</v>
      </c>
      <c r="CC3478" s="66" t="s">
        <v>85</v>
      </c>
      <c r="CD3478" s="66" t="s">
        <v>85</v>
      </c>
      <c r="CE3478" s="66" t="s">
        <v>85</v>
      </c>
      <c r="CF3478" s="66" t="s">
        <v>85</v>
      </c>
      <c r="CG3478" s="66" t="s">
        <v>85</v>
      </c>
      <c r="CH3478" s="66" t="s">
        <v>85</v>
      </c>
      <c r="CI3478" s="66" t="s">
        <v>85</v>
      </c>
      <c r="CJ3478" s="66" t="s">
        <v>85</v>
      </c>
      <c r="CK3478" s="66" t="s">
        <v>85</v>
      </c>
      <c r="CL3478" s="66" t="s">
        <v>85</v>
      </c>
      <c r="CM3478" s="69" t="s">
        <v>85</v>
      </c>
    </row>
    <row r="3479" spans="41:91" hidden="1" x14ac:dyDescent="0.25">
      <c r="AO3479" s="51" t="s">
        <v>15</v>
      </c>
      <c r="AP3479" s="51" t="s">
        <v>20</v>
      </c>
      <c r="AQ3479" s="21" t="str">
        <f t="shared" si="56"/>
        <v>DetachedConverted flat</v>
      </c>
      <c r="AR3479" s="77" t="s">
        <v>85</v>
      </c>
      <c r="AS3479" s="77" t="s">
        <v>85</v>
      </c>
      <c r="AT3479" s="77" t="s">
        <v>85</v>
      </c>
      <c r="AU3479" s="66" t="s">
        <v>85</v>
      </c>
      <c r="AV3479" s="66" t="s">
        <v>85</v>
      </c>
      <c r="AW3479" s="66" t="s">
        <v>85</v>
      </c>
      <c r="AX3479" s="66" t="s">
        <v>85</v>
      </c>
      <c r="AY3479" s="66" t="s">
        <v>85</v>
      </c>
      <c r="AZ3479" s="66" t="s">
        <v>85</v>
      </c>
      <c r="BA3479" s="66" t="s">
        <v>85</v>
      </c>
      <c r="BB3479" s="66" t="s">
        <v>85</v>
      </c>
      <c r="BC3479" s="66" t="s">
        <v>85</v>
      </c>
      <c r="BD3479" s="66" t="s">
        <v>85</v>
      </c>
      <c r="BE3479" s="66" t="s">
        <v>85</v>
      </c>
      <c r="BF3479" s="66" t="s">
        <v>85</v>
      </c>
      <c r="BG3479" s="66" t="s">
        <v>85</v>
      </c>
      <c r="BH3479" s="66" t="s">
        <v>85</v>
      </c>
      <c r="BI3479" s="66" t="s">
        <v>85</v>
      </c>
      <c r="BJ3479" s="66" t="s">
        <v>85</v>
      </c>
      <c r="BK3479" s="66" t="s">
        <v>85</v>
      </c>
      <c r="BL3479" s="66" t="s">
        <v>85</v>
      </c>
      <c r="BM3479" s="66" t="s">
        <v>85</v>
      </c>
      <c r="BN3479" s="66" t="s">
        <v>85</v>
      </c>
      <c r="BO3479" s="88" t="s">
        <v>85</v>
      </c>
      <c r="BP3479" s="100" t="s">
        <v>85</v>
      </c>
      <c r="BQ3479" s="66" t="s">
        <v>85</v>
      </c>
      <c r="BR3479" s="66" t="s">
        <v>85</v>
      </c>
      <c r="BS3479" s="66" t="s">
        <v>85</v>
      </c>
      <c r="BT3479" s="66" t="s">
        <v>85</v>
      </c>
      <c r="BU3479" s="66" t="s">
        <v>85</v>
      </c>
      <c r="BV3479" s="66" t="s">
        <v>85</v>
      </c>
      <c r="BW3479" s="66" t="s">
        <v>85</v>
      </c>
      <c r="BX3479" s="66" t="s">
        <v>85</v>
      </c>
      <c r="BY3479" s="66" t="s">
        <v>85</v>
      </c>
      <c r="BZ3479" s="66" t="s">
        <v>85</v>
      </c>
      <c r="CA3479" s="66" t="s">
        <v>85</v>
      </c>
      <c r="CB3479" s="66" t="s">
        <v>85</v>
      </c>
      <c r="CC3479" s="66" t="s">
        <v>85</v>
      </c>
      <c r="CD3479" s="66" t="s">
        <v>85</v>
      </c>
      <c r="CE3479" s="66" t="s">
        <v>85</v>
      </c>
      <c r="CF3479" s="66" t="s">
        <v>85</v>
      </c>
      <c r="CG3479" s="66" t="s">
        <v>85</v>
      </c>
      <c r="CH3479" s="66" t="s">
        <v>85</v>
      </c>
      <c r="CI3479" s="66" t="s">
        <v>85</v>
      </c>
      <c r="CJ3479" s="66" t="s">
        <v>85</v>
      </c>
      <c r="CK3479" s="66" t="s">
        <v>85</v>
      </c>
      <c r="CL3479" s="66" t="s">
        <v>85</v>
      </c>
      <c r="CM3479" s="69" t="s">
        <v>85</v>
      </c>
    </row>
    <row r="3480" spans="41:91" hidden="1" x14ac:dyDescent="0.25">
      <c r="AO3480" s="51" t="s">
        <v>15</v>
      </c>
      <c r="AP3480" s="51" t="s">
        <v>21</v>
      </c>
      <c r="AQ3480" s="21" t="str">
        <f t="shared" si="56"/>
        <v>DetachedPurpose built flat</v>
      </c>
      <c r="AR3480" s="77" t="s">
        <v>85</v>
      </c>
      <c r="AS3480" s="77" t="s">
        <v>85</v>
      </c>
      <c r="AT3480" s="77" t="s">
        <v>85</v>
      </c>
      <c r="AU3480" s="66" t="s">
        <v>85</v>
      </c>
      <c r="AV3480" s="66" t="s">
        <v>85</v>
      </c>
      <c r="AW3480" s="66" t="s">
        <v>85</v>
      </c>
      <c r="AX3480" s="66" t="s">
        <v>85</v>
      </c>
      <c r="AY3480" s="66" t="s">
        <v>85</v>
      </c>
      <c r="AZ3480" s="66" t="s">
        <v>85</v>
      </c>
      <c r="BA3480" s="66" t="s">
        <v>85</v>
      </c>
      <c r="BB3480" s="66" t="s">
        <v>85</v>
      </c>
      <c r="BC3480" s="66" t="s">
        <v>85</v>
      </c>
      <c r="BD3480" s="66" t="s">
        <v>85</v>
      </c>
      <c r="BE3480" s="66" t="s">
        <v>85</v>
      </c>
      <c r="BF3480" s="66" t="s">
        <v>85</v>
      </c>
      <c r="BG3480" s="66" t="s">
        <v>85</v>
      </c>
      <c r="BH3480" s="66" t="s">
        <v>85</v>
      </c>
      <c r="BI3480" s="66" t="s">
        <v>85</v>
      </c>
      <c r="BJ3480" s="66" t="s">
        <v>85</v>
      </c>
      <c r="BK3480" s="66" t="s">
        <v>85</v>
      </c>
      <c r="BL3480" s="66" t="s">
        <v>85</v>
      </c>
      <c r="BM3480" s="66" t="s">
        <v>85</v>
      </c>
      <c r="BN3480" s="66" t="s">
        <v>85</v>
      </c>
      <c r="BO3480" s="88" t="s">
        <v>85</v>
      </c>
      <c r="BP3480" s="100" t="s">
        <v>85</v>
      </c>
      <c r="BQ3480" s="66" t="s">
        <v>85</v>
      </c>
      <c r="BR3480" s="66" t="s">
        <v>85</v>
      </c>
      <c r="BS3480" s="66" t="s">
        <v>85</v>
      </c>
      <c r="BT3480" s="66" t="s">
        <v>85</v>
      </c>
      <c r="BU3480" s="66" t="s">
        <v>85</v>
      </c>
      <c r="BV3480" s="66" t="s">
        <v>85</v>
      </c>
      <c r="BW3480" s="66" t="s">
        <v>85</v>
      </c>
      <c r="BX3480" s="66" t="s">
        <v>85</v>
      </c>
      <c r="BY3480" s="66" t="s">
        <v>85</v>
      </c>
      <c r="BZ3480" s="66" t="s">
        <v>85</v>
      </c>
      <c r="CA3480" s="66" t="s">
        <v>85</v>
      </c>
      <c r="CB3480" s="66" t="s">
        <v>85</v>
      </c>
      <c r="CC3480" s="66" t="s">
        <v>85</v>
      </c>
      <c r="CD3480" s="66" t="s">
        <v>85</v>
      </c>
      <c r="CE3480" s="66" t="s">
        <v>85</v>
      </c>
      <c r="CF3480" s="66" t="s">
        <v>85</v>
      </c>
      <c r="CG3480" s="66" t="s">
        <v>85</v>
      </c>
      <c r="CH3480" s="66" t="s">
        <v>85</v>
      </c>
      <c r="CI3480" s="66" t="s">
        <v>85</v>
      </c>
      <c r="CJ3480" s="66" t="s">
        <v>85</v>
      </c>
      <c r="CK3480" s="66" t="s">
        <v>85</v>
      </c>
      <c r="CL3480" s="66" t="s">
        <v>85</v>
      </c>
      <c r="CM3480" s="69" t="s">
        <v>85</v>
      </c>
    </row>
    <row r="3481" spans="41:91" hidden="1" x14ac:dyDescent="0.25">
      <c r="AO3481" s="51" t="s">
        <v>16</v>
      </c>
      <c r="AP3481" s="51" t="s">
        <v>15</v>
      </c>
      <c r="AQ3481" s="21" t="str">
        <f t="shared" si="56"/>
        <v>Semi detachedDetached</v>
      </c>
      <c r="AR3481" s="77" t="s">
        <v>85</v>
      </c>
      <c r="AS3481" s="77" t="s">
        <v>85</v>
      </c>
      <c r="AT3481" s="77" t="s">
        <v>85</v>
      </c>
      <c r="AU3481" s="66" t="s">
        <v>85</v>
      </c>
      <c r="AV3481" s="66" t="s">
        <v>85</v>
      </c>
      <c r="AW3481" s="66" t="s">
        <v>85</v>
      </c>
      <c r="AX3481" s="66" t="s">
        <v>85</v>
      </c>
      <c r="AY3481" s="66" t="s">
        <v>85</v>
      </c>
      <c r="AZ3481" s="66" t="s">
        <v>85</v>
      </c>
      <c r="BA3481" s="66" t="s">
        <v>85</v>
      </c>
      <c r="BB3481" s="66" t="s">
        <v>85</v>
      </c>
      <c r="BC3481" s="66" t="s">
        <v>85</v>
      </c>
      <c r="BD3481" s="66" t="s">
        <v>85</v>
      </c>
      <c r="BE3481" s="66" t="s">
        <v>85</v>
      </c>
      <c r="BF3481" s="66" t="s">
        <v>85</v>
      </c>
      <c r="BG3481" s="66" t="s">
        <v>85</v>
      </c>
      <c r="BH3481" s="66" t="s">
        <v>85</v>
      </c>
      <c r="BI3481" s="66" t="s">
        <v>85</v>
      </c>
      <c r="BJ3481" s="66" t="s">
        <v>85</v>
      </c>
      <c r="BK3481" s="66" t="s">
        <v>85</v>
      </c>
      <c r="BL3481" s="66" t="s">
        <v>85</v>
      </c>
      <c r="BM3481" s="66" t="s">
        <v>85</v>
      </c>
      <c r="BN3481" s="66" t="s">
        <v>85</v>
      </c>
      <c r="BO3481" s="88" t="s">
        <v>85</v>
      </c>
      <c r="BP3481" s="100" t="s">
        <v>85</v>
      </c>
      <c r="BQ3481" s="66" t="s">
        <v>85</v>
      </c>
      <c r="BR3481" s="66" t="s">
        <v>85</v>
      </c>
      <c r="BS3481" s="66" t="s">
        <v>85</v>
      </c>
      <c r="BT3481" s="66" t="s">
        <v>85</v>
      </c>
      <c r="BU3481" s="66" t="s">
        <v>85</v>
      </c>
      <c r="BV3481" s="66" t="s">
        <v>85</v>
      </c>
      <c r="BW3481" s="66" t="s">
        <v>85</v>
      </c>
      <c r="BX3481" s="66" t="s">
        <v>85</v>
      </c>
      <c r="BY3481" s="66" t="s">
        <v>85</v>
      </c>
      <c r="BZ3481" s="66" t="s">
        <v>85</v>
      </c>
      <c r="CA3481" s="66" t="s">
        <v>85</v>
      </c>
      <c r="CB3481" s="66" t="s">
        <v>85</v>
      </c>
      <c r="CC3481" s="66" t="s">
        <v>85</v>
      </c>
      <c r="CD3481" s="66" t="s">
        <v>85</v>
      </c>
      <c r="CE3481" s="66" t="s">
        <v>85</v>
      </c>
      <c r="CF3481" s="66" t="s">
        <v>85</v>
      </c>
      <c r="CG3481" s="66" t="s">
        <v>85</v>
      </c>
      <c r="CH3481" s="66" t="s">
        <v>85</v>
      </c>
      <c r="CI3481" s="66" t="s">
        <v>85</v>
      </c>
      <c r="CJ3481" s="66" t="s">
        <v>85</v>
      </c>
      <c r="CK3481" s="66" t="s">
        <v>85</v>
      </c>
      <c r="CL3481" s="66" t="s">
        <v>85</v>
      </c>
      <c r="CM3481" s="69" t="s">
        <v>85</v>
      </c>
    </row>
    <row r="3482" spans="41:91" hidden="1" x14ac:dyDescent="0.25">
      <c r="AO3482" s="51" t="s">
        <v>16</v>
      </c>
      <c r="AP3482" s="51" t="s">
        <v>16</v>
      </c>
      <c r="AQ3482" s="21" t="str">
        <f t="shared" si="56"/>
        <v>Semi detachedSemi detached</v>
      </c>
      <c r="AR3482" s="77" t="s">
        <v>85</v>
      </c>
      <c r="AS3482" s="77" t="s">
        <v>85</v>
      </c>
      <c r="AT3482" s="77" t="s">
        <v>85</v>
      </c>
      <c r="AU3482" s="66" t="s">
        <v>85</v>
      </c>
      <c r="AV3482" s="66" t="s">
        <v>85</v>
      </c>
      <c r="AW3482" s="66" t="s">
        <v>85</v>
      </c>
      <c r="AX3482" s="66" t="s">
        <v>85</v>
      </c>
      <c r="AY3482" s="66" t="s">
        <v>85</v>
      </c>
      <c r="AZ3482" s="66" t="s">
        <v>85</v>
      </c>
      <c r="BA3482" s="66" t="s">
        <v>85</v>
      </c>
      <c r="BB3482" s="66" t="s">
        <v>85</v>
      </c>
      <c r="BC3482" s="66" t="s">
        <v>85</v>
      </c>
      <c r="BD3482" s="66" t="s">
        <v>85</v>
      </c>
      <c r="BE3482" s="66" t="s">
        <v>85</v>
      </c>
      <c r="BF3482" s="66" t="s">
        <v>85</v>
      </c>
      <c r="BG3482" s="66" t="s">
        <v>85</v>
      </c>
      <c r="BH3482" s="66" t="s">
        <v>85</v>
      </c>
      <c r="BI3482" s="66" t="s">
        <v>85</v>
      </c>
      <c r="BJ3482" s="66" t="s">
        <v>85</v>
      </c>
      <c r="BK3482" s="66" t="s">
        <v>85</v>
      </c>
      <c r="BL3482" s="66" t="s">
        <v>85</v>
      </c>
      <c r="BM3482" s="66" t="s">
        <v>85</v>
      </c>
      <c r="BN3482" s="66" t="s">
        <v>85</v>
      </c>
      <c r="BO3482" s="88" t="s">
        <v>85</v>
      </c>
      <c r="BP3482" s="100" t="s">
        <v>85</v>
      </c>
      <c r="BQ3482" s="66" t="s">
        <v>85</v>
      </c>
      <c r="BR3482" s="66" t="s">
        <v>85</v>
      </c>
      <c r="BS3482" s="66" t="s">
        <v>85</v>
      </c>
      <c r="BT3482" s="66" t="s">
        <v>85</v>
      </c>
      <c r="BU3482" s="66" t="s">
        <v>85</v>
      </c>
      <c r="BV3482" s="66" t="s">
        <v>85</v>
      </c>
      <c r="BW3482" s="66" t="s">
        <v>85</v>
      </c>
      <c r="BX3482" s="66" t="s">
        <v>85</v>
      </c>
      <c r="BY3482" s="66" t="s">
        <v>85</v>
      </c>
      <c r="BZ3482" s="66" t="s">
        <v>85</v>
      </c>
      <c r="CA3482" s="66" t="s">
        <v>85</v>
      </c>
      <c r="CB3482" s="66" t="s">
        <v>85</v>
      </c>
      <c r="CC3482" s="66" t="s">
        <v>85</v>
      </c>
      <c r="CD3482" s="66" t="s">
        <v>85</v>
      </c>
      <c r="CE3482" s="66" t="s">
        <v>85</v>
      </c>
      <c r="CF3482" s="66" t="s">
        <v>85</v>
      </c>
      <c r="CG3482" s="66" t="s">
        <v>85</v>
      </c>
      <c r="CH3482" s="66" t="s">
        <v>85</v>
      </c>
      <c r="CI3482" s="66" t="s">
        <v>85</v>
      </c>
      <c r="CJ3482" s="66" t="s">
        <v>85</v>
      </c>
      <c r="CK3482" s="66" t="s">
        <v>85</v>
      </c>
      <c r="CL3482" s="66" t="s">
        <v>85</v>
      </c>
      <c r="CM3482" s="69" t="s">
        <v>85</v>
      </c>
    </row>
    <row r="3483" spans="41:91" hidden="1" x14ac:dyDescent="0.25">
      <c r="AO3483" s="51" t="s">
        <v>16</v>
      </c>
      <c r="AP3483" s="51" t="s">
        <v>17</v>
      </c>
      <c r="AQ3483" s="21" t="str">
        <f t="shared" si="56"/>
        <v>Semi detachedEnd terrace</v>
      </c>
      <c r="AR3483" s="77" t="s">
        <v>85</v>
      </c>
      <c r="AS3483" s="77" t="s">
        <v>85</v>
      </c>
      <c r="AT3483" s="77" t="s">
        <v>85</v>
      </c>
      <c r="AU3483" s="66" t="s">
        <v>85</v>
      </c>
      <c r="AV3483" s="66" t="s">
        <v>85</v>
      </c>
      <c r="AW3483" s="66" t="s">
        <v>85</v>
      </c>
      <c r="AX3483" s="66" t="s">
        <v>85</v>
      </c>
      <c r="AY3483" s="66" t="s">
        <v>85</v>
      </c>
      <c r="AZ3483" s="66" t="s">
        <v>85</v>
      </c>
      <c r="BA3483" s="66" t="s">
        <v>85</v>
      </c>
      <c r="BB3483" s="66" t="s">
        <v>85</v>
      </c>
      <c r="BC3483" s="66" t="s">
        <v>85</v>
      </c>
      <c r="BD3483" s="66" t="s">
        <v>85</v>
      </c>
      <c r="BE3483" s="66" t="s">
        <v>85</v>
      </c>
      <c r="BF3483" s="66" t="s">
        <v>85</v>
      </c>
      <c r="BG3483" s="66" t="s">
        <v>85</v>
      </c>
      <c r="BH3483" s="66" t="s">
        <v>85</v>
      </c>
      <c r="BI3483" s="66" t="s">
        <v>85</v>
      </c>
      <c r="BJ3483" s="66" t="s">
        <v>85</v>
      </c>
      <c r="BK3483" s="66" t="s">
        <v>85</v>
      </c>
      <c r="BL3483" s="66" t="s">
        <v>85</v>
      </c>
      <c r="BM3483" s="66" t="s">
        <v>85</v>
      </c>
      <c r="BN3483" s="66" t="s">
        <v>85</v>
      </c>
      <c r="BO3483" s="88" t="s">
        <v>85</v>
      </c>
      <c r="BP3483" s="100" t="s">
        <v>85</v>
      </c>
      <c r="BQ3483" s="66" t="s">
        <v>85</v>
      </c>
      <c r="BR3483" s="66" t="s">
        <v>85</v>
      </c>
      <c r="BS3483" s="66" t="s">
        <v>85</v>
      </c>
      <c r="BT3483" s="66" t="s">
        <v>85</v>
      </c>
      <c r="BU3483" s="66" t="s">
        <v>85</v>
      </c>
      <c r="BV3483" s="66" t="s">
        <v>85</v>
      </c>
      <c r="BW3483" s="66" t="s">
        <v>85</v>
      </c>
      <c r="BX3483" s="66" t="s">
        <v>85</v>
      </c>
      <c r="BY3483" s="66" t="s">
        <v>85</v>
      </c>
      <c r="BZ3483" s="66" t="s">
        <v>85</v>
      </c>
      <c r="CA3483" s="66" t="s">
        <v>85</v>
      </c>
      <c r="CB3483" s="66" t="s">
        <v>85</v>
      </c>
      <c r="CC3483" s="66" t="s">
        <v>85</v>
      </c>
      <c r="CD3483" s="66" t="s">
        <v>85</v>
      </c>
      <c r="CE3483" s="66" t="s">
        <v>85</v>
      </c>
      <c r="CF3483" s="66" t="s">
        <v>85</v>
      </c>
      <c r="CG3483" s="66" t="s">
        <v>85</v>
      </c>
      <c r="CH3483" s="66" t="s">
        <v>85</v>
      </c>
      <c r="CI3483" s="66" t="s">
        <v>85</v>
      </c>
      <c r="CJ3483" s="66" t="s">
        <v>85</v>
      </c>
      <c r="CK3483" s="66" t="s">
        <v>85</v>
      </c>
      <c r="CL3483" s="66" t="s">
        <v>85</v>
      </c>
      <c r="CM3483" s="69" t="s">
        <v>85</v>
      </c>
    </row>
    <row r="3484" spans="41:91" hidden="1" x14ac:dyDescent="0.25">
      <c r="AO3484" s="51" t="s">
        <v>16</v>
      </c>
      <c r="AP3484" s="51" t="s">
        <v>18</v>
      </c>
      <c r="AQ3484" s="21" t="str">
        <f t="shared" si="56"/>
        <v>Semi detachedMid terrace</v>
      </c>
      <c r="AR3484" s="77" t="s">
        <v>85</v>
      </c>
      <c r="AS3484" s="77" t="s">
        <v>85</v>
      </c>
      <c r="AT3484" s="77" t="s">
        <v>85</v>
      </c>
      <c r="AU3484" s="66" t="s">
        <v>85</v>
      </c>
      <c r="AV3484" s="66" t="s">
        <v>85</v>
      </c>
      <c r="AW3484" s="66" t="s">
        <v>85</v>
      </c>
      <c r="AX3484" s="66" t="s">
        <v>85</v>
      </c>
      <c r="AY3484" s="66" t="s">
        <v>85</v>
      </c>
      <c r="AZ3484" s="66" t="s">
        <v>85</v>
      </c>
      <c r="BA3484" s="66" t="s">
        <v>85</v>
      </c>
      <c r="BB3484" s="66" t="s">
        <v>85</v>
      </c>
      <c r="BC3484" s="66" t="s">
        <v>85</v>
      </c>
      <c r="BD3484" s="66" t="s">
        <v>85</v>
      </c>
      <c r="BE3484" s="66" t="s">
        <v>85</v>
      </c>
      <c r="BF3484" s="66" t="s">
        <v>85</v>
      </c>
      <c r="BG3484" s="66" t="s">
        <v>85</v>
      </c>
      <c r="BH3484" s="66" t="s">
        <v>85</v>
      </c>
      <c r="BI3484" s="66" t="s">
        <v>85</v>
      </c>
      <c r="BJ3484" s="66" t="s">
        <v>85</v>
      </c>
      <c r="BK3484" s="66" t="s">
        <v>85</v>
      </c>
      <c r="BL3484" s="66" t="s">
        <v>85</v>
      </c>
      <c r="BM3484" s="66" t="s">
        <v>85</v>
      </c>
      <c r="BN3484" s="66" t="s">
        <v>85</v>
      </c>
      <c r="BO3484" s="88" t="s">
        <v>85</v>
      </c>
      <c r="BP3484" s="100" t="s">
        <v>85</v>
      </c>
      <c r="BQ3484" s="66" t="s">
        <v>85</v>
      </c>
      <c r="BR3484" s="66" t="s">
        <v>85</v>
      </c>
      <c r="BS3484" s="66" t="s">
        <v>85</v>
      </c>
      <c r="BT3484" s="66" t="s">
        <v>85</v>
      </c>
      <c r="BU3484" s="66" t="s">
        <v>85</v>
      </c>
      <c r="BV3484" s="66" t="s">
        <v>85</v>
      </c>
      <c r="BW3484" s="66" t="s">
        <v>85</v>
      </c>
      <c r="BX3484" s="66" t="s">
        <v>85</v>
      </c>
      <c r="BY3484" s="66" t="s">
        <v>85</v>
      </c>
      <c r="BZ3484" s="66" t="s">
        <v>85</v>
      </c>
      <c r="CA3484" s="66" t="s">
        <v>85</v>
      </c>
      <c r="CB3484" s="66" t="s">
        <v>85</v>
      </c>
      <c r="CC3484" s="66" t="s">
        <v>85</v>
      </c>
      <c r="CD3484" s="66" t="s">
        <v>85</v>
      </c>
      <c r="CE3484" s="66" t="s">
        <v>85</v>
      </c>
      <c r="CF3484" s="66" t="s">
        <v>85</v>
      </c>
      <c r="CG3484" s="66" t="s">
        <v>85</v>
      </c>
      <c r="CH3484" s="66" t="s">
        <v>85</v>
      </c>
      <c r="CI3484" s="66" t="s">
        <v>85</v>
      </c>
      <c r="CJ3484" s="66" t="s">
        <v>85</v>
      </c>
      <c r="CK3484" s="66" t="s">
        <v>85</v>
      </c>
      <c r="CL3484" s="66" t="s">
        <v>85</v>
      </c>
      <c r="CM3484" s="69" t="s">
        <v>85</v>
      </c>
    </row>
    <row r="3485" spans="41:91" hidden="1" x14ac:dyDescent="0.25">
      <c r="AO3485" s="51" t="s">
        <v>16</v>
      </c>
      <c r="AP3485" s="51" t="s">
        <v>19</v>
      </c>
      <c r="AQ3485" s="21" t="str">
        <f t="shared" si="56"/>
        <v>Semi detachedBungalow</v>
      </c>
      <c r="AR3485" s="77" t="s">
        <v>85</v>
      </c>
      <c r="AS3485" s="77" t="s">
        <v>85</v>
      </c>
      <c r="AT3485" s="77" t="s">
        <v>85</v>
      </c>
      <c r="AU3485" s="66" t="s">
        <v>85</v>
      </c>
      <c r="AV3485" s="66" t="s">
        <v>85</v>
      </c>
      <c r="AW3485" s="66" t="s">
        <v>85</v>
      </c>
      <c r="AX3485" s="66" t="s">
        <v>85</v>
      </c>
      <c r="AY3485" s="66" t="s">
        <v>85</v>
      </c>
      <c r="AZ3485" s="66" t="s">
        <v>85</v>
      </c>
      <c r="BA3485" s="66" t="s">
        <v>85</v>
      </c>
      <c r="BB3485" s="66" t="s">
        <v>85</v>
      </c>
      <c r="BC3485" s="66" t="s">
        <v>85</v>
      </c>
      <c r="BD3485" s="66" t="s">
        <v>85</v>
      </c>
      <c r="BE3485" s="66" t="s">
        <v>85</v>
      </c>
      <c r="BF3485" s="66" t="s">
        <v>85</v>
      </c>
      <c r="BG3485" s="66" t="s">
        <v>85</v>
      </c>
      <c r="BH3485" s="66" t="s">
        <v>85</v>
      </c>
      <c r="BI3485" s="66" t="s">
        <v>85</v>
      </c>
      <c r="BJ3485" s="66" t="s">
        <v>85</v>
      </c>
      <c r="BK3485" s="66" t="s">
        <v>85</v>
      </c>
      <c r="BL3485" s="66" t="s">
        <v>85</v>
      </c>
      <c r="BM3485" s="66" t="s">
        <v>85</v>
      </c>
      <c r="BN3485" s="66" t="s">
        <v>85</v>
      </c>
      <c r="BO3485" s="88" t="s">
        <v>85</v>
      </c>
      <c r="BP3485" s="100" t="s">
        <v>85</v>
      </c>
      <c r="BQ3485" s="66" t="s">
        <v>85</v>
      </c>
      <c r="BR3485" s="66" t="s">
        <v>85</v>
      </c>
      <c r="BS3485" s="66" t="s">
        <v>85</v>
      </c>
      <c r="BT3485" s="66" t="s">
        <v>85</v>
      </c>
      <c r="BU3485" s="66" t="s">
        <v>85</v>
      </c>
      <c r="BV3485" s="66" t="s">
        <v>85</v>
      </c>
      <c r="BW3485" s="66" t="s">
        <v>85</v>
      </c>
      <c r="BX3485" s="66" t="s">
        <v>85</v>
      </c>
      <c r="BY3485" s="66" t="s">
        <v>85</v>
      </c>
      <c r="BZ3485" s="66" t="s">
        <v>85</v>
      </c>
      <c r="CA3485" s="66" t="s">
        <v>85</v>
      </c>
      <c r="CB3485" s="66" t="s">
        <v>85</v>
      </c>
      <c r="CC3485" s="66" t="s">
        <v>85</v>
      </c>
      <c r="CD3485" s="66" t="s">
        <v>85</v>
      </c>
      <c r="CE3485" s="66" t="s">
        <v>85</v>
      </c>
      <c r="CF3485" s="66" t="s">
        <v>85</v>
      </c>
      <c r="CG3485" s="66" t="s">
        <v>85</v>
      </c>
      <c r="CH3485" s="66" t="s">
        <v>85</v>
      </c>
      <c r="CI3485" s="66" t="s">
        <v>85</v>
      </c>
      <c r="CJ3485" s="66" t="s">
        <v>85</v>
      </c>
      <c r="CK3485" s="66" t="s">
        <v>85</v>
      </c>
      <c r="CL3485" s="66" t="s">
        <v>85</v>
      </c>
      <c r="CM3485" s="69" t="s">
        <v>85</v>
      </c>
    </row>
    <row r="3486" spans="41:91" hidden="1" x14ac:dyDescent="0.25">
      <c r="AO3486" s="51" t="s">
        <v>16</v>
      </c>
      <c r="AP3486" s="51" t="s">
        <v>20</v>
      </c>
      <c r="AQ3486" s="21" t="str">
        <f t="shared" si="56"/>
        <v>Semi detachedConverted flat</v>
      </c>
      <c r="AR3486" s="77" t="s">
        <v>85</v>
      </c>
      <c r="AS3486" s="77" t="s">
        <v>85</v>
      </c>
      <c r="AT3486" s="77" t="s">
        <v>85</v>
      </c>
      <c r="AU3486" s="66" t="s">
        <v>85</v>
      </c>
      <c r="AV3486" s="66" t="s">
        <v>85</v>
      </c>
      <c r="AW3486" s="66" t="s">
        <v>85</v>
      </c>
      <c r="AX3486" s="66" t="s">
        <v>85</v>
      </c>
      <c r="AY3486" s="66" t="s">
        <v>85</v>
      </c>
      <c r="AZ3486" s="66" t="s">
        <v>85</v>
      </c>
      <c r="BA3486" s="66" t="s">
        <v>85</v>
      </c>
      <c r="BB3486" s="66" t="s">
        <v>85</v>
      </c>
      <c r="BC3486" s="66" t="s">
        <v>85</v>
      </c>
      <c r="BD3486" s="66" t="s">
        <v>85</v>
      </c>
      <c r="BE3486" s="66" t="s">
        <v>85</v>
      </c>
      <c r="BF3486" s="66" t="s">
        <v>85</v>
      </c>
      <c r="BG3486" s="66" t="s">
        <v>85</v>
      </c>
      <c r="BH3486" s="66" t="s">
        <v>85</v>
      </c>
      <c r="BI3486" s="66" t="s">
        <v>85</v>
      </c>
      <c r="BJ3486" s="66" t="s">
        <v>85</v>
      </c>
      <c r="BK3486" s="66" t="s">
        <v>85</v>
      </c>
      <c r="BL3486" s="66" t="s">
        <v>85</v>
      </c>
      <c r="BM3486" s="66" t="s">
        <v>85</v>
      </c>
      <c r="BN3486" s="66" t="s">
        <v>85</v>
      </c>
      <c r="BO3486" s="88" t="s">
        <v>85</v>
      </c>
      <c r="BP3486" s="100" t="s">
        <v>85</v>
      </c>
      <c r="BQ3486" s="66" t="s">
        <v>85</v>
      </c>
      <c r="BR3486" s="66" t="s">
        <v>85</v>
      </c>
      <c r="BS3486" s="66" t="s">
        <v>85</v>
      </c>
      <c r="BT3486" s="66" t="s">
        <v>85</v>
      </c>
      <c r="BU3486" s="66" t="s">
        <v>85</v>
      </c>
      <c r="BV3486" s="66" t="s">
        <v>85</v>
      </c>
      <c r="BW3486" s="66" t="s">
        <v>85</v>
      </c>
      <c r="BX3486" s="66" t="s">
        <v>85</v>
      </c>
      <c r="BY3486" s="66" t="s">
        <v>85</v>
      </c>
      <c r="BZ3486" s="66" t="s">
        <v>85</v>
      </c>
      <c r="CA3486" s="66" t="s">
        <v>85</v>
      </c>
      <c r="CB3486" s="66" t="s">
        <v>85</v>
      </c>
      <c r="CC3486" s="66" t="s">
        <v>85</v>
      </c>
      <c r="CD3486" s="66" t="s">
        <v>85</v>
      </c>
      <c r="CE3486" s="66" t="s">
        <v>85</v>
      </c>
      <c r="CF3486" s="66" t="s">
        <v>85</v>
      </c>
      <c r="CG3486" s="66" t="s">
        <v>85</v>
      </c>
      <c r="CH3486" s="66" t="s">
        <v>85</v>
      </c>
      <c r="CI3486" s="66" t="s">
        <v>85</v>
      </c>
      <c r="CJ3486" s="66" t="s">
        <v>85</v>
      </c>
      <c r="CK3486" s="66" t="s">
        <v>85</v>
      </c>
      <c r="CL3486" s="66" t="s">
        <v>85</v>
      </c>
      <c r="CM3486" s="69" t="s">
        <v>85</v>
      </c>
    </row>
    <row r="3487" spans="41:91" hidden="1" x14ac:dyDescent="0.25">
      <c r="AO3487" s="51" t="s">
        <v>16</v>
      </c>
      <c r="AP3487" s="51" t="s">
        <v>21</v>
      </c>
      <c r="AQ3487" s="21" t="str">
        <f t="shared" si="56"/>
        <v>Semi detachedPurpose built flat</v>
      </c>
      <c r="AR3487" s="77" t="s">
        <v>85</v>
      </c>
      <c r="AS3487" s="77" t="s">
        <v>85</v>
      </c>
      <c r="AT3487" s="77" t="s">
        <v>85</v>
      </c>
      <c r="AU3487" s="66" t="s">
        <v>85</v>
      </c>
      <c r="AV3487" s="66" t="s">
        <v>85</v>
      </c>
      <c r="AW3487" s="66" t="s">
        <v>85</v>
      </c>
      <c r="AX3487" s="66" t="s">
        <v>85</v>
      </c>
      <c r="AY3487" s="66" t="s">
        <v>85</v>
      </c>
      <c r="AZ3487" s="66" t="s">
        <v>85</v>
      </c>
      <c r="BA3487" s="66" t="s">
        <v>85</v>
      </c>
      <c r="BB3487" s="66" t="s">
        <v>85</v>
      </c>
      <c r="BC3487" s="66" t="s">
        <v>85</v>
      </c>
      <c r="BD3487" s="66" t="s">
        <v>85</v>
      </c>
      <c r="BE3487" s="66" t="s">
        <v>85</v>
      </c>
      <c r="BF3487" s="66" t="s">
        <v>85</v>
      </c>
      <c r="BG3487" s="66" t="s">
        <v>85</v>
      </c>
      <c r="BH3487" s="66" t="s">
        <v>85</v>
      </c>
      <c r="BI3487" s="66" t="s">
        <v>85</v>
      </c>
      <c r="BJ3487" s="66" t="s">
        <v>85</v>
      </c>
      <c r="BK3487" s="66" t="s">
        <v>85</v>
      </c>
      <c r="BL3487" s="66" t="s">
        <v>85</v>
      </c>
      <c r="BM3487" s="66" t="s">
        <v>85</v>
      </c>
      <c r="BN3487" s="66" t="s">
        <v>85</v>
      </c>
      <c r="BO3487" s="88" t="s">
        <v>85</v>
      </c>
      <c r="BP3487" s="100" t="s">
        <v>85</v>
      </c>
      <c r="BQ3487" s="66" t="s">
        <v>85</v>
      </c>
      <c r="BR3487" s="66" t="s">
        <v>85</v>
      </c>
      <c r="BS3487" s="66" t="s">
        <v>85</v>
      </c>
      <c r="BT3487" s="66" t="s">
        <v>85</v>
      </c>
      <c r="BU3487" s="66" t="s">
        <v>85</v>
      </c>
      <c r="BV3487" s="66" t="s">
        <v>85</v>
      </c>
      <c r="BW3487" s="66" t="s">
        <v>85</v>
      </c>
      <c r="BX3487" s="66" t="s">
        <v>85</v>
      </c>
      <c r="BY3487" s="66" t="s">
        <v>85</v>
      </c>
      <c r="BZ3487" s="66" t="s">
        <v>85</v>
      </c>
      <c r="CA3487" s="66" t="s">
        <v>85</v>
      </c>
      <c r="CB3487" s="66" t="s">
        <v>85</v>
      </c>
      <c r="CC3487" s="66" t="s">
        <v>85</v>
      </c>
      <c r="CD3487" s="66" t="s">
        <v>85</v>
      </c>
      <c r="CE3487" s="66" t="s">
        <v>85</v>
      </c>
      <c r="CF3487" s="66" t="s">
        <v>85</v>
      </c>
      <c r="CG3487" s="66" t="s">
        <v>85</v>
      </c>
      <c r="CH3487" s="66" t="s">
        <v>85</v>
      </c>
      <c r="CI3487" s="66" t="s">
        <v>85</v>
      </c>
      <c r="CJ3487" s="66" t="s">
        <v>85</v>
      </c>
      <c r="CK3487" s="66" t="s">
        <v>85</v>
      </c>
      <c r="CL3487" s="66" t="s">
        <v>85</v>
      </c>
      <c r="CM3487" s="69" t="s">
        <v>85</v>
      </c>
    </row>
    <row r="3488" spans="41:91" hidden="1" x14ac:dyDescent="0.25">
      <c r="AO3488" s="51" t="s">
        <v>17</v>
      </c>
      <c r="AP3488" s="51" t="s">
        <v>15</v>
      </c>
      <c r="AQ3488" s="21" t="str">
        <f t="shared" si="56"/>
        <v>End terraceDetached</v>
      </c>
      <c r="AR3488" s="77" t="s">
        <v>85</v>
      </c>
      <c r="AS3488" s="77" t="s">
        <v>85</v>
      </c>
      <c r="AT3488" s="77" t="s">
        <v>85</v>
      </c>
      <c r="AU3488" s="66" t="s">
        <v>85</v>
      </c>
      <c r="AV3488" s="66" t="s">
        <v>85</v>
      </c>
      <c r="AW3488" s="66" t="s">
        <v>85</v>
      </c>
      <c r="AX3488" s="66" t="s">
        <v>85</v>
      </c>
      <c r="AY3488" s="66" t="s">
        <v>85</v>
      </c>
      <c r="AZ3488" s="66" t="s">
        <v>85</v>
      </c>
      <c r="BA3488" s="66" t="s">
        <v>85</v>
      </c>
      <c r="BB3488" s="66" t="s">
        <v>85</v>
      </c>
      <c r="BC3488" s="66" t="s">
        <v>85</v>
      </c>
      <c r="BD3488" s="66" t="s">
        <v>85</v>
      </c>
      <c r="BE3488" s="66" t="s">
        <v>85</v>
      </c>
      <c r="BF3488" s="66" t="s">
        <v>85</v>
      </c>
      <c r="BG3488" s="66" t="s">
        <v>85</v>
      </c>
      <c r="BH3488" s="66" t="s">
        <v>85</v>
      </c>
      <c r="BI3488" s="66" t="s">
        <v>85</v>
      </c>
      <c r="BJ3488" s="66" t="s">
        <v>85</v>
      </c>
      <c r="BK3488" s="66" t="s">
        <v>85</v>
      </c>
      <c r="BL3488" s="66" t="s">
        <v>85</v>
      </c>
      <c r="BM3488" s="66" t="s">
        <v>85</v>
      </c>
      <c r="BN3488" s="66" t="s">
        <v>85</v>
      </c>
      <c r="BO3488" s="88" t="s">
        <v>85</v>
      </c>
      <c r="BP3488" s="100" t="s">
        <v>85</v>
      </c>
      <c r="BQ3488" s="66" t="s">
        <v>85</v>
      </c>
      <c r="BR3488" s="66" t="s">
        <v>85</v>
      </c>
      <c r="BS3488" s="66" t="s">
        <v>85</v>
      </c>
      <c r="BT3488" s="66" t="s">
        <v>85</v>
      </c>
      <c r="BU3488" s="66" t="s">
        <v>85</v>
      </c>
      <c r="BV3488" s="66" t="s">
        <v>85</v>
      </c>
      <c r="BW3488" s="66" t="s">
        <v>85</v>
      </c>
      <c r="BX3488" s="66" t="s">
        <v>85</v>
      </c>
      <c r="BY3488" s="66" t="s">
        <v>85</v>
      </c>
      <c r="BZ3488" s="66" t="s">
        <v>85</v>
      </c>
      <c r="CA3488" s="66" t="s">
        <v>85</v>
      </c>
      <c r="CB3488" s="66" t="s">
        <v>85</v>
      </c>
      <c r="CC3488" s="66" t="s">
        <v>85</v>
      </c>
      <c r="CD3488" s="66" t="s">
        <v>85</v>
      </c>
      <c r="CE3488" s="66" t="s">
        <v>85</v>
      </c>
      <c r="CF3488" s="66" t="s">
        <v>85</v>
      </c>
      <c r="CG3488" s="66" t="s">
        <v>85</v>
      </c>
      <c r="CH3488" s="66" t="s">
        <v>85</v>
      </c>
      <c r="CI3488" s="66" t="s">
        <v>85</v>
      </c>
      <c r="CJ3488" s="66" t="s">
        <v>85</v>
      </c>
      <c r="CK3488" s="66" t="s">
        <v>85</v>
      </c>
      <c r="CL3488" s="66" t="s">
        <v>85</v>
      </c>
      <c r="CM3488" s="69" t="s">
        <v>85</v>
      </c>
    </row>
    <row r="3489" spans="41:91" hidden="1" x14ac:dyDescent="0.25">
      <c r="AO3489" s="51" t="s">
        <v>17</v>
      </c>
      <c r="AP3489" s="51" t="s">
        <v>16</v>
      </c>
      <c r="AQ3489" s="21" t="str">
        <f t="shared" si="56"/>
        <v>End terraceSemi detached</v>
      </c>
      <c r="AR3489" s="77" t="s">
        <v>85</v>
      </c>
      <c r="AS3489" s="77" t="s">
        <v>85</v>
      </c>
      <c r="AT3489" s="77" t="s">
        <v>85</v>
      </c>
      <c r="AU3489" s="66" t="s">
        <v>85</v>
      </c>
      <c r="AV3489" s="66" t="s">
        <v>85</v>
      </c>
      <c r="AW3489" s="66" t="s">
        <v>85</v>
      </c>
      <c r="AX3489" s="66" t="s">
        <v>85</v>
      </c>
      <c r="AY3489" s="66" t="s">
        <v>85</v>
      </c>
      <c r="AZ3489" s="66" t="s">
        <v>85</v>
      </c>
      <c r="BA3489" s="66" t="s">
        <v>85</v>
      </c>
      <c r="BB3489" s="66" t="s">
        <v>85</v>
      </c>
      <c r="BC3489" s="66" t="s">
        <v>85</v>
      </c>
      <c r="BD3489" s="66" t="s">
        <v>85</v>
      </c>
      <c r="BE3489" s="66" t="s">
        <v>85</v>
      </c>
      <c r="BF3489" s="66" t="s">
        <v>85</v>
      </c>
      <c r="BG3489" s="66" t="s">
        <v>85</v>
      </c>
      <c r="BH3489" s="66" t="s">
        <v>85</v>
      </c>
      <c r="BI3489" s="66" t="s">
        <v>85</v>
      </c>
      <c r="BJ3489" s="66" t="s">
        <v>85</v>
      </c>
      <c r="BK3489" s="66" t="s">
        <v>85</v>
      </c>
      <c r="BL3489" s="66" t="s">
        <v>85</v>
      </c>
      <c r="BM3489" s="66" t="s">
        <v>85</v>
      </c>
      <c r="BN3489" s="66" t="s">
        <v>85</v>
      </c>
      <c r="BO3489" s="88" t="s">
        <v>85</v>
      </c>
      <c r="BP3489" s="100" t="s">
        <v>85</v>
      </c>
      <c r="BQ3489" s="66" t="s">
        <v>85</v>
      </c>
      <c r="BR3489" s="66" t="s">
        <v>85</v>
      </c>
      <c r="BS3489" s="66" t="s">
        <v>85</v>
      </c>
      <c r="BT3489" s="66" t="s">
        <v>85</v>
      </c>
      <c r="BU3489" s="66" t="s">
        <v>85</v>
      </c>
      <c r="BV3489" s="66" t="s">
        <v>85</v>
      </c>
      <c r="BW3489" s="66" t="s">
        <v>85</v>
      </c>
      <c r="BX3489" s="66" t="s">
        <v>85</v>
      </c>
      <c r="BY3489" s="66" t="s">
        <v>85</v>
      </c>
      <c r="BZ3489" s="66" t="s">
        <v>85</v>
      </c>
      <c r="CA3489" s="66" t="s">
        <v>85</v>
      </c>
      <c r="CB3489" s="66" t="s">
        <v>85</v>
      </c>
      <c r="CC3489" s="66" t="s">
        <v>85</v>
      </c>
      <c r="CD3489" s="66" t="s">
        <v>85</v>
      </c>
      <c r="CE3489" s="66" t="s">
        <v>85</v>
      </c>
      <c r="CF3489" s="66" t="s">
        <v>85</v>
      </c>
      <c r="CG3489" s="66" t="s">
        <v>85</v>
      </c>
      <c r="CH3489" s="66" t="s">
        <v>85</v>
      </c>
      <c r="CI3489" s="66" t="s">
        <v>85</v>
      </c>
      <c r="CJ3489" s="66" t="s">
        <v>85</v>
      </c>
      <c r="CK3489" s="66" t="s">
        <v>85</v>
      </c>
      <c r="CL3489" s="66" t="s">
        <v>85</v>
      </c>
      <c r="CM3489" s="69" t="s">
        <v>85</v>
      </c>
    </row>
    <row r="3490" spans="41:91" hidden="1" x14ac:dyDescent="0.25">
      <c r="AO3490" s="51" t="s">
        <v>17</v>
      </c>
      <c r="AP3490" s="51" t="s">
        <v>17</v>
      </c>
      <c r="AQ3490" s="21" t="str">
        <f t="shared" si="56"/>
        <v>End terraceEnd terrace</v>
      </c>
      <c r="AR3490" s="77" t="s">
        <v>85</v>
      </c>
      <c r="AS3490" s="77" t="s">
        <v>85</v>
      </c>
      <c r="AT3490" s="77" t="s">
        <v>85</v>
      </c>
      <c r="AU3490" s="66" t="s">
        <v>85</v>
      </c>
      <c r="AV3490" s="66" t="s">
        <v>85</v>
      </c>
      <c r="AW3490" s="66" t="s">
        <v>85</v>
      </c>
      <c r="AX3490" s="66" t="s">
        <v>85</v>
      </c>
      <c r="AY3490" s="66" t="s">
        <v>85</v>
      </c>
      <c r="AZ3490" s="66" t="s">
        <v>85</v>
      </c>
      <c r="BA3490" s="66" t="s">
        <v>85</v>
      </c>
      <c r="BB3490" s="66" t="s">
        <v>85</v>
      </c>
      <c r="BC3490" s="66" t="s">
        <v>85</v>
      </c>
      <c r="BD3490" s="66" t="s">
        <v>85</v>
      </c>
      <c r="BE3490" s="66" t="s">
        <v>85</v>
      </c>
      <c r="BF3490" s="66" t="s">
        <v>85</v>
      </c>
      <c r="BG3490" s="66" t="s">
        <v>85</v>
      </c>
      <c r="BH3490" s="66" t="s">
        <v>85</v>
      </c>
      <c r="BI3490" s="66" t="s">
        <v>85</v>
      </c>
      <c r="BJ3490" s="66" t="s">
        <v>85</v>
      </c>
      <c r="BK3490" s="66" t="s">
        <v>85</v>
      </c>
      <c r="BL3490" s="66" t="s">
        <v>85</v>
      </c>
      <c r="BM3490" s="66" t="s">
        <v>85</v>
      </c>
      <c r="BN3490" s="66" t="s">
        <v>85</v>
      </c>
      <c r="BO3490" s="88" t="s">
        <v>85</v>
      </c>
      <c r="BP3490" s="100" t="s">
        <v>85</v>
      </c>
      <c r="BQ3490" s="66" t="s">
        <v>85</v>
      </c>
      <c r="BR3490" s="66" t="s">
        <v>85</v>
      </c>
      <c r="BS3490" s="66" t="s">
        <v>85</v>
      </c>
      <c r="BT3490" s="66" t="s">
        <v>85</v>
      </c>
      <c r="BU3490" s="66" t="s">
        <v>85</v>
      </c>
      <c r="BV3490" s="66" t="s">
        <v>85</v>
      </c>
      <c r="BW3490" s="66" t="s">
        <v>85</v>
      </c>
      <c r="BX3490" s="66" t="s">
        <v>85</v>
      </c>
      <c r="BY3490" s="66" t="s">
        <v>85</v>
      </c>
      <c r="BZ3490" s="66" t="s">
        <v>85</v>
      </c>
      <c r="CA3490" s="66" t="s">
        <v>85</v>
      </c>
      <c r="CB3490" s="66" t="s">
        <v>85</v>
      </c>
      <c r="CC3490" s="66" t="s">
        <v>85</v>
      </c>
      <c r="CD3490" s="66" t="s">
        <v>85</v>
      </c>
      <c r="CE3490" s="66" t="s">
        <v>85</v>
      </c>
      <c r="CF3490" s="66" t="s">
        <v>85</v>
      </c>
      <c r="CG3490" s="66" t="s">
        <v>85</v>
      </c>
      <c r="CH3490" s="66" t="s">
        <v>85</v>
      </c>
      <c r="CI3490" s="66" t="s">
        <v>85</v>
      </c>
      <c r="CJ3490" s="66" t="s">
        <v>85</v>
      </c>
      <c r="CK3490" s="66" t="s">
        <v>85</v>
      </c>
      <c r="CL3490" s="66" t="s">
        <v>85</v>
      </c>
      <c r="CM3490" s="69" t="s">
        <v>85</v>
      </c>
    </row>
    <row r="3491" spans="41:91" hidden="1" x14ac:dyDescent="0.25">
      <c r="AO3491" s="51" t="s">
        <v>17</v>
      </c>
      <c r="AP3491" s="51" t="s">
        <v>18</v>
      </c>
      <c r="AQ3491" s="21" t="str">
        <f t="shared" si="56"/>
        <v>End terraceMid terrace</v>
      </c>
      <c r="AR3491" s="77" t="s">
        <v>85</v>
      </c>
      <c r="AS3491" s="77" t="s">
        <v>85</v>
      </c>
      <c r="AT3491" s="77" t="s">
        <v>85</v>
      </c>
      <c r="AU3491" s="66" t="s">
        <v>85</v>
      </c>
      <c r="AV3491" s="66" t="s">
        <v>85</v>
      </c>
      <c r="AW3491" s="66" t="s">
        <v>85</v>
      </c>
      <c r="AX3491" s="66" t="s">
        <v>85</v>
      </c>
      <c r="AY3491" s="66" t="s">
        <v>85</v>
      </c>
      <c r="AZ3491" s="66" t="s">
        <v>85</v>
      </c>
      <c r="BA3491" s="66" t="s">
        <v>85</v>
      </c>
      <c r="BB3491" s="66" t="s">
        <v>85</v>
      </c>
      <c r="BC3491" s="66" t="s">
        <v>85</v>
      </c>
      <c r="BD3491" s="66" t="s">
        <v>85</v>
      </c>
      <c r="BE3491" s="66" t="s">
        <v>85</v>
      </c>
      <c r="BF3491" s="66" t="s">
        <v>85</v>
      </c>
      <c r="BG3491" s="66" t="s">
        <v>85</v>
      </c>
      <c r="BH3491" s="66" t="s">
        <v>85</v>
      </c>
      <c r="BI3491" s="66" t="s">
        <v>85</v>
      </c>
      <c r="BJ3491" s="66" t="s">
        <v>85</v>
      </c>
      <c r="BK3491" s="66" t="s">
        <v>85</v>
      </c>
      <c r="BL3491" s="66" t="s">
        <v>85</v>
      </c>
      <c r="BM3491" s="66" t="s">
        <v>85</v>
      </c>
      <c r="BN3491" s="66" t="s">
        <v>85</v>
      </c>
      <c r="BO3491" s="88" t="s">
        <v>85</v>
      </c>
      <c r="BP3491" s="100" t="s">
        <v>85</v>
      </c>
      <c r="BQ3491" s="66" t="s">
        <v>85</v>
      </c>
      <c r="BR3491" s="66" t="s">
        <v>85</v>
      </c>
      <c r="BS3491" s="66" t="s">
        <v>85</v>
      </c>
      <c r="BT3491" s="66" t="s">
        <v>85</v>
      </c>
      <c r="BU3491" s="66" t="s">
        <v>85</v>
      </c>
      <c r="BV3491" s="66" t="s">
        <v>85</v>
      </c>
      <c r="BW3491" s="66" t="s">
        <v>85</v>
      </c>
      <c r="BX3491" s="66" t="s">
        <v>85</v>
      </c>
      <c r="BY3491" s="66" t="s">
        <v>85</v>
      </c>
      <c r="BZ3491" s="66" t="s">
        <v>85</v>
      </c>
      <c r="CA3491" s="66" t="s">
        <v>85</v>
      </c>
      <c r="CB3491" s="66" t="s">
        <v>85</v>
      </c>
      <c r="CC3491" s="66" t="s">
        <v>85</v>
      </c>
      <c r="CD3491" s="66" t="s">
        <v>85</v>
      </c>
      <c r="CE3491" s="66" t="s">
        <v>85</v>
      </c>
      <c r="CF3491" s="66" t="s">
        <v>85</v>
      </c>
      <c r="CG3491" s="66" t="s">
        <v>85</v>
      </c>
      <c r="CH3491" s="66" t="s">
        <v>85</v>
      </c>
      <c r="CI3491" s="66" t="s">
        <v>85</v>
      </c>
      <c r="CJ3491" s="66" t="s">
        <v>85</v>
      </c>
      <c r="CK3491" s="66" t="s">
        <v>85</v>
      </c>
      <c r="CL3491" s="66" t="s">
        <v>85</v>
      </c>
      <c r="CM3491" s="69" t="s">
        <v>85</v>
      </c>
    </row>
    <row r="3492" spans="41:91" hidden="1" x14ac:dyDescent="0.25">
      <c r="AO3492" s="51" t="s">
        <v>17</v>
      </c>
      <c r="AP3492" s="51" t="s">
        <v>19</v>
      </c>
      <c r="AQ3492" s="21" t="str">
        <f t="shared" si="56"/>
        <v>End terraceBungalow</v>
      </c>
      <c r="AR3492" s="77" t="s">
        <v>85</v>
      </c>
      <c r="AS3492" s="77" t="s">
        <v>85</v>
      </c>
      <c r="AT3492" s="77" t="s">
        <v>85</v>
      </c>
      <c r="AU3492" s="66" t="s">
        <v>85</v>
      </c>
      <c r="AV3492" s="66" t="s">
        <v>85</v>
      </c>
      <c r="AW3492" s="66" t="s">
        <v>85</v>
      </c>
      <c r="AX3492" s="66" t="s">
        <v>85</v>
      </c>
      <c r="AY3492" s="66" t="s">
        <v>85</v>
      </c>
      <c r="AZ3492" s="66" t="s">
        <v>85</v>
      </c>
      <c r="BA3492" s="66" t="s">
        <v>85</v>
      </c>
      <c r="BB3492" s="66" t="s">
        <v>85</v>
      </c>
      <c r="BC3492" s="66" t="s">
        <v>85</v>
      </c>
      <c r="BD3492" s="66" t="s">
        <v>85</v>
      </c>
      <c r="BE3492" s="66" t="s">
        <v>85</v>
      </c>
      <c r="BF3492" s="66" t="s">
        <v>85</v>
      </c>
      <c r="BG3492" s="66" t="s">
        <v>85</v>
      </c>
      <c r="BH3492" s="66" t="s">
        <v>85</v>
      </c>
      <c r="BI3492" s="66" t="s">
        <v>85</v>
      </c>
      <c r="BJ3492" s="66" t="s">
        <v>85</v>
      </c>
      <c r="BK3492" s="66" t="s">
        <v>85</v>
      </c>
      <c r="BL3492" s="66" t="s">
        <v>85</v>
      </c>
      <c r="BM3492" s="66" t="s">
        <v>85</v>
      </c>
      <c r="BN3492" s="66" t="s">
        <v>85</v>
      </c>
      <c r="BO3492" s="88" t="s">
        <v>85</v>
      </c>
      <c r="BP3492" s="100" t="s">
        <v>85</v>
      </c>
      <c r="BQ3492" s="66" t="s">
        <v>85</v>
      </c>
      <c r="BR3492" s="66" t="s">
        <v>85</v>
      </c>
      <c r="BS3492" s="66" t="s">
        <v>85</v>
      </c>
      <c r="BT3492" s="66" t="s">
        <v>85</v>
      </c>
      <c r="BU3492" s="66" t="s">
        <v>85</v>
      </c>
      <c r="BV3492" s="66" t="s">
        <v>85</v>
      </c>
      <c r="BW3492" s="66" t="s">
        <v>85</v>
      </c>
      <c r="BX3492" s="66" t="s">
        <v>85</v>
      </c>
      <c r="BY3492" s="66" t="s">
        <v>85</v>
      </c>
      <c r="BZ3492" s="66" t="s">
        <v>85</v>
      </c>
      <c r="CA3492" s="66" t="s">
        <v>85</v>
      </c>
      <c r="CB3492" s="66" t="s">
        <v>85</v>
      </c>
      <c r="CC3492" s="66" t="s">
        <v>85</v>
      </c>
      <c r="CD3492" s="66" t="s">
        <v>85</v>
      </c>
      <c r="CE3492" s="66" t="s">
        <v>85</v>
      </c>
      <c r="CF3492" s="66" t="s">
        <v>85</v>
      </c>
      <c r="CG3492" s="66" t="s">
        <v>85</v>
      </c>
      <c r="CH3492" s="66" t="s">
        <v>85</v>
      </c>
      <c r="CI3492" s="66" t="s">
        <v>85</v>
      </c>
      <c r="CJ3492" s="66" t="s">
        <v>85</v>
      </c>
      <c r="CK3492" s="66" t="s">
        <v>85</v>
      </c>
      <c r="CL3492" s="66" t="s">
        <v>85</v>
      </c>
      <c r="CM3492" s="69" t="s">
        <v>85</v>
      </c>
    </row>
    <row r="3493" spans="41:91" hidden="1" x14ac:dyDescent="0.25">
      <c r="AO3493" s="51" t="s">
        <v>17</v>
      </c>
      <c r="AP3493" s="51" t="s">
        <v>20</v>
      </c>
      <c r="AQ3493" s="21" t="str">
        <f t="shared" si="56"/>
        <v>End terraceConverted flat</v>
      </c>
      <c r="AR3493" s="77" t="s">
        <v>85</v>
      </c>
      <c r="AS3493" s="77" t="s">
        <v>85</v>
      </c>
      <c r="AT3493" s="77" t="s">
        <v>85</v>
      </c>
      <c r="AU3493" s="66" t="s">
        <v>85</v>
      </c>
      <c r="AV3493" s="66" t="s">
        <v>85</v>
      </c>
      <c r="AW3493" s="66" t="s">
        <v>85</v>
      </c>
      <c r="AX3493" s="66" t="s">
        <v>85</v>
      </c>
      <c r="AY3493" s="66" t="s">
        <v>85</v>
      </c>
      <c r="AZ3493" s="66" t="s">
        <v>85</v>
      </c>
      <c r="BA3493" s="66" t="s">
        <v>85</v>
      </c>
      <c r="BB3493" s="66" t="s">
        <v>85</v>
      </c>
      <c r="BC3493" s="66" t="s">
        <v>85</v>
      </c>
      <c r="BD3493" s="66" t="s">
        <v>85</v>
      </c>
      <c r="BE3493" s="66" t="s">
        <v>85</v>
      </c>
      <c r="BF3493" s="66" t="s">
        <v>85</v>
      </c>
      <c r="BG3493" s="66" t="s">
        <v>85</v>
      </c>
      <c r="BH3493" s="66" t="s">
        <v>85</v>
      </c>
      <c r="BI3493" s="66" t="s">
        <v>85</v>
      </c>
      <c r="BJ3493" s="66" t="s">
        <v>85</v>
      </c>
      <c r="BK3493" s="66" t="s">
        <v>85</v>
      </c>
      <c r="BL3493" s="66" t="s">
        <v>85</v>
      </c>
      <c r="BM3493" s="66" t="s">
        <v>85</v>
      </c>
      <c r="BN3493" s="66" t="s">
        <v>85</v>
      </c>
      <c r="BO3493" s="88" t="s">
        <v>85</v>
      </c>
      <c r="BP3493" s="100" t="s">
        <v>85</v>
      </c>
      <c r="BQ3493" s="66" t="s">
        <v>85</v>
      </c>
      <c r="BR3493" s="66" t="s">
        <v>85</v>
      </c>
      <c r="BS3493" s="66" t="s">
        <v>85</v>
      </c>
      <c r="BT3493" s="66" t="s">
        <v>85</v>
      </c>
      <c r="BU3493" s="66" t="s">
        <v>85</v>
      </c>
      <c r="BV3493" s="66" t="s">
        <v>85</v>
      </c>
      <c r="BW3493" s="66" t="s">
        <v>85</v>
      </c>
      <c r="BX3493" s="66" t="s">
        <v>85</v>
      </c>
      <c r="BY3493" s="66" t="s">
        <v>85</v>
      </c>
      <c r="BZ3493" s="66" t="s">
        <v>85</v>
      </c>
      <c r="CA3493" s="66" t="s">
        <v>85</v>
      </c>
      <c r="CB3493" s="66" t="s">
        <v>85</v>
      </c>
      <c r="CC3493" s="66" t="s">
        <v>85</v>
      </c>
      <c r="CD3493" s="66" t="s">
        <v>85</v>
      </c>
      <c r="CE3493" s="66" t="s">
        <v>85</v>
      </c>
      <c r="CF3493" s="66" t="s">
        <v>85</v>
      </c>
      <c r="CG3493" s="66" t="s">
        <v>85</v>
      </c>
      <c r="CH3493" s="66" t="s">
        <v>85</v>
      </c>
      <c r="CI3493" s="66" t="s">
        <v>85</v>
      </c>
      <c r="CJ3493" s="66" t="s">
        <v>85</v>
      </c>
      <c r="CK3493" s="66" t="s">
        <v>85</v>
      </c>
      <c r="CL3493" s="66" t="s">
        <v>85</v>
      </c>
      <c r="CM3493" s="69" t="s">
        <v>85</v>
      </c>
    </row>
    <row r="3494" spans="41:91" hidden="1" x14ac:dyDescent="0.25">
      <c r="AO3494" s="51" t="s">
        <v>17</v>
      </c>
      <c r="AP3494" s="51" t="s">
        <v>21</v>
      </c>
      <c r="AQ3494" s="21" t="str">
        <f t="shared" si="56"/>
        <v>End terracePurpose built flat</v>
      </c>
      <c r="AR3494" s="77" t="s">
        <v>85</v>
      </c>
      <c r="AS3494" s="77" t="s">
        <v>85</v>
      </c>
      <c r="AT3494" s="77" t="s">
        <v>85</v>
      </c>
      <c r="AU3494" s="66" t="s">
        <v>85</v>
      </c>
      <c r="AV3494" s="66" t="s">
        <v>85</v>
      </c>
      <c r="AW3494" s="66" t="s">
        <v>85</v>
      </c>
      <c r="AX3494" s="66" t="s">
        <v>85</v>
      </c>
      <c r="AY3494" s="66" t="s">
        <v>85</v>
      </c>
      <c r="AZ3494" s="66" t="s">
        <v>85</v>
      </c>
      <c r="BA3494" s="66" t="s">
        <v>85</v>
      </c>
      <c r="BB3494" s="66" t="s">
        <v>85</v>
      </c>
      <c r="BC3494" s="66" t="s">
        <v>85</v>
      </c>
      <c r="BD3494" s="66" t="s">
        <v>85</v>
      </c>
      <c r="BE3494" s="66" t="s">
        <v>85</v>
      </c>
      <c r="BF3494" s="66" t="s">
        <v>85</v>
      </c>
      <c r="BG3494" s="66" t="s">
        <v>85</v>
      </c>
      <c r="BH3494" s="66" t="s">
        <v>85</v>
      </c>
      <c r="BI3494" s="66" t="s">
        <v>85</v>
      </c>
      <c r="BJ3494" s="66" t="s">
        <v>85</v>
      </c>
      <c r="BK3494" s="66" t="s">
        <v>85</v>
      </c>
      <c r="BL3494" s="66" t="s">
        <v>85</v>
      </c>
      <c r="BM3494" s="66" t="s">
        <v>85</v>
      </c>
      <c r="BN3494" s="66" t="s">
        <v>85</v>
      </c>
      <c r="BO3494" s="88" t="s">
        <v>85</v>
      </c>
      <c r="BP3494" s="100" t="s">
        <v>85</v>
      </c>
      <c r="BQ3494" s="66" t="s">
        <v>85</v>
      </c>
      <c r="BR3494" s="66" t="s">
        <v>85</v>
      </c>
      <c r="BS3494" s="66" t="s">
        <v>85</v>
      </c>
      <c r="BT3494" s="66" t="s">
        <v>85</v>
      </c>
      <c r="BU3494" s="66" t="s">
        <v>85</v>
      </c>
      <c r="BV3494" s="66" t="s">
        <v>85</v>
      </c>
      <c r="BW3494" s="66" t="s">
        <v>85</v>
      </c>
      <c r="BX3494" s="66" t="s">
        <v>85</v>
      </c>
      <c r="BY3494" s="66" t="s">
        <v>85</v>
      </c>
      <c r="BZ3494" s="66" t="s">
        <v>85</v>
      </c>
      <c r="CA3494" s="66" t="s">
        <v>85</v>
      </c>
      <c r="CB3494" s="66" t="s">
        <v>85</v>
      </c>
      <c r="CC3494" s="66" t="s">
        <v>85</v>
      </c>
      <c r="CD3494" s="66" t="s">
        <v>85</v>
      </c>
      <c r="CE3494" s="66" t="s">
        <v>85</v>
      </c>
      <c r="CF3494" s="66" t="s">
        <v>85</v>
      </c>
      <c r="CG3494" s="66" t="s">
        <v>85</v>
      </c>
      <c r="CH3494" s="66" t="s">
        <v>85</v>
      </c>
      <c r="CI3494" s="66" t="s">
        <v>85</v>
      </c>
      <c r="CJ3494" s="66" t="s">
        <v>85</v>
      </c>
      <c r="CK3494" s="66" t="s">
        <v>85</v>
      </c>
      <c r="CL3494" s="66" t="s">
        <v>85</v>
      </c>
      <c r="CM3494" s="69" t="s">
        <v>85</v>
      </c>
    </row>
    <row r="3495" spans="41:91" hidden="1" x14ac:dyDescent="0.25">
      <c r="AO3495" s="51" t="s">
        <v>18</v>
      </c>
      <c r="AP3495" s="51" t="s">
        <v>15</v>
      </c>
      <c r="AQ3495" s="21" t="str">
        <f t="shared" si="56"/>
        <v>Mid terraceDetached</v>
      </c>
      <c r="AR3495" s="77" t="s">
        <v>85</v>
      </c>
      <c r="AS3495" s="77" t="s">
        <v>85</v>
      </c>
      <c r="AT3495" s="77" t="s">
        <v>85</v>
      </c>
      <c r="AU3495" s="66" t="s">
        <v>85</v>
      </c>
      <c r="AV3495" s="66" t="s">
        <v>85</v>
      </c>
      <c r="AW3495" s="66" t="s">
        <v>85</v>
      </c>
      <c r="AX3495" s="66" t="s">
        <v>85</v>
      </c>
      <c r="AY3495" s="66" t="s">
        <v>85</v>
      </c>
      <c r="AZ3495" s="66" t="s">
        <v>85</v>
      </c>
      <c r="BA3495" s="66" t="s">
        <v>85</v>
      </c>
      <c r="BB3495" s="66" t="s">
        <v>85</v>
      </c>
      <c r="BC3495" s="66" t="s">
        <v>85</v>
      </c>
      <c r="BD3495" s="66" t="s">
        <v>85</v>
      </c>
      <c r="BE3495" s="66" t="s">
        <v>85</v>
      </c>
      <c r="BF3495" s="66" t="s">
        <v>85</v>
      </c>
      <c r="BG3495" s="66" t="s">
        <v>85</v>
      </c>
      <c r="BH3495" s="66" t="s">
        <v>85</v>
      </c>
      <c r="BI3495" s="66" t="s">
        <v>85</v>
      </c>
      <c r="BJ3495" s="66" t="s">
        <v>85</v>
      </c>
      <c r="BK3495" s="66" t="s">
        <v>85</v>
      </c>
      <c r="BL3495" s="66" t="s">
        <v>85</v>
      </c>
      <c r="BM3495" s="66" t="s">
        <v>85</v>
      </c>
      <c r="BN3495" s="66" t="s">
        <v>85</v>
      </c>
      <c r="BO3495" s="88" t="s">
        <v>85</v>
      </c>
      <c r="BP3495" s="100" t="s">
        <v>85</v>
      </c>
      <c r="BQ3495" s="66" t="s">
        <v>85</v>
      </c>
      <c r="BR3495" s="66" t="s">
        <v>85</v>
      </c>
      <c r="BS3495" s="66" t="s">
        <v>85</v>
      </c>
      <c r="BT3495" s="66" t="s">
        <v>85</v>
      </c>
      <c r="BU3495" s="66" t="s">
        <v>85</v>
      </c>
      <c r="BV3495" s="66" t="s">
        <v>85</v>
      </c>
      <c r="BW3495" s="66" t="s">
        <v>85</v>
      </c>
      <c r="BX3495" s="66" t="s">
        <v>85</v>
      </c>
      <c r="BY3495" s="66" t="s">
        <v>85</v>
      </c>
      <c r="BZ3495" s="66" t="s">
        <v>85</v>
      </c>
      <c r="CA3495" s="66" t="s">
        <v>85</v>
      </c>
      <c r="CB3495" s="66" t="s">
        <v>85</v>
      </c>
      <c r="CC3495" s="66" t="s">
        <v>85</v>
      </c>
      <c r="CD3495" s="66" t="s">
        <v>85</v>
      </c>
      <c r="CE3495" s="66" t="s">
        <v>85</v>
      </c>
      <c r="CF3495" s="66" t="s">
        <v>85</v>
      </c>
      <c r="CG3495" s="66" t="s">
        <v>85</v>
      </c>
      <c r="CH3495" s="66" t="s">
        <v>85</v>
      </c>
      <c r="CI3495" s="66" t="s">
        <v>85</v>
      </c>
      <c r="CJ3495" s="66" t="s">
        <v>85</v>
      </c>
      <c r="CK3495" s="66" t="s">
        <v>85</v>
      </c>
      <c r="CL3495" s="66" t="s">
        <v>85</v>
      </c>
      <c r="CM3495" s="69" t="s">
        <v>85</v>
      </c>
    </row>
    <row r="3496" spans="41:91" hidden="1" x14ac:dyDescent="0.25">
      <c r="AO3496" s="51" t="s">
        <v>18</v>
      </c>
      <c r="AP3496" s="51" t="s">
        <v>16</v>
      </c>
      <c r="AQ3496" s="21" t="str">
        <f t="shared" si="56"/>
        <v>Mid terraceSemi detached</v>
      </c>
      <c r="AR3496" s="77" t="s">
        <v>85</v>
      </c>
      <c r="AS3496" s="77" t="s">
        <v>85</v>
      </c>
      <c r="AT3496" s="77" t="s">
        <v>85</v>
      </c>
      <c r="AU3496" s="66" t="s">
        <v>85</v>
      </c>
      <c r="AV3496" s="66" t="s">
        <v>85</v>
      </c>
      <c r="AW3496" s="66" t="s">
        <v>85</v>
      </c>
      <c r="AX3496" s="66" t="s">
        <v>85</v>
      </c>
      <c r="AY3496" s="66" t="s">
        <v>85</v>
      </c>
      <c r="AZ3496" s="66" t="s">
        <v>85</v>
      </c>
      <c r="BA3496" s="66" t="s">
        <v>85</v>
      </c>
      <c r="BB3496" s="66" t="s">
        <v>85</v>
      </c>
      <c r="BC3496" s="66" t="s">
        <v>85</v>
      </c>
      <c r="BD3496" s="66" t="s">
        <v>85</v>
      </c>
      <c r="BE3496" s="66" t="s">
        <v>85</v>
      </c>
      <c r="BF3496" s="66" t="s">
        <v>85</v>
      </c>
      <c r="BG3496" s="66" t="s">
        <v>85</v>
      </c>
      <c r="BH3496" s="66" t="s">
        <v>85</v>
      </c>
      <c r="BI3496" s="66" t="s">
        <v>85</v>
      </c>
      <c r="BJ3496" s="66" t="s">
        <v>85</v>
      </c>
      <c r="BK3496" s="66" t="s">
        <v>85</v>
      </c>
      <c r="BL3496" s="66" t="s">
        <v>85</v>
      </c>
      <c r="BM3496" s="66" t="s">
        <v>85</v>
      </c>
      <c r="BN3496" s="66" t="s">
        <v>85</v>
      </c>
      <c r="BO3496" s="88" t="s">
        <v>85</v>
      </c>
      <c r="BP3496" s="100" t="s">
        <v>85</v>
      </c>
      <c r="BQ3496" s="66" t="s">
        <v>85</v>
      </c>
      <c r="BR3496" s="66" t="s">
        <v>85</v>
      </c>
      <c r="BS3496" s="66" t="s">
        <v>85</v>
      </c>
      <c r="BT3496" s="66" t="s">
        <v>85</v>
      </c>
      <c r="BU3496" s="66" t="s">
        <v>85</v>
      </c>
      <c r="BV3496" s="66" t="s">
        <v>85</v>
      </c>
      <c r="BW3496" s="66" t="s">
        <v>85</v>
      </c>
      <c r="BX3496" s="66" t="s">
        <v>85</v>
      </c>
      <c r="BY3496" s="66" t="s">
        <v>85</v>
      </c>
      <c r="BZ3496" s="66" t="s">
        <v>85</v>
      </c>
      <c r="CA3496" s="66" t="s">
        <v>85</v>
      </c>
      <c r="CB3496" s="66" t="s">
        <v>85</v>
      </c>
      <c r="CC3496" s="66" t="s">
        <v>85</v>
      </c>
      <c r="CD3496" s="66" t="s">
        <v>85</v>
      </c>
      <c r="CE3496" s="66" t="s">
        <v>85</v>
      </c>
      <c r="CF3496" s="66" t="s">
        <v>85</v>
      </c>
      <c r="CG3496" s="66" t="s">
        <v>85</v>
      </c>
      <c r="CH3496" s="66" t="s">
        <v>85</v>
      </c>
      <c r="CI3496" s="66" t="s">
        <v>85</v>
      </c>
      <c r="CJ3496" s="66" t="s">
        <v>85</v>
      </c>
      <c r="CK3496" s="66" t="s">
        <v>85</v>
      </c>
      <c r="CL3496" s="66" t="s">
        <v>85</v>
      </c>
      <c r="CM3496" s="69" t="s">
        <v>85</v>
      </c>
    </row>
    <row r="3497" spans="41:91" hidden="1" x14ac:dyDescent="0.25">
      <c r="AO3497" s="51" t="s">
        <v>18</v>
      </c>
      <c r="AP3497" s="51" t="s">
        <v>17</v>
      </c>
      <c r="AQ3497" s="21" t="str">
        <f t="shared" si="56"/>
        <v>Mid terraceEnd terrace</v>
      </c>
      <c r="AR3497" s="77" t="s">
        <v>85</v>
      </c>
      <c r="AS3497" s="77" t="s">
        <v>85</v>
      </c>
      <c r="AT3497" s="77" t="s">
        <v>85</v>
      </c>
      <c r="AU3497" s="66" t="s">
        <v>85</v>
      </c>
      <c r="AV3497" s="66" t="s">
        <v>85</v>
      </c>
      <c r="AW3497" s="66" t="s">
        <v>85</v>
      </c>
      <c r="AX3497" s="66" t="s">
        <v>85</v>
      </c>
      <c r="AY3497" s="66" t="s">
        <v>85</v>
      </c>
      <c r="AZ3497" s="66" t="s">
        <v>85</v>
      </c>
      <c r="BA3497" s="66" t="s">
        <v>85</v>
      </c>
      <c r="BB3497" s="66" t="s">
        <v>85</v>
      </c>
      <c r="BC3497" s="66" t="s">
        <v>85</v>
      </c>
      <c r="BD3497" s="66" t="s">
        <v>85</v>
      </c>
      <c r="BE3497" s="66" t="s">
        <v>85</v>
      </c>
      <c r="BF3497" s="66" t="s">
        <v>85</v>
      </c>
      <c r="BG3497" s="66" t="s">
        <v>85</v>
      </c>
      <c r="BH3497" s="66" t="s">
        <v>85</v>
      </c>
      <c r="BI3497" s="66" t="s">
        <v>85</v>
      </c>
      <c r="BJ3497" s="66" t="s">
        <v>85</v>
      </c>
      <c r="BK3497" s="66" t="s">
        <v>85</v>
      </c>
      <c r="BL3497" s="66" t="s">
        <v>85</v>
      </c>
      <c r="BM3497" s="66" t="s">
        <v>85</v>
      </c>
      <c r="BN3497" s="66" t="s">
        <v>85</v>
      </c>
      <c r="BO3497" s="88" t="s">
        <v>85</v>
      </c>
      <c r="BP3497" s="100" t="s">
        <v>85</v>
      </c>
      <c r="BQ3497" s="66" t="s">
        <v>85</v>
      </c>
      <c r="BR3497" s="66" t="s">
        <v>85</v>
      </c>
      <c r="BS3497" s="66" t="s">
        <v>85</v>
      </c>
      <c r="BT3497" s="66" t="s">
        <v>85</v>
      </c>
      <c r="BU3497" s="66" t="s">
        <v>85</v>
      </c>
      <c r="BV3497" s="66" t="s">
        <v>85</v>
      </c>
      <c r="BW3497" s="66" t="s">
        <v>85</v>
      </c>
      <c r="BX3497" s="66" t="s">
        <v>85</v>
      </c>
      <c r="BY3497" s="66" t="s">
        <v>85</v>
      </c>
      <c r="BZ3497" s="66" t="s">
        <v>85</v>
      </c>
      <c r="CA3497" s="66" t="s">
        <v>85</v>
      </c>
      <c r="CB3497" s="66" t="s">
        <v>85</v>
      </c>
      <c r="CC3497" s="66" t="s">
        <v>85</v>
      </c>
      <c r="CD3497" s="66" t="s">
        <v>85</v>
      </c>
      <c r="CE3497" s="66" t="s">
        <v>85</v>
      </c>
      <c r="CF3497" s="66" t="s">
        <v>85</v>
      </c>
      <c r="CG3497" s="66" t="s">
        <v>85</v>
      </c>
      <c r="CH3497" s="66" t="s">
        <v>85</v>
      </c>
      <c r="CI3497" s="66" t="s">
        <v>85</v>
      </c>
      <c r="CJ3497" s="66" t="s">
        <v>85</v>
      </c>
      <c r="CK3497" s="66" t="s">
        <v>85</v>
      </c>
      <c r="CL3497" s="66" t="s">
        <v>85</v>
      </c>
      <c r="CM3497" s="69" t="s">
        <v>85</v>
      </c>
    </row>
    <row r="3498" spans="41:91" hidden="1" x14ac:dyDescent="0.25">
      <c r="AO3498" s="51" t="s">
        <v>18</v>
      </c>
      <c r="AP3498" s="51" t="s">
        <v>18</v>
      </c>
      <c r="AQ3498" s="21" t="str">
        <f t="shared" si="56"/>
        <v>Mid terraceMid terrace</v>
      </c>
      <c r="AR3498" s="77" t="s">
        <v>85</v>
      </c>
      <c r="AS3498" s="77" t="s">
        <v>85</v>
      </c>
      <c r="AT3498" s="77" t="s">
        <v>85</v>
      </c>
      <c r="AU3498" s="66" t="s">
        <v>85</v>
      </c>
      <c r="AV3498" s="66" t="s">
        <v>85</v>
      </c>
      <c r="AW3498" s="66" t="s">
        <v>85</v>
      </c>
      <c r="AX3498" s="66" t="s">
        <v>85</v>
      </c>
      <c r="AY3498" s="66" t="s">
        <v>85</v>
      </c>
      <c r="AZ3498" s="66" t="s">
        <v>85</v>
      </c>
      <c r="BA3498" s="66" t="s">
        <v>85</v>
      </c>
      <c r="BB3498" s="66" t="s">
        <v>85</v>
      </c>
      <c r="BC3498" s="66" t="s">
        <v>85</v>
      </c>
      <c r="BD3498" s="66" t="s">
        <v>85</v>
      </c>
      <c r="BE3498" s="66" t="s">
        <v>85</v>
      </c>
      <c r="BF3498" s="66" t="s">
        <v>85</v>
      </c>
      <c r="BG3498" s="66" t="s">
        <v>85</v>
      </c>
      <c r="BH3498" s="66" t="s">
        <v>85</v>
      </c>
      <c r="BI3498" s="66" t="s">
        <v>85</v>
      </c>
      <c r="BJ3498" s="66" t="s">
        <v>85</v>
      </c>
      <c r="BK3498" s="66" t="s">
        <v>85</v>
      </c>
      <c r="BL3498" s="66" t="s">
        <v>85</v>
      </c>
      <c r="BM3498" s="66" t="s">
        <v>85</v>
      </c>
      <c r="BN3498" s="66" t="s">
        <v>85</v>
      </c>
      <c r="BO3498" s="88" t="s">
        <v>85</v>
      </c>
      <c r="BP3498" s="100" t="s">
        <v>85</v>
      </c>
      <c r="BQ3498" s="66" t="s">
        <v>85</v>
      </c>
      <c r="BR3498" s="66" t="s">
        <v>85</v>
      </c>
      <c r="BS3498" s="66" t="s">
        <v>85</v>
      </c>
      <c r="BT3498" s="66" t="s">
        <v>85</v>
      </c>
      <c r="BU3498" s="66" t="s">
        <v>85</v>
      </c>
      <c r="BV3498" s="66" t="s">
        <v>85</v>
      </c>
      <c r="BW3498" s="66" t="s">
        <v>85</v>
      </c>
      <c r="BX3498" s="66" t="s">
        <v>85</v>
      </c>
      <c r="BY3498" s="66" t="s">
        <v>85</v>
      </c>
      <c r="BZ3498" s="66" t="s">
        <v>85</v>
      </c>
      <c r="CA3498" s="66" t="s">
        <v>85</v>
      </c>
      <c r="CB3498" s="66" t="s">
        <v>85</v>
      </c>
      <c r="CC3498" s="66" t="s">
        <v>85</v>
      </c>
      <c r="CD3498" s="66" t="s">
        <v>85</v>
      </c>
      <c r="CE3498" s="66" t="s">
        <v>85</v>
      </c>
      <c r="CF3498" s="66" t="s">
        <v>85</v>
      </c>
      <c r="CG3498" s="66" t="s">
        <v>85</v>
      </c>
      <c r="CH3498" s="66" t="s">
        <v>85</v>
      </c>
      <c r="CI3498" s="66" t="s">
        <v>85</v>
      </c>
      <c r="CJ3498" s="66" t="s">
        <v>85</v>
      </c>
      <c r="CK3498" s="66" t="s">
        <v>85</v>
      </c>
      <c r="CL3498" s="66" t="s">
        <v>85</v>
      </c>
      <c r="CM3498" s="69" t="s">
        <v>85</v>
      </c>
    </row>
    <row r="3499" spans="41:91" hidden="1" x14ac:dyDescent="0.25">
      <c r="AO3499" s="51" t="s">
        <v>18</v>
      </c>
      <c r="AP3499" s="51" t="s">
        <v>19</v>
      </c>
      <c r="AQ3499" s="21" t="str">
        <f t="shared" si="56"/>
        <v>Mid terraceBungalow</v>
      </c>
      <c r="AR3499" s="77" t="s">
        <v>85</v>
      </c>
      <c r="AS3499" s="77" t="s">
        <v>85</v>
      </c>
      <c r="AT3499" s="77" t="s">
        <v>85</v>
      </c>
      <c r="AU3499" s="66" t="s">
        <v>85</v>
      </c>
      <c r="AV3499" s="66" t="s">
        <v>85</v>
      </c>
      <c r="AW3499" s="66" t="s">
        <v>85</v>
      </c>
      <c r="AX3499" s="66" t="s">
        <v>85</v>
      </c>
      <c r="AY3499" s="66" t="s">
        <v>85</v>
      </c>
      <c r="AZ3499" s="66" t="s">
        <v>85</v>
      </c>
      <c r="BA3499" s="66" t="s">
        <v>85</v>
      </c>
      <c r="BB3499" s="66" t="s">
        <v>85</v>
      </c>
      <c r="BC3499" s="66" t="s">
        <v>85</v>
      </c>
      <c r="BD3499" s="66" t="s">
        <v>85</v>
      </c>
      <c r="BE3499" s="66" t="s">
        <v>85</v>
      </c>
      <c r="BF3499" s="66" t="s">
        <v>85</v>
      </c>
      <c r="BG3499" s="66" t="s">
        <v>85</v>
      </c>
      <c r="BH3499" s="66" t="s">
        <v>85</v>
      </c>
      <c r="BI3499" s="66" t="s">
        <v>85</v>
      </c>
      <c r="BJ3499" s="66" t="s">
        <v>85</v>
      </c>
      <c r="BK3499" s="66" t="s">
        <v>85</v>
      </c>
      <c r="BL3499" s="66" t="s">
        <v>85</v>
      </c>
      <c r="BM3499" s="66" t="s">
        <v>85</v>
      </c>
      <c r="BN3499" s="66" t="s">
        <v>85</v>
      </c>
      <c r="BO3499" s="88" t="s">
        <v>85</v>
      </c>
      <c r="BP3499" s="100" t="s">
        <v>85</v>
      </c>
      <c r="BQ3499" s="66" t="s">
        <v>85</v>
      </c>
      <c r="BR3499" s="66" t="s">
        <v>85</v>
      </c>
      <c r="BS3499" s="66" t="s">
        <v>85</v>
      </c>
      <c r="BT3499" s="66" t="s">
        <v>85</v>
      </c>
      <c r="BU3499" s="66" t="s">
        <v>85</v>
      </c>
      <c r="BV3499" s="66" t="s">
        <v>85</v>
      </c>
      <c r="BW3499" s="66" t="s">
        <v>85</v>
      </c>
      <c r="BX3499" s="66" t="s">
        <v>85</v>
      </c>
      <c r="BY3499" s="66" t="s">
        <v>85</v>
      </c>
      <c r="BZ3499" s="66" t="s">
        <v>85</v>
      </c>
      <c r="CA3499" s="66" t="s">
        <v>85</v>
      </c>
      <c r="CB3499" s="66" t="s">
        <v>85</v>
      </c>
      <c r="CC3499" s="66" t="s">
        <v>85</v>
      </c>
      <c r="CD3499" s="66" t="s">
        <v>85</v>
      </c>
      <c r="CE3499" s="66" t="s">
        <v>85</v>
      </c>
      <c r="CF3499" s="66" t="s">
        <v>85</v>
      </c>
      <c r="CG3499" s="66" t="s">
        <v>85</v>
      </c>
      <c r="CH3499" s="66" t="s">
        <v>85</v>
      </c>
      <c r="CI3499" s="66" t="s">
        <v>85</v>
      </c>
      <c r="CJ3499" s="66" t="s">
        <v>85</v>
      </c>
      <c r="CK3499" s="66" t="s">
        <v>85</v>
      </c>
      <c r="CL3499" s="66" t="s">
        <v>85</v>
      </c>
      <c r="CM3499" s="69" t="s">
        <v>85</v>
      </c>
    </row>
    <row r="3500" spans="41:91" hidden="1" x14ac:dyDescent="0.25">
      <c r="AO3500" s="51" t="s">
        <v>18</v>
      </c>
      <c r="AP3500" s="51" t="s">
        <v>20</v>
      </c>
      <c r="AQ3500" s="21" t="str">
        <f t="shared" si="56"/>
        <v>Mid terraceConverted flat</v>
      </c>
      <c r="AR3500" s="77" t="s">
        <v>85</v>
      </c>
      <c r="AS3500" s="77" t="s">
        <v>85</v>
      </c>
      <c r="AT3500" s="77" t="s">
        <v>85</v>
      </c>
      <c r="AU3500" s="66" t="s">
        <v>85</v>
      </c>
      <c r="AV3500" s="66" t="s">
        <v>85</v>
      </c>
      <c r="AW3500" s="66" t="s">
        <v>85</v>
      </c>
      <c r="AX3500" s="66" t="s">
        <v>85</v>
      </c>
      <c r="AY3500" s="66" t="s">
        <v>85</v>
      </c>
      <c r="AZ3500" s="66" t="s">
        <v>85</v>
      </c>
      <c r="BA3500" s="66" t="s">
        <v>85</v>
      </c>
      <c r="BB3500" s="66" t="s">
        <v>85</v>
      </c>
      <c r="BC3500" s="66" t="s">
        <v>85</v>
      </c>
      <c r="BD3500" s="66" t="s">
        <v>85</v>
      </c>
      <c r="BE3500" s="66" t="s">
        <v>85</v>
      </c>
      <c r="BF3500" s="66" t="s">
        <v>85</v>
      </c>
      <c r="BG3500" s="66" t="s">
        <v>85</v>
      </c>
      <c r="BH3500" s="66" t="s">
        <v>85</v>
      </c>
      <c r="BI3500" s="66" t="s">
        <v>85</v>
      </c>
      <c r="BJ3500" s="66" t="s">
        <v>85</v>
      </c>
      <c r="BK3500" s="66" t="s">
        <v>85</v>
      </c>
      <c r="BL3500" s="66" t="s">
        <v>85</v>
      </c>
      <c r="BM3500" s="66" t="s">
        <v>85</v>
      </c>
      <c r="BN3500" s="66" t="s">
        <v>85</v>
      </c>
      <c r="BO3500" s="88" t="s">
        <v>85</v>
      </c>
      <c r="BP3500" s="100" t="s">
        <v>85</v>
      </c>
      <c r="BQ3500" s="66" t="s">
        <v>85</v>
      </c>
      <c r="BR3500" s="66" t="s">
        <v>85</v>
      </c>
      <c r="BS3500" s="66" t="s">
        <v>85</v>
      </c>
      <c r="BT3500" s="66" t="s">
        <v>85</v>
      </c>
      <c r="BU3500" s="66" t="s">
        <v>85</v>
      </c>
      <c r="BV3500" s="66" t="s">
        <v>85</v>
      </c>
      <c r="BW3500" s="66" t="s">
        <v>85</v>
      </c>
      <c r="BX3500" s="66" t="s">
        <v>85</v>
      </c>
      <c r="BY3500" s="66" t="s">
        <v>85</v>
      </c>
      <c r="BZ3500" s="66" t="s">
        <v>85</v>
      </c>
      <c r="CA3500" s="66" t="s">
        <v>85</v>
      </c>
      <c r="CB3500" s="66" t="s">
        <v>85</v>
      </c>
      <c r="CC3500" s="66" t="s">
        <v>85</v>
      </c>
      <c r="CD3500" s="66" t="s">
        <v>85</v>
      </c>
      <c r="CE3500" s="66" t="s">
        <v>85</v>
      </c>
      <c r="CF3500" s="66" t="s">
        <v>85</v>
      </c>
      <c r="CG3500" s="66" t="s">
        <v>85</v>
      </c>
      <c r="CH3500" s="66" t="s">
        <v>85</v>
      </c>
      <c r="CI3500" s="66" t="s">
        <v>85</v>
      </c>
      <c r="CJ3500" s="66" t="s">
        <v>85</v>
      </c>
      <c r="CK3500" s="66" t="s">
        <v>85</v>
      </c>
      <c r="CL3500" s="66" t="s">
        <v>85</v>
      </c>
      <c r="CM3500" s="69" t="s">
        <v>85</v>
      </c>
    </row>
    <row r="3501" spans="41:91" hidden="1" x14ac:dyDescent="0.25">
      <c r="AO3501" s="51" t="s">
        <v>18</v>
      </c>
      <c r="AP3501" s="51" t="s">
        <v>21</v>
      </c>
      <c r="AQ3501" s="21" t="str">
        <f t="shared" si="56"/>
        <v>Mid terracePurpose built flat</v>
      </c>
      <c r="AR3501" s="77" t="s">
        <v>85</v>
      </c>
      <c r="AS3501" s="77" t="s">
        <v>85</v>
      </c>
      <c r="AT3501" s="77" t="s">
        <v>85</v>
      </c>
      <c r="AU3501" s="66" t="s">
        <v>85</v>
      </c>
      <c r="AV3501" s="66" t="s">
        <v>85</v>
      </c>
      <c r="AW3501" s="66" t="s">
        <v>85</v>
      </c>
      <c r="AX3501" s="66" t="s">
        <v>85</v>
      </c>
      <c r="AY3501" s="66" t="s">
        <v>85</v>
      </c>
      <c r="AZ3501" s="66" t="s">
        <v>85</v>
      </c>
      <c r="BA3501" s="66" t="s">
        <v>85</v>
      </c>
      <c r="BB3501" s="66" t="s">
        <v>85</v>
      </c>
      <c r="BC3501" s="66" t="s">
        <v>85</v>
      </c>
      <c r="BD3501" s="66" t="s">
        <v>85</v>
      </c>
      <c r="BE3501" s="66" t="s">
        <v>85</v>
      </c>
      <c r="BF3501" s="66" t="s">
        <v>85</v>
      </c>
      <c r="BG3501" s="66" t="s">
        <v>85</v>
      </c>
      <c r="BH3501" s="66" t="s">
        <v>85</v>
      </c>
      <c r="BI3501" s="66" t="s">
        <v>85</v>
      </c>
      <c r="BJ3501" s="66" t="s">
        <v>85</v>
      </c>
      <c r="BK3501" s="66" t="s">
        <v>85</v>
      </c>
      <c r="BL3501" s="66" t="s">
        <v>85</v>
      </c>
      <c r="BM3501" s="66" t="s">
        <v>85</v>
      </c>
      <c r="BN3501" s="66" t="s">
        <v>85</v>
      </c>
      <c r="BO3501" s="88" t="s">
        <v>85</v>
      </c>
      <c r="BP3501" s="100" t="s">
        <v>85</v>
      </c>
      <c r="BQ3501" s="66" t="s">
        <v>85</v>
      </c>
      <c r="BR3501" s="66" t="s">
        <v>85</v>
      </c>
      <c r="BS3501" s="66" t="s">
        <v>85</v>
      </c>
      <c r="BT3501" s="66" t="s">
        <v>85</v>
      </c>
      <c r="BU3501" s="66" t="s">
        <v>85</v>
      </c>
      <c r="BV3501" s="66" t="s">
        <v>85</v>
      </c>
      <c r="BW3501" s="66" t="s">
        <v>85</v>
      </c>
      <c r="BX3501" s="66" t="s">
        <v>85</v>
      </c>
      <c r="BY3501" s="66" t="s">
        <v>85</v>
      </c>
      <c r="BZ3501" s="66" t="s">
        <v>85</v>
      </c>
      <c r="CA3501" s="66" t="s">
        <v>85</v>
      </c>
      <c r="CB3501" s="66" t="s">
        <v>85</v>
      </c>
      <c r="CC3501" s="66" t="s">
        <v>85</v>
      </c>
      <c r="CD3501" s="66" t="s">
        <v>85</v>
      </c>
      <c r="CE3501" s="66" t="s">
        <v>85</v>
      </c>
      <c r="CF3501" s="66" t="s">
        <v>85</v>
      </c>
      <c r="CG3501" s="66" t="s">
        <v>85</v>
      </c>
      <c r="CH3501" s="66" t="s">
        <v>85</v>
      </c>
      <c r="CI3501" s="66" t="s">
        <v>85</v>
      </c>
      <c r="CJ3501" s="66" t="s">
        <v>85</v>
      </c>
      <c r="CK3501" s="66" t="s">
        <v>85</v>
      </c>
      <c r="CL3501" s="66" t="s">
        <v>85</v>
      </c>
      <c r="CM3501" s="69" t="s">
        <v>85</v>
      </c>
    </row>
    <row r="3502" spans="41:91" hidden="1" x14ac:dyDescent="0.25">
      <c r="AO3502" s="51" t="s">
        <v>19</v>
      </c>
      <c r="AP3502" s="51" t="s">
        <v>15</v>
      </c>
      <c r="AQ3502" s="21" t="str">
        <f t="shared" si="56"/>
        <v>BungalowDetached</v>
      </c>
      <c r="AR3502" s="77" t="s">
        <v>85</v>
      </c>
      <c r="AS3502" s="77" t="s">
        <v>85</v>
      </c>
      <c r="AT3502" s="77" t="s">
        <v>85</v>
      </c>
      <c r="AU3502" s="66" t="s">
        <v>85</v>
      </c>
      <c r="AV3502" s="66" t="s">
        <v>85</v>
      </c>
      <c r="AW3502" s="66" t="s">
        <v>85</v>
      </c>
      <c r="AX3502" s="66" t="s">
        <v>85</v>
      </c>
      <c r="AY3502" s="66" t="s">
        <v>85</v>
      </c>
      <c r="AZ3502" s="66" t="s">
        <v>85</v>
      </c>
      <c r="BA3502" s="66" t="s">
        <v>85</v>
      </c>
      <c r="BB3502" s="66" t="s">
        <v>85</v>
      </c>
      <c r="BC3502" s="66" t="s">
        <v>85</v>
      </c>
      <c r="BD3502" s="66" t="s">
        <v>85</v>
      </c>
      <c r="BE3502" s="66" t="s">
        <v>85</v>
      </c>
      <c r="BF3502" s="66" t="s">
        <v>85</v>
      </c>
      <c r="BG3502" s="66" t="s">
        <v>85</v>
      </c>
      <c r="BH3502" s="66" t="s">
        <v>85</v>
      </c>
      <c r="BI3502" s="66" t="s">
        <v>85</v>
      </c>
      <c r="BJ3502" s="66" t="s">
        <v>85</v>
      </c>
      <c r="BK3502" s="66" t="s">
        <v>85</v>
      </c>
      <c r="BL3502" s="66" t="s">
        <v>85</v>
      </c>
      <c r="BM3502" s="66" t="s">
        <v>85</v>
      </c>
      <c r="BN3502" s="66" t="s">
        <v>85</v>
      </c>
      <c r="BO3502" s="88" t="s">
        <v>85</v>
      </c>
      <c r="BP3502" s="100" t="s">
        <v>85</v>
      </c>
      <c r="BQ3502" s="66" t="s">
        <v>85</v>
      </c>
      <c r="BR3502" s="66" t="s">
        <v>85</v>
      </c>
      <c r="BS3502" s="66" t="s">
        <v>85</v>
      </c>
      <c r="BT3502" s="66" t="s">
        <v>85</v>
      </c>
      <c r="BU3502" s="66" t="s">
        <v>85</v>
      </c>
      <c r="BV3502" s="66" t="s">
        <v>85</v>
      </c>
      <c r="BW3502" s="66" t="s">
        <v>85</v>
      </c>
      <c r="BX3502" s="66" t="s">
        <v>85</v>
      </c>
      <c r="BY3502" s="66" t="s">
        <v>85</v>
      </c>
      <c r="BZ3502" s="66" t="s">
        <v>85</v>
      </c>
      <c r="CA3502" s="66" t="s">
        <v>85</v>
      </c>
      <c r="CB3502" s="66" t="s">
        <v>85</v>
      </c>
      <c r="CC3502" s="66" t="s">
        <v>85</v>
      </c>
      <c r="CD3502" s="66" t="s">
        <v>85</v>
      </c>
      <c r="CE3502" s="66" t="s">
        <v>85</v>
      </c>
      <c r="CF3502" s="66" t="s">
        <v>85</v>
      </c>
      <c r="CG3502" s="66" t="s">
        <v>85</v>
      </c>
      <c r="CH3502" s="66" t="s">
        <v>85</v>
      </c>
      <c r="CI3502" s="66" t="s">
        <v>85</v>
      </c>
      <c r="CJ3502" s="66" t="s">
        <v>85</v>
      </c>
      <c r="CK3502" s="66" t="s">
        <v>85</v>
      </c>
      <c r="CL3502" s="66" t="s">
        <v>85</v>
      </c>
      <c r="CM3502" s="69" t="s">
        <v>85</v>
      </c>
    </row>
    <row r="3503" spans="41:91" hidden="1" x14ac:dyDescent="0.25">
      <c r="AO3503" s="51" t="s">
        <v>19</v>
      </c>
      <c r="AP3503" s="51" t="s">
        <v>16</v>
      </c>
      <c r="AQ3503" s="21" t="str">
        <f t="shared" si="56"/>
        <v>BungalowSemi detached</v>
      </c>
      <c r="AR3503" s="77" t="s">
        <v>85</v>
      </c>
      <c r="AS3503" s="77" t="s">
        <v>85</v>
      </c>
      <c r="AT3503" s="77" t="s">
        <v>85</v>
      </c>
      <c r="AU3503" s="66" t="s">
        <v>85</v>
      </c>
      <c r="AV3503" s="66" t="s">
        <v>85</v>
      </c>
      <c r="AW3503" s="66" t="s">
        <v>85</v>
      </c>
      <c r="AX3503" s="66" t="s">
        <v>85</v>
      </c>
      <c r="AY3503" s="66" t="s">
        <v>85</v>
      </c>
      <c r="AZ3503" s="66" t="s">
        <v>85</v>
      </c>
      <c r="BA3503" s="66" t="s">
        <v>85</v>
      </c>
      <c r="BB3503" s="66" t="s">
        <v>85</v>
      </c>
      <c r="BC3503" s="66" t="s">
        <v>85</v>
      </c>
      <c r="BD3503" s="66" t="s">
        <v>85</v>
      </c>
      <c r="BE3503" s="66" t="s">
        <v>85</v>
      </c>
      <c r="BF3503" s="66" t="s">
        <v>85</v>
      </c>
      <c r="BG3503" s="66" t="s">
        <v>85</v>
      </c>
      <c r="BH3503" s="66" t="s">
        <v>85</v>
      </c>
      <c r="BI3503" s="66" t="s">
        <v>85</v>
      </c>
      <c r="BJ3503" s="66" t="s">
        <v>85</v>
      </c>
      <c r="BK3503" s="66" t="s">
        <v>85</v>
      </c>
      <c r="BL3503" s="66" t="s">
        <v>85</v>
      </c>
      <c r="BM3503" s="66" t="s">
        <v>85</v>
      </c>
      <c r="BN3503" s="66" t="s">
        <v>85</v>
      </c>
      <c r="BO3503" s="88" t="s">
        <v>85</v>
      </c>
      <c r="BP3503" s="100" t="s">
        <v>85</v>
      </c>
      <c r="BQ3503" s="66" t="s">
        <v>85</v>
      </c>
      <c r="BR3503" s="66" t="s">
        <v>85</v>
      </c>
      <c r="BS3503" s="66" t="s">
        <v>85</v>
      </c>
      <c r="BT3503" s="66" t="s">
        <v>85</v>
      </c>
      <c r="BU3503" s="66" t="s">
        <v>85</v>
      </c>
      <c r="BV3503" s="66" t="s">
        <v>85</v>
      </c>
      <c r="BW3503" s="66" t="s">
        <v>85</v>
      </c>
      <c r="BX3503" s="66" t="s">
        <v>85</v>
      </c>
      <c r="BY3503" s="66" t="s">
        <v>85</v>
      </c>
      <c r="BZ3503" s="66" t="s">
        <v>85</v>
      </c>
      <c r="CA3503" s="66" t="s">
        <v>85</v>
      </c>
      <c r="CB3503" s="66" t="s">
        <v>85</v>
      </c>
      <c r="CC3503" s="66" t="s">
        <v>85</v>
      </c>
      <c r="CD3503" s="66" t="s">
        <v>85</v>
      </c>
      <c r="CE3503" s="66" t="s">
        <v>85</v>
      </c>
      <c r="CF3503" s="66" t="s">
        <v>85</v>
      </c>
      <c r="CG3503" s="66" t="s">
        <v>85</v>
      </c>
      <c r="CH3503" s="66" t="s">
        <v>85</v>
      </c>
      <c r="CI3503" s="66" t="s">
        <v>85</v>
      </c>
      <c r="CJ3503" s="66" t="s">
        <v>85</v>
      </c>
      <c r="CK3503" s="66" t="s">
        <v>85</v>
      </c>
      <c r="CL3503" s="66" t="s">
        <v>85</v>
      </c>
      <c r="CM3503" s="69" t="s">
        <v>85</v>
      </c>
    </row>
    <row r="3504" spans="41:91" hidden="1" x14ac:dyDescent="0.25">
      <c r="AO3504" s="51" t="s">
        <v>19</v>
      </c>
      <c r="AP3504" s="51" t="s">
        <v>17</v>
      </c>
      <c r="AQ3504" s="21" t="str">
        <f t="shared" si="56"/>
        <v>BungalowEnd terrace</v>
      </c>
      <c r="AR3504" s="77" t="s">
        <v>85</v>
      </c>
      <c r="AS3504" s="77" t="s">
        <v>85</v>
      </c>
      <c r="AT3504" s="77" t="s">
        <v>85</v>
      </c>
      <c r="AU3504" s="66" t="s">
        <v>85</v>
      </c>
      <c r="AV3504" s="66" t="s">
        <v>85</v>
      </c>
      <c r="AW3504" s="66" t="s">
        <v>85</v>
      </c>
      <c r="AX3504" s="66" t="s">
        <v>85</v>
      </c>
      <c r="AY3504" s="66" t="s">
        <v>85</v>
      </c>
      <c r="AZ3504" s="66" t="s">
        <v>85</v>
      </c>
      <c r="BA3504" s="66" t="s">
        <v>85</v>
      </c>
      <c r="BB3504" s="66" t="s">
        <v>85</v>
      </c>
      <c r="BC3504" s="66" t="s">
        <v>85</v>
      </c>
      <c r="BD3504" s="66" t="s">
        <v>85</v>
      </c>
      <c r="BE3504" s="66" t="s">
        <v>85</v>
      </c>
      <c r="BF3504" s="66" t="s">
        <v>85</v>
      </c>
      <c r="BG3504" s="66" t="s">
        <v>85</v>
      </c>
      <c r="BH3504" s="66" t="s">
        <v>85</v>
      </c>
      <c r="BI3504" s="66" t="s">
        <v>85</v>
      </c>
      <c r="BJ3504" s="66" t="s">
        <v>85</v>
      </c>
      <c r="BK3504" s="66" t="s">
        <v>85</v>
      </c>
      <c r="BL3504" s="66" t="s">
        <v>85</v>
      </c>
      <c r="BM3504" s="66" t="s">
        <v>85</v>
      </c>
      <c r="BN3504" s="66" t="s">
        <v>85</v>
      </c>
      <c r="BO3504" s="88" t="s">
        <v>85</v>
      </c>
      <c r="BP3504" s="100" t="s">
        <v>85</v>
      </c>
      <c r="BQ3504" s="66" t="s">
        <v>85</v>
      </c>
      <c r="BR3504" s="66" t="s">
        <v>85</v>
      </c>
      <c r="BS3504" s="66" t="s">
        <v>85</v>
      </c>
      <c r="BT3504" s="66" t="s">
        <v>85</v>
      </c>
      <c r="BU3504" s="66" t="s">
        <v>85</v>
      </c>
      <c r="BV3504" s="66" t="s">
        <v>85</v>
      </c>
      <c r="BW3504" s="66" t="s">
        <v>85</v>
      </c>
      <c r="BX3504" s="66" t="s">
        <v>85</v>
      </c>
      <c r="BY3504" s="66" t="s">
        <v>85</v>
      </c>
      <c r="BZ3504" s="66" t="s">
        <v>85</v>
      </c>
      <c r="CA3504" s="66" t="s">
        <v>85</v>
      </c>
      <c r="CB3504" s="66" t="s">
        <v>85</v>
      </c>
      <c r="CC3504" s="66" t="s">
        <v>85</v>
      </c>
      <c r="CD3504" s="66" t="s">
        <v>85</v>
      </c>
      <c r="CE3504" s="66" t="s">
        <v>85</v>
      </c>
      <c r="CF3504" s="66" t="s">
        <v>85</v>
      </c>
      <c r="CG3504" s="66" t="s">
        <v>85</v>
      </c>
      <c r="CH3504" s="66" t="s">
        <v>85</v>
      </c>
      <c r="CI3504" s="66" t="s">
        <v>85</v>
      </c>
      <c r="CJ3504" s="66" t="s">
        <v>85</v>
      </c>
      <c r="CK3504" s="66" t="s">
        <v>85</v>
      </c>
      <c r="CL3504" s="66" t="s">
        <v>85</v>
      </c>
      <c r="CM3504" s="69" t="s">
        <v>85</v>
      </c>
    </row>
    <row r="3505" spans="41:91" hidden="1" x14ac:dyDescent="0.25">
      <c r="AO3505" s="51" t="s">
        <v>19</v>
      </c>
      <c r="AP3505" s="51" t="s">
        <v>18</v>
      </c>
      <c r="AQ3505" s="21" t="str">
        <f t="shared" si="56"/>
        <v>BungalowMid terrace</v>
      </c>
      <c r="AR3505" s="77" t="s">
        <v>85</v>
      </c>
      <c r="AS3505" s="77" t="s">
        <v>85</v>
      </c>
      <c r="AT3505" s="77" t="s">
        <v>85</v>
      </c>
      <c r="AU3505" s="66" t="s">
        <v>85</v>
      </c>
      <c r="AV3505" s="66" t="s">
        <v>85</v>
      </c>
      <c r="AW3505" s="66" t="s">
        <v>85</v>
      </c>
      <c r="AX3505" s="66" t="s">
        <v>85</v>
      </c>
      <c r="AY3505" s="66" t="s">
        <v>85</v>
      </c>
      <c r="AZ3505" s="66" t="s">
        <v>85</v>
      </c>
      <c r="BA3505" s="66" t="s">
        <v>85</v>
      </c>
      <c r="BB3505" s="66" t="s">
        <v>85</v>
      </c>
      <c r="BC3505" s="66" t="s">
        <v>85</v>
      </c>
      <c r="BD3505" s="66" t="s">
        <v>85</v>
      </c>
      <c r="BE3505" s="66" t="s">
        <v>85</v>
      </c>
      <c r="BF3505" s="66" t="s">
        <v>85</v>
      </c>
      <c r="BG3505" s="66" t="s">
        <v>85</v>
      </c>
      <c r="BH3505" s="66" t="s">
        <v>85</v>
      </c>
      <c r="BI3505" s="66" t="s">
        <v>85</v>
      </c>
      <c r="BJ3505" s="66" t="s">
        <v>85</v>
      </c>
      <c r="BK3505" s="66" t="s">
        <v>85</v>
      </c>
      <c r="BL3505" s="66" t="s">
        <v>85</v>
      </c>
      <c r="BM3505" s="66" t="s">
        <v>85</v>
      </c>
      <c r="BN3505" s="66" t="s">
        <v>85</v>
      </c>
      <c r="BO3505" s="88" t="s">
        <v>85</v>
      </c>
      <c r="BP3505" s="100" t="s">
        <v>85</v>
      </c>
      <c r="BQ3505" s="66" t="s">
        <v>85</v>
      </c>
      <c r="BR3505" s="66" t="s">
        <v>85</v>
      </c>
      <c r="BS3505" s="66" t="s">
        <v>85</v>
      </c>
      <c r="BT3505" s="66" t="s">
        <v>85</v>
      </c>
      <c r="BU3505" s="66" t="s">
        <v>85</v>
      </c>
      <c r="BV3505" s="66" t="s">
        <v>85</v>
      </c>
      <c r="BW3505" s="66" t="s">
        <v>85</v>
      </c>
      <c r="BX3505" s="66" t="s">
        <v>85</v>
      </c>
      <c r="BY3505" s="66" t="s">
        <v>85</v>
      </c>
      <c r="BZ3505" s="66" t="s">
        <v>85</v>
      </c>
      <c r="CA3505" s="66" t="s">
        <v>85</v>
      </c>
      <c r="CB3505" s="66" t="s">
        <v>85</v>
      </c>
      <c r="CC3505" s="66" t="s">
        <v>85</v>
      </c>
      <c r="CD3505" s="66" t="s">
        <v>85</v>
      </c>
      <c r="CE3505" s="66" t="s">
        <v>85</v>
      </c>
      <c r="CF3505" s="66" t="s">
        <v>85</v>
      </c>
      <c r="CG3505" s="66" t="s">
        <v>85</v>
      </c>
      <c r="CH3505" s="66" t="s">
        <v>85</v>
      </c>
      <c r="CI3505" s="66" t="s">
        <v>85</v>
      </c>
      <c r="CJ3505" s="66" t="s">
        <v>85</v>
      </c>
      <c r="CK3505" s="66" t="s">
        <v>85</v>
      </c>
      <c r="CL3505" s="66" t="s">
        <v>85</v>
      </c>
      <c r="CM3505" s="69" t="s">
        <v>85</v>
      </c>
    </row>
    <row r="3506" spans="41:91" hidden="1" x14ac:dyDescent="0.25">
      <c r="AO3506" s="51" t="s">
        <v>19</v>
      </c>
      <c r="AP3506" s="51" t="s">
        <v>19</v>
      </c>
      <c r="AQ3506" s="21" t="str">
        <f t="shared" si="56"/>
        <v>BungalowBungalow</v>
      </c>
      <c r="AR3506" s="77" t="s">
        <v>85</v>
      </c>
      <c r="AS3506" s="77" t="s">
        <v>85</v>
      </c>
      <c r="AT3506" s="77" t="s">
        <v>85</v>
      </c>
      <c r="AU3506" s="66" t="s">
        <v>85</v>
      </c>
      <c r="AV3506" s="66" t="s">
        <v>85</v>
      </c>
      <c r="AW3506" s="66" t="s">
        <v>85</v>
      </c>
      <c r="AX3506" s="66" t="s">
        <v>85</v>
      </c>
      <c r="AY3506" s="66" t="s">
        <v>85</v>
      </c>
      <c r="AZ3506" s="66" t="s">
        <v>85</v>
      </c>
      <c r="BA3506" s="66" t="s">
        <v>85</v>
      </c>
      <c r="BB3506" s="66" t="s">
        <v>85</v>
      </c>
      <c r="BC3506" s="66" t="s">
        <v>85</v>
      </c>
      <c r="BD3506" s="66" t="s">
        <v>85</v>
      </c>
      <c r="BE3506" s="66" t="s">
        <v>85</v>
      </c>
      <c r="BF3506" s="66" t="s">
        <v>85</v>
      </c>
      <c r="BG3506" s="66" t="s">
        <v>85</v>
      </c>
      <c r="BH3506" s="66" t="s">
        <v>85</v>
      </c>
      <c r="BI3506" s="66" t="s">
        <v>85</v>
      </c>
      <c r="BJ3506" s="66" t="s">
        <v>85</v>
      </c>
      <c r="BK3506" s="66" t="s">
        <v>85</v>
      </c>
      <c r="BL3506" s="66" t="s">
        <v>85</v>
      </c>
      <c r="BM3506" s="66" t="s">
        <v>85</v>
      </c>
      <c r="BN3506" s="66" t="s">
        <v>85</v>
      </c>
      <c r="BO3506" s="88" t="s">
        <v>85</v>
      </c>
      <c r="BP3506" s="100" t="s">
        <v>85</v>
      </c>
      <c r="BQ3506" s="66" t="s">
        <v>85</v>
      </c>
      <c r="BR3506" s="66" t="s">
        <v>85</v>
      </c>
      <c r="BS3506" s="66" t="s">
        <v>85</v>
      </c>
      <c r="BT3506" s="66" t="s">
        <v>85</v>
      </c>
      <c r="BU3506" s="66" t="s">
        <v>85</v>
      </c>
      <c r="BV3506" s="66" t="s">
        <v>85</v>
      </c>
      <c r="BW3506" s="66" t="s">
        <v>85</v>
      </c>
      <c r="BX3506" s="66" t="s">
        <v>85</v>
      </c>
      <c r="BY3506" s="66" t="s">
        <v>85</v>
      </c>
      <c r="BZ3506" s="66" t="s">
        <v>85</v>
      </c>
      <c r="CA3506" s="66" t="s">
        <v>85</v>
      </c>
      <c r="CB3506" s="66" t="s">
        <v>85</v>
      </c>
      <c r="CC3506" s="66" t="s">
        <v>85</v>
      </c>
      <c r="CD3506" s="66" t="s">
        <v>85</v>
      </c>
      <c r="CE3506" s="66" t="s">
        <v>85</v>
      </c>
      <c r="CF3506" s="66" t="s">
        <v>85</v>
      </c>
      <c r="CG3506" s="66" t="s">
        <v>85</v>
      </c>
      <c r="CH3506" s="66" t="s">
        <v>85</v>
      </c>
      <c r="CI3506" s="66" t="s">
        <v>85</v>
      </c>
      <c r="CJ3506" s="66" t="s">
        <v>85</v>
      </c>
      <c r="CK3506" s="66" t="s">
        <v>85</v>
      </c>
      <c r="CL3506" s="66" t="s">
        <v>85</v>
      </c>
      <c r="CM3506" s="69" t="s">
        <v>85</v>
      </c>
    </row>
    <row r="3507" spans="41:91" hidden="1" x14ac:dyDescent="0.25">
      <c r="AO3507" s="51" t="s">
        <v>19</v>
      </c>
      <c r="AP3507" s="51" t="s">
        <v>20</v>
      </c>
      <c r="AQ3507" s="21" t="str">
        <f t="shared" si="56"/>
        <v>BungalowConverted flat</v>
      </c>
      <c r="AR3507" s="77" t="s">
        <v>85</v>
      </c>
      <c r="AS3507" s="77" t="s">
        <v>85</v>
      </c>
      <c r="AT3507" s="77" t="s">
        <v>85</v>
      </c>
      <c r="AU3507" s="66" t="s">
        <v>85</v>
      </c>
      <c r="AV3507" s="66" t="s">
        <v>85</v>
      </c>
      <c r="AW3507" s="66" t="s">
        <v>85</v>
      </c>
      <c r="AX3507" s="66" t="s">
        <v>85</v>
      </c>
      <c r="AY3507" s="66" t="s">
        <v>85</v>
      </c>
      <c r="AZ3507" s="66" t="s">
        <v>85</v>
      </c>
      <c r="BA3507" s="66" t="s">
        <v>85</v>
      </c>
      <c r="BB3507" s="66" t="s">
        <v>85</v>
      </c>
      <c r="BC3507" s="66" t="s">
        <v>85</v>
      </c>
      <c r="BD3507" s="66" t="s">
        <v>85</v>
      </c>
      <c r="BE3507" s="66" t="s">
        <v>85</v>
      </c>
      <c r="BF3507" s="66" t="s">
        <v>85</v>
      </c>
      <c r="BG3507" s="66" t="s">
        <v>85</v>
      </c>
      <c r="BH3507" s="66" t="s">
        <v>85</v>
      </c>
      <c r="BI3507" s="66" t="s">
        <v>85</v>
      </c>
      <c r="BJ3507" s="66" t="s">
        <v>85</v>
      </c>
      <c r="BK3507" s="66" t="s">
        <v>85</v>
      </c>
      <c r="BL3507" s="66" t="s">
        <v>85</v>
      </c>
      <c r="BM3507" s="66" t="s">
        <v>85</v>
      </c>
      <c r="BN3507" s="66" t="s">
        <v>85</v>
      </c>
      <c r="BO3507" s="88" t="s">
        <v>85</v>
      </c>
      <c r="BP3507" s="100" t="s">
        <v>85</v>
      </c>
      <c r="BQ3507" s="66" t="s">
        <v>85</v>
      </c>
      <c r="BR3507" s="66" t="s">
        <v>85</v>
      </c>
      <c r="BS3507" s="66" t="s">
        <v>85</v>
      </c>
      <c r="BT3507" s="66" t="s">
        <v>85</v>
      </c>
      <c r="BU3507" s="66" t="s">
        <v>85</v>
      </c>
      <c r="BV3507" s="66" t="s">
        <v>85</v>
      </c>
      <c r="BW3507" s="66" t="s">
        <v>85</v>
      </c>
      <c r="BX3507" s="66" t="s">
        <v>85</v>
      </c>
      <c r="BY3507" s="66" t="s">
        <v>85</v>
      </c>
      <c r="BZ3507" s="66" t="s">
        <v>85</v>
      </c>
      <c r="CA3507" s="66" t="s">
        <v>85</v>
      </c>
      <c r="CB3507" s="66" t="s">
        <v>85</v>
      </c>
      <c r="CC3507" s="66" t="s">
        <v>85</v>
      </c>
      <c r="CD3507" s="66" t="s">
        <v>85</v>
      </c>
      <c r="CE3507" s="66" t="s">
        <v>85</v>
      </c>
      <c r="CF3507" s="66" t="s">
        <v>85</v>
      </c>
      <c r="CG3507" s="66" t="s">
        <v>85</v>
      </c>
      <c r="CH3507" s="66" t="s">
        <v>85</v>
      </c>
      <c r="CI3507" s="66" t="s">
        <v>85</v>
      </c>
      <c r="CJ3507" s="66" t="s">
        <v>85</v>
      </c>
      <c r="CK3507" s="66" t="s">
        <v>85</v>
      </c>
      <c r="CL3507" s="66" t="s">
        <v>85</v>
      </c>
      <c r="CM3507" s="69" t="s">
        <v>85</v>
      </c>
    </row>
    <row r="3508" spans="41:91" hidden="1" x14ac:dyDescent="0.25">
      <c r="AO3508" s="51" t="s">
        <v>19</v>
      </c>
      <c r="AP3508" s="51" t="s">
        <v>21</v>
      </c>
      <c r="AQ3508" s="21" t="str">
        <f t="shared" si="56"/>
        <v>BungalowPurpose built flat</v>
      </c>
      <c r="AR3508" s="77" t="s">
        <v>85</v>
      </c>
      <c r="AS3508" s="77" t="s">
        <v>85</v>
      </c>
      <c r="AT3508" s="77" t="s">
        <v>85</v>
      </c>
      <c r="AU3508" s="66" t="s">
        <v>85</v>
      </c>
      <c r="AV3508" s="66" t="s">
        <v>85</v>
      </c>
      <c r="AW3508" s="66" t="s">
        <v>85</v>
      </c>
      <c r="AX3508" s="66" t="s">
        <v>85</v>
      </c>
      <c r="AY3508" s="66" t="s">
        <v>85</v>
      </c>
      <c r="AZ3508" s="66" t="s">
        <v>85</v>
      </c>
      <c r="BA3508" s="66" t="s">
        <v>85</v>
      </c>
      <c r="BB3508" s="66" t="s">
        <v>85</v>
      </c>
      <c r="BC3508" s="66" t="s">
        <v>85</v>
      </c>
      <c r="BD3508" s="66" t="s">
        <v>85</v>
      </c>
      <c r="BE3508" s="66" t="s">
        <v>85</v>
      </c>
      <c r="BF3508" s="66" t="s">
        <v>85</v>
      </c>
      <c r="BG3508" s="66" t="s">
        <v>85</v>
      </c>
      <c r="BH3508" s="66" t="s">
        <v>85</v>
      </c>
      <c r="BI3508" s="66" t="s">
        <v>85</v>
      </c>
      <c r="BJ3508" s="66" t="s">
        <v>85</v>
      </c>
      <c r="BK3508" s="66" t="s">
        <v>85</v>
      </c>
      <c r="BL3508" s="66" t="s">
        <v>85</v>
      </c>
      <c r="BM3508" s="66" t="s">
        <v>85</v>
      </c>
      <c r="BN3508" s="66" t="s">
        <v>85</v>
      </c>
      <c r="BO3508" s="88" t="s">
        <v>85</v>
      </c>
      <c r="BP3508" s="100" t="s">
        <v>85</v>
      </c>
      <c r="BQ3508" s="66" t="s">
        <v>85</v>
      </c>
      <c r="BR3508" s="66" t="s">
        <v>85</v>
      </c>
      <c r="BS3508" s="66" t="s">
        <v>85</v>
      </c>
      <c r="BT3508" s="66" t="s">
        <v>85</v>
      </c>
      <c r="BU3508" s="66" t="s">
        <v>85</v>
      </c>
      <c r="BV3508" s="66" t="s">
        <v>85</v>
      </c>
      <c r="BW3508" s="66" t="s">
        <v>85</v>
      </c>
      <c r="BX3508" s="66" t="s">
        <v>85</v>
      </c>
      <c r="BY3508" s="66" t="s">
        <v>85</v>
      </c>
      <c r="BZ3508" s="66" t="s">
        <v>85</v>
      </c>
      <c r="CA3508" s="66" t="s">
        <v>85</v>
      </c>
      <c r="CB3508" s="66" t="s">
        <v>85</v>
      </c>
      <c r="CC3508" s="66" t="s">
        <v>85</v>
      </c>
      <c r="CD3508" s="66" t="s">
        <v>85</v>
      </c>
      <c r="CE3508" s="66" t="s">
        <v>85</v>
      </c>
      <c r="CF3508" s="66" t="s">
        <v>85</v>
      </c>
      <c r="CG3508" s="66" t="s">
        <v>85</v>
      </c>
      <c r="CH3508" s="66" t="s">
        <v>85</v>
      </c>
      <c r="CI3508" s="66" t="s">
        <v>85</v>
      </c>
      <c r="CJ3508" s="66" t="s">
        <v>85</v>
      </c>
      <c r="CK3508" s="66" t="s">
        <v>85</v>
      </c>
      <c r="CL3508" s="66" t="s">
        <v>85</v>
      </c>
      <c r="CM3508" s="69" t="s">
        <v>85</v>
      </c>
    </row>
    <row r="3509" spans="41:91" hidden="1" x14ac:dyDescent="0.25">
      <c r="AO3509" s="51" t="s">
        <v>20</v>
      </c>
      <c r="AP3509" s="51" t="s">
        <v>15</v>
      </c>
      <c r="AQ3509" s="21" t="str">
        <f t="shared" si="56"/>
        <v>Converted flatDetached</v>
      </c>
      <c r="AR3509" s="77" t="s">
        <v>85</v>
      </c>
      <c r="AS3509" s="77" t="s">
        <v>85</v>
      </c>
      <c r="AT3509" s="77" t="s">
        <v>85</v>
      </c>
      <c r="AU3509" s="66" t="s">
        <v>85</v>
      </c>
      <c r="AV3509" s="66" t="s">
        <v>85</v>
      </c>
      <c r="AW3509" s="66" t="s">
        <v>85</v>
      </c>
      <c r="AX3509" s="66" t="s">
        <v>85</v>
      </c>
      <c r="AY3509" s="66" t="s">
        <v>85</v>
      </c>
      <c r="AZ3509" s="66" t="s">
        <v>85</v>
      </c>
      <c r="BA3509" s="66" t="s">
        <v>85</v>
      </c>
      <c r="BB3509" s="66" t="s">
        <v>85</v>
      </c>
      <c r="BC3509" s="66" t="s">
        <v>85</v>
      </c>
      <c r="BD3509" s="66" t="s">
        <v>85</v>
      </c>
      <c r="BE3509" s="66" t="s">
        <v>85</v>
      </c>
      <c r="BF3509" s="66" t="s">
        <v>85</v>
      </c>
      <c r="BG3509" s="66" t="s">
        <v>85</v>
      </c>
      <c r="BH3509" s="66" t="s">
        <v>85</v>
      </c>
      <c r="BI3509" s="66" t="s">
        <v>85</v>
      </c>
      <c r="BJ3509" s="66" t="s">
        <v>85</v>
      </c>
      <c r="BK3509" s="66" t="s">
        <v>85</v>
      </c>
      <c r="BL3509" s="66" t="s">
        <v>85</v>
      </c>
      <c r="BM3509" s="66" t="s">
        <v>85</v>
      </c>
      <c r="BN3509" s="66" t="s">
        <v>85</v>
      </c>
      <c r="BO3509" s="88" t="s">
        <v>85</v>
      </c>
      <c r="BP3509" s="100" t="s">
        <v>85</v>
      </c>
      <c r="BQ3509" s="66" t="s">
        <v>85</v>
      </c>
      <c r="BR3509" s="66" t="s">
        <v>85</v>
      </c>
      <c r="BS3509" s="66" t="s">
        <v>85</v>
      </c>
      <c r="BT3509" s="66" t="s">
        <v>85</v>
      </c>
      <c r="BU3509" s="66" t="s">
        <v>85</v>
      </c>
      <c r="BV3509" s="66" t="s">
        <v>85</v>
      </c>
      <c r="BW3509" s="66" t="s">
        <v>85</v>
      </c>
      <c r="BX3509" s="66" t="s">
        <v>85</v>
      </c>
      <c r="BY3509" s="66" t="s">
        <v>85</v>
      </c>
      <c r="BZ3509" s="66" t="s">
        <v>85</v>
      </c>
      <c r="CA3509" s="66" t="s">
        <v>85</v>
      </c>
      <c r="CB3509" s="66" t="s">
        <v>85</v>
      </c>
      <c r="CC3509" s="66" t="s">
        <v>85</v>
      </c>
      <c r="CD3509" s="66" t="s">
        <v>85</v>
      </c>
      <c r="CE3509" s="66" t="s">
        <v>85</v>
      </c>
      <c r="CF3509" s="66" t="s">
        <v>85</v>
      </c>
      <c r="CG3509" s="66" t="s">
        <v>85</v>
      </c>
      <c r="CH3509" s="66" t="s">
        <v>85</v>
      </c>
      <c r="CI3509" s="66" t="s">
        <v>85</v>
      </c>
      <c r="CJ3509" s="66" t="s">
        <v>85</v>
      </c>
      <c r="CK3509" s="66" t="s">
        <v>85</v>
      </c>
      <c r="CL3509" s="66" t="s">
        <v>85</v>
      </c>
      <c r="CM3509" s="69" t="s">
        <v>85</v>
      </c>
    </row>
    <row r="3510" spans="41:91" hidden="1" x14ac:dyDescent="0.25">
      <c r="AO3510" s="51" t="s">
        <v>20</v>
      </c>
      <c r="AP3510" s="51" t="s">
        <v>16</v>
      </c>
      <c r="AQ3510" s="21" t="str">
        <f t="shared" si="56"/>
        <v>Converted flatSemi detached</v>
      </c>
      <c r="AR3510" s="77" t="s">
        <v>85</v>
      </c>
      <c r="AS3510" s="77" t="s">
        <v>85</v>
      </c>
      <c r="AT3510" s="77" t="s">
        <v>85</v>
      </c>
      <c r="AU3510" s="66" t="s">
        <v>85</v>
      </c>
      <c r="AV3510" s="66" t="s">
        <v>85</v>
      </c>
      <c r="AW3510" s="66" t="s">
        <v>85</v>
      </c>
      <c r="AX3510" s="66" t="s">
        <v>85</v>
      </c>
      <c r="AY3510" s="66" t="s">
        <v>85</v>
      </c>
      <c r="AZ3510" s="66" t="s">
        <v>85</v>
      </c>
      <c r="BA3510" s="66" t="s">
        <v>85</v>
      </c>
      <c r="BB3510" s="66" t="s">
        <v>85</v>
      </c>
      <c r="BC3510" s="66" t="s">
        <v>85</v>
      </c>
      <c r="BD3510" s="66" t="s">
        <v>85</v>
      </c>
      <c r="BE3510" s="66" t="s">
        <v>85</v>
      </c>
      <c r="BF3510" s="66" t="s">
        <v>85</v>
      </c>
      <c r="BG3510" s="66" t="s">
        <v>85</v>
      </c>
      <c r="BH3510" s="66" t="s">
        <v>85</v>
      </c>
      <c r="BI3510" s="66" t="s">
        <v>85</v>
      </c>
      <c r="BJ3510" s="66" t="s">
        <v>85</v>
      </c>
      <c r="BK3510" s="66" t="s">
        <v>85</v>
      </c>
      <c r="BL3510" s="66" t="s">
        <v>85</v>
      </c>
      <c r="BM3510" s="66" t="s">
        <v>85</v>
      </c>
      <c r="BN3510" s="66" t="s">
        <v>85</v>
      </c>
      <c r="BO3510" s="88" t="s">
        <v>85</v>
      </c>
      <c r="BP3510" s="100" t="s">
        <v>85</v>
      </c>
      <c r="BQ3510" s="66" t="s">
        <v>85</v>
      </c>
      <c r="BR3510" s="66" t="s">
        <v>85</v>
      </c>
      <c r="BS3510" s="66" t="s">
        <v>85</v>
      </c>
      <c r="BT3510" s="66" t="s">
        <v>85</v>
      </c>
      <c r="BU3510" s="66" t="s">
        <v>85</v>
      </c>
      <c r="BV3510" s="66" t="s">
        <v>85</v>
      </c>
      <c r="BW3510" s="66" t="s">
        <v>85</v>
      </c>
      <c r="BX3510" s="66" t="s">
        <v>85</v>
      </c>
      <c r="BY3510" s="66" t="s">
        <v>85</v>
      </c>
      <c r="BZ3510" s="66" t="s">
        <v>85</v>
      </c>
      <c r="CA3510" s="66" t="s">
        <v>85</v>
      </c>
      <c r="CB3510" s="66" t="s">
        <v>85</v>
      </c>
      <c r="CC3510" s="66" t="s">
        <v>85</v>
      </c>
      <c r="CD3510" s="66" t="s">
        <v>85</v>
      </c>
      <c r="CE3510" s="66" t="s">
        <v>85</v>
      </c>
      <c r="CF3510" s="66" t="s">
        <v>85</v>
      </c>
      <c r="CG3510" s="66" t="s">
        <v>85</v>
      </c>
      <c r="CH3510" s="66" t="s">
        <v>85</v>
      </c>
      <c r="CI3510" s="66" t="s">
        <v>85</v>
      </c>
      <c r="CJ3510" s="66" t="s">
        <v>85</v>
      </c>
      <c r="CK3510" s="66" t="s">
        <v>85</v>
      </c>
      <c r="CL3510" s="66" t="s">
        <v>85</v>
      </c>
      <c r="CM3510" s="69" t="s">
        <v>85</v>
      </c>
    </row>
    <row r="3511" spans="41:91" hidden="1" x14ac:dyDescent="0.25">
      <c r="AO3511" s="51" t="s">
        <v>20</v>
      </c>
      <c r="AP3511" s="51" t="s">
        <v>17</v>
      </c>
      <c r="AQ3511" s="21" t="str">
        <f t="shared" si="56"/>
        <v>Converted flatEnd terrace</v>
      </c>
      <c r="AR3511" s="77" t="s">
        <v>85</v>
      </c>
      <c r="AS3511" s="77" t="s">
        <v>85</v>
      </c>
      <c r="AT3511" s="77" t="s">
        <v>85</v>
      </c>
      <c r="AU3511" s="66" t="s">
        <v>85</v>
      </c>
      <c r="AV3511" s="66" t="s">
        <v>85</v>
      </c>
      <c r="AW3511" s="66" t="s">
        <v>85</v>
      </c>
      <c r="AX3511" s="66" t="s">
        <v>85</v>
      </c>
      <c r="AY3511" s="66" t="s">
        <v>85</v>
      </c>
      <c r="AZ3511" s="66" t="s">
        <v>85</v>
      </c>
      <c r="BA3511" s="66" t="s">
        <v>85</v>
      </c>
      <c r="BB3511" s="66" t="s">
        <v>85</v>
      </c>
      <c r="BC3511" s="66" t="s">
        <v>85</v>
      </c>
      <c r="BD3511" s="66" t="s">
        <v>85</v>
      </c>
      <c r="BE3511" s="66" t="s">
        <v>85</v>
      </c>
      <c r="BF3511" s="66" t="s">
        <v>85</v>
      </c>
      <c r="BG3511" s="66" t="s">
        <v>85</v>
      </c>
      <c r="BH3511" s="66" t="s">
        <v>85</v>
      </c>
      <c r="BI3511" s="66" t="s">
        <v>85</v>
      </c>
      <c r="BJ3511" s="66" t="s">
        <v>85</v>
      </c>
      <c r="BK3511" s="66" t="s">
        <v>85</v>
      </c>
      <c r="BL3511" s="66" t="s">
        <v>85</v>
      </c>
      <c r="BM3511" s="66" t="s">
        <v>85</v>
      </c>
      <c r="BN3511" s="66" t="s">
        <v>85</v>
      </c>
      <c r="BO3511" s="88" t="s">
        <v>85</v>
      </c>
      <c r="BP3511" s="100" t="s">
        <v>85</v>
      </c>
      <c r="BQ3511" s="66" t="s">
        <v>85</v>
      </c>
      <c r="BR3511" s="66" t="s">
        <v>85</v>
      </c>
      <c r="BS3511" s="66" t="s">
        <v>85</v>
      </c>
      <c r="BT3511" s="66" t="s">
        <v>85</v>
      </c>
      <c r="BU3511" s="66" t="s">
        <v>85</v>
      </c>
      <c r="BV3511" s="66" t="s">
        <v>85</v>
      </c>
      <c r="BW3511" s="66" t="s">
        <v>85</v>
      </c>
      <c r="BX3511" s="66" t="s">
        <v>85</v>
      </c>
      <c r="BY3511" s="66" t="s">
        <v>85</v>
      </c>
      <c r="BZ3511" s="66" t="s">
        <v>85</v>
      </c>
      <c r="CA3511" s="66" t="s">
        <v>85</v>
      </c>
      <c r="CB3511" s="66" t="s">
        <v>85</v>
      </c>
      <c r="CC3511" s="66" t="s">
        <v>85</v>
      </c>
      <c r="CD3511" s="66" t="s">
        <v>85</v>
      </c>
      <c r="CE3511" s="66" t="s">
        <v>85</v>
      </c>
      <c r="CF3511" s="66" t="s">
        <v>85</v>
      </c>
      <c r="CG3511" s="66" t="s">
        <v>85</v>
      </c>
      <c r="CH3511" s="66" t="s">
        <v>85</v>
      </c>
      <c r="CI3511" s="66" t="s">
        <v>85</v>
      </c>
      <c r="CJ3511" s="66" t="s">
        <v>85</v>
      </c>
      <c r="CK3511" s="66" t="s">
        <v>85</v>
      </c>
      <c r="CL3511" s="66" t="s">
        <v>85</v>
      </c>
      <c r="CM3511" s="69" t="s">
        <v>85</v>
      </c>
    </row>
    <row r="3512" spans="41:91" hidden="1" x14ac:dyDescent="0.25">
      <c r="AO3512" s="51" t="s">
        <v>20</v>
      </c>
      <c r="AP3512" s="51" t="s">
        <v>18</v>
      </c>
      <c r="AQ3512" s="21" t="str">
        <f t="shared" si="56"/>
        <v>Converted flatMid terrace</v>
      </c>
      <c r="AR3512" s="77" t="s">
        <v>85</v>
      </c>
      <c r="AS3512" s="77" t="s">
        <v>85</v>
      </c>
      <c r="AT3512" s="77" t="s">
        <v>85</v>
      </c>
      <c r="AU3512" s="66" t="s">
        <v>85</v>
      </c>
      <c r="AV3512" s="66" t="s">
        <v>85</v>
      </c>
      <c r="AW3512" s="66" t="s">
        <v>85</v>
      </c>
      <c r="AX3512" s="66" t="s">
        <v>85</v>
      </c>
      <c r="AY3512" s="66" t="s">
        <v>85</v>
      </c>
      <c r="AZ3512" s="66" t="s">
        <v>85</v>
      </c>
      <c r="BA3512" s="66" t="s">
        <v>85</v>
      </c>
      <c r="BB3512" s="66" t="s">
        <v>85</v>
      </c>
      <c r="BC3512" s="66" t="s">
        <v>85</v>
      </c>
      <c r="BD3512" s="66" t="s">
        <v>85</v>
      </c>
      <c r="BE3512" s="66" t="s">
        <v>85</v>
      </c>
      <c r="BF3512" s="66" t="s">
        <v>85</v>
      </c>
      <c r="BG3512" s="66" t="s">
        <v>85</v>
      </c>
      <c r="BH3512" s="66" t="s">
        <v>85</v>
      </c>
      <c r="BI3512" s="66" t="s">
        <v>85</v>
      </c>
      <c r="BJ3512" s="66" t="s">
        <v>85</v>
      </c>
      <c r="BK3512" s="66" t="s">
        <v>85</v>
      </c>
      <c r="BL3512" s="66" t="s">
        <v>85</v>
      </c>
      <c r="BM3512" s="66" t="s">
        <v>85</v>
      </c>
      <c r="BN3512" s="66" t="s">
        <v>85</v>
      </c>
      <c r="BO3512" s="88" t="s">
        <v>85</v>
      </c>
      <c r="BP3512" s="100" t="s">
        <v>85</v>
      </c>
      <c r="BQ3512" s="66" t="s">
        <v>85</v>
      </c>
      <c r="BR3512" s="66" t="s">
        <v>85</v>
      </c>
      <c r="BS3512" s="66" t="s">
        <v>85</v>
      </c>
      <c r="BT3512" s="66" t="s">
        <v>85</v>
      </c>
      <c r="BU3512" s="66" t="s">
        <v>85</v>
      </c>
      <c r="BV3512" s="66" t="s">
        <v>85</v>
      </c>
      <c r="BW3512" s="66" t="s">
        <v>85</v>
      </c>
      <c r="BX3512" s="66" t="s">
        <v>85</v>
      </c>
      <c r="BY3512" s="66" t="s">
        <v>85</v>
      </c>
      <c r="BZ3512" s="66" t="s">
        <v>85</v>
      </c>
      <c r="CA3512" s="66" t="s">
        <v>85</v>
      </c>
      <c r="CB3512" s="66" t="s">
        <v>85</v>
      </c>
      <c r="CC3512" s="66" t="s">
        <v>85</v>
      </c>
      <c r="CD3512" s="66" t="s">
        <v>85</v>
      </c>
      <c r="CE3512" s="66" t="s">
        <v>85</v>
      </c>
      <c r="CF3512" s="66" t="s">
        <v>85</v>
      </c>
      <c r="CG3512" s="66" t="s">
        <v>85</v>
      </c>
      <c r="CH3512" s="66" t="s">
        <v>85</v>
      </c>
      <c r="CI3512" s="66" t="s">
        <v>85</v>
      </c>
      <c r="CJ3512" s="66" t="s">
        <v>85</v>
      </c>
      <c r="CK3512" s="66" t="s">
        <v>85</v>
      </c>
      <c r="CL3512" s="66" t="s">
        <v>85</v>
      </c>
      <c r="CM3512" s="69" t="s">
        <v>85</v>
      </c>
    </row>
    <row r="3513" spans="41:91" hidden="1" x14ac:dyDescent="0.25">
      <c r="AO3513" s="51" t="s">
        <v>20</v>
      </c>
      <c r="AP3513" s="51" t="s">
        <v>19</v>
      </c>
      <c r="AQ3513" s="21" t="str">
        <f t="shared" si="56"/>
        <v>Converted flatBungalow</v>
      </c>
      <c r="AR3513" s="77" t="s">
        <v>85</v>
      </c>
      <c r="AS3513" s="77" t="s">
        <v>85</v>
      </c>
      <c r="AT3513" s="77" t="s">
        <v>85</v>
      </c>
      <c r="AU3513" s="66" t="s">
        <v>85</v>
      </c>
      <c r="AV3513" s="66" t="s">
        <v>85</v>
      </c>
      <c r="AW3513" s="66" t="s">
        <v>85</v>
      </c>
      <c r="AX3513" s="66" t="s">
        <v>85</v>
      </c>
      <c r="AY3513" s="66" t="s">
        <v>85</v>
      </c>
      <c r="AZ3513" s="66" t="s">
        <v>85</v>
      </c>
      <c r="BA3513" s="66" t="s">
        <v>85</v>
      </c>
      <c r="BB3513" s="66" t="s">
        <v>85</v>
      </c>
      <c r="BC3513" s="66" t="s">
        <v>85</v>
      </c>
      <c r="BD3513" s="66" t="s">
        <v>85</v>
      </c>
      <c r="BE3513" s="66" t="s">
        <v>85</v>
      </c>
      <c r="BF3513" s="66" t="s">
        <v>85</v>
      </c>
      <c r="BG3513" s="66" t="s">
        <v>85</v>
      </c>
      <c r="BH3513" s="66" t="s">
        <v>85</v>
      </c>
      <c r="BI3513" s="66" t="s">
        <v>85</v>
      </c>
      <c r="BJ3513" s="66" t="s">
        <v>85</v>
      </c>
      <c r="BK3513" s="66" t="s">
        <v>85</v>
      </c>
      <c r="BL3513" s="66" t="s">
        <v>85</v>
      </c>
      <c r="BM3513" s="66" t="s">
        <v>85</v>
      </c>
      <c r="BN3513" s="66" t="s">
        <v>85</v>
      </c>
      <c r="BO3513" s="88" t="s">
        <v>85</v>
      </c>
      <c r="BP3513" s="100" t="s">
        <v>85</v>
      </c>
      <c r="BQ3513" s="66" t="s">
        <v>85</v>
      </c>
      <c r="BR3513" s="66" t="s">
        <v>85</v>
      </c>
      <c r="BS3513" s="66" t="s">
        <v>85</v>
      </c>
      <c r="BT3513" s="66" t="s">
        <v>85</v>
      </c>
      <c r="BU3513" s="66" t="s">
        <v>85</v>
      </c>
      <c r="BV3513" s="66" t="s">
        <v>85</v>
      </c>
      <c r="BW3513" s="66" t="s">
        <v>85</v>
      </c>
      <c r="BX3513" s="66" t="s">
        <v>85</v>
      </c>
      <c r="BY3513" s="66" t="s">
        <v>85</v>
      </c>
      <c r="BZ3513" s="66" t="s">
        <v>85</v>
      </c>
      <c r="CA3513" s="66" t="s">
        <v>85</v>
      </c>
      <c r="CB3513" s="66" t="s">
        <v>85</v>
      </c>
      <c r="CC3513" s="66" t="s">
        <v>85</v>
      </c>
      <c r="CD3513" s="66" t="s">
        <v>85</v>
      </c>
      <c r="CE3513" s="66" t="s">
        <v>85</v>
      </c>
      <c r="CF3513" s="66" t="s">
        <v>85</v>
      </c>
      <c r="CG3513" s="66" t="s">
        <v>85</v>
      </c>
      <c r="CH3513" s="66" t="s">
        <v>85</v>
      </c>
      <c r="CI3513" s="66" t="s">
        <v>85</v>
      </c>
      <c r="CJ3513" s="66" t="s">
        <v>85</v>
      </c>
      <c r="CK3513" s="66" t="s">
        <v>85</v>
      </c>
      <c r="CL3513" s="66" t="s">
        <v>85</v>
      </c>
      <c r="CM3513" s="69" t="s">
        <v>85</v>
      </c>
    </row>
    <row r="3514" spans="41:91" hidden="1" x14ac:dyDescent="0.25">
      <c r="AO3514" s="51" t="s">
        <v>20</v>
      </c>
      <c r="AP3514" s="51" t="s">
        <v>20</v>
      </c>
      <c r="AQ3514" s="21" t="str">
        <f t="shared" si="56"/>
        <v>Converted flatConverted flat</v>
      </c>
      <c r="AR3514" s="77" t="s">
        <v>85</v>
      </c>
      <c r="AS3514" s="77" t="s">
        <v>85</v>
      </c>
      <c r="AT3514" s="77" t="s">
        <v>85</v>
      </c>
      <c r="AU3514" s="66" t="s">
        <v>85</v>
      </c>
      <c r="AV3514" s="66" t="s">
        <v>85</v>
      </c>
      <c r="AW3514" s="66" t="s">
        <v>85</v>
      </c>
      <c r="AX3514" s="66" t="s">
        <v>85</v>
      </c>
      <c r="AY3514" s="66" t="s">
        <v>85</v>
      </c>
      <c r="AZ3514" s="66" t="s">
        <v>85</v>
      </c>
      <c r="BA3514" s="66" t="s">
        <v>85</v>
      </c>
      <c r="BB3514" s="66" t="s">
        <v>85</v>
      </c>
      <c r="BC3514" s="66" t="s">
        <v>85</v>
      </c>
      <c r="BD3514" s="66" t="s">
        <v>85</v>
      </c>
      <c r="BE3514" s="66" t="s">
        <v>85</v>
      </c>
      <c r="BF3514" s="66" t="s">
        <v>85</v>
      </c>
      <c r="BG3514" s="66" t="s">
        <v>85</v>
      </c>
      <c r="BH3514" s="66" t="s">
        <v>85</v>
      </c>
      <c r="BI3514" s="66" t="s">
        <v>85</v>
      </c>
      <c r="BJ3514" s="66" t="s">
        <v>85</v>
      </c>
      <c r="BK3514" s="66" t="s">
        <v>85</v>
      </c>
      <c r="BL3514" s="66" t="s">
        <v>85</v>
      </c>
      <c r="BM3514" s="66" t="s">
        <v>85</v>
      </c>
      <c r="BN3514" s="66" t="s">
        <v>85</v>
      </c>
      <c r="BO3514" s="88" t="s">
        <v>85</v>
      </c>
      <c r="BP3514" s="100" t="s">
        <v>85</v>
      </c>
      <c r="BQ3514" s="66" t="s">
        <v>85</v>
      </c>
      <c r="BR3514" s="66" t="s">
        <v>85</v>
      </c>
      <c r="BS3514" s="66" t="s">
        <v>85</v>
      </c>
      <c r="BT3514" s="66" t="s">
        <v>85</v>
      </c>
      <c r="BU3514" s="66" t="s">
        <v>85</v>
      </c>
      <c r="BV3514" s="66" t="s">
        <v>85</v>
      </c>
      <c r="BW3514" s="66" t="s">
        <v>85</v>
      </c>
      <c r="BX3514" s="66" t="s">
        <v>85</v>
      </c>
      <c r="BY3514" s="66" t="s">
        <v>85</v>
      </c>
      <c r="BZ3514" s="66" t="s">
        <v>85</v>
      </c>
      <c r="CA3514" s="66" t="s">
        <v>85</v>
      </c>
      <c r="CB3514" s="66" t="s">
        <v>85</v>
      </c>
      <c r="CC3514" s="66" t="s">
        <v>85</v>
      </c>
      <c r="CD3514" s="66" t="s">
        <v>85</v>
      </c>
      <c r="CE3514" s="66" t="s">
        <v>85</v>
      </c>
      <c r="CF3514" s="66" t="s">
        <v>85</v>
      </c>
      <c r="CG3514" s="66" t="s">
        <v>85</v>
      </c>
      <c r="CH3514" s="66" t="s">
        <v>85</v>
      </c>
      <c r="CI3514" s="66" t="s">
        <v>85</v>
      </c>
      <c r="CJ3514" s="66" t="s">
        <v>85</v>
      </c>
      <c r="CK3514" s="66" t="s">
        <v>85</v>
      </c>
      <c r="CL3514" s="66" t="s">
        <v>85</v>
      </c>
      <c r="CM3514" s="69" t="s">
        <v>85</v>
      </c>
    </row>
    <row r="3515" spans="41:91" hidden="1" x14ac:dyDescent="0.25">
      <c r="AO3515" s="51" t="s">
        <v>20</v>
      </c>
      <c r="AP3515" s="51" t="s">
        <v>21</v>
      </c>
      <c r="AQ3515" s="21" t="str">
        <f t="shared" si="56"/>
        <v>Converted flatPurpose built flat</v>
      </c>
      <c r="AR3515" s="77" t="s">
        <v>85</v>
      </c>
      <c r="AS3515" s="77" t="s">
        <v>85</v>
      </c>
      <c r="AT3515" s="77" t="s">
        <v>85</v>
      </c>
      <c r="AU3515" s="66" t="s">
        <v>85</v>
      </c>
      <c r="AV3515" s="66" t="s">
        <v>85</v>
      </c>
      <c r="AW3515" s="66" t="s">
        <v>85</v>
      </c>
      <c r="AX3515" s="66" t="s">
        <v>85</v>
      </c>
      <c r="AY3515" s="66" t="s">
        <v>85</v>
      </c>
      <c r="AZ3515" s="66" t="s">
        <v>85</v>
      </c>
      <c r="BA3515" s="66" t="s">
        <v>85</v>
      </c>
      <c r="BB3515" s="66" t="s">
        <v>85</v>
      </c>
      <c r="BC3515" s="66" t="s">
        <v>85</v>
      </c>
      <c r="BD3515" s="66" t="s">
        <v>85</v>
      </c>
      <c r="BE3515" s="66" t="s">
        <v>85</v>
      </c>
      <c r="BF3515" s="66" t="s">
        <v>85</v>
      </c>
      <c r="BG3515" s="66" t="s">
        <v>85</v>
      </c>
      <c r="BH3515" s="66" t="s">
        <v>85</v>
      </c>
      <c r="BI3515" s="66" t="s">
        <v>85</v>
      </c>
      <c r="BJ3515" s="66" t="s">
        <v>85</v>
      </c>
      <c r="BK3515" s="66" t="s">
        <v>85</v>
      </c>
      <c r="BL3515" s="66" t="s">
        <v>85</v>
      </c>
      <c r="BM3515" s="66" t="s">
        <v>85</v>
      </c>
      <c r="BN3515" s="66" t="s">
        <v>85</v>
      </c>
      <c r="BO3515" s="88" t="s">
        <v>85</v>
      </c>
      <c r="BP3515" s="100" t="s">
        <v>85</v>
      </c>
      <c r="BQ3515" s="66" t="s">
        <v>85</v>
      </c>
      <c r="BR3515" s="66" t="s">
        <v>85</v>
      </c>
      <c r="BS3515" s="66" t="s">
        <v>85</v>
      </c>
      <c r="BT3515" s="66" t="s">
        <v>85</v>
      </c>
      <c r="BU3515" s="66" t="s">
        <v>85</v>
      </c>
      <c r="BV3515" s="66" t="s">
        <v>85</v>
      </c>
      <c r="BW3515" s="66" t="s">
        <v>85</v>
      </c>
      <c r="BX3515" s="66" t="s">
        <v>85</v>
      </c>
      <c r="BY3515" s="66" t="s">
        <v>85</v>
      </c>
      <c r="BZ3515" s="66" t="s">
        <v>85</v>
      </c>
      <c r="CA3515" s="66" t="s">
        <v>85</v>
      </c>
      <c r="CB3515" s="66" t="s">
        <v>85</v>
      </c>
      <c r="CC3515" s="66" t="s">
        <v>85</v>
      </c>
      <c r="CD3515" s="66" t="s">
        <v>85</v>
      </c>
      <c r="CE3515" s="66" t="s">
        <v>85</v>
      </c>
      <c r="CF3515" s="66" t="s">
        <v>85</v>
      </c>
      <c r="CG3515" s="66" t="s">
        <v>85</v>
      </c>
      <c r="CH3515" s="66" t="s">
        <v>85</v>
      </c>
      <c r="CI3515" s="66" t="s">
        <v>85</v>
      </c>
      <c r="CJ3515" s="66" t="s">
        <v>85</v>
      </c>
      <c r="CK3515" s="66" t="s">
        <v>85</v>
      </c>
      <c r="CL3515" s="66" t="s">
        <v>85</v>
      </c>
      <c r="CM3515" s="69" t="s">
        <v>85</v>
      </c>
    </row>
    <row r="3516" spans="41:91" hidden="1" x14ac:dyDescent="0.25">
      <c r="AO3516" s="51" t="s">
        <v>21</v>
      </c>
      <c r="AP3516" s="51" t="s">
        <v>15</v>
      </c>
      <c r="AQ3516" s="21" t="str">
        <f t="shared" si="56"/>
        <v>Purpose built flatDetached</v>
      </c>
      <c r="AR3516" s="77" t="s">
        <v>85</v>
      </c>
      <c r="AS3516" s="77" t="s">
        <v>85</v>
      </c>
      <c r="AT3516" s="77" t="s">
        <v>85</v>
      </c>
      <c r="AU3516" s="66" t="s">
        <v>85</v>
      </c>
      <c r="AV3516" s="66" t="s">
        <v>85</v>
      </c>
      <c r="AW3516" s="66" t="s">
        <v>85</v>
      </c>
      <c r="AX3516" s="66" t="s">
        <v>85</v>
      </c>
      <c r="AY3516" s="66" t="s">
        <v>85</v>
      </c>
      <c r="AZ3516" s="66" t="s">
        <v>85</v>
      </c>
      <c r="BA3516" s="66" t="s">
        <v>85</v>
      </c>
      <c r="BB3516" s="66" t="s">
        <v>85</v>
      </c>
      <c r="BC3516" s="66" t="s">
        <v>85</v>
      </c>
      <c r="BD3516" s="66" t="s">
        <v>85</v>
      </c>
      <c r="BE3516" s="66" t="s">
        <v>85</v>
      </c>
      <c r="BF3516" s="66" t="s">
        <v>85</v>
      </c>
      <c r="BG3516" s="66" t="s">
        <v>85</v>
      </c>
      <c r="BH3516" s="66" t="s">
        <v>85</v>
      </c>
      <c r="BI3516" s="66" t="s">
        <v>85</v>
      </c>
      <c r="BJ3516" s="66" t="s">
        <v>85</v>
      </c>
      <c r="BK3516" s="66" t="s">
        <v>85</v>
      </c>
      <c r="BL3516" s="66" t="s">
        <v>85</v>
      </c>
      <c r="BM3516" s="66" t="s">
        <v>85</v>
      </c>
      <c r="BN3516" s="66" t="s">
        <v>85</v>
      </c>
      <c r="BO3516" s="88" t="s">
        <v>85</v>
      </c>
      <c r="BP3516" s="100" t="s">
        <v>85</v>
      </c>
      <c r="BQ3516" s="66" t="s">
        <v>85</v>
      </c>
      <c r="BR3516" s="66" t="s">
        <v>85</v>
      </c>
      <c r="BS3516" s="66" t="s">
        <v>85</v>
      </c>
      <c r="BT3516" s="66" t="s">
        <v>85</v>
      </c>
      <c r="BU3516" s="66" t="s">
        <v>85</v>
      </c>
      <c r="BV3516" s="66" t="s">
        <v>85</v>
      </c>
      <c r="BW3516" s="66" t="s">
        <v>85</v>
      </c>
      <c r="BX3516" s="66" t="s">
        <v>85</v>
      </c>
      <c r="BY3516" s="66" t="s">
        <v>85</v>
      </c>
      <c r="BZ3516" s="66" t="s">
        <v>85</v>
      </c>
      <c r="CA3516" s="66" t="s">
        <v>85</v>
      </c>
      <c r="CB3516" s="66" t="s">
        <v>85</v>
      </c>
      <c r="CC3516" s="66" t="s">
        <v>85</v>
      </c>
      <c r="CD3516" s="66" t="s">
        <v>85</v>
      </c>
      <c r="CE3516" s="66" t="s">
        <v>85</v>
      </c>
      <c r="CF3516" s="66" t="s">
        <v>85</v>
      </c>
      <c r="CG3516" s="66" t="s">
        <v>85</v>
      </c>
      <c r="CH3516" s="66" t="s">
        <v>85</v>
      </c>
      <c r="CI3516" s="66" t="s">
        <v>85</v>
      </c>
      <c r="CJ3516" s="66" t="s">
        <v>85</v>
      </c>
      <c r="CK3516" s="66" t="s">
        <v>85</v>
      </c>
      <c r="CL3516" s="66" t="s">
        <v>85</v>
      </c>
      <c r="CM3516" s="69" t="s">
        <v>85</v>
      </c>
    </row>
    <row r="3517" spans="41:91" hidden="1" x14ac:dyDescent="0.25">
      <c r="AO3517" s="51" t="s">
        <v>21</v>
      </c>
      <c r="AP3517" s="51" t="s">
        <v>16</v>
      </c>
      <c r="AQ3517" s="21" t="str">
        <f t="shared" si="56"/>
        <v>Purpose built flatSemi detached</v>
      </c>
      <c r="AR3517" s="77" t="s">
        <v>85</v>
      </c>
      <c r="AS3517" s="77" t="s">
        <v>85</v>
      </c>
      <c r="AT3517" s="77" t="s">
        <v>85</v>
      </c>
      <c r="AU3517" s="66" t="s">
        <v>85</v>
      </c>
      <c r="AV3517" s="66" t="s">
        <v>85</v>
      </c>
      <c r="AW3517" s="66" t="s">
        <v>85</v>
      </c>
      <c r="AX3517" s="66" t="s">
        <v>85</v>
      </c>
      <c r="AY3517" s="66" t="s">
        <v>85</v>
      </c>
      <c r="AZ3517" s="66" t="s">
        <v>85</v>
      </c>
      <c r="BA3517" s="66" t="s">
        <v>85</v>
      </c>
      <c r="BB3517" s="66" t="s">
        <v>85</v>
      </c>
      <c r="BC3517" s="66" t="s">
        <v>85</v>
      </c>
      <c r="BD3517" s="66" t="s">
        <v>85</v>
      </c>
      <c r="BE3517" s="66" t="s">
        <v>85</v>
      </c>
      <c r="BF3517" s="66" t="s">
        <v>85</v>
      </c>
      <c r="BG3517" s="66" t="s">
        <v>85</v>
      </c>
      <c r="BH3517" s="66" t="s">
        <v>85</v>
      </c>
      <c r="BI3517" s="66" t="s">
        <v>85</v>
      </c>
      <c r="BJ3517" s="66" t="s">
        <v>85</v>
      </c>
      <c r="BK3517" s="66" t="s">
        <v>85</v>
      </c>
      <c r="BL3517" s="66" t="s">
        <v>85</v>
      </c>
      <c r="BM3517" s="66" t="s">
        <v>85</v>
      </c>
      <c r="BN3517" s="66" t="s">
        <v>85</v>
      </c>
      <c r="BO3517" s="88" t="s">
        <v>85</v>
      </c>
      <c r="BP3517" s="100" t="s">
        <v>85</v>
      </c>
      <c r="BQ3517" s="66" t="s">
        <v>85</v>
      </c>
      <c r="BR3517" s="66" t="s">
        <v>85</v>
      </c>
      <c r="BS3517" s="66" t="s">
        <v>85</v>
      </c>
      <c r="BT3517" s="66" t="s">
        <v>85</v>
      </c>
      <c r="BU3517" s="66" t="s">
        <v>85</v>
      </c>
      <c r="BV3517" s="66" t="s">
        <v>85</v>
      </c>
      <c r="BW3517" s="66" t="s">
        <v>85</v>
      </c>
      <c r="BX3517" s="66" t="s">
        <v>85</v>
      </c>
      <c r="BY3517" s="66" t="s">
        <v>85</v>
      </c>
      <c r="BZ3517" s="66" t="s">
        <v>85</v>
      </c>
      <c r="CA3517" s="66" t="s">
        <v>85</v>
      </c>
      <c r="CB3517" s="66" t="s">
        <v>85</v>
      </c>
      <c r="CC3517" s="66" t="s">
        <v>85</v>
      </c>
      <c r="CD3517" s="66" t="s">
        <v>85</v>
      </c>
      <c r="CE3517" s="66" t="s">
        <v>85</v>
      </c>
      <c r="CF3517" s="66" t="s">
        <v>85</v>
      </c>
      <c r="CG3517" s="66" t="s">
        <v>85</v>
      </c>
      <c r="CH3517" s="66" t="s">
        <v>85</v>
      </c>
      <c r="CI3517" s="66" t="s">
        <v>85</v>
      </c>
      <c r="CJ3517" s="66" t="s">
        <v>85</v>
      </c>
      <c r="CK3517" s="66" t="s">
        <v>85</v>
      </c>
      <c r="CL3517" s="66" t="s">
        <v>85</v>
      </c>
      <c r="CM3517" s="69" t="s">
        <v>85</v>
      </c>
    </row>
    <row r="3518" spans="41:91" hidden="1" x14ac:dyDescent="0.25">
      <c r="AO3518" s="51" t="s">
        <v>21</v>
      </c>
      <c r="AP3518" s="51" t="s">
        <v>17</v>
      </c>
      <c r="AQ3518" s="21" t="str">
        <f t="shared" si="56"/>
        <v>Purpose built flatEnd terrace</v>
      </c>
      <c r="AR3518" s="77" t="s">
        <v>85</v>
      </c>
      <c r="AS3518" s="77" t="s">
        <v>85</v>
      </c>
      <c r="AT3518" s="77" t="s">
        <v>85</v>
      </c>
      <c r="AU3518" s="66" t="s">
        <v>85</v>
      </c>
      <c r="AV3518" s="66" t="s">
        <v>85</v>
      </c>
      <c r="AW3518" s="66" t="s">
        <v>85</v>
      </c>
      <c r="AX3518" s="66" t="s">
        <v>85</v>
      </c>
      <c r="AY3518" s="66" t="s">
        <v>85</v>
      </c>
      <c r="AZ3518" s="66" t="s">
        <v>85</v>
      </c>
      <c r="BA3518" s="66" t="s">
        <v>85</v>
      </c>
      <c r="BB3518" s="66" t="s">
        <v>85</v>
      </c>
      <c r="BC3518" s="66" t="s">
        <v>85</v>
      </c>
      <c r="BD3518" s="66" t="s">
        <v>85</v>
      </c>
      <c r="BE3518" s="66" t="s">
        <v>85</v>
      </c>
      <c r="BF3518" s="66" t="s">
        <v>85</v>
      </c>
      <c r="BG3518" s="66" t="s">
        <v>85</v>
      </c>
      <c r="BH3518" s="66" t="s">
        <v>85</v>
      </c>
      <c r="BI3518" s="66" t="s">
        <v>85</v>
      </c>
      <c r="BJ3518" s="66" t="s">
        <v>85</v>
      </c>
      <c r="BK3518" s="66" t="s">
        <v>85</v>
      </c>
      <c r="BL3518" s="66" t="s">
        <v>85</v>
      </c>
      <c r="BM3518" s="66" t="s">
        <v>85</v>
      </c>
      <c r="BN3518" s="66" t="s">
        <v>85</v>
      </c>
      <c r="BO3518" s="88" t="s">
        <v>85</v>
      </c>
      <c r="BP3518" s="100" t="s">
        <v>85</v>
      </c>
      <c r="BQ3518" s="66" t="s">
        <v>85</v>
      </c>
      <c r="BR3518" s="66" t="s">
        <v>85</v>
      </c>
      <c r="BS3518" s="66" t="s">
        <v>85</v>
      </c>
      <c r="BT3518" s="66" t="s">
        <v>85</v>
      </c>
      <c r="BU3518" s="66" t="s">
        <v>85</v>
      </c>
      <c r="BV3518" s="66" t="s">
        <v>85</v>
      </c>
      <c r="BW3518" s="66" t="s">
        <v>85</v>
      </c>
      <c r="BX3518" s="66" t="s">
        <v>85</v>
      </c>
      <c r="BY3518" s="66" t="s">
        <v>85</v>
      </c>
      <c r="BZ3518" s="66" t="s">
        <v>85</v>
      </c>
      <c r="CA3518" s="66" t="s">
        <v>85</v>
      </c>
      <c r="CB3518" s="66" t="s">
        <v>85</v>
      </c>
      <c r="CC3518" s="66" t="s">
        <v>85</v>
      </c>
      <c r="CD3518" s="66" t="s">
        <v>85</v>
      </c>
      <c r="CE3518" s="66" t="s">
        <v>85</v>
      </c>
      <c r="CF3518" s="66" t="s">
        <v>85</v>
      </c>
      <c r="CG3518" s="66" t="s">
        <v>85</v>
      </c>
      <c r="CH3518" s="66" t="s">
        <v>85</v>
      </c>
      <c r="CI3518" s="66" t="s">
        <v>85</v>
      </c>
      <c r="CJ3518" s="66" t="s">
        <v>85</v>
      </c>
      <c r="CK3518" s="66" t="s">
        <v>85</v>
      </c>
      <c r="CL3518" s="66" t="s">
        <v>85</v>
      </c>
      <c r="CM3518" s="69" t="s">
        <v>85</v>
      </c>
    </row>
    <row r="3519" spans="41:91" hidden="1" x14ac:dyDescent="0.25">
      <c r="AO3519" s="51" t="s">
        <v>21</v>
      </c>
      <c r="AP3519" s="51" t="s">
        <v>18</v>
      </c>
      <c r="AQ3519" s="21" t="str">
        <f t="shared" si="56"/>
        <v>Purpose built flatMid terrace</v>
      </c>
      <c r="AR3519" s="77" t="s">
        <v>85</v>
      </c>
      <c r="AS3519" s="77" t="s">
        <v>85</v>
      </c>
      <c r="AT3519" s="77" t="s">
        <v>85</v>
      </c>
      <c r="AU3519" s="66" t="s">
        <v>85</v>
      </c>
      <c r="AV3519" s="66" t="s">
        <v>85</v>
      </c>
      <c r="AW3519" s="66" t="s">
        <v>85</v>
      </c>
      <c r="AX3519" s="66" t="s">
        <v>85</v>
      </c>
      <c r="AY3519" s="66" t="s">
        <v>85</v>
      </c>
      <c r="AZ3519" s="66" t="s">
        <v>85</v>
      </c>
      <c r="BA3519" s="66" t="s">
        <v>85</v>
      </c>
      <c r="BB3519" s="66" t="s">
        <v>85</v>
      </c>
      <c r="BC3519" s="66" t="s">
        <v>85</v>
      </c>
      <c r="BD3519" s="66" t="s">
        <v>85</v>
      </c>
      <c r="BE3519" s="66" t="s">
        <v>85</v>
      </c>
      <c r="BF3519" s="66" t="s">
        <v>85</v>
      </c>
      <c r="BG3519" s="66" t="s">
        <v>85</v>
      </c>
      <c r="BH3519" s="66" t="s">
        <v>85</v>
      </c>
      <c r="BI3519" s="66" t="s">
        <v>85</v>
      </c>
      <c r="BJ3519" s="66" t="s">
        <v>85</v>
      </c>
      <c r="BK3519" s="66" t="s">
        <v>85</v>
      </c>
      <c r="BL3519" s="66" t="s">
        <v>85</v>
      </c>
      <c r="BM3519" s="66" t="s">
        <v>85</v>
      </c>
      <c r="BN3519" s="66" t="s">
        <v>85</v>
      </c>
      <c r="BO3519" s="88" t="s">
        <v>85</v>
      </c>
      <c r="BP3519" s="100" t="s">
        <v>85</v>
      </c>
      <c r="BQ3519" s="66" t="s">
        <v>85</v>
      </c>
      <c r="BR3519" s="66" t="s">
        <v>85</v>
      </c>
      <c r="BS3519" s="66" t="s">
        <v>85</v>
      </c>
      <c r="BT3519" s="66" t="s">
        <v>85</v>
      </c>
      <c r="BU3519" s="66" t="s">
        <v>85</v>
      </c>
      <c r="BV3519" s="66" t="s">
        <v>85</v>
      </c>
      <c r="BW3519" s="66" t="s">
        <v>85</v>
      </c>
      <c r="BX3519" s="66" t="s">
        <v>85</v>
      </c>
      <c r="BY3519" s="66" t="s">
        <v>85</v>
      </c>
      <c r="BZ3519" s="66" t="s">
        <v>85</v>
      </c>
      <c r="CA3519" s="66" t="s">
        <v>85</v>
      </c>
      <c r="CB3519" s="66" t="s">
        <v>85</v>
      </c>
      <c r="CC3519" s="66" t="s">
        <v>85</v>
      </c>
      <c r="CD3519" s="66" t="s">
        <v>85</v>
      </c>
      <c r="CE3519" s="66" t="s">
        <v>85</v>
      </c>
      <c r="CF3519" s="66" t="s">
        <v>85</v>
      </c>
      <c r="CG3519" s="66" t="s">
        <v>85</v>
      </c>
      <c r="CH3519" s="66" t="s">
        <v>85</v>
      </c>
      <c r="CI3519" s="66" t="s">
        <v>85</v>
      </c>
      <c r="CJ3519" s="66" t="s">
        <v>85</v>
      </c>
      <c r="CK3519" s="66" t="s">
        <v>85</v>
      </c>
      <c r="CL3519" s="66" t="s">
        <v>85</v>
      </c>
      <c r="CM3519" s="69" t="s">
        <v>85</v>
      </c>
    </row>
    <row r="3520" spans="41:91" hidden="1" x14ac:dyDescent="0.25">
      <c r="AO3520" s="51" t="s">
        <v>21</v>
      </c>
      <c r="AP3520" s="51" t="s">
        <v>19</v>
      </c>
      <c r="AQ3520" s="21" t="str">
        <f t="shared" si="56"/>
        <v>Purpose built flatBungalow</v>
      </c>
      <c r="AR3520" s="77" t="s">
        <v>85</v>
      </c>
      <c r="AS3520" s="77" t="s">
        <v>85</v>
      </c>
      <c r="AT3520" s="77" t="s">
        <v>85</v>
      </c>
      <c r="AU3520" s="66" t="s">
        <v>85</v>
      </c>
      <c r="AV3520" s="66" t="s">
        <v>85</v>
      </c>
      <c r="AW3520" s="66" t="s">
        <v>85</v>
      </c>
      <c r="AX3520" s="66" t="s">
        <v>85</v>
      </c>
      <c r="AY3520" s="66" t="s">
        <v>85</v>
      </c>
      <c r="AZ3520" s="66" t="s">
        <v>85</v>
      </c>
      <c r="BA3520" s="66" t="s">
        <v>85</v>
      </c>
      <c r="BB3520" s="66" t="s">
        <v>85</v>
      </c>
      <c r="BC3520" s="66" t="s">
        <v>85</v>
      </c>
      <c r="BD3520" s="66" t="s">
        <v>85</v>
      </c>
      <c r="BE3520" s="66" t="s">
        <v>85</v>
      </c>
      <c r="BF3520" s="66" t="s">
        <v>85</v>
      </c>
      <c r="BG3520" s="66" t="s">
        <v>85</v>
      </c>
      <c r="BH3520" s="66" t="s">
        <v>85</v>
      </c>
      <c r="BI3520" s="66" t="s">
        <v>85</v>
      </c>
      <c r="BJ3520" s="66" t="s">
        <v>85</v>
      </c>
      <c r="BK3520" s="66" t="s">
        <v>85</v>
      </c>
      <c r="BL3520" s="66" t="s">
        <v>85</v>
      </c>
      <c r="BM3520" s="66" t="s">
        <v>85</v>
      </c>
      <c r="BN3520" s="66" t="s">
        <v>85</v>
      </c>
      <c r="BO3520" s="88" t="s">
        <v>85</v>
      </c>
      <c r="BP3520" s="100" t="s">
        <v>85</v>
      </c>
      <c r="BQ3520" s="66" t="s">
        <v>85</v>
      </c>
      <c r="BR3520" s="66" t="s">
        <v>85</v>
      </c>
      <c r="BS3520" s="66" t="s">
        <v>85</v>
      </c>
      <c r="BT3520" s="66" t="s">
        <v>85</v>
      </c>
      <c r="BU3520" s="66" t="s">
        <v>85</v>
      </c>
      <c r="BV3520" s="66" t="s">
        <v>85</v>
      </c>
      <c r="BW3520" s="66" t="s">
        <v>85</v>
      </c>
      <c r="BX3520" s="66" t="s">
        <v>85</v>
      </c>
      <c r="BY3520" s="66" t="s">
        <v>85</v>
      </c>
      <c r="BZ3520" s="66" t="s">
        <v>85</v>
      </c>
      <c r="CA3520" s="66" t="s">
        <v>85</v>
      </c>
      <c r="CB3520" s="66" t="s">
        <v>85</v>
      </c>
      <c r="CC3520" s="66" t="s">
        <v>85</v>
      </c>
      <c r="CD3520" s="66" t="s">
        <v>85</v>
      </c>
      <c r="CE3520" s="66" t="s">
        <v>85</v>
      </c>
      <c r="CF3520" s="66" t="s">
        <v>85</v>
      </c>
      <c r="CG3520" s="66" t="s">
        <v>85</v>
      </c>
      <c r="CH3520" s="66" t="s">
        <v>85</v>
      </c>
      <c r="CI3520" s="66" t="s">
        <v>85</v>
      </c>
      <c r="CJ3520" s="66" t="s">
        <v>85</v>
      </c>
      <c r="CK3520" s="66" t="s">
        <v>85</v>
      </c>
      <c r="CL3520" s="66" t="s">
        <v>85</v>
      </c>
      <c r="CM3520" s="69" t="s">
        <v>85</v>
      </c>
    </row>
    <row r="3521" spans="41:91" hidden="1" x14ac:dyDescent="0.25">
      <c r="AO3521" s="51" t="s">
        <v>21</v>
      </c>
      <c r="AP3521" s="51" t="s">
        <v>20</v>
      </c>
      <c r="AQ3521" s="21" t="str">
        <f t="shared" si="56"/>
        <v>Purpose built flatConverted flat</v>
      </c>
      <c r="AR3521" s="77" t="s">
        <v>85</v>
      </c>
      <c r="AS3521" s="77" t="s">
        <v>85</v>
      </c>
      <c r="AT3521" s="77" t="s">
        <v>85</v>
      </c>
      <c r="AU3521" s="66" t="s">
        <v>85</v>
      </c>
      <c r="AV3521" s="66" t="s">
        <v>85</v>
      </c>
      <c r="AW3521" s="66" t="s">
        <v>85</v>
      </c>
      <c r="AX3521" s="66" t="s">
        <v>85</v>
      </c>
      <c r="AY3521" s="66" t="s">
        <v>85</v>
      </c>
      <c r="AZ3521" s="66" t="s">
        <v>85</v>
      </c>
      <c r="BA3521" s="66" t="s">
        <v>85</v>
      </c>
      <c r="BB3521" s="66" t="s">
        <v>85</v>
      </c>
      <c r="BC3521" s="66" t="s">
        <v>85</v>
      </c>
      <c r="BD3521" s="66" t="s">
        <v>85</v>
      </c>
      <c r="BE3521" s="66" t="s">
        <v>85</v>
      </c>
      <c r="BF3521" s="66" t="s">
        <v>85</v>
      </c>
      <c r="BG3521" s="66" t="s">
        <v>85</v>
      </c>
      <c r="BH3521" s="66" t="s">
        <v>85</v>
      </c>
      <c r="BI3521" s="66" t="s">
        <v>85</v>
      </c>
      <c r="BJ3521" s="66" t="s">
        <v>85</v>
      </c>
      <c r="BK3521" s="66" t="s">
        <v>85</v>
      </c>
      <c r="BL3521" s="66" t="s">
        <v>85</v>
      </c>
      <c r="BM3521" s="66" t="s">
        <v>85</v>
      </c>
      <c r="BN3521" s="66" t="s">
        <v>85</v>
      </c>
      <c r="BO3521" s="88" t="s">
        <v>85</v>
      </c>
      <c r="BP3521" s="100" t="s">
        <v>85</v>
      </c>
      <c r="BQ3521" s="66" t="s">
        <v>85</v>
      </c>
      <c r="BR3521" s="66" t="s">
        <v>85</v>
      </c>
      <c r="BS3521" s="66" t="s">
        <v>85</v>
      </c>
      <c r="BT3521" s="66" t="s">
        <v>85</v>
      </c>
      <c r="BU3521" s="66" t="s">
        <v>85</v>
      </c>
      <c r="BV3521" s="66" t="s">
        <v>85</v>
      </c>
      <c r="BW3521" s="66" t="s">
        <v>85</v>
      </c>
      <c r="BX3521" s="66" t="s">
        <v>85</v>
      </c>
      <c r="BY3521" s="66" t="s">
        <v>85</v>
      </c>
      <c r="BZ3521" s="66" t="s">
        <v>85</v>
      </c>
      <c r="CA3521" s="66" t="s">
        <v>85</v>
      </c>
      <c r="CB3521" s="66" t="s">
        <v>85</v>
      </c>
      <c r="CC3521" s="66" t="s">
        <v>85</v>
      </c>
      <c r="CD3521" s="66" t="s">
        <v>85</v>
      </c>
      <c r="CE3521" s="66" t="s">
        <v>85</v>
      </c>
      <c r="CF3521" s="66" t="s">
        <v>85</v>
      </c>
      <c r="CG3521" s="66" t="s">
        <v>85</v>
      </c>
      <c r="CH3521" s="66" t="s">
        <v>85</v>
      </c>
      <c r="CI3521" s="66" t="s">
        <v>85</v>
      </c>
      <c r="CJ3521" s="66" t="s">
        <v>85</v>
      </c>
      <c r="CK3521" s="66" t="s">
        <v>85</v>
      </c>
      <c r="CL3521" s="66" t="s">
        <v>85</v>
      </c>
      <c r="CM3521" s="69" t="s">
        <v>85</v>
      </c>
    </row>
    <row r="3522" spans="41:91" hidden="1" x14ac:dyDescent="0.25">
      <c r="AO3522" s="51" t="s">
        <v>21</v>
      </c>
      <c r="AP3522" s="51" t="s">
        <v>21</v>
      </c>
      <c r="AQ3522" s="21" t="str">
        <f t="shared" si="56"/>
        <v>Purpose built flatPurpose built flat</v>
      </c>
      <c r="AR3522" s="77" t="s">
        <v>85</v>
      </c>
      <c r="AS3522" s="77" t="s">
        <v>85</v>
      </c>
      <c r="AT3522" s="77" t="s">
        <v>85</v>
      </c>
      <c r="AU3522" s="66" t="s">
        <v>85</v>
      </c>
      <c r="AV3522" s="66" t="s">
        <v>85</v>
      </c>
      <c r="AW3522" s="66" t="s">
        <v>85</v>
      </c>
      <c r="AX3522" s="66" t="s">
        <v>85</v>
      </c>
      <c r="AY3522" s="66" t="s">
        <v>85</v>
      </c>
      <c r="AZ3522" s="66" t="s">
        <v>85</v>
      </c>
      <c r="BA3522" s="66" t="s">
        <v>85</v>
      </c>
      <c r="BB3522" s="66" t="s">
        <v>85</v>
      </c>
      <c r="BC3522" s="66" t="s">
        <v>85</v>
      </c>
      <c r="BD3522" s="66" t="s">
        <v>85</v>
      </c>
      <c r="BE3522" s="66" t="s">
        <v>85</v>
      </c>
      <c r="BF3522" s="66" t="s">
        <v>85</v>
      </c>
      <c r="BG3522" s="66" t="s">
        <v>85</v>
      </c>
      <c r="BH3522" s="66" t="s">
        <v>85</v>
      </c>
      <c r="BI3522" s="66" t="s">
        <v>85</v>
      </c>
      <c r="BJ3522" s="66" t="s">
        <v>85</v>
      </c>
      <c r="BK3522" s="66" t="s">
        <v>85</v>
      </c>
      <c r="BL3522" s="66" t="s">
        <v>85</v>
      </c>
      <c r="BM3522" s="66" t="s">
        <v>85</v>
      </c>
      <c r="BN3522" s="66" t="s">
        <v>85</v>
      </c>
      <c r="BO3522" s="88" t="s">
        <v>85</v>
      </c>
      <c r="BP3522" s="100" t="s">
        <v>85</v>
      </c>
      <c r="BQ3522" s="66" t="s">
        <v>85</v>
      </c>
      <c r="BR3522" s="66" t="s">
        <v>85</v>
      </c>
      <c r="BS3522" s="66" t="s">
        <v>85</v>
      </c>
      <c r="BT3522" s="66" t="s">
        <v>85</v>
      </c>
      <c r="BU3522" s="66" t="s">
        <v>85</v>
      </c>
      <c r="BV3522" s="66" t="s">
        <v>85</v>
      </c>
      <c r="BW3522" s="66" t="s">
        <v>85</v>
      </c>
      <c r="BX3522" s="66" t="s">
        <v>85</v>
      </c>
      <c r="BY3522" s="66" t="s">
        <v>85</v>
      </c>
      <c r="BZ3522" s="66" t="s">
        <v>85</v>
      </c>
      <c r="CA3522" s="66" t="s">
        <v>85</v>
      </c>
      <c r="CB3522" s="66" t="s">
        <v>85</v>
      </c>
      <c r="CC3522" s="66" t="s">
        <v>85</v>
      </c>
      <c r="CD3522" s="66" t="s">
        <v>85</v>
      </c>
      <c r="CE3522" s="66" t="s">
        <v>85</v>
      </c>
      <c r="CF3522" s="66" t="s">
        <v>85</v>
      </c>
      <c r="CG3522" s="66" t="s">
        <v>85</v>
      </c>
      <c r="CH3522" s="66" t="s">
        <v>85</v>
      </c>
      <c r="CI3522" s="66" t="s">
        <v>85</v>
      </c>
      <c r="CJ3522" s="66" t="s">
        <v>85</v>
      </c>
      <c r="CK3522" s="66" t="s">
        <v>85</v>
      </c>
      <c r="CL3522" s="66" t="s">
        <v>85</v>
      </c>
      <c r="CM3522" s="69" t="s">
        <v>85</v>
      </c>
    </row>
    <row r="3523" spans="41:91" hidden="1" x14ac:dyDescent="0.25">
      <c r="AO3523" s="81" t="s">
        <v>14</v>
      </c>
      <c r="AP3523" s="81" t="s">
        <v>14</v>
      </c>
      <c r="AQ3523" s="21" t="str">
        <f t="shared" si="56"/>
        <v>1 bedroom1 bedroom</v>
      </c>
      <c r="AR3523" s="77" t="s">
        <v>85</v>
      </c>
      <c r="AS3523" s="77" t="s">
        <v>85</v>
      </c>
      <c r="AT3523" s="77" t="s">
        <v>85</v>
      </c>
      <c r="AU3523" s="66" t="s">
        <v>85</v>
      </c>
      <c r="AV3523" s="66" t="s">
        <v>85</v>
      </c>
      <c r="AW3523" s="66" t="s">
        <v>85</v>
      </c>
      <c r="AX3523" s="66" t="s">
        <v>85</v>
      </c>
      <c r="AY3523" s="66" t="s">
        <v>85</v>
      </c>
      <c r="AZ3523" s="66" t="s">
        <v>85</v>
      </c>
      <c r="BA3523" s="66" t="s">
        <v>85</v>
      </c>
      <c r="BB3523" s="66" t="s">
        <v>85</v>
      </c>
      <c r="BC3523" s="66" t="s">
        <v>85</v>
      </c>
      <c r="BD3523" s="66" t="s">
        <v>85</v>
      </c>
      <c r="BE3523" s="66" t="s">
        <v>85</v>
      </c>
      <c r="BF3523" s="66" t="s">
        <v>85</v>
      </c>
      <c r="BG3523" s="66" t="s">
        <v>85</v>
      </c>
      <c r="BH3523" s="66" t="s">
        <v>85</v>
      </c>
      <c r="BI3523" s="66" t="s">
        <v>85</v>
      </c>
      <c r="BJ3523" s="66" t="s">
        <v>85</v>
      </c>
      <c r="BK3523" s="66" t="s">
        <v>85</v>
      </c>
      <c r="BL3523" s="66" t="s">
        <v>85</v>
      </c>
      <c r="BM3523" s="66" t="s">
        <v>85</v>
      </c>
      <c r="BN3523" s="66" t="s">
        <v>85</v>
      </c>
      <c r="BO3523" s="88" t="s">
        <v>85</v>
      </c>
      <c r="BP3523" s="100" t="s">
        <v>85</v>
      </c>
      <c r="BQ3523" s="66" t="s">
        <v>85</v>
      </c>
      <c r="BR3523" s="66" t="s">
        <v>85</v>
      </c>
      <c r="BS3523" s="66" t="s">
        <v>85</v>
      </c>
      <c r="BT3523" s="66" t="s">
        <v>85</v>
      </c>
      <c r="BU3523" s="66" t="s">
        <v>85</v>
      </c>
      <c r="BV3523" s="66" t="s">
        <v>85</v>
      </c>
      <c r="BW3523" s="66" t="s">
        <v>85</v>
      </c>
      <c r="BX3523" s="66" t="s">
        <v>85</v>
      </c>
      <c r="BY3523" s="66" t="s">
        <v>85</v>
      </c>
      <c r="BZ3523" s="66" t="s">
        <v>85</v>
      </c>
      <c r="CA3523" s="66" t="s">
        <v>85</v>
      </c>
      <c r="CB3523" s="66" t="s">
        <v>85</v>
      </c>
      <c r="CC3523" s="66" t="s">
        <v>85</v>
      </c>
      <c r="CD3523" s="66" t="s">
        <v>85</v>
      </c>
      <c r="CE3523" s="66" t="s">
        <v>85</v>
      </c>
      <c r="CF3523" s="66" t="s">
        <v>85</v>
      </c>
      <c r="CG3523" s="66" t="s">
        <v>85</v>
      </c>
      <c r="CH3523" s="66" t="s">
        <v>85</v>
      </c>
      <c r="CI3523" s="66" t="s">
        <v>85</v>
      </c>
      <c r="CJ3523" s="66" t="s">
        <v>85</v>
      </c>
      <c r="CK3523" s="66" t="s">
        <v>85</v>
      </c>
      <c r="CL3523" s="66" t="s">
        <v>85</v>
      </c>
      <c r="CM3523" s="69" t="s">
        <v>85</v>
      </c>
    </row>
    <row r="3524" spans="41:91" hidden="1" x14ac:dyDescent="0.25">
      <c r="AO3524" s="81" t="s">
        <v>14</v>
      </c>
      <c r="AP3524" s="81" t="s">
        <v>10</v>
      </c>
      <c r="AQ3524" s="21" t="str">
        <f t="shared" si="56"/>
        <v>1 bedroom2 bedrooms</v>
      </c>
      <c r="AR3524" s="77" t="s">
        <v>85</v>
      </c>
      <c r="AS3524" s="77" t="s">
        <v>85</v>
      </c>
      <c r="AT3524" s="77" t="s">
        <v>85</v>
      </c>
      <c r="AU3524" s="66" t="s">
        <v>85</v>
      </c>
      <c r="AV3524" s="66" t="s">
        <v>85</v>
      </c>
      <c r="AW3524" s="66" t="s">
        <v>85</v>
      </c>
      <c r="AX3524" s="66" t="s">
        <v>85</v>
      </c>
      <c r="AY3524" s="66" t="s">
        <v>85</v>
      </c>
      <c r="AZ3524" s="66" t="s">
        <v>85</v>
      </c>
      <c r="BA3524" s="66" t="s">
        <v>85</v>
      </c>
      <c r="BB3524" s="66" t="s">
        <v>85</v>
      </c>
      <c r="BC3524" s="66" t="s">
        <v>85</v>
      </c>
      <c r="BD3524" s="66" t="s">
        <v>85</v>
      </c>
      <c r="BE3524" s="66" t="s">
        <v>85</v>
      </c>
      <c r="BF3524" s="66" t="s">
        <v>85</v>
      </c>
      <c r="BG3524" s="66" t="s">
        <v>85</v>
      </c>
      <c r="BH3524" s="66" t="s">
        <v>85</v>
      </c>
      <c r="BI3524" s="66" t="s">
        <v>85</v>
      </c>
      <c r="BJ3524" s="66" t="s">
        <v>85</v>
      </c>
      <c r="BK3524" s="66" t="s">
        <v>85</v>
      </c>
      <c r="BL3524" s="66" t="s">
        <v>85</v>
      </c>
      <c r="BM3524" s="66" t="s">
        <v>85</v>
      </c>
      <c r="BN3524" s="66" t="s">
        <v>85</v>
      </c>
      <c r="BO3524" s="88" t="s">
        <v>85</v>
      </c>
      <c r="BP3524" s="100" t="s">
        <v>85</v>
      </c>
      <c r="BQ3524" s="66" t="s">
        <v>85</v>
      </c>
      <c r="BR3524" s="66" t="s">
        <v>85</v>
      </c>
      <c r="BS3524" s="66" t="s">
        <v>85</v>
      </c>
      <c r="BT3524" s="66" t="s">
        <v>85</v>
      </c>
      <c r="BU3524" s="66" t="s">
        <v>85</v>
      </c>
      <c r="BV3524" s="66" t="s">
        <v>85</v>
      </c>
      <c r="BW3524" s="66" t="s">
        <v>85</v>
      </c>
      <c r="BX3524" s="66" t="s">
        <v>85</v>
      </c>
      <c r="BY3524" s="66" t="s">
        <v>85</v>
      </c>
      <c r="BZ3524" s="66" t="s">
        <v>85</v>
      </c>
      <c r="CA3524" s="66" t="s">
        <v>85</v>
      </c>
      <c r="CB3524" s="66" t="s">
        <v>85</v>
      </c>
      <c r="CC3524" s="66" t="s">
        <v>85</v>
      </c>
      <c r="CD3524" s="66" t="s">
        <v>85</v>
      </c>
      <c r="CE3524" s="66" t="s">
        <v>85</v>
      </c>
      <c r="CF3524" s="66" t="s">
        <v>85</v>
      </c>
      <c r="CG3524" s="66" t="s">
        <v>85</v>
      </c>
      <c r="CH3524" s="66" t="s">
        <v>85</v>
      </c>
      <c r="CI3524" s="66" t="s">
        <v>85</v>
      </c>
      <c r="CJ3524" s="66" t="s">
        <v>85</v>
      </c>
      <c r="CK3524" s="66" t="s">
        <v>85</v>
      </c>
      <c r="CL3524" s="66" t="s">
        <v>85</v>
      </c>
      <c r="CM3524" s="69" t="s">
        <v>85</v>
      </c>
    </row>
    <row r="3525" spans="41:91" hidden="1" x14ac:dyDescent="0.25">
      <c r="AO3525" s="81" t="s">
        <v>14</v>
      </c>
      <c r="AP3525" s="81" t="s">
        <v>11</v>
      </c>
      <c r="AQ3525" s="21" t="str">
        <f t="shared" si="56"/>
        <v>1 bedroom3 bedrooms</v>
      </c>
      <c r="AR3525" s="77" t="s">
        <v>85</v>
      </c>
      <c r="AS3525" s="77" t="s">
        <v>85</v>
      </c>
      <c r="AT3525" s="77" t="s">
        <v>85</v>
      </c>
      <c r="AU3525" s="66" t="s">
        <v>85</v>
      </c>
      <c r="AV3525" s="66" t="s">
        <v>85</v>
      </c>
      <c r="AW3525" s="66" t="s">
        <v>85</v>
      </c>
      <c r="AX3525" s="66" t="s">
        <v>85</v>
      </c>
      <c r="AY3525" s="66" t="s">
        <v>85</v>
      </c>
      <c r="AZ3525" s="66" t="s">
        <v>85</v>
      </c>
      <c r="BA3525" s="66" t="s">
        <v>85</v>
      </c>
      <c r="BB3525" s="66" t="s">
        <v>85</v>
      </c>
      <c r="BC3525" s="66" t="s">
        <v>85</v>
      </c>
      <c r="BD3525" s="66" t="s">
        <v>85</v>
      </c>
      <c r="BE3525" s="66" t="s">
        <v>85</v>
      </c>
      <c r="BF3525" s="66" t="s">
        <v>85</v>
      </c>
      <c r="BG3525" s="66" t="s">
        <v>85</v>
      </c>
      <c r="BH3525" s="66" t="s">
        <v>85</v>
      </c>
      <c r="BI3525" s="66" t="s">
        <v>85</v>
      </c>
      <c r="BJ3525" s="66" t="s">
        <v>85</v>
      </c>
      <c r="BK3525" s="66" t="s">
        <v>85</v>
      </c>
      <c r="BL3525" s="66" t="s">
        <v>85</v>
      </c>
      <c r="BM3525" s="66" t="s">
        <v>85</v>
      </c>
      <c r="BN3525" s="66" t="s">
        <v>85</v>
      </c>
      <c r="BO3525" s="88" t="s">
        <v>85</v>
      </c>
      <c r="BP3525" s="100" t="s">
        <v>85</v>
      </c>
      <c r="BQ3525" s="66" t="s">
        <v>85</v>
      </c>
      <c r="BR3525" s="66" t="s">
        <v>85</v>
      </c>
      <c r="BS3525" s="66" t="s">
        <v>85</v>
      </c>
      <c r="BT3525" s="66" t="s">
        <v>85</v>
      </c>
      <c r="BU3525" s="66" t="s">
        <v>85</v>
      </c>
      <c r="BV3525" s="66" t="s">
        <v>85</v>
      </c>
      <c r="BW3525" s="66" t="s">
        <v>85</v>
      </c>
      <c r="BX3525" s="66" t="s">
        <v>85</v>
      </c>
      <c r="BY3525" s="66" t="s">
        <v>85</v>
      </c>
      <c r="BZ3525" s="66" t="s">
        <v>85</v>
      </c>
      <c r="CA3525" s="66" t="s">
        <v>85</v>
      </c>
      <c r="CB3525" s="66" t="s">
        <v>85</v>
      </c>
      <c r="CC3525" s="66" t="s">
        <v>85</v>
      </c>
      <c r="CD3525" s="66" t="s">
        <v>85</v>
      </c>
      <c r="CE3525" s="66" t="s">
        <v>85</v>
      </c>
      <c r="CF3525" s="66" t="s">
        <v>85</v>
      </c>
      <c r="CG3525" s="66" t="s">
        <v>85</v>
      </c>
      <c r="CH3525" s="66" t="s">
        <v>85</v>
      </c>
      <c r="CI3525" s="66" t="s">
        <v>85</v>
      </c>
      <c r="CJ3525" s="66" t="s">
        <v>85</v>
      </c>
      <c r="CK3525" s="66" t="s">
        <v>85</v>
      </c>
      <c r="CL3525" s="66" t="s">
        <v>85</v>
      </c>
      <c r="CM3525" s="69" t="s">
        <v>85</v>
      </c>
    </row>
    <row r="3526" spans="41:91" hidden="1" x14ac:dyDescent="0.25">
      <c r="AO3526" s="81" t="s">
        <v>14</v>
      </c>
      <c r="AP3526" s="81" t="s">
        <v>12</v>
      </c>
      <c r="AQ3526" s="21" t="str">
        <f t="shared" si="56"/>
        <v>1 bedroom4 bedrooms</v>
      </c>
      <c r="AR3526" s="77" t="s">
        <v>85</v>
      </c>
      <c r="AS3526" s="77" t="s">
        <v>85</v>
      </c>
      <c r="AT3526" s="77" t="s">
        <v>85</v>
      </c>
      <c r="AU3526" s="66" t="s">
        <v>85</v>
      </c>
      <c r="AV3526" s="66" t="s">
        <v>85</v>
      </c>
      <c r="AW3526" s="66" t="s">
        <v>85</v>
      </c>
      <c r="AX3526" s="66" t="s">
        <v>85</v>
      </c>
      <c r="AY3526" s="66" t="s">
        <v>85</v>
      </c>
      <c r="AZ3526" s="66" t="s">
        <v>85</v>
      </c>
      <c r="BA3526" s="66" t="s">
        <v>85</v>
      </c>
      <c r="BB3526" s="66" t="s">
        <v>85</v>
      </c>
      <c r="BC3526" s="66" t="s">
        <v>85</v>
      </c>
      <c r="BD3526" s="66" t="s">
        <v>85</v>
      </c>
      <c r="BE3526" s="66" t="s">
        <v>85</v>
      </c>
      <c r="BF3526" s="66" t="s">
        <v>85</v>
      </c>
      <c r="BG3526" s="66" t="s">
        <v>85</v>
      </c>
      <c r="BH3526" s="66" t="s">
        <v>85</v>
      </c>
      <c r="BI3526" s="66" t="s">
        <v>85</v>
      </c>
      <c r="BJ3526" s="66" t="s">
        <v>85</v>
      </c>
      <c r="BK3526" s="66" t="s">
        <v>85</v>
      </c>
      <c r="BL3526" s="66" t="s">
        <v>85</v>
      </c>
      <c r="BM3526" s="66" t="s">
        <v>85</v>
      </c>
      <c r="BN3526" s="66" t="s">
        <v>85</v>
      </c>
      <c r="BO3526" s="88" t="s">
        <v>85</v>
      </c>
      <c r="BP3526" s="100" t="s">
        <v>85</v>
      </c>
      <c r="BQ3526" s="66" t="s">
        <v>85</v>
      </c>
      <c r="BR3526" s="66" t="s">
        <v>85</v>
      </c>
      <c r="BS3526" s="66" t="s">
        <v>85</v>
      </c>
      <c r="BT3526" s="66" t="s">
        <v>85</v>
      </c>
      <c r="BU3526" s="66" t="s">
        <v>85</v>
      </c>
      <c r="BV3526" s="66" t="s">
        <v>85</v>
      </c>
      <c r="BW3526" s="66" t="s">
        <v>85</v>
      </c>
      <c r="BX3526" s="66" t="s">
        <v>85</v>
      </c>
      <c r="BY3526" s="66" t="s">
        <v>85</v>
      </c>
      <c r="BZ3526" s="66" t="s">
        <v>85</v>
      </c>
      <c r="CA3526" s="66" t="s">
        <v>85</v>
      </c>
      <c r="CB3526" s="66" t="s">
        <v>85</v>
      </c>
      <c r="CC3526" s="66" t="s">
        <v>85</v>
      </c>
      <c r="CD3526" s="66" t="s">
        <v>85</v>
      </c>
      <c r="CE3526" s="66" t="s">
        <v>85</v>
      </c>
      <c r="CF3526" s="66" t="s">
        <v>85</v>
      </c>
      <c r="CG3526" s="66" t="s">
        <v>85</v>
      </c>
      <c r="CH3526" s="66" t="s">
        <v>85</v>
      </c>
      <c r="CI3526" s="66" t="s">
        <v>85</v>
      </c>
      <c r="CJ3526" s="66" t="s">
        <v>85</v>
      </c>
      <c r="CK3526" s="66" t="s">
        <v>85</v>
      </c>
      <c r="CL3526" s="66" t="s">
        <v>85</v>
      </c>
      <c r="CM3526" s="69" t="s">
        <v>85</v>
      </c>
    </row>
    <row r="3527" spans="41:91" hidden="1" x14ac:dyDescent="0.25">
      <c r="AO3527" s="81" t="s">
        <v>14</v>
      </c>
      <c r="AP3527" s="81" t="s">
        <v>13</v>
      </c>
      <c r="AQ3527" s="21" t="str">
        <f t="shared" si="56"/>
        <v>1 bedroom5 or more bedrooms</v>
      </c>
      <c r="AR3527" s="77" t="s">
        <v>85</v>
      </c>
      <c r="AS3527" s="77" t="s">
        <v>85</v>
      </c>
      <c r="AT3527" s="77" t="s">
        <v>85</v>
      </c>
      <c r="AU3527" s="66" t="s">
        <v>85</v>
      </c>
      <c r="AV3527" s="66" t="s">
        <v>85</v>
      </c>
      <c r="AW3527" s="66" t="s">
        <v>85</v>
      </c>
      <c r="AX3527" s="66" t="s">
        <v>85</v>
      </c>
      <c r="AY3527" s="66" t="s">
        <v>85</v>
      </c>
      <c r="AZ3527" s="66" t="s">
        <v>85</v>
      </c>
      <c r="BA3527" s="66" t="s">
        <v>85</v>
      </c>
      <c r="BB3527" s="66" t="s">
        <v>85</v>
      </c>
      <c r="BC3527" s="66" t="s">
        <v>85</v>
      </c>
      <c r="BD3527" s="66" t="s">
        <v>85</v>
      </c>
      <c r="BE3527" s="66" t="s">
        <v>85</v>
      </c>
      <c r="BF3527" s="66" t="s">
        <v>85</v>
      </c>
      <c r="BG3527" s="66" t="s">
        <v>85</v>
      </c>
      <c r="BH3527" s="66" t="s">
        <v>85</v>
      </c>
      <c r="BI3527" s="66" t="s">
        <v>85</v>
      </c>
      <c r="BJ3527" s="66" t="s">
        <v>85</v>
      </c>
      <c r="BK3527" s="66" t="s">
        <v>85</v>
      </c>
      <c r="BL3527" s="66" t="s">
        <v>85</v>
      </c>
      <c r="BM3527" s="66" t="s">
        <v>85</v>
      </c>
      <c r="BN3527" s="66" t="s">
        <v>85</v>
      </c>
      <c r="BO3527" s="88" t="s">
        <v>85</v>
      </c>
      <c r="BP3527" s="100" t="s">
        <v>85</v>
      </c>
      <c r="BQ3527" s="66" t="s">
        <v>85</v>
      </c>
      <c r="BR3527" s="66" t="s">
        <v>85</v>
      </c>
      <c r="BS3527" s="66" t="s">
        <v>85</v>
      </c>
      <c r="BT3527" s="66" t="s">
        <v>85</v>
      </c>
      <c r="BU3527" s="66" t="s">
        <v>85</v>
      </c>
      <c r="BV3527" s="66" t="s">
        <v>85</v>
      </c>
      <c r="BW3527" s="66" t="s">
        <v>85</v>
      </c>
      <c r="BX3527" s="66" t="s">
        <v>85</v>
      </c>
      <c r="BY3527" s="66" t="s">
        <v>85</v>
      </c>
      <c r="BZ3527" s="66" t="s">
        <v>85</v>
      </c>
      <c r="CA3527" s="66" t="s">
        <v>85</v>
      </c>
      <c r="CB3527" s="66" t="s">
        <v>85</v>
      </c>
      <c r="CC3527" s="66" t="s">
        <v>85</v>
      </c>
      <c r="CD3527" s="66" t="s">
        <v>85</v>
      </c>
      <c r="CE3527" s="66" t="s">
        <v>85</v>
      </c>
      <c r="CF3527" s="66" t="s">
        <v>85</v>
      </c>
      <c r="CG3527" s="66" t="s">
        <v>85</v>
      </c>
      <c r="CH3527" s="66" t="s">
        <v>85</v>
      </c>
      <c r="CI3527" s="66" t="s">
        <v>85</v>
      </c>
      <c r="CJ3527" s="66" t="s">
        <v>85</v>
      </c>
      <c r="CK3527" s="66" t="s">
        <v>85</v>
      </c>
      <c r="CL3527" s="66" t="s">
        <v>85</v>
      </c>
      <c r="CM3527" s="69" t="s">
        <v>85</v>
      </c>
    </row>
    <row r="3528" spans="41:91" hidden="1" x14ac:dyDescent="0.25">
      <c r="AO3528" s="81" t="s">
        <v>10</v>
      </c>
      <c r="AP3528" s="81" t="s">
        <v>14</v>
      </c>
      <c r="AQ3528" s="21" t="str">
        <f t="shared" si="56"/>
        <v>2 bedrooms1 bedroom</v>
      </c>
      <c r="AR3528" s="77" t="s">
        <v>85</v>
      </c>
      <c r="AS3528" s="77" t="s">
        <v>85</v>
      </c>
      <c r="AT3528" s="77" t="s">
        <v>85</v>
      </c>
      <c r="AU3528" s="66" t="s">
        <v>85</v>
      </c>
      <c r="AV3528" s="66" t="s">
        <v>85</v>
      </c>
      <c r="AW3528" s="66" t="s">
        <v>85</v>
      </c>
      <c r="AX3528" s="66" t="s">
        <v>85</v>
      </c>
      <c r="AY3528" s="66" t="s">
        <v>85</v>
      </c>
      <c r="AZ3528" s="66" t="s">
        <v>85</v>
      </c>
      <c r="BA3528" s="66" t="s">
        <v>85</v>
      </c>
      <c r="BB3528" s="66" t="s">
        <v>85</v>
      </c>
      <c r="BC3528" s="66" t="s">
        <v>85</v>
      </c>
      <c r="BD3528" s="66" t="s">
        <v>85</v>
      </c>
      <c r="BE3528" s="66" t="s">
        <v>85</v>
      </c>
      <c r="BF3528" s="66" t="s">
        <v>85</v>
      </c>
      <c r="BG3528" s="66" t="s">
        <v>85</v>
      </c>
      <c r="BH3528" s="66" t="s">
        <v>85</v>
      </c>
      <c r="BI3528" s="66" t="s">
        <v>85</v>
      </c>
      <c r="BJ3528" s="66" t="s">
        <v>85</v>
      </c>
      <c r="BK3528" s="66" t="s">
        <v>85</v>
      </c>
      <c r="BL3528" s="66" t="s">
        <v>85</v>
      </c>
      <c r="BM3528" s="66" t="s">
        <v>85</v>
      </c>
      <c r="BN3528" s="66" t="s">
        <v>85</v>
      </c>
      <c r="BO3528" s="88" t="s">
        <v>85</v>
      </c>
      <c r="BP3528" s="100" t="s">
        <v>85</v>
      </c>
      <c r="BQ3528" s="66" t="s">
        <v>85</v>
      </c>
      <c r="BR3528" s="66" t="s">
        <v>85</v>
      </c>
      <c r="BS3528" s="66" t="s">
        <v>85</v>
      </c>
      <c r="BT3528" s="66" t="s">
        <v>85</v>
      </c>
      <c r="BU3528" s="66" t="s">
        <v>85</v>
      </c>
      <c r="BV3528" s="66" t="s">
        <v>85</v>
      </c>
      <c r="BW3528" s="66" t="s">
        <v>85</v>
      </c>
      <c r="BX3528" s="66" t="s">
        <v>85</v>
      </c>
      <c r="BY3528" s="66" t="s">
        <v>85</v>
      </c>
      <c r="BZ3528" s="66" t="s">
        <v>85</v>
      </c>
      <c r="CA3528" s="66" t="s">
        <v>85</v>
      </c>
      <c r="CB3528" s="66" t="s">
        <v>85</v>
      </c>
      <c r="CC3528" s="66" t="s">
        <v>85</v>
      </c>
      <c r="CD3528" s="66" t="s">
        <v>85</v>
      </c>
      <c r="CE3528" s="66" t="s">
        <v>85</v>
      </c>
      <c r="CF3528" s="66" t="s">
        <v>85</v>
      </c>
      <c r="CG3528" s="66" t="s">
        <v>85</v>
      </c>
      <c r="CH3528" s="66" t="s">
        <v>85</v>
      </c>
      <c r="CI3528" s="66" t="s">
        <v>85</v>
      </c>
      <c r="CJ3528" s="66" t="s">
        <v>85</v>
      </c>
      <c r="CK3528" s="66" t="s">
        <v>85</v>
      </c>
      <c r="CL3528" s="66" t="s">
        <v>85</v>
      </c>
      <c r="CM3528" s="69" t="s">
        <v>85</v>
      </c>
    </row>
    <row r="3529" spans="41:91" hidden="1" x14ac:dyDescent="0.25">
      <c r="AO3529" s="81" t="s">
        <v>10</v>
      </c>
      <c r="AP3529" s="81" t="s">
        <v>10</v>
      </c>
      <c r="AQ3529" s="21" t="str">
        <f t="shared" si="56"/>
        <v>2 bedrooms2 bedrooms</v>
      </c>
      <c r="AR3529" s="77" t="s">
        <v>85</v>
      </c>
      <c r="AS3529" s="77" t="s">
        <v>85</v>
      </c>
      <c r="AT3529" s="77" t="s">
        <v>85</v>
      </c>
      <c r="AU3529" s="66" t="s">
        <v>85</v>
      </c>
      <c r="AV3529" s="66" t="s">
        <v>85</v>
      </c>
      <c r="AW3529" s="66" t="s">
        <v>85</v>
      </c>
      <c r="AX3529" s="66" t="s">
        <v>85</v>
      </c>
      <c r="AY3529" s="66" t="s">
        <v>85</v>
      </c>
      <c r="AZ3529" s="66" t="s">
        <v>85</v>
      </c>
      <c r="BA3529" s="66" t="s">
        <v>85</v>
      </c>
      <c r="BB3529" s="66" t="s">
        <v>85</v>
      </c>
      <c r="BC3529" s="66" t="s">
        <v>85</v>
      </c>
      <c r="BD3529" s="66" t="s">
        <v>85</v>
      </c>
      <c r="BE3529" s="66" t="s">
        <v>85</v>
      </c>
      <c r="BF3529" s="66" t="s">
        <v>85</v>
      </c>
      <c r="BG3529" s="66" t="s">
        <v>85</v>
      </c>
      <c r="BH3529" s="66" t="s">
        <v>85</v>
      </c>
      <c r="BI3529" s="66" t="s">
        <v>85</v>
      </c>
      <c r="BJ3529" s="66" t="s">
        <v>85</v>
      </c>
      <c r="BK3529" s="66" t="s">
        <v>85</v>
      </c>
      <c r="BL3529" s="66" t="s">
        <v>85</v>
      </c>
      <c r="BM3529" s="66" t="s">
        <v>85</v>
      </c>
      <c r="BN3529" s="66" t="s">
        <v>85</v>
      </c>
      <c r="BO3529" s="88" t="s">
        <v>85</v>
      </c>
      <c r="BP3529" s="100" t="s">
        <v>85</v>
      </c>
      <c r="BQ3529" s="66" t="s">
        <v>85</v>
      </c>
      <c r="BR3529" s="66" t="s">
        <v>85</v>
      </c>
      <c r="BS3529" s="66" t="s">
        <v>85</v>
      </c>
      <c r="BT3529" s="66" t="s">
        <v>85</v>
      </c>
      <c r="BU3529" s="66" t="s">
        <v>85</v>
      </c>
      <c r="BV3529" s="66" t="s">
        <v>85</v>
      </c>
      <c r="BW3529" s="66" t="s">
        <v>85</v>
      </c>
      <c r="BX3529" s="66" t="s">
        <v>85</v>
      </c>
      <c r="BY3529" s="66" t="s">
        <v>85</v>
      </c>
      <c r="BZ3529" s="66" t="s">
        <v>85</v>
      </c>
      <c r="CA3529" s="66" t="s">
        <v>85</v>
      </c>
      <c r="CB3529" s="66" t="s">
        <v>85</v>
      </c>
      <c r="CC3529" s="66" t="s">
        <v>85</v>
      </c>
      <c r="CD3529" s="66" t="s">
        <v>85</v>
      </c>
      <c r="CE3529" s="66" t="s">
        <v>85</v>
      </c>
      <c r="CF3529" s="66" t="s">
        <v>85</v>
      </c>
      <c r="CG3529" s="66" t="s">
        <v>85</v>
      </c>
      <c r="CH3529" s="66" t="s">
        <v>85</v>
      </c>
      <c r="CI3529" s="66" t="s">
        <v>85</v>
      </c>
      <c r="CJ3529" s="66" t="s">
        <v>85</v>
      </c>
      <c r="CK3529" s="66" t="s">
        <v>85</v>
      </c>
      <c r="CL3529" s="66" t="s">
        <v>85</v>
      </c>
      <c r="CM3529" s="69" t="s">
        <v>85</v>
      </c>
    </row>
    <row r="3530" spans="41:91" hidden="1" x14ac:dyDescent="0.25">
      <c r="AO3530" s="81" t="s">
        <v>10</v>
      </c>
      <c r="AP3530" s="81" t="s">
        <v>11</v>
      </c>
      <c r="AQ3530" s="21" t="str">
        <f t="shared" si="56"/>
        <v>2 bedrooms3 bedrooms</v>
      </c>
      <c r="AR3530" s="77" t="s">
        <v>85</v>
      </c>
      <c r="AS3530" s="77" t="s">
        <v>85</v>
      </c>
      <c r="AT3530" s="77" t="s">
        <v>85</v>
      </c>
      <c r="AU3530" s="66" t="s">
        <v>85</v>
      </c>
      <c r="AV3530" s="66" t="s">
        <v>85</v>
      </c>
      <c r="AW3530" s="66" t="s">
        <v>85</v>
      </c>
      <c r="AX3530" s="66" t="s">
        <v>85</v>
      </c>
      <c r="AY3530" s="66" t="s">
        <v>85</v>
      </c>
      <c r="AZ3530" s="66" t="s">
        <v>85</v>
      </c>
      <c r="BA3530" s="66" t="s">
        <v>85</v>
      </c>
      <c r="BB3530" s="66" t="s">
        <v>85</v>
      </c>
      <c r="BC3530" s="66" t="s">
        <v>85</v>
      </c>
      <c r="BD3530" s="66" t="s">
        <v>85</v>
      </c>
      <c r="BE3530" s="66" t="s">
        <v>85</v>
      </c>
      <c r="BF3530" s="66" t="s">
        <v>85</v>
      </c>
      <c r="BG3530" s="66" t="s">
        <v>85</v>
      </c>
      <c r="BH3530" s="66" t="s">
        <v>85</v>
      </c>
      <c r="BI3530" s="66" t="s">
        <v>85</v>
      </c>
      <c r="BJ3530" s="66" t="s">
        <v>85</v>
      </c>
      <c r="BK3530" s="66" t="s">
        <v>85</v>
      </c>
      <c r="BL3530" s="66" t="s">
        <v>85</v>
      </c>
      <c r="BM3530" s="66" t="s">
        <v>85</v>
      </c>
      <c r="BN3530" s="66" t="s">
        <v>85</v>
      </c>
      <c r="BO3530" s="88" t="s">
        <v>85</v>
      </c>
      <c r="BP3530" s="100" t="s">
        <v>85</v>
      </c>
      <c r="BQ3530" s="66" t="s">
        <v>85</v>
      </c>
      <c r="BR3530" s="66" t="s">
        <v>85</v>
      </c>
      <c r="BS3530" s="66" t="s">
        <v>85</v>
      </c>
      <c r="BT3530" s="66" t="s">
        <v>85</v>
      </c>
      <c r="BU3530" s="66" t="s">
        <v>85</v>
      </c>
      <c r="BV3530" s="66" t="s">
        <v>85</v>
      </c>
      <c r="BW3530" s="66" t="s">
        <v>85</v>
      </c>
      <c r="BX3530" s="66" t="s">
        <v>85</v>
      </c>
      <c r="BY3530" s="66" t="s">
        <v>85</v>
      </c>
      <c r="BZ3530" s="66" t="s">
        <v>85</v>
      </c>
      <c r="CA3530" s="66" t="s">
        <v>85</v>
      </c>
      <c r="CB3530" s="66" t="s">
        <v>85</v>
      </c>
      <c r="CC3530" s="66" t="s">
        <v>85</v>
      </c>
      <c r="CD3530" s="66" t="s">
        <v>85</v>
      </c>
      <c r="CE3530" s="66" t="s">
        <v>85</v>
      </c>
      <c r="CF3530" s="66" t="s">
        <v>85</v>
      </c>
      <c r="CG3530" s="66" t="s">
        <v>85</v>
      </c>
      <c r="CH3530" s="66" t="s">
        <v>85</v>
      </c>
      <c r="CI3530" s="66" t="s">
        <v>85</v>
      </c>
      <c r="CJ3530" s="66" t="s">
        <v>85</v>
      </c>
      <c r="CK3530" s="66" t="s">
        <v>85</v>
      </c>
      <c r="CL3530" s="66" t="s">
        <v>85</v>
      </c>
      <c r="CM3530" s="69" t="s">
        <v>85</v>
      </c>
    </row>
    <row r="3531" spans="41:91" hidden="1" x14ac:dyDescent="0.25">
      <c r="AO3531" s="81" t="s">
        <v>10</v>
      </c>
      <c r="AP3531" s="81" t="s">
        <v>12</v>
      </c>
      <c r="AQ3531" s="21" t="str">
        <f t="shared" si="56"/>
        <v>2 bedrooms4 bedrooms</v>
      </c>
      <c r="AR3531" s="77" t="s">
        <v>85</v>
      </c>
      <c r="AS3531" s="77" t="s">
        <v>85</v>
      </c>
      <c r="AT3531" s="77" t="s">
        <v>85</v>
      </c>
      <c r="AU3531" s="66" t="s">
        <v>85</v>
      </c>
      <c r="AV3531" s="66" t="s">
        <v>85</v>
      </c>
      <c r="AW3531" s="66" t="s">
        <v>85</v>
      </c>
      <c r="AX3531" s="66" t="s">
        <v>85</v>
      </c>
      <c r="AY3531" s="66" t="s">
        <v>85</v>
      </c>
      <c r="AZ3531" s="66" t="s">
        <v>85</v>
      </c>
      <c r="BA3531" s="66" t="s">
        <v>85</v>
      </c>
      <c r="BB3531" s="66" t="s">
        <v>85</v>
      </c>
      <c r="BC3531" s="66" t="s">
        <v>85</v>
      </c>
      <c r="BD3531" s="66" t="s">
        <v>85</v>
      </c>
      <c r="BE3531" s="66" t="s">
        <v>85</v>
      </c>
      <c r="BF3531" s="66" t="s">
        <v>85</v>
      </c>
      <c r="BG3531" s="66" t="s">
        <v>85</v>
      </c>
      <c r="BH3531" s="66" t="s">
        <v>85</v>
      </c>
      <c r="BI3531" s="66" t="s">
        <v>85</v>
      </c>
      <c r="BJ3531" s="66" t="s">
        <v>85</v>
      </c>
      <c r="BK3531" s="66" t="s">
        <v>85</v>
      </c>
      <c r="BL3531" s="66" t="s">
        <v>85</v>
      </c>
      <c r="BM3531" s="66" t="s">
        <v>85</v>
      </c>
      <c r="BN3531" s="66" t="s">
        <v>85</v>
      </c>
      <c r="BO3531" s="88" t="s">
        <v>85</v>
      </c>
      <c r="BP3531" s="100" t="s">
        <v>85</v>
      </c>
      <c r="BQ3531" s="66" t="s">
        <v>85</v>
      </c>
      <c r="BR3531" s="66" t="s">
        <v>85</v>
      </c>
      <c r="BS3531" s="66" t="s">
        <v>85</v>
      </c>
      <c r="BT3531" s="66" t="s">
        <v>85</v>
      </c>
      <c r="BU3531" s="66" t="s">
        <v>85</v>
      </c>
      <c r="BV3531" s="66" t="s">
        <v>85</v>
      </c>
      <c r="BW3531" s="66" t="s">
        <v>85</v>
      </c>
      <c r="BX3531" s="66" t="s">
        <v>85</v>
      </c>
      <c r="BY3531" s="66" t="s">
        <v>85</v>
      </c>
      <c r="BZ3531" s="66" t="s">
        <v>85</v>
      </c>
      <c r="CA3531" s="66" t="s">
        <v>85</v>
      </c>
      <c r="CB3531" s="66" t="s">
        <v>85</v>
      </c>
      <c r="CC3531" s="66" t="s">
        <v>85</v>
      </c>
      <c r="CD3531" s="66" t="s">
        <v>85</v>
      </c>
      <c r="CE3531" s="66" t="s">
        <v>85</v>
      </c>
      <c r="CF3531" s="66" t="s">
        <v>85</v>
      </c>
      <c r="CG3531" s="66" t="s">
        <v>85</v>
      </c>
      <c r="CH3531" s="66" t="s">
        <v>85</v>
      </c>
      <c r="CI3531" s="66" t="s">
        <v>85</v>
      </c>
      <c r="CJ3531" s="66" t="s">
        <v>85</v>
      </c>
      <c r="CK3531" s="66" t="s">
        <v>85</v>
      </c>
      <c r="CL3531" s="66" t="s">
        <v>85</v>
      </c>
      <c r="CM3531" s="69" t="s">
        <v>85</v>
      </c>
    </row>
    <row r="3532" spans="41:91" hidden="1" x14ac:dyDescent="0.25">
      <c r="AO3532" s="81" t="s">
        <v>10</v>
      </c>
      <c r="AP3532" s="81" t="s">
        <v>13</v>
      </c>
      <c r="AQ3532" s="21" t="str">
        <f t="shared" si="56"/>
        <v>2 bedrooms5 or more bedrooms</v>
      </c>
      <c r="AR3532" s="77" t="s">
        <v>85</v>
      </c>
      <c r="AS3532" s="77" t="s">
        <v>85</v>
      </c>
      <c r="AT3532" s="77" t="s">
        <v>85</v>
      </c>
      <c r="AU3532" s="66" t="s">
        <v>85</v>
      </c>
      <c r="AV3532" s="66" t="s">
        <v>85</v>
      </c>
      <c r="AW3532" s="66" t="s">
        <v>85</v>
      </c>
      <c r="AX3532" s="66" t="s">
        <v>85</v>
      </c>
      <c r="AY3532" s="66" t="s">
        <v>85</v>
      </c>
      <c r="AZ3532" s="66" t="s">
        <v>85</v>
      </c>
      <c r="BA3532" s="66" t="s">
        <v>85</v>
      </c>
      <c r="BB3532" s="66" t="s">
        <v>85</v>
      </c>
      <c r="BC3532" s="66" t="s">
        <v>85</v>
      </c>
      <c r="BD3532" s="66" t="s">
        <v>85</v>
      </c>
      <c r="BE3532" s="66" t="s">
        <v>85</v>
      </c>
      <c r="BF3532" s="66" t="s">
        <v>85</v>
      </c>
      <c r="BG3532" s="66" t="s">
        <v>85</v>
      </c>
      <c r="BH3532" s="66" t="s">
        <v>85</v>
      </c>
      <c r="BI3532" s="66" t="s">
        <v>85</v>
      </c>
      <c r="BJ3532" s="66" t="s">
        <v>85</v>
      </c>
      <c r="BK3532" s="66" t="s">
        <v>85</v>
      </c>
      <c r="BL3532" s="66" t="s">
        <v>85</v>
      </c>
      <c r="BM3532" s="66" t="s">
        <v>85</v>
      </c>
      <c r="BN3532" s="66" t="s">
        <v>85</v>
      </c>
      <c r="BO3532" s="88" t="s">
        <v>85</v>
      </c>
      <c r="BP3532" s="100" t="s">
        <v>85</v>
      </c>
      <c r="BQ3532" s="66" t="s">
        <v>85</v>
      </c>
      <c r="BR3532" s="66" t="s">
        <v>85</v>
      </c>
      <c r="BS3532" s="66" t="s">
        <v>85</v>
      </c>
      <c r="BT3532" s="66" t="s">
        <v>85</v>
      </c>
      <c r="BU3532" s="66" t="s">
        <v>85</v>
      </c>
      <c r="BV3532" s="66" t="s">
        <v>85</v>
      </c>
      <c r="BW3532" s="66" t="s">
        <v>85</v>
      </c>
      <c r="BX3532" s="66" t="s">
        <v>85</v>
      </c>
      <c r="BY3532" s="66" t="s">
        <v>85</v>
      </c>
      <c r="BZ3532" s="66" t="s">
        <v>85</v>
      </c>
      <c r="CA3532" s="66" t="s">
        <v>85</v>
      </c>
      <c r="CB3532" s="66" t="s">
        <v>85</v>
      </c>
      <c r="CC3532" s="66" t="s">
        <v>85</v>
      </c>
      <c r="CD3532" s="66" t="s">
        <v>85</v>
      </c>
      <c r="CE3532" s="66" t="s">
        <v>85</v>
      </c>
      <c r="CF3532" s="66" t="s">
        <v>85</v>
      </c>
      <c r="CG3532" s="66" t="s">
        <v>85</v>
      </c>
      <c r="CH3532" s="66" t="s">
        <v>85</v>
      </c>
      <c r="CI3532" s="66" t="s">
        <v>85</v>
      </c>
      <c r="CJ3532" s="66" t="s">
        <v>85</v>
      </c>
      <c r="CK3532" s="66" t="s">
        <v>85</v>
      </c>
      <c r="CL3532" s="66" t="s">
        <v>85</v>
      </c>
      <c r="CM3532" s="69" t="s">
        <v>85</v>
      </c>
    </row>
    <row r="3533" spans="41:91" hidden="1" x14ac:dyDescent="0.25">
      <c r="AO3533" s="81" t="s">
        <v>11</v>
      </c>
      <c r="AP3533" s="81" t="s">
        <v>14</v>
      </c>
      <c r="AQ3533" s="21" t="str">
        <f t="shared" si="56"/>
        <v>3 bedrooms1 bedroom</v>
      </c>
      <c r="AR3533" s="77" t="s">
        <v>85</v>
      </c>
      <c r="AS3533" s="77" t="s">
        <v>85</v>
      </c>
      <c r="AT3533" s="77" t="s">
        <v>85</v>
      </c>
      <c r="AU3533" s="66" t="s">
        <v>85</v>
      </c>
      <c r="AV3533" s="66" t="s">
        <v>85</v>
      </c>
      <c r="AW3533" s="66" t="s">
        <v>85</v>
      </c>
      <c r="AX3533" s="66" t="s">
        <v>85</v>
      </c>
      <c r="AY3533" s="66" t="s">
        <v>85</v>
      </c>
      <c r="AZ3533" s="66" t="s">
        <v>85</v>
      </c>
      <c r="BA3533" s="66" t="s">
        <v>85</v>
      </c>
      <c r="BB3533" s="66" t="s">
        <v>85</v>
      </c>
      <c r="BC3533" s="66" t="s">
        <v>85</v>
      </c>
      <c r="BD3533" s="66" t="s">
        <v>85</v>
      </c>
      <c r="BE3533" s="66" t="s">
        <v>85</v>
      </c>
      <c r="BF3533" s="66" t="s">
        <v>85</v>
      </c>
      <c r="BG3533" s="66" t="s">
        <v>85</v>
      </c>
      <c r="BH3533" s="66" t="s">
        <v>85</v>
      </c>
      <c r="BI3533" s="66" t="s">
        <v>85</v>
      </c>
      <c r="BJ3533" s="66" t="s">
        <v>85</v>
      </c>
      <c r="BK3533" s="66" t="s">
        <v>85</v>
      </c>
      <c r="BL3533" s="66" t="s">
        <v>85</v>
      </c>
      <c r="BM3533" s="66" t="s">
        <v>85</v>
      </c>
      <c r="BN3533" s="66" t="s">
        <v>85</v>
      </c>
      <c r="BO3533" s="88" t="s">
        <v>85</v>
      </c>
      <c r="BP3533" s="100" t="s">
        <v>85</v>
      </c>
      <c r="BQ3533" s="66" t="s">
        <v>85</v>
      </c>
      <c r="BR3533" s="66" t="s">
        <v>85</v>
      </c>
      <c r="BS3533" s="66" t="s">
        <v>85</v>
      </c>
      <c r="BT3533" s="66" t="s">
        <v>85</v>
      </c>
      <c r="BU3533" s="66" t="s">
        <v>85</v>
      </c>
      <c r="BV3533" s="66" t="s">
        <v>85</v>
      </c>
      <c r="BW3533" s="66" t="s">
        <v>85</v>
      </c>
      <c r="BX3533" s="66" t="s">
        <v>85</v>
      </c>
      <c r="BY3533" s="66" t="s">
        <v>85</v>
      </c>
      <c r="BZ3533" s="66" t="s">
        <v>85</v>
      </c>
      <c r="CA3533" s="66" t="s">
        <v>85</v>
      </c>
      <c r="CB3533" s="66" t="s">
        <v>85</v>
      </c>
      <c r="CC3533" s="66" t="s">
        <v>85</v>
      </c>
      <c r="CD3533" s="66" t="s">
        <v>85</v>
      </c>
      <c r="CE3533" s="66" t="s">
        <v>85</v>
      </c>
      <c r="CF3533" s="66" t="s">
        <v>85</v>
      </c>
      <c r="CG3533" s="66" t="s">
        <v>85</v>
      </c>
      <c r="CH3533" s="66" t="s">
        <v>85</v>
      </c>
      <c r="CI3533" s="66" t="s">
        <v>85</v>
      </c>
      <c r="CJ3533" s="66" t="s">
        <v>85</v>
      </c>
      <c r="CK3533" s="66" t="s">
        <v>85</v>
      </c>
      <c r="CL3533" s="66" t="s">
        <v>85</v>
      </c>
      <c r="CM3533" s="69" t="s">
        <v>85</v>
      </c>
    </row>
    <row r="3534" spans="41:91" hidden="1" x14ac:dyDescent="0.25">
      <c r="AO3534" s="81" t="s">
        <v>11</v>
      </c>
      <c r="AP3534" s="81" t="s">
        <v>10</v>
      </c>
      <c r="AQ3534" s="21" t="str">
        <f t="shared" si="56"/>
        <v>3 bedrooms2 bedrooms</v>
      </c>
      <c r="AR3534" s="77" t="s">
        <v>85</v>
      </c>
      <c r="AS3534" s="77" t="s">
        <v>85</v>
      </c>
      <c r="AT3534" s="77" t="s">
        <v>85</v>
      </c>
      <c r="AU3534" s="66" t="s">
        <v>85</v>
      </c>
      <c r="AV3534" s="66" t="s">
        <v>85</v>
      </c>
      <c r="AW3534" s="66" t="s">
        <v>85</v>
      </c>
      <c r="AX3534" s="66" t="s">
        <v>85</v>
      </c>
      <c r="AY3534" s="66" t="s">
        <v>85</v>
      </c>
      <c r="AZ3534" s="66" t="s">
        <v>85</v>
      </c>
      <c r="BA3534" s="66" t="s">
        <v>85</v>
      </c>
      <c r="BB3534" s="66" t="s">
        <v>85</v>
      </c>
      <c r="BC3534" s="66" t="s">
        <v>85</v>
      </c>
      <c r="BD3534" s="66" t="s">
        <v>85</v>
      </c>
      <c r="BE3534" s="66" t="s">
        <v>85</v>
      </c>
      <c r="BF3534" s="66" t="s">
        <v>85</v>
      </c>
      <c r="BG3534" s="66" t="s">
        <v>85</v>
      </c>
      <c r="BH3534" s="66" t="s">
        <v>85</v>
      </c>
      <c r="BI3534" s="66" t="s">
        <v>85</v>
      </c>
      <c r="BJ3534" s="66" t="s">
        <v>85</v>
      </c>
      <c r="BK3534" s="66" t="s">
        <v>85</v>
      </c>
      <c r="BL3534" s="66" t="s">
        <v>85</v>
      </c>
      <c r="BM3534" s="66" t="s">
        <v>85</v>
      </c>
      <c r="BN3534" s="66" t="s">
        <v>85</v>
      </c>
      <c r="BO3534" s="88" t="s">
        <v>85</v>
      </c>
      <c r="BP3534" s="100" t="s">
        <v>85</v>
      </c>
      <c r="BQ3534" s="66" t="s">
        <v>85</v>
      </c>
      <c r="BR3534" s="66" t="s">
        <v>85</v>
      </c>
      <c r="BS3534" s="66" t="s">
        <v>85</v>
      </c>
      <c r="BT3534" s="66" t="s">
        <v>85</v>
      </c>
      <c r="BU3534" s="66" t="s">
        <v>85</v>
      </c>
      <c r="BV3534" s="66" t="s">
        <v>85</v>
      </c>
      <c r="BW3534" s="66" t="s">
        <v>85</v>
      </c>
      <c r="BX3534" s="66" t="s">
        <v>85</v>
      </c>
      <c r="BY3534" s="66" t="s">
        <v>85</v>
      </c>
      <c r="BZ3534" s="66" t="s">
        <v>85</v>
      </c>
      <c r="CA3534" s="66" t="s">
        <v>85</v>
      </c>
      <c r="CB3534" s="66" t="s">
        <v>85</v>
      </c>
      <c r="CC3534" s="66" t="s">
        <v>85</v>
      </c>
      <c r="CD3534" s="66" t="s">
        <v>85</v>
      </c>
      <c r="CE3534" s="66" t="s">
        <v>85</v>
      </c>
      <c r="CF3534" s="66" t="s">
        <v>85</v>
      </c>
      <c r="CG3534" s="66" t="s">
        <v>85</v>
      </c>
      <c r="CH3534" s="66" t="s">
        <v>85</v>
      </c>
      <c r="CI3534" s="66" t="s">
        <v>85</v>
      </c>
      <c r="CJ3534" s="66" t="s">
        <v>85</v>
      </c>
      <c r="CK3534" s="66" t="s">
        <v>85</v>
      </c>
      <c r="CL3534" s="66" t="s">
        <v>85</v>
      </c>
      <c r="CM3534" s="69" t="s">
        <v>85</v>
      </c>
    </row>
    <row r="3535" spans="41:91" hidden="1" x14ac:dyDescent="0.25">
      <c r="AO3535" s="81" t="s">
        <v>11</v>
      </c>
      <c r="AP3535" s="81" t="s">
        <v>11</v>
      </c>
      <c r="AQ3535" s="21" t="str">
        <f t="shared" si="56"/>
        <v>3 bedrooms3 bedrooms</v>
      </c>
      <c r="AR3535" s="77" t="s">
        <v>85</v>
      </c>
      <c r="AS3535" s="77" t="s">
        <v>85</v>
      </c>
      <c r="AT3535" s="77" t="s">
        <v>85</v>
      </c>
      <c r="AU3535" s="66" t="s">
        <v>85</v>
      </c>
      <c r="AV3535" s="66" t="s">
        <v>85</v>
      </c>
      <c r="AW3535" s="66" t="s">
        <v>85</v>
      </c>
      <c r="AX3535" s="66" t="s">
        <v>85</v>
      </c>
      <c r="AY3535" s="66" t="s">
        <v>85</v>
      </c>
      <c r="AZ3535" s="66" t="s">
        <v>85</v>
      </c>
      <c r="BA3535" s="66" t="s">
        <v>85</v>
      </c>
      <c r="BB3535" s="66" t="s">
        <v>85</v>
      </c>
      <c r="BC3535" s="66" t="s">
        <v>85</v>
      </c>
      <c r="BD3535" s="66" t="s">
        <v>85</v>
      </c>
      <c r="BE3535" s="66" t="s">
        <v>85</v>
      </c>
      <c r="BF3535" s="66" t="s">
        <v>85</v>
      </c>
      <c r="BG3535" s="66" t="s">
        <v>85</v>
      </c>
      <c r="BH3535" s="66" t="s">
        <v>85</v>
      </c>
      <c r="BI3535" s="66" t="s">
        <v>85</v>
      </c>
      <c r="BJ3535" s="66" t="s">
        <v>85</v>
      </c>
      <c r="BK3535" s="66" t="s">
        <v>85</v>
      </c>
      <c r="BL3535" s="66" t="s">
        <v>85</v>
      </c>
      <c r="BM3535" s="66" t="s">
        <v>85</v>
      </c>
      <c r="BN3535" s="66" t="s">
        <v>85</v>
      </c>
      <c r="BO3535" s="88" t="s">
        <v>85</v>
      </c>
      <c r="BP3535" s="100" t="s">
        <v>85</v>
      </c>
      <c r="BQ3535" s="66" t="s">
        <v>85</v>
      </c>
      <c r="BR3535" s="66" t="s">
        <v>85</v>
      </c>
      <c r="BS3535" s="66" t="s">
        <v>85</v>
      </c>
      <c r="BT3535" s="66" t="s">
        <v>85</v>
      </c>
      <c r="BU3535" s="66" t="s">
        <v>85</v>
      </c>
      <c r="BV3535" s="66" t="s">
        <v>85</v>
      </c>
      <c r="BW3535" s="66" t="s">
        <v>85</v>
      </c>
      <c r="BX3535" s="66" t="s">
        <v>85</v>
      </c>
      <c r="BY3535" s="66" t="s">
        <v>85</v>
      </c>
      <c r="BZ3535" s="66" t="s">
        <v>85</v>
      </c>
      <c r="CA3535" s="66" t="s">
        <v>85</v>
      </c>
      <c r="CB3535" s="66" t="s">
        <v>85</v>
      </c>
      <c r="CC3535" s="66" t="s">
        <v>85</v>
      </c>
      <c r="CD3535" s="66" t="s">
        <v>85</v>
      </c>
      <c r="CE3535" s="66" t="s">
        <v>85</v>
      </c>
      <c r="CF3535" s="66" t="s">
        <v>85</v>
      </c>
      <c r="CG3535" s="66" t="s">
        <v>85</v>
      </c>
      <c r="CH3535" s="66" t="s">
        <v>85</v>
      </c>
      <c r="CI3535" s="66" t="s">
        <v>85</v>
      </c>
      <c r="CJ3535" s="66" t="s">
        <v>85</v>
      </c>
      <c r="CK3535" s="66" t="s">
        <v>85</v>
      </c>
      <c r="CL3535" s="66" t="s">
        <v>85</v>
      </c>
      <c r="CM3535" s="69" t="s">
        <v>85</v>
      </c>
    </row>
    <row r="3536" spans="41:91" hidden="1" x14ac:dyDescent="0.25">
      <c r="AO3536" s="81" t="s">
        <v>11</v>
      </c>
      <c r="AP3536" s="81" t="s">
        <v>12</v>
      </c>
      <c r="AQ3536" s="21" t="str">
        <f t="shared" si="56"/>
        <v>3 bedrooms4 bedrooms</v>
      </c>
      <c r="AR3536" s="77" t="s">
        <v>85</v>
      </c>
      <c r="AS3536" s="77" t="s">
        <v>85</v>
      </c>
      <c r="AT3536" s="77" t="s">
        <v>85</v>
      </c>
      <c r="AU3536" s="66" t="s">
        <v>85</v>
      </c>
      <c r="AV3536" s="66" t="s">
        <v>85</v>
      </c>
      <c r="AW3536" s="66" t="s">
        <v>85</v>
      </c>
      <c r="AX3536" s="66" t="s">
        <v>85</v>
      </c>
      <c r="AY3536" s="66" t="s">
        <v>85</v>
      </c>
      <c r="AZ3536" s="66" t="s">
        <v>85</v>
      </c>
      <c r="BA3536" s="66" t="s">
        <v>85</v>
      </c>
      <c r="BB3536" s="66" t="s">
        <v>85</v>
      </c>
      <c r="BC3536" s="66" t="s">
        <v>85</v>
      </c>
      <c r="BD3536" s="66" t="s">
        <v>85</v>
      </c>
      <c r="BE3536" s="66" t="s">
        <v>85</v>
      </c>
      <c r="BF3536" s="66" t="s">
        <v>85</v>
      </c>
      <c r="BG3536" s="66" t="s">
        <v>85</v>
      </c>
      <c r="BH3536" s="66" t="s">
        <v>85</v>
      </c>
      <c r="BI3536" s="66" t="s">
        <v>85</v>
      </c>
      <c r="BJ3536" s="66" t="s">
        <v>85</v>
      </c>
      <c r="BK3536" s="66" t="s">
        <v>85</v>
      </c>
      <c r="BL3536" s="66" t="s">
        <v>85</v>
      </c>
      <c r="BM3536" s="66" t="s">
        <v>85</v>
      </c>
      <c r="BN3536" s="66" t="s">
        <v>85</v>
      </c>
      <c r="BO3536" s="88" t="s">
        <v>85</v>
      </c>
      <c r="BP3536" s="100" t="s">
        <v>85</v>
      </c>
      <c r="BQ3536" s="66" t="s">
        <v>85</v>
      </c>
      <c r="BR3536" s="66" t="s">
        <v>85</v>
      </c>
      <c r="BS3536" s="66" t="s">
        <v>85</v>
      </c>
      <c r="BT3536" s="66" t="s">
        <v>85</v>
      </c>
      <c r="BU3536" s="66" t="s">
        <v>85</v>
      </c>
      <c r="BV3536" s="66" t="s">
        <v>85</v>
      </c>
      <c r="BW3536" s="66" t="s">
        <v>85</v>
      </c>
      <c r="BX3536" s="66" t="s">
        <v>85</v>
      </c>
      <c r="BY3536" s="66" t="s">
        <v>85</v>
      </c>
      <c r="BZ3536" s="66" t="s">
        <v>85</v>
      </c>
      <c r="CA3536" s="66" t="s">
        <v>85</v>
      </c>
      <c r="CB3536" s="66" t="s">
        <v>85</v>
      </c>
      <c r="CC3536" s="66" t="s">
        <v>85</v>
      </c>
      <c r="CD3536" s="66" t="s">
        <v>85</v>
      </c>
      <c r="CE3536" s="66" t="s">
        <v>85</v>
      </c>
      <c r="CF3536" s="66" t="s">
        <v>85</v>
      </c>
      <c r="CG3536" s="66" t="s">
        <v>85</v>
      </c>
      <c r="CH3536" s="66" t="s">
        <v>85</v>
      </c>
      <c r="CI3536" s="66" t="s">
        <v>85</v>
      </c>
      <c r="CJ3536" s="66" t="s">
        <v>85</v>
      </c>
      <c r="CK3536" s="66" t="s">
        <v>85</v>
      </c>
      <c r="CL3536" s="66" t="s">
        <v>85</v>
      </c>
      <c r="CM3536" s="69" t="s">
        <v>85</v>
      </c>
    </row>
    <row r="3537" spans="41:91" hidden="1" x14ac:dyDescent="0.25">
      <c r="AO3537" s="81" t="s">
        <v>11</v>
      </c>
      <c r="AP3537" s="81" t="s">
        <v>13</v>
      </c>
      <c r="AQ3537" s="21" t="str">
        <f t="shared" si="56"/>
        <v>3 bedrooms5 or more bedrooms</v>
      </c>
      <c r="AR3537" s="77" t="s">
        <v>85</v>
      </c>
      <c r="AS3537" s="77" t="s">
        <v>85</v>
      </c>
      <c r="AT3537" s="77" t="s">
        <v>85</v>
      </c>
      <c r="AU3537" s="66" t="s">
        <v>85</v>
      </c>
      <c r="AV3537" s="66" t="s">
        <v>85</v>
      </c>
      <c r="AW3537" s="66" t="s">
        <v>85</v>
      </c>
      <c r="AX3537" s="66" t="s">
        <v>85</v>
      </c>
      <c r="AY3537" s="66" t="s">
        <v>85</v>
      </c>
      <c r="AZ3537" s="66" t="s">
        <v>85</v>
      </c>
      <c r="BA3537" s="66" t="s">
        <v>85</v>
      </c>
      <c r="BB3537" s="66" t="s">
        <v>85</v>
      </c>
      <c r="BC3537" s="66" t="s">
        <v>85</v>
      </c>
      <c r="BD3537" s="66" t="s">
        <v>85</v>
      </c>
      <c r="BE3537" s="66" t="s">
        <v>85</v>
      </c>
      <c r="BF3537" s="66" t="s">
        <v>85</v>
      </c>
      <c r="BG3537" s="66" t="s">
        <v>85</v>
      </c>
      <c r="BH3537" s="66" t="s">
        <v>85</v>
      </c>
      <c r="BI3537" s="66" t="s">
        <v>85</v>
      </c>
      <c r="BJ3537" s="66" t="s">
        <v>85</v>
      </c>
      <c r="BK3537" s="66" t="s">
        <v>85</v>
      </c>
      <c r="BL3537" s="66" t="s">
        <v>85</v>
      </c>
      <c r="BM3537" s="66" t="s">
        <v>85</v>
      </c>
      <c r="BN3537" s="66" t="s">
        <v>85</v>
      </c>
      <c r="BO3537" s="88" t="s">
        <v>85</v>
      </c>
      <c r="BP3537" s="100" t="s">
        <v>85</v>
      </c>
      <c r="BQ3537" s="66" t="s">
        <v>85</v>
      </c>
      <c r="BR3537" s="66" t="s">
        <v>85</v>
      </c>
      <c r="BS3537" s="66" t="s">
        <v>85</v>
      </c>
      <c r="BT3537" s="66" t="s">
        <v>85</v>
      </c>
      <c r="BU3537" s="66" t="s">
        <v>85</v>
      </c>
      <c r="BV3537" s="66" t="s">
        <v>85</v>
      </c>
      <c r="BW3537" s="66" t="s">
        <v>85</v>
      </c>
      <c r="BX3537" s="66" t="s">
        <v>85</v>
      </c>
      <c r="BY3537" s="66" t="s">
        <v>85</v>
      </c>
      <c r="BZ3537" s="66" t="s">
        <v>85</v>
      </c>
      <c r="CA3537" s="66" t="s">
        <v>85</v>
      </c>
      <c r="CB3537" s="66" t="s">
        <v>85</v>
      </c>
      <c r="CC3537" s="66" t="s">
        <v>85</v>
      </c>
      <c r="CD3537" s="66" t="s">
        <v>85</v>
      </c>
      <c r="CE3537" s="66" t="s">
        <v>85</v>
      </c>
      <c r="CF3537" s="66" t="s">
        <v>85</v>
      </c>
      <c r="CG3537" s="66" t="s">
        <v>85</v>
      </c>
      <c r="CH3537" s="66" t="s">
        <v>85</v>
      </c>
      <c r="CI3537" s="66" t="s">
        <v>85</v>
      </c>
      <c r="CJ3537" s="66" t="s">
        <v>85</v>
      </c>
      <c r="CK3537" s="66" t="s">
        <v>85</v>
      </c>
      <c r="CL3537" s="66" t="s">
        <v>85</v>
      </c>
      <c r="CM3537" s="69" t="s">
        <v>85</v>
      </c>
    </row>
    <row r="3538" spans="41:91" hidden="1" x14ac:dyDescent="0.25">
      <c r="AO3538" s="81" t="s">
        <v>12</v>
      </c>
      <c r="AP3538" s="81" t="s">
        <v>14</v>
      </c>
      <c r="AQ3538" s="21" t="str">
        <f t="shared" si="56"/>
        <v>4 bedrooms1 bedroom</v>
      </c>
      <c r="AR3538" s="77" t="s">
        <v>85</v>
      </c>
      <c r="AS3538" s="77" t="s">
        <v>85</v>
      </c>
      <c r="AT3538" s="77" t="s">
        <v>85</v>
      </c>
      <c r="AU3538" s="66" t="s">
        <v>85</v>
      </c>
      <c r="AV3538" s="66" t="s">
        <v>85</v>
      </c>
      <c r="AW3538" s="66" t="s">
        <v>85</v>
      </c>
      <c r="AX3538" s="66" t="s">
        <v>85</v>
      </c>
      <c r="AY3538" s="66" t="s">
        <v>85</v>
      </c>
      <c r="AZ3538" s="66" t="s">
        <v>85</v>
      </c>
      <c r="BA3538" s="66" t="s">
        <v>85</v>
      </c>
      <c r="BB3538" s="66" t="s">
        <v>85</v>
      </c>
      <c r="BC3538" s="66" t="s">
        <v>85</v>
      </c>
      <c r="BD3538" s="66" t="s">
        <v>85</v>
      </c>
      <c r="BE3538" s="66" t="s">
        <v>85</v>
      </c>
      <c r="BF3538" s="66" t="s">
        <v>85</v>
      </c>
      <c r="BG3538" s="66" t="s">
        <v>85</v>
      </c>
      <c r="BH3538" s="66" t="s">
        <v>85</v>
      </c>
      <c r="BI3538" s="66" t="s">
        <v>85</v>
      </c>
      <c r="BJ3538" s="66" t="s">
        <v>85</v>
      </c>
      <c r="BK3538" s="66" t="s">
        <v>85</v>
      </c>
      <c r="BL3538" s="66" t="s">
        <v>85</v>
      </c>
      <c r="BM3538" s="66" t="s">
        <v>85</v>
      </c>
      <c r="BN3538" s="66" t="s">
        <v>85</v>
      </c>
      <c r="BO3538" s="88" t="s">
        <v>85</v>
      </c>
      <c r="BP3538" s="100" t="s">
        <v>85</v>
      </c>
      <c r="BQ3538" s="66" t="s">
        <v>85</v>
      </c>
      <c r="BR3538" s="66" t="s">
        <v>85</v>
      </c>
      <c r="BS3538" s="66" t="s">
        <v>85</v>
      </c>
      <c r="BT3538" s="66" t="s">
        <v>85</v>
      </c>
      <c r="BU3538" s="66" t="s">
        <v>85</v>
      </c>
      <c r="BV3538" s="66" t="s">
        <v>85</v>
      </c>
      <c r="BW3538" s="66" t="s">
        <v>85</v>
      </c>
      <c r="BX3538" s="66" t="s">
        <v>85</v>
      </c>
      <c r="BY3538" s="66" t="s">
        <v>85</v>
      </c>
      <c r="BZ3538" s="66" t="s">
        <v>85</v>
      </c>
      <c r="CA3538" s="66" t="s">
        <v>85</v>
      </c>
      <c r="CB3538" s="66" t="s">
        <v>85</v>
      </c>
      <c r="CC3538" s="66" t="s">
        <v>85</v>
      </c>
      <c r="CD3538" s="66" t="s">
        <v>85</v>
      </c>
      <c r="CE3538" s="66" t="s">
        <v>85</v>
      </c>
      <c r="CF3538" s="66" t="s">
        <v>85</v>
      </c>
      <c r="CG3538" s="66" t="s">
        <v>85</v>
      </c>
      <c r="CH3538" s="66" t="s">
        <v>85</v>
      </c>
      <c r="CI3538" s="66" t="s">
        <v>85</v>
      </c>
      <c r="CJ3538" s="66" t="s">
        <v>85</v>
      </c>
      <c r="CK3538" s="66" t="s">
        <v>85</v>
      </c>
      <c r="CL3538" s="66" t="s">
        <v>85</v>
      </c>
      <c r="CM3538" s="69" t="s">
        <v>85</v>
      </c>
    </row>
    <row r="3539" spans="41:91" hidden="1" x14ac:dyDescent="0.25">
      <c r="AO3539" s="81" t="s">
        <v>12</v>
      </c>
      <c r="AP3539" s="81" t="s">
        <v>10</v>
      </c>
      <c r="AQ3539" s="21" t="str">
        <f t="shared" si="56"/>
        <v>4 bedrooms2 bedrooms</v>
      </c>
      <c r="AR3539" s="77" t="s">
        <v>85</v>
      </c>
      <c r="AS3539" s="77" t="s">
        <v>85</v>
      </c>
      <c r="AT3539" s="77" t="s">
        <v>85</v>
      </c>
      <c r="AU3539" s="66" t="s">
        <v>85</v>
      </c>
      <c r="AV3539" s="66" t="s">
        <v>85</v>
      </c>
      <c r="AW3539" s="66" t="s">
        <v>85</v>
      </c>
      <c r="AX3539" s="66" t="s">
        <v>85</v>
      </c>
      <c r="AY3539" s="66" t="s">
        <v>85</v>
      </c>
      <c r="AZ3539" s="66" t="s">
        <v>85</v>
      </c>
      <c r="BA3539" s="66" t="s">
        <v>85</v>
      </c>
      <c r="BB3539" s="66" t="s">
        <v>85</v>
      </c>
      <c r="BC3539" s="66" t="s">
        <v>85</v>
      </c>
      <c r="BD3539" s="66" t="s">
        <v>85</v>
      </c>
      <c r="BE3539" s="66" t="s">
        <v>85</v>
      </c>
      <c r="BF3539" s="66" t="s">
        <v>85</v>
      </c>
      <c r="BG3539" s="66" t="s">
        <v>85</v>
      </c>
      <c r="BH3539" s="66" t="s">
        <v>85</v>
      </c>
      <c r="BI3539" s="66" t="s">
        <v>85</v>
      </c>
      <c r="BJ3539" s="66" t="s">
        <v>85</v>
      </c>
      <c r="BK3539" s="66" t="s">
        <v>85</v>
      </c>
      <c r="BL3539" s="66" t="s">
        <v>85</v>
      </c>
      <c r="BM3539" s="66" t="s">
        <v>85</v>
      </c>
      <c r="BN3539" s="66" t="s">
        <v>85</v>
      </c>
      <c r="BO3539" s="88" t="s">
        <v>85</v>
      </c>
      <c r="BP3539" s="100" t="s">
        <v>85</v>
      </c>
      <c r="BQ3539" s="66" t="s">
        <v>85</v>
      </c>
      <c r="BR3539" s="66" t="s">
        <v>85</v>
      </c>
      <c r="BS3539" s="66" t="s">
        <v>85</v>
      </c>
      <c r="BT3539" s="66" t="s">
        <v>85</v>
      </c>
      <c r="BU3539" s="66" t="s">
        <v>85</v>
      </c>
      <c r="BV3539" s="66" t="s">
        <v>85</v>
      </c>
      <c r="BW3539" s="66" t="s">
        <v>85</v>
      </c>
      <c r="BX3539" s="66" t="s">
        <v>85</v>
      </c>
      <c r="BY3539" s="66" t="s">
        <v>85</v>
      </c>
      <c r="BZ3539" s="66" t="s">
        <v>85</v>
      </c>
      <c r="CA3539" s="66" t="s">
        <v>85</v>
      </c>
      <c r="CB3539" s="66" t="s">
        <v>85</v>
      </c>
      <c r="CC3539" s="66" t="s">
        <v>85</v>
      </c>
      <c r="CD3539" s="66" t="s">
        <v>85</v>
      </c>
      <c r="CE3539" s="66" t="s">
        <v>85</v>
      </c>
      <c r="CF3539" s="66" t="s">
        <v>85</v>
      </c>
      <c r="CG3539" s="66" t="s">
        <v>85</v>
      </c>
      <c r="CH3539" s="66" t="s">
        <v>85</v>
      </c>
      <c r="CI3539" s="66" t="s">
        <v>85</v>
      </c>
      <c r="CJ3539" s="66" t="s">
        <v>85</v>
      </c>
      <c r="CK3539" s="66" t="s">
        <v>85</v>
      </c>
      <c r="CL3539" s="66" t="s">
        <v>85</v>
      </c>
      <c r="CM3539" s="69" t="s">
        <v>85</v>
      </c>
    </row>
    <row r="3540" spans="41:91" hidden="1" x14ac:dyDescent="0.25">
      <c r="AO3540" s="81" t="s">
        <v>12</v>
      </c>
      <c r="AP3540" s="81" t="s">
        <v>11</v>
      </c>
      <c r="AQ3540" s="21" t="str">
        <f t="shared" si="56"/>
        <v>4 bedrooms3 bedrooms</v>
      </c>
      <c r="AR3540" s="77" t="s">
        <v>85</v>
      </c>
      <c r="AS3540" s="77" t="s">
        <v>85</v>
      </c>
      <c r="AT3540" s="77" t="s">
        <v>85</v>
      </c>
      <c r="AU3540" s="66" t="s">
        <v>85</v>
      </c>
      <c r="AV3540" s="66" t="s">
        <v>85</v>
      </c>
      <c r="AW3540" s="66" t="s">
        <v>85</v>
      </c>
      <c r="AX3540" s="66" t="s">
        <v>85</v>
      </c>
      <c r="AY3540" s="66" t="s">
        <v>85</v>
      </c>
      <c r="AZ3540" s="66" t="s">
        <v>85</v>
      </c>
      <c r="BA3540" s="66" t="s">
        <v>85</v>
      </c>
      <c r="BB3540" s="66" t="s">
        <v>85</v>
      </c>
      <c r="BC3540" s="66" t="s">
        <v>85</v>
      </c>
      <c r="BD3540" s="66" t="s">
        <v>85</v>
      </c>
      <c r="BE3540" s="66" t="s">
        <v>85</v>
      </c>
      <c r="BF3540" s="66" t="s">
        <v>85</v>
      </c>
      <c r="BG3540" s="66" t="s">
        <v>85</v>
      </c>
      <c r="BH3540" s="66" t="s">
        <v>85</v>
      </c>
      <c r="BI3540" s="66" t="s">
        <v>85</v>
      </c>
      <c r="BJ3540" s="66" t="s">
        <v>85</v>
      </c>
      <c r="BK3540" s="66" t="s">
        <v>85</v>
      </c>
      <c r="BL3540" s="66" t="s">
        <v>85</v>
      </c>
      <c r="BM3540" s="66" t="s">
        <v>85</v>
      </c>
      <c r="BN3540" s="66" t="s">
        <v>85</v>
      </c>
      <c r="BO3540" s="88" t="s">
        <v>85</v>
      </c>
      <c r="BP3540" s="100" t="s">
        <v>85</v>
      </c>
      <c r="BQ3540" s="66" t="s">
        <v>85</v>
      </c>
      <c r="BR3540" s="66" t="s">
        <v>85</v>
      </c>
      <c r="BS3540" s="66" t="s">
        <v>85</v>
      </c>
      <c r="BT3540" s="66" t="s">
        <v>85</v>
      </c>
      <c r="BU3540" s="66" t="s">
        <v>85</v>
      </c>
      <c r="BV3540" s="66" t="s">
        <v>85</v>
      </c>
      <c r="BW3540" s="66" t="s">
        <v>85</v>
      </c>
      <c r="BX3540" s="66" t="s">
        <v>85</v>
      </c>
      <c r="BY3540" s="66" t="s">
        <v>85</v>
      </c>
      <c r="BZ3540" s="66" t="s">
        <v>85</v>
      </c>
      <c r="CA3540" s="66" t="s">
        <v>85</v>
      </c>
      <c r="CB3540" s="66" t="s">
        <v>85</v>
      </c>
      <c r="CC3540" s="66" t="s">
        <v>85</v>
      </c>
      <c r="CD3540" s="66" t="s">
        <v>85</v>
      </c>
      <c r="CE3540" s="66" t="s">
        <v>85</v>
      </c>
      <c r="CF3540" s="66" t="s">
        <v>85</v>
      </c>
      <c r="CG3540" s="66" t="s">
        <v>85</v>
      </c>
      <c r="CH3540" s="66" t="s">
        <v>85</v>
      </c>
      <c r="CI3540" s="66" t="s">
        <v>85</v>
      </c>
      <c r="CJ3540" s="66" t="s">
        <v>85</v>
      </c>
      <c r="CK3540" s="66" t="s">
        <v>85</v>
      </c>
      <c r="CL3540" s="66" t="s">
        <v>85</v>
      </c>
      <c r="CM3540" s="69" t="s">
        <v>85</v>
      </c>
    </row>
    <row r="3541" spans="41:91" hidden="1" x14ac:dyDescent="0.25">
      <c r="AO3541" s="81" t="s">
        <v>12</v>
      </c>
      <c r="AP3541" s="81" t="s">
        <v>12</v>
      </c>
      <c r="AQ3541" s="21" t="str">
        <f t="shared" si="56"/>
        <v>4 bedrooms4 bedrooms</v>
      </c>
      <c r="AR3541" s="77" t="s">
        <v>85</v>
      </c>
      <c r="AS3541" s="77" t="s">
        <v>85</v>
      </c>
      <c r="AT3541" s="77" t="s">
        <v>85</v>
      </c>
      <c r="AU3541" s="66" t="s">
        <v>85</v>
      </c>
      <c r="AV3541" s="66" t="s">
        <v>85</v>
      </c>
      <c r="AW3541" s="66" t="s">
        <v>85</v>
      </c>
      <c r="AX3541" s="66" t="s">
        <v>85</v>
      </c>
      <c r="AY3541" s="66" t="s">
        <v>85</v>
      </c>
      <c r="AZ3541" s="66" t="s">
        <v>85</v>
      </c>
      <c r="BA3541" s="66" t="s">
        <v>85</v>
      </c>
      <c r="BB3541" s="66" t="s">
        <v>85</v>
      </c>
      <c r="BC3541" s="66" t="s">
        <v>85</v>
      </c>
      <c r="BD3541" s="66" t="s">
        <v>85</v>
      </c>
      <c r="BE3541" s="66" t="s">
        <v>85</v>
      </c>
      <c r="BF3541" s="66" t="s">
        <v>85</v>
      </c>
      <c r="BG3541" s="66" t="s">
        <v>85</v>
      </c>
      <c r="BH3541" s="66" t="s">
        <v>85</v>
      </c>
      <c r="BI3541" s="66" t="s">
        <v>85</v>
      </c>
      <c r="BJ3541" s="66" t="s">
        <v>85</v>
      </c>
      <c r="BK3541" s="66" t="s">
        <v>85</v>
      </c>
      <c r="BL3541" s="66" t="s">
        <v>85</v>
      </c>
      <c r="BM3541" s="66" t="s">
        <v>85</v>
      </c>
      <c r="BN3541" s="66" t="s">
        <v>85</v>
      </c>
      <c r="BO3541" s="88" t="s">
        <v>85</v>
      </c>
      <c r="BP3541" s="100" t="s">
        <v>85</v>
      </c>
      <c r="BQ3541" s="66" t="s">
        <v>85</v>
      </c>
      <c r="BR3541" s="66" t="s">
        <v>85</v>
      </c>
      <c r="BS3541" s="66" t="s">
        <v>85</v>
      </c>
      <c r="BT3541" s="66" t="s">
        <v>85</v>
      </c>
      <c r="BU3541" s="66" t="s">
        <v>85</v>
      </c>
      <c r="BV3541" s="66" t="s">
        <v>85</v>
      </c>
      <c r="BW3541" s="66" t="s">
        <v>85</v>
      </c>
      <c r="BX3541" s="66" t="s">
        <v>85</v>
      </c>
      <c r="BY3541" s="66" t="s">
        <v>85</v>
      </c>
      <c r="BZ3541" s="66" t="s">
        <v>85</v>
      </c>
      <c r="CA3541" s="66" t="s">
        <v>85</v>
      </c>
      <c r="CB3541" s="66" t="s">
        <v>85</v>
      </c>
      <c r="CC3541" s="66" t="s">
        <v>85</v>
      </c>
      <c r="CD3541" s="66" t="s">
        <v>85</v>
      </c>
      <c r="CE3541" s="66" t="s">
        <v>85</v>
      </c>
      <c r="CF3541" s="66" t="s">
        <v>85</v>
      </c>
      <c r="CG3541" s="66" t="s">
        <v>85</v>
      </c>
      <c r="CH3541" s="66" t="s">
        <v>85</v>
      </c>
      <c r="CI3541" s="66" t="s">
        <v>85</v>
      </c>
      <c r="CJ3541" s="66" t="s">
        <v>85</v>
      </c>
      <c r="CK3541" s="66" t="s">
        <v>85</v>
      </c>
      <c r="CL3541" s="66" t="s">
        <v>85</v>
      </c>
      <c r="CM3541" s="69" t="s">
        <v>85</v>
      </c>
    </row>
    <row r="3542" spans="41:91" hidden="1" x14ac:dyDescent="0.25">
      <c r="AO3542" s="81" t="s">
        <v>12</v>
      </c>
      <c r="AP3542" s="81" t="s">
        <v>13</v>
      </c>
      <c r="AQ3542" s="21" t="str">
        <f t="shared" si="56"/>
        <v>4 bedrooms5 or more bedrooms</v>
      </c>
      <c r="AR3542" s="77" t="s">
        <v>85</v>
      </c>
      <c r="AS3542" s="77" t="s">
        <v>85</v>
      </c>
      <c r="AT3542" s="77" t="s">
        <v>85</v>
      </c>
      <c r="AU3542" s="66" t="s">
        <v>85</v>
      </c>
      <c r="AV3542" s="66" t="s">
        <v>85</v>
      </c>
      <c r="AW3542" s="66" t="s">
        <v>85</v>
      </c>
      <c r="AX3542" s="66" t="s">
        <v>85</v>
      </c>
      <c r="AY3542" s="66" t="s">
        <v>85</v>
      </c>
      <c r="AZ3542" s="66" t="s">
        <v>85</v>
      </c>
      <c r="BA3542" s="66" t="s">
        <v>85</v>
      </c>
      <c r="BB3542" s="66" t="s">
        <v>85</v>
      </c>
      <c r="BC3542" s="66" t="s">
        <v>85</v>
      </c>
      <c r="BD3542" s="66" t="s">
        <v>85</v>
      </c>
      <c r="BE3542" s="66" t="s">
        <v>85</v>
      </c>
      <c r="BF3542" s="66" t="s">
        <v>85</v>
      </c>
      <c r="BG3542" s="66" t="s">
        <v>85</v>
      </c>
      <c r="BH3542" s="66" t="s">
        <v>85</v>
      </c>
      <c r="BI3542" s="66" t="s">
        <v>85</v>
      </c>
      <c r="BJ3542" s="66" t="s">
        <v>85</v>
      </c>
      <c r="BK3542" s="66" t="s">
        <v>85</v>
      </c>
      <c r="BL3542" s="66" t="s">
        <v>85</v>
      </c>
      <c r="BM3542" s="66" t="s">
        <v>85</v>
      </c>
      <c r="BN3542" s="66" t="s">
        <v>85</v>
      </c>
      <c r="BO3542" s="88" t="s">
        <v>85</v>
      </c>
      <c r="BP3542" s="100" t="s">
        <v>85</v>
      </c>
      <c r="BQ3542" s="66" t="s">
        <v>85</v>
      </c>
      <c r="BR3542" s="66" t="s">
        <v>85</v>
      </c>
      <c r="BS3542" s="66" t="s">
        <v>85</v>
      </c>
      <c r="BT3542" s="66" t="s">
        <v>85</v>
      </c>
      <c r="BU3542" s="66" t="s">
        <v>85</v>
      </c>
      <c r="BV3542" s="66" t="s">
        <v>85</v>
      </c>
      <c r="BW3542" s="66" t="s">
        <v>85</v>
      </c>
      <c r="BX3542" s="66" t="s">
        <v>85</v>
      </c>
      <c r="BY3542" s="66" t="s">
        <v>85</v>
      </c>
      <c r="BZ3542" s="66" t="s">
        <v>85</v>
      </c>
      <c r="CA3542" s="66" t="s">
        <v>85</v>
      </c>
      <c r="CB3542" s="66" t="s">
        <v>85</v>
      </c>
      <c r="CC3542" s="66" t="s">
        <v>85</v>
      </c>
      <c r="CD3542" s="66" t="s">
        <v>85</v>
      </c>
      <c r="CE3542" s="66" t="s">
        <v>85</v>
      </c>
      <c r="CF3542" s="66" t="s">
        <v>85</v>
      </c>
      <c r="CG3542" s="66" t="s">
        <v>85</v>
      </c>
      <c r="CH3542" s="66" t="s">
        <v>85</v>
      </c>
      <c r="CI3542" s="66" t="s">
        <v>85</v>
      </c>
      <c r="CJ3542" s="66" t="s">
        <v>85</v>
      </c>
      <c r="CK3542" s="66" t="s">
        <v>85</v>
      </c>
      <c r="CL3542" s="66" t="s">
        <v>85</v>
      </c>
      <c r="CM3542" s="69" t="s">
        <v>85</v>
      </c>
    </row>
    <row r="3543" spans="41:91" hidden="1" x14ac:dyDescent="0.25">
      <c r="AO3543" s="81" t="s">
        <v>13</v>
      </c>
      <c r="AP3543" s="81" t="s">
        <v>14</v>
      </c>
      <c r="AQ3543" s="21" t="str">
        <f t="shared" si="56"/>
        <v>5 or more bedrooms1 bedroom</v>
      </c>
      <c r="AR3543" s="77" t="s">
        <v>85</v>
      </c>
      <c r="AS3543" s="77" t="s">
        <v>85</v>
      </c>
      <c r="AT3543" s="77" t="s">
        <v>85</v>
      </c>
      <c r="AU3543" s="66" t="s">
        <v>85</v>
      </c>
      <c r="AV3543" s="66" t="s">
        <v>85</v>
      </c>
      <c r="AW3543" s="66" t="s">
        <v>85</v>
      </c>
      <c r="AX3543" s="66" t="s">
        <v>85</v>
      </c>
      <c r="AY3543" s="66" t="s">
        <v>85</v>
      </c>
      <c r="AZ3543" s="66" t="s">
        <v>85</v>
      </c>
      <c r="BA3543" s="66" t="s">
        <v>85</v>
      </c>
      <c r="BB3543" s="66" t="s">
        <v>85</v>
      </c>
      <c r="BC3543" s="66" t="s">
        <v>85</v>
      </c>
      <c r="BD3543" s="66" t="s">
        <v>85</v>
      </c>
      <c r="BE3543" s="66" t="s">
        <v>85</v>
      </c>
      <c r="BF3543" s="66" t="s">
        <v>85</v>
      </c>
      <c r="BG3543" s="66" t="s">
        <v>85</v>
      </c>
      <c r="BH3543" s="66" t="s">
        <v>85</v>
      </c>
      <c r="BI3543" s="66" t="s">
        <v>85</v>
      </c>
      <c r="BJ3543" s="66" t="s">
        <v>85</v>
      </c>
      <c r="BK3543" s="66" t="s">
        <v>85</v>
      </c>
      <c r="BL3543" s="66" t="s">
        <v>85</v>
      </c>
      <c r="BM3543" s="66" t="s">
        <v>85</v>
      </c>
      <c r="BN3543" s="66" t="s">
        <v>85</v>
      </c>
      <c r="BO3543" s="88" t="s">
        <v>85</v>
      </c>
      <c r="BP3543" s="100" t="s">
        <v>85</v>
      </c>
      <c r="BQ3543" s="66" t="s">
        <v>85</v>
      </c>
      <c r="BR3543" s="66" t="s">
        <v>85</v>
      </c>
      <c r="BS3543" s="66" t="s">
        <v>85</v>
      </c>
      <c r="BT3543" s="66" t="s">
        <v>85</v>
      </c>
      <c r="BU3543" s="66" t="s">
        <v>85</v>
      </c>
      <c r="BV3543" s="66" t="s">
        <v>85</v>
      </c>
      <c r="BW3543" s="66" t="s">
        <v>85</v>
      </c>
      <c r="BX3543" s="66" t="s">
        <v>85</v>
      </c>
      <c r="BY3543" s="66" t="s">
        <v>85</v>
      </c>
      <c r="BZ3543" s="66" t="s">
        <v>85</v>
      </c>
      <c r="CA3543" s="66" t="s">
        <v>85</v>
      </c>
      <c r="CB3543" s="66" t="s">
        <v>85</v>
      </c>
      <c r="CC3543" s="66" t="s">
        <v>85</v>
      </c>
      <c r="CD3543" s="66" t="s">
        <v>85</v>
      </c>
      <c r="CE3543" s="66" t="s">
        <v>85</v>
      </c>
      <c r="CF3543" s="66" t="s">
        <v>85</v>
      </c>
      <c r="CG3543" s="66" t="s">
        <v>85</v>
      </c>
      <c r="CH3543" s="66" t="s">
        <v>85</v>
      </c>
      <c r="CI3543" s="66" t="s">
        <v>85</v>
      </c>
      <c r="CJ3543" s="66" t="s">
        <v>85</v>
      </c>
      <c r="CK3543" s="66" t="s">
        <v>85</v>
      </c>
      <c r="CL3543" s="66" t="s">
        <v>85</v>
      </c>
      <c r="CM3543" s="69" t="s">
        <v>85</v>
      </c>
    </row>
    <row r="3544" spans="41:91" hidden="1" x14ac:dyDescent="0.25">
      <c r="AO3544" s="81" t="s">
        <v>13</v>
      </c>
      <c r="AP3544" s="81" t="s">
        <v>10</v>
      </c>
      <c r="AQ3544" s="21" t="str">
        <f t="shared" si="56"/>
        <v>5 or more bedrooms2 bedrooms</v>
      </c>
      <c r="AR3544" s="77" t="s">
        <v>85</v>
      </c>
      <c r="AS3544" s="77" t="s">
        <v>85</v>
      </c>
      <c r="AT3544" s="77" t="s">
        <v>85</v>
      </c>
      <c r="AU3544" s="66" t="s">
        <v>85</v>
      </c>
      <c r="AV3544" s="66" t="s">
        <v>85</v>
      </c>
      <c r="AW3544" s="66" t="s">
        <v>85</v>
      </c>
      <c r="AX3544" s="66" t="s">
        <v>85</v>
      </c>
      <c r="AY3544" s="66" t="s">
        <v>85</v>
      </c>
      <c r="AZ3544" s="66" t="s">
        <v>85</v>
      </c>
      <c r="BA3544" s="66" t="s">
        <v>85</v>
      </c>
      <c r="BB3544" s="66" t="s">
        <v>85</v>
      </c>
      <c r="BC3544" s="66" t="s">
        <v>85</v>
      </c>
      <c r="BD3544" s="66" t="s">
        <v>85</v>
      </c>
      <c r="BE3544" s="66" t="s">
        <v>85</v>
      </c>
      <c r="BF3544" s="66" t="s">
        <v>85</v>
      </c>
      <c r="BG3544" s="66" t="s">
        <v>85</v>
      </c>
      <c r="BH3544" s="66" t="s">
        <v>85</v>
      </c>
      <c r="BI3544" s="66" t="s">
        <v>85</v>
      </c>
      <c r="BJ3544" s="66" t="s">
        <v>85</v>
      </c>
      <c r="BK3544" s="66" t="s">
        <v>85</v>
      </c>
      <c r="BL3544" s="66" t="s">
        <v>85</v>
      </c>
      <c r="BM3544" s="66" t="s">
        <v>85</v>
      </c>
      <c r="BN3544" s="66" t="s">
        <v>85</v>
      </c>
      <c r="BO3544" s="88" t="s">
        <v>85</v>
      </c>
      <c r="BP3544" s="100" t="s">
        <v>85</v>
      </c>
      <c r="BQ3544" s="66" t="s">
        <v>85</v>
      </c>
      <c r="BR3544" s="66" t="s">
        <v>85</v>
      </c>
      <c r="BS3544" s="66" t="s">
        <v>85</v>
      </c>
      <c r="BT3544" s="66" t="s">
        <v>85</v>
      </c>
      <c r="BU3544" s="66" t="s">
        <v>85</v>
      </c>
      <c r="BV3544" s="66" t="s">
        <v>85</v>
      </c>
      <c r="BW3544" s="66" t="s">
        <v>85</v>
      </c>
      <c r="BX3544" s="66" t="s">
        <v>85</v>
      </c>
      <c r="BY3544" s="66" t="s">
        <v>85</v>
      </c>
      <c r="BZ3544" s="66" t="s">
        <v>85</v>
      </c>
      <c r="CA3544" s="66" t="s">
        <v>85</v>
      </c>
      <c r="CB3544" s="66" t="s">
        <v>85</v>
      </c>
      <c r="CC3544" s="66" t="s">
        <v>85</v>
      </c>
      <c r="CD3544" s="66" t="s">
        <v>85</v>
      </c>
      <c r="CE3544" s="66" t="s">
        <v>85</v>
      </c>
      <c r="CF3544" s="66" t="s">
        <v>85</v>
      </c>
      <c r="CG3544" s="66" t="s">
        <v>85</v>
      </c>
      <c r="CH3544" s="66" t="s">
        <v>85</v>
      </c>
      <c r="CI3544" s="66" t="s">
        <v>85</v>
      </c>
      <c r="CJ3544" s="66" t="s">
        <v>85</v>
      </c>
      <c r="CK3544" s="66" t="s">
        <v>85</v>
      </c>
      <c r="CL3544" s="66" t="s">
        <v>85</v>
      </c>
      <c r="CM3544" s="69" t="s">
        <v>85</v>
      </c>
    </row>
    <row r="3545" spans="41:91" hidden="1" x14ac:dyDescent="0.25">
      <c r="AO3545" s="81" t="s">
        <v>13</v>
      </c>
      <c r="AP3545" s="81" t="s">
        <v>11</v>
      </c>
      <c r="AQ3545" s="21" t="str">
        <f t="shared" si="56"/>
        <v>5 or more bedrooms3 bedrooms</v>
      </c>
      <c r="AR3545" s="77" t="s">
        <v>85</v>
      </c>
      <c r="AS3545" s="77" t="s">
        <v>85</v>
      </c>
      <c r="AT3545" s="77" t="s">
        <v>85</v>
      </c>
      <c r="AU3545" s="66" t="s">
        <v>85</v>
      </c>
      <c r="AV3545" s="66" t="s">
        <v>85</v>
      </c>
      <c r="AW3545" s="66" t="s">
        <v>85</v>
      </c>
      <c r="AX3545" s="66" t="s">
        <v>85</v>
      </c>
      <c r="AY3545" s="66" t="s">
        <v>85</v>
      </c>
      <c r="AZ3545" s="66" t="s">
        <v>85</v>
      </c>
      <c r="BA3545" s="66" t="s">
        <v>85</v>
      </c>
      <c r="BB3545" s="66" t="s">
        <v>85</v>
      </c>
      <c r="BC3545" s="66" t="s">
        <v>85</v>
      </c>
      <c r="BD3545" s="66" t="s">
        <v>85</v>
      </c>
      <c r="BE3545" s="66" t="s">
        <v>85</v>
      </c>
      <c r="BF3545" s="66" t="s">
        <v>85</v>
      </c>
      <c r="BG3545" s="66" t="s">
        <v>85</v>
      </c>
      <c r="BH3545" s="66" t="s">
        <v>85</v>
      </c>
      <c r="BI3545" s="66" t="s">
        <v>85</v>
      </c>
      <c r="BJ3545" s="66" t="s">
        <v>85</v>
      </c>
      <c r="BK3545" s="66" t="s">
        <v>85</v>
      </c>
      <c r="BL3545" s="66" t="s">
        <v>85</v>
      </c>
      <c r="BM3545" s="66" t="s">
        <v>85</v>
      </c>
      <c r="BN3545" s="66" t="s">
        <v>85</v>
      </c>
      <c r="BO3545" s="88" t="s">
        <v>85</v>
      </c>
      <c r="BP3545" s="100" t="s">
        <v>85</v>
      </c>
      <c r="BQ3545" s="66" t="s">
        <v>85</v>
      </c>
      <c r="BR3545" s="66" t="s">
        <v>85</v>
      </c>
      <c r="BS3545" s="66" t="s">
        <v>85</v>
      </c>
      <c r="BT3545" s="66" t="s">
        <v>85</v>
      </c>
      <c r="BU3545" s="66" t="s">
        <v>85</v>
      </c>
      <c r="BV3545" s="66" t="s">
        <v>85</v>
      </c>
      <c r="BW3545" s="66" t="s">
        <v>85</v>
      </c>
      <c r="BX3545" s="66" t="s">
        <v>85</v>
      </c>
      <c r="BY3545" s="66" t="s">
        <v>85</v>
      </c>
      <c r="BZ3545" s="66" t="s">
        <v>85</v>
      </c>
      <c r="CA3545" s="66" t="s">
        <v>85</v>
      </c>
      <c r="CB3545" s="66" t="s">
        <v>85</v>
      </c>
      <c r="CC3545" s="66" t="s">
        <v>85</v>
      </c>
      <c r="CD3545" s="66" t="s">
        <v>85</v>
      </c>
      <c r="CE3545" s="66" t="s">
        <v>85</v>
      </c>
      <c r="CF3545" s="66" t="s">
        <v>85</v>
      </c>
      <c r="CG3545" s="66" t="s">
        <v>85</v>
      </c>
      <c r="CH3545" s="66" t="s">
        <v>85</v>
      </c>
      <c r="CI3545" s="66" t="s">
        <v>85</v>
      </c>
      <c r="CJ3545" s="66" t="s">
        <v>85</v>
      </c>
      <c r="CK3545" s="66" t="s">
        <v>85</v>
      </c>
      <c r="CL3545" s="66" t="s">
        <v>85</v>
      </c>
      <c r="CM3545" s="69" t="s">
        <v>85</v>
      </c>
    </row>
    <row r="3546" spans="41:91" hidden="1" x14ac:dyDescent="0.25">
      <c r="AO3546" s="81" t="s">
        <v>13</v>
      </c>
      <c r="AP3546" s="81" t="s">
        <v>12</v>
      </c>
      <c r="AQ3546" s="21" t="str">
        <f t="shared" si="56"/>
        <v>5 or more bedrooms4 bedrooms</v>
      </c>
      <c r="AR3546" s="77" t="s">
        <v>85</v>
      </c>
      <c r="AS3546" s="77" t="s">
        <v>85</v>
      </c>
      <c r="AT3546" s="77" t="s">
        <v>85</v>
      </c>
      <c r="AU3546" s="66" t="s">
        <v>85</v>
      </c>
      <c r="AV3546" s="66" t="s">
        <v>85</v>
      </c>
      <c r="AW3546" s="66" t="s">
        <v>85</v>
      </c>
      <c r="AX3546" s="66" t="s">
        <v>85</v>
      </c>
      <c r="AY3546" s="66" t="s">
        <v>85</v>
      </c>
      <c r="AZ3546" s="66" t="s">
        <v>85</v>
      </c>
      <c r="BA3546" s="66" t="s">
        <v>85</v>
      </c>
      <c r="BB3546" s="66" t="s">
        <v>85</v>
      </c>
      <c r="BC3546" s="66" t="s">
        <v>85</v>
      </c>
      <c r="BD3546" s="66" t="s">
        <v>85</v>
      </c>
      <c r="BE3546" s="66" t="s">
        <v>85</v>
      </c>
      <c r="BF3546" s="66" t="s">
        <v>85</v>
      </c>
      <c r="BG3546" s="66" t="s">
        <v>85</v>
      </c>
      <c r="BH3546" s="66" t="s">
        <v>85</v>
      </c>
      <c r="BI3546" s="66" t="s">
        <v>85</v>
      </c>
      <c r="BJ3546" s="66" t="s">
        <v>85</v>
      </c>
      <c r="BK3546" s="66" t="s">
        <v>85</v>
      </c>
      <c r="BL3546" s="66" t="s">
        <v>85</v>
      </c>
      <c r="BM3546" s="66" t="s">
        <v>85</v>
      </c>
      <c r="BN3546" s="66" t="s">
        <v>85</v>
      </c>
      <c r="BO3546" s="88" t="s">
        <v>85</v>
      </c>
      <c r="BP3546" s="100" t="s">
        <v>85</v>
      </c>
      <c r="BQ3546" s="66" t="s">
        <v>85</v>
      </c>
      <c r="BR3546" s="66" t="s">
        <v>85</v>
      </c>
      <c r="BS3546" s="66" t="s">
        <v>85</v>
      </c>
      <c r="BT3546" s="66" t="s">
        <v>85</v>
      </c>
      <c r="BU3546" s="66" t="s">
        <v>85</v>
      </c>
      <c r="BV3546" s="66" t="s">
        <v>85</v>
      </c>
      <c r="BW3546" s="66" t="s">
        <v>85</v>
      </c>
      <c r="BX3546" s="66" t="s">
        <v>85</v>
      </c>
      <c r="BY3546" s="66" t="s">
        <v>85</v>
      </c>
      <c r="BZ3546" s="66" t="s">
        <v>85</v>
      </c>
      <c r="CA3546" s="66" t="s">
        <v>85</v>
      </c>
      <c r="CB3546" s="66" t="s">
        <v>85</v>
      </c>
      <c r="CC3546" s="66" t="s">
        <v>85</v>
      </c>
      <c r="CD3546" s="66" t="s">
        <v>85</v>
      </c>
      <c r="CE3546" s="66" t="s">
        <v>85</v>
      </c>
      <c r="CF3546" s="66" t="s">
        <v>85</v>
      </c>
      <c r="CG3546" s="66" t="s">
        <v>85</v>
      </c>
      <c r="CH3546" s="66" t="s">
        <v>85</v>
      </c>
      <c r="CI3546" s="66" t="s">
        <v>85</v>
      </c>
      <c r="CJ3546" s="66" t="s">
        <v>85</v>
      </c>
      <c r="CK3546" s="66" t="s">
        <v>85</v>
      </c>
      <c r="CL3546" s="66" t="s">
        <v>85</v>
      </c>
      <c r="CM3546" s="69" t="s">
        <v>85</v>
      </c>
    </row>
    <row r="3547" spans="41:91" hidden="1" x14ac:dyDescent="0.25">
      <c r="AO3547" s="81" t="s">
        <v>13</v>
      </c>
      <c r="AP3547" s="81" t="s">
        <v>13</v>
      </c>
      <c r="AQ3547" s="21" t="str">
        <f t="shared" si="56"/>
        <v>5 or more bedrooms5 or more bedrooms</v>
      </c>
      <c r="AR3547" s="77" t="s">
        <v>85</v>
      </c>
      <c r="AS3547" s="77" t="s">
        <v>85</v>
      </c>
      <c r="AT3547" s="77" t="s">
        <v>85</v>
      </c>
      <c r="AU3547" s="66" t="s">
        <v>85</v>
      </c>
      <c r="AV3547" s="66" t="s">
        <v>85</v>
      </c>
      <c r="AW3547" s="66" t="s">
        <v>85</v>
      </c>
      <c r="AX3547" s="66" t="s">
        <v>85</v>
      </c>
      <c r="AY3547" s="66" t="s">
        <v>85</v>
      </c>
      <c r="AZ3547" s="66" t="s">
        <v>85</v>
      </c>
      <c r="BA3547" s="66" t="s">
        <v>85</v>
      </c>
      <c r="BB3547" s="66" t="s">
        <v>85</v>
      </c>
      <c r="BC3547" s="66" t="s">
        <v>85</v>
      </c>
      <c r="BD3547" s="66" t="s">
        <v>85</v>
      </c>
      <c r="BE3547" s="66" t="s">
        <v>85</v>
      </c>
      <c r="BF3547" s="66" t="s">
        <v>85</v>
      </c>
      <c r="BG3547" s="66" t="s">
        <v>85</v>
      </c>
      <c r="BH3547" s="66" t="s">
        <v>85</v>
      </c>
      <c r="BI3547" s="66" t="s">
        <v>85</v>
      </c>
      <c r="BJ3547" s="66" t="s">
        <v>85</v>
      </c>
      <c r="BK3547" s="66" t="s">
        <v>85</v>
      </c>
      <c r="BL3547" s="66" t="s">
        <v>85</v>
      </c>
      <c r="BM3547" s="66" t="s">
        <v>85</v>
      </c>
      <c r="BN3547" s="66" t="s">
        <v>85</v>
      </c>
      <c r="BO3547" s="88" t="s">
        <v>85</v>
      </c>
      <c r="BP3547" s="100" t="s">
        <v>85</v>
      </c>
      <c r="BQ3547" s="66" t="s">
        <v>85</v>
      </c>
      <c r="BR3547" s="66" t="s">
        <v>85</v>
      </c>
      <c r="BS3547" s="66" t="s">
        <v>85</v>
      </c>
      <c r="BT3547" s="66" t="s">
        <v>85</v>
      </c>
      <c r="BU3547" s="66" t="s">
        <v>85</v>
      </c>
      <c r="BV3547" s="66" t="s">
        <v>85</v>
      </c>
      <c r="BW3547" s="66" t="s">
        <v>85</v>
      </c>
      <c r="BX3547" s="66" t="s">
        <v>85</v>
      </c>
      <c r="BY3547" s="66" t="s">
        <v>85</v>
      </c>
      <c r="BZ3547" s="66" t="s">
        <v>85</v>
      </c>
      <c r="CA3547" s="66" t="s">
        <v>85</v>
      </c>
      <c r="CB3547" s="66" t="s">
        <v>85</v>
      </c>
      <c r="CC3547" s="66" t="s">
        <v>85</v>
      </c>
      <c r="CD3547" s="66" t="s">
        <v>85</v>
      </c>
      <c r="CE3547" s="66" t="s">
        <v>85</v>
      </c>
      <c r="CF3547" s="66" t="s">
        <v>85</v>
      </c>
      <c r="CG3547" s="66" t="s">
        <v>85</v>
      </c>
      <c r="CH3547" s="66" t="s">
        <v>85</v>
      </c>
      <c r="CI3547" s="66" t="s">
        <v>85</v>
      </c>
      <c r="CJ3547" s="66" t="s">
        <v>85</v>
      </c>
      <c r="CK3547" s="66" t="s">
        <v>85</v>
      </c>
      <c r="CL3547" s="66" t="s">
        <v>85</v>
      </c>
      <c r="CM3547" s="69" t="s">
        <v>85</v>
      </c>
    </row>
    <row r="3548" spans="41:91" hidden="1" x14ac:dyDescent="0.25">
      <c r="AO3548" s="109" t="s">
        <v>29</v>
      </c>
      <c r="AP3548" s="109" t="s">
        <v>29</v>
      </c>
      <c r="AQ3548" s="21" t="str">
        <f t="shared" si="56"/>
        <v>50 or less50 or less</v>
      </c>
      <c r="AR3548" s="77" t="s">
        <v>85</v>
      </c>
      <c r="AS3548" s="77" t="s">
        <v>85</v>
      </c>
      <c r="AT3548" s="77" t="s">
        <v>85</v>
      </c>
      <c r="AU3548" s="66" t="s">
        <v>85</v>
      </c>
      <c r="AV3548" s="66" t="s">
        <v>85</v>
      </c>
      <c r="AW3548" s="66" t="s">
        <v>85</v>
      </c>
      <c r="AX3548" s="66" t="s">
        <v>85</v>
      </c>
      <c r="AY3548" s="66" t="s">
        <v>85</v>
      </c>
      <c r="AZ3548" s="66" t="s">
        <v>85</v>
      </c>
      <c r="BA3548" s="66" t="s">
        <v>85</v>
      </c>
      <c r="BB3548" s="66" t="s">
        <v>85</v>
      </c>
      <c r="BC3548" s="66" t="s">
        <v>85</v>
      </c>
      <c r="BD3548" s="66" t="s">
        <v>85</v>
      </c>
      <c r="BE3548" s="66" t="s">
        <v>85</v>
      </c>
      <c r="BF3548" s="66" t="s">
        <v>85</v>
      </c>
      <c r="BG3548" s="66" t="s">
        <v>85</v>
      </c>
      <c r="BH3548" s="66" t="s">
        <v>85</v>
      </c>
      <c r="BI3548" s="66" t="s">
        <v>85</v>
      </c>
      <c r="BJ3548" s="66" t="s">
        <v>85</v>
      </c>
      <c r="BK3548" s="66" t="s">
        <v>85</v>
      </c>
      <c r="BL3548" s="66" t="s">
        <v>85</v>
      </c>
      <c r="BM3548" s="66" t="s">
        <v>85</v>
      </c>
      <c r="BN3548" s="66" t="s">
        <v>85</v>
      </c>
      <c r="BO3548" s="88" t="s">
        <v>85</v>
      </c>
      <c r="BP3548" s="100" t="s">
        <v>85</v>
      </c>
      <c r="BQ3548" s="66" t="s">
        <v>85</v>
      </c>
      <c r="BR3548" s="66" t="s">
        <v>85</v>
      </c>
      <c r="BS3548" s="66" t="s">
        <v>85</v>
      </c>
      <c r="BT3548" s="66" t="s">
        <v>85</v>
      </c>
      <c r="BU3548" s="66" t="s">
        <v>85</v>
      </c>
      <c r="BV3548" s="66" t="s">
        <v>85</v>
      </c>
      <c r="BW3548" s="66" t="s">
        <v>85</v>
      </c>
      <c r="BX3548" s="66" t="s">
        <v>85</v>
      </c>
      <c r="BY3548" s="66" t="s">
        <v>85</v>
      </c>
      <c r="BZ3548" s="66" t="s">
        <v>85</v>
      </c>
      <c r="CA3548" s="66" t="s">
        <v>85</v>
      </c>
      <c r="CB3548" s="66" t="s">
        <v>85</v>
      </c>
      <c r="CC3548" s="66" t="s">
        <v>85</v>
      </c>
      <c r="CD3548" s="66" t="s">
        <v>85</v>
      </c>
      <c r="CE3548" s="66" t="s">
        <v>85</v>
      </c>
      <c r="CF3548" s="66" t="s">
        <v>85</v>
      </c>
      <c r="CG3548" s="66" t="s">
        <v>85</v>
      </c>
      <c r="CH3548" s="66" t="s">
        <v>85</v>
      </c>
      <c r="CI3548" s="66" t="s">
        <v>85</v>
      </c>
      <c r="CJ3548" s="66" t="s">
        <v>85</v>
      </c>
      <c r="CK3548" s="66" t="s">
        <v>85</v>
      </c>
      <c r="CL3548" s="66" t="s">
        <v>85</v>
      </c>
      <c r="CM3548" s="69" t="s">
        <v>85</v>
      </c>
    </row>
    <row r="3549" spans="41:91" hidden="1" x14ac:dyDescent="0.25">
      <c r="AO3549" s="109" t="s">
        <v>29</v>
      </c>
      <c r="AP3549" s="109" t="s">
        <v>30</v>
      </c>
      <c r="AQ3549" s="21" t="str">
        <f t="shared" si="56"/>
        <v>50 or less51 to 100</v>
      </c>
      <c r="AR3549" s="77" t="s">
        <v>85</v>
      </c>
      <c r="AS3549" s="77" t="s">
        <v>85</v>
      </c>
      <c r="AT3549" s="77" t="s">
        <v>85</v>
      </c>
      <c r="AU3549" s="66" t="s">
        <v>85</v>
      </c>
      <c r="AV3549" s="66" t="s">
        <v>85</v>
      </c>
      <c r="AW3549" s="66" t="s">
        <v>85</v>
      </c>
      <c r="AX3549" s="66" t="s">
        <v>85</v>
      </c>
      <c r="AY3549" s="66" t="s">
        <v>85</v>
      </c>
      <c r="AZ3549" s="66" t="s">
        <v>85</v>
      </c>
      <c r="BA3549" s="66" t="s">
        <v>85</v>
      </c>
      <c r="BB3549" s="66" t="s">
        <v>85</v>
      </c>
      <c r="BC3549" s="66" t="s">
        <v>85</v>
      </c>
      <c r="BD3549" s="66" t="s">
        <v>85</v>
      </c>
      <c r="BE3549" s="66" t="s">
        <v>85</v>
      </c>
      <c r="BF3549" s="66" t="s">
        <v>85</v>
      </c>
      <c r="BG3549" s="66" t="s">
        <v>85</v>
      </c>
      <c r="BH3549" s="66" t="s">
        <v>85</v>
      </c>
      <c r="BI3549" s="66" t="s">
        <v>85</v>
      </c>
      <c r="BJ3549" s="66" t="s">
        <v>85</v>
      </c>
      <c r="BK3549" s="66" t="s">
        <v>85</v>
      </c>
      <c r="BL3549" s="66" t="s">
        <v>85</v>
      </c>
      <c r="BM3549" s="66" t="s">
        <v>85</v>
      </c>
      <c r="BN3549" s="66" t="s">
        <v>85</v>
      </c>
      <c r="BO3549" s="88" t="s">
        <v>85</v>
      </c>
      <c r="BP3549" s="100" t="s">
        <v>85</v>
      </c>
      <c r="BQ3549" s="66" t="s">
        <v>85</v>
      </c>
      <c r="BR3549" s="66" t="s">
        <v>85</v>
      </c>
      <c r="BS3549" s="66" t="s">
        <v>85</v>
      </c>
      <c r="BT3549" s="66" t="s">
        <v>85</v>
      </c>
      <c r="BU3549" s="66" t="s">
        <v>85</v>
      </c>
      <c r="BV3549" s="66" t="s">
        <v>85</v>
      </c>
      <c r="BW3549" s="66" t="s">
        <v>85</v>
      </c>
      <c r="BX3549" s="66" t="s">
        <v>85</v>
      </c>
      <c r="BY3549" s="66" t="s">
        <v>85</v>
      </c>
      <c r="BZ3549" s="66" t="s">
        <v>85</v>
      </c>
      <c r="CA3549" s="66" t="s">
        <v>85</v>
      </c>
      <c r="CB3549" s="66" t="s">
        <v>85</v>
      </c>
      <c r="CC3549" s="66" t="s">
        <v>85</v>
      </c>
      <c r="CD3549" s="66" t="s">
        <v>85</v>
      </c>
      <c r="CE3549" s="66" t="s">
        <v>85</v>
      </c>
      <c r="CF3549" s="66" t="s">
        <v>85</v>
      </c>
      <c r="CG3549" s="66" t="s">
        <v>85</v>
      </c>
      <c r="CH3549" s="66" t="s">
        <v>85</v>
      </c>
      <c r="CI3549" s="66" t="s">
        <v>85</v>
      </c>
      <c r="CJ3549" s="66" t="s">
        <v>85</v>
      </c>
      <c r="CK3549" s="66" t="s">
        <v>85</v>
      </c>
      <c r="CL3549" s="66" t="s">
        <v>85</v>
      </c>
      <c r="CM3549" s="69" t="s">
        <v>85</v>
      </c>
    </row>
    <row r="3550" spans="41:91" hidden="1" x14ac:dyDescent="0.25">
      <c r="AO3550" s="109" t="s">
        <v>29</v>
      </c>
      <c r="AP3550" s="109" t="s">
        <v>31</v>
      </c>
      <c r="AQ3550" s="21" t="str">
        <f t="shared" si="56"/>
        <v>50 or less101 to 150</v>
      </c>
      <c r="AR3550" s="77" t="s">
        <v>85</v>
      </c>
      <c r="AS3550" s="77" t="s">
        <v>85</v>
      </c>
      <c r="AT3550" s="77" t="s">
        <v>85</v>
      </c>
      <c r="AU3550" s="66" t="s">
        <v>85</v>
      </c>
      <c r="AV3550" s="66" t="s">
        <v>85</v>
      </c>
      <c r="AW3550" s="66" t="s">
        <v>85</v>
      </c>
      <c r="AX3550" s="66" t="s">
        <v>85</v>
      </c>
      <c r="AY3550" s="66" t="s">
        <v>85</v>
      </c>
      <c r="AZ3550" s="66" t="s">
        <v>85</v>
      </c>
      <c r="BA3550" s="66" t="s">
        <v>85</v>
      </c>
      <c r="BB3550" s="66" t="s">
        <v>85</v>
      </c>
      <c r="BC3550" s="66" t="s">
        <v>85</v>
      </c>
      <c r="BD3550" s="66" t="s">
        <v>85</v>
      </c>
      <c r="BE3550" s="66" t="s">
        <v>85</v>
      </c>
      <c r="BF3550" s="66" t="s">
        <v>85</v>
      </c>
      <c r="BG3550" s="66" t="s">
        <v>85</v>
      </c>
      <c r="BH3550" s="66" t="s">
        <v>85</v>
      </c>
      <c r="BI3550" s="66" t="s">
        <v>85</v>
      </c>
      <c r="BJ3550" s="66" t="s">
        <v>85</v>
      </c>
      <c r="BK3550" s="66" t="s">
        <v>85</v>
      </c>
      <c r="BL3550" s="66" t="s">
        <v>85</v>
      </c>
      <c r="BM3550" s="66" t="s">
        <v>85</v>
      </c>
      <c r="BN3550" s="66" t="s">
        <v>85</v>
      </c>
      <c r="BO3550" s="88" t="s">
        <v>85</v>
      </c>
      <c r="BP3550" s="100" t="s">
        <v>85</v>
      </c>
      <c r="BQ3550" s="66" t="s">
        <v>85</v>
      </c>
      <c r="BR3550" s="66" t="s">
        <v>85</v>
      </c>
      <c r="BS3550" s="66" t="s">
        <v>85</v>
      </c>
      <c r="BT3550" s="66" t="s">
        <v>85</v>
      </c>
      <c r="BU3550" s="66" t="s">
        <v>85</v>
      </c>
      <c r="BV3550" s="66" t="s">
        <v>85</v>
      </c>
      <c r="BW3550" s="66" t="s">
        <v>85</v>
      </c>
      <c r="BX3550" s="66" t="s">
        <v>85</v>
      </c>
      <c r="BY3550" s="66" t="s">
        <v>85</v>
      </c>
      <c r="BZ3550" s="66" t="s">
        <v>85</v>
      </c>
      <c r="CA3550" s="66" t="s">
        <v>85</v>
      </c>
      <c r="CB3550" s="66" t="s">
        <v>85</v>
      </c>
      <c r="CC3550" s="66" t="s">
        <v>85</v>
      </c>
      <c r="CD3550" s="66" t="s">
        <v>85</v>
      </c>
      <c r="CE3550" s="66" t="s">
        <v>85</v>
      </c>
      <c r="CF3550" s="66" t="s">
        <v>85</v>
      </c>
      <c r="CG3550" s="66" t="s">
        <v>85</v>
      </c>
      <c r="CH3550" s="66" t="s">
        <v>85</v>
      </c>
      <c r="CI3550" s="66" t="s">
        <v>85</v>
      </c>
      <c r="CJ3550" s="66" t="s">
        <v>85</v>
      </c>
      <c r="CK3550" s="66" t="s">
        <v>85</v>
      </c>
      <c r="CL3550" s="66" t="s">
        <v>85</v>
      </c>
      <c r="CM3550" s="69" t="s">
        <v>85</v>
      </c>
    </row>
    <row r="3551" spans="41:91" hidden="1" x14ac:dyDescent="0.25">
      <c r="AO3551" s="109" t="s">
        <v>29</v>
      </c>
      <c r="AP3551" s="109" t="s">
        <v>32</v>
      </c>
      <c r="AQ3551" s="21" t="str">
        <f t="shared" si="56"/>
        <v>50 or less151 to 200</v>
      </c>
      <c r="AR3551" s="77" t="s">
        <v>85</v>
      </c>
      <c r="AS3551" s="77" t="s">
        <v>85</v>
      </c>
      <c r="AT3551" s="77" t="s">
        <v>85</v>
      </c>
      <c r="AU3551" s="66" t="s">
        <v>85</v>
      </c>
      <c r="AV3551" s="66" t="s">
        <v>85</v>
      </c>
      <c r="AW3551" s="66" t="s">
        <v>85</v>
      </c>
      <c r="AX3551" s="66" t="s">
        <v>85</v>
      </c>
      <c r="AY3551" s="66" t="s">
        <v>85</v>
      </c>
      <c r="AZ3551" s="66" t="s">
        <v>85</v>
      </c>
      <c r="BA3551" s="66" t="s">
        <v>85</v>
      </c>
      <c r="BB3551" s="66" t="s">
        <v>85</v>
      </c>
      <c r="BC3551" s="66" t="s">
        <v>85</v>
      </c>
      <c r="BD3551" s="66" t="s">
        <v>85</v>
      </c>
      <c r="BE3551" s="66" t="s">
        <v>85</v>
      </c>
      <c r="BF3551" s="66" t="s">
        <v>85</v>
      </c>
      <c r="BG3551" s="66" t="s">
        <v>85</v>
      </c>
      <c r="BH3551" s="66" t="s">
        <v>85</v>
      </c>
      <c r="BI3551" s="66" t="s">
        <v>85</v>
      </c>
      <c r="BJ3551" s="66" t="s">
        <v>85</v>
      </c>
      <c r="BK3551" s="66" t="s">
        <v>85</v>
      </c>
      <c r="BL3551" s="66" t="s">
        <v>85</v>
      </c>
      <c r="BM3551" s="66" t="s">
        <v>85</v>
      </c>
      <c r="BN3551" s="66" t="s">
        <v>85</v>
      </c>
      <c r="BO3551" s="88" t="s">
        <v>85</v>
      </c>
      <c r="BP3551" s="100" t="s">
        <v>85</v>
      </c>
      <c r="BQ3551" s="66" t="s">
        <v>85</v>
      </c>
      <c r="BR3551" s="66" t="s">
        <v>85</v>
      </c>
      <c r="BS3551" s="66" t="s">
        <v>85</v>
      </c>
      <c r="BT3551" s="66" t="s">
        <v>85</v>
      </c>
      <c r="BU3551" s="66" t="s">
        <v>85</v>
      </c>
      <c r="BV3551" s="66" t="s">
        <v>85</v>
      </c>
      <c r="BW3551" s="66" t="s">
        <v>85</v>
      </c>
      <c r="BX3551" s="66" t="s">
        <v>85</v>
      </c>
      <c r="BY3551" s="66" t="s">
        <v>85</v>
      </c>
      <c r="BZ3551" s="66" t="s">
        <v>85</v>
      </c>
      <c r="CA3551" s="66" t="s">
        <v>85</v>
      </c>
      <c r="CB3551" s="66" t="s">
        <v>85</v>
      </c>
      <c r="CC3551" s="66" t="s">
        <v>85</v>
      </c>
      <c r="CD3551" s="66" t="s">
        <v>85</v>
      </c>
      <c r="CE3551" s="66" t="s">
        <v>85</v>
      </c>
      <c r="CF3551" s="66" t="s">
        <v>85</v>
      </c>
      <c r="CG3551" s="66" t="s">
        <v>85</v>
      </c>
      <c r="CH3551" s="66" t="s">
        <v>85</v>
      </c>
      <c r="CI3551" s="66" t="s">
        <v>85</v>
      </c>
      <c r="CJ3551" s="66" t="s">
        <v>85</v>
      </c>
      <c r="CK3551" s="66" t="s">
        <v>85</v>
      </c>
      <c r="CL3551" s="66" t="s">
        <v>85</v>
      </c>
      <c r="CM3551" s="69" t="s">
        <v>85</v>
      </c>
    </row>
    <row r="3552" spans="41:91" hidden="1" x14ac:dyDescent="0.25">
      <c r="AO3552" s="109" t="s">
        <v>29</v>
      </c>
      <c r="AP3552" s="109" t="s">
        <v>125</v>
      </c>
      <c r="AQ3552" s="21" t="str">
        <f t="shared" si="56"/>
        <v>50 or lessOver 200</v>
      </c>
      <c r="AR3552" s="77" t="s">
        <v>85</v>
      </c>
      <c r="AS3552" s="77" t="s">
        <v>85</v>
      </c>
      <c r="AT3552" s="77" t="s">
        <v>85</v>
      </c>
      <c r="AU3552" s="66" t="s">
        <v>85</v>
      </c>
      <c r="AV3552" s="66" t="s">
        <v>85</v>
      </c>
      <c r="AW3552" s="66" t="s">
        <v>85</v>
      </c>
      <c r="AX3552" s="66" t="s">
        <v>85</v>
      </c>
      <c r="AY3552" s="66" t="s">
        <v>85</v>
      </c>
      <c r="AZ3552" s="66" t="s">
        <v>85</v>
      </c>
      <c r="BA3552" s="66" t="s">
        <v>85</v>
      </c>
      <c r="BB3552" s="66" t="s">
        <v>85</v>
      </c>
      <c r="BC3552" s="66" t="s">
        <v>85</v>
      </c>
      <c r="BD3552" s="66" t="s">
        <v>85</v>
      </c>
      <c r="BE3552" s="66" t="s">
        <v>85</v>
      </c>
      <c r="BF3552" s="66" t="s">
        <v>85</v>
      </c>
      <c r="BG3552" s="66" t="s">
        <v>85</v>
      </c>
      <c r="BH3552" s="66" t="s">
        <v>85</v>
      </c>
      <c r="BI3552" s="66" t="s">
        <v>85</v>
      </c>
      <c r="BJ3552" s="66" t="s">
        <v>85</v>
      </c>
      <c r="BK3552" s="66" t="s">
        <v>85</v>
      </c>
      <c r="BL3552" s="66" t="s">
        <v>85</v>
      </c>
      <c r="BM3552" s="66" t="s">
        <v>85</v>
      </c>
      <c r="BN3552" s="66" t="s">
        <v>85</v>
      </c>
      <c r="BO3552" s="88" t="s">
        <v>85</v>
      </c>
      <c r="BP3552" s="100" t="s">
        <v>85</v>
      </c>
      <c r="BQ3552" s="66" t="s">
        <v>85</v>
      </c>
      <c r="BR3552" s="66" t="s">
        <v>85</v>
      </c>
      <c r="BS3552" s="66" t="s">
        <v>85</v>
      </c>
      <c r="BT3552" s="66" t="s">
        <v>85</v>
      </c>
      <c r="BU3552" s="66" t="s">
        <v>85</v>
      </c>
      <c r="BV3552" s="66" t="s">
        <v>85</v>
      </c>
      <c r="BW3552" s="66" t="s">
        <v>85</v>
      </c>
      <c r="BX3552" s="66" t="s">
        <v>85</v>
      </c>
      <c r="BY3552" s="66" t="s">
        <v>85</v>
      </c>
      <c r="BZ3552" s="66" t="s">
        <v>85</v>
      </c>
      <c r="CA3552" s="66" t="s">
        <v>85</v>
      </c>
      <c r="CB3552" s="66" t="s">
        <v>85</v>
      </c>
      <c r="CC3552" s="66" t="s">
        <v>85</v>
      </c>
      <c r="CD3552" s="66" t="s">
        <v>85</v>
      </c>
      <c r="CE3552" s="66" t="s">
        <v>85</v>
      </c>
      <c r="CF3552" s="66" t="s">
        <v>85</v>
      </c>
      <c r="CG3552" s="66" t="s">
        <v>85</v>
      </c>
      <c r="CH3552" s="66" t="s">
        <v>85</v>
      </c>
      <c r="CI3552" s="66" t="s">
        <v>85</v>
      </c>
      <c r="CJ3552" s="66" t="s">
        <v>85</v>
      </c>
      <c r="CK3552" s="66" t="s">
        <v>85</v>
      </c>
      <c r="CL3552" s="66" t="s">
        <v>85</v>
      </c>
      <c r="CM3552" s="69" t="s">
        <v>85</v>
      </c>
    </row>
    <row r="3553" spans="41:91" hidden="1" x14ac:dyDescent="0.25">
      <c r="AO3553" s="109" t="s">
        <v>30</v>
      </c>
      <c r="AP3553" s="109" t="s">
        <v>29</v>
      </c>
      <c r="AQ3553" s="21" t="str">
        <f t="shared" si="56"/>
        <v>51 to 10050 or less</v>
      </c>
      <c r="AR3553" s="77" t="s">
        <v>85</v>
      </c>
      <c r="AS3553" s="77" t="s">
        <v>85</v>
      </c>
      <c r="AT3553" s="77" t="s">
        <v>85</v>
      </c>
      <c r="AU3553" s="66" t="s">
        <v>85</v>
      </c>
      <c r="AV3553" s="66" t="s">
        <v>85</v>
      </c>
      <c r="AW3553" s="66" t="s">
        <v>85</v>
      </c>
      <c r="AX3553" s="66" t="s">
        <v>85</v>
      </c>
      <c r="AY3553" s="66" t="s">
        <v>85</v>
      </c>
      <c r="AZ3553" s="66" t="s">
        <v>85</v>
      </c>
      <c r="BA3553" s="66" t="s">
        <v>85</v>
      </c>
      <c r="BB3553" s="66" t="s">
        <v>85</v>
      </c>
      <c r="BC3553" s="66" t="s">
        <v>85</v>
      </c>
      <c r="BD3553" s="66" t="s">
        <v>85</v>
      </c>
      <c r="BE3553" s="66" t="s">
        <v>85</v>
      </c>
      <c r="BF3553" s="66" t="s">
        <v>85</v>
      </c>
      <c r="BG3553" s="66" t="s">
        <v>85</v>
      </c>
      <c r="BH3553" s="66" t="s">
        <v>85</v>
      </c>
      <c r="BI3553" s="66" t="s">
        <v>85</v>
      </c>
      <c r="BJ3553" s="66" t="s">
        <v>85</v>
      </c>
      <c r="BK3553" s="66" t="s">
        <v>85</v>
      </c>
      <c r="BL3553" s="66" t="s">
        <v>85</v>
      </c>
      <c r="BM3553" s="66" t="s">
        <v>85</v>
      </c>
      <c r="BN3553" s="66" t="s">
        <v>85</v>
      </c>
      <c r="BO3553" s="88" t="s">
        <v>85</v>
      </c>
      <c r="BP3553" s="100" t="s">
        <v>85</v>
      </c>
      <c r="BQ3553" s="66" t="s">
        <v>85</v>
      </c>
      <c r="BR3553" s="66" t="s">
        <v>85</v>
      </c>
      <c r="BS3553" s="66" t="s">
        <v>85</v>
      </c>
      <c r="BT3553" s="66" t="s">
        <v>85</v>
      </c>
      <c r="BU3553" s="66" t="s">
        <v>85</v>
      </c>
      <c r="BV3553" s="66" t="s">
        <v>85</v>
      </c>
      <c r="BW3553" s="66" t="s">
        <v>85</v>
      </c>
      <c r="BX3553" s="66" t="s">
        <v>85</v>
      </c>
      <c r="BY3553" s="66" t="s">
        <v>85</v>
      </c>
      <c r="BZ3553" s="66" t="s">
        <v>85</v>
      </c>
      <c r="CA3553" s="66" t="s">
        <v>85</v>
      </c>
      <c r="CB3553" s="66" t="s">
        <v>85</v>
      </c>
      <c r="CC3553" s="66" t="s">
        <v>85</v>
      </c>
      <c r="CD3553" s="66" t="s">
        <v>85</v>
      </c>
      <c r="CE3553" s="66" t="s">
        <v>85</v>
      </c>
      <c r="CF3553" s="66" t="s">
        <v>85</v>
      </c>
      <c r="CG3553" s="66" t="s">
        <v>85</v>
      </c>
      <c r="CH3553" s="66" t="s">
        <v>85</v>
      </c>
      <c r="CI3553" s="66" t="s">
        <v>85</v>
      </c>
      <c r="CJ3553" s="66" t="s">
        <v>85</v>
      </c>
      <c r="CK3553" s="66" t="s">
        <v>85</v>
      </c>
      <c r="CL3553" s="66" t="s">
        <v>85</v>
      </c>
      <c r="CM3553" s="69" t="s">
        <v>85</v>
      </c>
    </row>
    <row r="3554" spans="41:91" hidden="1" x14ac:dyDescent="0.25">
      <c r="AO3554" s="109" t="s">
        <v>30</v>
      </c>
      <c r="AP3554" s="109" t="s">
        <v>30</v>
      </c>
      <c r="AQ3554" s="21" t="str">
        <f t="shared" si="56"/>
        <v>51 to 10051 to 100</v>
      </c>
      <c r="AR3554" s="77" t="s">
        <v>85</v>
      </c>
      <c r="AS3554" s="77" t="s">
        <v>85</v>
      </c>
      <c r="AT3554" s="77" t="s">
        <v>85</v>
      </c>
      <c r="AU3554" s="66" t="s">
        <v>85</v>
      </c>
      <c r="AV3554" s="66" t="s">
        <v>85</v>
      </c>
      <c r="AW3554" s="66" t="s">
        <v>85</v>
      </c>
      <c r="AX3554" s="66" t="s">
        <v>85</v>
      </c>
      <c r="AY3554" s="66" t="s">
        <v>85</v>
      </c>
      <c r="AZ3554" s="66" t="s">
        <v>85</v>
      </c>
      <c r="BA3554" s="66" t="s">
        <v>85</v>
      </c>
      <c r="BB3554" s="66" t="s">
        <v>85</v>
      </c>
      <c r="BC3554" s="66" t="s">
        <v>85</v>
      </c>
      <c r="BD3554" s="66" t="s">
        <v>85</v>
      </c>
      <c r="BE3554" s="66" t="s">
        <v>85</v>
      </c>
      <c r="BF3554" s="66" t="s">
        <v>85</v>
      </c>
      <c r="BG3554" s="66" t="s">
        <v>85</v>
      </c>
      <c r="BH3554" s="66" t="s">
        <v>85</v>
      </c>
      <c r="BI3554" s="66" t="s">
        <v>85</v>
      </c>
      <c r="BJ3554" s="66" t="s">
        <v>85</v>
      </c>
      <c r="BK3554" s="66" t="s">
        <v>85</v>
      </c>
      <c r="BL3554" s="66" t="s">
        <v>85</v>
      </c>
      <c r="BM3554" s="66" t="s">
        <v>85</v>
      </c>
      <c r="BN3554" s="66" t="s">
        <v>85</v>
      </c>
      <c r="BO3554" s="88" t="s">
        <v>85</v>
      </c>
      <c r="BP3554" s="100" t="s">
        <v>85</v>
      </c>
      <c r="BQ3554" s="66" t="s">
        <v>85</v>
      </c>
      <c r="BR3554" s="66" t="s">
        <v>85</v>
      </c>
      <c r="BS3554" s="66" t="s">
        <v>85</v>
      </c>
      <c r="BT3554" s="66" t="s">
        <v>85</v>
      </c>
      <c r="BU3554" s="66" t="s">
        <v>85</v>
      </c>
      <c r="BV3554" s="66" t="s">
        <v>85</v>
      </c>
      <c r="BW3554" s="66" t="s">
        <v>85</v>
      </c>
      <c r="BX3554" s="66" t="s">
        <v>85</v>
      </c>
      <c r="BY3554" s="66" t="s">
        <v>85</v>
      </c>
      <c r="BZ3554" s="66" t="s">
        <v>85</v>
      </c>
      <c r="CA3554" s="66" t="s">
        <v>85</v>
      </c>
      <c r="CB3554" s="66" t="s">
        <v>85</v>
      </c>
      <c r="CC3554" s="66" t="s">
        <v>85</v>
      </c>
      <c r="CD3554" s="66" t="s">
        <v>85</v>
      </c>
      <c r="CE3554" s="66" t="s">
        <v>85</v>
      </c>
      <c r="CF3554" s="66" t="s">
        <v>85</v>
      </c>
      <c r="CG3554" s="66" t="s">
        <v>85</v>
      </c>
      <c r="CH3554" s="66" t="s">
        <v>85</v>
      </c>
      <c r="CI3554" s="66" t="s">
        <v>85</v>
      </c>
      <c r="CJ3554" s="66" t="s">
        <v>85</v>
      </c>
      <c r="CK3554" s="66" t="s">
        <v>85</v>
      </c>
      <c r="CL3554" s="66" t="s">
        <v>85</v>
      </c>
      <c r="CM3554" s="69" t="s">
        <v>85</v>
      </c>
    </row>
    <row r="3555" spans="41:91" hidden="1" x14ac:dyDescent="0.25">
      <c r="AO3555" s="109" t="s">
        <v>30</v>
      </c>
      <c r="AP3555" s="109" t="s">
        <v>31</v>
      </c>
      <c r="AQ3555" s="21" t="str">
        <f t="shared" si="56"/>
        <v>51 to 100101 to 150</v>
      </c>
      <c r="AR3555" s="77" t="s">
        <v>85</v>
      </c>
      <c r="AS3555" s="77" t="s">
        <v>85</v>
      </c>
      <c r="AT3555" s="77" t="s">
        <v>85</v>
      </c>
      <c r="AU3555" s="66" t="s">
        <v>85</v>
      </c>
      <c r="AV3555" s="66" t="s">
        <v>85</v>
      </c>
      <c r="AW3555" s="66" t="s">
        <v>85</v>
      </c>
      <c r="AX3555" s="66" t="s">
        <v>85</v>
      </c>
      <c r="AY3555" s="66" t="s">
        <v>85</v>
      </c>
      <c r="AZ3555" s="66" t="s">
        <v>85</v>
      </c>
      <c r="BA3555" s="66" t="s">
        <v>85</v>
      </c>
      <c r="BB3555" s="66" t="s">
        <v>85</v>
      </c>
      <c r="BC3555" s="66" t="s">
        <v>85</v>
      </c>
      <c r="BD3555" s="66" t="s">
        <v>85</v>
      </c>
      <c r="BE3555" s="66" t="s">
        <v>85</v>
      </c>
      <c r="BF3555" s="66" t="s">
        <v>85</v>
      </c>
      <c r="BG3555" s="66" t="s">
        <v>85</v>
      </c>
      <c r="BH3555" s="66" t="s">
        <v>85</v>
      </c>
      <c r="BI3555" s="66" t="s">
        <v>85</v>
      </c>
      <c r="BJ3555" s="66" t="s">
        <v>85</v>
      </c>
      <c r="BK3555" s="66" t="s">
        <v>85</v>
      </c>
      <c r="BL3555" s="66" t="s">
        <v>85</v>
      </c>
      <c r="BM3555" s="66" t="s">
        <v>85</v>
      </c>
      <c r="BN3555" s="66" t="s">
        <v>85</v>
      </c>
      <c r="BO3555" s="88" t="s">
        <v>85</v>
      </c>
      <c r="BP3555" s="100" t="s">
        <v>85</v>
      </c>
      <c r="BQ3555" s="66" t="s">
        <v>85</v>
      </c>
      <c r="BR3555" s="66" t="s">
        <v>85</v>
      </c>
      <c r="BS3555" s="66" t="s">
        <v>85</v>
      </c>
      <c r="BT3555" s="66" t="s">
        <v>85</v>
      </c>
      <c r="BU3555" s="66" t="s">
        <v>85</v>
      </c>
      <c r="BV3555" s="66" t="s">
        <v>85</v>
      </c>
      <c r="BW3555" s="66" t="s">
        <v>85</v>
      </c>
      <c r="BX3555" s="66" t="s">
        <v>85</v>
      </c>
      <c r="BY3555" s="66" t="s">
        <v>85</v>
      </c>
      <c r="BZ3555" s="66" t="s">
        <v>85</v>
      </c>
      <c r="CA3555" s="66" t="s">
        <v>85</v>
      </c>
      <c r="CB3555" s="66" t="s">
        <v>85</v>
      </c>
      <c r="CC3555" s="66" t="s">
        <v>85</v>
      </c>
      <c r="CD3555" s="66" t="s">
        <v>85</v>
      </c>
      <c r="CE3555" s="66" t="s">
        <v>85</v>
      </c>
      <c r="CF3555" s="66" t="s">
        <v>85</v>
      </c>
      <c r="CG3555" s="66" t="s">
        <v>85</v>
      </c>
      <c r="CH3555" s="66" t="s">
        <v>85</v>
      </c>
      <c r="CI3555" s="66" t="s">
        <v>85</v>
      </c>
      <c r="CJ3555" s="66" t="s">
        <v>85</v>
      </c>
      <c r="CK3555" s="66" t="s">
        <v>85</v>
      </c>
      <c r="CL3555" s="66" t="s">
        <v>85</v>
      </c>
      <c r="CM3555" s="69" t="s">
        <v>85</v>
      </c>
    </row>
    <row r="3556" spans="41:91" hidden="1" x14ac:dyDescent="0.25">
      <c r="AO3556" s="109" t="s">
        <v>30</v>
      </c>
      <c r="AP3556" s="109" t="s">
        <v>32</v>
      </c>
      <c r="AQ3556" s="21" t="str">
        <f t="shared" si="56"/>
        <v>51 to 100151 to 200</v>
      </c>
      <c r="AR3556" s="77" t="s">
        <v>85</v>
      </c>
      <c r="AS3556" s="77" t="s">
        <v>85</v>
      </c>
      <c r="AT3556" s="77" t="s">
        <v>85</v>
      </c>
      <c r="AU3556" s="66" t="s">
        <v>85</v>
      </c>
      <c r="AV3556" s="66" t="s">
        <v>85</v>
      </c>
      <c r="AW3556" s="66" t="s">
        <v>85</v>
      </c>
      <c r="AX3556" s="66" t="s">
        <v>85</v>
      </c>
      <c r="AY3556" s="66" t="s">
        <v>85</v>
      </c>
      <c r="AZ3556" s="66" t="s">
        <v>85</v>
      </c>
      <c r="BA3556" s="66" t="s">
        <v>85</v>
      </c>
      <c r="BB3556" s="66" t="s">
        <v>85</v>
      </c>
      <c r="BC3556" s="66" t="s">
        <v>85</v>
      </c>
      <c r="BD3556" s="66" t="s">
        <v>85</v>
      </c>
      <c r="BE3556" s="66" t="s">
        <v>85</v>
      </c>
      <c r="BF3556" s="66" t="s">
        <v>85</v>
      </c>
      <c r="BG3556" s="66" t="s">
        <v>85</v>
      </c>
      <c r="BH3556" s="66" t="s">
        <v>85</v>
      </c>
      <c r="BI3556" s="66" t="s">
        <v>85</v>
      </c>
      <c r="BJ3556" s="66" t="s">
        <v>85</v>
      </c>
      <c r="BK3556" s="66" t="s">
        <v>85</v>
      </c>
      <c r="BL3556" s="66" t="s">
        <v>85</v>
      </c>
      <c r="BM3556" s="66" t="s">
        <v>85</v>
      </c>
      <c r="BN3556" s="66" t="s">
        <v>85</v>
      </c>
      <c r="BO3556" s="88" t="s">
        <v>85</v>
      </c>
      <c r="BP3556" s="100" t="s">
        <v>85</v>
      </c>
      <c r="BQ3556" s="66" t="s">
        <v>85</v>
      </c>
      <c r="BR3556" s="66" t="s">
        <v>85</v>
      </c>
      <c r="BS3556" s="66" t="s">
        <v>85</v>
      </c>
      <c r="BT3556" s="66" t="s">
        <v>85</v>
      </c>
      <c r="BU3556" s="66" t="s">
        <v>85</v>
      </c>
      <c r="BV3556" s="66" t="s">
        <v>85</v>
      </c>
      <c r="BW3556" s="66" t="s">
        <v>85</v>
      </c>
      <c r="BX3556" s="66" t="s">
        <v>85</v>
      </c>
      <c r="BY3556" s="66" t="s">
        <v>85</v>
      </c>
      <c r="BZ3556" s="66" t="s">
        <v>85</v>
      </c>
      <c r="CA3556" s="66" t="s">
        <v>85</v>
      </c>
      <c r="CB3556" s="66" t="s">
        <v>85</v>
      </c>
      <c r="CC3556" s="66" t="s">
        <v>85</v>
      </c>
      <c r="CD3556" s="66" t="s">
        <v>85</v>
      </c>
      <c r="CE3556" s="66" t="s">
        <v>85</v>
      </c>
      <c r="CF3556" s="66" t="s">
        <v>85</v>
      </c>
      <c r="CG3556" s="66" t="s">
        <v>85</v>
      </c>
      <c r="CH3556" s="66" t="s">
        <v>85</v>
      </c>
      <c r="CI3556" s="66" t="s">
        <v>85</v>
      </c>
      <c r="CJ3556" s="66" t="s">
        <v>85</v>
      </c>
      <c r="CK3556" s="66" t="s">
        <v>85</v>
      </c>
      <c r="CL3556" s="66" t="s">
        <v>85</v>
      </c>
      <c r="CM3556" s="69" t="s">
        <v>85</v>
      </c>
    </row>
    <row r="3557" spans="41:91" hidden="1" x14ac:dyDescent="0.25">
      <c r="AO3557" s="109" t="s">
        <v>30</v>
      </c>
      <c r="AP3557" s="109" t="s">
        <v>125</v>
      </c>
      <c r="AQ3557" s="21" t="str">
        <f t="shared" si="56"/>
        <v>51 to 100Over 200</v>
      </c>
      <c r="AR3557" s="77" t="s">
        <v>85</v>
      </c>
      <c r="AS3557" s="77" t="s">
        <v>85</v>
      </c>
      <c r="AT3557" s="77" t="s">
        <v>85</v>
      </c>
      <c r="AU3557" s="66" t="s">
        <v>85</v>
      </c>
      <c r="AV3557" s="66" t="s">
        <v>85</v>
      </c>
      <c r="AW3557" s="66" t="s">
        <v>85</v>
      </c>
      <c r="AX3557" s="66" t="s">
        <v>85</v>
      </c>
      <c r="AY3557" s="66" t="s">
        <v>85</v>
      </c>
      <c r="AZ3557" s="66" t="s">
        <v>85</v>
      </c>
      <c r="BA3557" s="66" t="s">
        <v>85</v>
      </c>
      <c r="BB3557" s="66" t="s">
        <v>85</v>
      </c>
      <c r="BC3557" s="66" t="s">
        <v>85</v>
      </c>
      <c r="BD3557" s="66" t="s">
        <v>85</v>
      </c>
      <c r="BE3557" s="66" t="s">
        <v>85</v>
      </c>
      <c r="BF3557" s="66" t="s">
        <v>85</v>
      </c>
      <c r="BG3557" s="66" t="s">
        <v>85</v>
      </c>
      <c r="BH3557" s="66" t="s">
        <v>85</v>
      </c>
      <c r="BI3557" s="66" t="s">
        <v>85</v>
      </c>
      <c r="BJ3557" s="66" t="s">
        <v>85</v>
      </c>
      <c r="BK3557" s="66" t="s">
        <v>85</v>
      </c>
      <c r="BL3557" s="66" t="s">
        <v>85</v>
      </c>
      <c r="BM3557" s="66" t="s">
        <v>85</v>
      </c>
      <c r="BN3557" s="66" t="s">
        <v>85</v>
      </c>
      <c r="BO3557" s="88" t="s">
        <v>85</v>
      </c>
      <c r="BP3557" s="100" t="s">
        <v>85</v>
      </c>
      <c r="BQ3557" s="66" t="s">
        <v>85</v>
      </c>
      <c r="BR3557" s="66" t="s">
        <v>85</v>
      </c>
      <c r="BS3557" s="66" t="s">
        <v>85</v>
      </c>
      <c r="BT3557" s="66" t="s">
        <v>85</v>
      </c>
      <c r="BU3557" s="66" t="s">
        <v>85</v>
      </c>
      <c r="BV3557" s="66" t="s">
        <v>85</v>
      </c>
      <c r="BW3557" s="66" t="s">
        <v>85</v>
      </c>
      <c r="BX3557" s="66" t="s">
        <v>85</v>
      </c>
      <c r="BY3557" s="66" t="s">
        <v>85</v>
      </c>
      <c r="BZ3557" s="66" t="s">
        <v>85</v>
      </c>
      <c r="CA3557" s="66" t="s">
        <v>85</v>
      </c>
      <c r="CB3557" s="66" t="s">
        <v>85</v>
      </c>
      <c r="CC3557" s="66" t="s">
        <v>85</v>
      </c>
      <c r="CD3557" s="66" t="s">
        <v>85</v>
      </c>
      <c r="CE3557" s="66" t="s">
        <v>85</v>
      </c>
      <c r="CF3557" s="66" t="s">
        <v>85</v>
      </c>
      <c r="CG3557" s="66" t="s">
        <v>85</v>
      </c>
      <c r="CH3557" s="66" t="s">
        <v>85</v>
      </c>
      <c r="CI3557" s="66" t="s">
        <v>85</v>
      </c>
      <c r="CJ3557" s="66" t="s">
        <v>85</v>
      </c>
      <c r="CK3557" s="66" t="s">
        <v>85</v>
      </c>
      <c r="CL3557" s="66" t="s">
        <v>85</v>
      </c>
      <c r="CM3557" s="69" t="s">
        <v>85</v>
      </c>
    </row>
    <row r="3558" spans="41:91" hidden="1" x14ac:dyDescent="0.25">
      <c r="AO3558" s="109" t="s">
        <v>31</v>
      </c>
      <c r="AP3558" s="109" t="s">
        <v>29</v>
      </c>
      <c r="AQ3558" s="21" t="str">
        <f t="shared" si="56"/>
        <v>101 to 15050 or less</v>
      </c>
      <c r="AR3558" s="77" t="s">
        <v>85</v>
      </c>
      <c r="AS3558" s="77" t="s">
        <v>85</v>
      </c>
      <c r="AT3558" s="77" t="s">
        <v>85</v>
      </c>
      <c r="AU3558" s="66" t="s">
        <v>85</v>
      </c>
      <c r="AV3558" s="66" t="s">
        <v>85</v>
      </c>
      <c r="AW3558" s="66" t="s">
        <v>85</v>
      </c>
      <c r="AX3558" s="66" t="s">
        <v>85</v>
      </c>
      <c r="AY3558" s="66" t="s">
        <v>85</v>
      </c>
      <c r="AZ3558" s="66" t="s">
        <v>85</v>
      </c>
      <c r="BA3558" s="66" t="s">
        <v>85</v>
      </c>
      <c r="BB3558" s="66" t="s">
        <v>85</v>
      </c>
      <c r="BC3558" s="66" t="s">
        <v>85</v>
      </c>
      <c r="BD3558" s="66" t="s">
        <v>85</v>
      </c>
      <c r="BE3558" s="66" t="s">
        <v>85</v>
      </c>
      <c r="BF3558" s="66" t="s">
        <v>85</v>
      </c>
      <c r="BG3558" s="66" t="s">
        <v>85</v>
      </c>
      <c r="BH3558" s="66" t="s">
        <v>85</v>
      </c>
      <c r="BI3558" s="66" t="s">
        <v>85</v>
      </c>
      <c r="BJ3558" s="66" t="s">
        <v>85</v>
      </c>
      <c r="BK3558" s="66" t="s">
        <v>85</v>
      </c>
      <c r="BL3558" s="66" t="s">
        <v>85</v>
      </c>
      <c r="BM3558" s="66" t="s">
        <v>85</v>
      </c>
      <c r="BN3558" s="66" t="s">
        <v>85</v>
      </c>
      <c r="BO3558" s="88" t="s">
        <v>85</v>
      </c>
      <c r="BP3558" s="100" t="s">
        <v>85</v>
      </c>
      <c r="BQ3558" s="66" t="s">
        <v>85</v>
      </c>
      <c r="BR3558" s="66" t="s">
        <v>85</v>
      </c>
      <c r="BS3558" s="66" t="s">
        <v>85</v>
      </c>
      <c r="BT3558" s="66" t="s">
        <v>85</v>
      </c>
      <c r="BU3558" s="66" t="s">
        <v>85</v>
      </c>
      <c r="BV3558" s="66" t="s">
        <v>85</v>
      </c>
      <c r="BW3558" s="66" t="s">
        <v>85</v>
      </c>
      <c r="BX3558" s="66" t="s">
        <v>85</v>
      </c>
      <c r="BY3558" s="66" t="s">
        <v>85</v>
      </c>
      <c r="BZ3558" s="66" t="s">
        <v>85</v>
      </c>
      <c r="CA3558" s="66" t="s">
        <v>85</v>
      </c>
      <c r="CB3558" s="66" t="s">
        <v>85</v>
      </c>
      <c r="CC3558" s="66" t="s">
        <v>85</v>
      </c>
      <c r="CD3558" s="66" t="s">
        <v>85</v>
      </c>
      <c r="CE3558" s="66" t="s">
        <v>85</v>
      </c>
      <c r="CF3558" s="66" t="s">
        <v>85</v>
      </c>
      <c r="CG3558" s="66" t="s">
        <v>85</v>
      </c>
      <c r="CH3558" s="66" t="s">
        <v>85</v>
      </c>
      <c r="CI3558" s="66" t="s">
        <v>85</v>
      </c>
      <c r="CJ3558" s="66" t="s">
        <v>85</v>
      </c>
      <c r="CK3558" s="66" t="s">
        <v>85</v>
      </c>
      <c r="CL3558" s="66" t="s">
        <v>85</v>
      </c>
      <c r="CM3558" s="69" t="s">
        <v>85</v>
      </c>
    </row>
    <row r="3559" spans="41:91" hidden="1" x14ac:dyDescent="0.25">
      <c r="AO3559" s="109" t="s">
        <v>31</v>
      </c>
      <c r="AP3559" s="109" t="s">
        <v>30</v>
      </c>
      <c r="AQ3559" s="21" t="str">
        <f t="shared" si="56"/>
        <v>101 to 15051 to 100</v>
      </c>
      <c r="AR3559" s="77" t="s">
        <v>85</v>
      </c>
      <c r="AS3559" s="77" t="s">
        <v>85</v>
      </c>
      <c r="AT3559" s="77" t="s">
        <v>85</v>
      </c>
      <c r="AU3559" s="66" t="s">
        <v>85</v>
      </c>
      <c r="AV3559" s="66" t="s">
        <v>85</v>
      </c>
      <c r="AW3559" s="66" t="s">
        <v>85</v>
      </c>
      <c r="AX3559" s="66" t="s">
        <v>85</v>
      </c>
      <c r="AY3559" s="66" t="s">
        <v>85</v>
      </c>
      <c r="AZ3559" s="66" t="s">
        <v>85</v>
      </c>
      <c r="BA3559" s="66" t="s">
        <v>85</v>
      </c>
      <c r="BB3559" s="66" t="s">
        <v>85</v>
      </c>
      <c r="BC3559" s="66" t="s">
        <v>85</v>
      </c>
      <c r="BD3559" s="66" t="s">
        <v>85</v>
      </c>
      <c r="BE3559" s="66" t="s">
        <v>85</v>
      </c>
      <c r="BF3559" s="66" t="s">
        <v>85</v>
      </c>
      <c r="BG3559" s="66" t="s">
        <v>85</v>
      </c>
      <c r="BH3559" s="66" t="s">
        <v>85</v>
      </c>
      <c r="BI3559" s="66" t="s">
        <v>85</v>
      </c>
      <c r="BJ3559" s="66" t="s">
        <v>85</v>
      </c>
      <c r="BK3559" s="66" t="s">
        <v>85</v>
      </c>
      <c r="BL3559" s="66" t="s">
        <v>85</v>
      </c>
      <c r="BM3559" s="66" t="s">
        <v>85</v>
      </c>
      <c r="BN3559" s="66" t="s">
        <v>85</v>
      </c>
      <c r="BO3559" s="88" t="s">
        <v>85</v>
      </c>
      <c r="BP3559" s="100" t="s">
        <v>85</v>
      </c>
      <c r="BQ3559" s="66" t="s">
        <v>85</v>
      </c>
      <c r="BR3559" s="66" t="s">
        <v>85</v>
      </c>
      <c r="BS3559" s="66" t="s">
        <v>85</v>
      </c>
      <c r="BT3559" s="66" t="s">
        <v>85</v>
      </c>
      <c r="BU3559" s="66" t="s">
        <v>85</v>
      </c>
      <c r="BV3559" s="66" t="s">
        <v>85</v>
      </c>
      <c r="BW3559" s="66" t="s">
        <v>85</v>
      </c>
      <c r="BX3559" s="66" t="s">
        <v>85</v>
      </c>
      <c r="BY3559" s="66" t="s">
        <v>85</v>
      </c>
      <c r="BZ3559" s="66" t="s">
        <v>85</v>
      </c>
      <c r="CA3559" s="66" t="s">
        <v>85</v>
      </c>
      <c r="CB3559" s="66" t="s">
        <v>85</v>
      </c>
      <c r="CC3559" s="66" t="s">
        <v>85</v>
      </c>
      <c r="CD3559" s="66" t="s">
        <v>85</v>
      </c>
      <c r="CE3559" s="66" t="s">
        <v>85</v>
      </c>
      <c r="CF3559" s="66" t="s">
        <v>85</v>
      </c>
      <c r="CG3559" s="66" t="s">
        <v>85</v>
      </c>
      <c r="CH3559" s="66" t="s">
        <v>85</v>
      </c>
      <c r="CI3559" s="66" t="s">
        <v>85</v>
      </c>
      <c r="CJ3559" s="66" t="s">
        <v>85</v>
      </c>
      <c r="CK3559" s="66" t="s">
        <v>85</v>
      </c>
      <c r="CL3559" s="66" t="s">
        <v>85</v>
      </c>
      <c r="CM3559" s="69" t="s">
        <v>85</v>
      </c>
    </row>
    <row r="3560" spans="41:91" hidden="1" x14ac:dyDescent="0.25">
      <c r="AO3560" s="109" t="s">
        <v>31</v>
      </c>
      <c r="AP3560" s="109" t="s">
        <v>31</v>
      </c>
      <c r="AQ3560" s="21" t="str">
        <f t="shared" si="56"/>
        <v>101 to 150101 to 150</v>
      </c>
      <c r="AR3560" s="77" t="s">
        <v>85</v>
      </c>
      <c r="AS3560" s="77" t="s">
        <v>85</v>
      </c>
      <c r="AT3560" s="77" t="s">
        <v>85</v>
      </c>
      <c r="AU3560" s="66" t="s">
        <v>85</v>
      </c>
      <c r="AV3560" s="66" t="s">
        <v>85</v>
      </c>
      <c r="AW3560" s="66" t="s">
        <v>85</v>
      </c>
      <c r="AX3560" s="66" t="s">
        <v>85</v>
      </c>
      <c r="AY3560" s="66" t="s">
        <v>85</v>
      </c>
      <c r="AZ3560" s="66" t="s">
        <v>85</v>
      </c>
      <c r="BA3560" s="66" t="s">
        <v>85</v>
      </c>
      <c r="BB3560" s="66" t="s">
        <v>85</v>
      </c>
      <c r="BC3560" s="66" t="s">
        <v>85</v>
      </c>
      <c r="BD3560" s="66" t="s">
        <v>85</v>
      </c>
      <c r="BE3560" s="66" t="s">
        <v>85</v>
      </c>
      <c r="BF3560" s="66" t="s">
        <v>85</v>
      </c>
      <c r="BG3560" s="66" t="s">
        <v>85</v>
      </c>
      <c r="BH3560" s="66" t="s">
        <v>85</v>
      </c>
      <c r="BI3560" s="66" t="s">
        <v>85</v>
      </c>
      <c r="BJ3560" s="66" t="s">
        <v>85</v>
      </c>
      <c r="BK3560" s="66" t="s">
        <v>85</v>
      </c>
      <c r="BL3560" s="66" t="s">
        <v>85</v>
      </c>
      <c r="BM3560" s="66" t="s">
        <v>85</v>
      </c>
      <c r="BN3560" s="66" t="s">
        <v>85</v>
      </c>
      <c r="BO3560" s="88" t="s">
        <v>85</v>
      </c>
      <c r="BP3560" s="100" t="s">
        <v>85</v>
      </c>
      <c r="BQ3560" s="66" t="s">
        <v>85</v>
      </c>
      <c r="BR3560" s="66" t="s">
        <v>85</v>
      </c>
      <c r="BS3560" s="66" t="s">
        <v>85</v>
      </c>
      <c r="BT3560" s="66" t="s">
        <v>85</v>
      </c>
      <c r="BU3560" s="66" t="s">
        <v>85</v>
      </c>
      <c r="BV3560" s="66" t="s">
        <v>85</v>
      </c>
      <c r="BW3560" s="66" t="s">
        <v>85</v>
      </c>
      <c r="BX3560" s="66" t="s">
        <v>85</v>
      </c>
      <c r="BY3560" s="66" t="s">
        <v>85</v>
      </c>
      <c r="BZ3560" s="66" t="s">
        <v>85</v>
      </c>
      <c r="CA3560" s="66" t="s">
        <v>85</v>
      </c>
      <c r="CB3560" s="66" t="s">
        <v>85</v>
      </c>
      <c r="CC3560" s="66" t="s">
        <v>85</v>
      </c>
      <c r="CD3560" s="66" t="s">
        <v>85</v>
      </c>
      <c r="CE3560" s="66" t="s">
        <v>85</v>
      </c>
      <c r="CF3560" s="66" t="s">
        <v>85</v>
      </c>
      <c r="CG3560" s="66" t="s">
        <v>85</v>
      </c>
      <c r="CH3560" s="66" t="s">
        <v>85</v>
      </c>
      <c r="CI3560" s="66" t="s">
        <v>85</v>
      </c>
      <c r="CJ3560" s="66" t="s">
        <v>85</v>
      </c>
      <c r="CK3560" s="66" t="s">
        <v>85</v>
      </c>
      <c r="CL3560" s="66" t="s">
        <v>85</v>
      </c>
      <c r="CM3560" s="69" t="s">
        <v>85</v>
      </c>
    </row>
    <row r="3561" spans="41:91" hidden="1" x14ac:dyDescent="0.25">
      <c r="AO3561" s="109" t="s">
        <v>31</v>
      </c>
      <c r="AP3561" s="109" t="s">
        <v>32</v>
      </c>
      <c r="AQ3561" s="21" t="str">
        <f t="shared" si="56"/>
        <v>101 to 150151 to 200</v>
      </c>
      <c r="AR3561" s="77" t="s">
        <v>85</v>
      </c>
      <c r="AS3561" s="77" t="s">
        <v>85</v>
      </c>
      <c r="AT3561" s="77" t="s">
        <v>85</v>
      </c>
      <c r="AU3561" s="66" t="s">
        <v>85</v>
      </c>
      <c r="AV3561" s="66" t="s">
        <v>85</v>
      </c>
      <c r="AW3561" s="66" t="s">
        <v>85</v>
      </c>
      <c r="AX3561" s="66" t="s">
        <v>85</v>
      </c>
      <c r="AY3561" s="66" t="s">
        <v>85</v>
      </c>
      <c r="AZ3561" s="66" t="s">
        <v>85</v>
      </c>
      <c r="BA3561" s="66" t="s">
        <v>85</v>
      </c>
      <c r="BB3561" s="66" t="s">
        <v>85</v>
      </c>
      <c r="BC3561" s="66" t="s">
        <v>85</v>
      </c>
      <c r="BD3561" s="66" t="s">
        <v>85</v>
      </c>
      <c r="BE3561" s="66" t="s">
        <v>85</v>
      </c>
      <c r="BF3561" s="66" t="s">
        <v>85</v>
      </c>
      <c r="BG3561" s="66" t="s">
        <v>85</v>
      </c>
      <c r="BH3561" s="66" t="s">
        <v>85</v>
      </c>
      <c r="BI3561" s="66" t="s">
        <v>85</v>
      </c>
      <c r="BJ3561" s="66" t="s">
        <v>85</v>
      </c>
      <c r="BK3561" s="66" t="s">
        <v>85</v>
      </c>
      <c r="BL3561" s="66" t="s">
        <v>85</v>
      </c>
      <c r="BM3561" s="66" t="s">
        <v>85</v>
      </c>
      <c r="BN3561" s="66" t="s">
        <v>85</v>
      </c>
      <c r="BO3561" s="88" t="s">
        <v>85</v>
      </c>
      <c r="BP3561" s="100" t="s">
        <v>85</v>
      </c>
      <c r="BQ3561" s="66" t="s">
        <v>85</v>
      </c>
      <c r="BR3561" s="66" t="s">
        <v>85</v>
      </c>
      <c r="BS3561" s="66" t="s">
        <v>85</v>
      </c>
      <c r="BT3561" s="66" t="s">
        <v>85</v>
      </c>
      <c r="BU3561" s="66" t="s">
        <v>85</v>
      </c>
      <c r="BV3561" s="66" t="s">
        <v>85</v>
      </c>
      <c r="BW3561" s="66" t="s">
        <v>85</v>
      </c>
      <c r="BX3561" s="66" t="s">
        <v>85</v>
      </c>
      <c r="BY3561" s="66" t="s">
        <v>85</v>
      </c>
      <c r="BZ3561" s="66" t="s">
        <v>85</v>
      </c>
      <c r="CA3561" s="66" t="s">
        <v>85</v>
      </c>
      <c r="CB3561" s="66" t="s">
        <v>85</v>
      </c>
      <c r="CC3561" s="66" t="s">
        <v>85</v>
      </c>
      <c r="CD3561" s="66" t="s">
        <v>85</v>
      </c>
      <c r="CE3561" s="66" t="s">
        <v>85</v>
      </c>
      <c r="CF3561" s="66" t="s">
        <v>85</v>
      </c>
      <c r="CG3561" s="66" t="s">
        <v>85</v>
      </c>
      <c r="CH3561" s="66" t="s">
        <v>85</v>
      </c>
      <c r="CI3561" s="66" t="s">
        <v>85</v>
      </c>
      <c r="CJ3561" s="66" t="s">
        <v>85</v>
      </c>
      <c r="CK3561" s="66" t="s">
        <v>85</v>
      </c>
      <c r="CL3561" s="66" t="s">
        <v>85</v>
      </c>
      <c r="CM3561" s="69" t="s">
        <v>85</v>
      </c>
    </row>
    <row r="3562" spans="41:91" hidden="1" x14ac:dyDescent="0.25">
      <c r="AO3562" s="109" t="s">
        <v>31</v>
      </c>
      <c r="AP3562" s="109" t="s">
        <v>125</v>
      </c>
      <c r="AQ3562" s="21" t="str">
        <f t="shared" si="56"/>
        <v>101 to 150Over 200</v>
      </c>
      <c r="AR3562" s="77" t="s">
        <v>85</v>
      </c>
      <c r="AS3562" s="77" t="s">
        <v>85</v>
      </c>
      <c r="AT3562" s="77" t="s">
        <v>85</v>
      </c>
      <c r="AU3562" s="66" t="s">
        <v>85</v>
      </c>
      <c r="AV3562" s="66" t="s">
        <v>85</v>
      </c>
      <c r="AW3562" s="66" t="s">
        <v>85</v>
      </c>
      <c r="AX3562" s="66" t="s">
        <v>85</v>
      </c>
      <c r="AY3562" s="66" t="s">
        <v>85</v>
      </c>
      <c r="AZ3562" s="66" t="s">
        <v>85</v>
      </c>
      <c r="BA3562" s="66" t="s">
        <v>85</v>
      </c>
      <c r="BB3562" s="66" t="s">
        <v>85</v>
      </c>
      <c r="BC3562" s="66" t="s">
        <v>85</v>
      </c>
      <c r="BD3562" s="66" t="s">
        <v>85</v>
      </c>
      <c r="BE3562" s="66" t="s">
        <v>85</v>
      </c>
      <c r="BF3562" s="66" t="s">
        <v>85</v>
      </c>
      <c r="BG3562" s="66" t="s">
        <v>85</v>
      </c>
      <c r="BH3562" s="66" t="s">
        <v>85</v>
      </c>
      <c r="BI3562" s="66" t="s">
        <v>85</v>
      </c>
      <c r="BJ3562" s="66" t="s">
        <v>85</v>
      </c>
      <c r="BK3562" s="66" t="s">
        <v>85</v>
      </c>
      <c r="BL3562" s="66" t="s">
        <v>85</v>
      </c>
      <c r="BM3562" s="66" t="s">
        <v>85</v>
      </c>
      <c r="BN3562" s="66" t="s">
        <v>85</v>
      </c>
      <c r="BO3562" s="88" t="s">
        <v>85</v>
      </c>
      <c r="BP3562" s="100" t="s">
        <v>85</v>
      </c>
      <c r="BQ3562" s="66" t="s">
        <v>85</v>
      </c>
      <c r="BR3562" s="66" t="s">
        <v>85</v>
      </c>
      <c r="BS3562" s="66" t="s">
        <v>85</v>
      </c>
      <c r="BT3562" s="66" t="s">
        <v>85</v>
      </c>
      <c r="BU3562" s="66" t="s">
        <v>85</v>
      </c>
      <c r="BV3562" s="66" t="s">
        <v>85</v>
      </c>
      <c r="BW3562" s="66" t="s">
        <v>85</v>
      </c>
      <c r="BX3562" s="66" t="s">
        <v>85</v>
      </c>
      <c r="BY3562" s="66" t="s">
        <v>85</v>
      </c>
      <c r="BZ3562" s="66" t="s">
        <v>85</v>
      </c>
      <c r="CA3562" s="66" t="s">
        <v>85</v>
      </c>
      <c r="CB3562" s="66" t="s">
        <v>85</v>
      </c>
      <c r="CC3562" s="66" t="s">
        <v>85</v>
      </c>
      <c r="CD3562" s="66" t="s">
        <v>85</v>
      </c>
      <c r="CE3562" s="66" t="s">
        <v>85</v>
      </c>
      <c r="CF3562" s="66" t="s">
        <v>85</v>
      </c>
      <c r="CG3562" s="66" t="s">
        <v>85</v>
      </c>
      <c r="CH3562" s="66" t="s">
        <v>85</v>
      </c>
      <c r="CI3562" s="66" t="s">
        <v>85</v>
      </c>
      <c r="CJ3562" s="66" t="s">
        <v>85</v>
      </c>
      <c r="CK3562" s="66" t="s">
        <v>85</v>
      </c>
      <c r="CL3562" s="66" t="s">
        <v>85</v>
      </c>
      <c r="CM3562" s="69" t="s">
        <v>85</v>
      </c>
    </row>
    <row r="3563" spans="41:91" hidden="1" x14ac:dyDescent="0.25">
      <c r="AO3563" s="109" t="s">
        <v>32</v>
      </c>
      <c r="AP3563" s="109" t="s">
        <v>29</v>
      </c>
      <c r="AQ3563" s="21" t="str">
        <f t="shared" si="56"/>
        <v>151 to 20050 or less</v>
      </c>
      <c r="AR3563" s="77" t="s">
        <v>85</v>
      </c>
      <c r="AS3563" s="77" t="s">
        <v>85</v>
      </c>
      <c r="AT3563" s="77" t="s">
        <v>85</v>
      </c>
      <c r="AU3563" s="66" t="s">
        <v>85</v>
      </c>
      <c r="AV3563" s="66" t="s">
        <v>85</v>
      </c>
      <c r="AW3563" s="66" t="s">
        <v>85</v>
      </c>
      <c r="AX3563" s="66" t="s">
        <v>85</v>
      </c>
      <c r="AY3563" s="66" t="s">
        <v>85</v>
      </c>
      <c r="AZ3563" s="66" t="s">
        <v>85</v>
      </c>
      <c r="BA3563" s="66" t="s">
        <v>85</v>
      </c>
      <c r="BB3563" s="66" t="s">
        <v>85</v>
      </c>
      <c r="BC3563" s="66" t="s">
        <v>85</v>
      </c>
      <c r="BD3563" s="66" t="s">
        <v>85</v>
      </c>
      <c r="BE3563" s="66" t="s">
        <v>85</v>
      </c>
      <c r="BF3563" s="66" t="s">
        <v>85</v>
      </c>
      <c r="BG3563" s="66" t="s">
        <v>85</v>
      </c>
      <c r="BH3563" s="66" t="s">
        <v>85</v>
      </c>
      <c r="BI3563" s="66" t="s">
        <v>85</v>
      </c>
      <c r="BJ3563" s="66" t="s">
        <v>85</v>
      </c>
      <c r="BK3563" s="66" t="s">
        <v>85</v>
      </c>
      <c r="BL3563" s="66" t="s">
        <v>85</v>
      </c>
      <c r="BM3563" s="66" t="s">
        <v>85</v>
      </c>
      <c r="BN3563" s="66" t="s">
        <v>85</v>
      </c>
      <c r="BO3563" s="88" t="s">
        <v>85</v>
      </c>
      <c r="BP3563" s="100" t="s">
        <v>85</v>
      </c>
      <c r="BQ3563" s="66" t="s">
        <v>85</v>
      </c>
      <c r="BR3563" s="66" t="s">
        <v>85</v>
      </c>
      <c r="BS3563" s="66" t="s">
        <v>85</v>
      </c>
      <c r="BT3563" s="66" t="s">
        <v>85</v>
      </c>
      <c r="BU3563" s="66" t="s">
        <v>85</v>
      </c>
      <c r="BV3563" s="66" t="s">
        <v>85</v>
      </c>
      <c r="BW3563" s="66" t="s">
        <v>85</v>
      </c>
      <c r="BX3563" s="66" t="s">
        <v>85</v>
      </c>
      <c r="BY3563" s="66" t="s">
        <v>85</v>
      </c>
      <c r="BZ3563" s="66" t="s">
        <v>85</v>
      </c>
      <c r="CA3563" s="66" t="s">
        <v>85</v>
      </c>
      <c r="CB3563" s="66" t="s">
        <v>85</v>
      </c>
      <c r="CC3563" s="66" t="s">
        <v>85</v>
      </c>
      <c r="CD3563" s="66" t="s">
        <v>85</v>
      </c>
      <c r="CE3563" s="66" t="s">
        <v>85</v>
      </c>
      <c r="CF3563" s="66" t="s">
        <v>85</v>
      </c>
      <c r="CG3563" s="66" t="s">
        <v>85</v>
      </c>
      <c r="CH3563" s="66" t="s">
        <v>85</v>
      </c>
      <c r="CI3563" s="66" t="s">
        <v>85</v>
      </c>
      <c r="CJ3563" s="66" t="s">
        <v>85</v>
      </c>
      <c r="CK3563" s="66" t="s">
        <v>85</v>
      </c>
      <c r="CL3563" s="66" t="s">
        <v>85</v>
      </c>
      <c r="CM3563" s="69" t="s">
        <v>85</v>
      </c>
    </row>
    <row r="3564" spans="41:91" hidden="1" x14ac:dyDescent="0.25">
      <c r="AO3564" s="109" t="s">
        <v>32</v>
      </c>
      <c r="AP3564" s="109" t="s">
        <v>30</v>
      </c>
      <c r="AQ3564" s="21" t="str">
        <f t="shared" si="56"/>
        <v>151 to 20051 to 100</v>
      </c>
      <c r="AR3564" s="77" t="s">
        <v>85</v>
      </c>
      <c r="AS3564" s="77" t="s">
        <v>85</v>
      </c>
      <c r="AT3564" s="77" t="s">
        <v>85</v>
      </c>
      <c r="AU3564" s="66" t="s">
        <v>85</v>
      </c>
      <c r="AV3564" s="66" t="s">
        <v>85</v>
      </c>
      <c r="AW3564" s="66" t="s">
        <v>85</v>
      </c>
      <c r="AX3564" s="66" t="s">
        <v>85</v>
      </c>
      <c r="AY3564" s="66" t="s">
        <v>85</v>
      </c>
      <c r="AZ3564" s="66" t="s">
        <v>85</v>
      </c>
      <c r="BA3564" s="66" t="s">
        <v>85</v>
      </c>
      <c r="BB3564" s="66" t="s">
        <v>85</v>
      </c>
      <c r="BC3564" s="66" t="s">
        <v>85</v>
      </c>
      <c r="BD3564" s="66" t="s">
        <v>85</v>
      </c>
      <c r="BE3564" s="66" t="s">
        <v>85</v>
      </c>
      <c r="BF3564" s="66" t="s">
        <v>85</v>
      </c>
      <c r="BG3564" s="66" t="s">
        <v>85</v>
      </c>
      <c r="BH3564" s="66" t="s">
        <v>85</v>
      </c>
      <c r="BI3564" s="66" t="s">
        <v>85</v>
      </c>
      <c r="BJ3564" s="66" t="s">
        <v>85</v>
      </c>
      <c r="BK3564" s="66" t="s">
        <v>85</v>
      </c>
      <c r="BL3564" s="66" t="s">
        <v>85</v>
      </c>
      <c r="BM3564" s="66" t="s">
        <v>85</v>
      </c>
      <c r="BN3564" s="66" t="s">
        <v>85</v>
      </c>
      <c r="BO3564" s="88" t="s">
        <v>85</v>
      </c>
      <c r="BP3564" s="100" t="s">
        <v>85</v>
      </c>
      <c r="BQ3564" s="66" t="s">
        <v>85</v>
      </c>
      <c r="BR3564" s="66" t="s">
        <v>85</v>
      </c>
      <c r="BS3564" s="66" t="s">
        <v>85</v>
      </c>
      <c r="BT3564" s="66" t="s">
        <v>85</v>
      </c>
      <c r="BU3564" s="66" t="s">
        <v>85</v>
      </c>
      <c r="BV3564" s="66" t="s">
        <v>85</v>
      </c>
      <c r="BW3564" s="66" t="s">
        <v>85</v>
      </c>
      <c r="BX3564" s="66" t="s">
        <v>85</v>
      </c>
      <c r="BY3564" s="66" t="s">
        <v>85</v>
      </c>
      <c r="BZ3564" s="66" t="s">
        <v>85</v>
      </c>
      <c r="CA3564" s="66" t="s">
        <v>85</v>
      </c>
      <c r="CB3564" s="66" t="s">
        <v>85</v>
      </c>
      <c r="CC3564" s="66" t="s">
        <v>85</v>
      </c>
      <c r="CD3564" s="66" t="s">
        <v>85</v>
      </c>
      <c r="CE3564" s="66" t="s">
        <v>85</v>
      </c>
      <c r="CF3564" s="66" t="s">
        <v>85</v>
      </c>
      <c r="CG3564" s="66" t="s">
        <v>85</v>
      </c>
      <c r="CH3564" s="66" t="s">
        <v>85</v>
      </c>
      <c r="CI3564" s="66" t="s">
        <v>85</v>
      </c>
      <c r="CJ3564" s="66" t="s">
        <v>85</v>
      </c>
      <c r="CK3564" s="66" t="s">
        <v>85</v>
      </c>
      <c r="CL3564" s="66" t="s">
        <v>85</v>
      </c>
      <c r="CM3564" s="69" t="s">
        <v>85</v>
      </c>
    </row>
    <row r="3565" spans="41:91" hidden="1" x14ac:dyDescent="0.25">
      <c r="AO3565" s="109" t="s">
        <v>32</v>
      </c>
      <c r="AP3565" s="109" t="s">
        <v>31</v>
      </c>
      <c r="AQ3565" s="21" t="str">
        <f t="shared" si="56"/>
        <v>151 to 200101 to 150</v>
      </c>
      <c r="AR3565" s="77" t="s">
        <v>85</v>
      </c>
      <c r="AS3565" s="77" t="s">
        <v>85</v>
      </c>
      <c r="AT3565" s="77" t="s">
        <v>85</v>
      </c>
      <c r="AU3565" s="66" t="s">
        <v>85</v>
      </c>
      <c r="AV3565" s="66" t="s">
        <v>85</v>
      </c>
      <c r="AW3565" s="66" t="s">
        <v>85</v>
      </c>
      <c r="AX3565" s="66" t="s">
        <v>85</v>
      </c>
      <c r="AY3565" s="66" t="s">
        <v>85</v>
      </c>
      <c r="AZ3565" s="66" t="s">
        <v>85</v>
      </c>
      <c r="BA3565" s="66" t="s">
        <v>85</v>
      </c>
      <c r="BB3565" s="66" t="s">
        <v>85</v>
      </c>
      <c r="BC3565" s="66" t="s">
        <v>85</v>
      </c>
      <c r="BD3565" s="66" t="s">
        <v>85</v>
      </c>
      <c r="BE3565" s="66" t="s">
        <v>85</v>
      </c>
      <c r="BF3565" s="66" t="s">
        <v>85</v>
      </c>
      <c r="BG3565" s="66" t="s">
        <v>85</v>
      </c>
      <c r="BH3565" s="66" t="s">
        <v>85</v>
      </c>
      <c r="BI3565" s="66" t="s">
        <v>85</v>
      </c>
      <c r="BJ3565" s="66" t="s">
        <v>85</v>
      </c>
      <c r="BK3565" s="66" t="s">
        <v>85</v>
      </c>
      <c r="BL3565" s="66" t="s">
        <v>85</v>
      </c>
      <c r="BM3565" s="66" t="s">
        <v>85</v>
      </c>
      <c r="BN3565" s="66" t="s">
        <v>85</v>
      </c>
      <c r="BO3565" s="88" t="s">
        <v>85</v>
      </c>
      <c r="BP3565" s="100" t="s">
        <v>85</v>
      </c>
      <c r="BQ3565" s="66" t="s">
        <v>85</v>
      </c>
      <c r="BR3565" s="66" t="s">
        <v>85</v>
      </c>
      <c r="BS3565" s="66" t="s">
        <v>85</v>
      </c>
      <c r="BT3565" s="66" t="s">
        <v>85</v>
      </c>
      <c r="BU3565" s="66" t="s">
        <v>85</v>
      </c>
      <c r="BV3565" s="66" t="s">
        <v>85</v>
      </c>
      <c r="BW3565" s="66" t="s">
        <v>85</v>
      </c>
      <c r="BX3565" s="66" t="s">
        <v>85</v>
      </c>
      <c r="BY3565" s="66" t="s">
        <v>85</v>
      </c>
      <c r="BZ3565" s="66" t="s">
        <v>85</v>
      </c>
      <c r="CA3565" s="66" t="s">
        <v>85</v>
      </c>
      <c r="CB3565" s="66" t="s">
        <v>85</v>
      </c>
      <c r="CC3565" s="66" t="s">
        <v>85</v>
      </c>
      <c r="CD3565" s="66" t="s">
        <v>85</v>
      </c>
      <c r="CE3565" s="66" t="s">
        <v>85</v>
      </c>
      <c r="CF3565" s="66" t="s">
        <v>85</v>
      </c>
      <c r="CG3565" s="66" t="s">
        <v>85</v>
      </c>
      <c r="CH3565" s="66" t="s">
        <v>85</v>
      </c>
      <c r="CI3565" s="66" t="s">
        <v>85</v>
      </c>
      <c r="CJ3565" s="66" t="s">
        <v>85</v>
      </c>
      <c r="CK3565" s="66" t="s">
        <v>85</v>
      </c>
      <c r="CL3565" s="66" t="s">
        <v>85</v>
      </c>
      <c r="CM3565" s="69" t="s">
        <v>85</v>
      </c>
    </row>
    <row r="3566" spans="41:91" hidden="1" x14ac:dyDescent="0.25">
      <c r="AO3566" s="109" t="s">
        <v>32</v>
      </c>
      <c r="AP3566" s="109" t="s">
        <v>32</v>
      </c>
      <c r="AQ3566" s="21" t="str">
        <f t="shared" si="56"/>
        <v>151 to 200151 to 200</v>
      </c>
      <c r="AR3566" s="77" t="s">
        <v>85</v>
      </c>
      <c r="AS3566" s="77" t="s">
        <v>85</v>
      </c>
      <c r="AT3566" s="77" t="s">
        <v>85</v>
      </c>
      <c r="AU3566" s="66" t="s">
        <v>85</v>
      </c>
      <c r="AV3566" s="66" t="s">
        <v>85</v>
      </c>
      <c r="AW3566" s="66" t="s">
        <v>85</v>
      </c>
      <c r="AX3566" s="66" t="s">
        <v>85</v>
      </c>
      <c r="AY3566" s="66" t="s">
        <v>85</v>
      </c>
      <c r="AZ3566" s="66" t="s">
        <v>85</v>
      </c>
      <c r="BA3566" s="66" t="s">
        <v>85</v>
      </c>
      <c r="BB3566" s="66" t="s">
        <v>85</v>
      </c>
      <c r="BC3566" s="66" t="s">
        <v>85</v>
      </c>
      <c r="BD3566" s="66" t="s">
        <v>85</v>
      </c>
      <c r="BE3566" s="66" t="s">
        <v>85</v>
      </c>
      <c r="BF3566" s="66" t="s">
        <v>85</v>
      </c>
      <c r="BG3566" s="66" t="s">
        <v>85</v>
      </c>
      <c r="BH3566" s="66" t="s">
        <v>85</v>
      </c>
      <c r="BI3566" s="66" t="s">
        <v>85</v>
      </c>
      <c r="BJ3566" s="66" t="s">
        <v>85</v>
      </c>
      <c r="BK3566" s="66" t="s">
        <v>85</v>
      </c>
      <c r="BL3566" s="66" t="s">
        <v>85</v>
      </c>
      <c r="BM3566" s="66" t="s">
        <v>85</v>
      </c>
      <c r="BN3566" s="66" t="s">
        <v>85</v>
      </c>
      <c r="BO3566" s="88" t="s">
        <v>85</v>
      </c>
      <c r="BP3566" s="100" t="s">
        <v>85</v>
      </c>
      <c r="BQ3566" s="66" t="s">
        <v>85</v>
      </c>
      <c r="BR3566" s="66" t="s">
        <v>85</v>
      </c>
      <c r="BS3566" s="66" t="s">
        <v>85</v>
      </c>
      <c r="BT3566" s="66" t="s">
        <v>85</v>
      </c>
      <c r="BU3566" s="66" t="s">
        <v>85</v>
      </c>
      <c r="BV3566" s="66" t="s">
        <v>85</v>
      </c>
      <c r="BW3566" s="66" t="s">
        <v>85</v>
      </c>
      <c r="BX3566" s="66" t="s">
        <v>85</v>
      </c>
      <c r="BY3566" s="66" t="s">
        <v>85</v>
      </c>
      <c r="BZ3566" s="66" t="s">
        <v>85</v>
      </c>
      <c r="CA3566" s="66" t="s">
        <v>85</v>
      </c>
      <c r="CB3566" s="66" t="s">
        <v>85</v>
      </c>
      <c r="CC3566" s="66" t="s">
        <v>85</v>
      </c>
      <c r="CD3566" s="66" t="s">
        <v>85</v>
      </c>
      <c r="CE3566" s="66" t="s">
        <v>85</v>
      </c>
      <c r="CF3566" s="66" t="s">
        <v>85</v>
      </c>
      <c r="CG3566" s="66" t="s">
        <v>85</v>
      </c>
      <c r="CH3566" s="66" t="s">
        <v>85</v>
      </c>
      <c r="CI3566" s="66" t="s">
        <v>85</v>
      </c>
      <c r="CJ3566" s="66" t="s">
        <v>85</v>
      </c>
      <c r="CK3566" s="66" t="s">
        <v>85</v>
      </c>
      <c r="CL3566" s="66" t="s">
        <v>85</v>
      </c>
      <c r="CM3566" s="69" t="s">
        <v>85</v>
      </c>
    </row>
    <row r="3567" spans="41:91" hidden="1" x14ac:dyDescent="0.25">
      <c r="AO3567" s="109" t="s">
        <v>32</v>
      </c>
      <c r="AP3567" s="109" t="s">
        <v>125</v>
      </c>
      <c r="AQ3567" s="21" t="str">
        <f t="shared" si="56"/>
        <v>151 to 200Over 200</v>
      </c>
      <c r="AR3567" s="77" t="s">
        <v>85</v>
      </c>
      <c r="AS3567" s="77" t="s">
        <v>85</v>
      </c>
      <c r="AT3567" s="77" t="s">
        <v>85</v>
      </c>
      <c r="AU3567" s="66" t="s">
        <v>85</v>
      </c>
      <c r="AV3567" s="66" t="s">
        <v>85</v>
      </c>
      <c r="AW3567" s="66" t="s">
        <v>85</v>
      </c>
      <c r="AX3567" s="66" t="s">
        <v>85</v>
      </c>
      <c r="AY3567" s="66" t="s">
        <v>85</v>
      </c>
      <c r="AZ3567" s="66" t="s">
        <v>85</v>
      </c>
      <c r="BA3567" s="66" t="s">
        <v>85</v>
      </c>
      <c r="BB3567" s="66" t="s">
        <v>85</v>
      </c>
      <c r="BC3567" s="66" t="s">
        <v>85</v>
      </c>
      <c r="BD3567" s="66" t="s">
        <v>85</v>
      </c>
      <c r="BE3567" s="66" t="s">
        <v>85</v>
      </c>
      <c r="BF3567" s="66" t="s">
        <v>85</v>
      </c>
      <c r="BG3567" s="66" t="s">
        <v>85</v>
      </c>
      <c r="BH3567" s="66" t="s">
        <v>85</v>
      </c>
      <c r="BI3567" s="66" t="s">
        <v>85</v>
      </c>
      <c r="BJ3567" s="66" t="s">
        <v>85</v>
      </c>
      <c r="BK3567" s="66" t="s">
        <v>85</v>
      </c>
      <c r="BL3567" s="66" t="s">
        <v>85</v>
      </c>
      <c r="BM3567" s="66" t="s">
        <v>85</v>
      </c>
      <c r="BN3567" s="66" t="s">
        <v>85</v>
      </c>
      <c r="BO3567" s="88" t="s">
        <v>85</v>
      </c>
      <c r="BP3567" s="100" t="s">
        <v>85</v>
      </c>
      <c r="BQ3567" s="66" t="s">
        <v>85</v>
      </c>
      <c r="BR3567" s="66" t="s">
        <v>85</v>
      </c>
      <c r="BS3567" s="66" t="s">
        <v>85</v>
      </c>
      <c r="BT3567" s="66" t="s">
        <v>85</v>
      </c>
      <c r="BU3567" s="66" t="s">
        <v>85</v>
      </c>
      <c r="BV3567" s="66" t="s">
        <v>85</v>
      </c>
      <c r="BW3567" s="66" t="s">
        <v>85</v>
      </c>
      <c r="BX3567" s="66" t="s">
        <v>85</v>
      </c>
      <c r="BY3567" s="66" t="s">
        <v>85</v>
      </c>
      <c r="BZ3567" s="66" t="s">
        <v>85</v>
      </c>
      <c r="CA3567" s="66" t="s">
        <v>85</v>
      </c>
      <c r="CB3567" s="66" t="s">
        <v>85</v>
      </c>
      <c r="CC3567" s="66" t="s">
        <v>85</v>
      </c>
      <c r="CD3567" s="66" t="s">
        <v>85</v>
      </c>
      <c r="CE3567" s="66" t="s">
        <v>85</v>
      </c>
      <c r="CF3567" s="66" t="s">
        <v>85</v>
      </c>
      <c r="CG3567" s="66" t="s">
        <v>85</v>
      </c>
      <c r="CH3567" s="66" t="s">
        <v>85</v>
      </c>
      <c r="CI3567" s="66" t="s">
        <v>85</v>
      </c>
      <c r="CJ3567" s="66" t="s">
        <v>85</v>
      </c>
      <c r="CK3567" s="66" t="s">
        <v>85</v>
      </c>
      <c r="CL3567" s="66" t="s">
        <v>85</v>
      </c>
      <c r="CM3567" s="69" t="s">
        <v>85</v>
      </c>
    </row>
    <row r="3568" spans="41:91" hidden="1" x14ac:dyDescent="0.25">
      <c r="AO3568" s="109" t="s">
        <v>125</v>
      </c>
      <c r="AP3568" s="109" t="s">
        <v>29</v>
      </c>
      <c r="AQ3568" s="21" t="str">
        <f t="shared" si="56"/>
        <v>Over 20050 or less</v>
      </c>
      <c r="AR3568" s="77" t="s">
        <v>85</v>
      </c>
      <c r="AS3568" s="77" t="s">
        <v>85</v>
      </c>
      <c r="AT3568" s="77" t="s">
        <v>85</v>
      </c>
      <c r="AU3568" s="66" t="s">
        <v>85</v>
      </c>
      <c r="AV3568" s="66" t="s">
        <v>85</v>
      </c>
      <c r="AW3568" s="66" t="s">
        <v>85</v>
      </c>
      <c r="AX3568" s="66" t="s">
        <v>85</v>
      </c>
      <c r="AY3568" s="66" t="s">
        <v>85</v>
      </c>
      <c r="AZ3568" s="66" t="s">
        <v>85</v>
      </c>
      <c r="BA3568" s="66" t="s">
        <v>85</v>
      </c>
      <c r="BB3568" s="66" t="s">
        <v>85</v>
      </c>
      <c r="BC3568" s="66" t="s">
        <v>85</v>
      </c>
      <c r="BD3568" s="66" t="s">
        <v>85</v>
      </c>
      <c r="BE3568" s="66" t="s">
        <v>85</v>
      </c>
      <c r="BF3568" s="66" t="s">
        <v>85</v>
      </c>
      <c r="BG3568" s="66" t="s">
        <v>85</v>
      </c>
      <c r="BH3568" s="66" t="s">
        <v>85</v>
      </c>
      <c r="BI3568" s="66" t="s">
        <v>85</v>
      </c>
      <c r="BJ3568" s="66" t="s">
        <v>85</v>
      </c>
      <c r="BK3568" s="66" t="s">
        <v>85</v>
      </c>
      <c r="BL3568" s="66" t="s">
        <v>85</v>
      </c>
      <c r="BM3568" s="66" t="s">
        <v>85</v>
      </c>
      <c r="BN3568" s="66" t="s">
        <v>85</v>
      </c>
      <c r="BO3568" s="88" t="s">
        <v>85</v>
      </c>
      <c r="BP3568" s="100" t="s">
        <v>85</v>
      </c>
      <c r="BQ3568" s="66" t="s">
        <v>85</v>
      </c>
      <c r="BR3568" s="66" t="s">
        <v>85</v>
      </c>
      <c r="BS3568" s="66" t="s">
        <v>85</v>
      </c>
      <c r="BT3568" s="66" t="s">
        <v>85</v>
      </c>
      <c r="BU3568" s="66" t="s">
        <v>85</v>
      </c>
      <c r="BV3568" s="66" t="s">
        <v>85</v>
      </c>
      <c r="BW3568" s="66" t="s">
        <v>85</v>
      </c>
      <c r="BX3568" s="66" t="s">
        <v>85</v>
      </c>
      <c r="BY3568" s="66" t="s">
        <v>85</v>
      </c>
      <c r="BZ3568" s="66" t="s">
        <v>85</v>
      </c>
      <c r="CA3568" s="66" t="s">
        <v>85</v>
      </c>
      <c r="CB3568" s="66" t="s">
        <v>85</v>
      </c>
      <c r="CC3568" s="66" t="s">
        <v>85</v>
      </c>
      <c r="CD3568" s="66" t="s">
        <v>85</v>
      </c>
      <c r="CE3568" s="66" t="s">
        <v>85</v>
      </c>
      <c r="CF3568" s="66" t="s">
        <v>85</v>
      </c>
      <c r="CG3568" s="66" t="s">
        <v>85</v>
      </c>
      <c r="CH3568" s="66" t="s">
        <v>85</v>
      </c>
      <c r="CI3568" s="66" t="s">
        <v>85</v>
      </c>
      <c r="CJ3568" s="66" t="s">
        <v>85</v>
      </c>
      <c r="CK3568" s="66" t="s">
        <v>85</v>
      </c>
      <c r="CL3568" s="66" t="s">
        <v>85</v>
      </c>
      <c r="CM3568" s="69" t="s">
        <v>85</v>
      </c>
    </row>
    <row r="3569" spans="41:91" hidden="1" x14ac:dyDescent="0.25">
      <c r="AO3569" s="109" t="s">
        <v>125</v>
      </c>
      <c r="AP3569" s="109" t="s">
        <v>30</v>
      </c>
      <c r="AQ3569" s="21" t="str">
        <f t="shared" si="56"/>
        <v>Over 20051 to 100</v>
      </c>
      <c r="AR3569" s="77" t="s">
        <v>85</v>
      </c>
      <c r="AS3569" s="77" t="s">
        <v>85</v>
      </c>
      <c r="AT3569" s="77" t="s">
        <v>85</v>
      </c>
      <c r="AU3569" s="66" t="s">
        <v>85</v>
      </c>
      <c r="AV3569" s="66" t="s">
        <v>85</v>
      </c>
      <c r="AW3569" s="66" t="s">
        <v>85</v>
      </c>
      <c r="AX3569" s="66" t="s">
        <v>85</v>
      </c>
      <c r="AY3569" s="66" t="s">
        <v>85</v>
      </c>
      <c r="AZ3569" s="66" t="s">
        <v>85</v>
      </c>
      <c r="BA3569" s="66" t="s">
        <v>85</v>
      </c>
      <c r="BB3569" s="66" t="s">
        <v>85</v>
      </c>
      <c r="BC3569" s="66" t="s">
        <v>85</v>
      </c>
      <c r="BD3569" s="66" t="s">
        <v>85</v>
      </c>
      <c r="BE3569" s="66" t="s">
        <v>85</v>
      </c>
      <c r="BF3569" s="66" t="s">
        <v>85</v>
      </c>
      <c r="BG3569" s="66" t="s">
        <v>85</v>
      </c>
      <c r="BH3569" s="66" t="s">
        <v>85</v>
      </c>
      <c r="BI3569" s="66" t="s">
        <v>85</v>
      </c>
      <c r="BJ3569" s="66" t="s">
        <v>85</v>
      </c>
      <c r="BK3569" s="66" t="s">
        <v>85</v>
      </c>
      <c r="BL3569" s="66" t="s">
        <v>85</v>
      </c>
      <c r="BM3569" s="66" t="s">
        <v>85</v>
      </c>
      <c r="BN3569" s="66" t="s">
        <v>85</v>
      </c>
      <c r="BO3569" s="88" t="s">
        <v>85</v>
      </c>
      <c r="BP3569" s="100" t="s">
        <v>85</v>
      </c>
      <c r="BQ3569" s="66" t="s">
        <v>85</v>
      </c>
      <c r="BR3569" s="66" t="s">
        <v>85</v>
      </c>
      <c r="BS3569" s="66" t="s">
        <v>85</v>
      </c>
      <c r="BT3569" s="66" t="s">
        <v>85</v>
      </c>
      <c r="BU3569" s="66" t="s">
        <v>85</v>
      </c>
      <c r="BV3569" s="66" t="s">
        <v>85</v>
      </c>
      <c r="BW3569" s="66" t="s">
        <v>85</v>
      </c>
      <c r="BX3569" s="66" t="s">
        <v>85</v>
      </c>
      <c r="BY3569" s="66" t="s">
        <v>85</v>
      </c>
      <c r="BZ3569" s="66" t="s">
        <v>85</v>
      </c>
      <c r="CA3569" s="66" t="s">
        <v>85</v>
      </c>
      <c r="CB3569" s="66" t="s">
        <v>85</v>
      </c>
      <c r="CC3569" s="66" t="s">
        <v>85</v>
      </c>
      <c r="CD3569" s="66" t="s">
        <v>85</v>
      </c>
      <c r="CE3569" s="66" t="s">
        <v>85</v>
      </c>
      <c r="CF3569" s="66" t="s">
        <v>85</v>
      </c>
      <c r="CG3569" s="66" t="s">
        <v>85</v>
      </c>
      <c r="CH3569" s="66" t="s">
        <v>85</v>
      </c>
      <c r="CI3569" s="66" t="s">
        <v>85</v>
      </c>
      <c r="CJ3569" s="66" t="s">
        <v>85</v>
      </c>
      <c r="CK3569" s="66" t="s">
        <v>85</v>
      </c>
      <c r="CL3569" s="66" t="s">
        <v>85</v>
      </c>
      <c r="CM3569" s="69" t="s">
        <v>85</v>
      </c>
    </row>
    <row r="3570" spans="41:91" hidden="1" x14ac:dyDescent="0.25">
      <c r="AO3570" s="109" t="s">
        <v>125</v>
      </c>
      <c r="AP3570" s="109" t="s">
        <v>31</v>
      </c>
      <c r="AQ3570" s="21" t="str">
        <f t="shared" si="56"/>
        <v>Over 200101 to 150</v>
      </c>
      <c r="AR3570" s="77" t="s">
        <v>85</v>
      </c>
      <c r="AS3570" s="77" t="s">
        <v>85</v>
      </c>
      <c r="AT3570" s="77" t="s">
        <v>85</v>
      </c>
      <c r="AU3570" s="66" t="s">
        <v>85</v>
      </c>
      <c r="AV3570" s="66" t="s">
        <v>85</v>
      </c>
      <c r="AW3570" s="66" t="s">
        <v>85</v>
      </c>
      <c r="AX3570" s="66" t="s">
        <v>85</v>
      </c>
      <c r="AY3570" s="66" t="s">
        <v>85</v>
      </c>
      <c r="AZ3570" s="66" t="s">
        <v>85</v>
      </c>
      <c r="BA3570" s="66" t="s">
        <v>85</v>
      </c>
      <c r="BB3570" s="66" t="s">
        <v>85</v>
      </c>
      <c r="BC3570" s="66" t="s">
        <v>85</v>
      </c>
      <c r="BD3570" s="66" t="s">
        <v>85</v>
      </c>
      <c r="BE3570" s="66" t="s">
        <v>85</v>
      </c>
      <c r="BF3570" s="66" t="s">
        <v>85</v>
      </c>
      <c r="BG3570" s="66" t="s">
        <v>85</v>
      </c>
      <c r="BH3570" s="66" t="s">
        <v>85</v>
      </c>
      <c r="BI3570" s="66" t="s">
        <v>85</v>
      </c>
      <c r="BJ3570" s="66" t="s">
        <v>85</v>
      </c>
      <c r="BK3570" s="66" t="s">
        <v>85</v>
      </c>
      <c r="BL3570" s="66" t="s">
        <v>85</v>
      </c>
      <c r="BM3570" s="66" t="s">
        <v>85</v>
      </c>
      <c r="BN3570" s="66" t="s">
        <v>85</v>
      </c>
      <c r="BO3570" s="88" t="s">
        <v>85</v>
      </c>
      <c r="BP3570" s="100" t="s">
        <v>85</v>
      </c>
      <c r="BQ3570" s="66" t="s">
        <v>85</v>
      </c>
      <c r="BR3570" s="66" t="s">
        <v>85</v>
      </c>
      <c r="BS3570" s="66" t="s">
        <v>85</v>
      </c>
      <c r="BT3570" s="66" t="s">
        <v>85</v>
      </c>
      <c r="BU3570" s="66" t="s">
        <v>85</v>
      </c>
      <c r="BV3570" s="66" t="s">
        <v>85</v>
      </c>
      <c r="BW3570" s="66" t="s">
        <v>85</v>
      </c>
      <c r="BX3570" s="66" t="s">
        <v>85</v>
      </c>
      <c r="BY3570" s="66" t="s">
        <v>85</v>
      </c>
      <c r="BZ3570" s="66" t="s">
        <v>85</v>
      </c>
      <c r="CA3570" s="66" t="s">
        <v>85</v>
      </c>
      <c r="CB3570" s="66" t="s">
        <v>85</v>
      </c>
      <c r="CC3570" s="66" t="s">
        <v>85</v>
      </c>
      <c r="CD3570" s="66" t="s">
        <v>85</v>
      </c>
      <c r="CE3570" s="66" t="s">
        <v>85</v>
      </c>
      <c r="CF3570" s="66" t="s">
        <v>85</v>
      </c>
      <c r="CG3570" s="66" t="s">
        <v>85</v>
      </c>
      <c r="CH3570" s="66" t="s">
        <v>85</v>
      </c>
      <c r="CI3570" s="66" t="s">
        <v>85</v>
      </c>
      <c r="CJ3570" s="66" t="s">
        <v>85</v>
      </c>
      <c r="CK3570" s="66" t="s">
        <v>85</v>
      </c>
      <c r="CL3570" s="66" t="s">
        <v>85</v>
      </c>
      <c r="CM3570" s="69" t="s">
        <v>85</v>
      </c>
    </row>
    <row r="3571" spans="41:91" hidden="1" x14ac:dyDescent="0.25">
      <c r="AO3571" s="109" t="s">
        <v>125</v>
      </c>
      <c r="AP3571" s="109" t="s">
        <v>32</v>
      </c>
      <c r="AQ3571" s="21" t="str">
        <f t="shared" si="56"/>
        <v>Over 200151 to 200</v>
      </c>
      <c r="AR3571" s="77" t="s">
        <v>85</v>
      </c>
      <c r="AS3571" s="77" t="s">
        <v>85</v>
      </c>
      <c r="AT3571" s="77" t="s">
        <v>85</v>
      </c>
      <c r="AU3571" s="66" t="s">
        <v>85</v>
      </c>
      <c r="AV3571" s="66" t="s">
        <v>85</v>
      </c>
      <c r="AW3571" s="66" t="s">
        <v>85</v>
      </c>
      <c r="AX3571" s="66" t="s">
        <v>85</v>
      </c>
      <c r="AY3571" s="66" t="s">
        <v>85</v>
      </c>
      <c r="AZ3571" s="66" t="s">
        <v>85</v>
      </c>
      <c r="BA3571" s="66" t="s">
        <v>85</v>
      </c>
      <c r="BB3571" s="66" t="s">
        <v>85</v>
      </c>
      <c r="BC3571" s="66" t="s">
        <v>85</v>
      </c>
      <c r="BD3571" s="66" t="s">
        <v>85</v>
      </c>
      <c r="BE3571" s="66" t="s">
        <v>85</v>
      </c>
      <c r="BF3571" s="66" t="s">
        <v>85</v>
      </c>
      <c r="BG3571" s="66" t="s">
        <v>85</v>
      </c>
      <c r="BH3571" s="66" t="s">
        <v>85</v>
      </c>
      <c r="BI3571" s="66" t="s">
        <v>85</v>
      </c>
      <c r="BJ3571" s="66" t="s">
        <v>85</v>
      </c>
      <c r="BK3571" s="66" t="s">
        <v>85</v>
      </c>
      <c r="BL3571" s="66" t="s">
        <v>85</v>
      </c>
      <c r="BM3571" s="66" t="s">
        <v>85</v>
      </c>
      <c r="BN3571" s="66" t="s">
        <v>85</v>
      </c>
      <c r="BO3571" s="88" t="s">
        <v>85</v>
      </c>
      <c r="BP3571" s="100" t="s">
        <v>85</v>
      </c>
      <c r="BQ3571" s="66" t="s">
        <v>85</v>
      </c>
      <c r="BR3571" s="66" t="s">
        <v>85</v>
      </c>
      <c r="BS3571" s="66" t="s">
        <v>85</v>
      </c>
      <c r="BT3571" s="66" t="s">
        <v>85</v>
      </c>
      <c r="BU3571" s="66" t="s">
        <v>85</v>
      </c>
      <c r="BV3571" s="66" t="s">
        <v>85</v>
      </c>
      <c r="BW3571" s="66" t="s">
        <v>85</v>
      </c>
      <c r="BX3571" s="66" t="s">
        <v>85</v>
      </c>
      <c r="BY3571" s="66" t="s">
        <v>85</v>
      </c>
      <c r="BZ3571" s="66" t="s">
        <v>85</v>
      </c>
      <c r="CA3571" s="66" t="s">
        <v>85</v>
      </c>
      <c r="CB3571" s="66" t="s">
        <v>85</v>
      </c>
      <c r="CC3571" s="66" t="s">
        <v>85</v>
      </c>
      <c r="CD3571" s="66" t="s">
        <v>85</v>
      </c>
      <c r="CE3571" s="66" t="s">
        <v>85</v>
      </c>
      <c r="CF3571" s="66" t="s">
        <v>85</v>
      </c>
      <c r="CG3571" s="66" t="s">
        <v>85</v>
      </c>
      <c r="CH3571" s="66" t="s">
        <v>85</v>
      </c>
      <c r="CI3571" s="66" t="s">
        <v>85</v>
      </c>
      <c r="CJ3571" s="66" t="s">
        <v>85</v>
      </c>
      <c r="CK3571" s="66" t="s">
        <v>85</v>
      </c>
      <c r="CL3571" s="66" t="s">
        <v>85</v>
      </c>
      <c r="CM3571" s="69" t="s">
        <v>85</v>
      </c>
    </row>
    <row r="3572" spans="41:91" hidden="1" x14ac:dyDescent="0.25">
      <c r="AO3572" s="109" t="s">
        <v>125</v>
      </c>
      <c r="AP3572" s="109" t="s">
        <v>125</v>
      </c>
      <c r="AQ3572" s="21" t="str">
        <f t="shared" si="56"/>
        <v>Over 200Over 200</v>
      </c>
      <c r="AR3572" s="77" t="s">
        <v>85</v>
      </c>
      <c r="AS3572" s="77" t="s">
        <v>85</v>
      </c>
      <c r="AT3572" s="77" t="s">
        <v>85</v>
      </c>
      <c r="AU3572" s="66" t="s">
        <v>85</v>
      </c>
      <c r="AV3572" s="66" t="s">
        <v>85</v>
      </c>
      <c r="AW3572" s="66" t="s">
        <v>85</v>
      </c>
      <c r="AX3572" s="66" t="s">
        <v>85</v>
      </c>
      <c r="AY3572" s="66" t="s">
        <v>85</v>
      </c>
      <c r="AZ3572" s="66" t="s">
        <v>85</v>
      </c>
      <c r="BA3572" s="66" t="s">
        <v>85</v>
      </c>
      <c r="BB3572" s="66" t="s">
        <v>85</v>
      </c>
      <c r="BC3572" s="66" t="s">
        <v>85</v>
      </c>
      <c r="BD3572" s="66" t="s">
        <v>85</v>
      </c>
      <c r="BE3572" s="66" t="s">
        <v>85</v>
      </c>
      <c r="BF3572" s="66" t="s">
        <v>85</v>
      </c>
      <c r="BG3572" s="66" t="s">
        <v>85</v>
      </c>
      <c r="BH3572" s="66" t="s">
        <v>85</v>
      </c>
      <c r="BI3572" s="66" t="s">
        <v>85</v>
      </c>
      <c r="BJ3572" s="66" t="s">
        <v>85</v>
      </c>
      <c r="BK3572" s="66" t="s">
        <v>85</v>
      </c>
      <c r="BL3572" s="66" t="s">
        <v>85</v>
      </c>
      <c r="BM3572" s="66" t="s">
        <v>85</v>
      </c>
      <c r="BN3572" s="66" t="s">
        <v>85</v>
      </c>
      <c r="BO3572" s="88" t="s">
        <v>85</v>
      </c>
      <c r="BP3572" s="100" t="s">
        <v>85</v>
      </c>
      <c r="BQ3572" s="66" t="s">
        <v>85</v>
      </c>
      <c r="BR3572" s="66" t="s">
        <v>85</v>
      </c>
      <c r="BS3572" s="66" t="s">
        <v>85</v>
      </c>
      <c r="BT3572" s="66" t="s">
        <v>85</v>
      </c>
      <c r="BU3572" s="66" t="s">
        <v>85</v>
      </c>
      <c r="BV3572" s="66" t="s">
        <v>85</v>
      </c>
      <c r="BW3572" s="66" t="s">
        <v>85</v>
      </c>
      <c r="BX3572" s="66" t="s">
        <v>85</v>
      </c>
      <c r="BY3572" s="66" t="s">
        <v>85</v>
      </c>
      <c r="BZ3572" s="66" t="s">
        <v>85</v>
      </c>
      <c r="CA3572" s="66" t="s">
        <v>85</v>
      </c>
      <c r="CB3572" s="66" t="s">
        <v>85</v>
      </c>
      <c r="CC3572" s="66" t="s">
        <v>85</v>
      </c>
      <c r="CD3572" s="66" t="s">
        <v>85</v>
      </c>
      <c r="CE3572" s="66" t="s">
        <v>85</v>
      </c>
      <c r="CF3572" s="66" t="s">
        <v>85</v>
      </c>
      <c r="CG3572" s="66" t="s">
        <v>85</v>
      </c>
      <c r="CH3572" s="66" t="s">
        <v>85</v>
      </c>
      <c r="CI3572" s="66" t="s">
        <v>85</v>
      </c>
      <c r="CJ3572" s="66" t="s">
        <v>85</v>
      </c>
      <c r="CK3572" s="66" t="s">
        <v>85</v>
      </c>
      <c r="CL3572" s="66" t="s">
        <v>85</v>
      </c>
      <c r="CM3572" s="69" t="s">
        <v>85</v>
      </c>
    </row>
    <row r="3573" spans="41:91" hidden="1" x14ac:dyDescent="0.25">
      <c r="AO3573" s="109" t="s">
        <v>67</v>
      </c>
      <c r="AP3573" s="109" t="s">
        <v>67</v>
      </c>
      <c r="AQ3573" s="21" t="str">
        <f t="shared" si="56"/>
        <v>Owner-occupiedOwner-occupied</v>
      </c>
      <c r="AR3573" s="77" t="s">
        <v>85</v>
      </c>
      <c r="AS3573" s="77" t="s">
        <v>85</v>
      </c>
      <c r="AT3573" s="77" t="s">
        <v>85</v>
      </c>
      <c r="AU3573" s="66" t="s">
        <v>85</v>
      </c>
      <c r="AV3573" s="66" t="s">
        <v>85</v>
      </c>
      <c r="AW3573" s="66" t="s">
        <v>85</v>
      </c>
      <c r="AX3573" s="66" t="s">
        <v>85</v>
      </c>
      <c r="AY3573" s="66" t="s">
        <v>85</v>
      </c>
      <c r="AZ3573" s="66" t="s">
        <v>85</v>
      </c>
      <c r="BA3573" s="66" t="s">
        <v>85</v>
      </c>
      <c r="BB3573" s="66" t="s">
        <v>85</v>
      </c>
      <c r="BC3573" s="66" t="s">
        <v>85</v>
      </c>
      <c r="BD3573" s="66" t="s">
        <v>85</v>
      </c>
      <c r="BE3573" s="66" t="s">
        <v>85</v>
      </c>
      <c r="BF3573" s="66" t="s">
        <v>85</v>
      </c>
      <c r="BG3573" s="66" t="s">
        <v>85</v>
      </c>
      <c r="BH3573" s="66" t="s">
        <v>85</v>
      </c>
      <c r="BI3573" s="66" t="s">
        <v>85</v>
      </c>
      <c r="BJ3573" s="66" t="s">
        <v>85</v>
      </c>
      <c r="BK3573" s="66" t="s">
        <v>85</v>
      </c>
      <c r="BL3573" s="66" t="s">
        <v>85</v>
      </c>
      <c r="BM3573" s="66" t="s">
        <v>85</v>
      </c>
      <c r="BN3573" s="66" t="s">
        <v>85</v>
      </c>
      <c r="BO3573" s="88" t="s">
        <v>85</v>
      </c>
      <c r="BP3573" s="100" t="s">
        <v>85</v>
      </c>
      <c r="BQ3573" s="66" t="s">
        <v>85</v>
      </c>
      <c r="BR3573" s="66" t="s">
        <v>85</v>
      </c>
      <c r="BS3573" s="66" t="s">
        <v>85</v>
      </c>
      <c r="BT3573" s="66" t="s">
        <v>85</v>
      </c>
      <c r="BU3573" s="66" t="s">
        <v>85</v>
      </c>
      <c r="BV3573" s="66" t="s">
        <v>85</v>
      </c>
      <c r="BW3573" s="66" t="s">
        <v>85</v>
      </c>
      <c r="BX3573" s="66" t="s">
        <v>85</v>
      </c>
      <c r="BY3573" s="66" t="s">
        <v>85</v>
      </c>
      <c r="BZ3573" s="66" t="s">
        <v>85</v>
      </c>
      <c r="CA3573" s="66" t="s">
        <v>85</v>
      </c>
      <c r="CB3573" s="66" t="s">
        <v>85</v>
      </c>
      <c r="CC3573" s="66" t="s">
        <v>85</v>
      </c>
      <c r="CD3573" s="66" t="s">
        <v>85</v>
      </c>
      <c r="CE3573" s="66" t="s">
        <v>85</v>
      </c>
      <c r="CF3573" s="66" t="s">
        <v>85</v>
      </c>
      <c r="CG3573" s="66" t="s">
        <v>85</v>
      </c>
      <c r="CH3573" s="66" t="s">
        <v>85</v>
      </c>
      <c r="CI3573" s="66" t="s">
        <v>85</v>
      </c>
      <c r="CJ3573" s="66" t="s">
        <v>85</v>
      </c>
      <c r="CK3573" s="66" t="s">
        <v>85</v>
      </c>
      <c r="CL3573" s="66" t="s">
        <v>85</v>
      </c>
      <c r="CM3573" s="69" t="s">
        <v>85</v>
      </c>
    </row>
    <row r="3574" spans="41:91" hidden="1" x14ac:dyDescent="0.25">
      <c r="AO3574" s="109" t="s">
        <v>67</v>
      </c>
      <c r="AP3574" s="109" t="s">
        <v>68</v>
      </c>
      <c r="AQ3574" s="21" t="str">
        <f t="shared" si="56"/>
        <v>Owner-occupiedPrivately rented</v>
      </c>
      <c r="AR3574" s="77" t="s">
        <v>85</v>
      </c>
      <c r="AS3574" s="77" t="s">
        <v>85</v>
      </c>
      <c r="AT3574" s="77" t="s">
        <v>85</v>
      </c>
      <c r="AU3574" s="66" t="s">
        <v>85</v>
      </c>
      <c r="AV3574" s="66" t="s">
        <v>85</v>
      </c>
      <c r="AW3574" s="66" t="s">
        <v>85</v>
      </c>
      <c r="AX3574" s="66" t="s">
        <v>85</v>
      </c>
      <c r="AY3574" s="66" t="s">
        <v>85</v>
      </c>
      <c r="AZ3574" s="66" t="s">
        <v>85</v>
      </c>
      <c r="BA3574" s="66" t="s">
        <v>85</v>
      </c>
      <c r="BB3574" s="66" t="s">
        <v>85</v>
      </c>
      <c r="BC3574" s="66" t="s">
        <v>85</v>
      </c>
      <c r="BD3574" s="66" t="s">
        <v>85</v>
      </c>
      <c r="BE3574" s="66" t="s">
        <v>85</v>
      </c>
      <c r="BF3574" s="66" t="s">
        <v>85</v>
      </c>
      <c r="BG3574" s="66" t="s">
        <v>85</v>
      </c>
      <c r="BH3574" s="66" t="s">
        <v>85</v>
      </c>
      <c r="BI3574" s="66" t="s">
        <v>85</v>
      </c>
      <c r="BJ3574" s="66" t="s">
        <v>85</v>
      </c>
      <c r="BK3574" s="66" t="s">
        <v>85</v>
      </c>
      <c r="BL3574" s="66" t="s">
        <v>85</v>
      </c>
      <c r="BM3574" s="66" t="s">
        <v>85</v>
      </c>
      <c r="BN3574" s="66" t="s">
        <v>85</v>
      </c>
      <c r="BO3574" s="88" t="s">
        <v>85</v>
      </c>
      <c r="BP3574" s="100" t="s">
        <v>85</v>
      </c>
      <c r="BQ3574" s="66" t="s">
        <v>85</v>
      </c>
      <c r="BR3574" s="66" t="s">
        <v>85</v>
      </c>
      <c r="BS3574" s="66" t="s">
        <v>85</v>
      </c>
      <c r="BT3574" s="66" t="s">
        <v>85</v>
      </c>
      <c r="BU3574" s="66" t="s">
        <v>85</v>
      </c>
      <c r="BV3574" s="66" t="s">
        <v>85</v>
      </c>
      <c r="BW3574" s="66" t="s">
        <v>85</v>
      </c>
      <c r="BX3574" s="66" t="s">
        <v>85</v>
      </c>
      <c r="BY3574" s="66" t="s">
        <v>85</v>
      </c>
      <c r="BZ3574" s="66" t="s">
        <v>85</v>
      </c>
      <c r="CA3574" s="66" t="s">
        <v>85</v>
      </c>
      <c r="CB3574" s="66" t="s">
        <v>85</v>
      </c>
      <c r="CC3574" s="66" t="s">
        <v>85</v>
      </c>
      <c r="CD3574" s="66" t="s">
        <v>85</v>
      </c>
      <c r="CE3574" s="66" t="s">
        <v>85</v>
      </c>
      <c r="CF3574" s="66" t="s">
        <v>85</v>
      </c>
      <c r="CG3574" s="66" t="s">
        <v>85</v>
      </c>
      <c r="CH3574" s="66" t="s">
        <v>85</v>
      </c>
      <c r="CI3574" s="66" t="s">
        <v>85</v>
      </c>
      <c r="CJ3574" s="66" t="s">
        <v>85</v>
      </c>
      <c r="CK3574" s="66" t="s">
        <v>85</v>
      </c>
      <c r="CL3574" s="66" t="s">
        <v>85</v>
      </c>
      <c r="CM3574" s="69" t="s">
        <v>85</v>
      </c>
    </row>
    <row r="3575" spans="41:91" hidden="1" x14ac:dyDescent="0.25">
      <c r="AO3575" s="109" t="s">
        <v>67</v>
      </c>
      <c r="AP3575" s="109" t="s">
        <v>69</v>
      </c>
      <c r="AQ3575" s="21" t="str">
        <f t="shared" si="56"/>
        <v>Owner-occupiedCouncil/Housing Association</v>
      </c>
      <c r="AR3575" s="77" t="s">
        <v>85</v>
      </c>
      <c r="AS3575" s="77" t="s">
        <v>85</v>
      </c>
      <c r="AT3575" s="77" t="s">
        <v>85</v>
      </c>
      <c r="AU3575" s="66" t="s">
        <v>85</v>
      </c>
      <c r="AV3575" s="66" t="s">
        <v>85</v>
      </c>
      <c r="AW3575" s="66" t="s">
        <v>85</v>
      </c>
      <c r="AX3575" s="66" t="s">
        <v>85</v>
      </c>
      <c r="AY3575" s="66" t="s">
        <v>85</v>
      </c>
      <c r="AZ3575" s="66" t="s">
        <v>85</v>
      </c>
      <c r="BA3575" s="66" t="s">
        <v>85</v>
      </c>
      <c r="BB3575" s="66" t="s">
        <v>85</v>
      </c>
      <c r="BC3575" s="66" t="s">
        <v>85</v>
      </c>
      <c r="BD3575" s="66" t="s">
        <v>85</v>
      </c>
      <c r="BE3575" s="66" t="s">
        <v>85</v>
      </c>
      <c r="BF3575" s="66" t="s">
        <v>85</v>
      </c>
      <c r="BG3575" s="66" t="s">
        <v>85</v>
      </c>
      <c r="BH3575" s="66" t="s">
        <v>85</v>
      </c>
      <c r="BI3575" s="66" t="s">
        <v>85</v>
      </c>
      <c r="BJ3575" s="66" t="s">
        <v>85</v>
      </c>
      <c r="BK3575" s="66" t="s">
        <v>85</v>
      </c>
      <c r="BL3575" s="66" t="s">
        <v>85</v>
      </c>
      <c r="BM3575" s="66" t="s">
        <v>85</v>
      </c>
      <c r="BN3575" s="66" t="s">
        <v>85</v>
      </c>
      <c r="BO3575" s="88" t="s">
        <v>85</v>
      </c>
      <c r="BP3575" s="100" t="s">
        <v>85</v>
      </c>
      <c r="BQ3575" s="66" t="s">
        <v>85</v>
      </c>
      <c r="BR3575" s="66" t="s">
        <v>85</v>
      </c>
      <c r="BS3575" s="66" t="s">
        <v>85</v>
      </c>
      <c r="BT3575" s="66" t="s">
        <v>85</v>
      </c>
      <c r="BU3575" s="66" t="s">
        <v>85</v>
      </c>
      <c r="BV3575" s="66" t="s">
        <v>85</v>
      </c>
      <c r="BW3575" s="66" t="s">
        <v>85</v>
      </c>
      <c r="BX3575" s="66" t="s">
        <v>85</v>
      </c>
      <c r="BY3575" s="66" t="s">
        <v>85</v>
      </c>
      <c r="BZ3575" s="66" t="s">
        <v>85</v>
      </c>
      <c r="CA3575" s="66" t="s">
        <v>85</v>
      </c>
      <c r="CB3575" s="66" t="s">
        <v>85</v>
      </c>
      <c r="CC3575" s="66" t="s">
        <v>85</v>
      </c>
      <c r="CD3575" s="66" t="s">
        <v>85</v>
      </c>
      <c r="CE3575" s="66" t="s">
        <v>85</v>
      </c>
      <c r="CF3575" s="66" t="s">
        <v>85</v>
      </c>
      <c r="CG3575" s="66" t="s">
        <v>85</v>
      </c>
      <c r="CH3575" s="66" t="s">
        <v>85</v>
      </c>
      <c r="CI3575" s="66" t="s">
        <v>85</v>
      </c>
      <c r="CJ3575" s="66" t="s">
        <v>85</v>
      </c>
      <c r="CK3575" s="66" t="s">
        <v>85</v>
      </c>
      <c r="CL3575" s="66" t="s">
        <v>85</v>
      </c>
      <c r="CM3575" s="69" t="s">
        <v>85</v>
      </c>
    </row>
    <row r="3576" spans="41:91" hidden="1" x14ac:dyDescent="0.25">
      <c r="AO3576" s="109" t="s">
        <v>68</v>
      </c>
      <c r="AP3576" s="109" t="s">
        <v>67</v>
      </c>
      <c r="AQ3576" s="21" t="str">
        <f t="shared" si="56"/>
        <v>Privately rentedOwner-occupied</v>
      </c>
      <c r="AR3576" s="77" t="s">
        <v>85</v>
      </c>
      <c r="AS3576" s="77" t="s">
        <v>85</v>
      </c>
      <c r="AT3576" s="77" t="s">
        <v>85</v>
      </c>
      <c r="AU3576" s="66" t="s">
        <v>85</v>
      </c>
      <c r="AV3576" s="66" t="s">
        <v>85</v>
      </c>
      <c r="AW3576" s="66" t="s">
        <v>85</v>
      </c>
      <c r="AX3576" s="66" t="s">
        <v>85</v>
      </c>
      <c r="AY3576" s="66" t="s">
        <v>85</v>
      </c>
      <c r="AZ3576" s="66" t="s">
        <v>85</v>
      </c>
      <c r="BA3576" s="66" t="s">
        <v>85</v>
      </c>
      <c r="BB3576" s="66" t="s">
        <v>85</v>
      </c>
      <c r="BC3576" s="66" t="s">
        <v>85</v>
      </c>
      <c r="BD3576" s="66" t="s">
        <v>85</v>
      </c>
      <c r="BE3576" s="66" t="s">
        <v>85</v>
      </c>
      <c r="BF3576" s="66" t="s">
        <v>85</v>
      </c>
      <c r="BG3576" s="66" t="s">
        <v>85</v>
      </c>
      <c r="BH3576" s="66" t="s">
        <v>85</v>
      </c>
      <c r="BI3576" s="66" t="s">
        <v>85</v>
      </c>
      <c r="BJ3576" s="66" t="s">
        <v>85</v>
      </c>
      <c r="BK3576" s="66" t="s">
        <v>85</v>
      </c>
      <c r="BL3576" s="66" t="s">
        <v>85</v>
      </c>
      <c r="BM3576" s="66" t="s">
        <v>85</v>
      </c>
      <c r="BN3576" s="66" t="s">
        <v>85</v>
      </c>
      <c r="BO3576" s="88" t="s">
        <v>85</v>
      </c>
      <c r="BP3576" s="100" t="s">
        <v>85</v>
      </c>
      <c r="BQ3576" s="66" t="s">
        <v>85</v>
      </c>
      <c r="BR3576" s="66" t="s">
        <v>85</v>
      </c>
      <c r="BS3576" s="66" t="s">
        <v>85</v>
      </c>
      <c r="BT3576" s="66" t="s">
        <v>85</v>
      </c>
      <c r="BU3576" s="66" t="s">
        <v>85</v>
      </c>
      <c r="BV3576" s="66" t="s">
        <v>85</v>
      </c>
      <c r="BW3576" s="66" t="s">
        <v>85</v>
      </c>
      <c r="BX3576" s="66" t="s">
        <v>85</v>
      </c>
      <c r="BY3576" s="66" t="s">
        <v>85</v>
      </c>
      <c r="BZ3576" s="66" t="s">
        <v>85</v>
      </c>
      <c r="CA3576" s="66" t="s">
        <v>85</v>
      </c>
      <c r="CB3576" s="66" t="s">
        <v>85</v>
      </c>
      <c r="CC3576" s="66" t="s">
        <v>85</v>
      </c>
      <c r="CD3576" s="66" t="s">
        <v>85</v>
      </c>
      <c r="CE3576" s="66" t="s">
        <v>85</v>
      </c>
      <c r="CF3576" s="66" t="s">
        <v>85</v>
      </c>
      <c r="CG3576" s="66" t="s">
        <v>85</v>
      </c>
      <c r="CH3576" s="66" t="s">
        <v>85</v>
      </c>
      <c r="CI3576" s="66" t="s">
        <v>85</v>
      </c>
      <c r="CJ3576" s="66" t="s">
        <v>85</v>
      </c>
      <c r="CK3576" s="66" t="s">
        <v>85</v>
      </c>
      <c r="CL3576" s="66" t="s">
        <v>85</v>
      </c>
      <c r="CM3576" s="69" t="s">
        <v>85</v>
      </c>
    </row>
    <row r="3577" spans="41:91" hidden="1" x14ac:dyDescent="0.25">
      <c r="AO3577" s="109" t="s">
        <v>68</v>
      </c>
      <c r="AP3577" s="109" t="s">
        <v>68</v>
      </c>
      <c r="AQ3577" s="21" t="str">
        <f t="shared" si="56"/>
        <v>Privately rentedPrivately rented</v>
      </c>
      <c r="AR3577" s="77" t="s">
        <v>85</v>
      </c>
      <c r="AS3577" s="77" t="s">
        <v>85</v>
      </c>
      <c r="AT3577" s="77" t="s">
        <v>85</v>
      </c>
      <c r="AU3577" s="66" t="s">
        <v>85</v>
      </c>
      <c r="AV3577" s="66" t="s">
        <v>85</v>
      </c>
      <c r="AW3577" s="66" t="s">
        <v>85</v>
      </c>
      <c r="AX3577" s="66" t="s">
        <v>85</v>
      </c>
      <c r="AY3577" s="66" t="s">
        <v>85</v>
      </c>
      <c r="AZ3577" s="66" t="s">
        <v>85</v>
      </c>
      <c r="BA3577" s="66" t="s">
        <v>85</v>
      </c>
      <c r="BB3577" s="66" t="s">
        <v>85</v>
      </c>
      <c r="BC3577" s="66" t="s">
        <v>85</v>
      </c>
      <c r="BD3577" s="66" t="s">
        <v>85</v>
      </c>
      <c r="BE3577" s="66" t="s">
        <v>85</v>
      </c>
      <c r="BF3577" s="66" t="s">
        <v>85</v>
      </c>
      <c r="BG3577" s="66" t="s">
        <v>85</v>
      </c>
      <c r="BH3577" s="66" t="s">
        <v>85</v>
      </c>
      <c r="BI3577" s="66" t="s">
        <v>85</v>
      </c>
      <c r="BJ3577" s="66" t="s">
        <v>85</v>
      </c>
      <c r="BK3577" s="66" t="s">
        <v>85</v>
      </c>
      <c r="BL3577" s="66" t="s">
        <v>85</v>
      </c>
      <c r="BM3577" s="66" t="s">
        <v>85</v>
      </c>
      <c r="BN3577" s="66" t="s">
        <v>85</v>
      </c>
      <c r="BO3577" s="88" t="s">
        <v>85</v>
      </c>
      <c r="BP3577" s="100" t="s">
        <v>85</v>
      </c>
      <c r="BQ3577" s="66" t="s">
        <v>85</v>
      </c>
      <c r="BR3577" s="66" t="s">
        <v>85</v>
      </c>
      <c r="BS3577" s="66" t="s">
        <v>85</v>
      </c>
      <c r="BT3577" s="66" t="s">
        <v>85</v>
      </c>
      <c r="BU3577" s="66" t="s">
        <v>85</v>
      </c>
      <c r="BV3577" s="66" t="s">
        <v>85</v>
      </c>
      <c r="BW3577" s="66" t="s">
        <v>85</v>
      </c>
      <c r="BX3577" s="66" t="s">
        <v>85</v>
      </c>
      <c r="BY3577" s="66" t="s">
        <v>85</v>
      </c>
      <c r="BZ3577" s="66" t="s">
        <v>85</v>
      </c>
      <c r="CA3577" s="66" t="s">
        <v>85</v>
      </c>
      <c r="CB3577" s="66" t="s">
        <v>85</v>
      </c>
      <c r="CC3577" s="66" t="s">
        <v>85</v>
      </c>
      <c r="CD3577" s="66" t="s">
        <v>85</v>
      </c>
      <c r="CE3577" s="66" t="s">
        <v>85</v>
      </c>
      <c r="CF3577" s="66" t="s">
        <v>85</v>
      </c>
      <c r="CG3577" s="66" t="s">
        <v>85</v>
      </c>
      <c r="CH3577" s="66" t="s">
        <v>85</v>
      </c>
      <c r="CI3577" s="66" t="s">
        <v>85</v>
      </c>
      <c r="CJ3577" s="66" t="s">
        <v>85</v>
      </c>
      <c r="CK3577" s="66" t="s">
        <v>85</v>
      </c>
      <c r="CL3577" s="66" t="s">
        <v>85</v>
      </c>
      <c r="CM3577" s="69" t="s">
        <v>85</v>
      </c>
    </row>
    <row r="3578" spans="41:91" hidden="1" x14ac:dyDescent="0.25">
      <c r="AO3578" s="109" t="s">
        <v>68</v>
      </c>
      <c r="AP3578" s="109" t="s">
        <v>69</v>
      </c>
      <c r="AQ3578" s="21" t="str">
        <f t="shared" si="56"/>
        <v>Privately rentedCouncil/Housing Association</v>
      </c>
      <c r="AR3578" s="77" t="s">
        <v>85</v>
      </c>
      <c r="AS3578" s="77" t="s">
        <v>85</v>
      </c>
      <c r="AT3578" s="77" t="s">
        <v>85</v>
      </c>
      <c r="AU3578" s="66" t="s">
        <v>85</v>
      </c>
      <c r="AV3578" s="66" t="s">
        <v>85</v>
      </c>
      <c r="AW3578" s="66" t="s">
        <v>85</v>
      </c>
      <c r="AX3578" s="66" t="s">
        <v>85</v>
      </c>
      <c r="AY3578" s="66" t="s">
        <v>85</v>
      </c>
      <c r="AZ3578" s="66" t="s">
        <v>85</v>
      </c>
      <c r="BA3578" s="66" t="s">
        <v>85</v>
      </c>
      <c r="BB3578" s="66" t="s">
        <v>85</v>
      </c>
      <c r="BC3578" s="66" t="s">
        <v>85</v>
      </c>
      <c r="BD3578" s="66" t="s">
        <v>85</v>
      </c>
      <c r="BE3578" s="66" t="s">
        <v>85</v>
      </c>
      <c r="BF3578" s="66" t="s">
        <v>85</v>
      </c>
      <c r="BG3578" s="66" t="s">
        <v>85</v>
      </c>
      <c r="BH3578" s="66" t="s">
        <v>85</v>
      </c>
      <c r="BI3578" s="66" t="s">
        <v>85</v>
      </c>
      <c r="BJ3578" s="66" t="s">
        <v>85</v>
      </c>
      <c r="BK3578" s="66" t="s">
        <v>85</v>
      </c>
      <c r="BL3578" s="66" t="s">
        <v>85</v>
      </c>
      <c r="BM3578" s="66" t="s">
        <v>85</v>
      </c>
      <c r="BN3578" s="66" t="s">
        <v>85</v>
      </c>
      <c r="BO3578" s="88" t="s">
        <v>85</v>
      </c>
      <c r="BP3578" s="100" t="s">
        <v>85</v>
      </c>
      <c r="BQ3578" s="66" t="s">
        <v>85</v>
      </c>
      <c r="BR3578" s="66" t="s">
        <v>85</v>
      </c>
      <c r="BS3578" s="66" t="s">
        <v>85</v>
      </c>
      <c r="BT3578" s="66" t="s">
        <v>85</v>
      </c>
      <c r="BU3578" s="66" t="s">
        <v>85</v>
      </c>
      <c r="BV3578" s="66" t="s">
        <v>85</v>
      </c>
      <c r="BW3578" s="66" t="s">
        <v>85</v>
      </c>
      <c r="BX3578" s="66" t="s">
        <v>85</v>
      </c>
      <c r="BY3578" s="66" t="s">
        <v>85</v>
      </c>
      <c r="BZ3578" s="66" t="s">
        <v>85</v>
      </c>
      <c r="CA3578" s="66" t="s">
        <v>85</v>
      </c>
      <c r="CB3578" s="66" t="s">
        <v>85</v>
      </c>
      <c r="CC3578" s="66" t="s">
        <v>85</v>
      </c>
      <c r="CD3578" s="66" t="s">
        <v>85</v>
      </c>
      <c r="CE3578" s="66" t="s">
        <v>85</v>
      </c>
      <c r="CF3578" s="66" t="s">
        <v>85</v>
      </c>
      <c r="CG3578" s="66" t="s">
        <v>85</v>
      </c>
      <c r="CH3578" s="66" t="s">
        <v>85</v>
      </c>
      <c r="CI3578" s="66" t="s">
        <v>85</v>
      </c>
      <c r="CJ3578" s="66" t="s">
        <v>85</v>
      </c>
      <c r="CK3578" s="66" t="s">
        <v>85</v>
      </c>
      <c r="CL3578" s="66" t="s">
        <v>85</v>
      </c>
      <c r="CM3578" s="69" t="s">
        <v>85</v>
      </c>
    </row>
    <row r="3579" spans="41:91" ht="26.4" hidden="1" x14ac:dyDescent="0.25">
      <c r="AO3579" s="109" t="s">
        <v>69</v>
      </c>
      <c r="AP3579" s="109" t="s">
        <v>67</v>
      </c>
      <c r="AQ3579" s="21" t="str">
        <f t="shared" si="56"/>
        <v>Council/Housing AssociationOwner-occupied</v>
      </c>
      <c r="AR3579" s="77" t="s">
        <v>85</v>
      </c>
      <c r="AS3579" s="77" t="s">
        <v>85</v>
      </c>
      <c r="AT3579" s="77" t="s">
        <v>85</v>
      </c>
      <c r="AU3579" s="66" t="s">
        <v>85</v>
      </c>
      <c r="AV3579" s="66" t="s">
        <v>85</v>
      </c>
      <c r="AW3579" s="66" t="s">
        <v>85</v>
      </c>
      <c r="AX3579" s="66" t="s">
        <v>85</v>
      </c>
      <c r="AY3579" s="66" t="s">
        <v>85</v>
      </c>
      <c r="AZ3579" s="66" t="s">
        <v>85</v>
      </c>
      <c r="BA3579" s="66" t="s">
        <v>85</v>
      </c>
      <c r="BB3579" s="66" t="s">
        <v>85</v>
      </c>
      <c r="BC3579" s="66" t="s">
        <v>85</v>
      </c>
      <c r="BD3579" s="66" t="s">
        <v>85</v>
      </c>
      <c r="BE3579" s="66" t="s">
        <v>85</v>
      </c>
      <c r="BF3579" s="66" t="s">
        <v>85</v>
      </c>
      <c r="BG3579" s="66" t="s">
        <v>85</v>
      </c>
      <c r="BH3579" s="66" t="s">
        <v>85</v>
      </c>
      <c r="BI3579" s="66" t="s">
        <v>85</v>
      </c>
      <c r="BJ3579" s="66" t="s">
        <v>85</v>
      </c>
      <c r="BK3579" s="66" t="s">
        <v>85</v>
      </c>
      <c r="BL3579" s="66" t="s">
        <v>85</v>
      </c>
      <c r="BM3579" s="66" t="s">
        <v>85</v>
      </c>
      <c r="BN3579" s="66" t="s">
        <v>85</v>
      </c>
      <c r="BO3579" s="88" t="s">
        <v>85</v>
      </c>
      <c r="BP3579" s="100" t="s">
        <v>85</v>
      </c>
      <c r="BQ3579" s="66" t="s">
        <v>85</v>
      </c>
      <c r="BR3579" s="66" t="s">
        <v>85</v>
      </c>
      <c r="BS3579" s="66" t="s">
        <v>85</v>
      </c>
      <c r="BT3579" s="66" t="s">
        <v>85</v>
      </c>
      <c r="BU3579" s="66" t="s">
        <v>85</v>
      </c>
      <c r="BV3579" s="66" t="s">
        <v>85</v>
      </c>
      <c r="BW3579" s="66" t="s">
        <v>85</v>
      </c>
      <c r="BX3579" s="66" t="s">
        <v>85</v>
      </c>
      <c r="BY3579" s="66" t="s">
        <v>85</v>
      </c>
      <c r="BZ3579" s="66" t="s">
        <v>85</v>
      </c>
      <c r="CA3579" s="66" t="s">
        <v>85</v>
      </c>
      <c r="CB3579" s="66" t="s">
        <v>85</v>
      </c>
      <c r="CC3579" s="66" t="s">
        <v>85</v>
      </c>
      <c r="CD3579" s="66" t="s">
        <v>85</v>
      </c>
      <c r="CE3579" s="66" t="s">
        <v>85</v>
      </c>
      <c r="CF3579" s="66" t="s">
        <v>85</v>
      </c>
      <c r="CG3579" s="66" t="s">
        <v>85</v>
      </c>
      <c r="CH3579" s="66" t="s">
        <v>85</v>
      </c>
      <c r="CI3579" s="66" t="s">
        <v>85</v>
      </c>
      <c r="CJ3579" s="66" t="s">
        <v>85</v>
      </c>
      <c r="CK3579" s="66" t="s">
        <v>85</v>
      </c>
      <c r="CL3579" s="66" t="s">
        <v>85</v>
      </c>
      <c r="CM3579" s="69" t="s">
        <v>85</v>
      </c>
    </row>
    <row r="3580" spans="41:91" ht="26.4" hidden="1" x14ac:dyDescent="0.25">
      <c r="AO3580" s="109" t="s">
        <v>69</v>
      </c>
      <c r="AP3580" s="109" t="s">
        <v>68</v>
      </c>
      <c r="AQ3580" s="21" t="str">
        <f t="shared" si="56"/>
        <v>Council/Housing AssociationPrivately rented</v>
      </c>
      <c r="AR3580" s="77" t="s">
        <v>85</v>
      </c>
      <c r="AS3580" s="77" t="s">
        <v>85</v>
      </c>
      <c r="AT3580" s="77" t="s">
        <v>85</v>
      </c>
      <c r="AU3580" s="66" t="s">
        <v>85</v>
      </c>
      <c r="AV3580" s="66" t="s">
        <v>85</v>
      </c>
      <c r="AW3580" s="66" t="s">
        <v>85</v>
      </c>
      <c r="AX3580" s="66" t="s">
        <v>85</v>
      </c>
      <c r="AY3580" s="66" t="s">
        <v>85</v>
      </c>
      <c r="AZ3580" s="66" t="s">
        <v>85</v>
      </c>
      <c r="BA3580" s="66" t="s">
        <v>85</v>
      </c>
      <c r="BB3580" s="66" t="s">
        <v>85</v>
      </c>
      <c r="BC3580" s="66" t="s">
        <v>85</v>
      </c>
      <c r="BD3580" s="66" t="s">
        <v>85</v>
      </c>
      <c r="BE3580" s="66" t="s">
        <v>85</v>
      </c>
      <c r="BF3580" s="66" t="s">
        <v>85</v>
      </c>
      <c r="BG3580" s="66" t="s">
        <v>85</v>
      </c>
      <c r="BH3580" s="66" t="s">
        <v>85</v>
      </c>
      <c r="BI3580" s="66" t="s">
        <v>85</v>
      </c>
      <c r="BJ3580" s="66" t="s">
        <v>85</v>
      </c>
      <c r="BK3580" s="66" t="s">
        <v>85</v>
      </c>
      <c r="BL3580" s="66" t="s">
        <v>85</v>
      </c>
      <c r="BM3580" s="66" t="s">
        <v>85</v>
      </c>
      <c r="BN3580" s="66" t="s">
        <v>85</v>
      </c>
      <c r="BO3580" s="88" t="s">
        <v>85</v>
      </c>
      <c r="BP3580" s="100" t="s">
        <v>85</v>
      </c>
      <c r="BQ3580" s="66" t="s">
        <v>85</v>
      </c>
      <c r="BR3580" s="66" t="s">
        <v>85</v>
      </c>
      <c r="BS3580" s="66" t="s">
        <v>85</v>
      </c>
      <c r="BT3580" s="66" t="s">
        <v>85</v>
      </c>
      <c r="BU3580" s="66" t="s">
        <v>85</v>
      </c>
      <c r="BV3580" s="66" t="s">
        <v>85</v>
      </c>
      <c r="BW3580" s="66" t="s">
        <v>85</v>
      </c>
      <c r="BX3580" s="66" t="s">
        <v>85</v>
      </c>
      <c r="BY3580" s="66" t="s">
        <v>85</v>
      </c>
      <c r="BZ3580" s="66" t="s">
        <v>85</v>
      </c>
      <c r="CA3580" s="66" t="s">
        <v>85</v>
      </c>
      <c r="CB3580" s="66" t="s">
        <v>85</v>
      </c>
      <c r="CC3580" s="66" t="s">
        <v>85</v>
      </c>
      <c r="CD3580" s="66" t="s">
        <v>85</v>
      </c>
      <c r="CE3580" s="66" t="s">
        <v>85</v>
      </c>
      <c r="CF3580" s="66" t="s">
        <v>85</v>
      </c>
      <c r="CG3580" s="66" t="s">
        <v>85</v>
      </c>
      <c r="CH3580" s="66" t="s">
        <v>85</v>
      </c>
      <c r="CI3580" s="66" t="s">
        <v>85</v>
      </c>
      <c r="CJ3580" s="66" t="s">
        <v>85</v>
      </c>
      <c r="CK3580" s="66" t="s">
        <v>85</v>
      </c>
      <c r="CL3580" s="66" t="s">
        <v>85</v>
      </c>
      <c r="CM3580" s="69" t="s">
        <v>85</v>
      </c>
    </row>
    <row r="3581" spans="41:91" ht="26.4" hidden="1" x14ac:dyDescent="0.25">
      <c r="AO3581" s="109" t="s">
        <v>69</v>
      </c>
      <c r="AP3581" s="109" t="s">
        <v>69</v>
      </c>
      <c r="AQ3581" s="21" t="str">
        <f t="shared" si="56"/>
        <v>Council/Housing AssociationCouncil/Housing Association</v>
      </c>
      <c r="AR3581" s="77" t="s">
        <v>85</v>
      </c>
      <c r="AS3581" s="77" t="s">
        <v>85</v>
      </c>
      <c r="AT3581" s="77" t="s">
        <v>85</v>
      </c>
      <c r="AU3581" s="66" t="s">
        <v>85</v>
      </c>
      <c r="AV3581" s="66" t="s">
        <v>85</v>
      </c>
      <c r="AW3581" s="66" t="s">
        <v>85</v>
      </c>
      <c r="AX3581" s="66" t="s">
        <v>85</v>
      </c>
      <c r="AY3581" s="66" t="s">
        <v>85</v>
      </c>
      <c r="AZ3581" s="66" t="s">
        <v>85</v>
      </c>
      <c r="BA3581" s="66" t="s">
        <v>85</v>
      </c>
      <c r="BB3581" s="66" t="s">
        <v>85</v>
      </c>
      <c r="BC3581" s="66" t="s">
        <v>85</v>
      </c>
      <c r="BD3581" s="66" t="s">
        <v>85</v>
      </c>
      <c r="BE3581" s="66" t="s">
        <v>85</v>
      </c>
      <c r="BF3581" s="66" t="s">
        <v>85</v>
      </c>
      <c r="BG3581" s="66" t="s">
        <v>85</v>
      </c>
      <c r="BH3581" s="66" t="s">
        <v>85</v>
      </c>
      <c r="BI3581" s="66" t="s">
        <v>85</v>
      </c>
      <c r="BJ3581" s="66" t="s">
        <v>85</v>
      </c>
      <c r="BK3581" s="66" t="s">
        <v>85</v>
      </c>
      <c r="BL3581" s="66" t="s">
        <v>85</v>
      </c>
      <c r="BM3581" s="66" t="s">
        <v>85</v>
      </c>
      <c r="BN3581" s="66" t="s">
        <v>85</v>
      </c>
      <c r="BO3581" s="88" t="s">
        <v>85</v>
      </c>
      <c r="BP3581" s="100" t="s">
        <v>85</v>
      </c>
      <c r="BQ3581" s="66" t="s">
        <v>85</v>
      </c>
      <c r="BR3581" s="66" t="s">
        <v>85</v>
      </c>
      <c r="BS3581" s="66" t="s">
        <v>85</v>
      </c>
      <c r="BT3581" s="66" t="s">
        <v>85</v>
      </c>
      <c r="BU3581" s="66" t="s">
        <v>85</v>
      </c>
      <c r="BV3581" s="66" t="s">
        <v>85</v>
      </c>
      <c r="BW3581" s="66" t="s">
        <v>85</v>
      </c>
      <c r="BX3581" s="66" t="s">
        <v>85</v>
      </c>
      <c r="BY3581" s="66" t="s">
        <v>85</v>
      </c>
      <c r="BZ3581" s="66" t="s">
        <v>85</v>
      </c>
      <c r="CA3581" s="66" t="s">
        <v>85</v>
      </c>
      <c r="CB3581" s="66" t="s">
        <v>85</v>
      </c>
      <c r="CC3581" s="66" t="s">
        <v>85</v>
      </c>
      <c r="CD3581" s="66" t="s">
        <v>85</v>
      </c>
      <c r="CE3581" s="66" t="s">
        <v>85</v>
      </c>
      <c r="CF3581" s="66" t="s">
        <v>85</v>
      </c>
      <c r="CG3581" s="66" t="s">
        <v>85</v>
      </c>
      <c r="CH3581" s="66" t="s">
        <v>85</v>
      </c>
      <c r="CI3581" s="66" t="s">
        <v>85</v>
      </c>
      <c r="CJ3581" s="66" t="s">
        <v>85</v>
      </c>
      <c r="CK3581" s="66" t="s">
        <v>85</v>
      </c>
      <c r="CL3581" s="66" t="s">
        <v>85</v>
      </c>
      <c r="CM3581" s="69" t="s">
        <v>85</v>
      </c>
    </row>
    <row r="3582" spans="41:91" hidden="1" x14ac:dyDescent="0.25">
      <c r="AO3582" s="21" t="s">
        <v>115</v>
      </c>
      <c r="AP3582" s="109" t="s">
        <v>115</v>
      </c>
      <c r="AQ3582" s="21" t="str">
        <f t="shared" si="56"/>
        <v>Less than £15,000Less than £15,000</v>
      </c>
      <c r="AR3582" s="77" t="s">
        <v>85</v>
      </c>
      <c r="AS3582" s="77" t="s">
        <v>85</v>
      </c>
      <c r="AT3582" s="77" t="s">
        <v>85</v>
      </c>
      <c r="AU3582" s="66" t="s">
        <v>85</v>
      </c>
      <c r="AV3582" s="66" t="s">
        <v>85</v>
      </c>
      <c r="AW3582" s="66" t="s">
        <v>85</v>
      </c>
      <c r="AX3582" s="66" t="s">
        <v>85</v>
      </c>
      <c r="AY3582" s="66" t="s">
        <v>85</v>
      </c>
      <c r="AZ3582" s="66" t="s">
        <v>85</v>
      </c>
      <c r="BA3582" s="66" t="s">
        <v>85</v>
      </c>
      <c r="BB3582" s="66" t="s">
        <v>85</v>
      </c>
      <c r="BC3582" s="66" t="s">
        <v>85</v>
      </c>
      <c r="BD3582" s="66" t="s">
        <v>85</v>
      </c>
      <c r="BE3582" s="66" t="s">
        <v>85</v>
      </c>
      <c r="BF3582" s="66" t="s">
        <v>85</v>
      </c>
      <c r="BG3582" s="66" t="s">
        <v>85</v>
      </c>
      <c r="BH3582" s="66" t="s">
        <v>85</v>
      </c>
      <c r="BI3582" s="66" t="s">
        <v>85</v>
      </c>
      <c r="BJ3582" s="66" t="s">
        <v>85</v>
      </c>
      <c r="BK3582" s="66" t="s">
        <v>85</v>
      </c>
      <c r="BL3582" s="66" t="s">
        <v>85</v>
      </c>
      <c r="BM3582" s="66" t="s">
        <v>85</v>
      </c>
      <c r="BN3582" s="66" t="s">
        <v>85</v>
      </c>
      <c r="BO3582" s="88" t="s">
        <v>85</v>
      </c>
      <c r="BP3582" s="100" t="s">
        <v>85</v>
      </c>
      <c r="BQ3582" s="66" t="s">
        <v>85</v>
      </c>
      <c r="BR3582" s="66" t="s">
        <v>85</v>
      </c>
      <c r="BS3582" s="66" t="s">
        <v>85</v>
      </c>
      <c r="BT3582" s="66" t="s">
        <v>85</v>
      </c>
      <c r="BU3582" s="66" t="s">
        <v>85</v>
      </c>
      <c r="BV3582" s="66" t="s">
        <v>85</v>
      </c>
      <c r="BW3582" s="66" t="s">
        <v>85</v>
      </c>
      <c r="BX3582" s="66" t="s">
        <v>85</v>
      </c>
      <c r="BY3582" s="66" t="s">
        <v>85</v>
      </c>
      <c r="BZ3582" s="66" t="s">
        <v>85</v>
      </c>
      <c r="CA3582" s="66" t="s">
        <v>85</v>
      </c>
      <c r="CB3582" s="66" t="s">
        <v>85</v>
      </c>
      <c r="CC3582" s="66" t="s">
        <v>85</v>
      </c>
      <c r="CD3582" s="66" t="s">
        <v>85</v>
      </c>
      <c r="CE3582" s="66" t="s">
        <v>85</v>
      </c>
      <c r="CF3582" s="66" t="s">
        <v>85</v>
      </c>
      <c r="CG3582" s="66" t="s">
        <v>85</v>
      </c>
      <c r="CH3582" s="66" t="s">
        <v>85</v>
      </c>
      <c r="CI3582" s="66" t="s">
        <v>85</v>
      </c>
      <c r="CJ3582" s="66" t="s">
        <v>85</v>
      </c>
      <c r="CK3582" s="66" t="s">
        <v>85</v>
      </c>
      <c r="CL3582" s="66" t="s">
        <v>85</v>
      </c>
      <c r="CM3582" s="69" t="s">
        <v>85</v>
      </c>
    </row>
    <row r="3583" spans="41:91" hidden="1" x14ac:dyDescent="0.25">
      <c r="AO3583" s="21" t="s">
        <v>115</v>
      </c>
      <c r="AP3583" s="109" t="s">
        <v>116</v>
      </c>
      <c r="AQ3583" s="21" t="str">
        <f t="shared" si="56"/>
        <v>Less than £15,000£15,000 - £19,999</v>
      </c>
      <c r="AR3583" s="77" t="s">
        <v>85</v>
      </c>
      <c r="AS3583" s="77" t="s">
        <v>85</v>
      </c>
      <c r="AT3583" s="77" t="s">
        <v>85</v>
      </c>
      <c r="AU3583" s="66" t="s">
        <v>85</v>
      </c>
      <c r="AV3583" s="66" t="s">
        <v>85</v>
      </c>
      <c r="AW3583" s="66" t="s">
        <v>85</v>
      </c>
      <c r="AX3583" s="66" t="s">
        <v>85</v>
      </c>
      <c r="AY3583" s="66" t="s">
        <v>85</v>
      </c>
      <c r="AZ3583" s="66" t="s">
        <v>85</v>
      </c>
      <c r="BA3583" s="66" t="s">
        <v>85</v>
      </c>
      <c r="BB3583" s="66" t="s">
        <v>85</v>
      </c>
      <c r="BC3583" s="66" t="s">
        <v>85</v>
      </c>
      <c r="BD3583" s="66" t="s">
        <v>85</v>
      </c>
      <c r="BE3583" s="66" t="s">
        <v>85</v>
      </c>
      <c r="BF3583" s="66" t="s">
        <v>85</v>
      </c>
      <c r="BG3583" s="66" t="s">
        <v>85</v>
      </c>
      <c r="BH3583" s="66" t="s">
        <v>85</v>
      </c>
      <c r="BI3583" s="66" t="s">
        <v>85</v>
      </c>
      <c r="BJ3583" s="66" t="s">
        <v>85</v>
      </c>
      <c r="BK3583" s="66" t="s">
        <v>85</v>
      </c>
      <c r="BL3583" s="66" t="s">
        <v>85</v>
      </c>
      <c r="BM3583" s="66" t="s">
        <v>85</v>
      </c>
      <c r="BN3583" s="66" t="s">
        <v>85</v>
      </c>
      <c r="BO3583" s="88" t="s">
        <v>85</v>
      </c>
      <c r="BP3583" s="100" t="s">
        <v>85</v>
      </c>
      <c r="BQ3583" s="66" t="s">
        <v>85</v>
      </c>
      <c r="BR3583" s="66" t="s">
        <v>85</v>
      </c>
      <c r="BS3583" s="66" t="s">
        <v>85</v>
      </c>
      <c r="BT3583" s="66" t="s">
        <v>85</v>
      </c>
      <c r="BU3583" s="66" t="s">
        <v>85</v>
      </c>
      <c r="BV3583" s="66" t="s">
        <v>85</v>
      </c>
      <c r="BW3583" s="66" t="s">
        <v>85</v>
      </c>
      <c r="BX3583" s="66" t="s">
        <v>85</v>
      </c>
      <c r="BY3583" s="66" t="s">
        <v>85</v>
      </c>
      <c r="BZ3583" s="66" t="s">
        <v>85</v>
      </c>
      <c r="CA3583" s="66" t="s">
        <v>85</v>
      </c>
      <c r="CB3583" s="66" t="s">
        <v>85</v>
      </c>
      <c r="CC3583" s="66" t="s">
        <v>85</v>
      </c>
      <c r="CD3583" s="66" t="s">
        <v>85</v>
      </c>
      <c r="CE3583" s="66" t="s">
        <v>85</v>
      </c>
      <c r="CF3583" s="66" t="s">
        <v>85</v>
      </c>
      <c r="CG3583" s="66" t="s">
        <v>85</v>
      </c>
      <c r="CH3583" s="66" t="s">
        <v>85</v>
      </c>
      <c r="CI3583" s="66" t="s">
        <v>85</v>
      </c>
      <c r="CJ3583" s="66" t="s">
        <v>85</v>
      </c>
      <c r="CK3583" s="66" t="s">
        <v>85</v>
      </c>
      <c r="CL3583" s="66" t="s">
        <v>85</v>
      </c>
      <c r="CM3583" s="69" t="s">
        <v>85</v>
      </c>
    </row>
    <row r="3584" spans="41:91" hidden="1" x14ac:dyDescent="0.25">
      <c r="AO3584" s="21" t="s">
        <v>115</v>
      </c>
      <c r="AP3584" s="109" t="s">
        <v>117</v>
      </c>
      <c r="AQ3584" s="21" t="str">
        <f t="shared" si="56"/>
        <v>Less than £15,000£20,000 - £29,999</v>
      </c>
      <c r="AR3584" s="77" t="s">
        <v>85</v>
      </c>
      <c r="AS3584" s="77" t="s">
        <v>85</v>
      </c>
      <c r="AT3584" s="77" t="s">
        <v>85</v>
      </c>
      <c r="AU3584" s="66" t="s">
        <v>85</v>
      </c>
      <c r="AV3584" s="66" t="s">
        <v>85</v>
      </c>
      <c r="AW3584" s="66" t="s">
        <v>85</v>
      </c>
      <c r="AX3584" s="66" t="s">
        <v>85</v>
      </c>
      <c r="AY3584" s="66" t="s">
        <v>85</v>
      </c>
      <c r="AZ3584" s="66" t="s">
        <v>85</v>
      </c>
      <c r="BA3584" s="66" t="s">
        <v>85</v>
      </c>
      <c r="BB3584" s="66" t="s">
        <v>85</v>
      </c>
      <c r="BC3584" s="66" t="s">
        <v>85</v>
      </c>
      <c r="BD3584" s="66" t="s">
        <v>85</v>
      </c>
      <c r="BE3584" s="66" t="s">
        <v>85</v>
      </c>
      <c r="BF3584" s="66" t="s">
        <v>85</v>
      </c>
      <c r="BG3584" s="66" t="s">
        <v>85</v>
      </c>
      <c r="BH3584" s="66" t="s">
        <v>85</v>
      </c>
      <c r="BI3584" s="66" t="s">
        <v>85</v>
      </c>
      <c r="BJ3584" s="66" t="s">
        <v>85</v>
      </c>
      <c r="BK3584" s="66" t="s">
        <v>85</v>
      </c>
      <c r="BL3584" s="66" t="s">
        <v>85</v>
      </c>
      <c r="BM3584" s="66" t="s">
        <v>85</v>
      </c>
      <c r="BN3584" s="66" t="s">
        <v>85</v>
      </c>
      <c r="BO3584" s="88" t="s">
        <v>85</v>
      </c>
      <c r="BP3584" s="100" t="s">
        <v>85</v>
      </c>
      <c r="BQ3584" s="66" t="s">
        <v>85</v>
      </c>
      <c r="BR3584" s="66" t="s">
        <v>85</v>
      </c>
      <c r="BS3584" s="66" t="s">
        <v>85</v>
      </c>
      <c r="BT3584" s="66" t="s">
        <v>85</v>
      </c>
      <c r="BU3584" s="66" t="s">
        <v>85</v>
      </c>
      <c r="BV3584" s="66" t="s">
        <v>85</v>
      </c>
      <c r="BW3584" s="66" t="s">
        <v>85</v>
      </c>
      <c r="BX3584" s="66" t="s">
        <v>85</v>
      </c>
      <c r="BY3584" s="66" t="s">
        <v>85</v>
      </c>
      <c r="BZ3584" s="66" t="s">
        <v>85</v>
      </c>
      <c r="CA3584" s="66" t="s">
        <v>85</v>
      </c>
      <c r="CB3584" s="66" t="s">
        <v>85</v>
      </c>
      <c r="CC3584" s="66" t="s">
        <v>85</v>
      </c>
      <c r="CD3584" s="66" t="s">
        <v>85</v>
      </c>
      <c r="CE3584" s="66" t="s">
        <v>85</v>
      </c>
      <c r="CF3584" s="66" t="s">
        <v>85</v>
      </c>
      <c r="CG3584" s="66" t="s">
        <v>85</v>
      </c>
      <c r="CH3584" s="66" t="s">
        <v>85</v>
      </c>
      <c r="CI3584" s="66" t="s">
        <v>85</v>
      </c>
      <c r="CJ3584" s="66" t="s">
        <v>85</v>
      </c>
      <c r="CK3584" s="66" t="s">
        <v>85</v>
      </c>
      <c r="CL3584" s="66" t="s">
        <v>85</v>
      </c>
      <c r="CM3584" s="69" t="s">
        <v>85</v>
      </c>
    </row>
    <row r="3585" spans="41:91" hidden="1" x14ac:dyDescent="0.25">
      <c r="AO3585" s="21" t="s">
        <v>115</v>
      </c>
      <c r="AP3585" s="109" t="s">
        <v>118</v>
      </c>
      <c r="AQ3585" s="21" t="str">
        <f t="shared" si="56"/>
        <v>Less than £15,000£30,000 - £39,999</v>
      </c>
      <c r="AR3585" s="77" t="s">
        <v>85</v>
      </c>
      <c r="AS3585" s="77" t="s">
        <v>85</v>
      </c>
      <c r="AT3585" s="77" t="s">
        <v>85</v>
      </c>
      <c r="AU3585" s="66" t="s">
        <v>85</v>
      </c>
      <c r="AV3585" s="66" t="s">
        <v>85</v>
      </c>
      <c r="AW3585" s="66" t="s">
        <v>85</v>
      </c>
      <c r="AX3585" s="66" t="s">
        <v>85</v>
      </c>
      <c r="AY3585" s="66" t="s">
        <v>85</v>
      </c>
      <c r="AZ3585" s="66" t="s">
        <v>85</v>
      </c>
      <c r="BA3585" s="66" t="s">
        <v>85</v>
      </c>
      <c r="BB3585" s="66" t="s">
        <v>85</v>
      </c>
      <c r="BC3585" s="66" t="s">
        <v>85</v>
      </c>
      <c r="BD3585" s="66" t="s">
        <v>85</v>
      </c>
      <c r="BE3585" s="66" t="s">
        <v>85</v>
      </c>
      <c r="BF3585" s="66" t="s">
        <v>85</v>
      </c>
      <c r="BG3585" s="66" t="s">
        <v>85</v>
      </c>
      <c r="BH3585" s="66" t="s">
        <v>85</v>
      </c>
      <c r="BI3585" s="66" t="s">
        <v>85</v>
      </c>
      <c r="BJ3585" s="66" t="s">
        <v>85</v>
      </c>
      <c r="BK3585" s="66" t="s">
        <v>85</v>
      </c>
      <c r="BL3585" s="66" t="s">
        <v>85</v>
      </c>
      <c r="BM3585" s="66" t="s">
        <v>85</v>
      </c>
      <c r="BN3585" s="66" t="s">
        <v>85</v>
      </c>
      <c r="BO3585" s="88" t="s">
        <v>85</v>
      </c>
      <c r="BP3585" s="100" t="s">
        <v>85</v>
      </c>
      <c r="BQ3585" s="66" t="s">
        <v>85</v>
      </c>
      <c r="BR3585" s="66" t="s">
        <v>85</v>
      </c>
      <c r="BS3585" s="66" t="s">
        <v>85</v>
      </c>
      <c r="BT3585" s="66" t="s">
        <v>85</v>
      </c>
      <c r="BU3585" s="66" t="s">
        <v>85</v>
      </c>
      <c r="BV3585" s="66" t="s">
        <v>85</v>
      </c>
      <c r="BW3585" s="66" t="s">
        <v>85</v>
      </c>
      <c r="BX3585" s="66" t="s">
        <v>85</v>
      </c>
      <c r="BY3585" s="66" t="s">
        <v>85</v>
      </c>
      <c r="BZ3585" s="66" t="s">
        <v>85</v>
      </c>
      <c r="CA3585" s="66" t="s">
        <v>85</v>
      </c>
      <c r="CB3585" s="66" t="s">
        <v>85</v>
      </c>
      <c r="CC3585" s="66" t="s">
        <v>85</v>
      </c>
      <c r="CD3585" s="66" t="s">
        <v>85</v>
      </c>
      <c r="CE3585" s="66" t="s">
        <v>85</v>
      </c>
      <c r="CF3585" s="66" t="s">
        <v>85</v>
      </c>
      <c r="CG3585" s="66" t="s">
        <v>85</v>
      </c>
      <c r="CH3585" s="66" t="s">
        <v>85</v>
      </c>
      <c r="CI3585" s="66" t="s">
        <v>85</v>
      </c>
      <c r="CJ3585" s="66" t="s">
        <v>85</v>
      </c>
      <c r="CK3585" s="66" t="s">
        <v>85</v>
      </c>
      <c r="CL3585" s="66" t="s">
        <v>85</v>
      </c>
      <c r="CM3585" s="69" t="s">
        <v>85</v>
      </c>
    </row>
    <row r="3586" spans="41:91" hidden="1" x14ac:dyDescent="0.25">
      <c r="AO3586" s="21" t="s">
        <v>115</v>
      </c>
      <c r="AP3586" s="109" t="s">
        <v>119</v>
      </c>
      <c r="AQ3586" s="21" t="str">
        <f t="shared" si="56"/>
        <v>Less than £15,000£40,000 - £49,999</v>
      </c>
      <c r="AR3586" s="77" t="s">
        <v>85</v>
      </c>
      <c r="AS3586" s="77" t="s">
        <v>85</v>
      </c>
      <c r="AT3586" s="77" t="s">
        <v>85</v>
      </c>
      <c r="AU3586" s="66" t="s">
        <v>85</v>
      </c>
      <c r="AV3586" s="66" t="s">
        <v>85</v>
      </c>
      <c r="AW3586" s="66" t="s">
        <v>85</v>
      </c>
      <c r="AX3586" s="66" t="s">
        <v>85</v>
      </c>
      <c r="AY3586" s="66" t="s">
        <v>85</v>
      </c>
      <c r="AZ3586" s="66" t="s">
        <v>85</v>
      </c>
      <c r="BA3586" s="66" t="s">
        <v>85</v>
      </c>
      <c r="BB3586" s="66" t="s">
        <v>85</v>
      </c>
      <c r="BC3586" s="66" t="s">
        <v>85</v>
      </c>
      <c r="BD3586" s="66" t="s">
        <v>85</v>
      </c>
      <c r="BE3586" s="66" t="s">
        <v>85</v>
      </c>
      <c r="BF3586" s="66" t="s">
        <v>85</v>
      </c>
      <c r="BG3586" s="66" t="s">
        <v>85</v>
      </c>
      <c r="BH3586" s="66" t="s">
        <v>85</v>
      </c>
      <c r="BI3586" s="66" t="s">
        <v>85</v>
      </c>
      <c r="BJ3586" s="66" t="s">
        <v>85</v>
      </c>
      <c r="BK3586" s="66" t="s">
        <v>85</v>
      </c>
      <c r="BL3586" s="66" t="s">
        <v>85</v>
      </c>
      <c r="BM3586" s="66" t="s">
        <v>85</v>
      </c>
      <c r="BN3586" s="66" t="s">
        <v>85</v>
      </c>
      <c r="BO3586" s="88" t="s">
        <v>85</v>
      </c>
      <c r="BP3586" s="100" t="s">
        <v>85</v>
      </c>
      <c r="BQ3586" s="66" t="s">
        <v>85</v>
      </c>
      <c r="BR3586" s="66" t="s">
        <v>85</v>
      </c>
      <c r="BS3586" s="66" t="s">
        <v>85</v>
      </c>
      <c r="BT3586" s="66" t="s">
        <v>85</v>
      </c>
      <c r="BU3586" s="66" t="s">
        <v>85</v>
      </c>
      <c r="BV3586" s="66" t="s">
        <v>85</v>
      </c>
      <c r="BW3586" s="66" t="s">
        <v>85</v>
      </c>
      <c r="BX3586" s="66" t="s">
        <v>85</v>
      </c>
      <c r="BY3586" s="66" t="s">
        <v>85</v>
      </c>
      <c r="BZ3586" s="66" t="s">
        <v>85</v>
      </c>
      <c r="CA3586" s="66" t="s">
        <v>85</v>
      </c>
      <c r="CB3586" s="66" t="s">
        <v>85</v>
      </c>
      <c r="CC3586" s="66" t="s">
        <v>85</v>
      </c>
      <c r="CD3586" s="66" t="s">
        <v>85</v>
      </c>
      <c r="CE3586" s="66" t="s">
        <v>85</v>
      </c>
      <c r="CF3586" s="66" t="s">
        <v>85</v>
      </c>
      <c r="CG3586" s="66" t="s">
        <v>85</v>
      </c>
      <c r="CH3586" s="66" t="s">
        <v>85</v>
      </c>
      <c r="CI3586" s="66" t="s">
        <v>85</v>
      </c>
      <c r="CJ3586" s="66" t="s">
        <v>85</v>
      </c>
      <c r="CK3586" s="66" t="s">
        <v>85</v>
      </c>
      <c r="CL3586" s="66" t="s">
        <v>85</v>
      </c>
      <c r="CM3586" s="69" t="s">
        <v>85</v>
      </c>
    </row>
    <row r="3587" spans="41:91" hidden="1" x14ac:dyDescent="0.25">
      <c r="AO3587" s="21" t="s">
        <v>115</v>
      </c>
      <c r="AP3587" s="109" t="s">
        <v>120</v>
      </c>
      <c r="AQ3587" s="21" t="str">
        <f t="shared" si="56"/>
        <v>Less than £15,000£50,000 - £59,999</v>
      </c>
      <c r="AR3587" s="77" t="s">
        <v>85</v>
      </c>
      <c r="AS3587" s="77" t="s">
        <v>85</v>
      </c>
      <c r="AT3587" s="77" t="s">
        <v>85</v>
      </c>
      <c r="AU3587" s="66" t="s">
        <v>85</v>
      </c>
      <c r="AV3587" s="66" t="s">
        <v>85</v>
      </c>
      <c r="AW3587" s="66" t="s">
        <v>85</v>
      </c>
      <c r="AX3587" s="66" t="s">
        <v>85</v>
      </c>
      <c r="AY3587" s="66" t="s">
        <v>85</v>
      </c>
      <c r="AZ3587" s="66" t="s">
        <v>85</v>
      </c>
      <c r="BA3587" s="66" t="s">
        <v>85</v>
      </c>
      <c r="BB3587" s="66" t="s">
        <v>85</v>
      </c>
      <c r="BC3587" s="66" t="s">
        <v>85</v>
      </c>
      <c r="BD3587" s="66" t="s">
        <v>85</v>
      </c>
      <c r="BE3587" s="66" t="s">
        <v>85</v>
      </c>
      <c r="BF3587" s="66" t="s">
        <v>85</v>
      </c>
      <c r="BG3587" s="66" t="s">
        <v>85</v>
      </c>
      <c r="BH3587" s="66" t="s">
        <v>85</v>
      </c>
      <c r="BI3587" s="66" t="s">
        <v>85</v>
      </c>
      <c r="BJ3587" s="66" t="s">
        <v>85</v>
      </c>
      <c r="BK3587" s="66" t="s">
        <v>85</v>
      </c>
      <c r="BL3587" s="66" t="s">
        <v>85</v>
      </c>
      <c r="BM3587" s="66" t="s">
        <v>85</v>
      </c>
      <c r="BN3587" s="66" t="s">
        <v>85</v>
      </c>
      <c r="BO3587" s="88" t="s">
        <v>85</v>
      </c>
      <c r="BP3587" s="100" t="s">
        <v>85</v>
      </c>
      <c r="BQ3587" s="66" t="s">
        <v>85</v>
      </c>
      <c r="BR3587" s="66" t="s">
        <v>85</v>
      </c>
      <c r="BS3587" s="66" t="s">
        <v>85</v>
      </c>
      <c r="BT3587" s="66" t="s">
        <v>85</v>
      </c>
      <c r="BU3587" s="66" t="s">
        <v>85</v>
      </c>
      <c r="BV3587" s="66" t="s">
        <v>85</v>
      </c>
      <c r="BW3587" s="66" t="s">
        <v>85</v>
      </c>
      <c r="BX3587" s="66" t="s">
        <v>85</v>
      </c>
      <c r="BY3587" s="66" t="s">
        <v>85</v>
      </c>
      <c r="BZ3587" s="66" t="s">
        <v>85</v>
      </c>
      <c r="CA3587" s="66" t="s">
        <v>85</v>
      </c>
      <c r="CB3587" s="66" t="s">
        <v>85</v>
      </c>
      <c r="CC3587" s="66" t="s">
        <v>85</v>
      </c>
      <c r="CD3587" s="66" t="s">
        <v>85</v>
      </c>
      <c r="CE3587" s="66" t="s">
        <v>85</v>
      </c>
      <c r="CF3587" s="66" t="s">
        <v>85</v>
      </c>
      <c r="CG3587" s="66" t="s">
        <v>85</v>
      </c>
      <c r="CH3587" s="66" t="s">
        <v>85</v>
      </c>
      <c r="CI3587" s="66" t="s">
        <v>85</v>
      </c>
      <c r="CJ3587" s="66" t="s">
        <v>85</v>
      </c>
      <c r="CK3587" s="66" t="s">
        <v>85</v>
      </c>
      <c r="CL3587" s="66" t="s">
        <v>85</v>
      </c>
      <c r="CM3587" s="69" t="s">
        <v>85</v>
      </c>
    </row>
    <row r="3588" spans="41:91" hidden="1" x14ac:dyDescent="0.25">
      <c r="AO3588" s="21" t="s">
        <v>115</v>
      </c>
      <c r="AP3588" s="109" t="s">
        <v>121</v>
      </c>
      <c r="AQ3588" s="21" t="str">
        <f t="shared" si="56"/>
        <v>Less than £15,000£60,000 - £69,999</v>
      </c>
      <c r="AR3588" s="77" t="s">
        <v>85</v>
      </c>
      <c r="AS3588" s="77" t="s">
        <v>85</v>
      </c>
      <c r="AT3588" s="77" t="s">
        <v>85</v>
      </c>
      <c r="AU3588" s="66" t="s">
        <v>85</v>
      </c>
      <c r="AV3588" s="66" t="s">
        <v>85</v>
      </c>
      <c r="AW3588" s="66" t="s">
        <v>85</v>
      </c>
      <c r="AX3588" s="66" t="s">
        <v>85</v>
      </c>
      <c r="AY3588" s="66" t="s">
        <v>85</v>
      </c>
      <c r="AZ3588" s="66" t="s">
        <v>85</v>
      </c>
      <c r="BA3588" s="66" t="s">
        <v>85</v>
      </c>
      <c r="BB3588" s="66" t="s">
        <v>85</v>
      </c>
      <c r="BC3588" s="66" t="s">
        <v>85</v>
      </c>
      <c r="BD3588" s="66" t="s">
        <v>85</v>
      </c>
      <c r="BE3588" s="66" t="s">
        <v>85</v>
      </c>
      <c r="BF3588" s="66" t="s">
        <v>85</v>
      </c>
      <c r="BG3588" s="66" t="s">
        <v>85</v>
      </c>
      <c r="BH3588" s="66" t="s">
        <v>85</v>
      </c>
      <c r="BI3588" s="66" t="s">
        <v>85</v>
      </c>
      <c r="BJ3588" s="66" t="s">
        <v>85</v>
      </c>
      <c r="BK3588" s="66" t="s">
        <v>85</v>
      </c>
      <c r="BL3588" s="66" t="s">
        <v>85</v>
      </c>
      <c r="BM3588" s="66" t="s">
        <v>85</v>
      </c>
      <c r="BN3588" s="66" t="s">
        <v>85</v>
      </c>
      <c r="BO3588" s="88" t="s">
        <v>85</v>
      </c>
      <c r="BP3588" s="100" t="s">
        <v>85</v>
      </c>
      <c r="BQ3588" s="66" t="s">
        <v>85</v>
      </c>
      <c r="BR3588" s="66" t="s">
        <v>85</v>
      </c>
      <c r="BS3588" s="66" t="s">
        <v>85</v>
      </c>
      <c r="BT3588" s="66" t="s">
        <v>85</v>
      </c>
      <c r="BU3588" s="66" t="s">
        <v>85</v>
      </c>
      <c r="BV3588" s="66" t="s">
        <v>85</v>
      </c>
      <c r="BW3588" s="66" t="s">
        <v>85</v>
      </c>
      <c r="BX3588" s="66" t="s">
        <v>85</v>
      </c>
      <c r="BY3588" s="66" t="s">
        <v>85</v>
      </c>
      <c r="BZ3588" s="66" t="s">
        <v>85</v>
      </c>
      <c r="CA3588" s="66" t="s">
        <v>85</v>
      </c>
      <c r="CB3588" s="66" t="s">
        <v>85</v>
      </c>
      <c r="CC3588" s="66" t="s">
        <v>85</v>
      </c>
      <c r="CD3588" s="66" t="s">
        <v>85</v>
      </c>
      <c r="CE3588" s="66" t="s">
        <v>85</v>
      </c>
      <c r="CF3588" s="66" t="s">
        <v>85</v>
      </c>
      <c r="CG3588" s="66" t="s">
        <v>85</v>
      </c>
      <c r="CH3588" s="66" t="s">
        <v>85</v>
      </c>
      <c r="CI3588" s="66" t="s">
        <v>85</v>
      </c>
      <c r="CJ3588" s="66" t="s">
        <v>85</v>
      </c>
      <c r="CK3588" s="66" t="s">
        <v>85</v>
      </c>
      <c r="CL3588" s="66" t="s">
        <v>85</v>
      </c>
      <c r="CM3588" s="69" t="s">
        <v>85</v>
      </c>
    </row>
    <row r="3589" spans="41:91" hidden="1" x14ac:dyDescent="0.25">
      <c r="AO3589" s="21" t="s">
        <v>115</v>
      </c>
      <c r="AP3589" s="109" t="s">
        <v>122</v>
      </c>
      <c r="AQ3589" s="21" t="str">
        <f t="shared" si="56"/>
        <v>Less than £15,000£70,000 - £99,999</v>
      </c>
      <c r="AR3589" s="77" t="s">
        <v>85</v>
      </c>
      <c r="AS3589" s="77" t="s">
        <v>85</v>
      </c>
      <c r="AT3589" s="77" t="s">
        <v>85</v>
      </c>
      <c r="AU3589" s="66" t="s">
        <v>85</v>
      </c>
      <c r="AV3589" s="66" t="s">
        <v>85</v>
      </c>
      <c r="AW3589" s="66" t="s">
        <v>85</v>
      </c>
      <c r="AX3589" s="66" t="s">
        <v>85</v>
      </c>
      <c r="AY3589" s="66" t="s">
        <v>85</v>
      </c>
      <c r="AZ3589" s="66" t="s">
        <v>85</v>
      </c>
      <c r="BA3589" s="66" t="s">
        <v>85</v>
      </c>
      <c r="BB3589" s="66" t="s">
        <v>85</v>
      </c>
      <c r="BC3589" s="66" t="s">
        <v>85</v>
      </c>
      <c r="BD3589" s="66" t="s">
        <v>85</v>
      </c>
      <c r="BE3589" s="66" t="s">
        <v>85</v>
      </c>
      <c r="BF3589" s="66" t="s">
        <v>85</v>
      </c>
      <c r="BG3589" s="66" t="s">
        <v>85</v>
      </c>
      <c r="BH3589" s="66" t="s">
        <v>85</v>
      </c>
      <c r="BI3589" s="66" t="s">
        <v>85</v>
      </c>
      <c r="BJ3589" s="66" t="s">
        <v>85</v>
      </c>
      <c r="BK3589" s="66" t="s">
        <v>85</v>
      </c>
      <c r="BL3589" s="66" t="s">
        <v>85</v>
      </c>
      <c r="BM3589" s="66" t="s">
        <v>85</v>
      </c>
      <c r="BN3589" s="66" t="s">
        <v>85</v>
      </c>
      <c r="BO3589" s="88" t="s">
        <v>85</v>
      </c>
      <c r="BP3589" s="100" t="s">
        <v>85</v>
      </c>
      <c r="BQ3589" s="66" t="s">
        <v>85</v>
      </c>
      <c r="BR3589" s="66" t="s">
        <v>85</v>
      </c>
      <c r="BS3589" s="66" t="s">
        <v>85</v>
      </c>
      <c r="BT3589" s="66" t="s">
        <v>85</v>
      </c>
      <c r="BU3589" s="66" t="s">
        <v>85</v>
      </c>
      <c r="BV3589" s="66" t="s">
        <v>85</v>
      </c>
      <c r="BW3589" s="66" t="s">
        <v>85</v>
      </c>
      <c r="BX3589" s="66" t="s">
        <v>85</v>
      </c>
      <c r="BY3589" s="66" t="s">
        <v>85</v>
      </c>
      <c r="BZ3589" s="66" t="s">
        <v>85</v>
      </c>
      <c r="CA3589" s="66" t="s">
        <v>85</v>
      </c>
      <c r="CB3589" s="66" t="s">
        <v>85</v>
      </c>
      <c r="CC3589" s="66" t="s">
        <v>85</v>
      </c>
      <c r="CD3589" s="66" t="s">
        <v>85</v>
      </c>
      <c r="CE3589" s="66" t="s">
        <v>85</v>
      </c>
      <c r="CF3589" s="66" t="s">
        <v>85</v>
      </c>
      <c r="CG3589" s="66" t="s">
        <v>85</v>
      </c>
      <c r="CH3589" s="66" t="s">
        <v>85</v>
      </c>
      <c r="CI3589" s="66" t="s">
        <v>85</v>
      </c>
      <c r="CJ3589" s="66" t="s">
        <v>85</v>
      </c>
      <c r="CK3589" s="66" t="s">
        <v>85</v>
      </c>
      <c r="CL3589" s="66" t="s">
        <v>85</v>
      </c>
      <c r="CM3589" s="69" t="s">
        <v>85</v>
      </c>
    </row>
    <row r="3590" spans="41:91" hidden="1" x14ac:dyDescent="0.25">
      <c r="AO3590" s="21" t="s">
        <v>115</v>
      </c>
      <c r="AP3590" s="109" t="s">
        <v>123</v>
      </c>
      <c r="AQ3590" s="21" t="str">
        <f t="shared" si="56"/>
        <v>Less than £15,000£100,000 - £149,999</v>
      </c>
      <c r="AR3590" s="77" t="s">
        <v>85</v>
      </c>
      <c r="AS3590" s="77" t="s">
        <v>85</v>
      </c>
      <c r="AT3590" s="77" t="s">
        <v>85</v>
      </c>
      <c r="AU3590" s="66" t="s">
        <v>85</v>
      </c>
      <c r="AV3590" s="66" t="s">
        <v>85</v>
      </c>
      <c r="AW3590" s="66" t="s">
        <v>85</v>
      </c>
      <c r="AX3590" s="66" t="s">
        <v>85</v>
      </c>
      <c r="AY3590" s="66" t="s">
        <v>85</v>
      </c>
      <c r="AZ3590" s="66" t="s">
        <v>85</v>
      </c>
      <c r="BA3590" s="66" t="s">
        <v>85</v>
      </c>
      <c r="BB3590" s="66" t="s">
        <v>85</v>
      </c>
      <c r="BC3590" s="66" t="s">
        <v>85</v>
      </c>
      <c r="BD3590" s="66" t="s">
        <v>85</v>
      </c>
      <c r="BE3590" s="66" t="s">
        <v>85</v>
      </c>
      <c r="BF3590" s="66" t="s">
        <v>85</v>
      </c>
      <c r="BG3590" s="66" t="s">
        <v>85</v>
      </c>
      <c r="BH3590" s="66" t="s">
        <v>85</v>
      </c>
      <c r="BI3590" s="66" t="s">
        <v>85</v>
      </c>
      <c r="BJ3590" s="66" t="s">
        <v>85</v>
      </c>
      <c r="BK3590" s="66" t="s">
        <v>85</v>
      </c>
      <c r="BL3590" s="66" t="s">
        <v>85</v>
      </c>
      <c r="BM3590" s="66" t="s">
        <v>85</v>
      </c>
      <c r="BN3590" s="66" t="s">
        <v>85</v>
      </c>
      <c r="BO3590" s="88" t="s">
        <v>85</v>
      </c>
      <c r="BP3590" s="100" t="s">
        <v>85</v>
      </c>
      <c r="BQ3590" s="66" t="s">
        <v>85</v>
      </c>
      <c r="BR3590" s="66" t="s">
        <v>85</v>
      </c>
      <c r="BS3590" s="66" t="s">
        <v>85</v>
      </c>
      <c r="BT3590" s="66" t="s">
        <v>85</v>
      </c>
      <c r="BU3590" s="66" t="s">
        <v>85</v>
      </c>
      <c r="BV3590" s="66" t="s">
        <v>85</v>
      </c>
      <c r="BW3590" s="66" t="s">
        <v>85</v>
      </c>
      <c r="BX3590" s="66" t="s">
        <v>85</v>
      </c>
      <c r="BY3590" s="66" t="s">
        <v>85</v>
      </c>
      <c r="BZ3590" s="66" t="s">
        <v>85</v>
      </c>
      <c r="CA3590" s="66" t="s">
        <v>85</v>
      </c>
      <c r="CB3590" s="66" t="s">
        <v>85</v>
      </c>
      <c r="CC3590" s="66" t="s">
        <v>85</v>
      </c>
      <c r="CD3590" s="66" t="s">
        <v>85</v>
      </c>
      <c r="CE3590" s="66" t="s">
        <v>85</v>
      </c>
      <c r="CF3590" s="66" t="s">
        <v>85</v>
      </c>
      <c r="CG3590" s="66" t="s">
        <v>85</v>
      </c>
      <c r="CH3590" s="66" t="s">
        <v>85</v>
      </c>
      <c r="CI3590" s="66" t="s">
        <v>85</v>
      </c>
      <c r="CJ3590" s="66" t="s">
        <v>85</v>
      </c>
      <c r="CK3590" s="66" t="s">
        <v>85</v>
      </c>
      <c r="CL3590" s="66" t="s">
        <v>85</v>
      </c>
      <c r="CM3590" s="69" t="s">
        <v>85</v>
      </c>
    </row>
    <row r="3591" spans="41:91" hidden="1" x14ac:dyDescent="0.25">
      <c r="AO3591" s="21" t="s">
        <v>115</v>
      </c>
      <c r="AP3591" s="109" t="s">
        <v>124</v>
      </c>
      <c r="AQ3591" s="21" t="str">
        <f t="shared" si="56"/>
        <v>Less than £15,000£150,000 and over</v>
      </c>
      <c r="AR3591" s="77" t="s">
        <v>85</v>
      </c>
      <c r="AS3591" s="77" t="s">
        <v>85</v>
      </c>
      <c r="AT3591" s="77" t="s">
        <v>85</v>
      </c>
      <c r="AU3591" s="66" t="s">
        <v>85</v>
      </c>
      <c r="AV3591" s="66" t="s">
        <v>85</v>
      </c>
      <c r="AW3591" s="66" t="s">
        <v>85</v>
      </c>
      <c r="AX3591" s="66" t="s">
        <v>85</v>
      </c>
      <c r="AY3591" s="66" t="s">
        <v>85</v>
      </c>
      <c r="AZ3591" s="66" t="s">
        <v>85</v>
      </c>
      <c r="BA3591" s="66" t="s">
        <v>85</v>
      </c>
      <c r="BB3591" s="66" t="s">
        <v>85</v>
      </c>
      <c r="BC3591" s="66" t="s">
        <v>85</v>
      </c>
      <c r="BD3591" s="66" t="s">
        <v>85</v>
      </c>
      <c r="BE3591" s="66" t="s">
        <v>85</v>
      </c>
      <c r="BF3591" s="66" t="s">
        <v>85</v>
      </c>
      <c r="BG3591" s="66" t="s">
        <v>85</v>
      </c>
      <c r="BH3591" s="66" t="s">
        <v>85</v>
      </c>
      <c r="BI3591" s="66" t="s">
        <v>85</v>
      </c>
      <c r="BJ3591" s="66" t="s">
        <v>85</v>
      </c>
      <c r="BK3591" s="66" t="s">
        <v>85</v>
      </c>
      <c r="BL3591" s="66" t="s">
        <v>85</v>
      </c>
      <c r="BM3591" s="66" t="s">
        <v>85</v>
      </c>
      <c r="BN3591" s="66" t="s">
        <v>85</v>
      </c>
      <c r="BO3591" s="88" t="s">
        <v>85</v>
      </c>
      <c r="BP3591" s="100" t="s">
        <v>85</v>
      </c>
      <c r="BQ3591" s="66" t="s">
        <v>85</v>
      </c>
      <c r="BR3591" s="66" t="s">
        <v>85</v>
      </c>
      <c r="BS3591" s="66" t="s">
        <v>85</v>
      </c>
      <c r="BT3591" s="66" t="s">
        <v>85</v>
      </c>
      <c r="BU3591" s="66" t="s">
        <v>85</v>
      </c>
      <c r="BV3591" s="66" t="s">
        <v>85</v>
      </c>
      <c r="BW3591" s="66" t="s">
        <v>85</v>
      </c>
      <c r="BX3591" s="66" t="s">
        <v>85</v>
      </c>
      <c r="BY3591" s="66" t="s">
        <v>85</v>
      </c>
      <c r="BZ3591" s="66" t="s">
        <v>85</v>
      </c>
      <c r="CA3591" s="66" t="s">
        <v>85</v>
      </c>
      <c r="CB3591" s="66" t="s">
        <v>85</v>
      </c>
      <c r="CC3591" s="66" t="s">
        <v>85</v>
      </c>
      <c r="CD3591" s="66" t="s">
        <v>85</v>
      </c>
      <c r="CE3591" s="66" t="s">
        <v>85</v>
      </c>
      <c r="CF3591" s="66" t="s">
        <v>85</v>
      </c>
      <c r="CG3591" s="66" t="s">
        <v>85</v>
      </c>
      <c r="CH3591" s="66" t="s">
        <v>85</v>
      </c>
      <c r="CI3591" s="66" t="s">
        <v>85</v>
      </c>
      <c r="CJ3591" s="66" t="s">
        <v>85</v>
      </c>
      <c r="CK3591" s="66" t="s">
        <v>85</v>
      </c>
      <c r="CL3591" s="66" t="s">
        <v>85</v>
      </c>
      <c r="CM3591" s="69" t="s">
        <v>85</v>
      </c>
    </row>
    <row r="3592" spans="41:91" hidden="1" x14ac:dyDescent="0.25">
      <c r="AO3592" s="21" t="s">
        <v>116</v>
      </c>
      <c r="AP3592" s="109" t="s">
        <v>115</v>
      </c>
      <c r="AQ3592" s="21" t="str">
        <f t="shared" si="56"/>
        <v>£15,000 - £19,999Less than £15,000</v>
      </c>
      <c r="AR3592" s="77" t="s">
        <v>85</v>
      </c>
      <c r="AS3592" s="77" t="s">
        <v>85</v>
      </c>
      <c r="AT3592" s="77" t="s">
        <v>85</v>
      </c>
      <c r="AU3592" s="66" t="s">
        <v>85</v>
      </c>
      <c r="AV3592" s="66" t="s">
        <v>85</v>
      </c>
      <c r="AW3592" s="66" t="s">
        <v>85</v>
      </c>
      <c r="AX3592" s="66" t="s">
        <v>85</v>
      </c>
      <c r="AY3592" s="66" t="s">
        <v>85</v>
      </c>
      <c r="AZ3592" s="66" t="s">
        <v>85</v>
      </c>
      <c r="BA3592" s="66" t="s">
        <v>85</v>
      </c>
      <c r="BB3592" s="66" t="s">
        <v>85</v>
      </c>
      <c r="BC3592" s="66" t="s">
        <v>85</v>
      </c>
      <c r="BD3592" s="66" t="s">
        <v>85</v>
      </c>
      <c r="BE3592" s="66" t="s">
        <v>85</v>
      </c>
      <c r="BF3592" s="66" t="s">
        <v>85</v>
      </c>
      <c r="BG3592" s="66" t="s">
        <v>85</v>
      </c>
      <c r="BH3592" s="66" t="s">
        <v>85</v>
      </c>
      <c r="BI3592" s="66" t="s">
        <v>85</v>
      </c>
      <c r="BJ3592" s="66" t="s">
        <v>85</v>
      </c>
      <c r="BK3592" s="66" t="s">
        <v>85</v>
      </c>
      <c r="BL3592" s="66" t="s">
        <v>85</v>
      </c>
      <c r="BM3592" s="66" t="s">
        <v>85</v>
      </c>
      <c r="BN3592" s="66" t="s">
        <v>85</v>
      </c>
      <c r="BO3592" s="88" t="s">
        <v>85</v>
      </c>
      <c r="BP3592" s="100" t="s">
        <v>85</v>
      </c>
      <c r="BQ3592" s="66" t="s">
        <v>85</v>
      </c>
      <c r="BR3592" s="66" t="s">
        <v>85</v>
      </c>
      <c r="BS3592" s="66" t="s">
        <v>85</v>
      </c>
      <c r="BT3592" s="66" t="s">
        <v>85</v>
      </c>
      <c r="BU3592" s="66" t="s">
        <v>85</v>
      </c>
      <c r="BV3592" s="66" t="s">
        <v>85</v>
      </c>
      <c r="BW3592" s="66" t="s">
        <v>85</v>
      </c>
      <c r="BX3592" s="66" t="s">
        <v>85</v>
      </c>
      <c r="BY3592" s="66" t="s">
        <v>85</v>
      </c>
      <c r="BZ3592" s="66" t="s">
        <v>85</v>
      </c>
      <c r="CA3592" s="66" t="s">
        <v>85</v>
      </c>
      <c r="CB3592" s="66" t="s">
        <v>85</v>
      </c>
      <c r="CC3592" s="66" t="s">
        <v>85</v>
      </c>
      <c r="CD3592" s="66" t="s">
        <v>85</v>
      </c>
      <c r="CE3592" s="66" t="s">
        <v>85</v>
      </c>
      <c r="CF3592" s="66" t="s">
        <v>85</v>
      </c>
      <c r="CG3592" s="66" t="s">
        <v>85</v>
      </c>
      <c r="CH3592" s="66" t="s">
        <v>85</v>
      </c>
      <c r="CI3592" s="66" t="s">
        <v>85</v>
      </c>
      <c r="CJ3592" s="66" t="s">
        <v>85</v>
      </c>
      <c r="CK3592" s="66" t="s">
        <v>85</v>
      </c>
      <c r="CL3592" s="66" t="s">
        <v>85</v>
      </c>
      <c r="CM3592" s="69" t="s">
        <v>85</v>
      </c>
    </row>
    <row r="3593" spans="41:91" hidden="1" x14ac:dyDescent="0.25">
      <c r="AO3593" s="21" t="s">
        <v>116</v>
      </c>
      <c r="AP3593" s="109" t="s">
        <v>116</v>
      </c>
      <c r="AQ3593" s="21" t="str">
        <f t="shared" si="56"/>
        <v>£15,000 - £19,999£15,000 - £19,999</v>
      </c>
      <c r="AR3593" s="77" t="s">
        <v>85</v>
      </c>
      <c r="AS3593" s="77" t="s">
        <v>85</v>
      </c>
      <c r="AT3593" s="77" t="s">
        <v>85</v>
      </c>
      <c r="AU3593" s="66" t="s">
        <v>85</v>
      </c>
      <c r="AV3593" s="66" t="s">
        <v>85</v>
      </c>
      <c r="AW3593" s="66" t="s">
        <v>85</v>
      </c>
      <c r="AX3593" s="66" t="s">
        <v>85</v>
      </c>
      <c r="AY3593" s="66" t="s">
        <v>85</v>
      </c>
      <c r="AZ3593" s="66" t="s">
        <v>85</v>
      </c>
      <c r="BA3593" s="66" t="s">
        <v>85</v>
      </c>
      <c r="BB3593" s="66" t="s">
        <v>85</v>
      </c>
      <c r="BC3593" s="66" t="s">
        <v>85</v>
      </c>
      <c r="BD3593" s="66" t="s">
        <v>85</v>
      </c>
      <c r="BE3593" s="66" t="s">
        <v>85</v>
      </c>
      <c r="BF3593" s="66" t="s">
        <v>85</v>
      </c>
      <c r="BG3593" s="66" t="s">
        <v>85</v>
      </c>
      <c r="BH3593" s="66" t="s">
        <v>85</v>
      </c>
      <c r="BI3593" s="66" t="s">
        <v>85</v>
      </c>
      <c r="BJ3593" s="66" t="s">
        <v>85</v>
      </c>
      <c r="BK3593" s="66" t="s">
        <v>85</v>
      </c>
      <c r="BL3593" s="66" t="s">
        <v>85</v>
      </c>
      <c r="BM3593" s="66" t="s">
        <v>85</v>
      </c>
      <c r="BN3593" s="66" t="s">
        <v>85</v>
      </c>
      <c r="BO3593" s="88" t="s">
        <v>85</v>
      </c>
      <c r="BP3593" s="100" t="s">
        <v>85</v>
      </c>
      <c r="BQ3593" s="66" t="s">
        <v>85</v>
      </c>
      <c r="BR3593" s="66" t="s">
        <v>85</v>
      </c>
      <c r="BS3593" s="66" t="s">
        <v>85</v>
      </c>
      <c r="BT3593" s="66" t="s">
        <v>85</v>
      </c>
      <c r="BU3593" s="66" t="s">
        <v>85</v>
      </c>
      <c r="BV3593" s="66" t="s">
        <v>85</v>
      </c>
      <c r="BW3593" s="66" t="s">
        <v>85</v>
      </c>
      <c r="BX3593" s="66" t="s">
        <v>85</v>
      </c>
      <c r="BY3593" s="66" t="s">
        <v>85</v>
      </c>
      <c r="BZ3593" s="66" t="s">
        <v>85</v>
      </c>
      <c r="CA3593" s="66" t="s">
        <v>85</v>
      </c>
      <c r="CB3593" s="66" t="s">
        <v>85</v>
      </c>
      <c r="CC3593" s="66" t="s">
        <v>85</v>
      </c>
      <c r="CD3593" s="66" t="s">
        <v>85</v>
      </c>
      <c r="CE3593" s="66" t="s">
        <v>85</v>
      </c>
      <c r="CF3593" s="66" t="s">
        <v>85</v>
      </c>
      <c r="CG3593" s="66" t="s">
        <v>85</v>
      </c>
      <c r="CH3593" s="66" t="s">
        <v>85</v>
      </c>
      <c r="CI3593" s="66" t="s">
        <v>85</v>
      </c>
      <c r="CJ3593" s="66" t="s">
        <v>85</v>
      </c>
      <c r="CK3593" s="66" t="s">
        <v>85</v>
      </c>
      <c r="CL3593" s="66" t="s">
        <v>85</v>
      </c>
      <c r="CM3593" s="69" t="s">
        <v>85</v>
      </c>
    </row>
    <row r="3594" spans="41:91" hidden="1" x14ac:dyDescent="0.25">
      <c r="AO3594" s="21" t="s">
        <v>116</v>
      </c>
      <c r="AP3594" s="109" t="s">
        <v>117</v>
      </c>
      <c r="AQ3594" s="21" t="str">
        <f t="shared" si="56"/>
        <v>£15,000 - £19,999£20,000 - £29,999</v>
      </c>
      <c r="AR3594" s="77" t="s">
        <v>85</v>
      </c>
      <c r="AS3594" s="77" t="s">
        <v>85</v>
      </c>
      <c r="AT3594" s="77" t="s">
        <v>85</v>
      </c>
      <c r="AU3594" s="66" t="s">
        <v>85</v>
      </c>
      <c r="AV3594" s="66" t="s">
        <v>85</v>
      </c>
      <c r="AW3594" s="66" t="s">
        <v>85</v>
      </c>
      <c r="AX3594" s="66" t="s">
        <v>85</v>
      </c>
      <c r="AY3594" s="66" t="s">
        <v>85</v>
      </c>
      <c r="AZ3594" s="66" t="s">
        <v>85</v>
      </c>
      <c r="BA3594" s="66" t="s">
        <v>85</v>
      </c>
      <c r="BB3594" s="66" t="s">
        <v>85</v>
      </c>
      <c r="BC3594" s="66" t="s">
        <v>85</v>
      </c>
      <c r="BD3594" s="66" t="s">
        <v>85</v>
      </c>
      <c r="BE3594" s="66" t="s">
        <v>85</v>
      </c>
      <c r="BF3594" s="66" t="s">
        <v>85</v>
      </c>
      <c r="BG3594" s="66" t="s">
        <v>85</v>
      </c>
      <c r="BH3594" s="66" t="s">
        <v>85</v>
      </c>
      <c r="BI3594" s="66" t="s">
        <v>85</v>
      </c>
      <c r="BJ3594" s="66" t="s">
        <v>85</v>
      </c>
      <c r="BK3594" s="66" t="s">
        <v>85</v>
      </c>
      <c r="BL3594" s="66" t="s">
        <v>85</v>
      </c>
      <c r="BM3594" s="66" t="s">
        <v>85</v>
      </c>
      <c r="BN3594" s="66" t="s">
        <v>85</v>
      </c>
      <c r="BO3594" s="88" t="s">
        <v>85</v>
      </c>
      <c r="BP3594" s="100" t="s">
        <v>85</v>
      </c>
      <c r="BQ3594" s="66" t="s">
        <v>85</v>
      </c>
      <c r="BR3594" s="66" t="s">
        <v>85</v>
      </c>
      <c r="BS3594" s="66" t="s">
        <v>85</v>
      </c>
      <c r="BT3594" s="66" t="s">
        <v>85</v>
      </c>
      <c r="BU3594" s="66" t="s">
        <v>85</v>
      </c>
      <c r="BV3594" s="66" t="s">
        <v>85</v>
      </c>
      <c r="BW3594" s="66" t="s">
        <v>85</v>
      </c>
      <c r="BX3594" s="66" t="s">
        <v>85</v>
      </c>
      <c r="BY3594" s="66" t="s">
        <v>85</v>
      </c>
      <c r="BZ3594" s="66" t="s">
        <v>85</v>
      </c>
      <c r="CA3594" s="66" t="s">
        <v>85</v>
      </c>
      <c r="CB3594" s="66" t="s">
        <v>85</v>
      </c>
      <c r="CC3594" s="66" t="s">
        <v>85</v>
      </c>
      <c r="CD3594" s="66" t="s">
        <v>85</v>
      </c>
      <c r="CE3594" s="66" t="s">
        <v>85</v>
      </c>
      <c r="CF3594" s="66" t="s">
        <v>85</v>
      </c>
      <c r="CG3594" s="66" t="s">
        <v>85</v>
      </c>
      <c r="CH3594" s="66" t="s">
        <v>85</v>
      </c>
      <c r="CI3594" s="66" t="s">
        <v>85</v>
      </c>
      <c r="CJ3594" s="66" t="s">
        <v>85</v>
      </c>
      <c r="CK3594" s="66" t="s">
        <v>85</v>
      </c>
      <c r="CL3594" s="66" t="s">
        <v>85</v>
      </c>
      <c r="CM3594" s="69" t="s">
        <v>85</v>
      </c>
    </row>
    <row r="3595" spans="41:91" hidden="1" x14ac:dyDescent="0.25">
      <c r="AO3595" s="21" t="s">
        <v>116</v>
      </c>
      <c r="AP3595" s="109" t="s">
        <v>118</v>
      </c>
      <c r="AQ3595" s="21" t="str">
        <f t="shared" si="56"/>
        <v>£15,000 - £19,999£30,000 - £39,999</v>
      </c>
      <c r="AR3595" s="77" t="s">
        <v>85</v>
      </c>
      <c r="AS3595" s="77" t="s">
        <v>85</v>
      </c>
      <c r="AT3595" s="77" t="s">
        <v>85</v>
      </c>
      <c r="AU3595" s="66" t="s">
        <v>85</v>
      </c>
      <c r="AV3595" s="66" t="s">
        <v>85</v>
      </c>
      <c r="AW3595" s="66" t="s">
        <v>85</v>
      </c>
      <c r="AX3595" s="66" t="s">
        <v>85</v>
      </c>
      <c r="AY3595" s="66" t="s">
        <v>85</v>
      </c>
      <c r="AZ3595" s="66" t="s">
        <v>85</v>
      </c>
      <c r="BA3595" s="66" t="s">
        <v>85</v>
      </c>
      <c r="BB3595" s="66" t="s">
        <v>85</v>
      </c>
      <c r="BC3595" s="66" t="s">
        <v>85</v>
      </c>
      <c r="BD3595" s="66" t="s">
        <v>85</v>
      </c>
      <c r="BE3595" s="66" t="s">
        <v>85</v>
      </c>
      <c r="BF3595" s="66" t="s">
        <v>85</v>
      </c>
      <c r="BG3595" s="66" t="s">
        <v>85</v>
      </c>
      <c r="BH3595" s="66" t="s">
        <v>85</v>
      </c>
      <c r="BI3595" s="66" t="s">
        <v>85</v>
      </c>
      <c r="BJ3595" s="66" t="s">
        <v>85</v>
      </c>
      <c r="BK3595" s="66" t="s">
        <v>85</v>
      </c>
      <c r="BL3595" s="66" t="s">
        <v>85</v>
      </c>
      <c r="BM3595" s="66" t="s">
        <v>85</v>
      </c>
      <c r="BN3595" s="66" t="s">
        <v>85</v>
      </c>
      <c r="BO3595" s="88" t="s">
        <v>85</v>
      </c>
      <c r="BP3595" s="100" t="s">
        <v>85</v>
      </c>
      <c r="BQ3595" s="66" t="s">
        <v>85</v>
      </c>
      <c r="BR3595" s="66" t="s">
        <v>85</v>
      </c>
      <c r="BS3595" s="66" t="s">
        <v>85</v>
      </c>
      <c r="BT3595" s="66" t="s">
        <v>85</v>
      </c>
      <c r="BU3595" s="66" t="s">
        <v>85</v>
      </c>
      <c r="BV3595" s="66" t="s">
        <v>85</v>
      </c>
      <c r="BW3595" s="66" t="s">
        <v>85</v>
      </c>
      <c r="BX3595" s="66" t="s">
        <v>85</v>
      </c>
      <c r="BY3595" s="66" t="s">
        <v>85</v>
      </c>
      <c r="BZ3595" s="66" t="s">
        <v>85</v>
      </c>
      <c r="CA3595" s="66" t="s">
        <v>85</v>
      </c>
      <c r="CB3595" s="66" t="s">
        <v>85</v>
      </c>
      <c r="CC3595" s="66" t="s">
        <v>85</v>
      </c>
      <c r="CD3595" s="66" t="s">
        <v>85</v>
      </c>
      <c r="CE3595" s="66" t="s">
        <v>85</v>
      </c>
      <c r="CF3595" s="66" t="s">
        <v>85</v>
      </c>
      <c r="CG3595" s="66" t="s">
        <v>85</v>
      </c>
      <c r="CH3595" s="66" t="s">
        <v>85</v>
      </c>
      <c r="CI3595" s="66" t="s">
        <v>85</v>
      </c>
      <c r="CJ3595" s="66" t="s">
        <v>85</v>
      </c>
      <c r="CK3595" s="66" t="s">
        <v>85</v>
      </c>
      <c r="CL3595" s="66" t="s">
        <v>85</v>
      </c>
      <c r="CM3595" s="69" t="s">
        <v>85</v>
      </c>
    </row>
    <row r="3596" spans="41:91" hidden="1" x14ac:dyDescent="0.25">
      <c r="AO3596" s="21" t="s">
        <v>116</v>
      </c>
      <c r="AP3596" s="109" t="s">
        <v>119</v>
      </c>
      <c r="AQ3596" s="21" t="str">
        <f t="shared" si="56"/>
        <v>£15,000 - £19,999£40,000 - £49,999</v>
      </c>
      <c r="AR3596" s="77" t="s">
        <v>85</v>
      </c>
      <c r="AS3596" s="77" t="s">
        <v>85</v>
      </c>
      <c r="AT3596" s="77" t="s">
        <v>85</v>
      </c>
      <c r="AU3596" s="66" t="s">
        <v>85</v>
      </c>
      <c r="AV3596" s="66" t="s">
        <v>85</v>
      </c>
      <c r="AW3596" s="66" t="s">
        <v>85</v>
      </c>
      <c r="AX3596" s="66" t="s">
        <v>85</v>
      </c>
      <c r="AY3596" s="66" t="s">
        <v>85</v>
      </c>
      <c r="AZ3596" s="66" t="s">
        <v>85</v>
      </c>
      <c r="BA3596" s="66" t="s">
        <v>85</v>
      </c>
      <c r="BB3596" s="66" t="s">
        <v>85</v>
      </c>
      <c r="BC3596" s="66" t="s">
        <v>85</v>
      </c>
      <c r="BD3596" s="66" t="s">
        <v>85</v>
      </c>
      <c r="BE3596" s="66" t="s">
        <v>85</v>
      </c>
      <c r="BF3596" s="66" t="s">
        <v>85</v>
      </c>
      <c r="BG3596" s="66" t="s">
        <v>85</v>
      </c>
      <c r="BH3596" s="66" t="s">
        <v>85</v>
      </c>
      <c r="BI3596" s="66" t="s">
        <v>85</v>
      </c>
      <c r="BJ3596" s="66" t="s">
        <v>85</v>
      </c>
      <c r="BK3596" s="66" t="s">
        <v>85</v>
      </c>
      <c r="BL3596" s="66" t="s">
        <v>85</v>
      </c>
      <c r="BM3596" s="66" t="s">
        <v>85</v>
      </c>
      <c r="BN3596" s="66" t="s">
        <v>85</v>
      </c>
      <c r="BO3596" s="88" t="s">
        <v>85</v>
      </c>
      <c r="BP3596" s="100" t="s">
        <v>85</v>
      </c>
      <c r="BQ3596" s="66" t="s">
        <v>85</v>
      </c>
      <c r="BR3596" s="66" t="s">
        <v>85</v>
      </c>
      <c r="BS3596" s="66" t="s">
        <v>85</v>
      </c>
      <c r="BT3596" s="66" t="s">
        <v>85</v>
      </c>
      <c r="BU3596" s="66" t="s">
        <v>85</v>
      </c>
      <c r="BV3596" s="66" t="s">
        <v>85</v>
      </c>
      <c r="BW3596" s="66" t="s">
        <v>85</v>
      </c>
      <c r="BX3596" s="66" t="s">
        <v>85</v>
      </c>
      <c r="BY3596" s="66" t="s">
        <v>85</v>
      </c>
      <c r="BZ3596" s="66" t="s">
        <v>85</v>
      </c>
      <c r="CA3596" s="66" t="s">
        <v>85</v>
      </c>
      <c r="CB3596" s="66" t="s">
        <v>85</v>
      </c>
      <c r="CC3596" s="66" t="s">
        <v>85</v>
      </c>
      <c r="CD3596" s="66" t="s">
        <v>85</v>
      </c>
      <c r="CE3596" s="66" t="s">
        <v>85</v>
      </c>
      <c r="CF3596" s="66" t="s">
        <v>85</v>
      </c>
      <c r="CG3596" s="66" t="s">
        <v>85</v>
      </c>
      <c r="CH3596" s="66" t="s">
        <v>85</v>
      </c>
      <c r="CI3596" s="66" t="s">
        <v>85</v>
      </c>
      <c r="CJ3596" s="66" t="s">
        <v>85</v>
      </c>
      <c r="CK3596" s="66" t="s">
        <v>85</v>
      </c>
      <c r="CL3596" s="66" t="s">
        <v>85</v>
      </c>
      <c r="CM3596" s="69" t="s">
        <v>85</v>
      </c>
    </row>
    <row r="3597" spans="41:91" hidden="1" x14ac:dyDescent="0.25">
      <c r="AO3597" s="21" t="s">
        <v>116</v>
      </c>
      <c r="AP3597" s="109" t="s">
        <v>120</v>
      </c>
      <c r="AQ3597" s="21" t="str">
        <f t="shared" si="56"/>
        <v>£15,000 - £19,999£50,000 - £59,999</v>
      </c>
      <c r="AR3597" s="77" t="s">
        <v>85</v>
      </c>
      <c r="AS3597" s="77" t="s">
        <v>85</v>
      </c>
      <c r="AT3597" s="77" t="s">
        <v>85</v>
      </c>
      <c r="AU3597" s="66" t="s">
        <v>85</v>
      </c>
      <c r="AV3597" s="66" t="s">
        <v>85</v>
      </c>
      <c r="AW3597" s="66" t="s">
        <v>85</v>
      </c>
      <c r="AX3597" s="66" t="s">
        <v>85</v>
      </c>
      <c r="AY3597" s="66" t="s">
        <v>85</v>
      </c>
      <c r="AZ3597" s="66" t="s">
        <v>85</v>
      </c>
      <c r="BA3597" s="66" t="s">
        <v>85</v>
      </c>
      <c r="BB3597" s="66" t="s">
        <v>85</v>
      </c>
      <c r="BC3597" s="66" t="s">
        <v>85</v>
      </c>
      <c r="BD3597" s="66" t="s">
        <v>85</v>
      </c>
      <c r="BE3597" s="66" t="s">
        <v>85</v>
      </c>
      <c r="BF3597" s="66" t="s">
        <v>85</v>
      </c>
      <c r="BG3597" s="66" t="s">
        <v>85</v>
      </c>
      <c r="BH3597" s="66" t="s">
        <v>85</v>
      </c>
      <c r="BI3597" s="66" t="s">
        <v>85</v>
      </c>
      <c r="BJ3597" s="66" t="s">
        <v>85</v>
      </c>
      <c r="BK3597" s="66" t="s">
        <v>85</v>
      </c>
      <c r="BL3597" s="66" t="s">
        <v>85</v>
      </c>
      <c r="BM3597" s="66" t="s">
        <v>85</v>
      </c>
      <c r="BN3597" s="66" t="s">
        <v>85</v>
      </c>
      <c r="BO3597" s="88" t="s">
        <v>85</v>
      </c>
      <c r="BP3597" s="100" t="s">
        <v>85</v>
      </c>
      <c r="BQ3597" s="66" t="s">
        <v>85</v>
      </c>
      <c r="BR3597" s="66" t="s">
        <v>85</v>
      </c>
      <c r="BS3597" s="66" t="s">
        <v>85</v>
      </c>
      <c r="BT3597" s="66" t="s">
        <v>85</v>
      </c>
      <c r="BU3597" s="66" t="s">
        <v>85</v>
      </c>
      <c r="BV3597" s="66" t="s">
        <v>85</v>
      </c>
      <c r="BW3597" s="66" t="s">
        <v>85</v>
      </c>
      <c r="BX3597" s="66" t="s">
        <v>85</v>
      </c>
      <c r="BY3597" s="66" t="s">
        <v>85</v>
      </c>
      <c r="BZ3597" s="66" t="s">
        <v>85</v>
      </c>
      <c r="CA3597" s="66" t="s">
        <v>85</v>
      </c>
      <c r="CB3597" s="66" t="s">
        <v>85</v>
      </c>
      <c r="CC3597" s="66" t="s">
        <v>85</v>
      </c>
      <c r="CD3597" s="66" t="s">
        <v>85</v>
      </c>
      <c r="CE3597" s="66" t="s">
        <v>85</v>
      </c>
      <c r="CF3597" s="66" t="s">
        <v>85</v>
      </c>
      <c r="CG3597" s="66" t="s">
        <v>85</v>
      </c>
      <c r="CH3597" s="66" t="s">
        <v>85</v>
      </c>
      <c r="CI3597" s="66" t="s">
        <v>85</v>
      </c>
      <c r="CJ3597" s="66" t="s">
        <v>85</v>
      </c>
      <c r="CK3597" s="66" t="s">
        <v>85</v>
      </c>
      <c r="CL3597" s="66" t="s">
        <v>85</v>
      </c>
      <c r="CM3597" s="69" t="s">
        <v>85</v>
      </c>
    </row>
    <row r="3598" spans="41:91" hidden="1" x14ac:dyDescent="0.25">
      <c r="AO3598" s="21" t="s">
        <v>116</v>
      </c>
      <c r="AP3598" s="109" t="s">
        <v>121</v>
      </c>
      <c r="AQ3598" s="21" t="str">
        <f t="shared" si="56"/>
        <v>£15,000 - £19,999£60,000 - £69,999</v>
      </c>
      <c r="AR3598" s="77" t="s">
        <v>85</v>
      </c>
      <c r="AS3598" s="77" t="s">
        <v>85</v>
      </c>
      <c r="AT3598" s="77" t="s">
        <v>85</v>
      </c>
      <c r="AU3598" s="66" t="s">
        <v>85</v>
      </c>
      <c r="AV3598" s="66" t="s">
        <v>85</v>
      </c>
      <c r="AW3598" s="66" t="s">
        <v>85</v>
      </c>
      <c r="AX3598" s="66" t="s">
        <v>85</v>
      </c>
      <c r="AY3598" s="66" t="s">
        <v>85</v>
      </c>
      <c r="AZ3598" s="66" t="s">
        <v>85</v>
      </c>
      <c r="BA3598" s="66" t="s">
        <v>85</v>
      </c>
      <c r="BB3598" s="66" t="s">
        <v>85</v>
      </c>
      <c r="BC3598" s="66" t="s">
        <v>85</v>
      </c>
      <c r="BD3598" s="66" t="s">
        <v>85</v>
      </c>
      <c r="BE3598" s="66" t="s">
        <v>85</v>
      </c>
      <c r="BF3598" s="66" t="s">
        <v>85</v>
      </c>
      <c r="BG3598" s="66" t="s">
        <v>85</v>
      </c>
      <c r="BH3598" s="66" t="s">
        <v>85</v>
      </c>
      <c r="BI3598" s="66" t="s">
        <v>85</v>
      </c>
      <c r="BJ3598" s="66" t="s">
        <v>85</v>
      </c>
      <c r="BK3598" s="66" t="s">
        <v>85</v>
      </c>
      <c r="BL3598" s="66" t="s">
        <v>85</v>
      </c>
      <c r="BM3598" s="66" t="s">
        <v>85</v>
      </c>
      <c r="BN3598" s="66" t="s">
        <v>85</v>
      </c>
      <c r="BO3598" s="88" t="s">
        <v>85</v>
      </c>
      <c r="BP3598" s="100" t="s">
        <v>85</v>
      </c>
      <c r="BQ3598" s="66" t="s">
        <v>85</v>
      </c>
      <c r="BR3598" s="66" t="s">
        <v>85</v>
      </c>
      <c r="BS3598" s="66" t="s">
        <v>85</v>
      </c>
      <c r="BT3598" s="66" t="s">
        <v>85</v>
      </c>
      <c r="BU3598" s="66" t="s">
        <v>85</v>
      </c>
      <c r="BV3598" s="66" t="s">
        <v>85</v>
      </c>
      <c r="BW3598" s="66" t="s">
        <v>85</v>
      </c>
      <c r="BX3598" s="66" t="s">
        <v>85</v>
      </c>
      <c r="BY3598" s="66" t="s">
        <v>85</v>
      </c>
      <c r="BZ3598" s="66" t="s">
        <v>85</v>
      </c>
      <c r="CA3598" s="66" t="s">
        <v>85</v>
      </c>
      <c r="CB3598" s="66" t="s">
        <v>85</v>
      </c>
      <c r="CC3598" s="66" t="s">
        <v>85</v>
      </c>
      <c r="CD3598" s="66" t="s">
        <v>85</v>
      </c>
      <c r="CE3598" s="66" t="s">
        <v>85</v>
      </c>
      <c r="CF3598" s="66" t="s">
        <v>85</v>
      </c>
      <c r="CG3598" s="66" t="s">
        <v>85</v>
      </c>
      <c r="CH3598" s="66" t="s">
        <v>85</v>
      </c>
      <c r="CI3598" s="66" t="s">
        <v>85</v>
      </c>
      <c r="CJ3598" s="66" t="s">
        <v>85</v>
      </c>
      <c r="CK3598" s="66" t="s">
        <v>85</v>
      </c>
      <c r="CL3598" s="66" t="s">
        <v>85</v>
      </c>
      <c r="CM3598" s="69" t="s">
        <v>85</v>
      </c>
    </row>
    <row r="3599" spans="41:91" hidden="1" x14ac:dyDescent="0.25">
      <c r="AO3599" s="21" t="s">
        <v>116</v>
      </c>
      <c r="AP3599" s="109" t="s">
        <v>122</v>
      </c>
      <c r="AQ3599" s="21" t="str">
        <f t="shared" si="56"/>
        <v>£15,000 - £19,999£70,000 - £99,999</v>
      </c>
      <c r="AR3599" s="77" t="s">
        <v>85</v>
      </c>
      <c r="AS3599" s="77" t="s">
        <v>85</v>
      </c>
      <c r="AT3599" s="77" t="s">
        <v>85</v>
      </c>
      <c r="AU3599" s="66" t="s">
        <v>85</v>
      </c>
      <c r="AV3599" s="66" t="s">
        <v>85</v>
      </c>
      <c r="AW3599" s="66" t="s">
        <v>85</v>
      </c>
      <c r="AX3599" s="66" t="s">
        <v>85</v>
      </c>
      <c r="AY3599" s="66" t="s">
        <v>85</v>
      </c>
      <c r="AZ3599" s="66" t="s">
        <v>85</v>
      </c>
      <c r="BA3599" s="66" t="s">
        <v>85</v>
      </c>
      <c r="BB3599" s="66" t="s">
        <v>85</v>
      </c>
      <c r="BC3599" s="66" t="s">
        <v>85</v>
      </c>
      <c r="BD3599" s="66" t="s">
        <v>85</v>
      </c>
      <c r="BE3599" s="66" t="s">
        <v>85</v>
      </c>
      <c r="BF3599" s="66" t="s">
        <v>85</v>
      </c>
      <c r="BG3599" s="66" t="s">
        <v>85</v>
      </c>
      <c r="BH3599" s="66" t="s">
        <v>85</v>
      </c>
      <c r="BI3599" s="66" t="s">
        <v>85</v>
      </c>
      <c r="BJ3599" s="66" t="s">
        <v>85</v>
      </c>
      <c r="BK3599" s="66" t="s">
        <v>85</v>
      </c>
      <c r="BL3599" s="66" t="s">
        <v>85</v>
      </c>
      <c r="BM3599" s="66" t="s">
        <v>85</v>
      </c>
      <c r="BN3599" s="66" t="s">
        <v>85</v>
      </c>
      <c r="BO3599" s="88" t="s">
        <v>85</v>
      </c>
      <c r="BP3599" s="100" t="s">
        <v>85</v>
      </c>
      <c r="BQ3599" s="66" t="s">
        <v>85</v>
      </c>
      <c r="BR3599" s="66" t="s">
        <v>85</v>
      </c>
      <c r="BS3599" s="66" t="s">
        <v>85</v>
      </c>
      <c r="BT3599" s="66" t="s">
        <v>85</v>
      </c>
      <c r="BU3599" s="66" t="s">
        <v>85</v>
      </c>
      <c r="BV3599" s="66" t="s">
        <v>85</v>
      </c>
      <c r="BW3599" s="66" t="s">
        <v>85</v>
      </c>
      <c r="BX3599" s="66" t="s">
        <v>85</v>
      </c>
      <c r="BY3599" s="66" t="s">
        <v>85</v>
      </c>
      <c r="BZ3599" s="66" t="s">
        <v>85</v>
      </c>
      <c r="CA3599" s="66" t="s">
        <v>85</v>
      </c>
      <c r="CB3599" s="66" t="s">
        <v>85</v>
      </c>
      <c r="CC3599" s="66" t="s">
        <v>85</v>
      </c>
      <c r="CD3599" s="66" t="s">
        <v>85</v>
      </c>
      <c r="CE3599" s="66" t="s">
        <v>85</v>
      </c>
      <c r="CF3599" s="66" t="s">
        <v>85</v>
      </c>
      <c r="CG3599" s="66" t="s">
        <v>85</v>
      </c>
      <c r="CH3599" s="66" t="s">
        <v>85</v>
      </c>
      <c r="CI3599" s="66" t="s">
        <v>85</v>
      </c>
      <c r="CJ3599" s="66" t="s">
        <v>85</v>
      </c>
      <c r="CK3599" s="66" t="s">
        <v>85</v>
      </c>
      <c r="CL3599" s="66" t="s">
        <v>85</v>
      </c>
      <c r="CM3599" s="69" t="s">
        <v>85</v>
      </c>
    </row>
    <row r="3600" spans="41:91" hidden="1" x14ac:dyDescent="0.25">
      <c r="AO3600" s="21" t="s">
        <v>116</v>
      </c>
      <c r="AP3600" s="109" t="s">
        <v>123</v>
      </c>
      <c r="AQ3600" s="21" t="str">
        <f t="shared" si="56"/>
        <v>£15,000 - £19,999£100,000 - £149,999</v>
      </c>
      <c r="AR3600" s="77" t="s">
        <v>85</v>
      </c>
      <c r="AS3600" s="77" t="s">
        <v>85</v>
      </c>
      <c r="AT3600" s="77" t="s">
        <v>85</v>
      </c>
      <c r="AU3600" s="66" t="s">
        <v>85</v>
      </c>
      <c r="AV3600" s="66" t="s">
        <v>85</v>
      </c>
      <c r="AW3600" s="66" t="s">
        <v>85</v>
      </c>
      <c r="AX3600" s="66" t="s">
        <v>85</v>
      </c>
      <c r="AY3600" s="66" t="s">
        <v>85</v>
      </c>
      <c r="AZ3600" s="66" t="s">
        <v>85</v>
      </c>
      <c r="BA3600" s="66" t="s">
        <v>85</v>
      </c>
      <c r="BB3600" s="66" t="s">
        <v>85</v>
      </c>
      <c r="BC3600" s="66" t="s">
        <v>85</v>
      </c>
      <c r="BD3600" s="66" t="s">
        <v>85</v>
      </c>
      <c r="BE3600" s="66" t="s">
        <v>85</v>
      </c>
      <c r="BF3600" s="66" t="s">
        <v>85</v>
      </c>
      <c r="BG3600" s="66" t="s">
        <v>85</v>
      </c>
      <c r="BH3600" s="66" t="s">
        <v>85</v>
      </c>
      <c r="BI3600" s="66" t="s">
        <v>85</v>
      </c>
      <c r="BJ3600" s="66" t="s">
        <v>85</v>
      </c>
      <c r="BK3600" s="66" t="s">
        <v>85</v>
      </c>
      <c r="BL3600" s="66" t="s">
        <v>85</v>
      </c>
      <c r="BM3600" s="66" t="s">
        <v>85</v>
      </c>
      <c r="BN3600" s="66" t="s">
        <v>85</v>
      </c>
      <c r="BO3600" s="88" t="s">
        <v>85</v>
      </c>
      <c r="BP3600" s="100" t="s">
        <v>85</v>
      </c>
      <c r="BQ3600" s="66" t="s">
        <v>85</v>
      </c>
      <c r="BR3600" s="66" t="s">
        <v>85</v>
      </c>
      <c r="BS3600" s="66" t="s">
        <v>85</v>
      </c>
      <c r="BT3600" s="66" t="s">
        <v>85</v>
      </c>
      <c r="BU3600" s="66" t="s">
        <v>85</v>
      </c>
      <c r="BV3600" s="66" t="s">
        <v>85</v>
      </c>
      <c r="BW3600" s="66" t="s">
        <v>85</v>
      </c>
      <c r="BX3600" s="66" t="s">
        <v>85</v>
      </c>
      <c r="BY3600" s="66" t="s">
        <v>85</v>
      </c>
      <c r="BZ3600" s="66" t="s">
        <v>85</v>
      </c>
      <c r="CA3600" s="66" t="s">
        <v>85</v>
      </c>
      <c r="CB3600" s="66" t="s">
        <v>85</v>
      </c>
      <c r="CC3600" s="66" t="s">
        <v>85</v>
      </c>
      <c r="CD3600" s="66" t="s">
        <v>85</v>
      </c>
      <c r="CE3600" s="66" t="s">
        <v>85</v>
      </c>
      <c r="CF3600" s="66" t="s">
        <v>85</v>
      </c>
      <c r="CG3600" s="66" t="s">
        <v>85</v>
      </c>
      <c r="CH3600" s="66" t="s">
        <v>85</v>
      </c>
      <c r="CI3600" s="66" t="s">
        <v>85</v>
      </c>
      <c r="CJ3600" s="66" t="s">
        <v>85</v>
      </c>
      <c r="CK3600" s="66" t="s">
        <v>85</v>
      </c>
      <c r="CL3600" s="66" t="s">
        <v>85</v>
      </c>
      <c r="CM3600" s="69" t="s">
        <v>85</v>
      </c>
    </row>
    <row r="3601" spans="41:91" hidden="1" x14ac:dyDescent="0.25">
      <c r="AO3601" s="21" t="s">
        <v>116</v>
      </c>
      <c r="AP3601" s="109" t="s">
        <v>124</v>
      </c>
      <c r="AQ3601" s="21" t="str">
        <f t="shared" si="56"/>
        <v>£15,000 - £19,999£150,000 and over</v>
      </c>
      <c r="AR3601" s="77" t="s">
        <v>85</v>
      </c>
      <c r="AS3601" s="77" t="s">
        <v>85</v>
      </c>
      <c r="AT3601" s="77" t="s">
        <v>85</v>
      </c>
      <c r="AU3601" s="66" t="s">
        <v>85</v>
      </c>
      <c r="AV3601" s="66" t="s">
        <v>85</v>
      </c>
      <c r="AW3601" s="66" t="s">
        <v>85</v>
      </c>
      <c r="AX3601" s="66" t="s">
        <v>85</v>
      </c>
      <c r="AY3601" s="66" t="s">
        <v>85</v>
      </c>
      <c r="AZ3601" s="66" t="s">
        <v>85</v>
      </c>
      <c r="BA3601" s="66" t="s">
        <v>85</v>
      </c>
      <c r="BB3601" s="66" t="s">
        <v>85</v>
      </c>
      <c r="BC3601" s="66" t="s">
        <v>85</v>
      </c>
      <c r="BD3601" s="66" t="s">
        <v>85</v>
      </c>
      <c r="BE3601" s="66" t="s">
        <v>85</v>
      </c>
      <c r="BF3601" s="66" t="s">
        <v>85</v>
      </c>
      <c r="BG3601" s="66" t="s">
        <v>85</v>
      </c>
      <c r="BH3601" s="66" t="s">
        <v>85</v>
      </c>
      <c r="BI3601" s="66" t="s">
        <v>85</v>
      </c>
      <c r="BJ3601" s="66" t="s">
        <v>85</v>
      </c>
      <c r="BK3601" s="66" t="s">
        <v>85</v>
      </c>
      <c r="BL3601" s="66" t="s">
        <v>85</v>
      </c>
      <c r="BM3601" s="66" t="s">
        <v>85</v>
      </c>
      <c r="BN3601" s="66" t="s">
        <v>85</v>
      </c>
      <c r="BO3601" s="88" t="s">
        <v>85</v>
      </c>
      <c r="BP3601" s="100" t="s">
        <v>85</v>
      </c>
      <c r="BQ3601" s="66" t="s">
        <v>85</v>
      </c>
      <c r="BR3601" s="66" t="s">
        <v>85</v>
      </c>
      <c r="BS3601" s="66" t="s">
        <v>85</v>
      </c>
      <c r="BT3601" s="66" t="s">
        <v>85</v>
      </c>
      <c r="BU3601" s="66" t="s">
        <v>85</v>
      </c>
      <c r="BV3601" s="66" t="s">
        <v>85</v>
      </c>
      <c r="BW3601" s="66" t="s">
        <v>85</v>
      </c>
      <c r="BX3601" s="66" t="s">
        <v>85</v>
      </c>
      <c r="BY3601" s="66" t="s">
        <v>85</v>
      </c>
      <c r="BZ3601" s="66" t="s">
        <v>85</v>
      </c>
      <c r="CA3601" s="66" t="s">
        <v>85</v>
      </c>
      <c r="CB3601" s="66" t="s">
        <v>85</v>
      </c>
      <c r="CC3601" s="66" t="s">
        <v>85</v>
      </c>
      <c r="CD3601" s="66" t="s">
        <v>85</v>
      </c>
      <c r="CE3601" s="66" t="s">
        <v>85</v>
      </c>
      <c r="CF3601" s="66" t="s">
        <v>85</v>
      </c>
      <c r="CG3601" s="66" t="s">
        <v>85</v>
      </c>
      <c r="CH3601" s="66" t="s">
        <v>85</v>
      </c>
      <c r="CI3601" s="66" t="s">
        <v>85</v>
      </c>
      <c r="CJ3601" s="66" t="s">
        <v>85</v>
      </c>
      <c r="CK3601" s="66" t="s">
        <v>85</v>
      </c>
      <c r="CL3601" s="66" t="s">
        <v>85</v>
      </c>
      <c r="CM3601" s="69" t="s">
        <v>85</v>
      </c>
    </row>
    <row r="3602" spans="41:91" hidden="1" x14ac:dyDescent="0.25">
      <c r="AO3602" s="21" t="s">
        <v>117</v>
      </c>
      <c r="AP3602" s="109" t="s">
        <v>115</v>
      </c>
      <c r="AQ3602" s="21" t="str">
        <f t="shared" si="56"/>
        <v>£20,000 - £29,999Less than £15,000</v>
      </c>
      <c r="AR3602" s="77" t="s">
        <v>85</v>
      </c>
      <c r="AS3602" s="77" t="s">
        <v>85</v>
      </c>
      <c r="AT3602" s="77" t="s">
        <v>85</v>
      </c>
      <c r="AU3602" s="66" t="s">
        <v>85</v>
      </c>
      <c r="AV3602" s="66" t="s">
        <v>85</v>
      </c>
      <c r="AW3602" s="66" t="s">
        <v>85</v>
      </c>
      <c r="AX3602" s="66" t="s">
        <v>85</v>
      </c>
      <c r="AY3602" s="66" t="s">
        <v>85</v>
      </c>
      <c r="AZ3602" s="66" t="s">
        <v>85</v>
      </c>
      <c r="BA3602" s="66" t="s">
        <v>85</v>
      </c>
      <c r="BB3602" s="66" t="s">
        <v>85</v>
      </c>
      <c r="BC3602" s="66" t="s">
        <v>85</v>
      </c>
      <c r="BD3602" s="66" t="s">
        <v>85</v>
      </c>
      <c r="BE3602" s="66" t="s">
        <v>85</v>
      </c>
      <c r="BF3602" s="66" t="s">
        <v>85</v>
      </c>
      <c r="BG3602" s="66" t="s">
        <v>85</v>
      </c>
      <c r="BH3602" s="66" t="s">
        <v>85</v>
      </c>
      <c r="BI3602" s="66" t="s">
        <v>85</v>
      </c>
      <c r="BJ3602" s="66" t="s">
        <v>85</v>
      </c>
      <c r="BK3602" s="66" t="s">
        <v>85</v>
      </c>
      <c r="BL3602" s="66" t="s">
        <v>85</v>
      </c>
      <c r="BM3602" s="66" t="s">
        <v>85</v>
      </c>
      <c r="BN3602" s="66" t="s">
        <v>85</v>
      </c>
      <c r="BO3602" s="88" t="s">
        <v>85</v>
      </c>
      <c r="BP3602" s="100" t="s">
        <v>85</v>
      </c>
      <c r="BQ3602" s="66" t="s">
        <v>85</v>
      </c>
      <c r="BR3602" s="66" t="s">
        <v>85</v>
      </c>
      <c r="BS3602" s="66" t="s">
        <v>85</v>
      </c>
      <c r="BT3602" s="66" t="s">
        <v>85</v>
      </c>
      <c r="BU3602" s="66" t="s">
        <v>85</v>
      </c>
      <c r="BV3602" s="66" t="s">
        <v>85</v>
      </c>
      <c r="BW3602" s="66" t="s">
        <v>85</v>
      </c>
      <c r="BX3602" s="66" t="s">
        <v>85</v>
      </c>
      <c r="BY3602" s="66" t="s">
        <v>85</v>
      </c>
      <c r="BZ3602" s="66" t="s">
        <v>85</v>
      </c>
      <c r="CA3602" s="66" t="s">
        <v>85</v>
      </c>
      <c r="CB3602" s="66" t="s">
        <v>85</v>
      </c>
      <c r="CC3602" s="66" t="s">
        <v>85</v>
      </c>
      <c r="CD3602" s="66" t="s">
        <v>85</v>
      </c>
      <c r="CE3602" s="66" t="s">
        <v>85</v>
      </c>
      <c r="CF3602" s="66" t="s">
        <v>85</v>
      </c>
      <c r="CG3602" s="66" t="s">
        <v>85</v>
      </c>
      <c r="CH3602" s="66" t="s">
        <v>85</v>
      </c>
      <c r="CI3602" s="66" t="s">
        <v>85</v>
      </c>
      <c r="CJ3602" s="66" t="s">
        <v>85</v>
      </c>
      <c r="CK3602" s="66" t="s">
        <v>85</v>
      </c>
      <c r="CL3602" s="66" t="s">
        <v>85</v>
      </c>
      <c r="CM3602" s="69" t="s">
        <v>85</v>
      </c>
    </row>
    <row r="3603" spans="41:91" hidden="1" x14ac:dyDescent="0.25">
      <c r="AO3603" s="21" t="s">
        <v>117</v>
      </c>
      <c r="AP3603" s="109" t="s">
        <v>116</v>
      </c>
      <c r="AQ3603" s="21" t="str">
        <f t="shared" si="56"/>
        <v>£20,000 - £29,999£15,000 - £19,999</v>
      </c>
      <c r="AR3603" s="77" t="s">
        <v>85</v>
      </c>
      <c r="AS3603" s="77" t="s">
        <v>85</v>
      </c>
      <c r="AT3603" s="77" t="s">
        <v>85</v>
      </c>
      <c r="AU3603" s="66" t="s">
        <v>85</v>
      </c>
      <c r="AV3603" s="66" t="s">
        <v>85</v>
      </c>
      <c r="AW3603" s="66" t="s">
        <v>85</v>
      </c>
      <c r="AX3603" s="66" t="s">
        <v>85</v>
      </c>
      <c r="AY3603" s="66" t="s">
        <v>85</v>
      </c>
      <c r="AZ3603" s="66" t="s">
        <v>85</v>
      </c>
      <c r="BA3603" s="66" t="s">
        <v>85</v>
      </c>
      <c r="BB3603" s="66" t="s">
        <v>85</v>
      </c>
      <c r="BC3603" s="66" t="s">
        <v>85</v>
      </c>
      <c r="BD3603" s="66" t="s">
        <v>85</v>
      </c>
      <c r="BE3603" s="66" t="s">
        <v>85</v>
      </c>
      <c r="BF3603" s="66" t="s">
        <v>85</v>
      </c>
      <c r="BG3603" s="66" t="s">
        <v>85</v>
      </c>
      <c r="BH3603" s="66" t="s">
        <v>85</v>
      </c>
      <c r="BI3603" s="66" t="s">
        <v>85</v>
      </c>
      <c r="BJ3603" s="66" t="s">
        <v>85</v>
      </c>
      <c r="BK3603" s="66" t="s">
        <v>85</v>
      </c>
      <c r="BL3603" s="66" t="s">
        <v>85</v>
      </c>
      <c r="BM3603" s="66" t="s">
        <v>85</v>
      </c>
      <c r="BN3603" s="66" t="s">
        <v>85</v>
      </c>
      <c r="BO3603" s="88" t="s">
        <v>85</v>
      </c>
      <c r="BP3603" s="100" t="s">
        <v>85</v>
      </c>
      <c r="BQ3603" s="66" t="s">
        <v>85</v>
      </c>
      <c r="BR3603" s="66" t="s">
        <v>85</v>
      </c>
      <c r="BS3603" s="66" t="s">
        <v>85</v>
      </c>
      <c r="BT3603" s="66" t="s">
        <v>85</v>
      </c>
      <c r="BU3603" s="66" t="s">
        <v>85</v>
      </c>
      <c r="BV3603" s="66" t="s">
        <v>85</v>
      </c>
      <c r="BW3603" s="66" t="s">
        <v>85</v>
      </c>
      <c r="BX3603" s="66" t="s">
        <v>85</v>
      </c>
      <c r="BY3603" s="66" t="s">
        <v>85</v>
      </c>
      <c r="BZ3603" s="66" t="s">
        <v>85</v>
      </c>
      <c r="CA3603" s="66" t="s">
        <v>85</v>
      </c>
      <c r="CB3603" s="66" t="s">
        <v>85</v>
      </c>
      <c r="CC3603" s="66" t="s">
        <v>85</v>
      </c>
      <c r="CD3603" s="66" t="s">
        <v>85</v>
      </c>
      <c r="CE3603" s="66" t="s">
        <v>85</v>
      </c>
      <c r="CF3603" s="66" t="s">
        <v>85</v>
      </c>
      <c r="CG3603" s="66" t="s">
        <v>85</v>
      </c>
      <c r="CH3603" s="66" t="s">
        <v>85</v>
      </c>
      <c r="CI3603" s="66" t="s">
        <v>85</v>
      </c>
      <c r="CJ3603" s="66" t="s">
        <v>85</v>
      </c>
      <c r="CK3603" s="66" t="s">
        <v>85</v>
      </c>
      <c r="CL3603" s="66" t="s">
        <v>85</v>
      </c>
      <c r="CM3603" s="69" t="s">
        <v>85</v>
      </c>
    </row>
    <row r="3604" spans="41:91" hidden="1" x14ac:dyDescent="0.25">
      <c r="AO3604" s="21" t="s">
        <v>117</v>
      </c>
      <c r="AP3604" s="109" t="s">
        <v>117</v>
      </c>
      <c r="AQ3604" s="21" t="str">
        <f t="shared" si="56"/>
        <v>£20,000 - £29,999£20,000 - £29,999</v>
      </c>
      <c r="AR3604" s="77" t="s">
        <v>85</v>
      </c>
      <c r="AS3604" s="77" t="s">
        <v>85</v>
      </c>
      <c r="AT3604" s="77" t="s">
        <v>85</v>
      </c>
      <c r="AU3604" s="66" t="s">
        <v>85</v>
      </c>
      <c r="AV3604" s="66" t="s">
        <v>85</v>
      </c>
      <c r="AW3604" s="66" t="s">
        <v>85</v>
      </c>
      <c r="AX3604" s="66" t="s">
        <v>85</v>
      </c>
      <c r="AY3604" s="66" t="s">
        <v>85</v>
      </c>
      <c r="AZ3604" s="66" t="s">
        <v>85</v>
      </c>
      <c r="BA3604" s="66" t="s">
        <v>85</v>
      </c>
      <c r="BB3604" s="66" t="s">
        <v>85</v>
      </c>
      <c r="BC3604" s="66" t="s">
        <v>85</v>
      </c>
      <c r="BD3604" s="66" t="s">
        <v>85</v>
      </c>
      <c r="BE3604" s="66" t="s">
        <v>85</v>
      </c>
      <c r="BF3604" s="66" t="s">
        <v>85</v>
      </c>
      <c r="BG3604" s="66" t="s">
        <v>85</v>
      </c>
      <c r="BH3604" s="66" t="s">
        <v>85</v>
      </c>
      <c r="BI3604" s="66" t="s">
        <v>85</v>
      </c>
      <c r="BJ3604" s="66" t="s">
        <v>85</v>
      </c>
      <c r="BK3604" s="66" t="s">
        <v>85</v>
      </c>
      <c r="BL3604" s="66" t="s">
        <v>85</v>
      </c>
      <c r="BM3604" s="66" t="s">
        <v>85</v>
      </c>
      <c r="BN3604" s="66" t="s">
        <v>85</v>
      </c>
      <c r="BO3604" s="88" t="s">
        <v>85</v>
      </c>
      <c r="BP3604" s="100" t="s">
        <v>85</v>
      </c>
      <c r="BQ3604" s="66" t="s">
        <v>85</v>
      </c>
      <c r="BR3604" s="66" t="s">
        <v>85</v>
      </c>
      <c r="BS3604" s="66" t="s">
        <v>85</v>
      </c>
      <c r="BT3604" s="66" t="s">
        <v>85</v>
      </c>
      <c r="BU3604" s="66" t="s">
        <v>85</v>
      </c>
      <c r="BV3604" s="66" t="s">
        <v>85</v>
      </c>
      <c r="BW3604" s="66" t="s">
        <v>85</v>
      </c>
      <c r="BX3604" s="66" t="s">
        <v>85</v>
      </c>
      <c r="BY3604" s="66" t="s">
        <v>85</v>
      </c>
      <c r="BZ3604" s="66" t="s">
        <v>85</v>
      </c>
      <c r="CA3604" s="66" t="s">
        <v>85</v>
      </c>
      <c r="CB3604" s="66" t="s">
        <v>85</v>
      </c>
      <c r="CC3604" s="66" t="s">
        <v>85</v>
      </c>
      <c r="CD3604" s="66" t="s">
        <v>85</v>
      </c>
      <c r="CE3604" s="66" t="s">
        <v>85</v>
      </c>
      <c r="CF3604" s="66" t="s">
        <v>85</v>
      </c>
      <c r="CG3604" s="66" t="s">
        <v>85</v>
      </c>
      <c r="CH3604" s="66" t="s">
        <v>85</v>
      </c>
      <c r="CI3604" s="66" t="s">
        <v>85</v>
      </c>
      <c r="CJ3604" s="66" t="s">
        <v>85</v>
      </c>
      <c r="CK3604" s="66" t="s">
        <v>85</v>
      </c>
      <c r="CL3604" s="66" t="s">
        <v>85</v>
      </c>
      <c r="CM3604" s="69" t="s">
        <v>85</v>
      </c>
    </row>
    <row r="3605" spans="41:91" hidden="1" x14ac:dyDescent="0.25">
      <c r="AO3605" s="21" t="s">
        <v>117</v>
      </c>
      <c r="AP3605" s="109" t="s">
        <v>118</v>
      </c>
      <c r="AQ3605" s="21" t="str">
        <f t="shared" si="56"/>
        <v>£20,000 - £29,999£30,000 - £39,999</v>
      </c>
      <c r="AR3605" s="77" t="s">
        <v>85</v>
      </c>
      <c r="AS3605" s="77" t="s">
        <v>85</v>
      </c>
      <c r="AT3605" s="77" t="s">
        <v>85</v>
      </c>
      <c r="AU3605" s="66" t="s">
        <v>85</v>
      </c>
      <c r="AV3605" s="66" t="s">
        <v>85</v>
      </c>
      <c r="AW3605" s="66" t="s">
        <v>85</v>
      </c>
      <c r="AX3605" s="66" t="s">
        <v>85</v>
      </c>
      <c r="AY3605" s="66" t="s">
        <v>85</v>
      </c>
      <c r="AZ3605" s="66" t="s">
        <v>85</v>
      </c>
      <c r="BA3605" s="66" t="s">
        <v>85</v>
      </c>
      <c r="BB3605" s="66" t="s">
        <v>85</v>
      </c>
      <c r="BC3605" s="66" t="s">
        <v>85</v>
      </c>
      <c r="BD3605" s="66" t="s">
        <v>85</v>
      </c>
      <c r="BE3605" s="66" t="s">
        <v>85</v>
      </c>
      <c r="BF3605" s="66" t="s">
        <v>85</v>
      </c>
      <c r="BG3605" s="66" t="s">
        <v>85</v>
      </c>
      <c r="BH3605" s="66" t="s">
        <v>85</v>
      </c>
      <c r="BI3605" s="66" t="s">
        <v>85</v>
      </c>
      <c r="BJ3605" s="66" t="s">
        <v>85</v>
      </c>
      <c r="BK3605" s="66" t="s">
        <v>85</v>
      </c>
      <c r="BL3605" s="66" t="s">
        <v>85</v>
      </c>
      <c r="BM3605" s="66" t="s">
        <v>85</v>
      </c>
      <c r="BN3605" s="66" t="s">
        <v>85</v>
      </c>
      <c r="BO3605" s="88" t="s">
        <v>85</v>
      </c>
      <c r="BP3605" s="100" t="s">
        <v>85</v>
      </c>
      <c r="BQ3605" s="66" t="s">
        <v>85</v>
      </c>
      <c r="BR3605" s="66" t="s">
        <v>85</v>
      </c>
      <c r="BS3605" s="66" t="s">
        <v>85</v>
      </c>
      <c r="BT3605" s="66" t="s">
        <v>85</v>
      </c>
      <c r="BU3605" s="66" t="s">
        <v>85</v>
      </c>
      <c r="BV3605" s="66" t="s">
        <v>85</v>
      </c>
      <c r="BW3605" s="66" t="s">
        <v>85</v>
      </c>
      <c r="BX3605" s="66" t="s">
        <v>85</v>
      </c>
      <c r="BY3605" s="66" t="s">
        <v>85</v>
      </c>
      <c r="BZ3605" s="66" t="s">
        <v>85</v>
      </c>
      <c r="CA3605" s="66" t="s">
        <v>85</v>
      </c>
      <c r="CB3605" s="66" t="s">
        <v>85</v>
      </c>
      <c r="CC3605" s="66" t="s">
        <v>85</v>
      </c>
      <c r="CD3605" s="66" t="s">
        <v>85</v>
      </c>
      <c r="CE3605" s="66" t="s">
        <v>85</v>
      </c>
      <c r="CF3605" s="66" t="s">
        <v>85</v>
      </c>
      <c r="CG3605" s="66" t="s">
        <v>85</v>
      </c>
      <c r="CH3605" s="66" t="s">
        <v>85</v>
      </c>
      <c r="CI3605" s="66" t="s">
        <v>85</v>
      </c>
      <c r="CJ3605" s="66" t="s">
        <v>85</v>
      </c>
      <c r="CK3605" s="66" t="s">
        <v>85</v>
      </c>
      <c r="CL3605" s="66" t="s">
        <v>85</v>
      </c>
      <c r="CM3605" s="69" t="s">
        <v>85</v>
      </c>
    </row>
    <row r="3606" spans="41:91" hidden="1" x14ac:dyDescent="0.25">
      <c r="AO3606" s="21" t="s">
        <v>117</v>
      </c>
      <c r="AP3606" s="109" t="s">
        <v>119</v>
      </c>
      <c r="AQ3606" s="21" t="str">
        <f t="shared" si="56"/>
        <v>£20,000 - £29,999£40,000 - £49,999</v>
      </c>
      <c r="AR3606" s="77" t="s">
        <v>85</v>
      </c>
      <c r="AS3606" s="77" t="s">
        <v>85</v>
      </c>
      <c r="AT3606" s="77" t="s">
        <v>85</v>
      </c>
      <c r="AU3606" s="66" t="s">
        <v>85</v>
      </c>
      <c r="AV3606" s="66" t="s">
        <v>85</v>
      </c>
      <c r="AW3606" s="66" t="s">
        <v>85</v>
      </c>
      <c r="AX3606" s="66" t="s">
        <v>85</v>
      </c>
      <c r="AY3606" s="66" t="s">
        <v>85</v>
      </c>
      <c r="AZ3606" s="66" t="s">
        <v>85</v>
      </c>
      <c r="BA3606" s="66" t="s">
        <v>85</v>
      </c>
      <c r="BB3606" s="66" t="s">
        <v>85</v>
      </c>
      <c r="BC3606" s="66" t="s">
        <v>85</v>
      </c>
      <c r="BD3606" s="66" t="s">
        <v>85</v>
      </c>
      <c r="BE3606" s="66" t="s">
        <v>85</v>
      </c>
      <c r="BF3606" s="66" t="s">
        <v>85</v>
      </c>
      <c r="BG3606" s="66" t="s">
        <v>85</v>
      </c>
      <c r="BH3606" s="66" t="s">
        <v>85</v>
      </c>
      <c r="BI3606" s="66" t="s">
        <v>85</v>
      </c>
      <c r="BJ3606" s="66" t="s">
        <v>85</v>
      </c>
      <c r="BK3606" s="66" t="s">
        <v>85</v>
      </c>
      <c r="BL3606" s="66" t="s">
        <v>85</v>
      </c>
      <c r="BM3606" s="66" t="s">
        <v>85</v>
      </c>
      <c r="BN3606" s="66" t="s">
        <v>85</v>
      </c>
      <c r="BO3606" s="88" t="s">
        <v>85</v>
      </c>
      <c r="BP3606" s="100" t="s">
        <v>85</v>
      </c>
      <c r="BQ3606" s="66" t="s">
        <v>85</v>
      </c>
      <c r="BR3606" s="66" t="s">
        <v>85</v>
      </c>
      <c r="BS3606" s="66" t="s">
        <v>85</v>
      </c>
      <c r="BT3606" s="66" t="s">
        <v>85</v>
      </c>
      <c r="BU3606" s="66" t="s">
        <v>85</v>
      </c>
      <c r="BV3606" s="66" t="s">
        <v>85</v>
      </c>
      <c r="BW3606" s="66" t="s">
        <v>85</v>
      </c>
      <c r="BX3606" s="66" t="s">
        <v>85</v>
      </c>
      <c r="BY3606" s="66" t="s">
        <v>85</v>
      </c>
      <c r="BZ3606" s="66" t="s">
        <v>85</v>
      </c>
      <c r="CA3606" s="66" t="s">
        <v>85</v>
      </c>
      <c r="CB3606" s="66" t="s">
        <v>85</v>
      </c>
      <c r="CC3606" s="66" t="s">
        <v>85</v>
      </c>
      <c r="CD3606" s="66" t="s">
        <v>85</v>
      </c>
      <c r="CE3606" s="66" t="s">
        <v>85</v>
      </c>
      <c r="CF3606" s="66" t="s">
        <v>85</v>
      </c>
      <c r="CG3606" s="66" t="s">
        <v>85</v>
      </c>
      <c r="CH3606" s="66" t="s">
        <v>85</v>
      </c>
      <c r="CI3606" s="66" t="s">
        <v>85</v>
      </c>
      <c r="CJ3606" s="66" t="s">
        <v>85</v>
      </c>
      <c r="CK3606" s="66" t="s">
        <v>85</v>
      </c>
      <c r="CL3606" s="66" t="s">
        <v>85</v>
      </c>
      <c r="CM3606" s="69" t="s">
        <v>85</v>
      </c>
    </row>
    <row r="3607" spans="41:91" hidden="1" x14ac:dyDescent="0.25">
      <c r="AO3607" s="21" t="s">
        <v>117</v>
      </c>
      <c r="AP3607" s="109" t="s">
        <v>120</v>
      </c>
      <c r="AQ3607" s="21" t="str">
        <f t="shared" si="56"/>
        <v>£20,000 - £29,999£50,000 - £59,999</v>
      </c>
      <c r="AR3607" s="77" t="s">
        <v>85</v>
      </c>
      <c r="AS3607" s="77" t="s">
        <v>85</v>
      </c>
      <c r="AT3607" s="77" t="s">
        <v>85</v>
      </c>
      <c r="AU3607" s="66" t="s">
        <v>85</v>
      </c>
      <c r="AV3607" s="66" t="s">
        <v>85</v>
      </c>
      <c r="AW3607" s="66" t="s">
        <v>85</v>
      </c>
      <c r="AX3607" s="66" t="s">
        <v>85</v>
      </c>
      <c r="AY3607" s="66" t="s">
        <v>85</v>
      </c>
      <c r="AZ3607" s="66" t="s">
        <v>85</v>
      </c>
      <c r="BA3607" s="66" t="s">
        <v>85</v>
      </c>
      <c r="BB3607" s="66" t="s">
        <v>85</v>
      </c>
      <c r="BC3607" s="66" t="s">
        <v>85</v>
      </c>
      <c r="BD3607" s="66" t="s">
        <v>85</v>
      </c>
      <c r="BE3607" s="66" t="s">
        <v>85</v>
      </c>
      <c r="BF3607" s="66" t="s">
        <v>85</v>
      </c>
      <c r="BG3607" s="66" t="s">
        <v>85</v>
      </c>
      <c r="BH3607" s="66" t="s">
        <v>85</v>
      </c>
      <c r="BI3607" s="66" t="s">
        <v>85</v>
      </c>
      <c r="BJ3607" s="66" t="s">
        <v>85</v>
      </c>
      <c r="BK3607" s="66" t="s">
        <v>85</v>
      </c>
      <c r="BL3607" s="66" t="s">
        <v>85</v>
      </c>
      <c r="BM3607" s="66" t="s">
        <v>85</v>
      </c>
      <c r="BN3607" s="66" t="s">
        <v>85</v>
      </c>
      <c r="BO3607" s="88" t="s">
        <v>85</v>
      </c>
      <c r="BP3607" s="100" t="s">
        <v>85</v>
      </c>
      <c r="BQ3607" s="66" t="s">
        <v>85</v>
      </c>
      <c r="BR3607" s="66" t="s">
        <v>85</v>
      </c>
      <c r="BS3607" s="66" t="s">
        <v>85</v>
      </c>
      <c r="BT3607" s="66" t="s">
        <v>85</v>
      </c>
      <c r="BU3607" s="66" t="s">
        <v>85</v>
      </c>
      <c r="BV3607" s="66" t="s">
        <v>85</v>
      </c>
      <c r="BW3607" s="66" t="s">
        <v>85</v>
      </c>
      <c r="BX3607" s="66" t="s">
        <v>85</v>
      </c>
      <c r="BY3607" s="66" t="s">
        <v>85</v>
      </c>
      <c r="BZ3607" s="66" t="s">
        <v>85</v>
      </c>
      <c r="CA3607" s="66" t="s">
        <v>85</v>
      </c>
      <c r="CB3607" s="66" t="s">
        <v>85</v>
      </c>
      <c r="CC3607" s="66" t="s">
        <v>85</v>
      </c>
      <c r="CD3607" s="66" t="s">
        <v>85</v>
      </c>
      <c r="CE3607" s="66" t="s">
        <v>85</v>
      </c>
      <c r="CF3607" s="66" t="s">
        <v>85</v>
      </c>
      <c r="CG3607" s="66" t="s">
        <v>85</v>
      </c>
      <c r="CH3607" s="66" t="s">
        <v>85</v>
      </c>
      <c r="CI3607" s="66" t="s">
        <v>85</v>
      </c>
      <c r="CJ3607" s="66" t="s">
        <v>85</v>
      </c>
      <c r="CK3607" s="66" t="s">
        <v>85</v>
      </c>
      <c r="CL3607" s="66" t="s">
        <v>85</v>
      </c>
      <c r="CM3607" s="69" t="s">
        <v>85</v>
      </c>
    </row>
    <row r="3608" spans="41:91" hidden="1" x14ac:dyDescent="0.25">
      <c r="AO3608" s="21" t="s">
        <v>117</v>
      </c>
      <c r="AP3608" s="109" t="s">
        <v>121</v>
      </c>
      <c r="AQ3608" s="21" t="str">
        <f t="shared" si="56"/>
        <v>£20,000 - £29,999£60,000 - £69,999</v>
      </c>
      <c r="AR3608" s="77" t="s">
        <v>85</v>
      </c>
      <c r="AS3608" s="77" t="s">
        <v>85</v>
      </c>
      <c r="AT3608" s="77" t="s">
        <v>85</v>
      </c>
      <c r="AU3608" s="66" t="s">
        <v>85</v>
      </c>
      <c r="AV3608" s="66" t="s">
        <v>85</v>
      </c>
      <c r="AW3608" s="66" t="s">
        <v>85</v>
      </c>
      <c r="AX3608" s="66" t="s">
        <v>85</v>
      </c>
      <c r="AY3608" s="66" t="s">
        <v>85</v>
      </c>
      <c r="AZ3608" s="66" t="s">
        <v>85</v>
      </c>
      <c r="BA3608" s="66" t="s">
        <v>85</v>
      </c>
      <c r="BB3608" s="66" t="s">
        <v>85</v>
      </c>
      <c r="BC3608" s="66" t="s">
        <v>85</v>
      </c>
      <c r="BD3608" s="66" t="s">
        <v>85</v>
      </c>
      <c r="BE3608" s="66" t="s">
        <v>85</v>
      </c>
      <c r="BF3608" s="66" t="s">
        <v>85</v>
      </c>
      <c r="BG3608" s="66" t="s">
        <v>85</v>
      </c>
      <c r="BH3608" s="66" t="s">
        <v>85</v>
      </c>
      <c r="BI3608" s="66" t="s">
        <v>85</v>
      </c>
      <c r="BJ3608" s="66" t="s">
        <v>85</v>
      </c>
      <c r="BK3608" s="66" t="s">
        <v>85</v>
      </c>
      <c r="BL3608" s="66" t="s">
        <v>85</v>
      </c>
      <c r="BM3608" s="66" t="s">
        <v>85</v>
      </c>
      <c r="BN3608" s="66" t="s">
        <v>85</v>
      </c>
      <c r="BO3608" s="88" t="s">
        <v>85</v>
      </c>
      <c r="BP3608" s="100" t="s">
        <v>85</v>
      </c>
      <c r="BQ3608" s="66" t="s">
        <v>85</v>
      </c>
      <c r="BR3608" s="66" t="s">
        <v>85</v>
      </c>
      <c r="BS3608" s="66" t="s">
        <v>85</v>
      </c>
      <c r="BT3608" s="66" t="s">
        <v>85</v>
      </c>
      <c r="BU3608" s="66" t="s">
        <v>85</v>
      </c>
      <c r="BV3608" s="66" t="s">
        <v>85</v>
      </c>
      <c r="BW3608" s="66" t="s">
        <v>85</v>
      </c>
      <c r="BX3608" s="66" t="s">
        <v>85</v>
      </c>
      <c r="BY3608" s="66" t="s">
        <v>85</v>
      </c>
      <c r="BZ3608" s="66" t="s">
        <v>85</v>
      </c>
      <c r="CA3608" s="66" t="s">
        <v>85</v>
      </c>
      <c r="CB3608" s="66" t="s">
        <v>85</v>
      </c>
      <c r="CC3608" s="66" t="s">
        <v>85</v>
      </c>
      <c r="CD3608" s="66" t="s">
        <v>85</v>
      </c>
      <c r="CE3608" s="66" t="s">
        <v>85</v>
      </c>
      <c r="CF3608" s="66" t="s">
        <v>85</v>
      </c>
      <c r="CG3608" s="66" t="s">
        <v>85</v>
      </c>
      <c r="CH3608" s="66" t="s">
        <v>85</v>
      </c>
      <c r="CI3608" s="66" t="s">
        <v>85</v>
      </c>
      <c r="CJ3608" s="66" t="s">
        <v>85</v>
      </c>
      <c r="CK3608" s="66" t="s">
        <v>85</v>
      </c>
      <c r="CL3608" s="66" t="s">
        <v>85</v>
      </c>
      <c r="CM3608" s="69" t="s">
        <v>85</v>
      </c>
    </row>
    <row r="3609" spans="41:91" hidden="1" x14ac:dyDescent="0.25">
      <c r="AO3609" s="21" t="s">
        <v>117</v>
      </c>
      <c r="AP3609" s="109" t="s">
        <v>122</v>
      </c>
      <c r="AQ3609" s="21" t="str">
        <f t="shared" si="56"/>
        <v>£20,000 - £29,999£70,000 - £99,999</v>
      </c>
      <c r="AR3609" s="77" t="s">
        <v>85</v>
      </c>
      <c r="AS3609" s="77" t="s">
        <v>85</v>
      </c>
      <c r="AT3609" s="77" t="s">
        <v>85</v>
      </c>
      <c r="AU3609" s="66" t="s">
        <v>85</v>
      </c>
      <c r="AV3609" s="66" t="s">
        <v>85</v>
      </c>
      <c r="AW3609" s="66" t="s">
        <v>85</v>
      </c>
      <c r="AX3609" s="66" t="s">
        <v>85</v>
      </c>
      <c r="AY3609" s="66" t="s">
        <v>85</v>
      </c>
      <c r="AZ3609" s="66" t="s">
        <v>85</v>
      </c>
      <c r="BA3609" s="66" t="s">
        <v>85</v>
      </c>
      <c r="BB3609" s="66" t="s">
        <v>85</v>
      </c>
      <c r="BC3609" s="66" t="s">
        <v>85</v>
      </c>
      <c r="BD3609" s="66" t="s">
        <v>85</v>
      </c>
      <c r="BE3609" s="66" t="s">
        <v>85</v>
      </c>
      <c r="BF3609" s="66" t="s">
        <v>85</v>
      </c>
      <c r="BG3609" s="66" t="s">
        <v>85</v>
      </c>
      <c r="BH3609" s="66" t="s">
        <v>85</v>
      </c>
      <c r="BI3609" s="66" t="s">
        <v>85</v>
      </c>
      <c r="BJ3609" s="66" t="s">
        <v>85</v>
      </c>
      <c r="BK3609" s="66" t="s">
        <v>85</v>
      </c>
      <c r="BL3609" s="66" t="s">
        <v>85</v>
      </c>
      <c r="BM3609" s="66" t="s">
        <v>85</v>
      </c>
      <c r="BN3609" s="66" t="s">
        <v>85</v>
      </c>
      <c r="BO3609" s="88" t="s">
        <v>85</v>
      </c>
      <c r="BP3609" s="100" t="s">
        <v>85</v>
      </c>
      <c r="BQ3609" s="66" t="s">
        <v>85</v>
      </c>
      <c r="BR3609" s="66" t="s">
        <v>85</v>
      </c>
      <c r="BS3609" s="66" t="s">
        <v>85</v>
      </c>
      <c r="BT3609" s="66" t="s">
        <v>85</v>
      </c>
      <c r="BU3609" s="66" t="s">
        <v>85</v>
      </c>
      <c r="BV3609" s="66" t="s">
        <v>85</v>
      </c>
      <c r="BW3609" s="66" t="s">
        <v>85</v>
      </c>
      <c r="BX3609" s="66" t="s">
        <v>85</v>
      </c>
      <c r="BY3609" s="66" t="s">
        <v>85</v>
      </c>
      <c r="BZ3609" s="66" t="s">
        <v>85</v>
      </c>
      <c r="CA3609" s="66" t="s">
        <v>85</v>
      </c>
      <c r="CB3609" s="66" t="s">
        <v>85</v>
      </c>
      <c r="CC3609" s="66" t="s">
        <v>85</v>
      </c>
      <c r="CD3609" s="66" t="s">
        <v>85</v>
      </c>
      <c r="CE3609" s="66" t="s">
        <v>85</v>
      </c>
      <c r="CF3609" s="66" t="s">
        <v>85</v>
      </c>
      <c r="CG3609" s="66" t="s">
        <v>85</v>
      </c>
      <c r="CH3609" s="66" t="s">
        <v>85</v>
      </c>
      <c r="CI3609" s="66" t="s">
        <v>85</v>
      </c>
      <c r="CJ3609" s="66" t="s">
        <v>85</v>
      </c>
      <c r="CK3609" s="66" t="s">
        <v>85</v>
      </c>
      <c r="CL3609" s="66" t="s">
        <v>85</v>
      </c>
      <c r="CM3609" s="69" t="s">
        <v>85</v>
      </c>
    </row>
    <row r="3610" spans="41:91" hidden="1" x14ac:dyDescent="0.25">
      <c r="AO3610" s="21" t="s">
        <v>117</v>
      </c>
      <c r="AP3610" s="109" t="s">
        <v>123</v>
      </c>
      <c r="AQ3610" s="21" t="str">
        <f t="shared" si="56"/>
        <v>£20,000 - £29,999£100,000 - £149,999</v>
      </c>
      <c r="AR3610" s="77" t="s">
        <v>85</v>
      </c>
      <c r="AS3610" s="77" t="s">
        <v>85</v>
      </c>
      <c r="AT3610" s="77" t="s">
        <v>85</v>
      </c>
      <c r="AU3610" s="66" t="s">
        <v>85</v>
      </c>
      <c r="AV3610" s="66" t="s">
        <v>85</v>
      </c>
      <c r="AW3610" s="66" t="s">
        <v>85</v>
      </c>
      <c r="AX3610" s="66" t="s">
        <v>85</v>
      </c>
      <c r="AY3610" s="66" t="s">
        <v>85</v>
      </c>
      <c r="AZ3610" s="66" t="s">
        <v>85</v>
      </c>
      <c r="BA3610" s="66" t="s">
        <v>85</v>
      </c>
      <c r="BB3610" s="66" t="s">
        <v>85</v>
      </c>
      <c r="BC3610" s="66" t="s">
        <v>85</v>
      </c>
      <c r="BD3610" s="66" t="s">
        <v>85</v>
      </c>
      <c r="BE3610" s="66" t="s">
        <v>85</v>
      </c>
      <c r="BF3610" s="66" t="s">
        <v>85</v>
      </c>
      <c r="BG3610" s="66" t="s">
        <v>85</v>
      </c>
      <c r="BH3610" s="66" t="s">
        <v>85</v>
      </c>
      <c r="BI3610" s="66" t="s">
        <v>85</v>
      </c>
      <c r="BJ3610" s="66" t="s">
        <v>85</v>
      </c>
      <c r="BK3610" s="66" t="s">
        <v>85</v>
      </c>
      <c r="BL3610" s="66" t="s">
        <v>85</v>
      </c>
      <c r="BM3610" s="66" t="s">
        <v>85</v>
      </c>
      <c r="BN3610" s="66" t="s">
        <v>85</v>
      </c>
      <c r="BO3610" s="88" t="s">
        <v>85</v>
      </c>
      <c r="BP3610" s="100" t="s">
        <v>85</v>
      </c>
      <c r="BQ3610" s="66" t="s">
        <v>85</v>
      </c>
      <c r="BR3610" s="66" t="s">
        <v>85</v>
      </c>
      <c r="BS3610" s="66" t="s">
        <v>85</v>
      </c>
      <c r="BT3610" s="66" t="s">
        <v>85</v>
      </c>
      <c r="BU3610" s="66" t="s">
        <v>85</v>
      </c>
      <c r="BV3610" s="66" t="s">
        <v>85</v>
      </c>
      <c r="BW3610" s="66" t="s">
        <v>85</v>
      </c>
      <c r="BX3610" s="66" t="s">
        <v>85</v>
      </c>
      <c r="BY3610" s="66" t="s">
        <v>85</v>
      </c>
      <c r="BZ3610" s="66" t="s">
        <v>85</v>
      </c>
      <c r="CA3610" s="66" t="s">
        <v>85</v>
      </c>
      <c r="CB3610" s="66" t="s">
        <v>85</v>
      </c>
      <c r="CC3610" s="66" t="s">
        <v>85</v>
      </c>
      <c r="CD3610" s="66" t="s">
        <v>85</v>
      </c>
      <c r="CE3610" s="66" t="s">
        <v>85</v>
      </c>
      <c r="CF3610" s="66" t="s">
        <v>85</v>
      </c>
      <c r="CG3610" s="66" t="s">
        <v>85</v>
      </c>
      <c r="CH3610" s="66" t="s">
        <v>85</v>
      </c>
      <c r="CI3610" s="66" t="s">
        <v>85</v>
      </c>
      <c r="CJ3610" s="66" t="s">
        <v>85</v>
      </c>
      <c r="CK3610" s="66" t="s">
        <v>85</v>
      </c>
      <c r="CL3610" s="66" t="s">
        <v>85</v>
      </c>
      <c r="CM3610" s="69" t="s">
        <v>85</v>
      </c>
    </row>
    <row r="3611" spans="41:91" hidden="1" x14ac:dyDescent="0.25">
      <c r="AO3611" s="21" t="s">
        <v>117</v>
      </c>
      <c r="AP3611" s="109" t="s">
        <v>124</v>
      </c>
      <c r="AQ3611" s="21" t="str">
        <f t="shared" si="56"/>
        <v>£20,000 - £29,999£150,000 and over</v>
      </c>
      <c r="AR3611" s="77" t="s">
        <v>85</v>
      </c>
      <c r="AS3611" s="77" t="s">
        <v>85</v>
      </c>
      <c r="AT3611" s="77" t="s">
        <v>85</v>
      </c>
      <c r="AU3611" s="66" t="s">
        <v>85</v>
      </c>
      <c r="AV3611" s="66" t="s">
        <v>85</v>
      </c>
      <c r="AW3611" s="66" t="s">
        <v>85</v>
      </c>
      <c r="AX3611" s="66" t="s">
        <v>85</v>
      </c>
      <c r="AY3611" s="66" t="s">
        <v>85</v>
      </c>
      <c r="AZ3611" s="66" t="s">
        <v>85</v>
      </c>
      <c r="BA3611" s="66" t="s">
        <v>85</v>
      </c>
      <c r="BB3611" s="66" t="s">
        <v>85</v>
      </c>
      <c r="BC3611" s="66" t="s">
        <v>85</v>
      </c>
      <c r="BD3611" s="66" t="s">
        <v>85</v>
      </c>
      <c r="BE3611" s="66" t="s">
        <v>85</v>
      </c>
      <c r="BF3611" s="66" t="s">
        <v>85</v>
      </c>
      <c r="BG3611" s="66" t="s">
        <v>85</v>
      </c>
      <c r="BH3611" s="66" t="s">
        <v>85</v>
      </c>
      <c r="BI3611" s="66" t="s">
        <v>85</v>
      </c>
      <c r="BJ3611" s="66" t="s">
        <v>85</v>
      </c>
      <c r="BK3611" s="66" t="s">
        <v>85</v>
      </c>
      <c r="BL3611" s="66" t="s">
        <v>85</v>
      </c>
      <c r="BM3611" s="66" t="s">
        <v>85</v>
      </c>
      <c r="BN3611" s="66" t="s">
        <v>85</v>
      </c>
      <c r="BO3611" s="88" t="s">
        <v>85</v>
      </c>
      <c r="BP3611" s="100" t="s">
        <v>85</v>
      </c>
      <c r="BQ3611" s="66" t="s">
        <v>85</v>
      </c>
      <c r="BR3611" s="66" t="s">
        <v>85</v>
      </c>
      <c r="BS3611" s="66" t="s">
        <v>85</v>
      </c>
      <c r="BT3611" s="66" t="s">
        <v>85</v>
      </c>
      <c r="BU3611" s="66" t="s">
        <v>85</v>
      </c>
      <c r="BV3611" s="66" t="s">
        <v>85</v>
      </c>
      <c r="BW3611" s="66" t="s">
        <v>85</v>
      </c>
      <c r="BX3611" s="66" t="s">
        <v>85</v>
      </c>
      <c r="BY3611" s="66" t="s">
        <v>85</v>
      </c>
      <c r="BZ3611" s="66" t="s">
        <v>85</v>
      </c>
      <c r="CA3611" s="66" t="s">
        <v>85</v>
      </c>
      <c r="CB3611" s="66" t="s">
        <v>85</v>
      </c>
      <c r="CC3611" s="66" t="s">
        <v>85</v>
      </c>
      <c r="CD3611" s="66" t="s">
        <v>85</v>
      </c>
      <c r="CE3611" s="66" t="s">
        <v>85</v>
      </c>
      <c r="CF3611" s="66" t="s">
        <v>85</v>
      </c>
      <c r="CG3611" s="66" t="s">
        <v>85</v>
      </c>
      <c r="CH3611" s="66" t="s">
        <v>85</v>
      </c>
      <c r="CI3611" s="66" t="s">
        <v>85</v>
      </c>
      <c r="CJ3611" s="66" t="s">
        <v>85</v>
      </c>
      <c r="CK3611" s="66" t="s">
        <v>85</v>
      </c>
      <c r="CL3611" s="66" t="s">
        <v>85</v>
      </c>
      <c r="CM3611" s="69" t="s">
        <v>85</v>
      </c>
    </row>
    <row r="3612" spans="41:91" hidden="1" x14ac:dyDescent="0.25">
      <c r="AO3612" s="21" t="s">
        <v>118</v>
      </c>
      <c r="AP3612" s="109" t="s">
        <v>115</v>
      </c>
      <c r="AQ3612" s="21" t="str">
        <f t="shared" si="56"/>
        <v>£30,000 - £39,999Less than £15,000</v>
      </c>
      <c r="AR3612" s="77" t="s">
        <v>85</v>
      </c>
      <c r="AS3612" s="77" t="s">
        <v>85</v>
      </c>
      <c r="AT3612" s="77" t="s">
        <v>85</v>
      </c>
      <c r="AU3612" s="66" t="s">
        <v>85</v>
      </c>
      <c r="AV3612" s="66" t="s">
        <v>85</v>
      </c>
      <c r="AW3612" s="66" t="s">
        <v>85</v>
      </c>
      <c r="AX3612" s="66" t="s">
        <v>85</v>
      </c>
      <c r="AY3612" s="66" t="s">
        <v>85</v>
      </c>
      <c r="AZ3612" s="66" t="s">
        <v>85</v>
      </c>
      <c r="BA3612" s="66" t="s">
        <v>85</v>
      </c>
      <c r="BB3612" s="66" t="s">
        <v>85</v>
      </c>
      <c r="BC3612" s="66" t="s">
        <v>85</v>
      </c>
      <c r="BD3612" s="66" t="s">
        <v>85</v>
      </c>
      <c r="BE3612" s="66" t="s">
        <v>85</v>
      </c>
      <c r="BF3612" s="66" t="s">
        <v>85</v>
      </c>
      <c r="BG3612" s="66" t="s">
        <v>85</v>
      </c>
      <c r="BH3612" s="66" t="s">
        <v>85</v>
      </c>
      <c r="BI3612" s="66" t="s">
        <v>85</v>
      </c>
      <c r="BJ3612" s="66" t="s">
        <v>85</v>
      </c>
      <c r="BK3612" s="66" t="s">
        <v>85</v>
      </c>
      <c r="BL3612" s="66" t="s">
        <v>85</v>
      </c>
      <c r="BM3612" s="66" t="s">
        <v>85</v>
      </c>
      <c r="BN3612" s="66" t="s">
        <v>85</v>
      </c>
      <c r="BO3612" s="88" t="s">
        <v>85</v>
      </c>
      <c r="BP3612" s="100" t="s">
        <v>85</v>
      </c>
      <c r="BQ3612" s="66" t="s">
        <v>85</v>
      </c>
      <c r="BR3612" s="66" t="s">
        <v>85</v>
      </c>
      <c r="BS3612" s="66" t="s">
        <v>85</v>
      </c>
      <c r="BT3612" s="66" t="s">
        <v>85</v>
      </c>
      <c r="BU3612" s="66" t="s">
        <v>85</v>
      </c>
      <c r="BV3612" s="66" t="s">
        <v>85</v>
      </c>
      <c r="BW3612" s="66" t="s">
        <v>85</v>
      </c>
      <c r="BX3612" s="66" t="s">
        <v>85</v>
      </c>
      <c r="BY3612" s="66" t="s">
        <v>85</v>
      </c>
      <c r="BZ3612" s="66" t="s">
        <v>85</v>
      </c>
      <c r="CA3612" s="66" t="s">
        <v>85</v>
      </c>
      <c r="CB3612" s="66" t="s">
        <v>85</v>
      </c>
      <c r="CC3612" s="66" t="s">
        <v>85</v>
      </c>
      <c r="CD3612" s="66" t="s">
        <v>85</v>
      </c>
      <c r="CE3612" s="66" t="s">
        <v>85</v>
      </c>
      <c r="CF3612" s="66" t="s">
        <v>85</v>
      </c>
      <c r="CG3612" s="66" t="s">
        <v>85</v>
      </c>
      <c r="CH3612" s="66" t="s">
        <v>85</v>
      </c>
      <c r="CI3612" s="66" t="s">
        <v>85</v>
      </c>
      <c r="CJ3612" s="66" t="s">
        <v>85</v>
      </c>
      <c r="CK3612" s="66" t="s">
        <v>85</v>
      </c>
      <c r="CL3612" s="66" t="s">
        <v>85</v>
      </c>
      <c r="CM3612" s="69" t="s">
        <v>85</v>
      </c>
    </row>
    <row r="3613" spans="41:91" hidden="1" x14ac:dyDescent="0.25">
      <c r="AO3613" s="21" t="s">
        <v>118</v>
      </c>
      <c r="AP3613" s="109" t="s">
        <v>116</v>
      </c>
      <c r="AQ3613" s="21" t="str">
        <f t="shared" si="56"/>
        <v>£30,000 - £39,999£15,000 - £19,999</v>
      </c>
      <c r="AR3613" s="77" t="s">
        <v>85</v>
      </c>
      <c r="AS3613" s="77" t="s">
        <v>85</v>
      </c>
      <c r="AT3613" s="77" t="s">
        <v>85</v>
      </c>
      <c r="AU3613" s="66" t="s">
        <v>85</v>
      </c>
      <c r="AV3613" s="66" t="s">
        <v>85</v>
      </c>
      <c r="AW3613" s="66" t="s">
        <v>85</v>
      </c>
      <c r="AX3613" s="66" t="s">
        <v>85</v>
      </c>
      <c r="AY3613" s="66" t="s">
        <v>85</v>
      </c>
      <c r="AZ3613" s="66" t="s">
        <v>85</v>
      </c>
      <c r="BA3613" s="66" t="s">
        <v>85</v>
      </c>
      <c r="BB3613" s="66" t="s">
        <v>85</v>
      </c>
      <c r="BC3613" s="66" t="s">
        <v>85</v>
      </c>
      <c r="BD3613" s="66" t="s">
        <v>85</v>
      </c>
      <c r="BE3613" s="66" t="s">
        <v>85</v>
      </c>
      <c r="BF3613" s="66" t="s">
        <v>85</v>
      </c>
      <c r="BG3613" s="66" t="s">
        <v>85</v>
      </c>
      <c r="BH3613" s="66" t="s">
        <v>85</v>
      </c>
      <c r="BI3613" s="66" t="s">
        <v>85</v>
      </c>
      <c r="BJ3613" s="66" t="s">
        <v>85</v>
      </c>
      <c r="BK3613" s="66" t="s">
        <v>85</v>
      </c>
      <c r="BL3613" s="66" t="s">
        <v>85</v>
      </c>
      <c r="BM3613" s="66" t="s">
        <v>85</v>
      </c>
      <c r="BN3613" s="66" t="s">
        <v>85</v>
      </c>
      <c r="BO3613" s="88" t="s">
        <v>85</v>
      </c>
      <c r="BP3613" s="100" t="s">
        <v>85</v>
      </c>
      <c r="BQ3613" s="66" t="s">
        <v>85</v>
      </c>
      <c r="BR3613" s="66" t="s">
        <v>85</v>
      </c>
      <c r="BS3613" s="66" t="s">
        <v>85</v>
      </c>
      <c r="BT3613" s="66" t="s">
        <v>85</v>
      </c>
      <c r="BU3613" s="66" t="s">
        <v>85</v>
      </c>
      <c r="BV3613" s="66" t="s">
        <v>85</v>
      </c>
      <c r="BW3613" s="66" t="s">
        <v>85</v>
      </c>
      <c r="BX3613" s="66" t="s">
        <v>85</v>
      </c>
      <c r="BY3613" s="66" t="s">
        <v>85</v>
      </c>
      <c r="BZ3613" s="66" t="s">
        <v>85</v>
      </c>
      <c r="CA3613" s="66" t="s">
        <v>85</v>
      </c>
      <c r="CB3613" s="66" t="s">
        <v>85</v>
      </c>
      <c r="CC3613" s="66" t="s">
        <v>85</v>
      </c>
      <c r="CD3613" s="66" t="s">
        <v>85</v>
      </c>
      <c r="CE3613" s="66" t="s">
        <v>85</v>
      </c>
      <c r="CF3613" s="66" t="s">
        <v>85</v>
      </c>
      <c r="CG3613" s="66" t="s">
        <v>85</v>
      </c>
      <c r="CH3613" s="66" t="s">
        <v>85</v>
      </c>
      <c r="CI3613" s="66" t="s">
        <v>85</v>
      </c>
      <c r="CJ3613" s="66" t="s">
        <v>85</v>
      </c>
      <c r="CK3613" s="66" t="s">
        <v>85</v>
      </c>
      <c r="CL3613" s="66" t="s">
        <v>85</v>
      </c>
      <c r="CM3613" s="69" t="s">
        <v>85</v>
      </c>
    </row>
    <row r="3614" spans="41:91" hidden="1" x14ac:dyDescent="0.25">
      <c r="AO3614" s="21" t="s">
        <v>118</v>
      </c>
      <c r="AP3614" s="109" t="s">
        <v>117</v>
      </c>
      <c r="AQ3614" s="21" t="str">
        <f t="shared" si="56"/>
        <v>£30,000 - £39,999£20,000 - £29,999</v>
      </c>
      <c r="AR3614" s="77" t="s">
        <v>85</v>
      </c>
      <c r="AS3614" s="77" t="s">
        <v>85</v>
      </c>
      <c r="AT3614" s="77" t="s">
        <v>85</v>
      </c>
      <c r="AU3614" s="66" t="s">
        <v>85</v>
      </c>
      <c r="AV3614" s="66" t="s">
        <v>85</v>
      </c>
      <c r="AW3614" s="66" t="s">
        <v>85</v>
      </c>
      <c r="AX3614" s="66" t="s">
        <v>85</v>
      </c>
      <c r="AY3614" s="66" t="s">
        <v>85</v>
      </c>
      <c r="AZ3614" s="66" t="s">
        <v>85</v>
      </c>
      <c r="BA3614" s="66" t="s">
        <v>85</v>
      </c>
      <c r="BB3614" s="66" t="s">
        <v>85</v>
      </c>
      <c r="BC3614" s="66" t="s">
        <v>85</v>
      </c>
      <c r="BD3614" s="66" t="s">
        <v>85</v>
      </c>
      <c r="BE3614" s="66" t="s">
        <v>85</v>
      </c>
      <c r="BF3614" s="66" t="s">
        <v>85</v>
      </c>
      <c r="BG3614" s="66" t="s">
        <v>85</v>
      </c>
      <c r="BH3614" s="66" t="s">
        <v>85</v>
      </c>
      <c r="BI3614" s="66" t="s">
        <v>85</v>
      </c>
      <c r="BJ3614" s="66" t="s">
        <v>85</v>
      </c>
      <c r="BK3614" s="66" t="s">
        <v>85</v>
      </c>
      <c r="BL3614" s="66" t="s">
        <v>85</v>
      </c>
      <c r="BM3614" s="66" t="s">
        <v>85</v>
      </c>
      <c r="BN3614" s="66" t="s">
        <v>85</v>
      </c>
      <c r="BO3614" s="88" t="s">
        <v>85</v>
      </c>
      <c r="BP3614" s="100" t="s">
        <v>85</v>
      </c>
      <c r="BQ3614" s="66" t="s">
        <v>85</v>
      </c>
      <c r="BR3614" s="66" t="s">
        <v>85</v>
      </c>
      <c r="BS3614" s="66" t="s">
        <v>85</v>
      </c>
      <c r="BT3614" s="66" t="s">
        <v>85</v>
      </c>
      <c r="BU3614" s="66" t="s">
        <v>85</v>
      </c>
      <c r="BV3614" s="66" t="s">
        <v>85</v>
      </c>
      <c r="BW3614" s="66" t="s">
        <v>85</v>
      </c>
      <c r="BX3614" s="66" t="s">
        <v>85</v>
      </c>
      <c r="BY3614" s="66" t="s">
        <v>85</v>
      </c>
      <c r="BZ3614" s="66" t="s">
        <v>85</v>
      </c>
      <c r="CA3614" s="66" t="s">
        <v>85</v>
      </c>
      <c r="CB3614" s="66" t="s">
        <v>85</v>
      </c>
      <c r="CC3614" s="66" t="s">
        <v>85</v>
      </c>
      <c r="CD3614" s="66" t="s">
        <v>85</v>
      </c>
      <c r="CE3614" s="66" t="s">
        <v>85</v>
      </c>
      <c r="CF3614" s="66" t="s">
        <v>85</v>
      </c>
      <c r="CG3614" s="66" t="s">
        <v>85</v>
      </c>
      <c r="CH3614" s="66" t="s">
        <v>85</v>
      </c>
      <c r="CI3614" s="66" t="s">
        <v>85</v>
      </c>
      <c r="CJ3614" s="66" t="s">
        <v>85</v>
      </c>
      <c r="CK3614" s="66" t="s">
        <v>85</v>
      </c>
      <c r="CL3614" s="66" t="s">
        <v>85</v>
      </c>
      <c r="CM3614" s="69" t="s">
        <v>85</v>
      </c>
    </row>
    <row r="3615" spans="41:91" hidden="1" x14ac:dyDescent="0.25">
      <c r="AO3615" s="21" t="s">
        <v>118</v>
      </c>
      <c r="AP3615" s="109" t="s">
        <v>118</v>
      </c>
      <c r="AQ3615" s="21" t="str">
        <f t="shared" si="56"/>
        <v>£30,000 - £39,999£30,000 - £39,999</v>
      </c>
      <c r="AR3615" s="77" t="s">
        <v>85</v>
      </c>
      <c r="AS3615" s="77" t="s">
        <v>85</v>
      </c>
      <c r="AT3615" s="77" t="s">
        <v>85</v>
      </c>
      <c r="AU3615" s="66" t="s">
        <v>85</v>
      </c>
      <c r="AV3615" s="66" t="s">
        <v>85</v>
      </c>
      <c r="AW3615" s="66" t="s">
        <v>85</v>
      </c>
      <c r="AX3615" s="66" t="s">
        <v>85</v>
      </c>
      <c r="AY3615" s="66" t="s">
        <v>85</v>
      </c>
      <c r="AZ3615" s="66" t="s">
        <v>85</v>
      </c>
      <c r="BA3615" s="66" t="s">
        <v>85</v>
      </c>
      <c r="BB3615" s="66" t="s">
        <v>85</v>
      </c>
      <c r="BC3615" s="66" t="s">
        <v>85</v>
      </c>
      <c r="BD3615" s="66" t="s">
        <v>85</v>
      </c>
      <c r="BE3615" s="66" t="s">
        <v>85</v>
      </c>
      <c r="BF3615" s="66" t="s">
        <v>85</v>
      </c>
      <c r="BG3615" s="66" t="s">
        <v>85</v>
      </c>
      <c r="BH3615" s="66" t="s">
        <v>85</v>
      </c>
      <c r="BI3615" s="66" t="s">
        <v>85</v>
      </c>
      <c r="BJ3615" s="66" t="s">
        <v>85</v>
      </c>
      <c r="BK3615" s="66" t="s">
        <v>85</v>
      </c>
      <c r="BL3615" s="66" t="s">
        <v>85</v>
      </c>
      <c r="BM3615" s="66" t="s">
        <v>85</v>
      </c>
      <c r="BN3615" s="66" t="s">
        <v>85</v>
      </c>
      <c r="BO3615" s="88" t="s">
        <v>85</v>
      </c>
      <c r="BP3615" s="100" t="s">
        <v>85</v>
      </c>
      <c r="BQ3615" s="66" t="s">
        <v>85</v>
      </c>
      <c r="BR3615" s="66" t="s">
        <v>85</v>
      </c>
      <c r="BS3615" s="66" t="s">
        <v>85</v>
      </c>
      <c r="BT3615" s="66" t="s">
        <v>85</v>
      </c>
      <c r="BU3615" s="66" t="s">
        <v>85</v>
      </c>
      <c r="BV3615" s="66" t="s">
        <v>85</v>
      </c>
      <c r="BW3615" s="66" t="s">
        <v>85</v>
      </c>
      <c r="BX3615" s="66" t="s">
        <v>85</v>
      </c>
      <c r="BY3615" s="66" t="s">
        <v>85</v>
      </c>
      <c r="BZ3615" s="66" t="s">
        <v>85</v>
      </c>
      <c r="CA3615" s="66" t="s">
        <v>85</v>
      </c>
      <c r="CB3615" s="66" t="s">
        <v>85</v>
      </c>
      <c r="CC3615" s="66" t="s">
        <v>85</v>
      </c>
      <c r="CD3615" s="66" t="s">
        <v>85</v>
      </c>
      <c r="CE3615" s="66" t="s">
        <v>85</v>
      </c>
      <c r="CF3615" s="66" t="s">
        <v>85</v>
      </c>
      <c r="CG3615" s="66" t="s">
        <v>85</v>
      </c>
      <c r="CH3615" s="66" t="s">
        <v>85</v>
      </c>
      <c r="CI3615" s="66" t="s">
        <v>85</v>
      </c>
      <c r="CJ3615" s="66" t="s">
        <v>85</v>
      </c>
      <c r="CK3615" s="66" t="s">
        <v>85</v>
      </c>
      <c r="CL3615" s="66" t="s">
        <v>85</v>
      </c>
      <c r="CM3615" s="69" t="s">
        <v>85</v>
      </c>
    </row>
    <row r="3616" spans="41:91" hidden="1" x14ac:dyDescent="0.25">
      <c r="AO3616" s="21" t="s">
        <v>118</v>
      </c>
      <c r="AP3616" s="109" t="s">
        <v>119</v>
      </c>
      <c r="AQ3616" s="21" t="str">
        <f t="shared" si="56"/>
        <v>£30,000 - £39,999£40,000 - £49,999</v>
      </c>
      <c r="AR3616" s="77" t="s">
        <v>85</v>
      </c>
      <c r="AS3616" s="77" t="s">
        <v>85</v>
      </c>
      <c r="AT3616" s="77" t="s">
        <v>85</v>
      </c>
      <c r="AU3616" s="66" t="s">
        <v>85</v>
      </c>
      <c r="AV3616" s="66" t="s">
        <v>85</v>
      </c>
      <c r="AW3616" s="66" t="s">
        <v>85</v>
      </c>
      <c r="AX3616" s="66" t="s">
        <v>85</v>
      </c>
      <c r="AY3616" s="66" t="s">
        <v>85</v>
      </c>
      <c r="AZ3616" s="66" t="s">
        <v>85</v>
      </c>
      <c r="BA3616" s="66" t="s">
        <v>85</v>
      </c>
      <c r="BB3616" s="66" t="s">
        <v>85</v>
      </c>
      <c r="BC3616" s="66" t="s">
        <v>85</v>
      </c>
      <c r="BD3616" s="66" t="s">
        <v>85</v>
      </c>
      <c r="BE3616" s="66" t="s">
        <v>85</v>
      </c>
      <c r="BF3616" s="66" t="s">
        <v>85</v>
      </c>
      <c r="BG3616" s="66" t="s">
        <v>85</v>
      </c>
      <c r="BH3616" s="66" t="s">
        <v>85</v>
      </c>
      <c r="BI3616" s="66" t="s">
        <v>85</v>
      </c>
      <c r="BJ3616" s="66" t="s">
        <v>85</v>
      </c>
      <c r="BK3616" s="66" t="s">
        <v>85</v>
      </c>
      <c r="BL3616" s="66" t="s">
        <v>85</v>
      </c>
      <c r="BM3616" s="66" t="s">
        <v>85</v>
      </c>
      <c r="BN3616" s="66" t="s">
        <v>85</v>
      </c>
      <c r="BO3616" s="88" t="s">
        <v>85</v>
      </c>
      <c r="BP3616" s="100" t="s">
        <v>85</v>
      </c>
      <c r="BQ3616" s="66" t="s">
        <v>85</v>
      </c>
      <c r="BR3616" s="66" t="s">
        <v>85</v>
      </c>
      <c r="BS3616" s="66" t="s">
        <v>85</v>
      </c>
      <c r="BT3616" s="66" t="s">
        <v>85</v>
      </c>
      <c r="BU3616" s="66" t="s">
        <v>85</v>
      </c>
      <c r="BV3616" s="66" t="s">
        <v>85</v>
      </c>
      <c r="BW3616" s="66" t="s">
        <v>85</v>
      </c>
      <c r="BX3616" s="66" t="s">
        <v>85</v>
      </c>
      <c r="BY3616" s="66" t="s">
        <v>85</v>
      </c>
      <c r="BZ3616" s="66" t="s">
        <v>85</v>
      </c>
      <c r="CA3616" s="66" t="s">
        <v>85</v>
      </c>
      <c r="CB3616" s="66" t="s">
        <v>85</v>
      </c>
      <c r="CC3616" s="66" t="s">
        <v>85</v>
      </c>
      <c r="CD3616" s="66" t="s">
        <v>85</v>
      </c>
      <c r="CE3616" s="66" t="s">
        <v>85</v>
      </c>
      <c r="CF3616" s="66" t="s">
        <v>85</v>
      </c>
      <c r="CG3616" s="66" t="s">
        <v>85</v>
      </c>
      <c r="CH3616" s="66" t="s">
        <v>85</v>
      </c>
      <c r="CI3616" s="66" t="s">
        <v>85</v>
      </c>
      <c r="CJ3616" s="66" t="s">
        <v>85</v>
      </c>
      <c r="CK3616" s="66" t="s">
        <v>85</v>
      </c>
      <c r="CL3616" s="66" t="s">
        <v>85</v>
      </c>
      <c r="CM3616" s="69" t="s">
        <v>85</v>
      </c>
    </row>
    <row r="3617" spans="41:91" hidden="1" x14ac:dyDescent="0.25">
      <c r="AO3617" s="21" t="s">
        <v>118</v>
      </c>
      <c r="AP3617" s="109" t="s">
        <v>120</v>
      </c>
      <c r="AQ3617" s="21" t="str">
        <f t="shared" si="56"/>
        <v>£30,000 - £39,999£50,000 - £59,999</v>
      </c>
      <c r="AR3617" s="77" t="s">
        <v>85</v>
      </c>
      <c r="AS3617" s="77" t="s">
        <v>85</v>
      </c>
      <c r="AT3617" s="77" t="s">
        <v>85</v>
      </c>
      <c r="AU3617" s="66" t="s">
        <v>85</v>
      </c>
      <c r="AV3617" s="66" t="s">
        <v>85</v>
      </c>
      <c r="AW3617" s="66" t="s">
        <v>85</v>
      </c>
      <c r="AX3617" s="66" t="s">
        <v>85</v>
      </c>
      <c r="AY3617" s="66" t="s">
        <v>85</v>
      </c>
      <c r="AZ3617" s="66" t="s">
        <v>85</v>
      </c>
      <c r="BA3617" s="66" t="s">
        <v>85</v>
      </c>
      <c r="BB3617" s="66" t="s">
        <v>85</v>
      </c>
      <c r="BC3617" s="66" t="s">
        <v>85</v>
      </c>
      <c r="BD3617" s="66" t="s">
        <v>85</v>
      </c>
      <c r="BE3617" s="66" t="s">
        <v>85</v>
      </c>
      <c r="BF3617" s="66" t="s">
        <v>85</v>
      </c>
      <c r="BG3617" s="66" t="s">
        <v>85</v>
      </c>
      <c r="BH3617" s="66" t="s">
        <v>85</v>
      </c>
      <c r="BI3617" s="66" t="s">
        <v>85</v>
      </c>
      <c r="BJ3617" s="66" t="s">
        <v>85</v>
      </c>
      <c r="BK3617" s="66" t="s">
        <v>85</v>
      </c>
      <c r="BL3617" s="66" t="s">
        <v>85</v>
      </c>
      <c r="BM3617" s="66" t="s">
        <v>85</v>
      </c>
      <c r="BN3617" s="66" t="s">
        <v>85</v>
      </c>
      <c r="BO3617" s="88" t="s">
        <v>85</v>
      </c>
      <c r="BP3617" s="100" t="s">
        <v>85</v>
      </c>
      <c r="BQ3617" s="66" t="s">
        <v>85</v>
      </c>
      <c r="BR3617" s="66" t="s">
        <v>85</v>
      </c>
      <c r="BS3617" s="66" t="s">
        <v>85</v>
      </c>
      <c r="BT3617" s="66" t="s">
        <v>85</v>
      </c>
      <c r="BU3617" s="66" t="s">
        <v>85</v>
      </c>
      <c r="BV3617" s="66" t="s">
        <v>85</v>
      </c>
      <c r="BW3617" s="66" t="s">
        <v>85</v>
      </c>
      <c r="BX3617" s="66" t="s">
        <v>85</v>
      </c>
      <c r="BY3617" s="66" t="s">
        <v>85</v>
      </c>
      <c r="BZ3617" s="66" t="s">
        <v>85</v>
      </c>
      <c r="CA3617" s="66" t="s">
        <v>85</v>
      </c>
      <c r="CB3617" s="66" t="s">
        <v>85</v>
      </c>
      <c r="CC3617" s="66" t="s">
        <v>85</v>
      </c>
      <c r="CD3617" s="66" t="s">
        <v>85</v>
      </c>
      <c r="CE3617" s="66" t="s">
        <v>85</v>
      </c>
      <c r="CF3617" s="66" t="s">
        <v>85</v>
      </c>
      <c r="CG3617" s="66" t="s">
        <v>85</v>
      </c>
      <c r="CH3617" s="66" t="s">
        <v>85</v>
      </c>
      <c r="CI3617" s="66" t="s">
        <v>85</v>
      </c>
      <c r="CJ3617" s="66" t="s">
        <v>85</v>
      </c>
      <c r="CK3617" s="66" t="s">
        <v>85</v>
      </c>
      <c r="CL3617" s="66" t="s">
        <v>85</v>
      </c>
      <c r="CM3617" s="69" t="s">
        <v>85</v>
      </c>
    </row>
    <row r="3618" spans="41:91" hidden="1" x14ac:dyDescent="0.25">
      <c r="AO3618" s="21" t="s">
        <v>118</v>
      </c>
      <c r="AP3618" s="109" t="s">
        <v>121</v>
      </c>
      <c r="AQ3618" s="21" t="str">
        <f t="shared" si="56"/>
        <v>£30,000 - £39,999£60,000 - £69,999</v>
      </c>
      <c r="AR3618" s="77" t="s">
        <v>85</v>
      </c>
      <c r="AS3618" s="77" t="s">
        <v>85</v>
      </c>
      <c r="AT3618" s="77" t="s">
        <v>85</v>
      </c>
      <c r="AU3618" s="66" t="s">
        <v>85</v>
      </c>
      <c r="AV3618" s="66" t="s">
        <v>85</v>
      </c>
      <c r="AW3618" s="66" t="s">
        <v>85</v>
      </c>
      <c r="AX3618" s="66" t="s">
        <v>85</v>
      </c>
      <c r="AY3618" s="66" t="s">
        <v>85</v>
      </c>
      <c r="AZ3618" s="66" t="s">
        <v>85</v>
      </c>
      <c r="BA3618" s="66" t="s">
        <v>85</v>
      </c>
      <c r="BB3618" s="66" t="s">
        <v>85</v>
      </c>
      <c r="BC3618" s="66" t="s">
        <v>85</v>
      </c>
      <c r="BD3618" s="66" t="s">
        <v>85</v>
      </c>
      <c r="BE3618" s="66" t="s">
        <v>85</v>
      </c>
      <c r="BF3618" s="66" t="s">
        <v>85</v>
      </c>
      <c r="BG3618" s="66" t="s">
        <v>85</v>
      </c>
      <c r="BH3618" s="66" t="s">
        <v>85</v>
      </c>
      <c r="BI3618" s="66" t="s">
        <v>85</v>
      </c>
      <c r="BJ3618" s="66" t="s">
        <v>85</v>
      </c>
      <c r="BK3618" s="66" t="s">
        <v>85</v>
      </c>
      <c r="BL3618" s="66" t="s">
        <v>85</v>
      </c>
      <c r="BM3618" s="66" t="s">
        <v>85</v>
      </c>
      <c r="BN3618" s="66" t="s">
        <v>85</v>
      </c>
      <c r="BO3618" s="88" t="s">
        <v>85</v>
      </c>
      <c r="BP3618" s="100" t="s">
        <v>85</v>
      </c>
      <c r="BQ3618" s="66" t="s">
        <v>85</v>
      </c>
      <c r="BR3618" s="66" t="s">
        <v>85</v>
      </c>
      <c r="BS3618" s="66" t="s">
        <v>85</v>
      </c>
      <c r="BT3618" s="66" t="s">
        <v>85</v>
      </c>
      <c r="BU3618" s="66" t="s">
        <v>85</v>
      </c>
      <c r="BV3618" s="66" t="s">
        <v>85</v>
      </c>
      <c r="BW3618" s="66" t="s">
        <v>85</v>
      </c>
      <c r="BX3618" s="66" t="s">
        <v>85</v>
      </c>
      <c r="BY3618" s="66" t="s">
        <v>85</v>
      </c>
      <c r="BZ3618" s="66" t="s">
        <v>85</v>
      </c>
      <c r="CA3618" s="66" t="s">
        <v>85</v>
      </c>
      <c r="CB3618" s="66" t="s">
        <v>85</v>
      </c>
      <c r="CC3618" s="66" t="s">
        <v>85</v>
      </c>
      <c r="CD3618" s="66" t="s">
        <v>85</v>
      </c>
      <c r="CE3618" s="66" t="s">
        <v>85</v>
      </c>
      <c r="CF3618" s="66" t="s">
        <v>85</v>
      </c>
      <c r="CG3618" s="66" t="s">
        <v>85</v>
      </c>
      <c r="CH3618" s="66" t="s">
        <v>85</v>
      </c>
      <c r="CI3618" s="66" t="s">
        <v>85</v>
      </c>
      <c r="CJ3618" s="66" t="s">
        <v>85</v>
      </c>
      <c r="CK3618" s="66" t="s">
        <v>85</v>
      </c>
      <c r="CL3618" s="66" t="s">
        <v>85</v>
      </c>
      <c r="CM3618" s="69" t="s">
        <v>85</v>
      </c>
    </row>
    <row r="3619" spans="41:91" hidden="1" x14ac:dyDescent="0.25">
      <c r="AO3619" s="21" t="s">
        <v>118</v>
      </c>
      <c r="AP3619" s="109" t="s">
        <v>122</v>
      </c>
      <c r="AQ3619" s="21" t="str">
        <f t="shared" si="56"/>
        <v>£30,000 - £39,999£70,000 - £99,999</v>
      </c>
      <c r="AR3619" s="77" t="s">
        <v>85</v>
      </c>
      <c r="AS3619" s="77" t="s">
        <v>85</v>
      </c>
      <c r="AT3619" s="77" t="s">
        <v>85</v>
      </c>
      <c r="AU3619" s="66" t="s">
        <v>85</v>
      </c>
      <c r="AV3619" s="66" t="s">
        <v>85</v>
      </c>
      <c r="AW3619" s="66" t="s">
        <v>85</v>
      </c>
      <c r="AX3619" s="66" t="s">
        <v>85</v>
      </c>
      <c r="AY3619" s="66" t="s">
        <v>85</v>
      </c>
      <c r="AZ3619" s="66" t="s">
        <v>85</v>
      </c>
      <c r="BA3619" s="66" t="s">
        <v>85</v>
      </c>
      <c r="BB3619" s="66" t="s">
        <v>85</v>
      </c>
      <c r="BC3619" s="66" t="s">
        <v>85</v>
      </c>
      <c r="BD3619" s="66" t="s">
        <v>85</v>
      </c>
      <c r="BE3619" s="66" t="s">
        <v>85</v>
      </c>
      <c r="BF3619" s="66" t="s">
        <v>85</v>
      </c>
      <c r="BG3619" s="66" t="s">
        <v>85</v>
      </c>
      <c r="BH3619" s="66" t="s">
        <v>85</v>
      </c>
      <c r="BI3619" s="66" t="s">
        <v>85</v>
      </c>
      <c r="BJ3619" s="66" t="s">
        <v>85</v>
      </c>
      <c r="BK3619" s="66" t="s">
        <v>85</v>
      </c>
      <c r="BL3619" s="66" t="s">
        <v>85</v>
      </c>
      <c r="BM3619" s="66" t="s">
        <v>85</v>
      </c>
      <c r="BN3619" s="66" t="s">
        <v>85</v>
      </c>
      <c r="BO3619" s="88" t="s">
        <v>85</v>
      </c>
      <c r="BP3619" s="100" t="s">
        <v>85</v>
      </c>
      <c r="BQ3619" s="66" t="s">
        <v>85</v>
      </c>
      <c r="BR3619" s="66" t="s">
        <v>85</v>
      </c>
      <c r="BS3619" s="66" t="s">
        <v>85</v>
      </c>
      <c r="BT3619" s="66" t="s">
        <v>85</v>
      </c>
      <c r="BU3619" s="66" t="s">
        <v>85</v>
      </c>
      <c r="BV3619" s="66" t="s">
        <v>85</v>
      </c>
      <c r="BW3619" s="66" t="s">
        <v>85</v>
      </c>
      <c r="BX3619" s="66" t="s">
        <v>85</v>
      </c>
      <c r="BY3619" s="66" t="s">
        <v>85</v>
      </c>
      <c r="BZ3619" s="66" t="s">
        <v>85</v>
      </c>
      <c r="CA3619" s="66" t="s">
        <v>85</v>
      </c>
      <c r="CB3619" s="66" t="s">
        <v>85</v>
      </c>
      <c r="CC3619" s="66" t="s">
        <v>85</v>
      </c>
      <c r="CD3619" s="66" t="s">
        <v>85</v>
      </c>
      <c r="CE3619" s="66" t="s">
        <v>85</v>
      </c>
      <c r="CF3619" s="66" t="s">
        <v>85</v>
      </c>
      <c r="CG3619" s="66" t="s">
        <v>85</v>
      </c>
      <c r="CH3619" s="66" t="s">
        <v>85</v>
      </c>
      <c r="CI3619" s="66" t="s">
        <v>85</v>
      </c>
      <c r="CJ3619" s="66" t="s">
        <v>85</v>
      </c>
      <c r="CK3619" s="66" t="s">
        <v>85</v>
      </c>
      <c r="CL3619" s="66" t="s">
        <v>85</v>
      </c>
      <c r="CM3619" s="69" t="s">
        <v>85</v>
      </c>
    </row>
    <row r="3620" spans="41:91" hidden="1" x14ac:dyDescent="0.25">
      <c r="AO3620" s="21" t="s">
        <v>118</v>
      </c>
      <c r="AP3620" s="109" t="s">
        <v>123</v>
      </c>
      <c r="AQ3620" s="21" t="str">
        <f t="shared" si="56"/>
        <v>£30,000 - £39,999£100,000 - £149,999</v>
      </c>
      <c r="AR3620" s="77" t="s">
        <v>85</v>
      </c>
      <c r="AS3620" s="77" t="s">
        <v>85</v>
      </c>
      <c r="AT3620" s="77" t="s">
        <v>85</v>
      </c>
      <c r="AU3620" s="66" t="s">
        <v>85</v>
      </c>
      <c r="AV3620" s="66" t="s">
        <v>85</v>
      </c>
      <c r="AW3620" s="66" t="s">
        <v>85</v>
      </c>
      <c r="AX3620" s="66" t="s">
        <v>85</v>
      </c>
      <c r="AY3620" s="66" t="s">
        <v>85</v>
      </c>
      <c r="AZ3620" s="66" t="s">
        <v>85</v>
      </c>
      <c r="BA3620" s="66" t="s">
        <v>85</v>
      </c>
      <c r="BB3620" s="66" t="s">
        <v>85</v>
      </c>
      <c r="BC3620" s="66" t="s">
        <v>85</v>
      </c>
      <c r="BD3620" s="66" t="s">
        <v>85</v>
      </c>
      <c r="BE3620" s="66" t="s">
        <v>85</v>
      </c>
      <c r="BF3620" s="66" t="s">
        <v>85</v>
      </c>
      <c r="BG3620" s="66" t="s">
        <v>85</v>
      </c>
      <c r="BH3620" s="66" t="s">
        <v>85</v>
      </c>
      <c r="BI3620" s="66" t="s">
        <v>85</v>
      </c>
      <c r="BJ3620" s="66" t="s">
        <v>85</v>
      </c>
      <c r="BK3620" s="66" t="s">
        <v>85</v>
      </c>
      <c r="BL3620" s="66" t="s">
        <v>85</v>
      </c>
      <c r="BM3620" s="66" t="s">
        <v>85</v>
      </c>
      <c r="BN3620" s="66" t="s">
        <v>85</v>
      </c>
      <c r="BO3620" s="88" t="s">
        <v>85</v>
      </c>
      <c r="BP3620" s="100" t="s">
        <v>85</v>
      </c>
      <c r="BQ3620" s="66" t="s">
        <v>85</v>
      </c>
      <c r="BR3620" s="66" t="s">
        <v>85</v>
      </c>
      <c r="BS3620" s="66" t="s">
        <v>85</v>
      </c>
      <c r="BT3620" s="66" t="s">
        <v>85</v>
      </c>
      <c r="BU3620" s="66" t="s">
        <v>85</v>
      </c>
      <c r="BV3620" s="66" t="s">
        <v>85</v>
      </c>
      <c r="BW3620" s="66" t="s">
        <v>85</v>
      </c>
      <c r="BX3620" s="66" t="s">
        <v>85</v>
      </c>
      <c r="BY3620" s="66" t="s">
        <v>85</v>
      </c>
      <c r="BZ3620" s="66" t="s">
        <v>85</v>
      </c>
      <c r="CA3620" s="66" t="s">
        <v>85</v>
      </c>
      <c r="CB3620" s="66" t="s">
        <v>85</v>
      </c>
      <c r="CC3620" s="66" t="s">
        <v>85</v>
      </c>
      <c r="CD3620" s="66" t="s">
        <v>85</v>
      </c>
      <c r="CE3620" s="66" t="s">
        <v>85</v>
      </c>
      <c r="CF3620" s="66" t="s">
        <v>85</v>
      </c>
      <c r="CG3620" s="66" t="s">
        <v>85</v>
      </c>
      <c r="CH3620" s="66" t="s">
        <v>85</v>
      </c>
      <c r="CI3620" s="66" t="s">
        <v>85</v>
      </c>
      <c r="CJ3620" s="66" t="s">
        <v>85</v>
      </c>
      <c r="CK3620" s="66" t="s">
        <v>85</v>
      </c>
      <c r="CL3620" s="66" t="s">
        <v>85</v>
      </c>
      <c r="CM3620" s="69" t="s">
        <v>85</v>
      </c>
    </row>
    <row r="3621" spans="41:91" hidden="1" x14ac:dyDescent="0.25">
      <c r="AO3621" s="21" t="s">
        <v>118</v>
      </c>
      <c r="AP3621" s="109" t="s">
        <v>124</v>
      </c>
      <c r="AQ3621" s="21" t="str">
        <f t="shared" si="56"/>
        <v>£30,000 - £39,999£150,000 and over</v>
      </c>
      <c r="AR3621" s="77" t="s">
        <v>85</v>
      </c>
      <c r="AS3621" s="77" t="s">
        <v>85</v>
      </c>
      <c r="AT3621" s="77" t="s">
        <v>85</v>
      </c>
      <c r="AU3621" s="66" t="s">
        <v>85</v>
      </c>
      <c r="AV3621" s="66" t="s">
        <v>85</v>
      </c>
      <c r="AW3621" s="66" t="s">
        <v>85</v>
      </c>
      <c r="AX3621" s="66" t="s">
        <v>85</v>
      </c>
      <c r="AY3621" s="66" t="s">
        <v>85</v>
      </c>
      <c r="AZ3621" s="66" t="s">
        <v>85</v>
      </c>
      <c r="BA3621" s="66" t="s">
        <v>85</v>
      </c>
      <c r="BB3621" s="66" t="s">
        <v>85</v>
      </c>
      <c r="BC3621" s="66" t="s">
        <v>85</v>
      </c>
      <c r="BD3621" s="66" t="s">
        <v>85</v>
      </c>
      <c r="BE3621" s="66" t="s">
        <v>85</v>
      </c>
      <c r="BF3621" s="66" t="s">
        <v>85</v>
      </c>
      <c r="BG3621" s="66" t="s">
        <v>85</v>
      </c>
      <c r="BH3621" s="66" t="s">
        <v>85</v>
      </c>
      <c r="BI3621" s="66" t="s">
        <v>85</v>
      </c>
      <c r="BJ3621" s="66" t="s">
        <v>85</v>
      </c>
      <c r="BK3621" s="66" t="s">
        <v>85</v>
      </c>
      <c r="BL3621" s="66" t="s">
        <v>85</v>
      </c>
      <c r="BM3621" s="66" t="s">
        <v>85</v>
      </c>
      <c r="BN3621" s="66" t="s">
        <v>85</v>
      </c>
      <c r="BO3621" s="88" t="s">
        <v>85</v>
      </c>
      <c r="BP3621" s="100" t="s">
        <v>85</v>
      </c>
      <c r="BQ3621" s="66" t="s">
        <v>85</v>
      </c>
      <c r="BR3621" s="66" t="s">
        <v>85</v>
      </c>
      <c r="BS3621" s="66" t="s">
        <v>85</v>
      </c>
      <c r="BT3621" s="66" t="s">
        <v>85</v>
      </c>
      <c r="BU3621" s="66" t="s">
        <v>85</v>
      </c>
      <c r="BV3621" s="66" t="s">
        <v>85</v>
      </c>
      <c r="BW3621" s="66" t="s">
        <v>85</v>
      </c>
      <c r="BX3621" s="66" t="s">
        <v>85</v>
      </c>
      <c r="BY3621" s="66" t="s">
        <v>85</v>
      </c>
      <c r="BZ3621" s="66" t="s">
        <v>85</v>
      </c>
      <c r="CA3621" s="66" t="s">
        <v>85</v>
      </c>
      <c r="CB3621" s="66" t="s">
        <v>85</v>
      </c>
      <c r="CC3621" s="66" t="s">
        <v>85</v>
      </c>
      <c r="CD3621" s="66" t="s">
        <v>85</v>
      </c>
      <c r="CE3621" s="66" t="s">
        <v>85</v>
      </c>
      <c r="CF3621" s="66" t="s">
        <v>85</v>
      </c>
      <c r="CG3621" s="66" t="s">
        <v>85</v>
      </c>
      <c r="CH3621" s="66" t="s">
        <v>85</v>
      </c>
      <c r="CI3621" s="66" t="s">
        <v>85</v>
      </c>
      <c r="CJ3621" s="66" t="s">
        <v>85</v>
      </c>
      <c r="CK3621" s="66" t="s">
        <v>85</v>
      </c>
      <c r="CL3621" s="66" t="s">
        <v>85</v>
      </c>
      <c r="CM3621" s="69" t="s">
        <v>85</v>
      </c>
    </row>
    <row r="3622" spans="41:91" hidden="1" x14ac:dyDescent="0.25">
      <c r="AO3622" s="21" t="s">
        <v>119</v>
      </c>
      <c r="AP3622" s="109" t="s">
        <v>115</v>
      </c>
      <c r="AQ3622" s="21" t="str">
        <f t="shared" si="56"/>
        <v>£40,000 - £49,999Less than £15,000</v>
      </c>
      <c r="AR3622" s="77" t="s">
        <v>85</v>
      </c>
      <c r="AS3622" s="77" t="s">
        <v>85</v>
      </c>
      <c r="AT3622" s="77" t="s">
        <v>85</v>
      </c>
      <c r="AU3622" s="66" t="s">
        <v>85</v>
      </c>
      <c r="AV3622" s="66" t="s">
        <v>85</v>
      </c>
      <c r="AW3622" s="66" t="s">
        <v>85</v>
      </c>
      <c r="AX3622" s="66" t="s">
        <v>85</v>
      </c>
      <c r="AY3622" s="66" t="s">
        <v>85</v>
      </c>
      <c r="AZ3622" s="66" t="s">
        <v>85</v>
      </c>
      <c r="BA3622" s="66" t="s">
        <v>85</v>
      </c>
      <c r="BB3622" s="66" t="s">
        <v>85</v>
      </c>
      <c r="BC3622" s="66" t="s">
        <v>85</v>
      </c>
      <c r="BD3622" s="66" t="s">
        <v>85</v>
      </c>
      <c r="BE3622" s="66" t="s">
        <v>85</v>
      </c>
      <c r="BF3622" s="66" t="s">
        <v>85</v>
      </c>
      <c r="BG3622" s="66" t="s">
        <v>85</v>
      </c>
      <c r="BH3622" s="66" t="s">
        <v>85</v>
      </c>
      <c r="BI3622" s="66" t="s">
        <v>85</v>
      </c>
      <c r="BJ3622" s="66" t="s">
        <v>85</v>
      </c>
      <c r="BK3622" s="66" t="s">
        <v>85</v>
      </c>
      <c r="BL3622" s="66" t="s">
        <v>85</v>
      </c>
      <c r="BM3622" s="66" t="s">
        <v>85</v>
      </c>
      <c r="BN3622" s="66" t="s">
        <v>85</v>
      </c>
      <c r="BO3622" s="88" t="s">
        <v>85</v>
      </c>
      <c r="BP3622" s="100" t="s">
        <v>85</v>
      </c>
      <c r="BQ3622" s="66" t="s">
        <v>85</v>
      </c>
      <c r="BR3622" s="66" t="s">
        <v>85</v>
      </c>
      <c r="BS3622" s="66" t="s">
        <v>85</v>
      </c>
      <c r="BT3622" s="66" t="s">
        <v>85</v>
      </c>
      <c r="BU3622" s="66" t="s">
        <v>85</v>
      </c>
      <c r="BV3622" s="66" t="s">
        <v>85</v>
      </c>
      <c r="BW3622" s="66" t="s">
        <v>85</v>
      </c>
      <c r="BX3622" s="66" t="s">
        <v>85</v>
      </c>
      <c r="BY3622" s="66" t="s">
        <v>85</v>
      </c>
      <c r="BZ3622" s="66" t="s">
        <v>85</v>
      </c>
      <c r="CA3622" s="66" t="s">
        <v>85</v>
      </c>
      <c r="CB3622" s="66" t="s">
        <v>85</v>
      </c>
      <c r="CC3622" s="66" t="s">
        <v>85</v>
      </c>
      <c r="CD3622" s="66" t="s">
        <v>85</v>
      </c>
      <c r="CE3622" s="66" t="s">
        <v>85</v>
      </c>
      <c r="CF3622" s="66" t="s">
        <v>85</v>
      </c>
      <c r="CG3622" s="66" t="s">
        <v>85</v>
      </c>
      <c r="CH3622" s="66" t="s">
        <v>85</v>
      </c>
      <c r="CI3622" s="66" t="s">
        <v>85</v>
      </c>
      <c r="CJ3622" s="66" t="s">
        <v>85</v>
      </c>
      <c r="CK3622" s="66" t="s">
        <v>85</v>
      </c>
      <c r="CL3622" s="66" t="s">
        <v>85</v>
      </c>
      <c r="CM3622" s="69" t="s">
        <v>85</v>
      </c>
    </row>
    <row r="3623" spans="41:91" hidden="1" x14ac:dyDescent="0.25">
      <c r="AO3623" s="21" t="s">
        <v>119</v>
      </c>
      <c r="AP3623" s="109" t="s">
        <v>116</v>
      </c>
      <c r="AQ3623" s="21" t="str">
        <f t="shared" si="56"/>
        <v>£40,000 - £49,999£15,000 - £19,999</v>
      </c>
      <c r="AR3623" s="77" t="s">
        <v>85</v>
      </c>
      <c r="AS3623" s="77" t="s">
        <v>85</v>
      </c>
      <c r="AT3623" s="77" t="s">
        <v>85</v>
      </c>
      <c r="AU3623" s="66" t="s">
        <v>85</v>
      </c>
      <c r="AV3623" s="66" t="s">
        <v>85</v>
      </c>
      <c r="AW3623" s="66" t="s">
        <v>85</v>
      </c>
      <c r="AX3623" s="66" t="s">
        <v>85</v>
      </c>
      <c r="AY3623" s="66" t="s">
        <v>85</v>
      </c>
      <c r="AZ3623" s="66" t="s">
        <v>85</v>
      </c>
      <c r="BA3623" s="66" t="s">
        <v>85</v>
      </c>
      <c r="BB3623" s="66" t="s">
        <v>85</v>
      </c>
      <c r="BC3623" s="66" t="s">
        <v>85</v>
      </c>
      <c r="BD3623" s="66" t="s">
        <v>85</v>
      </c>
      <c r="BE3623" s="66" t="s">
        <v>85</v>
      </c>
      <c r="BF3623" s="66" t="s">
        <v>85</v>
      </c>
      <c r="BG3623" s="66" t="s">
        <v>85</v>
      </c>
      <c r="BH3623" s="66" t="s">
        <v>85</v>
      </c>
      <c r="BI3623" s="66" t="s">
        <v>85</v>
      </c>
      <c r="BJ3623" s="66" t="s">
        <v>85</v>
      </c>
      <c r="BK3623" s="66" t="s">
        <v>85</v>
      </c>
      <c r="BL3623" s="66" t="s">
        <v>85</v>
      </c>
      <c r="BM3623" s="66" t="s">
        <v>85</v>
      </c>
      <c r="BN3623" s="66" t="s">
        <v>85</v>
      </c>
      <c r="BO3623" s="88" t="s">
        <v>85</v>
      </c>
      <c r="BP3623" s="100" t="s">
        <v>85</v>
      </c>
      <c r="BQ3623" s="66" t="s">
        <v>85</v>
      </c>
      <c r="BR3623" s="66" t="s">
        <v>85</v>
      </c>
      <c r="BS3623" s="66" t="s">
        <v>85</v>
      </c>
      <c r="BT3623" s="66" t="s">
        <v>85</v>
      </c>
      <c r="BU3623" s="66" t="s">
        <v>85</v>
      </c>
      <c r="BV3623" s="66" t="s">
        <v>85</v>
      </c>
      <c r="BW3623" s="66" t="s">
        <v>85</v>
      </c>
      <c r="BX3623" s="66" t="s">
        <v>85</v>
      </c>
      <c r="BY3623" s="66" t="s">
        <v>85</v>
      </c>
      <c r="BZ3623" s="66" t="s">
        <v>85</v>
      </c>
      <c r="CA3623" s="66" t="s">
        <v>85</v>
      </c>
      <c r="CB3623" s="66" t="s">
        <v>85</v>
      </c>
      <c r="CC3623" s="66" t="s">
        <v>85</v>
      </c>
      <c r="CD3623" s="66" t="s">
        <v>85</v>
      </c>
      <c r="CE3623" s="66" t="s">
        <v>85</v>
      </c>
      <c r="CF3623" s="66" t="s">
        <v>85</v>
      </c>
      <c r="CG3623" s="66" t="s">
        <v>85</v>
      </c>
      <c r="CH3623" s="66" t="s">
        <v>85</v>
      </c>
      <c r="CI3623" s="66" t="s">
        <v>85</v>
      </c>
      <c r="CJ3623" s="66" t="s">
        <v>85</v>
      </c>
      <c r="CK3623" s="66" t="s">
        <v>85</v>
      </c>
      <c r="CL3623" s="66" t="s">
        <v>85</v>
      </c>
      <c r="CM3623" s="69" t="s">
        <v>85</v>
      </c>
    </row>
    <row r="3624" spans="41:91" hidden="1" x14ac:dyDescent="0.25">
      <c r="AO3624" s="21" t="s">
        <v>119</v>
      </c>
      <c r="AP3624" s="109" t="s">
        <v>117</v>
      </c>
      <c r="AQ3624" s="21" t="str">
        <f t="shared" si="56"/>
        <v>£40,000 - £49,999£20,000 - £29,999</v>
      </c>
      <c r="AR3624" s="77" t="s">
        <v>85</v>
      </c>
      <c r="AS3624" s="77" t="s">
        <v>85</v>
      </c>
      <c r="AT3624" s="77" t="s">
        <v>85</v>
      </c>
      <c r="AU3624" s="66" t="s">
        <v>85</v>
      </c>
      <c r="AV3624" s="66" t="s">
        <v>85</v>
      </c>
      <c r="AW3624" s="66" t="s">
        <v>85</v>
      </c>
      <c r="AX3624" s="66" t="s">
        <v>85</v>
      </c>
      <c r="AY3624" s="66" t="s">
        <v>85</v>
      </c>
      <c r="AZ3624" s="66" t="s">
        <v>85</v>
      </c>
      <c r="BA3624" s="66" t="s">
        <v>85</v>
      </c>
      <c r="BB3624" s="66" t="s">
        <v>85</v>
      </c>
      <c r="BC3624" s="66" t="s">
        <v>85</v>
      </c>
      <c r="BD3624" s="66" t="s">
        <v>85</v>
      </c>
      <c r="BE3624" s="66" t="s">
        <v>85</v>
      </c>
      <c r="BF3624" s="66" t="s">
        <v>85</v>
      </c>
      <c r="BG3624" s="66" t="s">
        <v>85</v>
      </c>
      <c r="BH3624" s="66" t="s">
        <v>85</v>
      </c>
      <c r="BI3624" s="66" t="s">
        <v>85</v>
      </c>
      <c r="BJ3624" s="66" t="s">
        <v>85</v>
      </c>
      <c r="BK3624" s="66" t="s">
        <v>85</v>
      </c>
      <c r="BL3624" s="66" t="s">
        <v>85</v>
      </c>
      <c r="BM3624" s="66" t="s">
        <v>85</v>
      </c>
      <c r="BN3624" s="66" t="s">
        <v>85</v>
      </c>
      <c r="BO3624" s="88" t="s">
        <v>85</v>
      </c>
      <c r="BP3624" s="100" t="s">
        <v>85</v>
      </c>
      <c r="BQ3624" s="66" t="s">
        <v>85</v>
      </c>
      <c r="BR3624" s="66" t="s">
        <v>85</v>
      </c>
      <c r="BS3624" s="66" t="s">
        <v>85</v>
      </c>
      <c r="BT3624" s="66" t="s">
        <v>85</v>
      </c>
      <c r="BU3624" s="66" t="s">
        <v>85</v>
      </c>
      <c r="BV3624" s="66" t="s">
        <v>85</v>
      </c>
      <c r="BW3624" s="66" t="s">
        <v>85</v>
      </c>
      <c r="BX3624" s="66" t="s">
        <v>85</v>
      </c>
      <c r="BY3624" s="66" t="s">
        <v>85</v>
      </c>
      <c r="BZ3624" s="66" t="s">
        <v>85</v>
      </c>
      <c r="CA3624" s="66" t="s">
        <v>85</v>
      </c>
      <c r="CB3624" s="66" t="s">
        <v>85</v>
      </c>
      <c r="CC3624" s="66" t="s">
        <v>85</v>
      </c>
      <c r="CD3624" s="66" t="s">
        <v>85</v>
      </c>
      <c r="CE3624" s="66" t="s">
        <v>85</v>
      </c>
      <c r="CF3624" s="66" t="s">
        <v>85</v>
      </c>
      <c r="CG3624" s="66" t="s">
        <v>85</v>
      </c>
      <c r="CH3624" s="66" t="s">
        <v>85</v>
      </c>
      <c r="CI3624" s="66" t="s">
        <v>85</v>
      </c>
      <c r="CJ3624" s="66" t="s">
        <v>85</v>
      </c>
      <c r="CK3624" s="66" t="s">
        <v>85</v>
      </c>
      <c r="CL3624" s="66" t="s">
        <v>85</v>
      </c>
      <c r="CM3624" s="69" t="s">
        <v>85</v>
      </c>
    </row>
    <row r="3625" spans="41:91" hidden="1" x14ac:dyDescent="0.25">
      <c r="AO3625" s="21" t="s">
        <v>119</v>
      </c>
      <c r="AP3625" s="109" t="s">
        <v>118</v>
      </c>
      <c r="AQ3625" s="21" t="str">
        <f t="shared" si="56"/>
        <v>£40,000 - £49,999£30,000 - £39,999</v>
      </c>
      <c r="AR3625" s="77" t="s">
        <v>85</v>
      </c>
      <c r="AS3625" s="77" t="s">
        <v>85</v>
      </c>
      <c r="AT3625" s="77" t="s">
        <v>85</v>
      </c>
      <c r="AU3625" s="66" t="s">
        <v>85</v>
      </c>
      <c r="AV3625" s="66" t="s">
        <v>85</v>
      </c>
      <c r="AW3625" s="66" t="s">
        <v>85</v>
      </c>
      <c r="AX3625" s="66" t="s">
        <v>85</v>
      </c>
      <c r="AY3625" s="66" t="s">
        <v>85</v>
      </c>
      <c r="AZ3625" s="66" t="s">
        <v>85</v>
      </c>
      <c r="BA3625" s="66" t="s">
        <v>85</v>
      </c>
      <c r="BB3625" s="66" t="s">
        <v>85</v>
      </c>
      <c r="BC3625" s="66" t="s">
        <v>85</v>
      </c>
      <c r="BD3625" s="66" t="s">
        <v>85</v>
      </c>
      <c r="BE3625" s="66" t="s">
        <v>85</v>
      </c>
      <c r="BF3625" s="66" t="s">
        <v>85</v>
      </c>
      <c r="BG3625" s="66" t="s">
        <v>85</v>
      </c>
      <c r="BH3625" s="66" t="s">
        <v>85</v>
      </c>
      <c r="BI3625" s="66" t="s">
        <v>85</v>
      </c>
      <c r="BJ3625" s="66" t="s">
        <v>85</v>
      </c>
      <c r="BK3625" s="66" t="s">
        <v>85</v>
      </c>
      <c r="BL3625" s="66" t="s">
        <v>85</v>
      </c>
      <c r="BM3625" s="66" t="s">
        <v>85</v>
      </c>
      <c r="BN3625" s="66" t="s">
        <v>85</v>
      </c>
      <c r="BO3625" s="88" t="s">
        <v>85</v>
      </c>
      <c r="BP3625" s="100" t="s">
        <v>85</v>
      </c>
      <c r="BQ3625" s="66" t="s">
        <v>85</v>
      </c>
      <c r="BR3625" s="66" t="s">
        <v>85</v>
      </c>
      <c r="BS3625" s="66" t="s">
        <v>85</v>
      </c>
      <c r="BT3625" s="66" t="s">
        <v>85</v>
      </c>
      <c r="BU3625" s="66" t="s">
        <v>85</v>
      </c>
      <c r="BV3625" s="66" t="s">
        <v>85</v>
      </c>
      <c r="BW3625" s="66" t="s">
        <v>85</v>
      </c>
      <c r="BX3625" s="66" t="s">
        <v>85</v>
      </c>
      <c r="BY3625" s="66" t="s">
        <v>85</v>
      </c>
      <c r="BZ3625" s="66" t="s">
        <v>85</v>
      </c>
      <c r="CA3625" s="66" t="s">
        <v>85</v>
      </c>
      <c r="CB3625" s="66" t="s">
        <v>85</v>
      </c>
      <c r="CC3625" s="66" t="s">
        <v>85</v>
      </c>
      <c r="CD3625" s="66" t="s">
        <v>85</v>
      </c>
      <c r="CE3625" s="66" t="s">
        <v>85</v>
      </c>
      <c r="CF3625" s="66" t="s">
        <v>85</v>
      </c>
      <c r="CG3625" s="66" t="s">
        <v>85</v>
      </c>
      <c r="CH3625" s="66" t="s">
        <v>85</v>
      </c>
      <c r="CI3625" s="66" t="s">
        <v>85</v>
      </c>
      <c r="CJ3625" s="66" t="s">
        <v>85</v>
      </c>
      <c r="CK3625" s="66" t="s">
        <v>85</v>
      </c>
      <c r="CL3625" s="66" t="s">
        <v>85</v>
      </c>
      <c r="CM3625" s="69" t="s">
        <v>85</v>
      </c>
    </row>
    <row r="3626" spans="41:91" hidden="1" x14ac:dyDescent="0.25">
      <c r="AO3626" s="21" t="s">
        <v>119</v>
      </c>
      <c r="AP3626" s="109" t="s">
        <v>119</v>
      </c>
      <c r="AQ3626" s="21" t="str">
        <f t="shared" si="56"/>
        <v>£40,000 - £49,999£40,000 - £49,999</v>
      </c>
      <c r="AR3626" s="77" t="s">
        <v>85</v>
      </c>
      <c r="AS3626" s="77" t="s">
        <v>85</v>
      </c>
      <c r="AT3626" s="77" t="s">
        <v>85</v>
      </c>
      <c r="AU3626" s="66" t="s">
        <v>85</v>
      </c>
      <c r="AV3626" s="66" t="s">
        <v>85</v>
      </c>
      <c r="AW3626" s="66" t="s">
        <v>85</v>
      </c>
      <c r="AX3626" s="66" t="s">
        <v>85</v>
      </c>
      <c r="AY3626" s="66" t="s">
        <v>85</v>
      </c>
      <c r="AZ3626" s="66" t="s">
        <v>85</v>
      </c>
      <c r="BA3626" s="66" t="s">
        <v>85</v>
      </c>
      <c r="BB3626" s="66" t="s">
        <v>85</v>
      </c>
      <c r="BC3626" s="66" t="s">
        <v>85</v>
      </c>
      <c r="BD3626" s="66" t="s">
        <v>85</v>
      </c>
      <c r="BE3626" s="66" t="s">
        <v>85</v>
      </c>
      <c r="BF3626" s="66" t="s">
        <v>85</v>
      </c>
      <c r="BG3626" s="66" t="s">
        <v>85</v>
      </c>
      <c r="BH3626" s="66" t="s">
        <v>85</v>
      </c>
      <c r="BI3626" s="66" t="s">
        <v>85</v>
      </c>
      <c r="BJ3626" s="66" t="s">
        <v>85</v>
      </c>
      <c r="BK3626" s="66" t="s">
        <v>85</v>
      </c>
      <c r="BL3626" s="66" t="s">
        <v>85</v>
      </c>
      <c r="BM3626" s="66" t="s">
        <v>85</v>
      </c>
      <c r="BN3626" s="66" t="s">
        <v>85</v>
      </c>
      <c r="BO3626" s="88" t="s">
        <v>85</v>
      </c>
      <c r="BP3626" s="100" t="s">
        <v>85</v>
      </c>
      <c r="BQ3626" s="66" t="s">
        <v>85</v>
      </c>
      <c r="BR3626" s="66" t="s">
        <v>85</v>
      </c>
      <c r="BS3626" s="66" t="s">
        <v>85</v>
      </c>
      <c r="BT3626" s="66" t="s">
        <v>85</v>
      </c>
      <c r="BU3626" s="66" t="s">
        <v>85</v>
      </c>
      <c r="BV3626" s="66" t="s">
        <v>85</v>
      </c>
      <c r="BW3626" s="66" t="s">
        <v>85</v>
      </c>
      <c r="BX3626" s="66" t="s">
        <v>85</v>
      </c>
      <c r="BY3626" s="66" t="s">
        <v>85</v>
      </c>
      <c r="BZ3626" s="66" t="s">
        <v>85</v>
      </c>
      <c r="CA3626" s="66" t="s">
        <v>85</v>
      </c>
      <c r="CB3626" s="66" t="s">
        <v>85</v>
      </c>
      <c r="CC3626" s="66" t="s">
        <v>85</v>
      </c>
      <c r="CD3626" s="66" t="s">
        <v>85</v>
      </c>
      <c r="CE3626" s="66" t="s">
        <v>85</v>
      </c>
      <c r="CF3626" s="66" t="s">
        <v>85</v>
      </c>
      <c r="CG3626" s="66" t="s">
        <v>85</v>
      </c>
      <c r="CH3626" s="66" t="s">
        <v>85</v>
      </c>
      <c r="CI3626" s="66" t="s">
        <v>85</v>
      </c>
      <c r="CJ3626" s="66" t="s">
        <v>85</v>
      </c>
      <c r="CK3626" s="66" t="s">
        <v>85</v>
      </c>
      <c r="CL3626" s="66" t="s">
        <v>85</v>
      </c>
      <c r="CM3626" s="69" t="s">
        <v>85</v>
      </c>
    </row>
    <row r="3627" spans="41:91" hidden="1" x14ac:dyDescent="0.25">
      <c r="AO3627" s="21" t="s">
        <v>119</v>
      </c>
      <c r="AP3627" s="109" t="s">
        <v>120</v>
      </c>
      <c r="AQ3627" s="21" t="str">
        <f t="shared" si="56"/>
        <v>£40,000 - £49,999£50,000 - £59,999</v>
      </c>
      <c r="AR3627" s="77" t="s">
        <v>85</v>
      </c>
      <c r="AS3627" s="77" t="s">
        <v>85</v>
      </c>
      <c r="AT3627" s="77" t="s">
        <v>85</v>
      </c>
      <c r="AU3627" s="66" t="s">
        <v>85</v>
      </c>
      <c r="AV3627" s="66" t="s">
        <v>85</v>
      </c>
      <c r="AW3627" s="66" t="s">
        <v>85</v>
      </c>
      <c r="AX3627" s="66" t="s">
        <v>85</v>
      </c>
      <c r="AY3627" s="66" t="s">
        <v>85</v>
      </c>
      <c r="AZ3627" s="66" t="s">
        <v>85</v>
      </c>
      <c r="BA3627" s="66" t="s">
        <v>85</v>
      </c>
      <c r="BB3627" s="66" t="s">
        <v>85</v>
      </c>
      <c r="BC3627" s="66" t="s">
        <v>85</v>
      </c>
      <c r="BD3627" s="66" t="s">
        <v>85</v>
      </c>
      <c r="BE3627" s="66" t="s">
        <v>85</v>
      </c>
      <c r="BF3627" s="66" t="s">
        <v>85</v>
      </c>
      <c r="BG3627" s="66" t="s">
        <v>85</v>
      </c>
      <c r="BH3627" s="66" t="s">
        <v>85</v>
      </c>
      <c r="BI3627" s="66" t="s">
        <v>85</v>
      </c>
      <c r="BJ3627" s="66" t="s">
        <v>85</v>
      </c>
      <c r="BK3627" s="66" t="s">
        <v>85</v>
      </c>
      <c r="BL3627" s="66" t="s">
        <v>85</v>
      </c>
      <c r="BM3627" s="66" t="s">
        <v>85</v>
      </c>
      <c r="BN3627" s="66" t="s">
        <v>85</v>
      </c>
      <c r="BO3627" s="88" t="s">
        <v>85</v>
      </c>
      <c r="BP3627" s="100" t="s">
        <v>85</v>
      </c>
      <c r="BQ3627" s="66" t="s">
        <v>85</v>
      </c>
      <c r="BR3627" s="66" t="s">
        <v>85</v>
      </c>
      <c r="BS3627" s="66" t="s">
        <v>85</v>
      </c>
      <c r="BT3627" s="66" t="s">
        <v>85</v>
      </c>
      <c r="BU3627" s="66" t="s">
        <v>85</v>
      </c>
      <c r="BV3627" s="66" t="s">
        <v>85</v>
      </c>
      <c r="BW3627" s="66" t="s">
        <v>85</v>
      </c>
      <c r="BX3627" s="66" t="s">
        <v>85</v>
      </c>
      <c r="BY3627" s="66" t="s">
        <v>85</v>
      </c>
      <c r="BZ3627" s="66" t="s">
        <v>85</v>
      </c>
      <c r="CA3627" s="66" t="s">
        <v>85</v>
      </c>
      <c r="CB3627" s="66" t="s">
        <v>85</v>
      </c>
      <c r="CC3627" s="66" t="s">
        <v>85</v>
      </c>
      <c r="CD3627" s="66" t="s">
        <v>85</v>
      </c>
      <c r="CE3627" s="66" t="s">
        <v>85</v>
      </c>
      <c r="CF3627" s="66" t="s">
        <v>85</v>
      </c>
      <c r="CG3627" s="66" t="s">
        <v>85</v>
      </c>
      <c r="CH3627" s="66" t="s">
        <v>85</v>
      </c>
      <c r="CI3627" s="66" t="s">
        <v>85</v>
      </c>
      <c r="CJ3627" s="66" t="s">
        <v>85</v>
      </c>
      <c r="CK3627" s="66" t="s">
        <v>85</v>
      </c>
      <c r="CL3627" s="66" t="s">
        <v>85</v>
      </c>
      <c r="CM3627" s="69" t="s">
        <v>85</v>
      </c>
    </row>
    <row r="3628" spans="41:91" hidden="1" x14ac:dyDescent="0.25">
      <c r="AO3628" s="21" t="s">
        <v>119</v>
      </c>
      <c r="AP3628" s="109" t="s">
        <v>121</v>
      </c>
      <c r="AQ3628" s="21" t="str">
        <f t="shared" si="56"/>
        <v>£40,000 - £49,999£60,000 - £69,999</v>
      </c>
      <c r="AR3628" s="77" t="s">
        <v>85</v>
      </c>
      <c r="AS3628" s="77" t="s">
        <v>85</v>
      </c>
      <c r="AT3628" s="77" t="s">
        <v>85</v>
      </c>
      <c r="AU3628" s="66" t="s">
        <v>85</v>
      </c>
      <c r="AV3628" s="66" t="s">
        <v>85</v>
      </c>
      <c r="AW3628" s="66" t="s">
        <v>85</v>
      </c>
      <c r="AX3628" s="66" t="s">
        <v>85</v>
      </c>
      <c r="AY3628" s="66" t="s">
        <v>85</v>
      </c>
      <c r="AZ3628" s="66" t="s">
        <v>85</v>
      </c>
      <c r="BA3628" s="66" t="s">
        <v>85</v>
      </c>
      <c r="BB3628" s="66" t="s">
        <v>85</v>
      </c>
      <c r="BC3628" s="66" t="s">
        <v>85</v>
      </c>
      <c r="BD3628" s="66" t="s">
        <v>85</v>
      </c>
      <c r="BE3628" s="66" t="s">
        <v>85</v>
      </c>
      <c r="BF3628" s="66" t="s">
        <v>85</v>
      </c>
      <c r="BG3628" s="66" t="s">
        <v>85</v>
      </c>
      <c r="BH3628" s="66" t="s">
        <v>85</v>
      </c>
      <c r="BI3628" s="66" t="s">
        <v>85</v>
      </c>
      <c r="BJ3628" s="66" t="s">
        <v>85</v>
      </c>
      <c r="BK3628" s="66" t="s">
        <v>85</v>
      </c>
      <c r="BL3628" s="66" t="s">
        <v>85</v>
      </c>
      <c r="BM3628" s="66" t="s">
        <v>85</v>
      </c>
      <c r="BN3628" s="66" t="s">
        <v>85</v>
      </c>
      <c r="BO3628" s="88" t="s">
        <v>85</v>
      </c>
      <c r="BP3628" s="100" t="s">
        <v>85</v>
      </c>
      <c r="BQ3628" s="66" t="s">
        <v>85</v>
      </c>
      <c r="BR3628" s="66" t="s">
        <v>85</v>
      </c>
      <c r="BS3628" s="66" t="s">
        <v>85</v>
      </c>
      <c r="BT3628" s="66" t="s">
        <v>85</v>
      </c>
      <c r="BU3628" s="66" t="s">
        <v>85</v>
      </c>
      <c r="BV3628" s="66" t="s">
        <v>85</v>
      </c>
      <c r="BW3628" s="66" t="s">
        <v>85</v>
      </c>
      <c r="BX3628" s="66" t="s">
        <v>85</v>
      </c>
      <c r="BY3628" s="66" t="s">
        <v>85</v>
      </c>
      <c r="BZ3628" s="66" t="s">
        <v>85</v>
      </c>
      <c r="CA3628" s="66" t="s">
        <v>85</v>
      </c>
      <c r="CB3628" s="66" t="s">
        <v>85</v>
      </c>
      <c r="CC3628" s="66" t="s">
        <v>85</v>
      </c>
      <c r="CD3628" s="66" t="s">
        <v>85</v>
      </c>
      <c r="CE3628" s="66" t="s">
        <v>85</v>
      </c>
      <c r="CF3628" s="66" t="s">
        <v>85</v>
      </c>
      <c r="CG3628" s="66" t="s">
        <v>85</v>
      </c>
      <c r="CH3628" s="66" t="s">
        <v>85</v>
      </c>
      <c r="CI3628" s="66" t="s">
        <v>85</v>
      </c>
      <c r="CJ3628" s="66" t="s">
        <v>85</v>
      </c>
      <c r="CK3628" s="66" t="s">
        <v>85</v>
      </c>
      <c r="CL3628" s="66" t="s">
        <v>85</v>
      </c>
      <c r="CM3628" s="69" t="s">
        <v>85</v>
      </c>
    </row>
    <row r="3629" spans="41:91" hidden="1" x14ac:dyDescent="0.25">
      <c r="AO3629" s="21" t="s">
        <v>119</v>
      </c>
      <c r="AP3629" s="109" t="s">
        <v>122</v>
      </c>
      <c r="AQ3629" s="21" t="str">
        <f t="shared" si="56"/>
        <v>£40,000 - £49,999£70,000 - £99,999</v>
      </c>
      <c r="AR3629" s="77" t="s">
        <v>85</v>
      </c>
      <c r="AS3629" s="77" t="s">
        <v>85</v>
      </c>
      <c r="AT3629" s="77" t="s">
        <v>85</v>
      </c>
      <c r="AU3629" s="66" t="s">
        <v>85</v>
      </c>
      <c r="AV3629" s="66" t="s">
        <v>85</v>
      </c>
      <c r="AW3629" s="66" t="s">
        <v>85</v>
      </c>
      <c r="AX3629" s="66" t="s">
        <v>85</v>
      </c>
      <c r="AY3629" s="66" t="s">
        <v>85</v>
      </c>
      <c r="AZ3629" s="66" t="s">
        <v>85</v>
      </c>
      <c r="BA3629" s="66" t="s">
        <v>85</v>
      </c>
      <c r="BB3629" s="66" t="s">
        <v>85</v>
      </c>
      <c r="BC3629" s="66" t="s">
        <v>85</v>
      </c>
      <c r="BD3629" s="66" t="s">
        <v>85</v>
      </c>
      <c r="BE3629" s="66" t="s">
        <v>85</v>
      </c>
      <c r="BF3629" s="66" t="s">
        <v>85</v>
      </c>
      <c r="BG3629" s="66" t="s">
        <v>85</v>
      </c>
      <c r="BH3629" s="66" t="s">
        <v>85</v>
      </c>
      <c r="BI3629" s="66" t="s">
        <v>85</v>
      </c>
      <c r="BJ3629" s="66" t="s">
        <v>85</v>
      </c>
      <c r="BK3629" s="66" t="s">
        <v>85</v>
      </c>
      <c r="BL3629" s="66" t="s">
        <v>85</v>
      </c>
      <c r="BM3629" s="66" t="s">
        <v>85</v>
      </c>
      <c r="BN3629" s="66" t="s">
        <v>85</v>
      </c>
      <c r="BO3629" s="88" t="s">
        <v>85</v>
      </c>
      <c r="BP3629" s="100" t="s">
        <v>85</v>
      </c>
      <c r="BQ3629" s="66" t="s">
        <v>85</v>
      </c>
      <c r="BR3629" s="66" t="s">
        <v>85</v>
      </c>
      <c r="BS3629" s="66" t="s">
        <v>85</v>
      </c>
      <c r="BT3629" s="66" t="s">
        <v>85</v>
      </c>
      <c r="BU3629" s="66" t="s">
        <v>85</v>
      </c>
      <c r="BV3629" s="66" t="s">
        <v>85</v>
      </c>
      <c r="BW3629" s="66" t="s">
        <v>85</v>
      </c>
      <c r="BX3629" s="66" t="s">
        <v>85</v>
      </c>
      <c r="BY3629" s="66" t="s">
        <v>85</v>
      </c>
      <c r="BZ3629" s="66" t="s">
        <v>85</v>
      </c>
      <c r="CA3629" s="66" t="s">
        <v>85</v>
      </c>
      <c r="CB3629" s="66" t="s">
        <v>85</v>
      </c>
      <c r="CC3629" s="66" t="s">
        <v>85</v>
      </c>
      <c r="CD3629" s="66" t="s">
        <v>85</v>
      </c>
      <c r="CE3629" s="66" t="s">
        <v>85</v>
      </c>
      <c r="CF3629" s="66" t="s">
        <v>85</v>
      </c>
      <c r="CG3629" s="66" t="s">
        <v>85</v>
      </c>
      <c r="CH3629" s="66" t="s">
        <v>85</v>
      </c>
      <c r="CI3629" s="66" t="s">
        <v>85</v>
      </c>
      <c r="CJ3629" s="66" t="s">
        <v>85</v>
      </c>
      <c r="CK3629" s="66" t="s">
        <v>85</v>
      </c>
      <c r="CL3629" s="66" t="s">
        <v>85</v>
      </c>
      <c r="CM3629" s="69" t="s">
        <v>85</v>
      </c>
    </row>
    <row r="3630" spans="41:91" hidden="1" x14ac:dyDescent="0.25">
      <c r="AO3630" s="21" t="s">
        <v>119</v>
      </c>
      <c r="AP3630" s="109" t="s">
        <v>123</v>
      </c>
      <c r="AQ3630" s="21" t="str">
        <f t="shared" si="56"/>
        <v>£40,000 - £49,999£100,000 - £149,999</v>
      </c>
      <c r="AR3630" s="77" t="s">
        <v>85</v>
      </c>
      <c r="AS3630" s="77" t="s">
        <v>85</v>
      </c>
      <c r="AT3630" s="77" t="s">
        <v>85</v>
      </c>
      <c r="AU3630" s="66" t="s">
        <v>85</v>
      </c>
      <c r="AV3630" s="66" t="s">
        <v>85</v>
      </c>
      <c r="AW3630" s="66" t="s">
        <v>85</v>
      </c>
      <c r="AX3630" s="66" t="s">
        <v>85</v>
      </c>
      <c r="AY3630" s="66" t="s">
        <v>85</v>
      </c>
      <c r="AZ3630" s="66" t="s">
        <v>85</v>
      </c>
      <c r="BA3630" s="66" t="s">
        <v>85</v>
      </c>
      <c r="BB3630" s="66" t="s">
        <v>85</v>
      </c>
      <c r="BC3630" s="66" t="s">
        <v>85</v>
      </c>
      <c r="BD3630" s="66" t="s">
        <v>85</v>
      </c>
      <c r="BE3630" s="66" t="s">
        <v>85</v>
      </c>
      <c r="BF3630" s="66" t="s">
        <v>85</v>
      </c>
      <c r="BG3630" s="66" t="s">
        <v>85</v>
      </c>
      <c r="BH3630" s="66" t="s">
        <v>85</v>
      </c>
      <c r="BI3630" s="66" t="s">
        <v>85</v>
      </c>
      <c r="BJ3630" s="66" t="s">
        <v>85</v>
      </c>
      <c r="BK3630" s="66" t="s">
        <v>85</v>
      </c>
      <c r="BL3630" s="66" t="s">
        <v>85</v>
      </c>
      <c r="BM3630" s="66" t="s">
        <v>85</v>
      </c>
      <c r="BN3630" s="66" t="s">
        <v>85</v>
      </c>
      <c r="BO3630" s="88" t="s">
        <v>85</v>
      </c>
      <c r="BP3630" s="100" t="s">
        <v>85</v>
      </c>
      <c r="BQ3630" s="66" t="s">
        <v>85</v>
      </c>
      <c r="BR3630" s="66" t="s">
        <v>85</v>
      </c>
      <c r="BS3630" s="66" t="s">
        <v>85</v>
      </c>
      <c r="BT3630" s="66" t="s">
        <v>85</v>
      </c>
      <c r="BU3630" s="66" t="s">
        <v>85</v>
      </c>
      <c r="BV3630" s="66" t="s">
        <v>85</v>
      </c>
      <c r="BW3630" s="66" t="s">
        <v>85</v>
      </c>
      <c r="BX3630" s="66" t="s">
        <v>85</v>
      </c>
      <c r="BY3630" s="66" t="s">
        <v>85</v>
      </c>
      <c r="BZ3630" s="66" t="s">
        <v>85</v>
      </c>
      <c r="CA3630" s="66" t="s">
        <v>85</v>
      </c>
      <c r="CB3630" s="66" t="s">
        <v>85</v>
      </c>
      <c r="CC3630" s="66" t="s">
        <v>85</v>
      </c>
      <c r="CD3630" s="66" t="s">
        <v>85</v>
      </c>
      <c r="CE3630" s="66" t="s">
        <v>85</v>
      </c>
      <c r="CF3630" s="66" t="s">
        <v>85</v>
      </c>
      <c r="CG3630" s="66" t="s">
        <v>85</v>
      </c>
      <c r="CH3630" s="66" t="s">
        <v>85</v>
      </c>
      <c r="CI3630" s="66" t="s">
        <v>85</v>
      </c>
      <c r="CJ3630" s="66" t="s">
        <v>85</v>
      </c>
      <c r="CK3630" s="66" t="s">
        <v>85</v>
      </c>
      <c r="CL3630" s="66" t="s">
        <v>85</v>
      </c>
      <c r="CM3630" s="69" t="s">
        <v>85</v>
      </c>
    </row>
    <row r="3631" spans="41:91" hidden="1" x14ac:dyDescent="0.25">
      <c r="AO3631" s="21" t="s">
        <v>119</v>
      </c>
      <c r="AP3631" s="109" t="s">
        <v>124</v>
      </c>
      <c r="AQ3631" s="21" t="str">
        <f t="shared" si="56"/>
        <v>£40,000 - £49,999£150,000 and over</v>
      </c>
      <c r="AR3631" s="77" t="s">
        <v>85</v>
      </c>
      <c r="AS3631" s="77" t="s">
        <v>85</v>
      </c>
      <c r="AT3631" s="77" t="s">
        <v>85</v>
      </c>
      <c r="AU3631" s="66" t="s">
        <v>85</v>
      </c>
      <c r="AV3631" s="66" t="s">
        <v>85</v>
      </c>
      <c r="AW3631" s="66" t="s">
        <v>85</v>
      </c>
      <c r="AX3631" s="66" t="s">
        <v>85</v>
      </c>
      <c r="AY3631" s="66" t="s">
        <v>85</v>
      </c>
      <c r="AZ3631" s="66" t="s">
        <v>85</v>
      </c>
      <c r="BA3631" s="66" t="s">
        <v>85</v>
      </c>
      <c r="BB3631" s="66" t="s">
        <v>85</v>
      </c>
      <c r="BC3631" s="66" t="s">
        <v>85</v>
      </c>
      <c r="BD3631" s="66" t="s">
        <v>85</v>
      </c>
      <c r="BE3631" s="66" t="s">
        <v>85</v>
      </c>
      <c r="BF3631" s="66" t="s">
        <v>85</v>
      </c>
      <c r="BG3631" s="66" t="s">
        <v>85</v>
      </c>
      <c r="BH3631" s="66" t="s">
        <v>85</v>
      </c>
      <c r="BI3631" s="66" t="s">
        <v>85</v>
      </c>
      <c r="BJ3631" s="66" t="s">
        <v>85</v>
      </c>
      <c r="BK3631" s="66" t="s">
        <v>85</v>
      </c>
      <c r="BL3631" s="66" t="s">
        <v>85</v>
      </c>
      <c r="BM3631" s="66" t="s">
        <v>85</v>
      </c>
      <c r="BN3631" s="66" t="s">
        <v>85</v>
      </c>
      <c r="BO3631" s="88" t="s">
        <v>85</v>
      </c>
      <c r="BP3631" s="100" t="s">
        <v>85</v>
      </c>
      <c r="BQ3631" s="66" t="s">
        <v>85</v>
      </c>
      <c r="BR3631" s="66" t="s">
        <v>85</v>
      </c>
      <c r="BS3631" s="66" t="s">
        <v>85</v>
      </c>
      <c r="BT3631" s="66" t="s">
        <v>85</v>
      </c>
      <c r="BU3631" s="66" t="s">
        <v>85</v>
      </c>
      <c r="BV3631" s="66" t="s">
        <v>85</v>
      </c>
      <c r="BW3631" s="66" t="s">
        <v>85</v>
      </c>
      <c r="BX3631" s="66" t="s">
        <v>85</v>
      </c>
      <c r="BY3631" s="66" t="s">
        <v>85</v>
      </c>
      <c r="BZ3631" s="66" t="s">
        <v>85</v>
      </c>
      <c r="CA3631" s="66" t="s">
        <v>85</v>
      </c>
      <c r="CB3631" s="66" t="s">
        <v>85</v>
      </c>
      <c r="CC3631" s="66" t="s">
        <v>85</v>
      </c>
      <c r="CD3631" s="66" t="s">
        <v>85</v>
      </c>
      <c r="CE3631" s="66" t="s">
        <v>85</v>
      </c>
      <c r="CF3631" s="66" t="s">
        <v>85</v>
      </c>
      <c r="CG3631" s="66" t="s">
        <v>85</v>
      </c>
      <c r="CH3631" s="66" t="s">
        <v>85</v>
      </c>
      <c r="CI3631" s="66" t="s">
        <v>85</v>
      </c>
      <c r="CJ3631" s="66" t="s">
        <v>85</v>
      </c>
      <c r="CK3631" s="66" t="s">
        <v>85</v>
      </c>
      <c r="CL3631" s="66" t="s">
        <v>85</v>
      </c>
      <c r="CM3631" s="69" t="s">
        <v>85</v>
      </c>
    </row>
    <row r="3632" spans="41:91" hidden="1" x14ac:dyDescent="0.25">
      <c r="AO3632" s="21" t="s">
        <v>120</v>
      </c>
      <c r="AP3632" s="109" t="s">
        <v>115</v>
      </c>
      <c r="AQ3632" s="21" t="str">
        <f t="shared" si="56"/>
        <v>£50,000 - £59,999Less than £15,000</v>
      </c>
      <c r="AR3632" s="77" t="s">
        <v>85</v>
      </c>
      <c r="AS3632" s="77" t="s">
        <v>85</v>
      </c>
      <c r="AT3632" s="77" t="s">
        <v>85</v>
      </c>
      <c r="AU3632" s="66" t="s">
        <v>85</v>
      </c>
      <c r="AV3632" s="66" t="s">
        <v>85</v>
      </c>
      <c r="AW3632" s="66" t="s">
        <v>85</v>
      </c>
      <c r="AX3632" s="66" t="s">
        <v>85</v>
      </c>
      <c r="AY3632" s="66" t="s">
        <v>85</v>
      </c>
      <c r="AZ3632" s="66" t="s">
        <v>85</v>
      </c>
      <c r="BA3632" s="66" t="s">
        <v>85</v>
      </c>
      <c r="BB3632" s="66" t="s">
        <v>85</v>
      </c>
      <c r="BC3632" s="66" t="s">
        <v>85</v>
      </c>
      <c r="BD3632" s="66" t="s">
        <v>85</v>
      </c>
      <c r="BE3632" s="66" t="s">
        <v>85</v>
      </c>
      <c r="BF3632" s="66" t="s">
        <v>85</v>
      </c>
      <c r="BG3632" s="66" t="s">
        <v>85</v>
      </c>
      <c r="BH3632" s="66" t="s">
        <v>85</v>
      </c>
      <c r="BI3632" s="66" t="s">
        <v>85</v>
      </c>
      <c r="BJ3632" s="66" t="s">
        <v>85</v>
      </c>
      <c r="BK3632" s="66" t="s">
        <v>85</v>
      </c>
      <c r="BL3632" s="66" t="s">
        <v>85</v>
      </c>
      <c r="BM3632" s="66" t="s">
        <v>85</v>
      </c>
      <c r="BN3632" s="66" t="s">
        <v>85</v>
      </c>
      <c r="BO3632" s="88" t="s">
        <v>85</v>
      </c>
      <c r="BP3632" s="100" t="s">
        <v>85</v>
      </c>
      <c r="BQ3632" s="66" t="s">
        <v>85</v>
      </c>
      <c r="BR3632" s="66" t="s">
        <v>85</v>
      </c>
      <c r="BS3632" s="66" t="s">
        <v>85</v>
      </c>
      <c r="BT3632" s="66" t="s">
        <v>85</v>
      </c>
      <c r="BU3632" s="66" t="s">
        <v>85</v>
      </c>
      <c r="BV3632" s="66" t="s">
        <v>85</v>
      </c>
      <c r="BW3632" s="66" t="s">
        <v>85</v>
      </c>
      <c r="BX3632" s="66" t="s">
        <v>85</v>
      </c>
      <c r="BY3632" s="66" t="s">
        <v>85</v>
      </c>
      <c r="BZ3632" s="66" t="s">
        <v>85</v>
      </c>
      <c r="CA3632" s="66" t="s">
        <v>85</v>
      </c>
      <c r="CB3632" s="66" t="s">
        <v>85</v>
      </c>
      <c r="CC3632" s="66" t="s">
        <v>85</v>
      </c>
      <c r="CD3632" s="66" t="s">
        <v>85</v>
      </c>
      <c r="CE3632" s="66" t="s">
        <v>85</v>
      </c>
      <c r="CF3632" s="66" t="s">
        <v>85</v>
      </c>
      <c r="CG3632" s="66" t="s">
        <v>85</v>
      </c>
      <c r="CH3632" s="66" t="s">
        <v>85</v>
      </c>
      <c r="CI3632" s="66" t="s">
        <v>85</v>
      </c>
      <c r="CJ3632" s="66" t="s">
        <v>85</v>
      </c>
      <c r="CK3632" s="66" t="s">
        <v>85</v>
      </c>
      <c r="CL3632" s="66" t="s">
        <v>85</v>
      </c>
      <c r="CM3632" s="69" t="s">
        <v>85</v>
      </c>
    </row>
    <row r="3633" spans="41:91" hidden="1" x14ac:dyDescent="0.25">
      <c r="AO3633" s="21" t="s">
        <v>120</v>
      </c>
      <c r="AP3633" s="109" t="s">
        <v>116</v>
      </c>
      <c r="AQ3633" s="21" t="str">
        <f t="shared" si="56"/>
        <v>£50,000 - £59,999£15,000 - £19,999</v>
      </c>
      <c r="AR3633" s="77" t="s">
        <v>85</v>
      </c>
      <c r="AS3633" s="77" t="s">
        <v>85</v>
      </c>
      <c r="AT3633" s="77" t="s">
        <v>85</v>
      </c>
      <c r="AU3633" s="66" t="s">
        <v>85</v>
      </c>
      <c r="AV3633" s="66" t="s">
        <v>85</v>
      </c>
      <c r="AW3633" s="66" t="s">
        <v>85</v>
      </c>
      <c r="AX3633" s="66" t="s">
        <v>85</v>
      </c>
      <c r="AY3633" s="66" t="s">
        <v>85</v>
      </c>
      <c r="AZ3633" s="66" t="s">
        <v>85</v>
      </c>
      <c r="BA3633" s="66" t="s">
        <v>85</v>
      </c>
      <c r="BB3633" s="66" t="s">
        <v>85</v>
      </c>
      <c r="BC3633" s="66" t="s">
        <v>85</v>
      </c>
      <c r="BD3633" s="66" t="s">
        <v>85</v>
      </c>
      <c r="BE3633" s="66" t="s">
        <v>85</v>
      </c>
      <c r="BF3633" s="66" t="s">
        <v>85</v>
      </c>
      <c r="BG3633" s="66" t="s">
        <v>85</v>
      </c>
      <c r="BH3633" s="66" t="s">
        <v>85</v>
      </c>
      <c r="BI3633" s="66" t="s">
        <v>85</v>
      </c>
      <c r="BJ3633" s="66" t="s">
        <v>85</v>
      </c>
      <c r="BK3633" s="66" t="s">
        <v>85</v>
      </c>
      <c r="BL3633" s="66" t="s">
        <v>85</v>
      </c>
      <c r="BM3633" s="66" t="s">
        <v>85</v>
      </c>
      <c r="BN3633" s="66" t="s">
        <v>85</v>
      </c>
      <c r="BO3633" s="88" t="s">
        <v>85</v>
      </c>
      <c r="BP3633" s="100" t="s">
        <v>85</v>
      </c>
      <c r="BQ3633" s="66" t="s">
        <v>85</v>
      </c>
      <c r="BR3633" s="66" t="s">
        <v>85</v>
      </c>
      <c r="BS3633" s="66" t="s">
        <v>85</v>
      </c>
      <c r="BT3633" s="66" t="s">
        <v>85</v>
      </c>
      <c r="BU3633" s="66" t="s">
        <v>85</v>
      </c>
      <c r="BV3633" s="66" t="s">
        <v>85</v>
      </c>
      <c r="BW3633" s="66" t="s">
        <v>85</v>
      </c>
      <c r="BX3633" s="66" t="s">
        <v>85</v>
      </c>
      <c r="BY3633" s="66" t="s">
        <v>85</v>
      </c>
      <c r="BZ3633" s="66" t="s">
        <v>85</v>
      </c>
      <c r="CA3633" s="66" t="s">
        <v>85</v>
      </c>
      <c r="CB3633" s="66" t="s">
        <v>85</v>
      </c>
      <c r="CC3633" s="66" t="s">
        <v>85</v>
      </c>
      <c r="CD3633" s="66" t="s">
        <v>85</v>
      </c>
      <c r="CE3633" s="66" t="s">
        <v>85</v>
      </c>
      <c r="CF3633" s="66" t="s">
        <v>85</v>
      </c>
      <c r="CG3633" s="66" t="s">
        <v>85</v>
      </c>
      <c r="CH3633" s="66" t="s">
        <v>85</v>
      </c>
      <c r="CI3633" s="66" t="s">
        <v>85</v>
      </c>
      <c r="CJ3633" s="66" t="s">
        <v>85</v>
      </c>
      <c r="CK3633" s="66" t="s">
        <v>85</v>
      </c>
      <c r="CL3633" s="66" t="s">
        <v>85</v>
      </c>
      <c r="CM3633" s="69" t="s">
        <v>85</v>
      </c>
    </row>
    <row r="3634" spans="41:91" hidden="1" x14ac:dyDescent="0.25">
      <c r="AO3634" s="21" t="s">
        <v>120</v>
      </c>
      <c r="AP3634" s="109" t="s">
        <v>117</v>
      </c>
      <c r="AQ3634" s="21" t="str">
        <f t="shared" si="56"/>
        <v>£50,000 - £59,999£20,000 - £29,999</v>
      </c>
      <c r="AR3634" s="77" t="s">
        <v>85</v>
      </c>
      <c r="AS3634" s="77" t="s">
        <v>85</v>
      </c>
      <c r="AT3634" s="77" t="s">
        <v>85</v>
      </c>
      <c r="AU3634" s="66" t="s">
        <v>85</v>
      </c>
      <c r="AV3634" s="66" t="s">
        <v>85</v>
      </c>
      <c r="AW3634" s="66" t="s">
        <v>85</v>
      </c>
      <c r="AX3634" s="66" t="s">
        <v>85</v>
      </c>
      <c r="AY3634" s="66" t="s">
        <v>85</v>
      </c>
      <c r="AZ3634" s="66" t="s">
        <v>85</v>
      </c>
      <c r="BA3634" s="66" t="s">
        <v>85</v>
      </c>
      <c r="BB3634" s="66" t="s">
        <v>85</v>
      </c>
      <c r="BC3634" s="66" t="s">
        <v>85</v>
      </c>
      <c r="BD3634" s="66" t="s">
        <v>85</v>
      </c>
      <c r="BE3634" s="66" t="s">
        <v>85</v>
      </c>
      <c r="BF3634" s="66" t="s">
        <v>85</v>
      </c>
      <c r="BG3634" s="66" t="s">
        <v>85</v>
      </c>
      <c r="BH3634" s="66" t="s">
        <v>85</v>
      </c>
      <c r="BI3634" s="66" t="s">
        <v>85</v>
      </c>
      <c r="BJ3634" s="66" t="s">
        <v>85</v>
      </c>
      <c r="BK3634" s="66" t="s">
        <v>85</v>
      </c>
      <c r="BL3634" s="66" t="s">
        <v>85</v>
      </c>
      <c r="BM3634" s="66" t="s">
        <v>85</v>
      </c>
      <c r="BN3634" s="66" t="s">
        <v>85</v>
      </c>
      <c r="BO3634" s="88" t="s">
        <v>85</v>
      </c>
      <c r="BP3634" s="100" t="s">
        <v>85</v>
      </c>
      <c r="BQ3634" s="66" t="s">
        <v>85</v>
      </c>
      <c r="BR3634" s="66" t="s">
        <v>85</v>
      </c>
      <c r="BS3634" s="66" t="s">
        <v>85</v>
      </c>
      <c r="BT3634" s="66" t="s">
        <v>85</v>
      </c>
      <c r="BU3634" s="66" t="s">
        <v>85</v>
      </c>
      <c r="BV3634" s="66" t="s">
        <v>85</v>
      </c>
      <c r="BW3634" s="66" t="s">
        <v>85</v>
      </c>
      <c r="BX3634" s="66" t="s">
        <v>85</v>
      </c>
      <c r="BY3634" s="66" t="s">
        <v>85</v>
      </c>
      <c r="BZ3634" s="66" t="s">
        <v>85</v>
      </c>
      <c r="CA3634" s="66" t="s">
        <v>85</v>
      </c>
      <c r="CB3634" s="66" t="s">
        <v>85</v>
      </c>
      <c r="CC3634" s="66" t="s">
        <v>85</v>
      </c>
      <c r="CD3634" s="66" t="s">
        <v>85</v>
      </c>
      <c r="CE3634" s="66" t="s">
        <v>85</v>
      </c>
      <c r="CF3634" s="66" t="s">
        <v>85</v>
      </c>
      <c r="CG3634" s="66" t="s">
        <v>85</v>
      </c>
      <c r="CH3634" s="66" t="s">
        <v>85</v>
      </c>
      <c r="CI3634" s="66" t="s">
        <v>85</v>
      </c>
      <c r="CJ3634" s="66" t="s">
        <v>85</v>
      </c>
      <c r="CK3634" s="66" t="s">
        <v>85</v>
      </c>
      <c r="CL3634" s="66" t="s">
        <v>85</v>
      </c>
      <c r="CM3634" s="69" t="s">
        <v>85</v>
      </c>
    </row>
    <row r="3635" spans="41:91" hidden="1" x14ac:dyDescent="0.25">
      <c r="AO3635" s="21" t="s">
        <v>120</v>
      </c>
      <c r="AP3635" s="109" t="s">
        <v>118</v>
      </c>
      <c r="AQ3635" s="21" t="str">
        <f t="shared" si="56"/>
        <v>£50,000 - £59,999£30,000 - £39,999</v>
      </c>
      <c r="AR3635" s="77" t="s">
        <v>85</v>
      </c>
      <c r="AS3635" s="77" t="s">
        <v>85</v>
      </c>
      <c r="AT3635" s="77" t="s">
        <v>85</v>
      </c>
      <c r="AU3635" s="66" t="s">
        <v>85</v>
      </c>
      <c r="AV3635" s="66" t="s">
        <v>85</v>
      </c>
      <c r="AW3635" s="66" t="s">
        <v>85</v>
      </c>
      <c r="AX3635" s="66" t="s">
        <v>85</v>
      </c>
      <c r="AY3635" s="66" t="s">
        <v>85</v>
      </c>
      <c r="AZ3635" s="66" t="s">
        <v>85</v>
      </c>
      <c r="BA3635" s="66" t="s">
        <v>85</v>
      </c>
      <c r="BB3635" s="66" t="s">
        <v>85</v>
      </c>
      <c r="BC3635" s="66" t="s">
        <v>85</v>
      </c>
      <c r="BD3635" s="66" t="s">
        <v>85</v>
      </c>
      <c r="BE3635" s="66" t="s">
        <v>85</v>
      </c>
      <c r="BF3635" s="66" t="s">
        <v>85</v>
      </c>
      <c r="BG3635" s="66" t="s">
        <v>85</v>
      </c>
      <c r="BH3635" s="66" t="s">
        <v>85</v>
      </c>
      <c r="BI3635" s="66" t="s">
        <v>85</v>
      </c>
      <c r="BJ3635" s="66" t="s">
        <v>85</v>
      </c>
      <c r="BK3635" s="66" t="s">
        <v>85</v>
      </c>
      <c r="BL3635" s="66" t="s">
        <v>85</v>
      </c>
      <c r="BM3635" s="66" t="s">
        <v>85</v>
      </c>
      <c r="BN3635" s="66" t="s">
        <v>85</v>
      </c>
      <c r="BO3635" s="88" t="s">
        <v>85</v>
      </c>
      <c r="BP3635" s="100" t="s">
        <v>85</v>
      </c>
      <c r="BQ3635" s="66" t="s">
        <v>85</v>
      </c>
      <c r="BR3635" s="66" t="s">
        <v>85</v>
      </c>
      <c r="BS3635" s="66" t="s">
        <v>85</v>
      </c>
      <c r="BT3635" s="66" t="s">
        <v>85</v>
      </c>
      <c r="BU3635" s="66" t="s">
        <v>85</v>
      </c>
      <c r="BV3635" s="66" t="s">
        <v>85</v>
      </c>
      <c r="BW3635" s="66" t="s">
        <v>85</v>
      </c>
      <c r="BX3635" s="66" t="s">
        <v>85</v>
      </c>
      <c r="BY3635" s="66" t="s">
        <v>85</v>
      </c>
      <c r="BZ3635" s="66" t="s">
        <v>85</v>
      </c>
      <c r="CA3635" s="66" t="s">
        <v>85</v>
      </c>
      <c r="CB3635" s="66" t="s">
        <v>85</v>
      </c>
      <c r="CC3635" s="66" t="s">
        <v>85</v>
      </c>
      <c r="CD3635" s="66" t="s">
        <v>85</v>
      </c>
      <c r="CE3635" s="66" t="s">
        <v>85</v>
      </c>
      <c r="CF3635" s="66" t="s">
        <v>85</v>
      </c>
      <c r="CG3635" s="66" t="s">
        <v>85</v>
      </c>
      <c r="CH3635" s="66" t="s">
        <v>85</v>
      </c>
      <c r="CI3635" s="66" t="s">
        <v>85</v>
      </c>
      <c r="CJ3635" s="66" t="s">
        <v>85</v>
      </c>
      <c r="CK3635" s="66" t="s">
        <v>85</v>
      </c>
      <c r="CL3635" s="66" t="s">
        <v>85</v>
      </c>
      <c r="CM3635" s="69" t="s">
        <v>85</v>
      </c>
    </row>
    <row r="3636" spans="41:91" hidden="1" x14ac:dyDescent="0.25">
      <c r="AO3636" s="21" t="s">
        <v>120</v>
      </c>
      <c r="AP3636" s="109" t="s">
        <v>119</v>
      </c>
      <c r="AQ3636" s="21" t="str">
        <f t="shared" si="56"/>
        <v>£50,000 - £59,999£40,000 - £49,999</v>
      </c>
      <c r="AR3636" s="77" t="s">
        <v>85</v>
      </c>
      <c r="AS3636" s="77" t="s">
        <v>85</v>
      </c>
      <c r="AT3636" s="77" t="s">
        <v>85</v>
      </c>
      <c r="AU3636" s="66" t="s">
        <v>85</v>
      </c>
      <c r="AV3636" s="66" t="s">
        <v>85</v>
      </c>
      <c r="AW3636" s="66" t="s">
        <v>85</v>
      </c>
      <c r="AX3636" s="66" t="s">
        <v>85</v>
      </c>
      <c r="AY3636" s="66" t="s">
        <v>85</v>
      </c>
      <c r="AZ3636" s="66" t="s">
        <v>85</v>
      </c>
      <c r="BA3636" s="66" t="s">
        <v>85</v>
      </c>
      <c r="BB3636" s="66" t="s">
        <v>85</v>
      </c>
      <c r="BC3636" s="66" t="s">
        <v>85</v>
      </c>
      <c r="BD3636" s="66" t="s">
        <v>85</v>
      </c>
      <c r="BE3636" s="66" t="s">
        <v>85</v>
      </c>
      <c r="BF3636" s="66" t="s">
        <v>85</v>
      </c>
      <c r="BG3636" s="66" t="s">
        <v>85</v>
      </c>
      <c r="BH3636" s="66" t="s">
        <v>85</v>
      </c>
      <c r="BI3636" s="66" t="s">
        <v>85</v>
      </c>
      <c r="BJ3636" s="66" t="s">
        <v>85</v>
      </c>
      <c r="BK3636" s="66" t="s">
        <v>85</v>
      </c>
      <c r="BL3636" s="66" t="s">
        <v>85</v>
      </c>
      <c r="BM3636" s="66" t="s">
        <v>85</v>
      </c>
      <c r="BN3636" s="66" t="s">
        <v>85</v>
      </c>
      <c r="BO3636" s="88" t="s">
        <v>85</v>
      </c>
      <c r="BP3636" s="100" t="s">
        <v>85</v>
      </c>
      <c r="BQ3636" s="66" t="s">
        <v>85</v>
      </c>
      <c r="BR3636" s="66" t="s">
        <v>85</v>
      </c>
      <c r="BS3636" s="66" t="s">
        <v>85</v>
      </c>
      <c r="BT3636" s="66" t="s">
        <v>85</v>
      </c>
      <c r="BU3636" s="66" t="s">
        <v>85</v>
      </c>
      <c r="BV3636" s="66" t="s">
        <v>85</v>
      </c>
      <c r="BW3636" s="66" t="s">
        <v>85</v>
      </c>
      <c r="BX3636" s="66" t="s">
        <v>85</v>
      </c>
      <c r="BY3636" s="66" t="s">
        <v>85</v>
      </c>
      <c r="BZ3636" s="66" t="s">
        <v>85</v>
      </c>
      <c r="CA3636" s="66" t="s">
        <v>85</v>
      </c>
      <c r="CB3636" s="66" t="s">
        <v>85</v>
      </c>
      <c r="CC3636" s="66" t="s">
        <v>85</v>
      </c>
      <c r="CD3636" s="66" t="s">
        <v>85</v>
      </c>
      <c r="CE3636" s="66" t="s">
        <v>85</v>
      </c>
      <c r="CF3636" s="66" t="s">
        <v>85</v>
      </c>
      <c r="CG3636" s="66" t="s">
        <v>85</v>
      </c>
      <c r="CH3636" s="66" t="s">
        <v>85</v>
      </c>
      <c r="CI3636" s="66" t="s">
        <v>85</v>
      </c>
      <c r="CJ3636" s="66" t="s">
        <v>85</v>
      </c>
      <c r="CK3636" s="66" t="s">
        <v>85</v>
      </c>
      <c r="CL3636" s="66" t="s">
        <v>85</v>
      </c>
      <c r="CM3636" s="69" t="s">
        <v>85</v>
      </c>
    </row>
    <row r="3637" spans="41:91" hidden="1" x14ac:dyDescent="0.25">
      <c r="AO3637" s="21" t="s">
        <v>120</v>
      </c>
      <c r="AP3637" s="109" t="s">
        <v>120</v>
      </c>
      <c r="AQ3637" s="21" t="str">
        <f t="shared" si="56"/>
        <v>£50,000 - £59,999£50,000 - £59,999</v>
      </c>
      <c r="AR3637" s="77" t="s">
        <v>85</v>
      </c>
      <c r="AS3637" s="77" t="s">
        <v>85</v>
      </c>
      <c r="AT3637" s="77" t="s">
        <v>85</v>
      </c>
      <c r="AU3637" s="66" t="s">
        <v>85</v>
      </c>
      <c r="AV3637" s="66" t="s">
        <v>85</v>
      </c>
      <c r="AW3637" s="66" t="s">
        <v>85</v>
      </c>
      <c r="AX3637" s="66" t="s">
        <v>85</v>
      </c>
      <c r="AY3637" s="66" t="s">
        <v>85</v>
      </c>
      <c r="AZ3637" s="66" t="s">
        <v>85</v>
      </c>
      <c r="BA3637" s="66" t="s">
        <v>85</v>
      </c>
      <c r="BB3637" s="66" t="s">
        <v>85</v>
      </c>
      <c r="BC3637" s="66" t="s">
        <v>85</v>
      </c>
      <c r="BD3637" s="66" t="s">
        <v>85</v>
      </c>
      <c r="BE3637" s="66" t="s">
        <v>85</v>
      </c>
      <c r="BF3637" s="66" t="s">
        <v>85</v>
      </c>
      <c r="BG3637" s="66" t="s">
        <v>85</v>
      </c>
      <c r="BH3637" s="66" t="s">
        <v>85</v>
      </c>
      <c r="BI3637" s="66" t="s">
        <v>85</v>
      </c>
      <c r="BJ3637" s="66" t="s">
        <v>85</v>
      </c>
      <c r="BK3637" s="66" t="s">
        <v>85</v>
      </c>
      <c r="BL3637" s="66" t="s">
        <v>85</v>
      </c>
      <c r="BM3637" s="66" t="s">
        <v>85</v>
      </c>
      <c r="BN3637" s="66" t="s">
        <v>85</v>
      </c>
      <c r="BO3637" s="88" t="s">
        <v>85</v>
      </c>
      <c r="BP3637" s="100" t="s">
        <v>85</v>
      </c>
      <c r="BQ3637" s="66" t="s">
        <v>85</v>
      </c>
      <c r="BR3637" s="66" t="s">
        <v>85</v>
      </c>
      <c r="BS3637" s="66" t="s">
        <v>85</v>
      </c>
      <c r="BT3637" s="66" t="s">
        <v>85</v>
      </c>
      <c r="BU3637" s="66" t="s">
        <v>85</v>
      </c>
      <c r="BV3637" s="66" t="s">
        <v>85</v>
      </c>
      <c r="BW3637" s="66" t="s">
        <v>85</v>
      </c>
      <c r="BX3637" s="66" t="s">
        <v>85</v>
      </c>
      <c r="BY3637" s="66" t="s">
        <v>85</v>
      </c>
      <c r="BZ3637" s="66" t="s">
        <v>85</v>
      </c>
      <c r="CA3637" s="66" t="s">
        <v>85</v>
      </c>
      <c r="CB3637" s="66" t="s">
        <v>85</v>
      </c>
      <c r="CC3637" s="66" t="s">
        <v>85</v>
      </c>
      <c r="CD3637" s="66" t="s">
        <v>85</v>
      </c>
      <c r="CE3637" s="66" t="s">
        <v>85</v>
      </c>
      <c r="CF3637" s="66" t="s">
        <v>85</v>
      </c>
      <c r="CG3637" s="66" t="s">
        <v>85</v>
      </c>
      <c r="CH3637" s="66" t="s">
        <v>85</v>
      </c>
      <c r="CI3637" s="66" t="s">
        <v>85</v>
      </c>
      <c r="CJ3637" s="66" t="s">
        <v>85</v>
      </c>
      <c r="CK3637" s="66" t="s">
        <v>85</v>
      </c>
      <c r="CL3637" s="66" t="s">
        <v>85</v>
      </c>
      <c r="CM3637" s="69" t="s">
        <v>85</v>
      </c>
    </row>
    <row r="3638" spans="41:91" hidden="1" x14ac:dyDescent="0.25">
      <c r="AO3638" s="21" t="s">
        <v>120</v>
      </c>
      <c r="AP3638" s="109" t="s">
        <v>121</v>
      </c>
      <c r="AQ3638" s="21" t="str">
        <f t="shared" si="56"/>
        <v>£50,000 - £59,999£60,000 - £69,999</v>
      </c>
      <c r="AR3638" s="77" t="s">
        <v>85</v>
      </c>
      <c r="AS3638" s="77" t="s">
        <v>85</v>
      </c>
      <c r="AT3638" s="77" t="s">
        <v>85</v>
      </c>
      <c r="AU3638" s="66" t="s">
        <v>85</v>
      </c>
      <c r="AV3638" s="66" t="s">
        <v>85</v>
      </c>
      <c r="AW3638" s="66" t="s">
        <v>85</v>
      </c>
      <c r="AX3638" s="66" t="s">
        <v>85</v>
      </c>
      <c r="AY3638" s="66" t="s">
        <v>85</v>
      </c>
      <c r="AZ3638" s="66" t="s">
        <v>85</v>
      </c>
      <c r="BA3638" s="66" t="s">
        <v>85</v>
      </c>
      <c r="BB3638" s="66" t="s">
        <v>85</v>
      </c>
      <c r="BC3638" s="66" t="s">
        <v>85</v>
      </c>
      <c r="BD3638" s="66" t="s">
        <v>85</v>
      </c>
      <c r="BE3638" s="66" t="s">
        <v>85</v>
      </c>
      <c r="BF3638" s="66" t="s">
        <v>85</v>
      </c>
      <c r="BG3638" s="66" t="s">
        <v>85</v>
      </c>
      <c r="BH3638" s="66" t="s">
        <v>85</v>
      </c>
      <c r="BI3638" s="66" t="s">
        <v>85</v>
      </c>
      <c r="BJ3638" s="66" t="s">
        <v>85</v>
      </c>
      <c r="BK3638" s="66" t="s">
        <v>85</v>
      </c>
      <c r="BL3638" s="66" t="s">
        <v>85</v>
      </c>
      <c r="BM3638" s="66" t="s">
        <v>85</v>
      </c>
      <c r="BN3638" s="66" t="s">
        <v>85</v>
      </c>
      <c r="BO3638" s="88" t="s">
        <v>85</v>
      </c>
      <c r="BP3638" s="100" t="s">
        <v>85</v>
      </c>
      <c r="BQ3638" s="66" t="s">
        <v>85</v>
      </c>
      <c r="BR3638" s="66" t="s">
        <v>85</v>
      </c>
      <c r="BS3638" s="66" t="s">
        <v>85</v>
      </c>
      <c r="BT3638" s="66" t="s">
        <v>85</v>
      </c>
      <c r="BU3638" s="66" t="s">
        <v>85</v>
      </c>
      <c r="BV3638" s="66" t="s">
        <v>85</v>
      </c>
      <c r="BW3638" s="66" t="s">
        <v>85</v>
      </c>
      <c r="BX3638" s="66" t="s">
        <v>85</v>
      </c>
      <c r="BY3638" s="66" t="s">
        <v>85</v>
      </c>
      <c r="BZ3638" s="66" t="s">
        <v>85</v>
      </c>
      <c r="CA3638" s="66" t="s">
        <v>85</v>
      </c>
      <c r="CB3638" s="66" t="s">
        <v>85</v>
      </c>
      <c r="CC3638" s="66" t="s">
        <v>85</v>
      </c>
      <c r="CD3638" s="66" t="s">
        <v>85</v>
      </c>
      <c r="CE3638" s="66" t="s">
        <v>85</v>
      </c>
      <c r="CF3638" s="66" t="s">
        <v>85</v>
      </c>
      <c r="CG3638" s="66" t="s">
        <v>85</v>
      </c>
      <c r="CH3638" s="66" t="s">
        <v>85</v>
      </c>
      <c r="CI3638" s="66" t="s">
        <v>85</v>
      </c>
      <c r="CJ3638" s="66" t="s">
        <v>85</v>
      </c>
      <c r="CK3638" s="66" t="s">
        <v>85</v>
      </c>
      <c r="CL3638" s="66" t="s">
        <v>85</v>
      </c>
      <c r="CM3638" s="69" t="s">
        <v>85</v>
      </c>
    </row>
    <row r="3639" spans="41:91" hidden="1" x14ac:dyDescent="0.25">
      <c r="AO3639" s="21" t="s">
        <v>120</v>
      </c>
      <c r="AP3639" s="109" t="s">
        <v>122</v>
      </c>
      <c r="AQ3639" s="21" t="str">
        <f t="shared" si="56"/>
        <v>£50,000 - £59,999£70,000 - £99,999</v>
      </c>
      <c r="AR3639" s="77" t="s">
        <v>85</v>
      </c>
      <c r="AS3639" s="77" t="s">
        <v>85</v>
      </c>
      <c r="AT3639" s="77" t="s">
        <v>85</v>
      </c>
      <c r="AU3639" s="66" t="s">
        <v>85</v>
      </c>
      <c r="AV3639" s="66" t="s">
        <v>85</v>
      </c>
      <c r="AW3639" s="66" t="s">
        <v>85</v>
      </c>
      <c r="AX3639" s="66" t="s">
        <v>85</v>
      </c>
      <c r="AY3639" s="66" t="s">
        <v>85</v>
      </c>
      <c r="AZ3639" s="66" t="s">
        <v>85</v>
      </c>
      <c r="BA3639" s="66" t="s">
        <v>85</v>
      </c>
      <c r="BB3639" s="66" t="s">
        <v>85</v>
      </c>
      <c r="BC3639" s="66" t="s">
        <v>85</v>
      </c>
      <c r="BD3639" s="66" t="s">
        <v>85</v>
      </c>
      <c r="BE3639" s="66" t="s">
        <v>85</v>
      </c>
      <c r="BF3639" s="66" t="s">
        <v>85</v>
      </c>
      <c r="BG3639" s="66" t="s">
        <v>85</v>
      </c>
      <c r="BH3639" s="66" t="s">
        <v>85</v>
      </c>
      <c r="BI3639" s="66" t="s">
        <v>85</v>
      </c>
      <c r="BJ3639" s="66" t="s">
        <v>85</v>
      </c>
      <c r="BK3639" s="66" t="s">
        <v>85</v>
      </c>
      <c r="BL3639" s="66" t="s">
        <v>85</v>
      </c>
      <c r="BM3639" s="66" t="s">
        <v>85</v>
      </c>
      <c r="BN3639" s="66" t="s">
        <v>85</v>
      </c>
      <c r="BO3639" s="88" t="s">
        <v>85</v>
      </c>
      <c r="BP3639" s="100" t="s">
        <v>85</v>
      </c>
      <c r="BQ3639" s="66" t="s">
        <v>85</v>
      </c>
      <c r="BR3639" s="66" t="s">
        <v>85</v>
      </c>
      <c r="BS3639" s="66" t="s">
        <v>85</v>
      </c>
      <c r="BT3639" s="66" t="s">
        <v>85</v>
      </c>
      <c r="BU3639" s="66" t="s">
        <v>85</v>
      </c>
      <c r="BV3639" s="66" t="s">
        <v>85</v>
      </c>
      <c r="BW3639" s="66" t="s">
        <v>85</v>
      </c>
      <c r="BX3639" s="66" t="s">
        <v>85</v>
      </c>
      <c r="BY3639" s="66" t="s">
        <v>85</v>
      </c>
      <c r="BZ3639" s="66" t="s">
        <v>85</v>
      </c>
      <c r="CA3639" s="66" t="s">
        <v>85</v>
      </c>
      <c r="CB3639" s="66" t="s">
        <v>85</v>
      </c>
      <c r="CC3639" s="66" t="s">
        <v>85</v>
      </c>
      <c r="CD3639" s="66" t="s">
        <v>85</v>
      </c>
      <c r="CE3639" s="66" t="s">
        <v>85</v>
      </c>
      <c r="CF3639" s="66" t="s">
        <v>85</v>
      </c>
      <c r="CG3639" s="66" t="s">
        <v>85</v>
      </c>
      <c r="CH3639" s="66" t="s">
        <v>85</v>
      </c>
      <c r="CI3639" s="66" t="s">
        <v>85</v>
      </c>
      <c r="CJ3639" s="66" t="s">
        <v>85</v>
      </c>
      <c r="CK3639" s="66" t="s">
        <v>85</v>
      </c>
      <c r="CL3639" s="66" t="s">
        <v>85</v>
      </c>
      <c r="CM3639" s="69" t="s">
        <v>85</v>
      </c>
    </row>
    <row r="3640" spans="41:91" hidden="1" x14ac:dyDescent="0.25">
      <c r="AO3640" s="21" t="s">
        <v>120</v>
      </c>
      <c r="AP3640" s="109" t="s">
        <v>123</v>
      </c>
      <c r="AQ3640" s="21" t="str">
        <f t="shared" ref="AQ3640:AQ3681" si="57">CONCATENATE(AO3640,AP3640)</f>
        <v>£50,000 - £59,999£100,000 - £149,999</v>
      </c>
      <c r="AR3640" s="77" t="s">
        <v>85</v>
      </c>
      <c r="AS3640" s="77" t="s">
        <v>85</v>
      </c>
      <c r="AT3640" s="77" t="s">
        <v>85</v>
      </c>
      <c r="AU3640" s="66" t="s">
        <v>85</v>
      </c>
      <c r="AV3640" s="66" t="s">
        <v>85</v>
      </c>
      <c r="AW3640" s="66" t="s">
        <v>85</v>
      </c>
      <c r="AX3640" s="66" t="s">
        <v>85</v>
      </c>
      <c r="AY3640" s="66" t="s">
        <v>85</v>
      </c>
      <c r="AZ3640" s="66" t="s">
        <v>85</v>
      </c>
      <c r="BA3640" s="66" t="s">
        <v>85</v>
      </c>
      <c r="BB3640" s="66" t="s">
        <v>85</v>
      </c>
      <c r="BC3640" s="66" t="s">
        <v>85</v>
      </c>
      <c r="BD3640" s="66" t="s">
        <v>85</v>
      </c>
      <c r="BE3640" s="66" t="s">
        <v>85</v>
      </c>
      <c r="BF3640" s="66" t="s">
        <v>85</v>
      </c>
      <c r="BG3640" s="66" t="s">
        <v>85</v>
      </c>
      <c r="BH3640" s="66" t="s">
        <v>85</v>
      </c>
      <c r="BI3640" s="66" t="s">
        <v>85</v>
      </c>
      <c r="BJ3640" s="66" t="s">
        <v>85</v>
      </c>
      <c r="BK3640" s="66" t="s">
        <v>85</v>
      </c>
      <c r="BL3640" s="66" t="s">
        <v>85</v>
      </c>
      <c r="BM3640" s="66" t="s">
        <v>85</v>
      </c>
      <c r="BN3640" s="66" t="s">
        <v>85</v>
      </c>
      <c r="BO3640" s="88" t="s">
        <v>85</v>
      </c>
      <c r="BP3640" s="100" t="s">
        <v>85</v>
      </c>
      <c r="BQ3640" s="66" t="s">
        <v>85</v>
      </c>
      <c r="BR3640" s="66" t="s">
        <v>85</v>
      </c>
      <c r="BS3640" s="66" t="s">
        <v>85</v>
      </c>
      <c r="BT3640" s="66" t="s">
        <v>85</v>
      </c>
      <c r="BU3640" s="66" t="s">
        <v>85</v>
      </c>
      <c r="BV3640" s="66" t="s">
        <v>85</v>
      </c>
      <c r="BW3640" s="66" t="s">
        <v>85</v>
      </c>
      <c r="BX3640" s="66" t="s">
        <v>85</v>
      </c>
      <c r="BY3640" s="66" t="s">
        <v>85</v>
      </c>
      <c r="BZ3640" s="66" t="s">
        <v>85</v>
      </c>
      <c r="CA3640" s="66" t="s">
        <v>85</v>
      </c>
      <c r="CB3640" s="66" t="s">
        <v>85</v>
      </c>
      <c r="CC3640" s="66" t="s">
        <v>85</v>
      </c>
      <c r="CD3640" s="66" t="s">
        <v>85</v>
      </c>
      <c r="CE3640" s="66" t="s">
        <v>85</v>
      </c>
      <c r="CF3640" s="66" t="s">
        <v>85</v>
      </c>
      <c r="CG3640" s="66" t="s">
        <v>85</v>
      </c>
      <c r="CH3640" s="66" t="s">
        <v>85</v>
      </c>
      <c r="CI3640" s="66" t="s">
        <v>85</v>
      </c>
      <c r="CJ3640" s="66" t="s">
        <v>85</v>
      </c>
      <c r="CK3640" s="66" t="s">
        <v>85</v>
      </c>
      <c r="CL3640" s="66" t="s">
        <v>85</v>
      </c>
      <c r="CM3640" s="69" t="s">
        <v>85</v>
      </c>
    </row>
    <row r="3641" spans="41:91" hidden="1" x14ac:dyDescent="0.25">
      <c r="AO3641" s="21" t="s">
        <v>120</v>
      </c>
      <c r="AP3641" s="109" t="s">
        <v>124</v>
      </c>
      <c r="AQ3641" s="21" t="str">
        <f t="shared" si="57"/>
        <v>£50,000 - £59,999£150,000 and over</v>
      </c>
      <c r="AR3641" s="77" t="s">
        <v>85</v>
      </c>
      <c r="AS3641" s="77" t="s">
        <v>85</v>
      </c>
      <c r="AT3641" s="77" t="s">
        <v>85</v>
      </c>
      <c r="AU3641" s="66" t="s">
        <v>85</v>
      </c>
      <c r="AV3641" s="66" t="s">
        <v>85</v>
      </c>
      <c r="AW3641" s="66" t="s">
        <v>85</v>
      </c>
      <c r="AX3641" s="66" t="s">
        <v>85</v>
      </c>
      <c r="AY3641" s="66" t="s">
        <v>85</v>
      </c>
      <c r="AZ3641" s="66" t="s">
        <v>85</v>
      </c>
      <c r="BA3641" s="66" t="s">
        <v>85</v>
      </c>
      <c r="BB3641" s="66" t="s">
        <v>85</v>
      </c>
      <c r="BC3641" s="66" t="s">
        <v>85</v>
      </c>
      <c r="BD3641" s="66" t="s">
        <v>85</v>
      </c>
      <c r="BE3641" s="66" t="s">
        <v>85</v>
      </c>
      <c r="BF3641" s="66" t="s">
        <v>85</v>
      </c>
      <c r="BG3641" s="66" t="s">
        <v>85</v>
      </c>
      <c r="BH3641" s="66" t="s">
        <v>85</v>
      </c>
      <c r="BI3641" s="66" t="s">
        <v>85</v>
      </c>
      <c r="BJ3641" s="66" t="s">
        <v>85</v>
      </c>
      <c r="BK3641" s="66" t="s">
        <v>85</v>
      </c>
      <c r="BL3641" s="66" t="s">
        <v>85</v>
      </c>
      <c r="BM3641" s="66" t="s">
        <v>85</v>
      </c>
      <c r="BN3641" s="66" t="s">
        <v>85</v>
      </c>
      <c r="BO3641" s="88" t="s">
        <v>85</v>
      </c>
      <c r="BP3641" s="100" t="s">
        <v>85</v>
      </c>
      <c r="BQ3641" s="66" t="s">
        <v>85</v>
      </c>
      <c r="BR3641" s="66" t="s">
        <v>85</v>
      </c>
      <c r="BS3641" s="66" t="s">
        <v>85</v>
      </c>
      <c r="BT3641" s="66" t="s">
        <v>85</v>
      </c>
      <c r="BU3641" s="66" t="s">
        <v>85</v>
      </c>
      <c r="BV3641" s="66" t="s">
        <v>85</v>
      </c>
      <c r="BW3641" s="66" t="s">
        <v>85</v>
      </c>
      <c r="BX3641" s="66" t="s">
        <v>85</v>
      </c>
      <c r="BY3641" s="66" t="s">
        <v>85</v>
      </c>
      <c r="BZ3641" s="66" t="s">
        <v>85</v>
      </c>
      <c r="CA3641" s="66" t="s">
        <v>85</v>
      </c>
      <c r="CB3641" s="66" t="s">
        <v>85</v>
      </c>
      <c r="CC3641" s="66" t="s">
        <v>85</v>
      </c>
      <c r="CD3641" s="66" t="s">
        <v>85</v>
      </c>
      <c r="CE3641" s="66" t="s">
        <v>85</v>
      </c>
      <c r="CF3641" s="66" t="s">
        <v>85</v>
      </c>
      <c r="CG3641" s="66" t="s">
        <v>85</v>
      </c>
      <c r="CH3641" s="66" t="s">
        <v>85</v>
      </c>
      <c r="CI3641" s="66" t="s">
        <v>85</v>
      </c>
      <c r="CJ3641" s="66" t="s">
        <v>85</v>
      </c>
      <c r="CK3641" s="66" t="s">
        <v>85</v>
      </c>
      <c r="CL3641" s="66" t="s">
        <v>85</v>
      </c>
      <c r="CM3641" s="69" t="s">
        <v>85</v>
      </c>
    </row>
    <row r="3642" spans="41:91" hidden="1" x14ac:dyDescent="0.25">
      <c r="AO3642" s="21" t="s">
        <v>121</v>
      </c>
      <c r="AP3642" s="109" t="s">
        <v>115</v>
      </c>
      <c r="AQ3642" s="21" t="str">
        <f t="shared" si="57"/>
        <v>£60,000 - £69,999Less than £15,000</v>
      </c>
      <c r="AR3642" s="77" t="s">
        <v>85</v>
      </c>
      <c r="AS3642" s="77" t="s">
        <v>85</v>
      </c>
      <c r="AT3642" s="77" t="s">
        <v>85</v>
      </c>
      <c r="AU3642" s="66" t="s">
        <v>85</v>
      </c>
      <c r="AV3642" s="66" t="s">
        <v>85</v>
      </c>
      <c r="AW3642" s="66" t="s">
        <v>85</v>
      </c>
      <c r="AX3642" s="66" t="s">
        <v>85</v>
      </c>
      <c r="AY3642" s="66" t="s">
        <v>85</v>
      </c>
      <c r="AZ3642" s="66" t="s">
        <v>85</v>
      </c>
      <c r="BA3642" s="66" t="s">
        <v>85</v>
      </c>
      <c r="BB3642" s="66" t="s">
        <v>85</v>
      </c>
      <c r="BC3642" s="66" t="s">
        <v>85</v>
      </c>
      <c r="BD3642" s="66" t="s">
        <v>85</v>
      </c>
      <c r="BE3642" s="66" t="s">
        <v>85</v>
      </c>
      <c r="BF3642" s="66" t="s">
        <v>85</v>
      </c>
      <c r="BG3642" s="66" t="s">
        <v>85</v>
      </c>
      <c r="BH3642" s="66" t="s">
        <v>85</v>
      </c>
      <c r="BI3642" s="66" t="s">
        <v>85</v>
      </c>
      <c r="BJ3642" s="66" t="s">
        <v>85</v>
      </c>
      <c r="BK3642" s="66" t="s">
        <v>85</v>
      </c>
      <c r="BL3642" s="66" t="s">
        <v>85</v>
      </c>
      <c r="BM3642" s="66" t="s">
        <v>85</v>
      </c>
      <c r="BN3642" s="66" t="s">
        <v>85</v>
      </c>
      <c r="BO3642" s="88" t="s">
        <v>85</v>
      </c>
      <c r="BP3642" s="100" t="s">
        <v>85</v>
      </c>
      <c r="BQ3642" s="66" t="s">
        <v>85</v>
      </c>
      <c r="BR3642" s="66" t="s">
        <v>85</v>
      </c>
      <c r="BS3642" s="66" t="s">
        <v>85</v>
      </c>
      <c r="BT3642" s="66" t="s">
        <v>85</v>
      </c>
      <c r="BU3642" s="66" t="s">
        <v>85</v>
      </c>
      <c r="BV3642" s="66" t="s">
        <v>85</v>
      </c>
      <c r="BW3642" s="66" t="s">
        <v>85</v>
      </c>
      <c r="BX3642" s="66" t="s">
        <v>85</v>
      </c>
      <c r="BY3642" s="66" t="s">
        <v>85</v>
      </c>
      <c r="BZ3642" s="66" t="s">
        <v>85</v>
      </c>
      <c r="CA3642" s="66" t="s">
        <v>85</v>
      </c>
      <c r="CB3642" s="66" t="s">
        <v>85</v>
      </c>
      <c r="CC3642" s="66" t="s">
        <v>85</v>
      </c>
      <c r="CD3642" s="66" t="s">
        <v>85</v>
      </c>
      <c r="CE3642" s="66" t="s">
        <v>85</v>
      </c>
      <c r="CF3642" s="66" t="s">
        <v>85</v>
      </c>
      <c r="CG3642" s="66" t="s">
        <v>85</v>
      </c>
      <c r="CH3642" s="66" t="s">
        <v>85</v>
      </c>
      <c r="CI3642" s="66" t="s">
        <v>85</v>
      </c>
      <c r="CJ3642" s="66" t="s">
        <v>85</v>
      </c>
      <c r="CK3642" s="66" t="s">
        <v>85</v>
      </c>
      <c r="CL3642" s="66" t="s">
        <v>85</v>
      </c>
      <c r="CM3642" s="69" t="s">
        <v>85</v>
      </c>
    </row>
    <row r="3643" spans="41:91" hidden="1" x14ac:dyDescent="0.25">
      <c r="AO3643" s="21" t="s">
        <v>121</v>
      </c>
      <c r="AP3643" s="109" t="s">
        <v>116</v>
      </c>
      <c r="AQ3643" s="21" t="str">
        <f t="shared" si="57"/>
        <v>£60,000 - £69,999£15,000 - £19,999</v>
      </c>
      <c r="AR3643" s="77" t="s">
        <v>85</v>
      </c>
      <c r="AS3643" s="77" t="s">
        <v>85</v>
      </c>
      <c r="AT3643" s="77" t="s">
        <v>85</v>
      </c>
      <c r="AU3643" s="66" t="s">
        <v>85</v>
      </c>
      <c r="AV3643" s="66" t="s">
        <v>85</v>
      </c>
      <c r="AW3643" s="66" t="s">
        <v>85</v>
      </c>
      <c r="AX3643" s="66" t="s">
        <v>85</v>
      </c>
      <c r="AY3643" s="66" t="s">
        <v>85</v>
      </c>
      <c r="AZ3643" s="66" t="s">
        <v>85</v>
      </c>
      <c r="BA3643" s="66" t="s">
        <v>85</v>
      </c>
      <c r="BB3643" s="66" t="s">
        <v>85</v>
      </c>
      <c r="BC3643" s="66" t="s">
        <v>85</v>
      </c>
      <c r="BD3643" s="66" t="s">
        <v>85</v>
      </c>
      <c r="BE3643" s="66" t="s">
        <v>85</v>
      </c>
      <c r="BF3643" s="66" t="s">
        <v>85</v>
      </c>
      <c r="BG3643" s="66" t="s">
        <v>85</v>
      </c>
      <c r="BH3643" s="66" t="s">
        <v>85</v>
      </c>
      <c r="BI3643" s="66" t="s">
        <v>85</v>
      </c>
      <c r="BJ3643" s="66" t="s">
        <v>85</v>
      </c>
      <c r="BK3643" s="66" t="s">
        <v>85</v>
      </c>
      <c r="BL3643" s="66" t="s">
        <v>85</v>
      </c>
      <c r="BM3643" s="66" t="s">
        <v>85</v>
      </c>
      <c r="BN3643" s="66" t="s">
        <v>85</v>
      </c>
      <c r="BO3643" s="88" t="s">
        <v>85</v>
      </c>
      <c r="BP3643" s="100" t="s">
        <v>85</v>
      </c>
      <c r="BQ3643" s="66" t="s">
        <v>85</v>
      </c>
      <c r="BR3643" s="66" t="s">
        <v>85</v>
      </c>
      <c r="BS3643" s="66" t="s">
        <v>85</v>
      </c>
      <c r="BT3643" s="66" t="s">
        <v>85</v>
      </c>
      <c r="BU3643" s="66" t="s">
        <v>85</v>
      </c>
      <c r="BV3643" s="66" t="s">
        <v>85</v>
      </c>
      <c r="BW3643" s="66" t="s">
        <v>85</v>
      </c>
      <c r="BX3643" s="66" t="s">
        <v>85</v>
      </c>
      <c r="BY3643" s="66" t="s">
        <v>85</v>
      </c>
      <c r="BZ3643" s="66" t="s">
        <v>85</v>
      </c>
      <c r="CA3643" s="66" t="s">
        <v>85</v>
      </c>
      <c r="CB3643" s="66" t="s">
        <v>85</v>
      </c>
      <c r="CC3643" s="66" t="s">
        <v>85</v>
      </c>
      <c r="CD3643" s="66" t="s">
        <v>85</v>
      </c>
      <c r="CE3643" s="66" t="s">
        <v>85</v>
      </c>
      <c r="CF3643" s="66" t="s">
        <v>85</v>
      </c>
      <c r="CG3643" s="66" t="s">
        <v>85</v>
      </c>
      <c r="CH3643" s="66" t="s">
        <v>85</v>
      </c>
      <c r="CI3643" s="66" t="s">
        <v>85</v>
      </c>
      <c r="CJ3643" s="66" t="s">
        <v>85</v>
      </c>
      <c r="CK3643" s="66" t="s">
        <v>85</v>
      </c>
      <c r="CL3643" s="66" t="s">
        <v>85</v>
      </c>
      <c r="CM3643" s="69" t="s">
        <v>85</v>
      </c>
    </row>
    <row r="3644" spans="41:91" hidden="1" x14ac:dyDescent="0.25">
      <c r="AO3644" s="21" t="s">
        <v>121</v>
      </c>
      <c r="AP3644" s="109" t="s">
        <v>117</v>
      </c>
      <c r="AQ3644" s="21" t="str">
        <f t="shared" si="57"/>
        <v>£60,000 - £69,999£20,000 - £29,999</v>
      </c>
      <c r="AR3644" s="77" t="s">
        <v>85</v>
      </c>
      <c r="AS3644" s="77" t="s">
        <v>85</v>
      </c>
      <c r="AT3644" s="77" t="s">
        <v>85</v>
      </c>
      <c r="AU3644" s="66" t="s">
        <v>85</v>
      </c>
      <c r="AV3644" s="66" t="s">
        <v>85</v>
      </c>
      <c r="AW3644" s="66" t="s">
        <v>85</v>
      </c>
      <c r="AX3644" s="66" t="s">
        <v>85</v>
      </c>
      <c r="AY3644" s="66" t="s">
        <v>85</v>
      </c>
      <c r="AZ3644" s="66" t="s">
        <v>85</v>
      </c>
      <c r="BA3644" s="66" t="s">
        <v>85</v>
      </c>
      <c r="BB3644" s="66" t="s">
        <v>85</v>
      </c>
      <c r="BC3644" s="66" t="s">
        <v>85</v>
      </c>
      <c r="BD3644" s="66" t="s">
        <v>85</v>
      </c>
      <c r="BE3644" s="66" t="s">
        <v>85</v>
      </c>
      <c r="BF3644" s="66" t="s">
        <v>85</v>
      </c>
      <c r="BG3644" s="66" t="s">
        <v>85</v>
      </c>
      <c r="BH3644" s="66" t="s">
        <v>85</v>
      </c>
      <c r="BI3644" s="66" t="s">
        <v>85</v>
      </c>
      <c r="BJ3644" s="66" t="s">
        <v>85</v>
      </c>
      <c r="BK3644" s="66" t="s">
        <v>85</v>
      </c>
      <c r="BL3644" s="66" t="s">
        <v>85</v>
      </c>
      <c r="BM3644" s="66" t="s">
        <v>85</v>
      </c>
      <c r="BN3644" s="66" t="s">
        <v>85</v>
      </c>
      <c r="BO3644" s="88" t="s">
        <v>85</v>
      </c>
      <c r="BP3644" s="100" t="s">
        <v>85</v>
      </c>
      <c r="BQ3644" s="66" t="s">
        <v>85</v>
      </c>
      <c r="BR3644" s="66" t="s">
        <v>85</v>
      </c>
      <c r="BS3644" s="66" t="s">
        <v>85</v>
      </c>
      <c r="BT3644" s="66" t="s">
        <v>85</v>
      </c>
      <c r="BU3644" s="66" t="s">
        <v>85</v>
      </c>
      <c r="BV3644" s="66" t="s">
        <v>85</v>
      </c>
      <c r="BW3644" s="66" t="s">
        <v>85</v>
      </c>
      <c r="BX3644" s="66" t="s">
        <v>85</v>
      </c>
      <c r="BY3644" s="66" t="s">
        <v>85</v>
      </c>
      <c r="BZ3644" s="66" t="s">
        <v>85</v>
      </c>
      <c r="CA3644" s="66" t="s">
        <v>85</v>
      </c>
      <c r="CB3644" s="66" t="s">
        <v>85</v>
      </c>
      <c r="CC3644" s="66" t="s">
        <v>85</v>
      </c>
      <c r="CD3644" s="66" t="s">
        <v>85</v>
      </c>
      <c r="CE3644" s="66" t="s">
        <v>85</v>
      </c>
      <c r="CF3644" s="66" t="s">
        <v>85</v>
      </c>
      <c r="CG3644" s="66" t="s">
        <v>85</v>
      </c>
      <c r="CH3644" s="66" t="s">
        <v>85</v>
      </c>
      <c r="CI3644" s="66" t="s">
        <v>85</v>
      </c>
      <c r="CJ3644" s="66" t="s">
        <v>85</v>
      </c>
      <c r="CK3644" s="66" t="s">
        <v>85</v>
      </c>
      <c r="CL3644" s="66" t="s">
        <v>85</v>
      </c>
      <c r="CM3644" s="69" t="s">
        <v>85</v>
      </c>
    </row>
    <row r="3645" spans="41:91" hidden="1" x14ac:dyDescent="0.25">
      <c r="AO3645" s="21" t="s">
        <v>121</v>
      </c>
      <c r="AP3645" s="109" t="s">
        <v>118</v>
      </c>
      <c r="AQ3645" s="21" t="str">
        <f t="shared" si="57"/>
        <v>£60,000 - £69,999£30,000 - £39,999</v>
      </c>
      <c r="AR3645" s="77" t="s">
        <v>85</v>
      </c>
      <c r="AS3645" s="77" t="s">
        <v>85</v>
      </c>
      <c r="AT3645" s="77" t="s">
        <v>85</v>
      </c>
      <c r="AU3645" s="66" t="s">
        <v>85</v>
      </c>
      <c r="AV3645" s="66" t="s">
        <v>85</v>
      </c>
      <c r="AW3645" s="66" t="s">
        <v>85</v>
      </c>
      <c r="AX3645" s="66" t="s">
        <v>85</v>
      </c>
      <c r="AY3645" s="66" t="s">
        <v>85</v>
      </c>
      <c r="AZ3645" s="66" t="s">
        <v>85</v>
      </c>
      <c r="BA3645" s="66" t="s">
        <v>85</v>
      </c>
      <c r="BB3645" s="66" t="s">
        <v>85</v>
      </c>
      <c r="BC3645" s="66" t="s">
        <v>85</v>
      </c>
      <c r="BD3645" s="66" t="s">
        <v>85</v>
      </c>
      <c r="BE3645" s="66" t="s">
        <v>85</v>
      </c>
      <c r="BF3645" s="66" t="s">
        <v>85</v>
      </c>
      <c r="BG3645" s="66" t="s">
        <v>85</v>
      </c>
      <c r="BH3645" s="66" t="s">
        <v>85</v>
      </c>
      <c r="BI3645" s="66" t="s">
        <v>85</v>
      </c>
      <c r="BJ3645" s="66" t="s">
        <v>85</v>
      </c>
      <c r="BK3645" s="66" t="s">
        <v>85</v>
      </c>
      <c r="BL3645" s="66" t="s">
        <v>85</v>
      </c>
      <c r="BM3645" s="66" t="s">
        <v>85</v>
      </c>
      <c r="BN3645" s="66" t="s">
        <v>85</v>
      </c>
      <c r="BO3645" s="88" t="s">
        <v>85</v>
      </c>
      <c r="BP3645" s="100" t="s">
        <v>85</v>
      </c>
      <c r="BQ3645" s="66" t="s">
        <v>85</v>
      </c>
      <c r="BR3645" s="66" t="s">
        <v>85</v>
      </c>
      <c r="BS3645" s="66" t="s">
        <v>85</v>
      </c>
      <c r="BT3645" s="66" t="s">
        <v>85</v>
      </c>
      <c r="BU3645" s="66" t="s">
        <v>85</v>
      </c>
      <c r="BV3645" s="66" t="s">
        <v>85</v>
      </c>
      <c r="BW3645" s="66" t="s">
        <v>85</v>
      </c>
      <c r="BX3645" s="66" t="s">
        <v>85</v>
      </c>
      <c r="BY3645" s="66" t="s">
        <v>85</v>
      </c>
      <c r="BZ3645" s="66" t="s">
        <v>85</v>
      </c>
      <c r="CA3645" s="66" t="s">
        <v>85</v>
      </c>
      <c r="CB3645" s="66" t="s">
        <v>85</v>
      </c>
      <c r="CC3645" s="66" t="s">
        <v>85</v>
      </c>
      <c r="CD3645" s="66" t="s">
        <v>85</v>
      </c>
      <c r="CE3645" s="66" t="s">
        <v>85</v>
      </c>
      <c r="CF3645" s="66" t="s">
        <v>85</v>
      </c>
      <c r="CG3645" s="66" t="s">
        <v>85</v>
      </c>
      <c r="CH3645" s="66" t="s">
        <v>85</v>
      </c>
      <c r="CI3645" s="66" t="s">
        <v>85</v>
      </c>
      <c r="CJ3645" s="66" t="s">
        <v>85</v>
      </c>
      <c r="CK3645" s="66" t="s">
        <v>85</v>
      </c>
      <c r="CL3645" s="66" t="s">
        <v>85</v>
      </c>
      <c r="CM3645" s="69" t="s">
        <v>85</v>
      </c>
    </row>
    <row r="3646" spans="41:91" hidden="1" x14ac:dyDescent="0.25">
      <c r="AO3646" s="21" t="s">
        <v>121</v>
      </c>
      <c r="AP3646" s="109" t="s">
        <v>119</v>
      </c>
      <c r="AQ3646" s="21" t="str">
        <f t="shared" si="57"/>
        <v>£60,000 - £69,999£40,000 - £49,999</v>
      </c>
      <c r="AR3646" s="77" t="s">
        <v>85</v>
      </c>
      <c r="AS3646" s="77" t="s">
        <v>85</v>
      </c>
      <c r="AT3646" s="77" t="s">
        <v>85</v>
      </c>
      <c r="AU3646" s="66" t="s">
        <v>85</v>
      </c>
      <c r="AV3646" s="66" t="s">
        <v>85</v>
      </c>
      <c r="AW3646" s="66" t="s">
        <v>85</v>
      </c>
      <c r="AX3646" s="66" t="s">
        <v>85</v>
      </c>
      <c r="AY3646" s="66" t="s">
        <v>85</v>
      </c>
      <c r="AZ3646" s="66" t="s">
        <v>85</v>
      </c>
      <c r="BA3646" s="66" t="s">
        <v>85</v>
      </c>
      <c r="BB3646" s="66" t="s">
        <v>85</v>
      </c>
      <c r="BC3646" s="66" t="s">
        <v>85</v>
      </c>
      <c r="BD3646" s="66" t="s">
        <v>85</v>
      </c>
      <c r="BE3646" s="66" t="s">
        <v>85</v>
      </c>
      <c r="BF3646" s="66" t="s">
        <v>85</v>
      </c>
      <c r="BG3646" s="66" t="s">
        <v>85</v>
      </c>
      <c r="BH3646" s="66" t="s">
        <v>85</v>
      </c>
      <c r="BI3646" s="66" t="s">
        <v>85</v>
      </c>
      <c r="BJ3646" s="66" t="s">
        <v>85</v>
      </c>
      <c r="BK3646" s="66" t="s">
        <v>85</v>
      </c>
      <c r="BL3646" s="66" t="s">
        <v>85</v>
      </c>
      <c r="BM3646" s="66" t="s">
        <v>85</v>
      </c>
      <c r="BN3646" s="66" t="s">
        <v>85</v>
      </c>
      <c r="BO3646" s="88" t="s">
        <v>85</v>
      </c>
      <c r="BP3646" s="100" t="s">
        <v>85</v>
      </c>
      <c r="BQ3646" s="66" t="s">
        <v>85</v>
      </c>
      <c r="BR3646" s="66" t="s">
        <v>85</v>
      </c>
      <c r="BS3646" s="66" t="s">
        <v>85</v>
      </c>
      <c r="BT3646" s="66" t="s">
        <v>85</v>
      </c>
      <c r="BU3646" s="66" t="s">
        <v>85</v>
      </c>
      <c r="BV3646" s="66" t="s">
        <v>85</v>
      </c>
      <c r="BW3646" s="66" t="s">
        <v>85</v>
      </c>
      <c r="BX3646" s="66" t="s">
        <v>85</v>
      </c>
      <c r="BY3646" s="66" t="s">
        <v>85</v>
      </c>
      <c r="BZ3646" s="66" t="s">
        <v>85</v>
      </c>
      <c r="CA3646" s="66" t="s">
        <v>85</v>
      </c>
      <c r="CB3646" s="66" t="s">
        <v>85</v>
      </c>
      <c r="CC3646" s="66" t="s">
        <v>85</v>
      </c>
      <c r="CD3646" s="66" t="s">
        <v>85</v>
      </c>
      <c r="CE3646" s="66" t="s">
        <v>85</v>
      </c>
      <c r="CF3646" s="66" t="s">
        <v>85</v>
      </c>
      <c r="CG3646" s="66" t="s">
        <v>85</v>
      </c>
      <c r="CH3646" s="66" t="s">
        <v>85</v>
      </c>
      <c r="CI3646" s="66" t="s">
        <v>85</v>
      </c>
      <c r="CJ3646" s="66" t="s">
        <v>85</v>
      </c>
      <c r="CK3646" s="66" t="s">
        <v>85</v>
      </c>
      <c r="CL3646" s="66" t="s">
        <v>85</v>
      </c>
      <c r="CM3646" s="69" t="s">
        <v>85</v>
      </c>
    </row>
    <row r="3647" spans="41:91" hidden="1" x14ac:dyDescent="0.25">
      <c r="AO3647" s="21" t="s">
        <v>121</v>
      </c>
      <c r="AP3647" s="109" t="s">
        <v>120</v>
      </c>
      <c r="AQ3647" s="21" t="str">
        <f t="shared" si="57"/>
        <v>£60,000 - £69,999£50,000 - £59,999</v>
      </c>
      <c r="AR3647" s="77" t="s">
        <v>85</v>
      </c>
      <c r="AS3647" s="77" t="s">
        <v>85</v>
      </c>
      <c r="AT3647" s="77" t="s">
        <v>85</v>
      </c>
      <c r="AU3647" s="66" t="s">
        <v>85</v>
      </c>
      <c r="AV3647" s="66" t="s">
        <v>85</v>
      </c>
      <c r="AW3647" s="66" t="s">
        <v>85</v>
      </c>
      <c r="AX3647" s="66" t="s">
        <v>85</v>
      </c>
      <c r="AY3647" s="66" t="s">
        <v>85</v>
      </c>
      <c r="AZ3647" s="66" t="s">
        <v>85</v>
      </c>
      <c r="BA3647" s="66" t="s">
        <v>85</v>
      </c>
      <c r="BB3647" s="66" t="s">
        <v>85</v>
      </c>
      <c r="BC3647" s="66" t="s">
        <v>85</v>
      </c>
      <c r="BD3647" s="66" t="s">
        <v>85</v>
      </c>
      <c r="BE3647" s="66" t="s">
        <v>85</v>
      </c>
      <c r="BF3647" s="66" t="s">
        <v>85</v>
      </c>
      <c r="BG3647" s="66" t="s">
        <v>85</v>
      </c>
      <c r="BH3647" s="66" t="s">
        <v>85</v>
      </c>
      <c r="BI3647" s="66" t="s">
        <v>85</v>
      </c>
      <c r="BJ3647" s="66" t="s">
        <v>85</v>
      </c>
      <c r="BK3647" s="66" t="s">
        <v>85</v>
      </c>
      <c r="BL3647" s="66" t="s">
        <v>85</v>
      </c>
      <c r="BM3647" s="66" t="s">
        <v>85</v>
      </c>
      <c r="BN3647" s="66" t="s">
        <v>85</v>
      </c>
      <c r="BO3647" s="88" t="s">
        <v>85</v>
      </c>
      <c r="BP3647" s="100" t="s">
        <v>85</v>
      </c>
      <c r="BQ3647" s="66" t="s">
        <v>85</v>
      </c>
      <c r="BR3647" s="66" t="s">
        <v>85</v>
      </c>
      <c r="BS3647" s="66" t="s">
        <v>85</v>
      </c>
      <c r="BT3647" s="66" t="s">
        <v>85</v>
      </c>
      <c r="BU3647" s="66" t="s">
        <v>85</v>
      </c>
      <c r="BV3647" s="66" t="s">
        <v>85</v>
      </c>
      <c r="BW3647" s="66" t="s">
        <v>85</v>
      </c>
      <c r="BX3647" s="66" t="s">
        <v>85</v>
      </c>
      <c r="BY3647" s="66" t="s">
        <v>85</v>
      </c>
      <c r="BZ3647" s="66" t="s">
        <v>85</v>
      </c>
      <c r="CA3647" s="66" t="s">
        <v>85</v>
      </c>
      <c r="CB3647" s="66" t="s">
        <v>85</v>
      </c>
      <c r="CC3647" s="66" t="s">
        <v>85</v>
      </c>
      <c r="CD3647" s="66" t="s">
        <v>85</v>
      </c>
      <c r="CE3647" s="66" t="s">
        <v>85</v>
      </c>
      <c r="CF3647" s="66" t="s">
        <v>85</v>
      </c>
      <c r="CG3647" s="66" t="s">
        <v>85</v>
      </c>
      <c r="CH3647" s="66" t="s">
        <v>85</v>
      </c>
      <c r="CI3647" s="66" t="s">
        <v>85</v>
      </c>
      <c r="CJ3647" s="66" t="s">
        <v>85</v>
      </c>
      <c r="CK3647" s="66" t="s">
        <v>85</v>
      </c>
      <c r="CL3647" s="66" t="s">
        <v>85</v>
      </c>
      <c r="CM3647" s="69" t="s">
        <v>85</v>
      </c>
    </row>
    <row r="3648" spans="41:91" hidden="1" x14ac:dyDescent="0.25">
      <c r="AO3648" s="21" t="s">
        <v>121</v>
      </c>
      <c r="AP3648" s="109" t="s">
        <v>121</v>
      </c>
      <c r="AQ3648" s="21" t="str">
        <f t="shared" si="57"/>
        <v>£60,000 - £69,999£60,000 - £69,999</v>
      </c>
      <c r="AR3648" s="77" t="s">
        <v>85</v>
      </c>
      <c r="AS3648" s="77" t="s">
        <v>85</v>
      </c>
      <c r="AT3648" s="77" t="s">
        <v>85</v>
      </c>
      <c r="AU3648" s="66" t="s">
        <v>85</v>
      </c>
      <c r="AV3648" s="66" t="s">
        <v>85</v>
      </c>
      <c r="AW3648" s="66" t="s">
        <v>85</v>
      </c>
      <c r="AX3648" s="66" t="s">
        <v>85</v>
      </c>
      <c r="AY3648" s="66" t="s">
        <v>85</v>
      </c>
      <c r="AZ3648" s="66" t="s">
        <v>85</v>
      </c>
      <c r="BA3648" s="66" t="s">
        <v>85</v>
      </c>
      <c r="BB3648" s="66" t="s">
        <v>85</v>
      </c>
      <c r="BC3648" s="66" t="s">
        <v>85</v>
      </c>
      <c r="BD3648" s="66" t="s">
        <v>85</v>
      </c>
      <c r="BE3648" s="66" t="s">
        <v>85</v>
      </c>
      <c r="BF3648" s="66" t="s">
        <v>85</v>
      </c>
      <c r="BG3648" s="66" t="s">
        <v>85</v>
      </c>
      <c r="BH3648" s="66" t="s">
        <v>85</v>
      </c>
      <c r="BI3648" s="66" t="s">
        <v>85</v>
      </c>
      <c r="BJ3648" s="66" t="s">
        <v>85</v>
      </c>
      <c r="BK3648" s="66" t="s">
        <v>85</v>
      </c>
      <c r="BL3648" s="66" t="s">
        <v>85</v>
      </c>
      <c r="BM3648" s="66" t="s">
        <v>85</v>
      </c>
      <c r="BN3648" s="66" t="s">
        <v>85</v>
      </c>
      <c r="BO3648" s="88" t="s">
        <v>85</v>
      </c>
      <c r="BP3648" s="100" t="s">
        <v>85</v>
      </c>
      <c r="BQ3648" s="66" t="s">
        <v>85</v>
      </c>
      <c r="BR3648" s="66" t="s">
        <v>85</v>
      </c>
      <c r="BS3648" s="66" t="s">
        <v>85</v>
      </c>
      <c r="BT3648" s="66" t="s">
        <v>85</v>
      </c>
      <c r="BU3648" s="66" t="s">
        <v>85</v>
      </c>
      <c r="BV3648" s="66" t="s">
        <v>85</v>
      </c>
      <c r="BW3648" s="66" t="s">
        <v>85</v>
      </c>
      <c r="BX3648" s="66" t="s">
        <v>85</v>
      </c>
      <c r="BY3648" s="66" t="s">
        <v>85</v>
      </c>
      <c r="BZ3648" s="66" t="s">
        <v>85</v>
      </c>
      <c r="CA3648" s="66" t="s">
        <v>85</v>
      </c>
      <c r="CB3648" s="66" t="s">
        <v>85</v>
      </c>
      <c r="CC3648" s="66" t="s">
        <v>85</v>
      </c>
      <c r="CD3648" s="66" t="s">
        <v>85</v>
      </c>
      <c r="CE3648" s="66" t="s">
        <v>85</v>
      </c>
      <c r="CF3648" s="66" t="s">
        <v>85</v>
      </c>
      <c r="CG3648" s="66" t="s">
        <v>85</v>
      </c>
      <c r="CH3648" s="66" t="s">
        <v>85</v>
      </c>
      <c r="CI3648" s="66" t="s">
        <v>85</v>
      </c>
      <c r="CJ3648" s="66" t="s">
        <v>85</v>
      </c>
      <c r="CK3648" s="66" t="s">
        <v>85</v>
      </c>
      <c r="CL3648" s="66" t="s">
        <v>85</v>
      </c>
      <c r="CM3648" s="69" t="s">
        <v>85</v>
      </c>
    </row>
    <row r="3649" spans="41:91" hidden="1" x14ac:dyDescent="0.25">
      <c r="AO3649" s="21" t="s">
        <v>121</v>
      </c>
      <c r="AP3649" s="109" t="s">
        <v>122</v>
      </c>
      <c r="AQ3649" s="21" t="str">
        <f t="shared" si="57"/>
        <v>£60,000 - £69,999£70,000 - £99,999</v>
      </c>
      <c r="AR3649" s="77" t="s">
        <v>85</v>
      </c>
      <c r="AS3649" s="77" t="s">
        <v>85</v>
      </c>
      <c r="AT3649" s="77" t="s">
        <v>85</v>
      </c>
      <c r="AU3649" s="66" t="s">
        <v>85</v>
      </c>
      <c r="AV3649" s="66" t="s">
        <v>85</v>
      </c>
      <c r="AW3649" s="66" t="s">
        <v>85</v>
      </c>
      <c r="AX3649" s="66" t="s">
        <v>85</v>
      </c>
      <c r="AY3649" s="66" t="s">
        <v>85</v>
      </c>
      <c r="AZ3649" s="66" t="s">
        <v>85</v>
      </c>
      <c r="BA3649" s="66" t="s">
        <v>85</v>
      </c>
      <c r="BB3649" s="66" t="s">
        <v>85</v>
      </c>
      <c r="BC3649" s="66" t="s">
        <v>85</v>
      </c>
      <c r="BD3649" s="66" t="s">
        <v>85</v>
      </c>
      <c r="BE3649" s="66" t="s">
        <v>85</v>
      </c>
      <c r="BF3649" s="66" t="s">
        <v>85</v>
      </c>
      <c r="BG3649" s="66" t="s">
        <v>85</v>
      </c>
      <c r="BH3649" s="66" t="s">
        <v>85</v>
      </c>
      <c r="BI3649" s="66" t="s">
        <v>85</v>
      </c>
      <c r="BJ3649" s="66" t="s">
        <v>85</v>
      </c>
      <c r="BK3649" s="66" t="s">
        <v>85</v>
      </c>
      <c r="BL3649" s="66" t="s">
        <v>85</v>
      </c>
      <c r="BM3649" s="66" t="s">
        <v>85</v>
      </c>
      <c r="BN3649" s="66" t="s">
        <v>85</v>
      </c>
      <c r="BO3649" s="88" t="s">
        <v>85</v>
      </c>
      <c r="BP3649" s="100" t="s">
        <v>85</v>
      </c>
      <c r="BQ3649" s="66" t="s">
        <v>85</v>
      </c>
      <c r="BR3649" s="66" t="s">
        <v>85</v>
      </c>
      <c r="BS3649" s="66" t="s">
        <v>85</v>
      </c>
      <c r="BT3649" s="66" t="s">
        <v>85</v>
      </c>
      <c r="BU3649" s="66" t="s">
        <v>85</v>
      </c>
      <c r="BV3649" s="66" t="s">
        <v>85</v>
      </c>
      <c r="BW3649" s="66" t="s">
        <v>85</v>
      </c>
      <c r="BX3649" s="66" t="s">
        <v>85</v>
      </c>
      <c r="BY3649" s="66" t="s">
        <v>85</v>
      </c>
      <c r="BZ3649" s="66" t="s">
        <v>85</v>
      </c>
      <c r="CA3649" s="66" t="s">
        <v>85</v>
      </c>
      <c r="CB3649" s="66" t="s">
        <v>85</v>
      </c>
      <c r="CC3649" s="66" t="s">
        <v>85</v>
      </c>
      <c r="CD3649" s="66" t="s">
        <v>85</v>
      </c>
      <c r="CE3649" s="66" t="s">
        <v>85</v>
      </c>
      <c r="CF3649" s="66" t="s">
        <v>85</v>
      </c>
      <c r="CG3649" s="66" t="s">
        <v>85</v>
      </c>
      <c r="CH3649" s="66" t="s">
        <v>85</v>
      </c>
      <c r="CI3649" s="66" t="s">
        <v>85</v>
      </c>
      <c r="CJ3649" s="66" t="s">
        <v>85</v>
      </c>
      <c r="CK3649" s="66" t="s">
        <v>85</v>
      </c>
      <c r="CL3649" s="66" t="s">
        <v>85</v>
      </c>
      <c r="CM3649" s="69" t="s">
        <v>85</v>
      </c>
    </row>
    <row r="3650" spans="41:91" hidden="1" x14ac:dyDescent="0.25">
      <c r="AO3650" s="21" t="s">
        <v>121</v>
      </c>
      <c r="AP3650" s="109" t="s">
        <v>123</v>
      </c>
      <c r="AQ3650" s="21" t="str">
        <f t="shared" si="57"/>
        <v>£60,000 - £69,999£100,000 - £149,999</v>
      </c>
      <c r="AR3650" s="77" t="s">
        <v>85</v>
      </c>
      <c r="AS3650" s="77" t="s">
        <v>85</v>
      </c>
      <c r="AT3650" s="77" t="s">
        <v>85</v>
      </c>
      <c r="AU3650" s="66" t="s">
        <v>85</v>
      </c>
      <c r="AV3650" s="66" t="s">
        <v>85</v>
      </c>
      <c r="AW3650" s="66" t="s">
        <v>85</v>
      </c>
      <c r="AX3650" s="66" t="s">
        <v>85</v>
      </c>
      <c r="AY3650" s="66" t="s">
        <v>85</v>
      </c>
      <c r="AZ3650" s="66" t="s">
        <v>85</v>
      </c>
      <c r="BA3650" s="66" t="s">
        <v>85</v>
      </c>
      <c r="BB3650" s="66" t="s">
        <v>85</v>
      </c>
      <c r="BC3650" s="66" t="s">
        <v>85</v>
      </c>
      <c r="BD3650" s="66" t="s">
        <v>85</v>
      </c>
      <c r="BE3650" s="66" t="s">
        <v>85</v>
      </c>
      <c r="BF3650" s="66" t="s">
        <v>85</v>
      </c>
      <c r="BG3650" s="66" t="s">
        <v>85</v>
      </c>
      <c r="BH3650" s="66" t="s">
        <v>85</v>
      </c>
      <c r="BI3650" s="66" t="s">
        <v>85</v>
      </c>
      <c r="BJ3650" s="66" t="s">
        <v>85</v>
      </c>
      <c r="BK3650" s="66" t="s">
        <v>85</v>
      </c>
      <c r="BL3650" s="66" t="s">
        <v>85</v>
      </c>
      <c r="BM3650" s="66" t="s">
        <v>85</v>
      </c>
      <c r="BN3650" s="66" t="s">
        <v>85</v>
      </c>
      <c r="BO3650" s="88" t="s">
        <v>85</v>
      </c>
      <c r="BP3650" s="100" t="s">
        <v>85</v>
      </c>
      <c r="BQ3650" s="66" t="s">
        <v>85</v>
      </c>
      <c r="BR3650" s="66" t="s">
        <v>85</v>
      </c>
      <c r="BS3650" s="66" t="s">
        <v>85</v>
      </c>
      <c r="BT3650" s="66" t="s">
        <v>85</v>
      </c>
      <c r="BU3650" s="66" t="s">
        <v>85</v>
      </c>
      <c r="BV3650" s="66" t="s">
        <v>85</v>
      </c>
      <c r="BW3650" s="66" t="s">
        <v>85</v>
      </c>
      <c r="BX3650" s="66" t="s">
        <v>85</v>
      </c>
      <c r="BY3650" s="66" t="s">
        <v>85</v>
      </c>
      <c r="BZ3650" s="66" t="s">
        <v>85</v>
      </c>
      <c r="CA3650" s="66" t="s">
        <v>85</v>
      </c>
      <c r="CB3650" s="66" t="s">
        <v>85</v>
      </c>
      <c r="CC3650" s="66" t="s">
        <v>85</v>
      </c>
      <c r="CD3650" s="66" t="s">
        <v>85</v>
      </c>
      <c r="CE3650" s="66" t="s">
        <v>85</v>
      </c>
      <c r="CF3650" s="66" t="s">
        <v>85</v>
      </c>
      <c r="CG3650" s="66" t="s">
        <v>85</v>
      </c>
      <c r="CH3650" s="66" t="s">
        <v>85</v>
      </c>
      <c r="CI3650" s="66" t="s">
        <v>85</v>
      </c>
      <c r="CJ3650" s="66" t="s">
        <v>85</v>
      </c>
      <c r="CK3650" s="66" t="s">
        <v>85</v>
      </c>
      <c r="CL3650" s="66" t="s">
        <v>85</v>
      </c>
      <c r="CM3650" s="69" t="s">
        <v>85</v>
      </c>
    </row>
    <row r="3651" spans="41:91" hidden="1" x14ac:dyDescent="0.25">
      <c r="AO3651" s="21" t="s">
        <v>121</v>
      </c>
      <c r="AP3651" s="109" t="s">
        <v>124</v>
      </c>
      <c r="AQ3651" s="21" t="str">
        <f t="shared" si="57"/>
        <v>£60,000 - £69,999£150,000 and over</v>
      </c>
      <c r="AR3651" s="77" t="s">
        <v>85</v>
      </c>
      <c r="AS3651" s="77" t="s">
        <v>85</v>
      </c>
      <c r="AT3651" s="77" t="s">
        <v>85</v>
      </c>
      <c r="AU3651" s="66" t="s">
        <v>85</v>
      </c>
      <c r="AV3651" s="66" t="s">
        <v>85</v>
      </c>
      <c r="AW3651" s="66" t="s">
        <v>85</v>
      </c>
      <c r="AX3651" s="66" t="s">
        <v>85</v>
      </c>
      <c r="AY3651" s="66" t="s">
        <v>85</v>
      </c>
      <c r="AZ3651" s="66" t="s">
        <v>85</v>
      </c>
      <c r="BA3651" s="66" t="s">
        <v>85</v>
      </c>
      <c r="BB3651" s="66" t="s">
        <v>85</v>
      </c>
      <c r="BC3651" s="66" t="s">
        <v>85</v>
      </c>
      <c r="BD3651" s="66" t="s">
        <v>85</v>
      </c>
      <c r="BE3651" s="66" t="s">
        <v>85</v>
      </c>
      <c r="BF3651" s="66" t="s">
        <v>85</v>
      </c>
      <c r="BG3651" s="66" t="s">
        <v>85</v>
      </c>
      <c r="BH3651" s="66" t="s">
        <v>85</v>
      </c>
      <c r="BI3651" s="66" t="s">
        <v>85</v>
      </c>
      <c r="BJ3651" s="66" t="s">
        <v>85</v>
      </c>
      <c r="BK3651" s="66" t="s">
        <v>85</v>
      </c>
      <c r="BL3651" s="66" t="s">
        <v>85</v>
      </c>
      <c r="BM3651" s="66" t="s">
        <v>85</v>
      </c>
      <c r="BN3651" s="66" t="s">
        <v>85</v>
      </c>
      <c r="BO3651" s="88" t="s">
        <v>85</v>
      </c>
      <c r="BP3651" s="100" t="s">
        <v>85</v>
      </c>
      <c r="BQ3651" s="66" t="s">
        <v>85</v>
      </c>
      <c r="BR3651" s="66" t="s">
        <v>85</v>
      </c>
      <c r="BS3651" s="66" t="s">
        <v>85</v>
      </c>
      <c r="BT3651" s="66" t="s">
        <v>85</v>
      </c>
      <c r="BU3651" s="66" t="s">
        <v>85</v>
      </c>
      <c r="BV3651" s="66" t="s">
        <v>85</v>
      </c>
      <c r="BW3651" s="66" t="s">
        <v>85</v>
      </c>
      <c r="BX3651" s="66" t="s">
        <v>85</v>
      </c>
      <c r="BY3651" s="66" t="s">
        <v>85</v>
      </c>
      <c r="BZ3651" s="66" t="s">
        <v>85</v>
      </c>
      <c r="CA3651" s="66" t="s">
        <v>85</v>
      </c>
      <c r="CB3651" s="66" t="s">
        <v>85</v>
      </c>
      <c r="CC3651" s="66" t="s">
        <v>85</v>
      </c>
      <c r="CD3651" s="66" t="s">
        <v>85</v>
      </c>
      <c r="CE3651" s="66" t="s">
        <v>85</v>
      </c>
      <c r="CF3651" s="66" t="s">
        <v>85</v>
      </c>
      <c r="CG3651" s="66" t="s">
        <v>85</v>
      </c>
      <c r="CH3651" s="66" t="s">
        <v>85</v>
      </c>
      <c r="CI3651" s="66" t="s">
        <v>85</v>
      </c>
      <c r="CJ3651" s="66" t="s">
        <v>85</v>
      </c>
      <c r="CK3651" s="66" t="s">
        <v>85</v>
      </c>
      <c r="CL3651" s="66" t="s">
        <v>85</v>
      </c>
      <c r="CM3651" s="69" t="s">
        <v>85</v>
      </c>
    </row>
    <row r="3652" spans="41:91" hidden="1" x14ac:dyDescent="0.25">
      <c r="AO3652" s="21" t="s">
        <v>122</v>
      </c>
      <c r="AP3652" s="109" t="s">
        <v>115</v>
      </c>
      <c r="AQ3652" s="21" t="str">
        <f t="shared" si="57"/>
        <v>£70,000 - £99,999Less than £15,000</v>
      </c>
      <c r="AR3652" s="77" t="s">
        <v>85</v>
      </c>
      <c r="AS3652" s="77" t="s">
        <v>85</v>
      </c>
      <c r="AT3652" s="77" t="s">
        <v>85</v>
      </c>
      <c r="AU3652" s="66" t="s">
        <v>85</v>
      </c>
      <c r="AV3652" s="66" t="s">
        <v>85</v>
      </c>
      <c r="AW3652" s="66" t="s">
        <v>85</v>
      </c>
      <c r="AX3652" s="66" t="s">
        <v>85</v>
      </c>
      <c r="AY3652" s="66" t="s">
        <v>85</v>
      </c>
      <c r="AZ3652" s="66" t="s">
        <v>85</v>
      </c>
      <c r="BA3652" s="66" t="s">
        <v>85</v>
      </c>
      <c r="BB3652" s="66" t="s">
        <v>85</v>
      </c>
      <c r="BC3652" s="66" t="s">
        <v>85</v>
      </c>
      <c r="BD3652" s="66" t="s">
        <v>85</v>
      </c>
      <c r="BE3652" s="66" t="s">
        <v>85</v>
      </c>
      <c r="BF3652" s="66" t="s">
        <v>85</v>
      </c>
      <c r="BG3652" s="66" t="s">
        <v>85</v>
      </c>
      <c r="BH3652" s="66" t="s">
        <v>85</v>
      </c>
      <c r="BI3652" s="66" t="s">
        <v>85</v>
      </c>
      <c r="BJ3652" s="66" t="s">
        <v>85</v>
      </c>
      <c r="BK3652" s="66" t="s">
        <v>85</v>
      </c>
      <c r="BL3652" s="66" t="s">
        <v>85</v>
      </c>
      <c r="BM3652" s="66" t="s">
        <v>85</v>
      </c>
      <c r="BN3652" s="66" t="s">
        <v>85</v>
      </c>
      <c r="BO3652" s="88" t="s">
        <v>85</v>
      </c>
      <c r="BP3652" s="100" t="s">
        <v>85</v>
      </c>
      <c r="BQ3652" s="66" t="s">
        <v>85</v>
      </c>
      <c r="BR3652" s="66" t="s">
        <v>85</v>
      </c>
      <c r="BS3652" s="66" t="s">
        <v>85</v>
      </c>
      <c r="BT3652" s="66" t="s">
        <v>85</v>
      </c>
      <c r="BU3652" s="66" t="s">
        <v>85</v>
      </c>
      <c r="BV3652" s="66" t="s">
        <v>85</v>
      </c>
      <c r="BW3652" s="66" t="s">
        <v>85</v>
      </c>
      <c r="BX3652" s="66" t="s">
        <v>85</v>
      </c>
      <c r="BY3652" s="66" t="s">
        <v>85</v>
      </c>
      <c r="BZ3652" s="66" t="s">
        <v>85</v>
      </c>
      <c r="CA3652" s="66" t="s">
        <v>85</v>
      </c>
      <c r="CB3652" s="66" t="s">
        <v>85</v>
      </c>
      <c r="CC3652" s="66" t="s">
        <v>85</v>
      </c>
      <c r="CD3652" s="66" t="s">
        <v>85</v>
      </c>
      <c r="CE3652" s="66" t="s">
        <v>85</v>
      </c>
      <c r="CF3652" s="66" t="s">
        <v>85</v>
      </c>
      <c r="CG3652" s="66" t="s">
        <v>85</v>
      </c>
      <c r="CH3652" s="66" t="s">
        <v>85</v>
      </c>
      <c r="CI3652" s="66" t="s">
        <v>85</v>
      </c>
      <c r="CJ3652" s="66" t="s">
        <v>85</v>
      </c>
      <c r="CK3652" s="66" t="s">
        <v>85</v>
      </c>
      <c r="CL3652" s="66" t="s">
        <v>85</v>
      </c>
      <c r="CM3652" s="69" t="s">
        <v>85</v>
      </c>
    </row>
    <row r="3653" spans="41:91" hidden="1" x14ac:dyDescent="0.25">
      <c r="AO3653" s="21" t="s">
        <v>122</v>
      </c>
      <c r="AP3653" s="109" t="s">
        <v>116</v>
      </c>
      <c r="AQ3653" s="21" t="str">
        <f t="shared" si="57"/>
        <v>£70,000 - £99,999£15,000 - £19,999</v>
      </c>
      <c r="AR3653" s="77" t="s">
        <v>85</v>
      </c>
      <c r="AS3653" s="77" t="s">
        <v>85</v>
      </c>
      <c r="AT3653" s="77" t="s">
        <v>85</v>
      </c>
      <c r="AU3653" s="66" t="s">
        <v>85</v>
      </c>
      <c r="AV3653" s="66" t="s">
        <v>85</v>
      </c>
      <c r="AW3653" s="66" t="s">
        <v>85</v>
      </c>
      <c r="AX3653" s="66" t="s">
        <v>85</v>
      </c>
      <c r="AY3653" s="66" t="s">
        <v>85</v>
      </c>
      <c r="AZ3653" s="66" t="s">
        <v>85</v>
      </c>
      <c r="BA3653" s="66" t="s">
        <v>85</v>
      </c>
      <c r="BB3653" s="66" t="s">
        <v>85</v>
      </c>
      <c r="BC3653" s="66" t="s">
        <v>85</v>
      </c>
      <c r="BD3653" s="66" t="s">
        <v>85</v>
      </c>
      <c r="BE3653" s="66" t="s">
        <v>85</v>
      </c>
      <c r="BF3653" s="66" t="s">
        <v>85</v>
      </c>
      <c r="BG3653" s="66" t="s">
        <v>85</v>
      </c>
      <c r="BH3653" s="66" t="s">
        <v>85</v>
      </c>
      <c r="BI3653" s="66" t="s">
        <v>85</v>
      </c>
      <c r="BJ3653" s="66" t="s">
        <v>85</v>
      </c>
      <c r="BK3653" s="66" t="s">
        <v>85</v>
      </c>
      <c r="BL3653" s="66" t="s">
        <v>85</v>
      </c>
      <c r="BM3653" s="66" t="s">
        <v>85</v>
      </c>
      <c r="BN3653" s="66" t="s">
        <v>85</v>
      </c>
      <c r="BO3653" s="88" t="s">
        <v>85</v>
      </c>
      <c r="BP3653" s="100" t="s">
        <v>85</v>
      </c>
      <c r="BQ3653" s="66" t="s">
        <v>85</v>
      </c>
      <c r="BR3653" s="66" t="s">
        <v>85</v>
      </c>
      <c r="BS3653" s="66" t="s">
        <v>85</v>
      </c>
      <c r="BT3653" s="66" t="s">
        <v>85</v>
      </c>
      <c r="BU3653" s="66" t="s">
        <v>85</v>
      </c>
      <c r="BV3653" s="66" t="s">
        <v>85</v>
      </c>
      <c r="BW3653" s="66" t="s">
        <v>85</v>
      </c>
      <c r="BX3653" s="66" t="s">
        <v>85</v>
      </c>
      <c r="BY3653" s="66" t="s">
        <v>85</v>
      </c>
      <c r="BZ3653" s="66" t="s">
        <v>85</v>
      </c>
      <c r="CA3653" s="66" t="s">
        <v>85</v>
      </c>
      <c r="CB3653" s="66" t="s">
        <v>85</v>
      </c>
      <c r="CC3653" s="66" t="s">
        <v>85</v>
      </c>
      <c r="CD3653" s="66" t="s">
        <v>85</v>
      </c>
      <c r="CE3653" s="66" t="s">
        <v>85</v>
      </c>
      <c r="CF3653" s="66" t="s">
        <v>85</v>
      </c>
      <c r="CG3653" s="66" t="s">
        <v>85</v>
      </c>
      <c r="CH3653" s="66" t="s">
        <v>85</v>
      </c>
      <c r="CI3653" s="66" t="s">
        <v>85</v>
      </c>
      <c r="CJ3653" s="66" t="s">
        <v>85</v>
      </c>
      <c r="CK3653" s="66" t="s">
        <v>85</v>
      </c>
      <c r="CL3653" s="66" t="s">
        <v>85</v>
      </c>
      <c r="CM3653" s="69" t="s">
        <v>85</v>
      </c>
    </row>
    <row r="3654" spans="41:91" hidden="1" x14ac:dyDescent="0.25">
      <c r="AO3654" s="21" t="s">
        <v>122</v>
      </c>
      <c r="AP3654" s="109" t="s">
        <v>117</v>
      </c>
      <c r="AQ3654" s="21" t="str">
        <f t="shared" si="57"/>
        <v>£70,000 - £99,999£20,000 - £29,999</v>
      </c>
      <c r="AR3654" s="77" t="s">
        <v>85</v>
      </c>
      <c r="AS3654" s="77" t="s">
        <v>85</v>
      </c>
      <c r="AT3654" s="77" t="s">
        <v>85</v>
      </c>
      <c r="AU3654" s="66" t="s">
        <v>85</v>
      </c>
      <c r="AV3654" s="66" t="s">
        <v>85</v>
      </c>
      <c r="AW3654" s="66" t="s">
        <v>85</v>
      </c>
      <c r="AX3654" s="66" t="s">
        <v>85</v>
      </c>
      <c r="AY3654" s="66" t="s">
        <v>85</v>
      </c>
      <c r="AZ3654" s="66" t="s">
        <v>85</v>
      </c>
      <c r="BA3654" s="66" t="s">
        <v>85</v>
      </c>
      <c r="BB3654" s="66" t="s">
        <v>85</v>
      </c>
      <c r="BC3654" s="66" t="s">
        <v>85</v>
      </c>
      <c r="BD3654" s="66" t="s">
        <v>85</v>
      </c>
      <c r="BE3654" s="66" t="s">
        <v>85</v>
      </c>
      <c r="BF3654" s="66" t="s">
        <v>85</v>
      </c>
      <c r="BG3654" s="66" t="s">
        <v>85</v>
      </c>
      <c r="BH3654" s="66" t="s">
        <v>85</v>
      </c>
      <c r="BI3654" s="66" t="s">
        <v>85</v>
      </c>
      <c r="BJ3654" s="66" t="s">
        <v>85</v>
      </c>
      <c r="BK3654" s="66" t="s">
        <v>85</v>
      </c>
      <c r="BL3654" s="66" t="s">
        <v>85</v>
      </c>
      <c r="BM3654" s="66" t="s">
        <v>85</v>
      </c>
      <c r="BN3654" s="66" t="s">
        <v>85</v>
      </c>
      <c r="BO3654" s="88" t="s">
        <v>85</v>
      </c>
      <c r="BP3654" s="100" t="s">
        <v>85</v>
      </c>
      <c r="BQ3654" s="66" t="s">
        <v>85</v>
      </c>
      <c r="BR3654" s="66" t="s">
        <v>85</v>
      </c>
      <c r="BS3654" s="66" t="s">
        <v>85</v>
      </c>
      <c r="BT3654" s="66" t="s">
        <v>85</v>
      </c>
      <c r="BU3654" s="66" t="s">
        <v>85</v>
      </c>
      <c r="BV3654" s="66" t="s">
        <v>85</v>
      </c>
      <c r="BW3654" s="66" t="s">
        <v>85</v>
      </c>
      <c r="BX3654" s="66" t="s">
        <v>85</v>
      </c>
      <c r="BY3654" s="66" t="s">
        <v>85</v>
      </c>
      <c r="BZ3654" s="66" t="s">
        <v>85</v>
      </c>
      <c r="CA3654" s="66" t="s">
        <v>85</v>
      </c>
      <c r="CB3654" s="66" t="s">
        <v>85</v>
      </c>
      <c r="CC3654" s="66" t="s">
        <v>85</v>
      </c>
      <c r="CD3654" s="66" t="s">
        <v>85</v>
      </c>
      <c r="CE3654" s="66" t="s">
        <v>85</v>
      </c>
      <c r="CF3654" s="66" t="s">
        <v>85</v>
      </c>
      <c r="CG3654" s="66" t="s">
        <v>85</v>
      </c>
      <c r="CH3654" s="66" t="s">
        <v>85</v>
      </c>
      <c r="CI3654" s="66" t="s">
        <v>85</v>
      </c>
      <c r="CJ3654" s="66" t="s">
        <v>85</v>
      </c>
      <c r="CK3654" s="66" t="s">
        <v>85</v>
      </c>
      <c r="CL3654" s="66" t="s">
        <v>85</v>
      </c>
      <c r="CM3654" s="69" t="s">
        <v>85</v>
      </c>
    </row>
    <row r="3655" spans="41:91" hidden="1" x14ac:dyDescent="0.25">
      <c r="AO3655" s="21" t="s">
        <v>122</v>
      </c>
      <c r="AP3655" s="109" t="s">
        <v>118</v>
      </c>
      <c r="AQ3655" s="21" t="str">
        <f t="shared" si="57"/>
        <v>£70,000 - £99,999£30,000 - £39,999</v>
      </c>
      <c r="AR3655" s="77" t="s">
        <v>85</v>
      </c>
      <c r="AS3655" s="77" t="s">
        <v>85</v>
      </c>
      <c r="AT3655" s="77" t="s">
        <v>85</v>
      </c>
      <c r="AU3655" s="66" t="s">
        <v>85</v>
      </c>
      <c r="AV3655" s="66" t="s">
        <v>85</v>
      </c>
      <c r="AW3655" s="66" t="s">
        <v>85</v>
      </c>
      <c r="AX3655" s="66" t="s">
        <v>85</v>
      </c>
      <c r="AY3655" s="66" t="s">
        <v>85</v>
      </c>
      <c r="AZ3655" s="66" t="s">
        <v>85</v>
      </c>
      <c r="BA3655" s="66" t="s">
        <v>85</v>
      </c>
      <c r="BB3655" s="66" t="s">
        <v>85</v>
      </c>
      <c r="BC3655" s="66" t="s">
        <v>85</v>
      </c>
      <c r="BD3655" s="66" t="s">
        <v>85</v>
      </c>
      <c r="BE3655" s="66" t="s">
        <v>85</v>
      </c>
      <c r="BF3655" s="66" t="s">
        <v>85</v>
      </c>
      <c r="BG3655" s="66" t="s">
        <v>85</v>
      </c>
      <c r="BH3655" s="66" t="s">
        <v>85</v>
      </c>
      <c r="BI3655" s="66" t="s">
        <v>85</v>
      </c>
      <c r="BJ3655" s="66" t="s">
        <v>85</v>
      </c>
      <c r="BK3655" s="66" t="s">
        <v>85</v>
      </c>
      <c r="BL3655" s="66" t="s">
        <v>85</v>
      </c>
      <c r="BM3655" s="66" t="s">
        <v>85</v>
      </c>
      <c r="BN3655" s="66" t="s">
        <v>85</v>
      </c>
      <c r="BO3655" s="88" t="s">
        <v>85</v>
      </c>
      <c r="BP3655" s="100" t="s">
        <v>85</v>
      </c>
      <c r="BQ3655" s="66" t="s">
        <v>85</v>
      </c>
      <c r="BR3655" s="66" t="s">
        <v>85</v>
      </c>
      <c r="BS3655" s="66" t="s">
        <v>85</v>
      </c>
      <c r="BT3655" s="66" t="s">
        <v>85</v>
      </c>
      <c r="BU3655" s="66" t="s">
        <v>85</v>
      </c>
      <c r="BV3655" s="66" t="s">
        <v>85</v>
      </c>
      <c r="BW3655" s="66" t="s">
        <v>85</v>
      </c>
      <c r="BX3655" s="66" t="s">
        <v>85</v>
      </c>
      <c r="BY3655" s="66" t="s">
        <v>85</v>
      </c>
      <c r="BZ3655" s="66" t="s">
        <v>85</v>
      </c>
      <c r="CA3655" s="66" t="s">
        <v>85</v>
      </c>
      <c r="CB3655" s="66" t="s">
        <v>85</v>
      </c>
      <c r="CC3655" s="66" t="s">
        <v>85</v>
      </c>
      <c r="CD3655" s="66" t="s">
        <v>85</v>
      </c>
      <c r="CE3655" s="66" t="s">
        <v>85</v>
      </c>
      <c r="CF3655" s="66" t="s">
        <v>85</v>
      </c>
      <c r="CG3655" s="66" t="s">
        <v>85</v>
      </c>
      <c r="CH3655" s="66" t="s">
        <v>85</v>
      </c>
      <c r="CI3655" s="66" t="s">
        <v>85</v>
      </c>
      <c r="CJ3655" s="66" t="s">
        <v>85</v>
      </c>
      <c r="CK3655" s="66" t="s">
        <v>85</v>
      </c>
      <c r="CL3655" s="66" t="s">
        <v>85</v>
      </c>
      <c r="CM3655" s="69" t="s">
        <v>85</v>
      </c>
    </row>
    <row r="3656" spans="41:91" hidden="1" x14ac:dyDescent="0.25">
      <c r="AO3656" s="21" t="s">
        <v>122</v>
      </c>
      <c r="AP3656" s="109" t="s">
        <v>119</v>
      </c>
      <c r="AQ3656" s="21" t="str">
        <f t="shared" si="57"/>
        <v>£70,000 - £99,999£40,000 - £49,999</v>
      </c>
      <c r="AR3656" s="77" t="s">
        <v>85</v>
      </c>
      <c r="AS3656" s="77" t="s">
        <v>85</v>
      </c>
      <c r="AT3656" s="77" t="s">
        <v>85</v>
      </c>
      <c r="AU3656" s="66" t="s">
        <v>85</v>
      </c>
      <c r="AV3656" s="66" t="s">
        <v>85</v>
      </c>
      <c r="AW3656" s="66" t="s">
        <v>85</v>
      </c>
      <c r="AX3656" s="66" t="s">
        <v>85</v>
      </c>
      <c r="AY3656" s="66" t="s">
        <v>85</v>
      </c>
      <c r="AZ3656" s="66" t="s">
        <v>85</v>
      </c>
      <c r="BA3656" s="66" t="s">
        <v>85</v>
      </c>
      <c r="BB3656" s="66" t="s">
        <v>85</v>
      </c>
      <c r="BC3656" s="66" t="s">
        <v>85</v>
      </c>
      <c r="BD3656" s="66" t="s">
        <v>85</v>
      </c>
      <c r="BE3656" s="66" t="s">
        <v>85</v>
      </c>
      <c r="BF3656" s="66" t="s">
        <v>85</v>
      </c>
      <c r="BG3656" s="66" t="s">
        <v>85</v>
      </c>
      <c r="BH3656" s="66" t="s">
        <v>85</v>
      </c>
      <c r="BI3656" s="66" t="s">
        <v>85</v>
      </c>
      <c r="BJ3656" s="66" t="s">
        <v>85</v>
      </c>
      <c r="BK3656" s="66" t="s">
        <v>85</v>
      </c>
      <c r="BL3656" s="66" t="s">
        <v>85</v>
      </c>
      <c r="BM3656" s="66" t="s">
        <v>85</v>
      </c>
      <c r="BN3656" s="66" t="s">
        <v>85</v>
      </c>
      <c r="BO3656" s="88" t="s">
        <v>85</v>
      </c>
      <c r="BP3656" s="100" t="s">
        <v>85</v>
      </c>
      <c r="BQ3656" s="66" t="s">
        <v>85</v>
      </c>
      <c r="BR3656" s="66" t="s">
        <v>85</v>
      </c>
      <c r="BS3656" s="66" t="s">
        <v>85</v>
      </c>
      <c r="BT3656" s="66" t="s">
        <v>85</v>
      </c>
      <c r="BU3656" s="66" t="s">
        <v>85</v>
      </c>
      <c r="BV3656" s="66" t="s">
        <v>85</v>
      </c>
      <c r="BW3656" s="66" t="s">
        <v>85</v>
      </c>
      <c r="BX3656" s="66" t="s">
        <v>85</v>
      </c>
      <c r="BY3656" s="66" t="s">
        <v>85</v>
      </c>
      <c r="BZ3656" s="66" t="s">
        <v>85</v>
      </c>
      <c r="CA3656" s="66" t="s">
        <v>85</v>
      </c>
      <c r="CB3656" s="66" t="s">
        <v>85</v>
      </c>
      <c r="CC3656" s="66" t="s">
        <v>85</v>
      </c>
      <c r="CD3656" s="66" t="s">
        <v>85</v>
      </c>
      <c r="CE3656" s="66" t="s">
        <v>85</v>
      </c>
      <c r="CF3656" s="66" t="s">
        <v>85</v>
      </c>
      <c r="CG3656" s="66" t="s">
        <v>85</v>
      </c>
      <c r="CH3656" s="66" t="s">
        <v>85</v>
      </c>
      <c r="CI3656" s="66" t="s">
        <v>85</v>
      </c>
      <c r="CJ3656" s="66" t="s">
        <v>85</v>
      </c>
      <c r="CK3656" s="66" t="s">
        <v>85</v>
      </c>
      <c r="CL3656" s="66" t="s">
        <v>85</v>
      </c>
      <c r="CM3656" s="69" t="s">
        <v>85</v>
      </c>
    </row>
    <row r="3657" spans="41:91" hidden="1" x14ac:dyDescent="0.25">
      <c r="AO3657" s="21" t="s">
        <v>122</v>
      </c>
      <c r="AP3657" s="109" t="s">
        <v>120</v>
      </c>
      <c r="AQ3657" s="21" t="str">
        <f t="shared" si="57"/>
        <v>£70,000 - £99,999£50,000 - £59,999</v>
      </c>
      <c r="AR3657" s="77" t="s">
        <v>85</v>
      </c>
      <c r="AS3657" s="77" t="s">
        <v>85</v>
      </c>
      <c r="AT3657" s="77" t="s">
        <v>85</v>
      </c>
      <c r="AU3657" s="66" t="s">
        <v>85</v>
      </c>
      <c r="AV3657" s="66" t="s">
        <v>85</v>
      </c>
      <c r="AW3657" s="66" t="s">
        <v>85</v>
      </c>
      <c r="AX3657" s="66" t="s">
        <v>85</v>
      </c>
      <c r="AY3657" s="66" t="s">
        <v>85</v>
      </c>
      <c r="AZ3657" s="66" t="s">
        <v>85</v>
      </c>
      <c r="BA3657" s="66" t="s">
        <v>85</v>
      </c>
      <c r="BB3657" s="66" t="s">
        <v>85</v>
      </c>
      <c r="BC3657" s="66" t="s">
        <v>85</v>
      </c>
      <c r="BD3657" s="66" t="s">
        <v>85</v>
      </c>
      <c r="BE3657" s="66" t="s">
        <v>85</v>
      </c>
      <c r="BF3657" s="66" t="s">
        <v>85</v>
      </c>
      <c r="BG3657" s="66" t="s">
        <v>85</v>
      </c>
      <c r="BH3657" s="66" t="s">
        <v>85</v>
      </c>
      <c r="BI3657" s="66" t="s">
        <v>85</v>
      </c>
      <c r="BJ3657" s="66" t="s">
        <v>85</v>
      </c>
      <c r="BK3657" s="66" t="s">
        <v>85</v>
      </c>
      <c r="BL3657" s="66" t="s">
        <v>85</v>
      </c>
      <c r="BM3657" s="66" t="s">
        <v>85</v>
      </c>
      <c r="BN3657" s="66" t="s">
        <v>85</v>
      </c>
      <c r="BO3657" s="88" t="s">
        <v>85</v>
      </c>
      <c r="BP3657" s="100" t="s">
        <v>85</v>
      </c>
      <c r="BQ3657" s="66" t="s">
        <v>85</v>
      </c>
      <c r="BR3657" s="66" t="s">
        <v>85</v>
      </c>
      <c r="BS3657" s="66" t="s">
        <v>85</v>
      </c>
      <c r="BT3657" s="66" t="s">
        <v>85</v>
      </c>
      <c r="BU3657" s="66" t="s">
        <v>85</v>
      </c>
      <c r="BV3657" s="66" t="s">
        <v>85</v>
      </c>
      <c r="BW3657" s="66" t="s">
        <v>85</v>
      </c>
      <c r="BX3657" s="66" t="s">
        <v>85</v>
      </c>
      <c r="BY3657" s="66" t="s">
        <v>85</v>
      </c>
      <c r="BZ3657" s="66" t="s">
        <v>85</v>
      </c>
      <c r="CA3657" s="66" t="s">
        <v>85</v>
      </c>
      <c r="CB3657" s="66" t="s">
        <v>85</v>
      </c>
      <c r="CC3657" s="66" t="s">
        <v>85</v>
      </c>
      <c r="CD3657" s="66" t="s">
        <v>85</v>
      </c>
      <c r="CE3657" s="66" t="s">
        <v>85</v>
      </c>
      <c r="CF3657" s="66" t="s">
        <v>85</v>
      </c>
      <c r="CG3657" s="66" t="s">
        <v>85</v>
      </c>
      <c r="CH3657" s="66" t="s">
        <v>85</v>
      </c>
      <c r="CI3657" s="66" t="s">
        <v>85</v>
      </c>
      <c r="CJ3657" s="66" t="s">
        <v>85</v>
      </c>
      <c r="CK3657" s="66" t="s">
        <v>85</v>
      </c>
      <c r="CL3657" s="66" t="s">
        <v>85</v>
      </c>
      <c r="CM3657" s="69" t="s">
        <v>85</v>
      </c>
    </row>
    <row r="3658" spans="41:91" hidden="1" x14ac:dyDescent="0.25">
      <c r="AO3658" s="21" t="s">
        <v>122</v>
      </c>
      <c r="AP3658" s="109" t="s">
        <v>121</v>
      </c>
      <c r="AQ3658" s="21" t="str">
        <f t="shared" si="57"/>
        <v>£70,000 - £99,999£60,000 - £69,999</v>
      </c>
      <c r="AR3658" s="77" t="s">
        <v>85</v>
      </c>
      <c r="AS3658" s="77" t="s">
        <v>85</v>
      </c>
      <c r="AT3658" s="77" t="s">
        <v>85</v>
      </c>
      <c r="AU3658" s="66" t="s">
        <v>85</v>
      </c>
      <c r="AV3658" s="66" t="s">
        <v>85</v>
      </c>
      <c r="AW3658" s="66" t="s">
        <v>85</v>
      </c>
      <c r="AX3658" s="66" t="s">
        <v>85</v>
      </c>
      <c r="AY3658" s="66" t="s">
        <v>85</v>
      </c>
      <c r="AZ3658" s="66" t="s">
        <v>85</v>
      </c>
      <c r="BA3658" s="66" t="s">
        <v>85</v>
      </c>
      <c r="BB3658" s="66" t="s">
        <v>85</v>
      </c>
      <c r="BC3658" s="66" t="s">
        <v>85</v>
      </c>
      <c r="BD3658" s="66" t="s">
        <v>85</v>
      </c>
      <c r="BE3658" s="66" t="s">
        <v>85</v>
      </c>
      <c r="BF3658" s="66" t="s">
        <v>85</v>
      </c>
      <c r="BG3658" s="66" t="s">
        <v>85</v>
      </c>
      <c r="BH3658" s="66" t="s">
        <v>85</v>
      </c>
      <c r="BI3658" s="66" t="s">
        <v>85</v>
      </c>
      <c r="BJ3658" s="66" t="s">
        <v>85</v>
      </c>
      <c r="BK3658" s="66" t="s">
        <v>85</v>
      </c>
      <c r="BL3658" s="66" t="s">
        <v>85</v>
      </c>
      <c r="BM3658" s="66" t="s">
        <v>85</v>
      </c>
      <c r="BN3658" s="66" t="s">
        <v>85</v>
      </c>
      <c r="BO3658" s="88" t="s">
        <v>85</v>
      </c>
      <c r="BP3658" s="100" t="s">
        <v>85</v>
      </c>
      <c r="BQ3658" s="66" t="s">
        <v>85</v>
      </c>
      <c r="BR3658" s="66" t="s">
        <v>85</v>
      </c>
      <c r="BS3658" s="66" t="s">
        <v>85</v>
      </c>
      <c r="BT3658" s="66" t="s">
        <v>85</v>
      </c>
      <c r="BU3658" s="66" t="s">
        <v>85</v>
      </c>
      <c r="BV3658" s="66" t="s">
        <v>85</v>
      </c>
      <c r="BW3658" s="66" t="s">
        <v>85</v>
      </c>
      <c r="BX3658" s="66" t="s">
        <v>85</v>
      </c>
      <c r="BY3658" s="66" t="s">
        <v>85</v>
      </c>
      <c r="BZ3658" s="66" t="s">
        <v>85</v>
      </c>
      <c r="CA3658" s="66" t="s">
        <v>85</v>
      </c>
      <c r="CB3658" s="66" t="s">
        <v>85</v>
      </c>
      <c r="CC3658" s="66" t="s">
        <v>85</v>
      </c>
      <c r="CD3658" s="66" t="s">
        <v>85</v>
      </c>
      <c r="CE3658" s="66" t="s">
        <v>85</v>
      </c>
      <c r="CF3658" s="66" t="s">
        <v>85</v>
      </c>
      <c r="CG3658" s="66" t="s">
        <v>85</v>
      </c>
      <c r="CH3658" s="66" t="s">
        <v>85</v>
      </c>
      <c r="CI3658" s="66" t="s">
        <v>85</v>
      </c>
      <c r="CJ3658" s="66" t="s">
        <v>85</v>
      </c>
      <c r="CK3658" s="66" t="s">
        <v>85</v>
      </c>
      <c r="CL3658" s="66" t="s">
        <v>85</v>
      </c>
      <c r="CM3658" s="69" t="s">
        <v>85</v>
      </c>
    </row>
    <row r="3659" spans="41:91" hidden="1" x14ac:dyDescent="0.25">
      <c r="AO3659" s="21" t="s">
        <v>122</v>
      </c>
      <c r="AP3659" s="109" t="s">
        <v>122</v>
      </c>
      <c r="AQ3659" s="21" t="str">
        <f t="shared" si="57"/>
        <v>£70,000 - £99,999£70,000 - £99,999</v>
      </c>
      <c r="AR3659" s="77" t="s">
        <v>85</v>
      </c>
      <c r="AS3659" s="77" t="s">
        <v>85</v>
      </c>
      <c r="AT3659" s="77" t="s">
        <v>85</v>
      </c>
      <c r="AU3659" s="66" t="s">
        <v>85</v>
      </c>
      <c r="AV3659" s="66" t="s">
        <v>85</v>
      </c>
      <c r="AW3659" s="66" t="s">
        <v>85</v>
      </c>
      <c r="AX3659" s="66" t="s">
        <v>85</v>
      </c>
      <c r="AY3659" s="66" t="s">
        <v>85</v>
      </c>
      <c r="AZ3659" s="66" t="s">
        <v>85</v>
      </c>
      <c r="BA3659" s="66" t="s">
        <v>85</v>
      </c>
      <c r="BB3659" s="66" t="s">
        <v>85</v>
      </c>
      <c r="BC3659" s="66" t="s">
        <v>85</v>
      </c>
      <c r="BD3659" s="66" t="s">
        <v>85</v>
      </c>
      <c r="BE3659" s="66" t="s">
        <v>85</v>
      </c>
      <c r="BF3659" s="66" t="s">
        <v>85</v>
      </c>
      <c r="BG3659" s="66" t="s">
        <v>85</v>
      </c>
      <c r="BH3659" s="66" t="s">
        <v>85</v>
      </c>
      <c r="BI3659" s="66" t="s">
        <v>85</v>
      </c>
      <c r="BJ3659" s="66" t="s">
        <v>85</v>
      </c>
      <c r="BK3659" s="66" t="s">
        <v>85</v>
      </c>
      <c r="BL3659" s="66" t="s">
        <v>85</v>
      </c>
      <c r="BM3659" s="66" t="s">
        <v>85</v>
      </c>
      <c r="BN3659" s="66" t="s">
        <v>85</v>
      </c>
      <c r="BO3659" s="88" t="s">
        <v>85</v>
      </c>
      <c r="BP3659" s="100" t="s">
        <v>85</v>
      </c>
      <c r="BQ3659" s="66" t="s">
        <v>85</v>
      </c>
      <c r="BR3659" s="66" t="s">
        <v>85</v>
      </c>
      <c r="BS3659" s="66" t="s">
        <v>85</v>
      </c>
      <c r="BT3659" s="66" t="s">
        <v>85</v>
      </c>
      <c r="BU3659" s="66" t="s">
        <v>85</v>
      </c>
      <c r="BV3659" s="66" t="s">
        <v>85</v>
      </c>
      <c r="BW3659" s="66" t="s">
        <v>85</v>
      </c>
      <c r="BX3659" s="66" t="s">
        <v>85</v>
      </c>
      <c r="BY3659" s="66" t="s">
        <v>85</v>
      </c>
      <c r="BZ3659" s="66" t="s">
        <v>85</v>
      </c>
      <c r="CA3659" s="66" t="s">
        <v>85</v>
      </c>
      <c r="CB3659" s="66" t="s">
        <v>85</v>
      </c>
      <c r="CC3659" s="66" t="s">
        <v>85</v>
      </c>
      <c r="CD3659" s="66" t="s">
        <v>85</v>
      </c>
      <c r="CE3659" s="66" t="s">
        <v>85</v>
      </c>
      <c r="CF3659" s="66" t="s">
        <v>85</v>
      </c>
      <c r="CG3659" s="66" t="s">
        <v>85</v>
      </c>
      <c r="CH3659" s="66" t="s">
        <v>85</v>
      </c>
      <c r="CI3659" s="66" t="s">
        <v>85</v>
      </c>
      <c r="CJ3659" s="66" t="s">
        <v>85</v>
      </c>
      <c r="CK3659" s="66" t="s">
        <v>85</v>
      </c>
      <c r="CL3659" s="66" t="s">
        <v>85</v>
      </c>
      <c r="CM3659" s="69" t="s">
        <v>85</v>
      </c>
    </row>
    <row r="3660" spans="41:91" hidden="1" x14ac:dyDescent="0.25">
      <c r="AO3660" s="21" t="s">
        <v>122</v>
      </c>
      <c r="AP3660" s="109" t="s">
        <v>123</v>
      </c>
      <c r="AQ3660" s="21" t="str">
        <f t="shared" si="57"/>
        <v>£70,000 - £99,999£100,000 - £149,999</v>
      </c>
      <c r="AR3660" s="77" t="s">
        <v>85</v>
      </c>
      <c r="AS3660" s="77" t="s">
        <v>85</v>
      </c>
      <c r="AT3660" s="77" t="s">
        <v>85</v>
      </c>
      <c r="AU3660" s="66" t="s">
        <v>85</v>
      </c>
      <c r="AV3660" s="66" t="s">
        <v>85</v>
      </c>
      <c r="AW3660" s="66" t="s">
        <v>85</v>
      </c>
      <c r="AX3660" s="66" t="s">
        <v>85</v>
      </c>
      <c r="AY3660" s="66" t="s">
        <v>85</v>
      </c>
      <c r="AZ3660" s="66" t="s">
        <v>85</v>
      </c>
      <c r="BA3660" s="66" t="s">
        <v>85</v>
      </c>
      <c r="BB3660" s="66" t="s">
        <v>85</v>
      </c>
      <c r="BC3660" s="66" t="s">
        <v>85</v>
      </c>
      <c r="BD3660" s="66" t="s">
        <v>85</v>
      </c>
      <c r="BE3660" s="66" t="s">
        <v>85</v>
      </c>
      <c r="BF3660" s="66" t="s">
        <v>85</v>
      </c>
      <c r="BG3660" s="66" t="s">
        <v>85</v>
      </c>
      <c r="BH3660" s="66" t="s">
        <v>85</v>
      </c>
      <c r="BI3660" s="66" t="s">
        <v>85</v>
      </c>
      <c r="BJ3660" s="66" t="s">
        <v>85</v>
      </c>
      <c r="BK3660" s="66" t="s">
        <v>85</v>
      </c>
      <c r="BL3660" s="66" t="s">
        <v>85</v>
      </c>
      <c r="BM3660" s="66" t="s">
        <v>85</v>
      </c>
      <c r="BN3660" s="66" t="s">
        <v>85</v>
      </c>
      <c r="BO3660" s="88" t="s">
        <v>85</v>
      </c>
      <c r="BP3660" s="100" t="s">
        <v>85</v>
      </c>
      <c r="BQ3660" s="66" t="s">
        <v>85</v>
      </c>
      <c r="BR3660" s="66" t="s">
        <v>85</v>
      </c>
      <c r="BS3660" s="66" t="s">
        <v>85</v>
      </c>
      <c r="BT3660" s="66" t="s">
        <v>85</v>
      </c>
      <c r="BU3660" s="66" t="s">
        <v>85</v>
      </c>
      <c r="BV3660" s="66" t="s">
        <v>85</v>
      </c>
      <c r="BW3660" s="66" t="s">
        <v>85</v>
      </c>
      <c r="BX3660" s="66" t="s">
        <v>85</v>
      </c>
      <c r="BY3660" s="66" t="s">
        <v>85</v>
      </c>
      <c r="BZ3660" s="66" t="s">
        <v>85</v>
      </c>
      <c r="CA3660" s="66" t="s">
        <v>85</v>
      </c>
      <c r="CB3660" s="66" t="s">
        <v>85</v>
      </c>
      <c r="CC3660" s="66" t="s">
        <v>85</v>
      </c>
      <c r="CD3660" s="66" t="s">
        <v>85</v>
      </c>
      <c r="CE3660" s="66" t="s">
        <v>85</v>
      </c>
      <c r="CF3660" s="66" t="s">
        <v>85</v>
      </c>
      <c r="CG3660" s="66" t="s">
        <v>85</v>
      </c>
      <c r="CH3660" s="66" t="s">
        <v>85</v>
      </c>
      <c r="CI3660" s="66" t="s">
        <v>85</v>
      </c>
      <c r="CJ3660" s="66" t="s">
        <v>85</v>
      </c>
      <c r="CK3660" s="66" t="s">
        <v>85</v>
      </c>
      <c r="CL3660" s="66" t="s">
        <v>85</v>
      </c>
      <c r="CM3660" s="69" t="s">
        <v>85</v>
      </c>
    </row>
    <row r="3661" spans="41:91" hidden="1" x14ac:dyDescent="0.25">
      <c r="AO3661" s="21" t="s">
        <v>122</v>
      </c>
      <c r="AP3661" s="109" t="s">
        <v>124</v>
      </c>
      <c r="AQ3661" s="21" t="str">
        <f t="shared" si="57"/>
        <v>£70,000 - £99,999£150,000 and over</v>
      </c>
      <c r="AR3661" s="77" t="s">
        <v>85</v>
      </c>
      <c r="AS3661" s="77" t="s">
        <v>85</v>
      </c>
      <c r="AT3661" s="77" t="s">
        <v>85</v>
      </c>
      <c r="AU3661" s="66" t="s">
        <v>85</v>
      </c>
      <c r="AV3661" s="66" t="s">
        <v>85</v>
      </c>
      <c r="AW3661" s="66" t="s">
        <v>85</v>
      </c>
      <c r="AX3661" s="66" t="s">
        <v>85</v>
      </c>
      <c r="AY3661" s="66" t="s">
        <v>85</v>
      </c>
      <c r="AZ3661" s="66" t="s">
        <v>85</v>
      </c>
      <c r="BA3661" s="66" t="s">
        <v>85</v>
      </c>
      <c r="BB3661" s="66" t="s">
        <v>85</v>
      </c>
      <c r="BC3661" s="66" t="s">
        <v>85</v>
      </c>
      <c r="BD3661" s="66" t="s">
        <v>85</v>
      </c>
      <c r="BE3661" s="66" t="s">
        <v>85</v>
      </c>
      <c r="BF3661" s="66" t="s">
        <v>85</v>
      </c>
      <c r="BG3661" s="66" t="s">
        <v>85</v>
      </c>
      <c r="BH3661" s="66" t="s">
        <v>85</v>
      </c>
      <c r="BI3661" s="66" t="s">
        <v>85</v>
      </c>
      <c r="BJ3661" s="66" t="s">
        <v>85</v>
      </c>
      <c r="BK3661" s="66" t="s">
        <v>85</v>
      </c>
      <c r="BL3661" s="66" t="s">
        <v>85</v>
      </c>
      <c r="BM3661" s="66" t="s">
        <v>85</v>
      </c>
      <c r="BN3661" s="66" t="s">
        <v>85</v>
      </c>
      <c r="BO3661" s="88" t="s">
        <v>85</v>
      </c>
      <c r="BP3661" s="100" t="s">
        <v>85</v>
      </c>
      <c r="BQ3661" s="66" t="s">
        <v>85</v>
      </c>
      <c r="BR3661" s="66" t="s">
        <v>85</v>
      </c>
      <c r="BS3661" s="66" t="s">
        <v>85</v>
      </c>
      <c r="BT3661" s="66" t="s">
        <v>85</v>
      </c>
      <c r="BU3661" s="66" t="s">
        <v>85</v>
      </c>
      <c r="BV3661" s="66" t="s">
        <v>85</v>
      </c>
      <c r="BW3661" s="66" t="s">
        <v>85</v>
      </c>
      <c r="BX3661" s="66" t="s">
        <v>85</v>
      </c>
      <c r="BY3661" s="66" t="s">
        <v>85</v>
      </c>
      <c r="BZ3661" s="66" t="s">
        <v>85</v>
      </c>
      <c r="CA3661" s="66" t="s">
        <v>85</v>
      </c>
      <c r="CB3661" s="66" t="s">
        <v>85</v>
      </c>
      <c r="CC3661" s="66" t="s">
        <v>85</v>
      </c>
      <c r="CD3661" s="66" t="s">
        <v>85</v>
      </c>
      <c r="CE3661" s="66" t="s">
        <v>85</v>
      </c>
      <c r="CF3661" s="66" t="s">
        <v>85</v>
      </c>
      <c r="CG3661" s="66" t="s">
        <v>85</v>
      </c>
      <c r="CH3661" s="66" t="s">
        <v>85</v>
      </c>
      <c r="CI3661" s="66" t="s">
        <v>85</v>
      </c>
      <c r="CJ3661" s="66" t="s">
        <v>85</v>
      </c>
      <c r="CK3661" s="66" t="s">
        <v>85</v>
      </c>
      <c r="CL3661" s="66" t="s">
        <v>85</v>
      </c>
      <c r="CM3661" s="69" t="s">
        <v>85</v>
      </c>
    </row>
    <row r="3662" spans="41:91" hidden="1" x14ac:dyDescent="0.25">
      <c r="AO3662" s="21" t="s">
        <v>123</v>
      </c>
      <c r="AP3662" s="109" t="s">
        <v>115</v>
      </c>
      <c r="AQ3662" s="21" t="str">
        <f t="shared" si="57"/>
        <v>£100,000 - £149,999Less than £15,000</v>
      </c>
      <c r="AR3662" s="77" t="s">
        <v>85</v>
      </c>
      <c r="AS3662" s="77" t="s">
        <v>85</v>
      </c>
      <c r="AT3662" s="77" t="s">
        <v>85</v>
      </c>
      <c r="AU3662" s="66" t="s">
        <v>85</v>
      </c>
      <c r="AV3662" s="66" t="s">
        <v>85</v>
      </c>
      <c r="AW3662" s="66" t="s">
        <v>85</v>
      </c>
      <c r="AX3662" s="66" t="s">
        <v>85</v>
      </c>
      <c r="AY3662" s="66" t="s">
        <v>85</v>
      </c>
      <c r="AZ3662" s="66" t="s">
        <v>85</v>
      </c>
      <c r="BA3662" s="66" t="s">
        <v>85</v>
      </c>
      <c r="BB3662" s="66" t="s">
        <v>85</v>
      </c>
      <c r="BC3662" s="66" t="s">
        <v>85</v>
      </c>
      <c r="BD3662" s="66" t="s">
        <v>85</v>
      </c>
      <c r="BE3662" s="66" t="s">
        <v>85</v>
      </c>
      <c r="BF3662" s="66" t="s">
        <v>85</v>
      </c>
      <c r="BG3662" s="66" t="s">
        <v>85</v>
      </c>
      <c r="BH3662" s="66" t="s">
        <v>85</v>
      </c>
      <c r="BI3662" s="66" t="s">
        <v>85</v>
      </c>
      <c r="BJ3662" s="66" t="s">
        <v>85</v>
      </c>
      <c r="BK3662" s="66" t="s">
        <v>85</v>
      </c>
      <c r="BL3662" s="66" t="s">
        <v>85</v>
      </c>
      <c r="BM3662" s="66" t="s">
        <v>85</v>
      </c>
      <c r="BN3662" s="66" t="s">
        <v>85</v>
      </c>
      <c r="BO3662" s="88" t="s">
        <v>85</v>
      </c>
      <c r="BP3662" s="100" t="s">
        <v>85</v>
      </c>
      <c r="BQ3662" s="66" t="s">
        <v>85</v>
      </c>
      <c r="BR3662" s="66" t="s">
        <v>85</v>
      </c>
      <c r="BS3662" s="66" t="s">
        <v>85</v>
      </c>
      <c r="BT3662" s="66" t="s">
        <v>85</v>
      </c>
      <c r="BU3662" s="66" t="s">
        <v>85</v>
      </c>
      <c r="BV3662" s="66" t="s">
        <v>85</v>
      </c>
      <c r="BW3662" s="66" t="s">
        <v>85</v>
      </c>
      <c r="BX3662" s="66" t="s">
        <v>85</v>
      </c>
      <c r="BY3662" s="66" t="s">
        <v>85</v>
      </c>
      <c r="BZ3662" s="66" t="s">
        <v>85</v>
      </c>
      <c r="CA3662" s="66" t="s">
        <v>85</v>
      </c>
      <c r="CB3662" s="66" t="s">
        <v>85</v>
      </c>
      <c r="CC3662" s="66" t="s">
        <v>85</v>
      </c>
      <c r="CD3662" s="66" t="s">
        <v>85</v>
      </c>
      <c r="CE3662" s="66" t="s">
        <v>85</v>
      </c>
      <c r="CF3662" s="66" t="s">
        <v>85</v>
      </c>
      <c r="CG3662" s="66" t="s">
        <v>85</v>
      </c>
      <c r="CH3662" s="66" t="s">
        <v>85</v>
      </c>
      <c r="CI3662" s="66" t="s">
        <v>85</v>
      </c>
      <c r="CJ3662" s="66" t="s">
        <v>85</v>
      </c>
      <c r="CK3662" s="66" t="s">
        <v>85</v>
      </c>
      <c r="CL3662" s="66" t="s">
        <v>85</v>
      </c>
      <c r="CM3662" s="69" t="s">
        <v>85</v>
      </c>
    </row>
    <row r="3663" spans="41:91" hidden="1" x14ac:dyDescent="0.25">
      <c r="AO3663" s="21" t="s">
        <v>123</v>
      </c>
      <c r="AP3663" s="109" t="s">
        <v>116</v>
      </c>
      <c r="AQ3663" s="21" t="str">
        <f t="shared" si="57"/>
        <v>£100,000 - £149,999£15,000 - £19,999</v>
      </c>
      <c r="AR3663" s="77" t="s">
        <v>85</v>
      </c>
      <c r="AS3663" s="77" t="s">
        <v>85</v>
      </c>
      <c r="AT3663" s="77" t="s">
        <v>85</v>
      </c>
      <c r="AU3663" s="66" t="s">
        <v>85</v>
      </c>
      <c r="AV3663" s="66" t="s">
        <v>85</v>
      </c>
      <c r="AW3663" s="66" t="s">
        <v>85</v>
      </c>
      <c r="AX3663" s="66" t="s">
        <v>85</v>
      </c>
      <c r="AY3663" s="66" t="s">
        <v>85</v>
      </c>
      <c r="AZ3663" s="66" t="s">
        <v>85</v>
      </c>
      <c r="BA3663" s="66" t="s">
        <v>85</v>
      </c>
      <c r="BB3663" s="66" t="s">
        <v>85</v>
      </c>
      <c r="BC3663" s="66" t="s">
        <v>85</v>
      </c>
      <c r="BD3663" s="66" t="s">
        <v>85</v>
      </c>
      <c r="BE3663" s="66" t="s">
        <v>85</v>
      </c>
      <c r="BF3663" s="66" t="s">
        <v>85</v>
      </c>
      <c r="BG3663" s="66" t="s">
        <v>85</v>
      </c>
      <c r="BH3663" s="66" t="s">
        <v>85</v>
      </c>
      <c r="BI3663" s="66" t="s">
        <v>85</v>
      </c>
      <c r="BJ3663" s="66" t="s">
        <v>85</v>
      </c>
      <c r="BK3663" s="66" t="s">
        <v>85</v>
      </c>
      <c r="BL3663" s="66" t="s">
        <v>85</v>
      </c>
      <c r="BM3663" s="66" t="s">
        <v>85</v>
      </c>
      <c r="BN3663" s="66" t="s">
        <v>85</v>
      </c>
      <c r="BO3663" s="88" t="s">
        <v>85</v>
      </c>
      <c r="BP3663" s="100" t="s">
        <v>85</v>
      </c>
      <c r="BQ3663" s="66" t="s">
        <v>85</v>
      </c>
      <c r="BR3663" s="66" t="s">
        <v>85</v>
      </c>
      <c r="BS3663" s="66" t="s">
        <v>85</v>
      </c>
      <c r="BT3663" s="66" t="s">
        <v>85</v>
      </c>
      <c r="BU3663" s="66" t="s">
        <v>85</v>
      </c>
      <c r="BV3663" s="66" t="s">
        <v>85</v>
      </c>
      <c r="BW3663" s="66" t="s">
        <v>85</v>
      </c>
      <c r="BX3663" s="66" t="s">
        <v>85</v>
      </c>
      <c r="BY3663" s="66" t="s">
        <v>85</v>
      </c>
      <c r="BZ3663" s="66" t="s">
        <v>85</v>
      </c>
      <c r="CA3663" s="66" t="s">
        <v>85</v>
      </c>
      <c r="CB3663" s="66" t="s">
        <v>85</v>
      </c>
      <c r="CC3663" s="66" t="s">
        <v>85</v>
      </c>
      <c r="CD3663" s="66" t="s">
        <v>85</v>
      </c>
      <c r="CE3663" s="66" t="s">
        <v>85</v>
      </c>
      <c r="CF3663" s="66" t="s">
        <v>85</v>
      </c>
      <c r="CG3663" s="66" t="s">
        <v>85</v>
      </c>
      <c r="CH3663" s="66" t="s">
        <v>85</v>
      </c>
      <c r="CI3663" s="66" t="s">
        <v>85</v>
      </c>
      <c r="CJ3663" s="66" t="s">
        <v>85</v>
      </c>
      <c r="CK3663" s="66" t="s">
        <v>85</v>
      </c>
      <c r="CL3663" s="66" t="s">
        <v>85</v>
      </c>
      <c r="CM3663" s="69" t="s">
        <v>85</v>
      </c>
    </row>
    <row r="3664" spans="41:91" hidden="1" x14ac:dyDescent="0.25">
      <c r="AO3664" s="21" t="s">
        <v>123</v>
      </c>
      <c r="AP3664" s="109" t="s">
        <v>117</v>
      </c>
      <c r="AQ3664" s="21" t="str">
        <f t="shared" si="57"/>
        <v>£100,000 - £149,999£20,000 - £29,999</v>
      </c>
      <c r="AR3664" s="77" t="s">
        <v>85</v>
      </c>
      <c r="AS3664" s="77" t="s">
        <v>85</v>
      </c>
      <c r="AT3664" s="77" t="s">
        <v>85</v>
      </c>
      <c r="AU3664" s="66" t="s">
        <v>85</v>
      </c>
      <c r="AV3664" s="66" t="s">
        <v>85</v>
      </c>
      <c r="AW3664" s="66" t="s">
        <v>85</v>
      </c>
      <c r="AX3664" s="66" t="s">
        <v>85</v>
      </c>
      <c r="AY3664" s="66" t="s">
        <v>85</v>
      </c>
      <c r="AZ3664" s="66" t="s">
        <v>85</v>
      </c>
      <c r="BA3664" s="66" t="s">
        <v>85</v>
      </c>
      <c r="BB3664" s="66" t="s">
        <v>85</v>
      </c>
      <c r="BC3664" s="66" t="s">
        <v>85</v>
      </c>
      <c r="BD3664" s="66" t="s">
        <v>85</v>
      </c>
      <c r="BE3664" s="66" t="s">
        <v>85</v>
      </c>
      <c r="BF3664" s="66" t="s">
        <v>85</v>
      </c>
      <c r="BG3664" s="66" t="s">
        <v>85</v>
      </c>
      <c r="BH3664" s="66" t="s">
        <v>85</v>
      </c>
      <c r="BI3664" s="66" t="s">
        <v>85</v>
      </c>
      <c r="BJ3664" s="66" t="s">
        <v>85</v>
      </c>
      <c r="BK3664" s="66" t="s">
        <v>85</v>
      </c>
      <c r="BL3664" s="66" t="s">
        <v>85</v>
      </c>
      <c r="BM3664" s="66" t="s">
        <v>85</v>
      </c>
      <c r="BN3664" s="66" t="s">
        <v>85</v>
      </c>
      <c r="BO3664" s="88" t="s">
        <v>85</v>
      </c>
      <c r="BP3664" s="100" t="s">
        <v>85</v>
      </c>
      <c r="BQ3664" s="66" t="s">
        <v>85</v>
      </c>
      <c r="BR3664" s="66" t="s">
        <v>85</v>
      </c>
      <c r="BS3664" s="66" t="s">
        <v>85</v>
      </c>
      <c r="BT3664" s="66" t="s">
        <v>85</v>
      </c>
      <c r="BU3664" s="66" t="s">
        <v>85</v>
      </c>
      <c r="BV3664" s="66" t="s">
        <v>85</v>
      </c>
      <c r="BW3664" s="66" t="s">
        <v>85</v>
      </c>
      <c r="BX3664" s="66" t="s">
        <v>85</v>
      </c>
      <c r="BY3664" s="66" t="s">
        <v>85</v>
      </c>
      <c r="BZ3664" s="66" t="s">
        <v>85</v>
      </c>
      <c r="CA3664" s="66" t="s">
        <v>85</v>
      </c>
      <c r="CB3664" s="66" t="s">
        <v>85</v>
      </c>
      <c r="CC3664" s="66" t="s">
        <v>85</v>
      </c>
      <c r="CD3664" s="66" t="s">
        <v>85</v>
      </c>
      <c r="CE3664" s="66" t="s">
        <v>85</v>
      </c>
      <c r="CF3664" s="66" t="s">
        <v>85</v>
      </c>
      <c r="CG3664" s="66" t="s">
        <v>85</v>
      </c>
      <c r="CH3664" s="66" t="s">
        <v>85</v>
      </c>
      <c r="CI3664" s="66" t="s">
        <v>85</v>
      </c>
      <c r="CJ3664" s="66" t="s">
        <v>85</v>
      </c>
      <c r="CK3664" s="66" t="s">
        <v>85</v>
      </c>
      <c r="CL3664" s="66" t="s">
        <v>85</v>
      </c>
      <c r="CM3664" s="69" t="s">
        <v>85</v>
      </c>
    </row>
    <row r="3665" spans="41:91" hidden="1" x14ac:dyDescent="0.25">
      <c r="AO3665" s="21" t="s">
        <v>123</v>
      </c>
      <c r="AP3665" s="109" t="s">
        <v>118</v>
      </c>
      <c r="AQ3665" s="21" t="str">
        <f t="shared" si="57"/>
        <v>£100,000 - £149,999£30,000 - £39,999</v>
      </c>
      <c r="AR3665" s="77" t="s">
        <v>85</v>
      </c>
      <c r="AS3665" s="77" t="s">
        <v>85</v>
      </c>
      <c r="AT3665" s="77" t="s">
        <v>85</v>
      </c>
      <c r="AU3665" s="66" t="s">
        <v>85</v>
      </c>
      <c r="AV3665" s="66" t="s">
        <v>85</v>
      </c>
      <c r="AW3665" s="66" t="s">
        <v>85</v>
      </c>
      <c r="AX3665" s="66" t="s">
        <v>85</v>
      </c>
      <c r="AY3665" s="66" t="s">
        <v>85</v>
      </c>
      <c r="AZ3665" s="66" t="s">
        <v>85</v>
      </c>
      <c r="BA3665" s="66" t="s">
        <v>85</v>
      </c>
      <c r="BB3665" s="66" t="s">
        <v>85</v>
      </c>
      <c r="BC3665" s="66" t="s">
        <v>85</v>
      </c>
      <c r="BD3665" s="66" t="s">
        <v>85</v>
      </c>
      <c r="BE3665" s="66" t="s">
        <v>85</v>
      </c>
      <c r="BF3665" s="66" t="s">
        <v>85</v>
      </c>
      <c r="BG3665" s="66" t="s">
        <v>85</v>
      </c>
      <c r="BH3665" s="66" t="s">
        <v>85</v>
      </c>
      <c r="BI3665" s="66" t="s">
        <v>85</v>
      </c>
      <c r="BJ3665" s="66" t="s">
        <v>85</v>
      </c>
      <c r="BK3665" s="66" t="s">
        <v>85</v>
      </c>
      <c r="BL3665" s="66" t="s">
        <v>85</v>
      </c>
      <c r="BM3665" s="66" t="s">
        <v>85</v>
      </c>
      <c r="BN3665" s="66" t="s">
        <v>85</v>
      </c>
      <c r="BO3665" s="88" t="s">
        <v>85</v>
      </c>
      <c r="BP3665" s="100" t="s">
        <v>85</v>
      </c>
      <c r="BQ3665" s="66" t="s">
        <v>85</v>
      </c>
      <c r="BR3665" s="66" t="s">
        <v>85</v>
      </c>
      <c r="BS3665" s="66" t="s">
        <v>85</v>
      </c>
      <c r="BT3665" s="66" t="s">
        <v>85</v>
      </c>
      <c r="BU3665" s="66" t="s">
        <v>85</v>
      </c>
      <c r="BV3665" s="66" t="s">
        <v>85</v>
      </c>
      <c r="BW3665" s="66" t="s">
        <v>85</v>
      </c>
      <c r="BX3665" s="66" t="s">
        <v>85</v>
      </c>
      <c r="BY3665" s="66" t="s">
        <v>85</v>
      </c>
      <c r="BZ3665" s="66" t="s">
        <v>85</v>
      </c>
      <c r="CA3665" s="66" t="s">
        <v>85</v>
      </c>
      <c r="CB3665" s="66" t="s">
        <v>85</v>
      </c>
      <c r="CC3665" s="66" t="s">
        <v>85</v>
      </c>
      <c r="CD3665" s="66" t="s">
        <v>85</v>
      </c>
      <c r="CE3665" s="66" t="s">
        <v>85</v>
      </c>
      <c r="CF3665" s="66" t="s">
        <v>85</v>
      </c>
      <c r="CG3665" s="66" t="s">
        <v>85</v>
      </c>
      <c r="CH3665" s="66" t="s">
        <v>85</v>
      </c>
      <c r="CI3665" s="66" t="s">
        <v>85</v>
      </c>
      <c r="CJ3665" s="66" t="s">
        <v>85</v>
      </c>
      <c r="CK3665" s="66" t="s">
        <v>85</v>
      </c>
      <c r="CL3665" s="66" t="s">
        <v>85</v>
      </c>
      <c r="CM3665" s="69" t="s">
        <v>85</v>
      </c>
    </row>
    <row r="3666" spans="41:91" hidden="1" x14ac:dyDescent="0.25">
      <c r="AO3666" s="21" t="s">
        <v>123</v>
      </c>
      <c r="AP3666" s="109" t="s">
        <v>119</v>
      </c>
      <c r="AQ3666" s="21" t="str">
        <f t="shared" si="57"/>
        <v>£100,000 - £149,999£40,000 - £49,999</v>
      </c>
      <c r="AR3666" s="77" t="s">
        <v>85</v>
      </c>
      <c r="AS3666" s="77" t="s">
        <v>85</v>
      </c>
      <c r="AT3666" s="77" t="s">
        <v>85</v>
      </c>
      <c r="AU3666" s="66" t="s">
        <v>85</v>
      </c>
      <c r="AV3666" s="66" t="s">
        <v>85</v>
      </c>
      <c r="AW3666" s="66" t="s">
        <v>85</v>
      </c>
      <c r="AX3666" s="66" t="s">
        <v>85</v>
      </c>
      <c r="AY3666" s="66" t="s">
        <v>85</v>
      </c>
      <c r="AZ3666" s="66" t="s">
        <v>85</v>
      </c>
      <c r="BA3666" s="66" t="s">
        <v>85</v>
      </c>
      <c r="BB3666" s="66" t="s">
        <v>85</v>
      </c>
      <c r="BC3666" s="66" t="s">
        <v>85</v>
      </c>
      <c r="BD3666" s="66" t="s">
        <v>85</v>
      </c>
      <c r="BE3666" s="66" t="s">
        <v>85</v>
      </c>
      <c r="BF3666" s="66" t="s">
        <v>85</v>
      </c>
      <c r="BG3666" s="66" t="s">
        <v>85</v>
      </c>
      <c r="BH3666" s="66" t="s">
        <v>85</v>
      </c>
      <c r="BI3666" s="66" t="s">
        <v>85</v>
      </c>
      <c r="BJ3666" s="66" t="s">
        <v>85</v>
      </c>
      <c r="BK3666" s="66" t="s">
        <v>85</v>
      </c>
      <c r="BL3666" s="66" t="s">
        <v>85</v>
      </c>
      <c r="BM3666" s="66" t="s">
        <v>85</v>
      </c>
      <c r="BN3666" s="66" t="s">
        <v>85</v>
      </c>
      <c r="BO3666" s="88" t="s">
        <v>85</v>
      </c>
      <c r="BP3666" s="100" t="s">
        <v>85</v>
      </c>
      <c r="BQ3666" s="66" t="s">
        <v>85</v>
      </c>
      <c r="BR3666" s="66" t="s">
        <v>85</v>
      </c>
      <c r="BS3666" s="66" t="s">
        <v>85</v>
      </c>
      <c r="BT3666" s="66" t="s">
        <v>85</v>
      </c>
      <c r="BU3666" s="66" t="s">
        <v>85</v>
      </c>
      <c r="BV3666" s="66" t="s">
        <v>85</v>
      </c>
      <c r="BW3666" s="66" t="s">
        <v>85</v>
      </c>
      <c r="BX3666" s="66" t="s">
        <v>85</v>
      </c>
      <c r="BY3666" s="66" t="s">
        <v>85</v>
      </c>
      <c r="BZ3666" s="66" t="s">
        <v>85</v>
      </c>
      <c r="CA3666" s="66" t="s">
        <v>85</v>
      </c>
      <c r="CB3666" s="66" t="s">
        <v>85</v>
      </c>
      <c r="CC3666" s="66" t="s">
        <v>85</v>
      </c>
      <c r="CD3666" s="66" t="s">
        <v>85</v>
      </c>
      <c r="CE3666" s="66" t="s">
        <v>85</v>
      </c>
      <c r="CF3666" s="66" t="s">
        <v>85</v>
      </c>
      <c r="CG3666" s="66" t="s">
        <v>85</v>
      </c>
      <c r="CH3666" s="66" t="s">
        <v>85</v>
      </c>
      <c r="CI3666" s="66" t="s">
        <v>85</v>
      </c>
      <c r="CJ3666" s="66" t="s">
        <v>85</v>
      </c>
      <c r="CK3666" s="66" t="s">
        <v>85</v>
      </c>
      <c r="CL3666" s="66" t="s">
        <v>85</v>
      </c>
      <c r="CM3666" s="69" t="s">
        <v>85</v>
      </c>
    </row>
    <row r="3667" spans="41:91" hidden="1" x14ac:dyDescent="0.25">
      <c r="AO3667" s="21" t="s">
        <v>123</v>
      </c>
      <c r="AP3667" s="109" t="s">
        <v>120</v>
      </c>
      <c r="AQ3667" s="21" t="str">
        <f t="shared" si="57"/>
        <v>£100,000 - £149,999£50,000 - £59,999</v>
      </c>
      <c r="AR3667" s="77" t="s">
        <v>85</v>
      </c>
      <c r="AS3667" s="77" t="s">
        <v>85</v>
      </c>
      <c r="AT3667" s="77" t="s">
        <v>85</v>
      </c>
      <c r="AU3667" s="66" t="s">
        <v>85</v>
      </c>
      <c r="AV3667" s="66" t="s">
        <v>85</v>
      </c>
      <c r="AW3667" s="66" t="s">
        <v>85</v>
      </c>
      <c r="AX3667" s="66" t="s">
        <v>85</v>
      </c>
      <c r="AY3667" s="66" t="s">
        <v>85</v>
      </c>
      <c r="AZ3667" s="66" t="s">
        <v>85</v>
      </c>
      <c r="BA3667" s="66" t="s">
        <v>85</v>
      </c>
      <c r="BB3667" s="66" t="s">
        <v>85</v>
      </c>
      <c r="BC3667" s="66" t="s">
        <v>85</v>
      </c>
      <c r="BD3667" s="66" t="s">
        <v>85</v>
      </c>
      <c r="BE3667" s="66" t="s">
        <v>85</v>
      </c>
      <c r="BF3667" s="66" t="s">
        <v>85</v>
      </c>
      <c r="BG3667" s="66" t="s">
        <v>85</v>
      </c>
      <c r="BH3667" s="66" t="s">
        <v>85</v>
      </c>
      <c r="BI3667" s="66" t="s">
        <v>85</v>
      </c>
      <c r="BJ3667" s="66" t="s">
        <v>85</v>
      </c>
      <c r="BK3667" s="66" t="s">
        <v>85</v>
      </c>
      <c r="BL3667" s="66" t="s">
        <v>85</v>
      </c>
      <c r="BM3667" s="66" t="s">
        <v>85</v>
      </c>
      <c r="BN3667" s="66" t="s">
        <v>85</v>
      </c>
      <c r="BO3667" s="88" t="s">
        <v>85</v>
      </c>
      <c r="BP3667" s="100" t="s">
        <v>85</v>
      </c>
      <c r="BQ3667" s="66" t="s">
        <v>85</v>
      </c>
      <c r="BR3667" s="66" t="s">
        <v>85</v>
      </c>
      <c r="BS3667" s="66" t="s">
        <v>85</v>
      </c>
      <c r="BT3667" s="66" t="s">
        <v>85</v>
      </c>
      <c r="BU3667" s="66" t="s">
        <v>85</v>
      </c>
      <c r="BV3667" s="66" t="s">
        <v>85</v>
      </c>
      <c r="BW3667" s="66" t="s">
        <v>85</v>
      </c>
      <c r="BX3667" s="66" t="s">
        <v>85</v>
      </c>
      <c r="BY3667" s="66" t="s">
        <v>85</v>
      </c>
      <c r="BZ3667" s="66" t="s">
        <v>85</v>
      </c>
      <c r="CA3667" s="66" t="s">
        <v>85</v>
      </c>
      <c r="CB3667" s="66" t="s">
        <v>85</v>
      </c>
      <c r="CC3667" s="66" t="s">
        <v>85</v>
      </c>
      <c r="CD3667" s="66" t="s">
        <v>85</v>
      </c>
      <c r="CE3667" s="66" t="s">
        <v>85</v>
      </c>
      <c r="CF3667" s="66" t="s">
        <v>85</v>
      </c>
      <c r="CG3667" s="66" t="s">
        <v>85</v>
      </c>
      <c r="CH3667" s="66" t="s">
        <v>85</v>
      </c>
      <c r="CI3667" s="66" t="s">
        <v>85</v>
      </c>
      <c r="CJ3667" s="66" t="s">
        <v>85</v>
      </c>
      <c r="CK3667" s="66" t="s">
        <v>85</v>
      </c>
      <c r="CL3667" s="66" t="s">
        <v>85</v>
      </c>
      <c r="CM3667" s="69" t="s">
        <v>85</v>
      </c>
    </row>
    <row r="3668" spans="41:91" hidden="1" x14ac:dyDescent="0.25">
      <c r="AO3668" s="21" t="s">
        <v>123</v>
      </c>
      <c r="AP3668" s="109" t="s">
        <v>121</v>
      </c>
      <c r="AQ3668" s="21" t="str">
        <f t="shared" si="57"/>
        <v>£100,000 - £149,999£60,000 - £69,999</v>
      </c>
      <c r="AR3668" s="77" t="s">
        <v>85</v>
      </c>
      <c r="AS3668" s="77" t="s">
        <v>85</v>
      </c>
      <c r="AT3668" s="77" t="s">
        <v>85</v>
      </c>
      <c r="AU3668" s="66" t="s">
        <v>85</v>
      </c>
      <c r="AV3668" s="66" t="s">
        <v>85</v>
      </c>
      <c r="AW3668" s="66" t="s">
        <v>85</v>
      </c>
      <c r="AX3668" s="66" t="s">
        <v>85</v>
      </c>
      <c r="AY3668" s="66" t="s">
        <v>85</v>
      </c>
      <c r="AZ3668" s="66" t="s">
        <v>85</v>
      </c>
      <c r="BA3668" s="66" t="s">
        <v>85</v>
      </c>
      <c r="BB3668" s="66" t="s">
        <v>85</v>
      </c>
      <c r="BC3668" s="66" t="s">
        <v>85</v>
      </c>
      <c r="BD3668" s="66" t="s">
        <v>85</v>
      </c>
      <c r="BE3668" s="66" t="s">
        <v>85</v>
      </c>
      <c r="BF3668" s="66" t="s">
        <v>85</v>
      </c>
      <c r="BG3668" s="66" t="s">
        <v>85</v>
      </c>
      <c r="BH3668" s="66" t="s">
        <v>85</v>
      </c>
      <c r="BI3668" s="66" t="s">
        <v>85</v>
      </c>
      <c r="BJ3668" s="66" t="s">
        <v>85</v>
      </c>
      <c r="BK3668" s="66" t="s">
        <v>85</v>
      </c>
      <c r="BL3668" s="66" t="s">
        <v>85</v>
      </c>
      <c r="BM3668" s="66" t="s">
        <v>85</v>
      </c>
      <c r="BN3668" s="66" t="s">
        <v>85</v>
      </c>
      <c r="BO3668" s="88" t="s">
        <v>85</v>
      </c>
      <c r="BP3668" s="100" t="s">
        <v>85</v>
      </c>
      <c r="BQ3668" s="66" t="s">
        <v>85</v>
      </c>
      <c r="BR3668" s="66" t="s">
        <v>85</v>
      </c>
      <c r="BS3668" s="66" t="s">
        <v>85</v>
      </c>
      <c r="BT3668" s="66" t="s">
        <v>85</v>
      </c>
      <c r="BU3668" s="66" t="s">
        <v>85</v>
      </c>
      <c r="BV3668" s="66" t="s">
        <v>85</v>
      </c>
      <c r="BW3668" s="66" t="s">
        <v>85</v>
      </c>
      <c r="BX3668" s="66" t="s">
        <v>85</v>
      </c>
      <c r="BY3668" s="66" t="s">
        <v>85</v>
      </c>
      <c r="BZ3668" s="66" t="s">
        <v>85</v>
      </c>
      <c r="CA3668" s="66" t="s">
        <v>85</v>
      </c>
      <c r="CB3668" s="66" t="s">
        <v>85</v>
      </c>
      <c r="CC3668" s="66" t="s">
        <v>85</v>
      </c>
      <c r="CD3668" s="66" t="s">
        <v>85</v>
      </c>
      <c r="CE3668" s="66" t="s">
        <v>85</v>
      </c>
      <c r="CF3668" s="66" t="s">
        <v>85</v>
      </c>
      <c r="CG3668" s="66" t="s">
        <v>85</v>
      </c>
      <c r="CH3668" s="66" t="s">
        <v>85</v>
      </c>
      <c r="CI3668" s="66" t="s">
        <v>85</v>
      </c>
      <c r="CJ3668" s="66" t="s">
        <v>85</v>
      </c>
      <c r="CK3668" s="66" t="s">
        <v>85</v>
      </c>
      <c r="CL3668" s="66" t="s">
        <v>85</v>
      </c>
      <c r="CM3668" s="69" t="s">
        <v>85</v>
      </c>
    </row>
    <row r="3669" spans="41:91" hidden="1" x14ac:dyDescent="0.25">
      <c r="AO3669" s="21" t="s">
        <v>123</v>
      </c>
      <c r="AP3669" s="109" t="s">
        <v>122</v>
      </c>
      <c r="AQ3669" s="21" t="str">
        <f t="shared" si="57"/>
        <v>£100,000 - £149,999£70,000 - £99,999</v>
      </c>
      <c r="AR3669" s="77" t="s">
        <v>85</v>
      </c>
      <c r="AS3669" s="77" t="s">
        <v>85</v>
      </c>
      <c r="AT3669" s="77" t="s">
        <v>85</v>
      </c>
      <c r="AU3669" s="66" t="s">
        <v>85</v>
      </c>
      <c r="AV3669" s="66" t="s">
        <v>85</v>
      </c>
      <c r="AW3669" s="66" t="s">
        <v>85</v>
      </c>
      <c r="AX3669" s="66" t="s">
        <v>85</v>
      </c>
      <c r="AY3669" s="66" t="s">
        <v>85</v>
      </c>
      <c r="AZ3669" s="66" t="s">
        <v>85</v>
      </c>
      <c r="BA3669" s="66" t="s">
        <v>85</v>
      </c>
      <c r="BB3669" s="66" t="s">
        <v>85</v>
      </c>
      <c r="BC3669" s="66" t="s">
        <v>85</v>
      </c>
      <c r="BD3669" s="66" t="s">
        <v>85</v>
      </c>
      <c r="BE3669" s="66" t="s">
        <v>85</v>
      </c>
      <c r="BF3669" s="66" t="s">
        <v>85</v>
      </c>
      <c r="BG3669" s="66" t="s">
        <v>85</v>
      </c>
      <c r="BH3669" s="66" t="s">
        <v>85</v>
      </c>
      <c r="BI3669" s="66" t="s">
        <v>85</v>
      </c>
      <c r="BJ3669" s="66" t="s">
        <v>85</v>
      </c>
      <c r="BK3669" s="66" t="s">
        <v>85</v>
      </c>
      <c r="BL3669" s="66" t="s">
        <v>85</v>
      </c>
      <c r="BM3669" s="66" t="s">
        <v>85</v>
      </c>
      <c r="BN3669" s="66" t="s">
        <v>85</v>
      </c>
      <c r="BO3669" s="88" t="s">
        <v>85</v>
      </c>
      <c r="BP3669" s="100" t="s">
        <v>85</v>
      </c>
      <c r="BQ3669" s="66" t="s">
        <v>85</v>
      </c>
      <c r="BR3669" s="66" t="s">
        <v>85</v>
      </c>
      <c r="BS3669" s="66" t="s">
        <v>85</v>
      </c>
      <c r="BT3669" s="66" t="s">
        <v>85</v>
      </c>
      <c r="BU3669" s="66" t="s">
        <v>85</v>
      </c>
      <c r="BV3669" s="66" t="s">
        <v>85</v>
      </c>
      <c r="BW3669" s="66" t="s">
        <v>85</v>
      </c>
      <c r="BX3669" s="66" t="s">
        <v>85</v>
      </c>
      <c r="BY3669" s="66" t="s">
        <v>85</v>
      </c>
      <c r="BZ3669" s="66" t="s">
        <v>85</v>
      </c>
      <c r="CA3669" s="66" t="s">
        <v>85</v>
      </c>
      <c r="CB3669" s="66" t="s">
        <v>85</v>
      </c>
      <c r="CC3669" s="66" t="s">
        <v>85</v>
      </c>
      <c r="CD3669" s="66" t="s">
        <v>85</v>
      </c>
      <c r="CE3669" s="66" t="s">
        <v>85</v>
      </c>
      <c r="CF3669" s="66" t="s">
        <v>85</v>
      </c>
      <c r="CG3669" s="66" t="s">
        <v>85</v>
      </c>
      <c r="CH3669" s="66" t="s">
        <v>85</v>
      </c>
      <c r="CI3669" s="66" t="s">
        <v>85</v>
      </c>
      <c r="CJ3669" s="66" t="s">
        <v>85</v>
      </c>
      <c r="CK3669" s="66" t="s">
        <v>85</v>
      </c>
      <c r="CL3669" s="66" t="s">
        <v>85</v>
      </c>
      <c r="CM3669" s="69" t="s">
        <v>85</v>
      </c>
    </row>
    <row r="3670" spans="41:91" hidden="1" x14ac:dyDescent="0.25">
      <c r="AO3670" s="21" t="s">
        <v>123</v>
      </c>
      <c r="AP3670" s="109" t="s">
        <v>123</v>
      </c>
      <c r="AQ3670" s="21" t="str">
        <f t="shared" si="57"/>
        <v>£100,000 - £149,999£100,000 - £149,999</v>
      </c>
      <c r="AR3670" s="77" t="s">
        <v>85</v>
      </c>
      <c r="AS3670" s="77" t="s">
        <v>85</v>
      </c>
      <c r="AT3670" s="77" t="s">
        <v>85</v>
      </c>
      <c r="AU3670" s="66" t="s">
        <v>85</v>
      </c>
      <c r="AV3670" s="66" t="s">
        <v>85</v>
      </c>
      <c r="AW3670" s="66" t="s">
        <v>85</v>
      </c>
      <c r="AX3670" s="66" t="s">
        <v>85</v>
      </c>
      <c r="AY3670" s="66" t="s">
        <v>85</v>
      </c>
      <c r="AZ3670" s="66" t="s">
        <v>85</v>
      </c>
      <c r="BA3670" s="66" t="s">
        <v>85</v>
      </c>
      <c r="BB3670" s="66" t="s">
        <v>85</v>
      </c>
      <c r="BC3670" s="66" t="s">
        <v>85</v>
      </c>
      <c r="BD3670" s="66" t="s">
        <v>85</v>
      </c>
      <c r="BE3670" s="66" t="s">
        <v>85</v>
      </c>
      <c r="BF3670" s="66" t="s">
        <v>85</v>
      </c>
      <c r="BG3670" s="66" t="s">
        <v>85</v>
      </c>
      <c r="BH3670" s="66" t="s">
        <v>85</v>
      </c>
      <c r="BI3670" s="66" t="s">
        <v>85</v>
      </c>
      <c r="BJ3670" s="66" t="s">
        <v>85</v>
      </c>
      <c r="BK3670" s="66" t="s">
        <v>85</v>
      </c>
      <c r="BL3670" s="66" t="s">
        <v>85</v>
      </c>
      <c r="BM3670" s="66" t="s">
        <v>85</v>
      </c>
      <c r="BN3670" s="66" t="s">
        <v>85</v>
      </c>
      <c r="BO3670" s="88" t="s">
        <v>85</v>
      </c>
      <c r="BP3670" s="100" t="s">
        <v>85</v>
      </c>
      <c r="BQ3670" s="66" t="s">
        <v>85</v>
      </c>
      <c r="BR3670" s="66" t="s">
        <v>85</v>
      </c>
      <c r="BS3670" s="66" t="s">
        <v>85</v>
      </c>
      <c r="BT3670" s="66" t="s">
        <v>85</v>
      </c>
      <c r="BU3670" s="66" t="s">
        <v>85</v>
      </c>
      <c r="BV3670" s="66" t="s">
        <v>85</v>
      </c>
      <c r="BW3670" s="66" t="s">
        <v>85</v>
      </c>
      <c r="BX3670" s="66" t="s">
        <v>85</v>
      </c>
      <c r="BY3670" s="66" t="s">
        <v>85</v>
      </c>
      <c r="BZ3670" s="66" t="s">
        <v>85</v>
      </c>
      <c r="CA3670" s="66" t="s">
        <v>85</v>
      </c>
      <c r="CB3670" s="66" t="s">
        <v>85</v>
      </c>
      <c r="CC3670" s="66" t="s">
        <v>85</v>
      </c>
      <c r="CD3670" s="66" t="s">
        <v>85</v>
      </c>
      <c r="CE3670" s="66" t="s">
        <v>85</v>
      </c>
      <c r="CF3670" s="66" t="s">
        <v>85</v>
      </c>
      <c r="CG3670" s="66" t="s">
        <v>85</v>
      </c>
      <c r="CH3670" s="66" t="s">
        <v>85</v>
      </c>
      <c r="CI3670" s="66" t="s">
        <v>85</v>
      </c>
      <c r="CJ3670" s="66" t="s">
        <v>85</v>
      </c>
      <c r="CK3670" s="66" t="s">
        <v>85</v>
      </c>
      <c r="CL3670" s="66" t="s">
        <v>85</v>
      </c>
      <c r="CM3670" s="69" t="s">
        <v>85</v>
      </c>
    </row>
    <row r="3671" spans="41:91" hidden="1" x14ac:dyDescent="0.25">
      <c r="AO3671" s="21" t="s">
        <v>123</v>
      </c>
      <c r="AP3671" s="109" t="s">
        <v>124</v>
      </c>
      <c r="AQ3671" s="21" t="str">
        <f t="shared" si="57"/>
        <v>£100,000 - £149,999£150,000 and over</v>
      </c>
      <c r="AR3671" s="77" t="s">
        <v>85</v>
      </c>
      <c r="AS3671" s="77" t="s">
        <v>85</v>
      </c>
      <c r="AT3671" s="77" t="s">
        <v>85</v>
      </c>
      <c r="AU3671" s="66" t="s">
        <v>85</v>
      </c>
      <c r="AV3671" s="66" t="s">
        <v>85</v>
      </c>
      <c r="AW3671" s="66" t="s">
        <v>85</v>
      </c>
      <c r="AX3671" s="66" t="s">
        <v>85</v>
      </c>
      <c r="AY3671" s="66" t="s">
        <v>85</v>
      </c>
      <c r="AZ3671" s="66" t="s">
        <v>85</v>
      </c>
      <c r="BA3671" s="66" t="s">
        <v>85</v>
      </c>
      <c r="BB3671" s="66" t="s">
        <v>85</v>
      </c>
      <c r="BC3671" s="66" t="s">
        <v>85</v>
      </c>
      <c r="BD3671" s="66" t="s">
        <v>85</v>
      </c>
      <c r="BE3671" s="66" t="s">
        <v>85</v>
      </c>
      <c r="BF3671" s="66" t="s">
        <v>85</v>
      </c>
      <c r="BG3671" s="66" t="s">
        <v>85</v>
      </c>
      <c r="BH3671" s="66" t="s">
        <v>85</v>
      </c>
      <c r="BI3671" s="66" t="s">
        <v>85</v>
      </c>
      <c r="BJ3671" s="66" t="s">
        <v>85</v>
      </c>
      <c r="BK3671" s="66" t="s">
        <v>85</v>
      </c>
      <c r="BL3671" s="66" t="s">
        <v>85</v>
      </c>
      <c r="BM3671" s="66" t="s">
        <v>85</v>
      </c>
      <c r="BN3671" s="66" t="s">
        <v>85</v>
      </c>
      <c r="BO3671" s="88" t="s">
        <v>85</v>
      </c>
      <c r="BP3671" s="100" t="s">
        <v>85</v>
      </c>
      <c r="BQ3671" s="66" t="s">
        <v>85</v>
      </c>
      <c r="BR3671" s="66" t="s">
        <v>85</v>
      </c>
      <c r="BS3671" s="66" t="s">
        <v>85</v>
      </c>
      <c r="BT3671" s="66" t="s">
        <v>85</v>
      </c>
      <c r="BU3671" s="66" t="s">
        <v>85</v>
      </c>
      <c r="BV3671" s="66" t="s">
        <v>85</v>
      </c>
      <c r="BW3671" s="66" t="s">
        <v>85</v>
      </c>
      <c r="BX3671" s="66" t="s">
        <v>85</v>
      </c>
      <c r="BY3671" s="66" t="s">
        <v>85</v>
      </c>
      <c r="BZ3671" s="66" t="s">
        <v>85</v>
      </c>
      <c r="CA3671" s="66" t="s">
        <v>85</v>
      </c>
      <c r="CB3671" s="66" t="s">
        <v>85</v>
      </c>
      <c r="CC3671" s="66" t="s">
        <v>85</v>
      </c>
      <c r="CD3671" s="66" t="s">
        <v>85</v>
      </c>
      <c r="CE3671" s="66" t="s">
        <v>85</v>
      </c>
      <c r="CF3671" s="66" t="s">
        <v>85</v>
      </c>
      <c r="CG3671" s="66" t="s">
        <v>85</v>
      </c>
      <c r="CH3671" s="66" t="s">
        <v>85</v>
      </c>
      <c r="CI3671" s="66" t="s">
        <v>85</v>
      </c>
      <c r="CJ3671" s="66" t="s">
        <v>85</v>
      </c>
      <c r="CK3671" s="66" t="s">
        <v>85</v>
      </c>
      <c r="CL3671" s="66" t="s">
        <v>85</v>
      </c>
      <c r="CM3671" s="69" t="s">
        <v>85</v>
      </c>
    </row>
    <row r="3672" spans="41:91" hidden="1" x14ac:dyDescent="0.25">
      <c r="AO3672" s="21" t="s">
        <v>124</v>
      </c>
      <c r="AP3672" s="109" t="s">
        <v>115</v>
      </c>
      <c r="AQ3672" s="21" t="str">
        <f t="shared" si="57"/>
        <v>£150,000 and overLess than £15,000</v>
      </c>
      <c r="AR3672" s="77" t="s">
        <v>85</v>
      </c>
      <c r="AS3672" s="77" t="s">
        <v>85</v>
      </c>
      <c r="AT3672" s="77" t="s">
        <v>85</v>
      </c>
      <c r="AU3672" s="66" t="s">
        <v>85</v>
      </c>
      <c r="AV3672" s="66" t="s">
        <v>85</v>
      </c>
      <c r="AW3672" s="66" t="s">
        <v>85</v>
      </c>
      <c r="AX3672" s="66" t="s">
        <v>85</v>
      </c>
      <c r="AY3672" s="66" t="s">
        <v>85</v>
      </c>
      <c r="AZ3672" s="66" t="s">
        <v>85</v>
      </c>
      <c r="BA3672" s="66" t="s">
        <v>85</v>
      </c>
      <c r="BB3672" s="66" t="s">
        <v>85</v>
      </c>
      <c r="BC3672" s="66" t="s">
        <v>85</v>
      </c>
      <c r="BD3672" s="66" t="s">
        <v>85</v>
      </c>
      <c r="BE3672" s="66" t="s">
        <v>85</v>
      </c>
      <c r="BF3672" s="66" t="s">
        <v>85</v>
      </c>
      <c r="BG3672" s="66" t="s">
        <v>85</v>
      </c>
      <c r="BH3672" s="66" t="s">
        <v>85</v>
      </c>
      <c r="BI3672" s="66" t="s">
        <v>85</v>
      </c>
      <c r="BJ3672" s="66" t="s">
        <v>85</v>
      </c>
      <c r="BK3672" s="66" t="s">
        <v>85</v>
      </c>
      <c r="BL3672" s="66" t="s">
        <v>85</v>
      </c>
      <c r="BM3672" s="66" t="s">
        <v>85</v>
      </c>
      <c r="BN3672" s="66" t="s">
        <v>85</v>
      </c>
      <c r="BO3672" s="88" t="s">
        <v>85</v>
      </c>
      <c r="BP3672" s="100" t="s">
        <v>85</v>
      </c>
      <c r="BQ3672" s="66" t="s">
        <v>85</v>
      </c>
      <c r="BR3672" s="66" t="s">
        <v>85</v>
      </c>
      <c r="BS3672" s="66" t="s">
        <v>85</v>
      </c>
      <c r="BT3672" s="66" t="s">
        <v>85</v>
      </c>
      <c r="BU3672" s="66" t="s">
        <v>85</v>
      </c>
      <c r="BV3672" s="66" t="s">
        <v>85</v>
      </c>
      <c r="BW3672" s="66" t="s">
        <v>85</v>
      </c>
      <c r="BX3672" s="66" t="s">
        <v>85</v>
      </c>
      <c r="BY3672" s="66" t="s">
        <v>85</v>
      </c>
      <c r="BZ3672" s="66" t="s">
        <v>85</v>
      </c>
      <c r="CA3672" s="66" t="s">
        <v>85</v>
      </c>
      <c r="CB3672" s="66" t="s">
        <v>85</v>
      </c>
      <c r="CC3672" s="66" t="s">
        <v>85</v>
      </c>
      <c r="CD3672" s="66" t="s">
        <v>85</v>
      </c>
      <c r="CE3672" s="66" t="s">
        <v>85</v>
      </c>
      <c r="CF3672" s="66" t="s">
        <v>85</v>
      </c>
      <c r="CG3672" s="66" t="s">
        <v>85</v>
      </c>
      <c r="CH3672" s="66" t="s">
        <v>85</v>
      </c>
      <c r="CI3672" s="66" t="s">
        <v>85</v>
      </c>
      <c r="CJ3672" s="66" t="s">
        <v>85</v>
      </c>
      <c r="CK3672" s="66" t="s">
        <v>85</v>
      </c>
      <c r="CL3672" s="66" t="s">
        <v>85</v>
      </c>
      <c r="CM3672" s="69" t="s">
        <v>85</v>
      </c>
    </row>
    <row r="3673" spans="41:91" hidden="1" x14ac:dyDescent="0.25">
      <c r="AO3673" s="21" t="s">
        <v>124</v>
      </c>
      <c r="AP3673" s="109" t="s">
        <v>116</v>
      </c>
      <c r="AQ3673" s="21" t="str">
        <f t="shared" si="57"/>
        <v>£150,000 and over£15,000 - £19,999</v>
      </c>
      <c r="AR3673" s="77" t="s">
        <v>85</v>
      </c>
      <c r="AS3673" s="77" t="s">
        <v>85</v>
      </c>
      <c r="AT3673" s="77" t="s">
        <v>85</v>
      </c>
      <c r="AU3673" s="66" t="s">
        <v>85</v>
      </c>
      <c r="AV3673" s="66" t="s">
        <v>85</v>
      </c>
      <c r="AW3673" s="66" t="s">
        <v>85</v>
      </c>
      <c r="AX3673" s="66" t="s">
        <v>85</v>
      </c>
      <c r="AY3673" s="66" t="s">
        <v>85</v>
      </c>
      <c r="AZ3673" s="66" t="s">
        <v>85</v>
      </c>
      <c r="BA3673" s="66" t="s">
        <v>85</v>
      </c>
      <c r="BB3673" s="66" t="s">
        <v>85</v>
      </c>
      <c r="BC3673" s="66" t="s">
        <v>85</v>
      </c>
      <c r="BD3673" s="66" t="s">
        <v>85</v>
      </c>
      <c r="BE3673" s="66" t="s">
        <v>85</v>
      </c>
      <c r="BF3673" s="66" t="s">
        <v>85</v>
      </c>
      <c r="BG3673" s="66" t="s">
        <v>85</v>
      </c>
      <c r="BH3673" s="66" t="s">
        <v>85</v>
      </c>
      <c r="BI3673" s="66" t="s">
        <v>85</v>
      </c>
      <c r="BJ3673" s="66" t="s">
        <v>85</v>
      </c>
      <c r="BK3673" s="66" t="s">
        <v>85</v>
      </c>
      <c r="BL3673" s="66" t="s">
        <v>85</v>
      </c>
      <c r="BM3673" s="66" t="s">
        <v>85</v>
      </c>
      <c r="BN3673" s="66" t="s">
        <v>85</v>
      </c>
      <c r="BO3673" s="88" t="s">
        <v>85</v>
      </c>
      <c r="BP3673" s="100" t="s">
        <v>85</v>
      </c>
      <c r="BQ3673" s="66" t="s">
        <v>85</v>
      </c>
      <c r="BR3673" s="66" t="s">
        <v>85</v>
      </c>
      <c r="BS3673" s="66" t="s">
        <v>85</v>
      </c>
      <c r="BT3673" s="66" t="s">
        <v>85</v>
      </c>
      <c r="BU3673" s="66" t="s">
        <v>85</v>
      </c>
      <c r="BV3673" s="66" t="s">
        <v>85</v>
      </c>
      <c r="BW3673" s="66" t="s">
        <v>85</v>
      </c>
      <c r="BX3673" s="66" t="s">
        <v>85</v>
      </c>
      <c r="BY3673" s="66" t="s">
        <v>85</v>
      </c>
      <c r="BZ3673" s="66" t="s">
        <v>85</v>
      </c>
      <c r="CA3673" s="66" t="s">
        <v>85</v>
      </c>
      <c r="CB3673" s="66" t="s">
        <v>85</v>
      </c>
      <c r="CC3673" s="66" t="s">
        <v>85</v>
      </c>
      <c r="CD3673" s="66" t="s">
        <v>85</v>
      </c>
      <c r="CE3673" s="66" t="s">
        <v>85</v>
      </c>
      <c r="CF3673" s="66" t="s">
        <v>85</v>
      </c>
      <c r="CG3673" s="66" t="s">
        <v>85</v>
      </c>
      <c r="CH3673" s="66" t="s">
        <v>85</v>
      </c>
      <c r="CI3673" s="66" t="s">
        <v>85</v>
      </c>
      <c r="CJ3673" s="66" t="s">
        <v>85</v>
      </c>
      <c r="CK3673" s="66" t="s">
        <v>85</v>
      </c>
      <c r="CL3673" s="66" t="s">
        <v>85</v>
      </c>
      <c r="CM3673" s="69" t="s">
        <v>85</v>
      </c>
    </row>
    <row r="3674" spans="41:91" hidden="1" x14ac:dyDescent="0.25">
      <c r="AO3674" s="21" t="s">
        <v>124</v>
      </c>
      <c r="AP3674" s="109" t="s">
        <v>117</v>
      </c>
      <c r="AQ3674" s="21" t="str">
        <f t="shared" si="57"/>
        <v>£150,000 and over£20,000 - £29,999</v>
      </c>
      <c r="AR3674" s="77" t="s">
        <v>85</v>
      </c>
      <c r="AS3674" s="77" t="s">
        <v>85</v>
      </c>
      <c r="AT3674" s="77" t="s">
        <v>85</v>
      </c>
      <c r="AU3674" s="66" t="s">
        <v>85</v>
      </c>
      <c r="AV3674" s="66" t="s">
        <v>85</v>
      </c>
      <c r="AW3674" s="66" t="s">
        <v>85</v>
      </c>
      <c r="AX3674" s="66" t="s">
        <v>85</v>
      </c>
      <c r="AY3674" s="66" t="s">
        <v>85</v>
      </c>
      <c r="AZ3674" s="66" t="s">
        <v>85</v>
      </c>
      <c r="BA3674" s="66" t="s">
        <v>85</v>
      </c>
      <c r="BB3674" s="66" t="s">
        <v>85</v>
      </c>
      <c r="BC3674" s="66" t="s">
        <v>85</v>
      </c>
      <c r="BD3674" s="66" t="s">
        <v>85</v>
      </c>
      <c r="BE3674" s="66" t="s">
        <v>85</v>
      </c>
      <c r="BF3674" s="66" t="s">
        <v>85</v>
      </c>
      <c r="BG3674" s="66" t="s">
        <v>85</v>
      </c>
      <c r="BH3674" s="66" t="s">
        <v>85</v>
      </c>
      <c r="BI3674" s="66" t="s">
        <v>85</v>
      </c>
      <c r="BJ3674" s="66" t="s">
        <v>85</v>
      </c>
      <c r="BK3674" s="66" t="s">
        <v>85</v>
      </c>
      <c r="BL3674" s="66" t="s">
        <v>85</v>
      </c>
      <c r="BM3674" s="66" t="s">
        <v>85</v>
      </c>
      <c r="BN3674" s="66" t="s">
        <v>85</v>
      </c>
      <c r="BO3674" s="88" t="s">
        <v>85</v>
      </c>
      <c r="BP3674" s="100" t="s">
        <v>85</v>
      </c>
      <c r="BQ3674" s="66" t="s">
        <v>85</v>
      </c>
      <c r="BR3674" s="66" t="s">
        <v>85</v>
      </c>
      <c r="BS3674" s="66" t="s">
        <v>85</v>
      </c>
      <c r="BT3674" s="66" t="s">
        <v>85</v>
      </c>
      <c r="BU3674" s="66" t="s">
        <v>85</v>
      </c>
      <c r="BV3674" s="66" t="s">
        <v>85</v>
      </c>
      <c r="BW3674" s="66" t="s">
        <v>85</v>
      </c>
      <c r="BX3674" s="66" t="s">
        <v>85</v>
      </c>
      <c r="BY3674" s="66" t="s">
        <v>85</v>
      </c>
      <c r="BZ3674" s="66" t="s">
        <v>85</v>
      </c>
      <c r="CA3674" s="66" t="s">
        <v>85</v>
      </c>
      <c r="CB3674" s="66" t="s">
        <v>85</v>
      </c>
      <c r="CC3674" s="66" t="s">
        <v>85</v>
      </c>
      <c r="CD3674" s="66" t="s">
        <v>85</v>
      </c>
      <c r="CE3674" s="66" t="s">
        <v>85</v>
      </c>
      <c r="CF3674" s="66" t="s">
        <v>85</v>
      </c>
      <c r="CG3674" s="66" t="s">
        <v>85</v>
      </c>
      <c r="CH3674" s="66" t="s">
        <v>85</v>
      </c>
      <c r="CI3674" s="66" t="s">
        <v>85</v>
      </c>
      <c r="CJ3674" s="66" t="s">
        <v>85</v>
      </c>
      <c r="CK3674" s="66" t="s">
        <v>85</v>
      </c>
      <c r="CL3674" s="66" t="s">
        <v>85</v>
      </c>
      <c r="CM3674" s="69" t="s">
        <v>85</v>
      </c>
    </row>
    <row r="3675" spans="41:91" hidden="1" x14ac:dyDescent="0.25">
      <c r="AO3675" s="21" t="s">
        <v>124</v>
      </c>
      <c r="AP3675" s="109" t="s">
        <v>118</v>
      </c>
      <c r="AQ3675" s="21" t="str">
        <f t="shared" si="57"/>
        <v>£150,000 and over£30,000 - £39,999</v>
      </c>
      <c r="AR3675" s="77" t="s">
        <v>85</v>
      </c>
      <c r="AS3675" s="77" t="s">
        <v>85</v>
      </c>
      <c r="AT3675" s="77" t="s">
        <v>85</v>
      </c>
      <c r="AU3675" s="66" t="s">
        <v>85</v>
      </c>
      <c r="AV3675" s="66" t="s">
        <v>85</v>
      </c>
      <c r="AW3675" s="66" t="s">
        <v>85</v>
      </c>
      <c r="AX3675" s="66" t="s">
        <v>85</v>
      </c>
      <c r="AY3675" s="66" t="s">
        <v>85</v>
      </c>
      <c r="AZ3675" s="66" t="s">
        <v>85</v>
      </c>
      <c r="BA3675" s="66" t="s">
        <v>85</v>
      </c>
      <c r="BB3675" s="66" t="s">
        <v>85</v>
      </c>
      <c r="BC3675" s="66" t="s">
        <v>85</v>
      </c>
      <c r="BD3675" s="66" t="s">
        <v>85</v>
      </c>
      <c r="BE3675" s="66" t="s">
        <v>85</v>
      </c>
      <c r="BF3675" s="66" t="s">
        <v>85</v>
      </c>
      <c r="BG3675" s="66" t="s">
        <v>85</v>
      </c>
      <c r="BH3675" s="66" t="s">
        <v>85</v>
      </c>
      <c r="BI3675" s="66" t="s">
        <v>85</v>
      </c>
      <c r="BJ3675" s="66" t="s">
        <v>85</v>
      </c>
      <c r="BK3675" s="66" t="s">
        <v>85</v>
      </c>
      <c r="BL3675" s="66" t="s">
        <v>85</v>
      </c>
      <c r="BM3675" s="66" t="s">
        <v>85</v>
      </c>
      <c r="BN3675" s="66" t="s">
        <v>85</v>
      </c>
      <c r="BO3675" s="88" t="s">
        <v>85</v>
      </c>
      <c r="BP3675" s="100" t="s">
        <v>85</v>
      </c>
      <c r="BQ3675" s="66" t="s">
        <v>85</v>
      </c>
      <c r="BR3675" s="66" t="s">
        <v>85</v>
      </c>
      <c r="BS3675" s="66" t="s">
        <v>85</v>
      </c>
      <c r="BT3675" s="66" t="s">
        <v>85</v>
      </c>
      <c r="BU3675" s="66" t="s">
        <v>85</v>
      </c>
      <c r="BV3675" s="66" t="s">
        <v>85</v>
      </c>
      <c r="BW3675" s="66" t="s">
        <v>85</v>
      </c>
      <c r="BX3675" s="66" t="s">
        <v>85</v>
      </c>
      <c r="BY3675" s="66" t="s">
        <v>85</v>
      </c>
      <c r="BZ3675" s="66" t="s">
        <v>85</v>
      </c>
      <c r="CA3675" s="66" t="s">
        <v>85</v>
      </c>
      <c r="CB3675" s="66" t="s">
        <v>85</v>
      </c>
      <c r="CC3675" s="66" t="s">
        <v>85</v>
      </c>
      <c r="CD3675" s="66" t="s">
        <v>85</v>
      </c>
      <c r="CE3675" s="66" t="s">
        <v>85</v>
      </c>
      <c r="CF3675" s="66" t="s">
        <v>85</v>
      </c>
      <c r="CG3675" s="66" t="s">
        <v>85</v>
      </c>
      <c r="CH3675" s="66" t="s">
        <v>85</v>
      </c>
      <c r="CI3675" s="66" t="s">
        <v>85</v>
      </c>
      <c r="CJ3675" s="66" t="s">
        <v>85</v>
      </c>
      <c r="CK3675" s="66" t="s">
        <v>85</v>
      </c>
      <c r="CL3675" s="66" t="s">
        <v>85</v>
      </c>
      <c r="CM3675" s="69" t="s">
        <v>85</v>
      </c>
    </row>
    <row r="3676" spans="41:91" hidden="1" x14ac:dyDescent="0.25">
      <c r="AO3676" s="21" t="s">
        <v>124</v>
      </c>
      <c r="AP3676" s="109" t="s">
        <v>119</v>
      </c>
      <c r="AQ3676" s="21" t="str">
        <f t="shared" si="57"/>
        <v>£150,000 and over£40,000 - £49,999</v>
      </c>
      <c r="AR3676" s="77" t="s">
        <v>85</v>
      </c>
      <c r="AS3676" s="77" t="s">
        <v>85</v>
      </c>
      <c r="AT3676" s="77" t="s">
        <v>85</v>
      </c>
      <c r="AU3676" s="66" t="s">
        <v>85</v>
      </c>
      <c r="AV3676" s="66" t="s">
        <v>85</v>
      </c>
      <c r="AW3676" s="66" t="s">
        <v>85</v>
      </c>
      <c r="AX3676" s="66" t="s">
        <v>85</v>
      </c>
      <c r="AY3676" s="66" t="s">
        <v>85</v>
      </c>
      <c r="AZ3676" s="66" t="s">
        <v>85</v>
      </c>
      <c r="BA3676" s="66" t="s">
        <v>85</v>
      </c>
      <c r="BB3676" s="66" t="s">
        <v>85</v>
      </c>
      <c r="BC3676" s="66" t="s">
        <v>85</v>
      </c>
      <c r="BD3676" s="66" t="s">
        <v>85</v>
      </c>
      <c r="BE3676" s="66" t="s">
        <v>85</v>
      </c>
      <c r="BF3676" s="66" t="s">
        <v>85</v>
      </c>
      <c r="BG3676" s="66" t="s">
        <v>85</v>
      </c>
      <c r="BH3676" s="66" t="s">
        <v>85</v>
      </c>
      <c r="BI3676" s="66" t="s">
        <v>85</v>
      </c>
      <c r="BJ3676" s="66" t="s">
        <v>85</v>
      </c>
      <c r="BK3676" s="66" t="s">
        <v>85</v>
      </c>
      <c r="BL3676" s="66" t="s">
        <v>85</v>
      </c>
      <c r="BM3676" s="66" t="s">
        <v>85</v>
      </c>
      <c r="BN3676" s="66" t="s">
        <v>85</v>
      </c>
      <c r="BO3676" s="88" t="s">
        <v>85</v>
      </c>
      <c r="BP3676" s="100" t="s">
        <v>85</v>
      </c>
      <c r="BQ3676" s="66" t="s">
        <v>85</v>
      </c>
      <c r="BR3676" s="66" t="s">
        <v>85</v>
      </c>
      <c r="BS3676" s="66" t="s">
        <v>85</v>
      </c>
      <c r="BT3676" s="66" t="s">
        <v>85</v>
      </c>
      <c r="BU3676" s="66" t="s">
        <v>85</v>
      </c>
      <c r="BV3676" s="66" t="s">
        <v>85</v>
      </c>
      <c r="BW3676" s="66" t="s">
        <v>85</v>
      </c>
      <c r="BX3676" s="66" t="s">
        <v>85</v>
      </c>
      <c r="BY3676" s="66" t="s">
        <v>85</v>
      </c>
      <c r="BZ3676" s="66" t="s">
        <v>85</v>
      </c>
      <c r="CA3676" s="66" t="s">
        <v>85</v>
      </c>
      <c r="CB3676" s="66" t="s">
        <v>85</v>
      </c>
      <c r="CC3676" s="66" t="s">
        <v>85</v>
      </c>
      <c r="CD3676" s="66" t="s">
        <v>85</v>
      </c>
      <c r="CE3676" s="66" t="s">
        <v>85</v>
      </c>
      <c r="CF3676" s="66" t="s">
        <v>85</v>
      </c>
      <c r="CG3676" s="66" t="s">
        <v>85</v>
      </c>
      <c r="CH3676" s="66" t="s">
        <v>85</v>
      </c>
      <c r="CI3676" s="66" t="s">
        <v>85</v>
      </c>
      <c r="CJ3676" s="66" t="s">
        <v>85</v>
      </c>
      <c r="CK3676" s="66" t="s">
        <v>85</v>
      </c>
      <c r="CL3676" s="66" t="s">
        <v>85</v>
      </c>
      <c r="CM3676" s="69" t="s">
        <v>85</v>
      </c>
    </row>
    <row r="3677" spans="41:91" hidden="1" x14ac:dyDescent="0.25">
      <c r="AO3677" s="21" t="s">
        <v>124</v>
      </c>
      <c r="AP3677" s="109" t="s">
        <v>120</v>
      </c>
      <c r="AQ3677" s="21" t="str">
        <f t="shared" si="57"/>
        <v>£150,000 and over£50,000 - £59,999</v>
      </c>
      <c r="AR3677" s="77" t="s">
        <v>85</v>
      </c>
      <c r="AS3677" s="77" t="s">
        <v>85</v>
      </c>
      <c r="AT3677" s="77" t="s">
        <v>85</v>
      </c>
      <c r="AU3677" s="66" t="s">
        <v>85</v>
      </c>
      <c r="AV3677" s="66" t="s">
        <v>85</v>
      </c>
      <c r="AW3677" s="66" t="s">
        <v>85</v>
      </c>
      <c r="AX3677" s="66" t="s">
        <v>85</v>
      </c>
      <c r="AY3677" s="66" t="s">
        <v>85</v>
      </c>
      <c r="AZ3677" s="66" t="s">
        <v>85</v>
      </c>
      <c r="BA3677" s="66" t="s">
        <v>85</v>
      </c>
      <c r="BB3677" s="66" t="s">
        <v>85</v>
      </c>
      <c r="BC3677" s="66" t="s">
        <v>85</v>
      </c>
      <c r="BD3677" s="66" t="s">
        <v>85</v>
      </c>
      <c r="BE3677" s="66" t="s">
        <v>85</v>
      </c>
      <c r="BF3677" s="66" t="s">
        <v>85</v>
      </c>
      <c r="BG3677" s="66" t="s">
        <v>85</v>
      </c>
      <c r="BH3677" s="66" t="s">
        <v>85</v>
      </c>
      <c r="BI3677" s="66" t="s">
        <v>85</v>
      </c>
      <c r="BJ3677" s="66" t="s">
        <v>85</v>
      </c>
      <c r="BK3677" s="66" t="s">
        <v>85</v>
      </c>
      <c r="BL3677" s="66" t="s">
        <v>85</v>
      </c>
      <c r="BM3677" s="66" t="s">
        <v>85</v>
      </c>
      <c r="BN3677" s="66" t="s">
        <v>85</v>
      </c>
      <c r="BO3677" s="88" t="s">
        <v>85</v>
      </c>
      <c r="BP3677" s="100" t="s">
        <v>85</v>
      </c>
      <c r="BQ3677" s="66" t="s">
        <v>85</v>
      </c>
      <c r="BR3677" s="66" t="s">
        <v>85</v>
      </c>
      <c r="BS3677" s="66" t="s">
        <v>85</v>
      </c>
      <c r="BT3677" s="66" t="s">
        <v>85</v>
      </c>
      <c r="BU3677" s="66" t="s">
        <v>85</v>
      </c>
      <c r="BV3677" s="66" t="s">
        <v>85</v>
      </c>
      <c r="BW3677" s="66" t="s">
        <v>85</v>
      </c>
      <c r="BX3677" s="66" t="s">
        <v>85</v>
      </c>
      <c r="BY3677" s="66" t="s">
        <v>85</v>
      </c>
      <c r="BZ3677" s="66" t="s">
        <v>85</v>
      </c>
      <c r="CA3677" s="66" t="s">
        <v>85</v>
      </c>
      <c r="CB3677" s="66" t="s">
        <v>85</v>
      </c>
      <c r="CC3677" s="66" t="s">
        <v>85</v>
      </c>
      <c r="CD3677" s="66" t="s">
        <v>85</v>
      </c>
      <c r="CE3677" s="66" t="s">
        <v>85</v>
      </c>
      <c r="CF3677" s="66" t="s">
        <v>85</v>
      </c>
      <c r="CG3677" s="66" t="s">
        <v>85</v>
      </c>
      <c r="CH3677" s="66" t="s">
        <v>85</v>
      </c>
      <c r="CI3677" s="66" t="s">
        <v>85</v>
      </c>
      <c r="CJ3677" s="66" t="s">
        <v>85</v>
      </c>
      <c r="CK3677" s="66" t="s">
        <v>85</v>
      </c>
      <c r="CL3677" s="66" t="s">
        <v>85</v>
      </c>
      <c r="CM3677" s="69" t="s">
        <v>85</v>
      </c>
    </row>
    <row r="3678" spans="41:91" hidden="1" x14ac:dyDescent="0.25">
      <c r="AO3678" s="21" t="s">
        <v>124</v>
      </c>
      <c r="AP3678" s="109" t="s">
        <v>121</v>
      </c>
      <c r="AQ3678" s="21" t="str">
        <f t="shared" si="57"/>
        <v>£150,000 and over£60,000 - £69,999</v>
      </c>
      <c r="AR3678" s="77" t="s">
        <v>85</v>
      </c>
      <c r="AS3678" s="77" t="s">
        <v>85</v>
      </c>
      <c r="AT3678" s="77" t="s">
        <v>85</v>
      </c>
      <c r="AU3678" s="66" t="s">
        <v>85</v>
      </c>
      <c r="AV3678" s="66" t="s">
        <v>85</v>
      </c>
      <c r="AW3678" s="66" t="s">
        <v>85</v>
      </c>
      <c r="AX3678" s="66" t="s">
        <v>85</v>
      </c>
      <c r="AY3678" s="66" t="s">
        <v>85</v>
      </c>
      <c r="AZ3678" s="66" t="s">
        <v>85</v>
      </c>
      <c r="BA3678" s="66" t="s">
        <v>85</v>
      </c>
      <c r="BB3678" s="66" t="s">
        <v>85</v>
      </c>
      <c r="BC3678" s="66" t="s">
        <v>85</v>
      </c>
      <c r="BD3678" s="66" t="s">
        <v>85</v>
      </c>
      <c r="BE3678" s="66" t="s">
        <v>85</v>
      </c>
      <c r="BF3678" s="66" t="s">
        <v>85</v>
      </c>
      <c r="BG3678" s="66" t="s">
        <v>85</v>
      </c>
      <c r="BH3678" s="66" t="s">
        <v>85</v>
      </c>
      <c r="BI3678" s="66" t="s">
        <v>85</v>
      </c>
      <c r="BJ3678" s="66" t="s">
        <v>85</v>
      </c>
      <c r="BK3678" s="66" t="s">
        <v>85</v>
      </c>
      <c r="BL3678" s="66" t="s">
        <v>85</v>
      </c>
      <c r="BM3678" s="66" t="s">
        <v>85</v>
      </c>
      <c r="BN3678" s="66" t="s">
        <v>85</v>
      </c>
      <c r="BO3678" s="88" t="s">
        <v>85</v>
      </c>
      <c r="BP3678" s="100" t="s">
        <v>85</v>
      </c>
      <c r="BQ3678" s="66" t="s">
        <v>85</v>
      </c>
      <c r="BR3678" s="66" t="s">
        <v>85</v>
      </c>
      <c r="BS3678" s="66" t="s">
        <v>85</v>
      </c>
      <c r="BT3678" s="66" t="s">
        <v>85</v>
      </c>
      <c r="BU3678" s="66" t="s">
        <v>85</v>
      </c>
      <c r="BV3678" s="66" t="s">
        <v>85</v>
      </c>
      <c r="BW3678" s="66" t="s">
        <v>85</v>
      </c>
      <c r="BX3678" s="66" t="s">
        <v>85</v>
      </c>
      <c r="BY3678" s="66" t="s">
        <v>85</v>
      </c>
      <c r="BZ3678" s="66" t="s">
        <v>85</v>
      </c>
      <c r="CA3678" s="66" t="s">
        <v>85</v>
      </c>
      <c r="CB3678" s="66" t="s">
        <v>85</v>
      </c>
      <c r="CC3678" s="66" t="s">
        <v>85</v>
      </c>
      <c r="CD3678" s="66" t="s">
        <v>85</v>
      </c>
      <c r="CE3678" s="66" t="s">
        <v>85</v>
      </c>
      <c r="CF3678" s="66" t="s">
        <v>85</v>
      </c>
      <c r="CG3678" s="66" t="s">
        <v>85</v>
      </c>
      <c r="CH3678" s="66" t="s">
        <v>85</v>
      </c>
      <c r="CI3678" s="66" t="s">
        <v>85</v>
      </c>
      <c r="CJ3678" s="66" t="s">
        <v>85</v>
      </c>
      <c r="CK3678" s="66" t="s">
        <v>85</v>
      </c>
      <c r="CL3678" s="66" t="s">
        <v>85</v>
      </c>
      <c r="CM3678" s="69" t="s">
        <v>85</v>
      </c>
    </row>
    <row r="3679" spans="41:91" hidden="1" x14ac:dyDescent="0.25">
      <c r="AO3679" s="21" t="s">
        <v>124</v>
      </c>
      <c r="AP3679" s="109" t="s">
        <v>122</v>
      </c>
      <c r="AQ3679" s="21" t="str">
        <f t="shared" si="57"/>
        <v>£150,000 and over£70,000 - £99,999</v>
      </c>
      <c r="AR3679" s="77" t="s">
        <v>85</v>
      </c>
      <c r="AS3679" s="77" t="s">
        <v>85</v>
      </c>
      <c r="AT3679" s="77" t="s">
        <v>85</v>
      </c>
      <c r="AU3679" s="66" t="s">
        <v>85</v>
      </c>
      <c r="AV3679" s="66" t="s">
        <v>85</v>
      </c>
      <c r="AW3679" s="66" t="s">
        <v>85</v>
      </c>
      <c r="AX3679" s="66" t="s">
        <v>85</v>
      </c>
      <c r="AY3679" s="66" t="s">
        <v>85</v>
      </c>
      <c r="AZ3679" s="66" t="s">
        <v>85</v>
      </c>
      <c r="BA3679" s="66" t="s">
        <v>85</v>
      </c>
      <c r="BB3679" s="66" t="s">
        <v>85</v>
      </c>
      <c r="BC3679" s="66" t="s">
        <v>85</v>
      </c>
      <c r="BD3679" s="66" t="s">
        <v>85</v>
      </c>
      <c r="BE3679" s="66" t="s">
        <v>85</v>
      </c>
      <c r="BF3679" s="66" t="s">
        <v>85</v>
      </c>
      <c r="BG3679" s="66" t="s">
        <v>85</v>
      </c>
      <c r="BH3679" s="66" t="s">
        <v>85</v>
      </c>
      <c r="BI3679" s="66" t="s">
        <v>85</v>
      </c>
      <c r="BJ3679" s="66" t="s">
        <v>85</v>
      </c>
      <c r="BK3679" s="66" t="s">
        <v>85</v>
      </c>
      <c r="BL3679" s="66" t="s">
        <v>85</v>
      </c>
      <c r="BM3679" s="66" t="s">
        <v>85</v>
      </c>
      <c r="BN3679" s="66" t="s">
        <v>85</v>
      </c>
      <c r="BO3679" s="88" t="s">
        <v>85</v>
      </c>
      <c r="BP3679" s="100" t="s">
        <v>85</v>
      </c>
      <c r="BQ3679" s="66" t="s">
        <v>85</v>
      </c>
      <c r="BR3679" s="66" t="s">
        <v>85</v>
      </c>
      <c r="BS3679" s="66" t="s">
        <v>85</v>
      </c>
      <c r="BT3679" s="66" t="s">
        <v>85</v>
      </c>
      <c r="BU3679" s="66" t="s">
        <v>85</v>
      </c>
      <c r="BV3679" s="66" t="s">
        <v>85</v>
      </c>
      <c r="BW3679" s="66" t="s">
        <v>85</v>
      </c>
      <c r="BX3679" s="66" t="s">
        <v>85</v>
      </c>
      <c r="BY3679" s="66" t="s">
        <v>85</v>
      </c>
      <c r="BZ3679" s="66" t="s">
        <v>85</v>
      </c>
      <c r="CA3679" s="66" t="s">
        <v>85</v>
      </c>
      <c r="CB3679" s="66" t="s">
        <v>85</v>
      </c>
      <c r="CC3679" s="66" t="s">
        <v>85</v>
      </c>
      <c r="CD3679" s="66" t="s">
        <v>85</v>
      </c>
      <c r="CE3679" s="66" t="s">
        <v>85</v>
      </c>
      <c r="CF3679" s="66" t="s">
        <v>85</v>
      </c>
      <c r="CG3679" s="66" t="s">
        <v>85</v>
      </c>
      <c r="CH3679" s="66" t="s">
        <v>85</v>
      </c>
      <c r="CI3679" s="66" t="s">
        <v>85</v>
      </c>
      <c r="CJ3679" s="66" t="s">
        <v>85</v>
      </c>
      <c r="CK3679" s="66" t="s">
        <v>85</v>
      </c>
      <c r="CL3679" s="66" t="s">
        <v>85</v>
      </c>
      <c r="CM3679" s="69" t="s">
        <v>85</v>
      </c>
    </row>
    <row r="3680" spans="41:91" hidden="1" x14ac:dyDescent="0.25">
      <c r="AO3680" s="21" t="s">
        <v>124</v>
      </c>
      <c r="AP3680" s="109" t="s">
        <v>123</v>
      </c>
      <c r="AQ3680" s="21" t="str">
        <f t="shared" si="57"/>
        <v>£150,000 and over£100,000 - £149,999</v>
      </c>
      <c r="AR3680" s="77" t="s">
        <v>85</v>
      </c>
      <c r="AS3680" s="77" t="s">
        <v>85</v>
      </c>
      <c r="AT3680" s="77" t="s">
        <v>85</v>
      </c>
      <c r="AU3680" s="66" t="s">
        <v>85</v>
      </c>
      <c r="AV3680" s="66" t="s">
        <v>85</v>
      </c>
      <c r="AW3680" s="66" t="s">
        <v>85</v>
      </c>
      <c r="AX3680" s="66" t="s">
        <v>85</v>
      </c>
      <c r="AY3680" s="66" t="s">
        <v>85</v>
      </c>
      <c r="AZ3680" s="66" t="s">
        <v>85</v>
      </c>
      <c r="BA3680" s="66" t="s">
        <v>85</v>
      </c>
      <c r="BB3680" s="66" t="s">
        <v>85</v>
      </c>
      <c r="BC3680" s="66" t="s">
        <v>85</v>
      </c>
      <c r="BD3680" s="66" t="s">
        <v>85</v>
      </c>
      <c r="BE3680" s="66" t="s">
        <v>85</v>
      </c>
      <c r="BF3680" s="66" t="s">
        <v>85</v>
      </c>
      <c r="BG3680" s="66" t="s">
        <v>85</v>
      </c>
      <c r="BH3680" s="66" t="s">
        <v>85</v>
      </c>
      <c r="BI3680" s="66" t="s">
        <v>85</v>
      </c>
      <c r="BJ3680" s="66" t="s">
        <v>85</v>
      </c>
      <c r="BK3680" s="66" t="s">
        <v>85</v>
      </c>
      <c r="BL3680" s="66" t="s">
        <v>85</v>
      </c>
      <c r="BM3680" s="66" t="s">
        <v>85</v>
      </c>
      <c r="BN3680" s="66" t="s">
        <v>85</v>
      </c>
      <c r="BO3680" s="88" t="s">
        <v>85</v>
      </c>
      <c r="BP3680" s="100" t="s">
        <v>85</v>
      </c>
      <c r="BQ3680" s="66" t="s">
        <v>85</v>
      </c>
      <c r="BR3680" s="66" t="s">
        <v>85</v>
      </c>
      <c r="BS3680" s="66" t="s">
        <v>85</v>
      </c>
      <c r="BT3680" s="66" t="s">
        <v>85</v>
      </c>
      <c r="BU3680" s="66" t="s">
        <v>85</v>
      </c>
      <c r="BV3680" s="66" t="s">
        <v>85</v>
      </c>
      <c r="BW3680" s="66" t="s">
        <v>85</v>
      </c>
      <c r="BX3680" s="66" t="s">
        <v>85</v>
      </c>
      <c r="BY3680" s="66" t="s">
        <v>85</v>
      </c>
      <c r="BZ3680" s="66" t="s">
        <v>85</v>
      </c>
      <c r="CA3680" s="66" t="s">
        <v>85</v>
      </c>
      <c r="CB3680" s="66" t="s">
        <v>85</v>
      </c>
      <c r="CC3680" s="66" t="s">
        <v>85</v>
      </c>
      <c r="CD3680" s="66" t="s">
        <v>85</v>
      </c>
      <c r="CE3680" s="66" t="s">
        <v>85</v>
      </c>
      <c r="CF3680" s="66" t="s">
        <v>85</v>
      </c>
      <c r="CG3680" s="66" t="s">
        <v>85</v>
      </c>
      <c r="CH3680" s="66" t="s">
        <v>85</v>
      </c>
      <c r="CI3680" s="66" t="s">
        <v>85</v>
      </c>
      <c r="CJ3680" s="66" t="s">
        <v>85</v>
      </c>
      <c r="CK3680" s="66" t="s">
        <v>85</v>
      </c>
      <c r="CL3680" s="66" t="s">
        <v>85</v>
      </c>
      <c r="CM3680" s="69" t="s">
        <v>85</v>
      </c>
    </row>
    <row r="3681" spans="41:91" hidden="1" x14ac:dyDescent="0.25">
      <c r="AO3681" s="21" t="s">
        <v>124</v>
      </c>
      <c r="AP3681" s="109" t="s">
        <v>124</v>
      </c>
      <c r="AQ3681" s="21" t="str">
        <f t="shared" si="57"/>
        <v>£150,000 and over£150,000 and over</v>
      </c>
      <c r="AR3681" s="77" t="s">
        <v>85</v>
      </c>
      <c r="AS3681" s="77" t="s">
        <v>85</v>
      </c>
      <c r="AT3681" s="77" t="s">
        <v>85</v>
      </c>
      <c r="AU3681" s="66" t="s">
        <v>85</v>
      </c>
      <c r="AV3681" s="66" t="s">
        <v>85</v>
      </c>
      <c r="AW3681" s="66" t="s">
        <v>85</v>
      </c>
      <c r="AX3681" s="66" t="s">
        <v>85</v>
      </c>
      <c r="AY3681" s="66" t="s">
        <v>85</v>
      </c>
      <c r="AZ3681" s="66" t="s">
        <v>85</v>
      </c>
      <c r="BA3681" s="66" t="s">
        <v>85</v>
      </c>
      <c r="BB3681" s="66" t="s">
        <v>85</v>
      </c>
      <c r="BC3681" s="66" t="s">
        <v>85</v>
      </c>
      <c r="BD3681" s="66" t="s">
        <v>85</v>
      </c>
      <c r="BE3681" s="66" t="s">
        <v>85</v>
      </c>
      <c r="BF3681" s="66" t="s">
        <v>85</v>
      </c>
      <c r="BG3681" s="66" t="s">
        <v>85</v>
      </c>
      <c r="BH3681" s="66" t="s">
        <v>85</v>
      </c>
      <c r="BI3681" s="66" t="s">
        <v>85</v>
      </c>
      <c r="BJ3681" s="66" t="s">
        <v>85</v>
      </c>
      <c r="BK3681" s="66" t="s">
        <v>85</v>
      </c>
      <c r="BL3681" s="66" t="s">
        <v>85</v>
      </c>
      <c r="BM3681" s="66" t="s">
        <v>85</v>
      </c>
      <c r="BN3681" s="66" t="s">
        <v>85</v>
      </c>
      <c r="BO3681" s="88" t="s">
        <v>85</v>
      </c>
      <c r="BP3681" s="100" t="s">
        <v>85</v>
      </c>
      <c r="BQ3681" s="66" t="s">
        <v>85</v>
      </c>
      <c r="BR3681" s="66" t="s">
        <v>85</v>
      </c>
      <c r="BS3681" s="66" t="s">
        <v>85</v>
      </c>
      <c r="BT3681" s="66" t="s">
        <v>85</v>
      </c>
      <c r="BU3681" s="66" t="s">
        <v>85</v>
      </c>
      <c r="BV3681" s="66" t="s">
        <v>85</v>
      </c>
      <c r="BW3681" s="66" t="s">
        <v>85</v>
      </c>
      <c r="BX3681" s="66" t="s">
        <v>85</v>
      </c>
      <c r="BY3681" s="66" t="s">
        <v>85</v>
      </c>
      <c r="BZ3681" s="66" t="s">
        <v>85</v>
      </c>
      <c r="CA3681" s="66" t="s">
        <v>85</v>
      </c>
      <c r="CB3681" s="66" t="s">
        <v>85</v>
      </c>
      <c r="CC3681" s="66" t="s">
        <v>85</v>
      </c>
      <c r="CD3681" s="66" t="s">
        <v>85</v>
      </c>
      <c r="CE3681" s="66" t="s">
        <v>85</v>
      </c>
      <c r="CF3681" s="66" t="s">
        <v>85</v>
      </c>
      <c r="CG3681" s="66" t="s">
        <v>85</v>
      </c>
      <c r="CH3681" s="66" t="s">
        <v>85</v>
      </c>
      <c r="CI3681" s="66" t="s">
        <v>85</v>
      </c>
      <c r="CJ3681" s="66" t="s">
        <v>85</v>
      </c>
      <c r="CK3681" s="66" t="s">
        <v>85</v>
      </c>
      <c r="CL3681" s="66" t="s">
        <v>85</v>
      </c>
      <c r="CM3681" s="69" t="s">
        <v>85</v>
      </c>
    </row>
    <row r="3682" spans="41:91" hidden="1" x14ac:dyDescent="0.25">
      <c r="AO3682" s="109">
        <v>1</v>
      </c>
      <c r="AP3682" s="86">
        <v>1</v>
      </c>
      <c r="AQ3682" s="21" t="str">
        <f t="shared" si="56"/>
        <v>11</v>
      </c>
      <c r="AR3682" s="77" t="s">
        <v>85</v>
      </c>
      <c r="AS3682" s="77" t="s">
        <v>85</v>
      </c>
      <c r="AT3682" s="77" t="s">
        <v>85</v>
      </c>
      <c r="AU3682" s="66" t="s">
        <v>85</v>
      </c>
      <c r="AV3682" s="66" t="s">
        <v>85</v>
      </c>
      <c r="AW3682" s="66" t="s">
        <v>85</v>
      </c>
      <c r="AX3682" s="66" t="s">
        <v>85</v>
      </c>
      <c r="AY3682" s="66" t="s">
        <v>85</v>
      </c>
      <c r="AZ3682" s="66" t="s">
        <v>85</v>
      </c>
      <c r="BA3682" s="66" t="s">
        <v>85</v>
      </c>
      <c r="BB3682" s="66" t="s">
        <v>85</v>
      </c>
      <c r="BC3682" s="66" t="s">
        <v>85</v>
      </c>
      <c r="BD3682" s="66" t="s">
        <v>85</v>
      </c>
      <c r="BE3682" s="66" t="s">
        <v>85</v>
      </c>
      <c r="BF3682" s="66" t="s">
        <v>85</v>
      </c>
      <c r="BG3682" s="66" t="s">
        <v>85</v>
      </c>
      <c r="BH3682" s="66" t="s">
        <v>85</v>
      </c>
      <c r="BI3682" s="66" t="s">
        <v>85</v>
      </c>
      <c r="BJ3682" s="66" t="s">
        <v>85</v>
      </c>
      <c r="BK3682" s="66" t="s">
        <v>85</v>
      </c>
      <c r="BL3682" s="66" t="s">
        <v>85</v>
      </c>
      <c r="BM3682" s="66" t="s">
        <v>85</v>
      </c>
      <c r="BN3682" s="66" t="s">
        <v>85</v>
      </c>
      <c r="BO3682" s="88" t="s">
        <v>85</v>
      </c>
      <c r="BP3682" s="100" t="s">
        <v>85</v>
      </c>
      <c r="BQ3682" s="66" t="s">
        <v>85</v>
      </c>
      <c r="BR3682" s="66" t="s">
        <v>85</v>
      </c>
      <c r="BS3682" s="66" t="s">
        <v>85</v>
      </c>
      <c r="BT3682" s="66" t="s">
        <v>85</v>
      </c>
      <c r="BU3682" s="66" t="s">
        <v>85</v>
      </c>
      <c r="BV3682" s="66" t="s">
        <v>85</v>
      </c>
      <c r="BW3682" s="66" t="s">
        <v>85</v>
      </c>
      <c r="BX3682" s="66" t="s">
        <v>85</v>
      </c>
      <c r="BY3682" s="66" t="s">
        <v>85</v>
      </c>
      <c r="BZ3682" s="66" t="s">
        <v>85</v>
      </c>
      <c r="CA3682" s="66" t="s">
        <v>85</v>
      </c>
      <c r="CB3682" s="66" t="s">
        <v>85</v>
      </c>
      <c r="CC3682" s="66" t="s">
        <v>85</v>
      </c>
      <c r="CD3682" s="66" t="s">
        <v>85</v>
      </c>
      <c r="CE3682" s="66" t="s">
        <v>85</v>
      </c>
      <c r="CF3682" s="66" t="s">
        <v>85</v>
      </c>
      <c r="CG3682" s="66" t="s">
        <v>85</v>
      </c>
      <c r="CH3682" s="66" t="s">
        <v>85</v>
      </c>
      <c r="CI3682" s="66" t="s">
        <v>85</v>
      </c>
      <c r="CJ3682" s="66" t="s">
        <v>85</v>
      </c>
      <c r="CK3682" s="66" t="s">
        <v>85</v>
      </c>
      <c r="CL3682" s="66" t="s">
        <v>85</v>
      </c>
      <c r="CM3682" s="69" t="s">
        <v>85</v>
      </c>
    </row>
    <row r="3683" spans="41:91" hidden="1" x14ac:dyDescent="0.25">
      <c r="AO3683" s="109">
        <v>1</v>
      </c>
      <c r="AP3683" s="86">
        <v>2</v>
      </c>
      <c r="AQ3683" s="21" t="str">
        <f t="shared" si="56"/>
        <v>12</v>
      </c>
      <c r="AR3683" s="77" t="s">
        <v>85</v>
      </c>
      <c r="AS3683" s="77" t="s">
        <v>85</v>
      </c>
      <c r="AT3683" s="77" t="s">
        <v>85</v>
      </c>
      <c r="AU3683" s="66" t="s">
        <v>85</v>
      </c>
      <c r="AV3683" s="66" t="s">
        <v>85</v>
      </c>
      <c r="AW3683" s="66" t="s">
        <v>85</v>
      </c>
      <c r="AX3683" s="66" t="s">
        <v>85</v>
      </c>
      <c r="AY3683" s="66" t="s">
        <v>85</v>
      </c>
      <c r="AZ3683" s="66" t="s">
        <v>85</v>
      </c>
      <c r="BA3683" s="66" t="s">
        <v>85</v>
      </c>
      <c r="BB3683" s="66" t="s">
        <v>85</v>
      </c>
      <c r="BC3683" s="66" t="s">
        <v>85</v>
      </c>
      <c r="BD3683" s="66" t="s">
        <v>85</v>
      </c>
      <c r="BE3683" s="66" t="s">
        <v>85</v>
      </c>
      <c r="BF3683" s="66" t="s">
        <v>85</v>
      </c>
      <c r="BG3683" s="66" t="s">
        <v>85</v>
      </c>
      <c r="BH3683" s="66" t="s">
        <v>85</v>
      </c>
      <c r="BI3683" s="66" t="s">
        <v>85</v>
      </c>
      <c r="BJ3683" s="66" t="s">
        <v>85</v>
      </c>
      <c r="BK3683" s="66" t="s">
        <v>85</v>
      </c>
      <c r="BL3683" s="66" t="s">
        <v>85</v>
      </c>
      <c r="BM3683" s="66" t="s">
        <v>85</v>
      </c>
      <c r="BN3683" s="66" t="s">
        <v>85</v>
      </c>
      <c r="BO3683" s="88" t="s">
        <v>85</v>
      </c>
      <c r="BP3683" s="100" t="s">
        <v>85</v>
      </c>
      <c r="BQ3683" s="66" t="s">
        <v>85</v>
      </c>
      <c r="BR3683" s="66" t="s">
        <v>85</v>
      </c>
      <c r="BS3683" s="66" t="s">
        <v>85</v>
      </c>
      <c r="BT3683" s="66" t="s">
        <v>85</v>
      </c>
      <c r="BU3683" s="66" t="s">
        <v>85</v>
      </c>
      <c r="BV3683" s="66" t="s">
        <v>85</v>
      </c>
      <c r="BW3683" s="66" t="s">
        <v>85</v>
      </c>
      <c r="BX3683" s="66" t="s">
        <v>85</v>
      </c>
      <c r="BY3683" s="66" t="s">
        <v>85</v>
      </c>
      <c r="BZ3683" s="66" t="s">
        <v>85</v>
      </c>
      <c r="CA3683" s="66" t="s">
        <v>85</v>
      </c>
      <c r="CB3683" s="66" t="s">
        <v>85</v>
      </c>
      <c r="CC3683" s="66" t="s">
        <v>85</v>
      </c>
      <c r="CD3683" s="66" t="s">
        <v>85</v>
      </c>
      <c r="CE3683" s="66" t="s">
        <v>85</v>
      </c>
      <c r="CF3683" s="66" t="s">
        <v>85</v>
      </c>
      <c r="CG3683" s="66" t="s">
        <v>85</v>
      </c>
      <c r="CH3683" s="66" t="s">
        <v>85</v>
      </c>
      <c r="CI3683" s="66" t="s">
        <v>85</v>
      </c>
      <c r="CJ3683" s="66" t="s">
        <v>85</v>
      </c>
      <c r="CK3683" s="66" t="s">
        <v>85</v>
      </c>
      <c r="CL3683" s="66" t="s">
        <v>85</v>
      </c>
      <c r="CM3683" s="69" t="s">
        <v>85</v>
      </c>
    </row>
    <row r="3684" spans="41:91" hidden="1" x14ac:dyDescent="0.25">
      <c r="AO3684" s="109">
        <v>1</v>
      </c>
      <c r="AP3684" s="86">
        <v>3</v>
      </c>
      <c r="AQ3684" s="21" t="str">
        <f t="shared" si="56"/>
        <v>13</v>
      </c>
      <c r="AR3684" s="77" t="s">
        <v>85</v>
      </c>
      <c r="AS3684" s="77" t="s">
        <v>85</v>
      </c>
      <c r="AT3684" s="77" t="s">
        <v>85</v>
      </c>
      <c r="AU3684" s="66" t="s">
        <v>85</v>
      </c>
      <c r="AV3684" s="66" t="s">
        <v>85</v>
      </c>
      <c r="AW3684" s="66" t="s">
        <v>85</v>
      </c>
      <c r="AX3684" s="66" t="s">
        <v>85</v>
      </c>
      <c r="AY3684" s="66" t="s">
        <v>85</v>
      </c>
      <c r="AZ3684" s="66" t="s">
        <v>85</v>
      </c>
      <c r="BA3684" s="66" t="s">
        <v>85</v>
      </c>
      <c r="BB3684" s="66" t="s">
        <v>85</v>
      </c>
      <c r="BC3684" s="66" t="s">
        <v>85</v>
      </c>
      <c r="BD3684" s="66" t="s">
        <v>85</v>
      </c>
      <c r="BE3684" s="66" t="s">
        <v>85</v>
      </c>
      <c r="BF3684" s="66" t="s">
        <v>85</v>
      </c>
      <c r="BG3684" s="66" t="s">
        <v>85</v>
      </c>
      <c r="BH3684" s="66" t="s">
        <v>85</v>
      </c>
      <c r="BI3684" s="66" t="s">
        <v>85</v>
      </c>
      <c r="BJ3684" s="66" t="s">
        <v>85</v>
      </c>
      <c r="BK3684" s="66" t="s">
        <v>85</v>
      </c>
      <c r="BL3684" s="66" t="s">
        <v>85</v>
      </c>
      <c r="BM3684" s="66" t="s">
        <v>85</v>
      </c>
      <c r="BN3684" s="66" t="s">
        <v>85</v>
      </c>
      <c r="BO3684" s="88" t="s">
        <v>85</v>
      </c>
      <c r="BP3684" s="100" t="s">
        <v>85</v>
      </c>
      <c r="BQ3684" s="66" t="s">
        <v>85</v>
      </c>
      <c r="BR3684" s="66" t="s">
        <v>85</v>
      </c>
      <c r="BS3684" s="66" t="s">
        <v>85</v>
      </c>
      <c r="BT3684" s="66" t="s">
        <v>85</v>
      </c>
      <c r="BU3684" s="66" t="s">
        <v>85</v>
      </c>
      <c r="BV3684" s="66" t="s">
        <v>85</v>
      </c>
      <c r="BW3684" s="66" t="s">
        <v>85</v>
      </c>
      <c r="BX3684" s="66" t="s">
        <v>85</v>
      </c>
      <c r="BY3684" s="66" t="s">
        <v>85</v>
      </c>
      <c r="BZ3684" s="66" t="s">
        <v>85</v>
      </c>
      <c r="CA3684" s="66" t="s">
        <v>85</v>
      </c>
      <c r="CB3684" s="66" t="s">
        <v>85</v>
      </c>
      <c r="CC3684" s="66" t="s">
        <v>85</v>
      </c>
      <c r="CD3684" s="66" t="s">
        <v>85</v>
      </c>
      <c r="CE3684" s="66" t="s">
        <v>85</v>
      </c>
      <c r="CF3684" s="66" t="s">
        <v>85</v>
      </c>
      <c r="CG3684" s="66" t="s">
        <v>85</v>
      </c>
      <c r="CH3684" s="66" t="s">
        <v>85</v>
      </c>
      <c r="CI3684" s="66" t="s">
        <v>85</v>
      </c>
      <c r="CJ3684" s="66" t="s">
        <v>85</v>
      </c>
      <c r="CK3684" s="66" t="s">
        <v>85</v>
      </c>
      <c r="CL3684" s="66" t="s">
        <v>85</v>
      </c>
      <c r="CM3684" s="69" t="s">
        <v>85</v>
      </c>
    </row>
    <row r="3685" spans="41:91" hidden="1" x14ac:dyDescent="0.25">
      <c r="AO3685" s="109">
        <v>1</v>
      </c>
      <c r="AP3685" s="86">
        <v>4</v>
      </c>
      <c r="AQ3685" s="21" t="str">
        <f t="shared" si="56"/>
        <v>14</v>
      </c>
      <c r="AR3685" s="77" t="s">
        <v>85</v>
      </c>
      <c r="AS3685" s="77" t="s">
        <v>85</v>
      </c>
      <c r="AT3685" s="77" t="s">
        <v>85</v>
      </c>
      <c r="AU3685" s="66" t="s">
        <v>85</v>
      </c>
      <c r="AV3685" s="66" t="s">
        <v>85</v>
      </c>
      <c r="AW3685" s="66" t="s">
        <v>85</v>
      </c>
      <c r="AX3685" s="66" t="s">
        <v>85</v>
      </c>
      <c r="AY3685" s="66" t="s">
        <v>85</v>
      </c>
      <c r="AZ3685" s="66" t="s">
        <v>85</v>
      </c>
      <c r="BA3685" s="66" t="s">
        <v>85</v>
      </c>
      <c r="BB3685" s="66" t="s">
        <v>85</v>
      </c>
      <c r="BC3685" s="66" t="s">
        <v>85</v>
      </c>
      <c r="BD3685" s="66" t="s">
        <v>85</v>
      </c>
      <c r="BE3685" s="66" t="s">
        <v>85</v>
      </c>
      <c r="BF3685" s="66" t="s">
        <v>85</v>
      </c>
      <c r="BG3685" s="66" t="s">
        <v>85</v>
      </c>
      <c r="BH3685" s="66" t="s">
        <v>85</v>
      </c>
      <c r="BI3685" s="66" t="s">
        <v>85</v>
      </c>
      <c r="BJ3685" s="66" t="s">
        <v>85</v>
      </c>
      <c r="BK3685" s="66" t="s">
        <v>85</v>
      </c>
      <c r="BL3685" s="66" t="s">
        <v>85</v>
      </c>
      <c r="BM3685" s="66" t="s">
        <v>85</v>
      </c>
      <c r="BN3685" s="66" t="s">
        <v>85</v>
      </c>
      <c r="BO3685" s="88" t="s">
        <v>85</v>
      </c>
      <c r="BP3685" s="100" t="s">
        <v>85</v>
      </c>
      <c r="BQ3685" s="66" t="s">
        <v>85</v>
      </c>
      <c r="BR3685" s="66" t="s">
        <v>85</v>
      </c>
      <c r="BS3685" s="66" t="s">
        <v>85</v>
      </c>
      <c r="BT3685" s="66" t="s">
        <v>85</v>
      </c>
      <c r="BU3685" s="66" t="s">
        <v>85</v>
      </c>
      <c r="BV3685" s="66" t="s">
        <v>85</v>
      </c>
      <c r="BW3685" s="66" t="s">
        <v>85</v>
      </c>
      <c r="BX3685" s="66" t="s">
        <v>85</v>
      </c>
      <c r="BY3685" s="66" t="s">
        <v>85</v>
      </c>
      <c r="BZ3685" s="66" t="s">
        <v>85</v>
      </c>
      <c r="CA3685" s="66" t="s">
        <v>85</v>
      </c>
      <c r="CB3685" s="66" t="s">
        <v>85</v>
      </c>
      <c r="CC3685" s="66" t="s">
        <v>85</v>
      </c>
      <c r="CD3685" s="66" t="s">
        <v>85</v>
      </c>
      <c r="CE3685" s="66" t="s">
        <v>85</v>
      </c>
      <c r="CF3685" s="66" t="s">
        <v>85</v>
      </c>
      <c r="CG3685" s="66" t="s">
        <v>85</v>
      </c>
      <c r="CH3685" s="66" t="s">
        <v>85</v>
      </c>
      <c r="CI3685" s="66" t="s">
        <v>85</v>
      </c>
      <c r="CJ3685" s="66" t="s">
        <v>85</v>
      </c>
      <c r="CK3685" s="66" t="s">
        <v>85</v>
      </c>
      <c r="CL3685" s="66" t="s">
        <v>85</v>
      </c>
      <c r="CM3685" s="69" t="s">
        <v>85</v>
      </c>
    </row>
    <row r="3686" spans="41:91" hidden="1" x14ac:dyDescent="0.25">
      <c r="AO3686" s="109">
        <v>1</v>
      </c>
      <c r="AP3686" s="86" t="s">
        <v>114</v>
      </c>
      <c r="AQ3686" s="21" t="str">
        <f t="shared" si="56"/>
        <v>15 or more</v>
      </c>
      <c r="AR3686" s="77" t="s">
        <v>85</v>
      </c>
      <c r="AS3686" s="77" t="s">
        <v>85</v>
      </c>
      <c r="AT3686" s="77" t="s">
        <v>85</v>
      </c>
      <c r="AU3686" s="66" t="s">
        <v>85</v>
      </c>
      <c r="AV3686" s="66" t="s">
        <v>85</v>
      </c>
      <c r="AW3686" s="66" t="s">
        <v>85</v>
      </c>
      <c r="AX3686" s="66" t="s">
        <v>85</v>
      </c>
      <c r="AY3686" s="66" t="s">
        <v>85</v>
      </c>
      <c r="AZ3686" s="66" t="s">
        <v>85</v>
      </c>
      <c r="BA3686" s="66" t="s">
        <v>85</v>
      </c>
      <c r="BB3686" s="66" t="s">
        <v>85</v>
      </c>
      <c r="BC3686" s="66" t="s">
        <v>85</v>
      </c>
      <c r="BD3686" s="66" t="s">
        <v>85</v>
      </c>
      <c r="BE3686" s="66" t="s">
        <v>85</v>
      </c>
      <c r="BF3686" s="66" t="s">
        <v>85</v>
      </c>
      <c r="BG3686" s="66" t="s">
        <v>85</v>
      </c>
      <c r="BH3686" s="66" t="s">
        <v>85</v>
      </c>
      <c r="BI3686" s="66" t="s">
        <v>85</v>
      </c>
      <c r="BJ3686" s="66" t="s">
        <v>85</v>
      </c>
      <c r="BK3686" s="66" t="s">
        <v>85</v>
      </c>
      <c r="BL3686" s="66" t="s">
        <v>85</v>
      </c>
      <c r="BM3686" s="66" t="s">
        <v>85</v>
      </c>
      <c r="BN3686" s="66" t="s">
        <v>85</v>
      </c>
      <c r="BO3686" s="88" t="s">
        <v>85</v>
      </c>
      <c r="BP3686" s="100" t="s">
        <v>85</v>
      </c>
      <c r="BQ3686" s="66" t="s">
        <v>85</v>
      </c>
      <c r="BR3686" s="66" t="s">
        <v>85</v>
      </c>
      <c r="BS3686" s="66" t="s">
        <v>85</v>
      </c>
      <c r="BT3686" s="66" t="s">
        <v>85</v>
      </c>
      <c r="BU3686" s="66" t="s">
        <v>85</v>
      </c>
      <c r="BV3686" s="66" t="s">
        <v>85</v>
      </c>
      <c r="BW3686" s="66" t="s">
        <v>85</v>
      </c>
      <c r="BX3686" s="66" t="s">
        <v>85</v>
      </c>
      <c r="BY3686" s="66" t="s">
        <v>85</v>
      </c>
      <c r="BZ3686" s="66" t="s">
        <v>85</v>
      </c>
      <c r="CA3686" s="66" t="s">
        <v>85</v>
      </c>
      <c r="CB3686" s="66" t="s">
        <v>85</v>
      </c>
      <c r="CC3686" s="66" t="s">
        <v>85</v>
      </c>
      <c r="CD3686" s="66" t="s">
        <v>85</v>
      </c>
      <c r="CE3686" s="66" t="s">
        <v>85</v>
      </c>
      <c r="CF3686" s="66" t="s">
        <v>85</v>
      </c>
      <c r="CG3686" s="66" t="s">
        <v>85</v>
      </c>
      <c r="CH3686" s="66" t="s">
        <v>85</v>
      </c>
      <c r="CI3686" s="66" t="s">
        <v>85</v>
      </c>
      <c r="CJ3686" s="66" t="s">
        <v>85</v>
      </c>
      <c r="CK3686" s="66" t="s">
        <v>85</v>
      </c>
      <c r="CL3686" s="66" t="s">
        <v>85</v>
      </c>
      <c r="CM3686" s="69" t="s">
        <v>85</v>
      </c>
    </row>
    <row r="3687" spans="41:91" hidden="1" x14ac:dyDescent="0.25">
      <c r="AO3687" s="109">
        <v>2</v>
      </c>
      <c r="AP3687" s="86">
        <v>1</v>
      </c>
      <c r="AQ3687" s="21" t="str">
        <f t="shared" si="56"/>
        <v>21</v>
      </c>
      <c r="AR3687" s="77" t="s">
        <v>85</v>
      </c>
      <c r="AS3687" s="77" t="s">
        <v>85</v>
      </c>
      <c r="AT3687" s="77" t="s">
        <v>85</v>
      </c>
      <c r="AU3687" s="66" t="s">
        <v>85</v>
      </c>
      <c r="AV3687" s="66" t="s">
        <v>85</v>
      </c>
      <c r="AW3687" s="66" t="s">
        <v>85</v>
      </c>
      <c r="AX3687" s="66" t="s">
        <v>85</v>
      </c>
      <c r="AY3687" s="66" t="s">
        <v>85</v>
      </c>
      <c r="AZ3687" s="66" t="s">
        <v>85</v>
      </c>
      <c r="BA3687" s="66" t="s">
        <v>85</v>
      </c>
      <c r="BB3687" s="66" t="s">
        <v>85</v>
      </c>
      <c r="BC3687" s="66" t="s">
        <v>85</v>
      </c>
      <c r="BD3687" s="66" t="s">
        <v>85</v>
      </c>
      <c r="BE3687" s="66" t="s">
        <v>85</v>
      </c>
      <c r="BF3687" s="66" t="s">
        <v>85</v>
      </c>
      <c r="BG3687" s="66" t="s">
        <v>85</v>
      </c>
      <c r="BH3687" s="66" t="s">
        <v>85</v>
      </c>
      <c r="BI3687" s="66" t="s">
        <v>85</v>
      </c>
      <c r="BJ3687" s="66" t="s">
        <v>85</v>
      </c>
      <c r="BK3687" s="66" t="s">
        <v>85</v>
      </c>
      <c r="BL3687" s="66" t="s">
        <v>85</v>
      </c>
      <c r="BM3687" s="66" t="s">
        <v>85</v>
      </c>
      <c r="BN3687" s="66" t="s">
        <v>85</v>
      </c>
      <c r="BO3687" s="88" t="s">
        <v>85</v>
      </c>
      <c r="BP3687" s="100" t="s">
        <v>85</v>
      </c>
      <c r="BQ3687" s="66" t="s">
        <v>85</v>
      </c>
      <c r="BR3687" s="66" t="s">
        <v>85</v>
      </c>
      <c r="BS3687" s="66" t="s">
        <v>85</v>
      </c>
      <c r="BT3687" s="66" t="s">
        <v>85</v>
      </c>
      <c r="BU3687" s="66" t="s">
        <v>85</v>
      </c>
      <c r="BV3687" s="66" t="s">
        <v>85</v>
      </c>
      <c r="BW3687" s="66" t="s">
        <v>85</v>
      </c>
      <c r="BX3687" s="66" t="s">
        <v>85</v>
      </c>
      <c r="BY3687" s="66" t="s">
        <v>85</v>
      </c>
      <c r="BZ3687" s="66" t="s">
        <v>85</v>
      </c>
      <c r="CA3687" s="66" t="s">
        <v>85</v>
      </c>
      <c r="CB3687" s="66" t="s">
        <v>85</v>
      </c>
      <c r="CC3687" s="66" t="s">
        <v>85</v>
      </c>
      <c r="CD3687" s="66" t="s">
        <v>85</v>
      </c>
      <c r="CE3687" s="66" t="s">
        <v>85</v>
      </c>
      <c r="CF3687" s="66" t="s">
        <v>85</v>
      </c>
      <c r="CG3687" s="66" t="s">
        <v>85</v>
      </c>
      <c r="CH3687" s="66" t="s">
        <v>85</v>
      </c>
      <c r="CI3687" s="66" t="s">
        <v>85</v>
      </c>
      <c r="CJ3687" s="66" t="s">
        <v>85</v>
      </c>
      <c r="CK3687" s="66" t="s">
        <v>85</v>
      </c>
      <c r="CL3687" s="66" t="s">
        <v>85</v>
      </c>
      <c r="CM3687" s="69" t="s">
        <v>85</v>
      </c>
    </row>
    <row r="3688" spans="41:91" hidden="1" x14ac:dyDescent="0.25">
      <c r="AO3688" s="109">
        <v>2</v>
      </c>
      <c r="AP3688" s="86">
        <v>2</v>
      </c>
      <c r="AQ3688" s="21" t="str">
        <f t="shared" si="56"/>
        <v>22</v>
      </c>
      <c r="AR3688" s="77" t="s">
        <v>85</v>
      </c>
      <c r="AS3688" s="77" t="s">
        <v>85</v>
      </c>
      <c r="AT3688" s="77" t="s">
        <v>85</v>
      </c>
      <c r="AU3688" s="66" t="s">
        <v>85</v>
      </c>
      <c r="AV3688" s="66" t="s">
        <v>85</v>
      </c>
      <c r="AW3688" s="66" t="s">
        <v>85</v>
      </c>
      <c r="AX3688" s="66" t="s">
        <v>85</v>
      </c>
      <c r="AY3688" s="66" t="s">
        <v>85</v>
      </c>
      <c r="AZ3688" s="66" t="s">
        <v>85</v>
      </c>
      <c r="BA3688" s="66" t="s">
        <v>85</v>
      </c>
      <c r="BB3688" s="66" t="s">
        <v>85</v>
      </c>
      <c r="BC3688" s="66" t="s">
        <v>85</v>
      </c>
      <c r="BD3688" s="66" t="s">
        <v>85</v>
      </c>
      <c r="BE3688" s="66" t="s">
        <v>85</v>
      </c>
      <c r="BF3688" s="66" t="s">
        <v>85</v>
      </c>
      <c r="BG3688" s="66" t="s">
        <v>85</v>
      </c>
      <c r="BH3688" s="66" t="s">
        <v>85</v>
      </c>
      <c r="BI3688" s="66" t="s">
        <v>85</v>
      </c>
      <c r="BJ3688" s="66" t="s">
        <v>85</v>
      </c>
      <c r="BK3688" s="66" t="s">
        <v>85</v>
      </c>
      <c r="BL3688" s="66" t="s">
        <v>85</v>
      </c>
      <c r="BM3688" s="66" t="s">
        <v>85</v>
      </c>
      <c r="BN3688" s="66" t="s">
        <v>85</v>
      </c>
      <c r="BO3688" s="88" t="s">
        <v>85</v>
      </c>
      <c r="BP3688" s="100" t="s">
        <v>85</v>
      </c>
      <c r="BQ3688" s="66" t="s">
        <v>85</v>
      </c>
      <c r="BR3688" s="66" t="s">
        <v>85</v>
      </c>
      <c r="BS3688" s="66" t="s">
        <v>85</v>
      </c>
      <c r="BT3688" s="66" t="s">
        <v>85</v>
      </c>
      <c r="BU3688" s="66" t="s">
        <v>85</v>
      </c>
      <c r="BV3688" s="66" t="s">
        <v>85</v>
      </c>
      <c r="BW3688" s="66" t="s">
        <v>85</v>
      </c>
      <c r="BX3688" s="66" t="s">
        <v>85</v>
      </c>
      <c r="BY3688" s="66" t="s">
        <v>85</v>
      </c>
      <c r="BZ3688" s="66" t="s">
        <v>85</v>
      </c>
      <c r="CA3688" s="66" t="s">
        <v>85</v>
      </c>
      <c r="CB3688" s="66" t="s">
        <v>85</v>
      </c>
      <c r="CC3688" s="66" t="s">
        <v>85</v>
      </c>
      <c r="CD3688" s="66" t="s">
        <v>85</v>
      </c>
      <c r="CE3688" s="66" t="s">
        <v>85</v>
      </c>
      <c r="CF3688" s="66" t="s">
        <v>85</v>
      </c>
      <c r="CG3688" s="66" t="s">
        <v>85</v>
      </c>
      <c r="CH3688" s="66" t="s">
        <v>85</v>
      </c>
      <c r="CI3688" s="66" t="s">
        <v>85</v>
      </c>
      <c r="CJ3688" s="66" t="s">
        <v>85</v>
      </c>
      <c r="CK3688" s="66" t="s">
        <v>85</v>
      </c>
      <c r="CL3688" s="66" t="s">
        <v>85</v>
      </c>
      <c r="CM3688" s="69" t="s">
        <v>85</v>
      </c>
    </row>
    <row r="3689" spans="41:91" hidden="1" x14ac:dyDescent="0.25">
      <c r="AO3689" s="109">
        <v>2</v>
      </c>
      <c r="AP3689" s="86">
        <v>3</v>
      </c>
      <c r="AQ3689" s="21" t="str">
        <f t="shared" si="56"/>
        <v>23</v>
      </c>
      <c r="AR3689" s="77" t="s">
        <v>85</v>
      </c>
      <c r="AS3689" s="77" t="s">
        <v>85</v>
      </c>
      <c r="AT3689" s="77" t="s">
        <v>85</v>
      </c>
      <c r="AU3689" s="66" t="s">
        <v>85</v>
      </c>
      <c r="AV3689" s="66" t="s">
        <v>85</v>
      </c>
      <c r="AW3689" s="66" t="s">
        <v>85</v>
      </c>
      <c r="AX3689" s="66" t="s">
        <v>85</v>
      </c>
      <c r="AY3689" s="66" t="s">
        <v>85</v>
      </c>
      <c r="AZ3689" s="66" t="s">
        <v>85</v>
      </c>
      <c r="BA3689" s="66" t="s">
        <v>85</v>
      </c>
      <c r="BB3689" s="66" t="s">
        <v>85</v>
      </c>
      <c r="BC3689" s="66" t="s">
        <v>85</v>
      </c>
      <c r="BD3689" s="66" t="s">
        <v>85</v>
      </c>
      <c r="BE3689" s="66" t="s">
        <v>85</v>
      </c>
      <c r="BF3689" s="66" t="s">
        <v>85</v>
      </c>
      <c r="BG3689" s="66" t="s">
        <v>85</v>
      </c>
      <c r="BH3689" s="66" t="s">
        <v>85</v>
      </c>
      <c r="BI3689" s="66" t="s">
        <v>85</v>
      </c>
      <c r="BJ3689" s="66" t="s">
        <v>85</v>
      </c>
      <c r="BK3689" s="66" t="s">
        <v>85</v>
      </c>
      <c r="BL3689" s="66" t="s">
        <v>85</v>
      </c>
      <c r="BM3689" s="66" t="s">
        <v>85</v>
      </c>
      <c r="BN3689" s="66" t="s">
        <v>85</v>
      </c>
      <c r="BO3689" s="88" t="s">
        <v>85</v>
      </c>
      <c r="BP3689" s="100" t="s">
        <v>85</v>
      </c>
      <c r="BQ3689" s="66" t="s">
        <v>85</v>
      </c>
      <c r="BR3689" s="66" t="s">
        <v>85</v>
      </c>
      <c r="BS3689" s="66" t="s">
        <v>85</v>
      </c>
      <c r="BT3689" s="66" t="s">
        <v>85</v>
      </c>
      <c r="BU3689" s="66" t="s">
        <v>85</v>
      </c>
      <c r="BV3689" s="66" t="s">
        <v>85</v>
      </c>
      <c r="BW3689" s="66" t="s">
        <v>85</v>
      </c>
      <c r="BX3689" s="66" t="s">
        <v>85</v>
      </c>
      <c r="BY3689" s="66" t="s">
        <v>85</v>
      </c>
      <c r="BZ3689" s="66" t="s">
        <v>85</v>
      </c>
      <c r="CA3689" s="66" t="s">
        <v>85</v>
      </c>
      <c r="CB3689" s="66" t="s">
        <v>85</v>
      </c>
      <c r="CC3689" s="66" t="s">
        <v>85</v>
      </c>
      <c r="CD3689" s="66" t="s">
        <v>85</v>
      </c>
      <c r="CE3689" s="66" t="s">
        <v>85</v>
      </c>
      <c r="CF3689" s="66" t="s">
        <v>85</v>
      </c>
      <c r="CG3689" s="66" t="s">
        <v>85</v>
      </c>
      <c r="CH3689" s="66" t="s">
        <v>85</v>
      </c>
      <c r="CI3689" s="66" t="s">
        <v>85</v>
      </c>
      <c r="CJ3689" s="66" t="s">
        <v>85</v>
      </c>
      <c r="CK3689" s="66" t="s">
        <v>85</v>
      </c>
      <c r="CL3689" s="66" t="s">
        <v>85</v>
      </c>
      <c r="CM3689" s="69" t="s">
        <v>85</v>
      </c>
    </row>
    <row r="3690" spans="41:91" hidden="1" x14ac:dyDescent="0.25">
      <c r="AO3690" s="109">
        <v>2</v>
      </c>
      <c r="AP3690" s="86">
        <v>4</v>
      </c>
      <c r="AQ3690" s="21" t="str">
        <f t="shared" si="56"/>
        <v>24</v>
      </c>
      <c r="AR3690" s="77" t="s">
        <v>85</v>
      </c>
      <c r="AS3690" s="77" t="s">
        <v>85</v>
      </c>
      <c r="AT3690" s="77" t="s">
        <v>85</v>
      </c>
      <c r="AU3690" s="66" t="s">
        <v>85</v>
      </c>
      <c r="AV3690" s="66" t="s">
        <v>85</v>
      </c>
      <c r="AW3690" s="66" t="s">
        <v>85</v>
      </c>
      <c r="AX3690" s="66" t="s">
        <v>85</v>
      </c>
      <c r="AY3690" s="66" t="s">
        <v>85</v>
      </c>
      <c r="AZ3690" s="66" t="s">
        <v>85</v>
      </c>
      <c r="BA3690" s="66" t="s">
        <v>85</v>
      </c>
      <c r="BB3690" s="66" t="s">
        <v>85</v>
      </c>
      <c r="BC3690" s="66" t="s">
        <v>85</v>
      </c>
      <c r="BD3690" s="66" t="s">
        <v>85</v>
      </c>
      <c r="BE3690" s="66" t="s">
        <v>85</v>
      </c>
      <c r="BF3690" s="66" t="s">
        <v>85</v>
      </c>
      <c r="BG3690" s="66" t="s">
        <v>85</v>
      </c>
      <c r="BH3690" s="66" t="s">
        <v>85</v>
      </c>
      <c r="BI3690" s="66" t="s">
        <v>85</v>
      </c>
      <c r="BJ3690" s="66" t="s">
        <v>85</v>
      </c>
      <c r="BK3690" s="66" t="s">
        <v>85</v>
      </c>
      <c r="BL3690" s="66" t="s">
        <v>85</v>
      </c>
      <c r="BM3690" s="66" t="s">
        <v>85</v>
      </c>
      <c r="BN3690" s="66" t="s">
        <v>85</v>
      </c>
      <c r="BO3690" s="88" t="s">
        <v>85</v>
      </c>
      <c r="BP3690" s="100" t="s">
        <v>85</v>
      </c>
      <c r="BQ3690" s="66" t="s">
        <v>85</v>
      </c>
      <c r="BR3690" s="66" t="s">
        <v>85</v>
      </c>
      <c r="BS3690" s="66" t="s">
        <v>85</v>
      </c>
      <c r="BT3690" s="66" t="s">
        <v>85</v>
      </c>
      <c r="BU3690" s="66" t="s">
        <v>85</v>
      </c>
      <c r="BV3690" s="66" t="s">
        <v>85</v>
      </c>
      <c r="BW3690" s="66" t="s">
        <v>85</v>
      </c>
      <c r="BX3690" s="66" t="s">
        <v>85</v>
      </c>
      <c r="BY3690" s="66" t="s">
        <v>85</v>
      </c>
      <c r="BZ3690" s="66" t="s">
        <v>85</v>
      </c>
      <c r="CA3690" s="66" t="s">
        <v>85</v>
      </c>
      <c r="CB3690" s="66" t="s">
        <v>85</v>
      </c>
      <c r="CC3690" s="66" t="s">
        <v>85</v>
      </c>
      <c r="CD3690" s="66" t="s">
        <v>85</v>
      </c>
      <c r="CE3690" s="66" t="s">
        <v>85</v>
      </c>
      <c r="CF3690" s="66" t="s">
        <v>85</v>
      </c>
      <c r="CG3690" s="66" t="s">
        <v>85</v>
      </c>
      <c r="CH3690" s="66" t="s">
        <v>85</v>
      </c>
      <c r="CI3690" s="66" t="s">
        <v>85</v>
      </c>
      <c r="CJ3690" s="66" t="s">
        <v>85</v>
      </c>
      <c r="CK3690" s="66" t="s">
        <v>85</v>
      </c>
      <c r="CL3690" s="66" t="s">
        <v>85</v>
      </c>
      <c r="CM3690" s="69" t="s">
        <v>85</v>
      </c>
    </row>
    <row r="3691" spans="41:91" hidden="1" x14ac:dyDescent="0.25">
      <c r="AO3691" s="109">
        <v>2</v>
      </c>
      <c r="AP3691" s="86" t="s">
        <v>114</v>
      </c>
      <c r="AQ3691" s="21" t="str">
        <f t="shared" si="56"/>
        <v>25 or more</v>
      </c>
      <c r="AR3691" s="77" t="s">
        <v>85</v>
      </c>
      <c r="AS3691" s="77" t="s">
        <v>85</v>
      </c>
      <c r="AT3691" s="77" t="s">
        <v>85</v>
      </c>
      <c r="AU3691" s="66" t="s">
        <v>85</v>
      </c>
      <c r="AV3691" s="66" t="s">
        <v>85</v>
      </c>
      <c r="AW3691" s="66" t="s">
        <v>85</v>
      </c>
      <c r="AX3691" s="66" t="s">
        <v>85</v>
      </c>
      <c r="AY3691" s="66" t="s">
        <v>85</v>
      </c>
      <c r="AZ3691" s="66" t="s">
        <v>85</v>
      </c>
      <c r="BA3691" s="66" t="s">
        <v>85</v>
      </c>
      <c r="BB3691" s="66" t="s">
        <v>85</v>
      </c>
      <c r="BC3691" s="66" t="s">
        <v>85</v>
      </c>
      <c r="BD3691" s="66" t="s">
        <v>85</v>
      </c>
      <c r="BE3691" s="66" t="s">
        <v>85</v>
      </c>
      <c r="BF3691" s="66" t="s">
        <v>85</v>
      </c>
      <c r="BG3691" s="66" t="s">
        <v>85</v>
      </c>
      <c r="BH3691" s="66" t="s">
        <v>85</v>
      </c>
      <c r="BI3691" s="66" t="s">
        <v>85</v>
      </c>
      <c r="BJ3691" s="66" t="s">
        <v>85</v>
      </c>
      <c r="BK3691" s="66" t="s">
        <v>85</v>
      </c>
      <c r="BL3691" s="66" t="s">
        <v>85</v>
      </c>
      <c r="BM3691" s="66" t="s">
        <v>85</v>
      </c>
      <c r="BN3691" s="66" t="s">
        <v>85</v>
      </c>
      <c r="BO3691" s="88" t="s">
        <v>85</v>
      </c>
      <c r="BP3691" s="100" t="s">
        <v>85</v>
      </c>
      <c r="BQ3691" s="66" t="s">
        <v>85</v>
      </c>
      <c r="BR3691" s="66" t="s">
        <v>85</v>
      </c>
      <c r="BS3691" s="66" t="s">
        <v>85</v>
      </c>
      <c r="BT3691" s="66" t="s">
        <v>85</v>
      </c>
      <c r="BU3691" s="66" t="s">
        <v>85</v>
      </c>
      <c r="BV3691" s="66" t="s">
        <v>85</v>
      </c>
      <c r="BW3691" s="66" t="s">
        <v>85</v>
      </c>
      <c r="BX3691" s="66" t="s">
        <v>85</v>
      </c>
      <c r="BY3691" s="66" t="s">
        <v>85</v>
      </c>
      <c r="BZ3691" s="66" t="s">
        <v>85</v>
      </c>
      <c r="CA3691" s="66" t="s">
        <v>85</v>
      </c>
      <c r="CB3691" s="66" t="s">
        <v>85</v>
      </c>
      <c r="CC3691" s="66" t="s">
        <v>85</v>
      </c>
      <c r="CD3691" s="66" t="s">
        <v>85</v>
      </c>
      <c r="CE3691" s="66" t="s">
        <v>85</v>
      </c>
      <c r="CF3691" s="66" t="s">
        <v>85</v>
      </c>
      <c r="CG3691" s="66" t="s">
        <v>85</v>
      </c>
      <c r="CH3691" s="66" t="s">
        <v>85</v>
      </c>
      <c r="CI3691" s="66" t="s">
        <v>85</v>
      </c>
      <c r="CJ3691" s="66" t="s">
        <v>85</v>
      </c>
      <c r="CK3691" s="66" t="s">
        <v>85</v>
      </c>
      <c r="CL3691" s="66" t="s">
        <v>85</v>
      </c>
      <c r="CM3691" s="69" t="s">
        <v>85</v>
      </c>
    </row>
    <row r="3692" spans="41:91" hidden="1" x14ac:dyDescent="0.25">
      <c r="AO3692" s="86">
        <v>3</v>
      </c>
      <c r="AP3692" s="86">
        <v>1</v>
      </c>
      <c r="AQ3692" s="21" t="str">
        <f t="shared" si="56"/>
        <v>31</v>
      </c>
      <c r="AR3692" s="77" t="s">
        <v>85</v>
      </c>
      <c r="AS3692" s="77" t="s">
        <v>85</v>
      </c>
      <c r="AT3692" s="77" t="s">
        <v>85</v>
      </c>
      <c r="AU3692" s="66" t="s">
        <v>85</v>
      </c>
      <c r="AV3692" s="66" t="s">
        <v>85</v>
      </c>
      <c r="AW3692" s="66" t="s">
        <v>85</v>
      </c>
      <c r="AX3692" s="66" t="s">
        <v>85</v>
      </c>
      <c r="AY3692" s="66" t="s">
        <v>85</v>
      </c>
      <c r="AZ3692" s="66" t="s">
        <v>85</v>
      </c>
      <c r="BA3692" s="66" t="s">
        <v>85</v>
      </c>
      <c r="BB3692" s="66" t="s">
        <v>85</v>
      </c>
      <c r="BC3692" s="66" t="s">
        <v>85</v>
      </c>
      <c r="BD3692" s="66" t="s">
        <v>85</v>
      </c>
      <c r="BE3692" s="66" t="s">
        <v>85</v>
      </c>
      <c r="BF3692" s="66" t="s">
        <v>85</v>
      </c>
      <c r="BG3692" s="66" t="s">
        <v>85</v>
      </c>
      <c r="BH3692" s="66" t="s">
        <v>85</v>
      </c>
      <c r="BI3692" s="66" t="s">
        <v>85</v>
      </c>
      <c r="BJ3692" s="66" t="s">
        <v>85</v>
      </c>
      <c r="BK3692" s="66" t="s">
        <v>85</v>
      </c>
      <c r="BL3692" s="66" t="s">
        <v>85</v>
      </c>
      <c r="BM3692" s="66" t="s">
        <v>85</v>
      </c>
      <c r="BN3692" s="66" t="s">
        <v>85</v>
      </c>
      <c r="BO3692" s="88" t="s">
        <v>85</v>
      </c>
      <c r="BP3692" s="100" t="s">
        <v>85</v>
      </c>
      <c r="BQ3692" s="66" t="s">
        <v>85</v>
      </c>
      <c r="BR3692" s="66" t="s">
        <v>85</v>
      </c>
      <c r="BS3692" s="66" t="s">
        <v>85</v>
      </c>
      <c r="BT3692" s="66" t="s">
        <v>85</v>
      </c>
      <c r="BU3692" s="66" t="s">
        <v>85</v>
      </c>
      <c r="BV3692" s="66" t="s">
        <v>85</v>
      </c>
      <c r="BW3692" s="66" t="s">
        <v>85</v>
      </c>
      <c r="BX3692" s="66" t="s">
        <v>85</v>
      </c>
      <c r="BY3692" s="66" t="s">
        <v>85</v>
      </c>
      <c r="BZ3692" s="66" t="s">
        <v>85</v>
      </c>
      <c r="CA3692" s="66" t="s">
        <v>85</v>
      </c>
      <c r="CB3692" s="66" t="s">
        <v>85</v>
      </c>
      <c r="CC3692" s="66" t="s">
        <v>85</v>
      </c>
      <c r="CD3692" s="66" t="s">
        <v>85</v>
      </c>
      <c r="CE3692" s="66" t="s">
        <v>85</v>
      </c>
      <c r="CF3692" s="66" t="s">
        <v>85</v>
      </c>
      <c r="CG3692" s="66" t="s">
        <v>85</v>
      </c>
      <c r="CH3692" s="66" t="s">
        <v>85</v>
      </c>
      <c r="CI3692" s="66" t="s">
        <v>85</v>
      </c>
      <c r="CJ3692" s="66" t="s">
        <v>85</v>
      </c>
      <c r="CK3692" s="66" t="s">
        <v>85</v>
      </c>
      <c r="CL3692" s="66" t="s">
        <v>85</v>
      </c>
      <c r="CM3692" s="69" t="s">
        <v>85</v>
      </c>
    </row>
    <row r="3693" spans="41:91" hidden="1" x14ac:dyDescent="0.25">
      <c r="AO3693" s="86">
        <v>3</v>
      </c>
      <c r="AP3693" s="86">
        <v>2</v>
      </c>
      <c r="AQ3693" s="21" t="str">
        <f t="shared" si="56"/>
        <v>32</v>
      </c>
      <c r="AR3693" s="77" t="s">
        <v>85</v>
      </c>
      <c r="AS3693" s="77" t="s">
        <v>85</v>
      </c>
      <c r="AT3693" s="77" t="s">
        <v>85</v>
      </c>
      <c r="AU3693" s="66" t="s">
        <v>85</v>
      </c>
      <c r="AV3693" s="66" t="s">
        <v>85</v>
      </c>
      <c r="AW3693" s="66" t="s">
        <v>85</v>
      </c>
      <c r="AX3693" s="66" t="s">
        <v>85</v>
      </c>
      <c r="AY3693" s="66" t="s">
        <v>85</v>
      </c>
      <c r="AZ3693" s="66" t="s">
        <v>85</v>
      </c>
      <c r="BA3693" s="66" t="s">
        <v>85</v>
      </c>
      <c r="BB3693" s="66" t="s">
        <v>85</v>
      </c>
      <c r="BC3693" s="66" t="s">
        <v>85</v>
      </c>
      <c r="BD3693" s="66" t="s">
        <v>85</v>
      </c>
      <c r="BE3693" s="66" t="s">
        <v>85</v>
      </c>
      <c r="BF3693" s="66" t="s">
        <v>85</v>
      </c>
      <c r="BG3693" s="66" t="s">
        <v>85</v>
      </c>
      <c r="BH3693" s="66" t="s">
        <v>85</v>
      </c>
      <c r="BI3693" s="66" t="s">
        <v>85</v>
      </c>
      <c r="BJ3693" s="66" t="s">
        <v>85</v>
      </c>
      <c r="BK3693" s="66" t="s">
        <v>85</v>
      </c>
      <c r="BL3693" s="66" t="s">
        <v>85</v>
      </c>
      <c r="BM3693" s="66" t="s">
        <v>85</v>
      </c>
      <c r="BN3693" s="66" t="s">
        <v>85</v>
      </c>
      <c r="BO3693" s="88" t="s">
        <v>85</v>
      </c>
      <c r="BP3693" s="100" t="s">
        <v>85</v>
      </c>
      <c r="BQ3693" s="66" t="s">
        <v>85</v>
      </c>
      <c r="BR3693" s="66" t="s">
        <v>85</v>
      </c>
      <c r="BS3693" s="66" t="s">
        <v>85</v>
      </c>
      <c r="BT3693" s="66" t="s">
        <v>85</v>
      </c>
      <c r="BU3693" s="66" t="s">
        <v>85</v>
      </c>
      <c r="BV3693" s="66" t="s">
        <v>85</v>
      </c>
      <c r="BW3693" s="66" t="s">
        <v>85</v>
      </c>
      <c r="BX3693" s="66" t="s">
        <v>85</v>
      </c>
      <c r="BY3693" s="66" t="s">
        <v>85</v>
      </c>
      <c r="BZ3693" s="66" t="s">
        <v>85</v>
      </c>
      <c r="CA3693" s="66" t="s">
        <v>85</v>
      </c>
      <c r="CB3693" s="66" t="s">
        <v>85</v>
      </c>
      <c r="CC3693" s="66" t="s">
        <v>85</v>
      </c>
      <c r="CD3693" s="66" t="s">
        <v>85</v>
      </c>
      <c r="CE3693" s="66" t="s">
        <v>85</v>
      </c>
      <c r="CF3693" s="66" t="s">
        <v>85</v>
      </c>
      <c r="CG3693" s="66" t="s">
        <v>85</v>
      </c>
      <c r="CH3693" s="66" t="s">
        <v>85</v>
      </c>
      <c r="CI3693" s="66" t="s">
        <v>85</v>
      </c>
      <c r="CJ3693" s="66" t="s">
        <v>85</v>
      </c>
      <c r="CK3693" s="66" t="s">
        <v>85</v>
      </c>
      <c r="CL3693" s="66" t="s">
        <v>85</v>
      </c>
      <c r="CM3693" s="69" t="s">
        <v>85</v>
      </c>
    </row>
    <row r="3694" spans="41:91" hidden="1" x14ac:dyDescent="0.25">
      <c r="AO3694" s="86">
        <v>3</v>
      </c>
      <c r="AP3694" s="86">
        <v>3</v>
      </c>
      <c r="AQ3694" s="21" t="str">
        <f t="shared" si="56"/>
        <v>33</v>
      </c>
      <c r="AR3694" s="77" t="s">
        <v>85</v>
      </c>
      <c r="AS3694" s="77" t="s">
        <v>85</v>
      </c>
      <c r="AT3694" s="77" t="s">
        <v>85</v>
      </c>
      <c r="AU3694" s="66" t="s">
        <v>85</v>
      </c>
      <c r="AV3694" s="66" t="s">
        <v>85</v>
      </c>
      <c r="AW3694" s="66" t="s">
        <v>85</v>
      </c>
      <c r="AX3694" s="66" t="s">
        <v>85</v>
      </c>
      <c r="AY3694" s="66" t="s">
        <v>85</v>
      </c>
      <c r="AZ3694" s="66" t="s">
        <v>85</v>
      </c>
      <c r="BA3694" s="66" t="s">
        <v>85</v>
      </c>
      <c r="BB3694" s="66" t="s">
        <v>85</v>
      </c>
      <c r="BC3694" s="66" t="s">
        <v>85</v>
      </c>
      <c r="BD3694" s="66" t="s">
        <v>85</v>
      </c>
      <c r="BE3694" s="66" t="s">
        <v>85</v>
      </c>
      <c r="BF3694" s="66" t="s">
        <v>85</v>
      </c>
      <c r="BG3694" s="66" t="s">
        <v>85</v>
      </c>
      <c r="BH3694" s="66" t="s">
        <v>85</v>
      </c>
      <c r="BI3694" s="66" t="s">
        <v>85</v>
      </c>
      <c r="BJ3694" s="66" t="s">
        <v>85</v>
      </c>
      <c r="BK3694" s="66" t="s">
        <v>85</v>
      </c>
      <c r="BL3694" s="66" t="s">
        <v>85</v>
      </c>
      <c r="BM3694" s="66" t="s">
        <v>85</v>
      </c>
      <c r="BN3694" s="66" t="s">
        <v>85</v>
      </c>
      <c r="BO3694" s="88" t="s">
        <v>85</v>
      </c>
      <c r="BP3694" s="100" t="s">
        <v>85</v>
      </c>
      <c r="BQ3694" s="66" t="s">
        <v>85</v>
      </c>
      <c r="BR3694" s="66" t="s">
        <v>85</v>
      </c>
      <c r="BS3694" s="66" t="s">
        <v>85</v>
      </c>
      <c r="BT3694" s="66" t="s">
        <v>85</v>
      </c>
      <c r="BU3694" s="66" t="s">
        <v>85</v>
      </c>
      <c r="BV3694" s="66" t="s">
        <v>85</v>
      </c>
      <c r="BW3694" s="66" t="s">
        <v>85</v>
      </c>
      <c r="BX3694" s="66" t="s">
        <v>85</v>
      </c>
      <c r="BY3694" s="66" t="s">
        <v>85</v>
      </c>
      <c r="BZ3694" s="66" t="s">
        <v>85</v>
      </c>
      <c r="CA3694" s="66" t="s">
        <v>85</v>
      </c>
      <c r="CB3694" s="66" t="s">
        <v>85</v>
      </c>
      <c r="CC3694" s="66" t="s">
        <v>85</v>
      </c>
      <c r="CD3694" s="66" t="s">
        <v>85</v>
      </c>
      <c r="CE3694" s="66" t="s">
        <v>85</v>
      </c>
      <c r="CF3694" s="66" t="s">
        <v>85</v>
      </c>
      <c r="CG3694" s="66" t="s">
        <v>85</v>
      </c>
      <c r="CH3694" s="66" t="s">
        <v>85</v>
      </c>
      <c r="CI3694" s="66" t="s">
        <v>85</v>
      </c>
      <c r="CJ3694" s="66" t="s">
        <v>85</v>
      </c>
      <c r="CK3694" s="66" t="s">
        <v>85</v>
      </c>
      <c r="CL3694" s="66" t="s">
        <v>85</v>
      </c>
      <c r="CM3694" s="69" t="s">
        <v>85</v>
      </c>
    </row>
    <row r="3695" spans="41:91" hidden="1" x14ac:dyDescent="0.25">
      <c r="AO3695" s="86">
        <v>3</v>
      </c>
      <c r="AP3695" s="86">
        <v>4</v>
      </c>
      <c r="AQ3695" s="21" t="str">
        <f t="shared" si="56"/>
        <v>34</v>
      </c>
      <c r="AR3695" s="77" t="s">
        <v>85</v>
      </c>
      <c r="AS3695" s="77" t="s">
        <v>85</v>
      </c>
      <c r="AT3695" s="77" t="s">
        <v>85</v>
      </c>
      <c r="AU3695" s="66" t="s">
        <v>85</v>
      </c>
      <c r="AV3695" s="66" t="s">
        <v>85</v>
      </c>
      <c r="AW3695" s="66" t="s">
        <v>85</v>
      </c>
      <c r="AX3695" s="66" t="s">
        <v>85</v>
      </c>
      <c r="AY3695" s="66" t="s">
        <v>85</v>
      </c>
      <c r="AZ3695" s="66" t="s">
        <v>85</v>
      </c>
      <c r="BA3695" s="66" t="s">
        <v>85</v>
      </c>
      <c r="BB3695" s="66" t="s">
        <v>85</v>
      </c>
      <c r="BC3695" s="66" t="s">
        <v>85</v>
      </c>
      <c r="BD3695" s="66" t="s">
        <v>85</v>
      </c>
      <c r="BE3695" s="66" t="s">
        <v>85</v>
      </c>
      <c r="BF3695" s="66" t="s">
        <v>85</v>
      </c>
      <c r="BG3695" s="66" t="s">
        <v>85</v>
      </c>
      <c r="BH3695" s="66" t="s">
        <v>85</v>
      </c>
      <c r="BI3695" s="66" t="s">
        <v>85</v>
      </c>
      <c r="BJ3695" s="66" t="s">
        <v>85</v>
      </c>
      <c r="BK3695" s="66" t="s">
        <v>85</v>
      </c>
      <c r="BL3695" s="66" t="s">
        <v>85</v>
      </c>
      <c r="BM3695" s="66" t="s">
        <v>85</v>
      </c>
      <c r="BN3695" s="66" t="s">
        <v>85</v>
      </c>
      <c r="BO3695" s="88" t="s">
        <v>85</v>
      </c>
      <c r="BP3695" s="100" t="s">
        <v>85</v>
      </c>
      <c r="BQ3695" s="66" t="s">
        <v>85</v>
      </c>
      <c r="BR3695" s="66" t="s">
        <v>85</v>
      </c>
      <c r="BS3695" s="66" t="s">
        <v>85</v>
      </c>
      <c r="BT3695" s="66" t="s">
        <v>85</v>
      </c>
      <c r="BU3695" s="66" t="s">
        <v>85</v>
      </c>
      <c r="BV3695" s="66" t="s">
        <v>85</v>
      </c>
      <c r="BW3695" s="66" t="s">
        <v>85</v>
      </c>
      <c r="BX3695" s="66" t="s">
        <v>85</v>
      </c>
      <c r="BY3695" s="66" t="s">
        <v>85</v>
      </c>
      <c r="BZ3695" s="66" t="s">
        <v>85</v>
      </c>
      <c r="CA3695" s="66" t="s">
        <v>85</v>
      </c>
      <c r="CB3695" s="66" t="s">
        <v>85</v>
      </c>
      <c r="CC3695" s="66" t="s">
        <v>85</v>
      </c>
      <c r="CD3695" s="66" t="s">
        <v>85</v>
      </c>
      <c r="CE3695" s="66" t="s">
        <v>85</v>
      </c>
      <c r="CF3695" s="66" t="s">
        <v>85</v>
      </c>
      <c r="CG3695" s="66" t="s">
        <v>85</v>
      </c>
      <c r="CH3695" s="66" t="s">
        <v>85</v>
      </c>
      <c r="CI3695" s="66" t="s">
        <v>85</v>
      </c>
      <c r="CJ3695" s="66" t="s">
        <v>85</v>
      </c>
      <c r="CK3695" s="66" t="s">
        <v>85</v>
      </c>
      <c r="CL3695" s="66" t="s">
        <v>85</v>
      </c>
      <c r="CM3695" s="69" t="s">
        <v>85</v>
      </c>
    </row>
    <row r="3696" spans="41:91" hidden="1" x14ac:dyDescent="0.25">
      <c r="AO3696" s="86">
        <v>3</v>
      </c>
      <c r="AP3696" s="86" t="s">
        <v>114</v>
      </c>
      <c r="AQ3696" s="21" t="str">
        <f t="shared" si="56"/>
        <v>35 or more</v>
      </c>
      <c r="AR3696" s="77" t="s">
        <v>85</v>
      </c>
      <c r="AS3696" s="77" t="s">
        <v>85</v>
      </c>
      <c r="AT3696" s="77" t="s">
        <v>85</v>
      </c>
      <c r="AU3696" s="66" t="s">
        <v>85</v>
      </c>
      <c r="AV3696" s="66" t="s">
        <v>85</v>
      </c>
      <c r="AW3696" s="66" t="s">
        <v>85</v>
      </c>
      <c r="AX3696" s="66" t="s">
        <v>85</v>
      </c>
      <c r="AY3696" s="66" t="s">
        <v>85</v>
      </c>
      <c r="AZ3696" s="66" t="s">
        <v>85</v>
      </c>
      <c r="BA3696" s="66" t="s">
        <v>85</v>
      </c>
      <c r="BB3696" s="66" t="s">
        <v>85</v>
      </c>
      <c r="BC3696" s="66" t="s">
        <v>85</v>
      </c>
      <c r="BD3696" s="66" t="s">
        <v>85</v>
      </c>
      <c r="BE3696" s="66" t="s">
        <v>85</v>
      </c>
      <c r="BF3696" s="66" t="s">
        <v>85</v>
      </c>
      <c r="BG3696" s="66" t="s">
        <v>85</v>
      </c>
      <c r="BH3696" s="66" t="s">
        <v>85</v>
      </c>
      <c r="BI3696" s="66" t="s">
        <v>85</v>
      </c>
      <c r="BJ3696" s="66" t="s">
        <v>85</v>
      </c>
      <c r="BK3696" s="66" t="s">
        <v>85</v>
      </c>
      <c r="BL3696" s="66" t="s">
        <v>85</v>
      </c>
      <c r="BM3696" s="66" t="s">
        <v>85</v>
      </c>
      <c r="BN3696" s="66" t="s">
        <v>85</v>
      </c>
      <c r="BO3696" s="88" t="s">
        <v>85</v>
      </c>
      <c r="BP3696" s="100" t="s">
        <v>85</v>
      </c>
      <c r="BQ3696" s="66" t="s">
        <v>85</v>
      </c>
      <c r="BR3696" s="66" t="s">
        <v>85</v>
      </c>
      <c r="BS3696" s="66" t="s">
        <v>85</v>
      </c>
      <c r="BT3696" s="66" t="s">
        <v>85</v>
      </c>
      <c r="BU3696" s="66" t="s">
        <v>85</v>
      </c>
      <c r="BV3696" s="66" t="s">
        <v>85</v>
      </c>
      <c r="BW3696" s="66" t="s">
        <v>85</v>
      </c>
      <c r="BX3696" s="66" t="s">
        <v>85</v>
      </c>
      <c r="BY3696" s="66" t="s">
        <v>85</v>
      </c>
      <c r="BZ3696" s="66" t="s">
        <v>85</v>
      </c>
      <c r="CA3696" s="66" t="s">
        <v>85</v>
      </c>
      <c r="CB3696" s="66" t="s">
        <v>85</v>
      </c>
      <c r="CC3696" s="66" t="s">
        <v>85</v>
      </c>
      <c r="CD3696" s="66" t="s">
        <v>85</v>
      </c>
      <c r="CE3696" s="66" t="s">
        <v>85</v>
      </c>
      <c r="CF3696" s="66" t="s">
        <v>85</v>
      </c>
      <c r="CG3696" s="66" t="s">
        <v>85</v>
      </c>
      <c r="CH3696" s="66" t="s">
        <v>85</v>
      </c>
      <c r="CI3696" s="66" t="s">
        <v>85</v>
      </c>
      <c r="CJ3696" s="66" t="s">
        <v>85</v>
      </c>
      <c r="CK3696" s="66" t="s">
        <v>85</v>
      </c>
      <c r="CL3696" s="66" t="s">
        <v>85</v>
      </c>
      <c r="CM3696" s="69" t="s">
        <v>85</v>
      </c>
    </row>
    <row r="3697" spans="41:91" hidden="1" x14ac:dyDescent="0.25">
      <c r="AO3697" s="86">
        <v>4</v>
      </c>
      <c r="AP3697" s="86">
        <v>1</v>
      </c>
      <c r="AQ3697" s="21" t="str">
        <f t="shared" ref="AQ3697:AQ3706" si="58">CONCATENATE(AO3697,AP3697)</f>
        <v>41</v>
      </c>
      <c r="AR3697" s="77" t="s">
        <v>85</v>
      </c>
      <c r="AS3697" s="77" t="s">
        <v>85</v>
      </c>
      <c r="AT3697" s="77" t="s">
        <v>85</v>
      </c>
      <c r="AU3697" s="66" t="s">
        <v>85</v>
      </c>
      <c r="AV3697" s="66" t="s">
        <v>85</v>
      </c>
      <c r="AW3697" s="66" t="s">
        <v>85</v>
      </c>
      <c r="AX3697" s="66" t="s">
        <v>85</v>
      </c>
      <c r="AY3697" s="66" t="s">
        <v>85</v>
      </c>
      <c r="AZ3697" s="66" t="s">
        <v>85</v>
      </c>
      <c r="BA3697" s="66" t="s">
        <v>85</v>
      </c>
      <c r="BB3697" s="66" t="s">
        <v>85</v>
      </c>
      <c r="BC3697" s="66" t="s">
        <v>85</v>
      </c>
      <c r="BD3697" s="66" t="s">
        <v>85</v>
      </c>
      <c r="BE3697" s="66" t="s">
        <v>85</v>
      </c>
      <c r="BF3697" s="66" t="s">
        <v>85</v>
      </c>
      <c r="BG3697" s="66" t="s">
        <v>85</v>
      </c>
      <c r="BH3697" s="66" t="s">
        <v>85</v>
      </c>
      <c r="BI3697" s="66" t="s">
        <v>85</v>
      </c>
      <c r="BJ3697" s="66" t="s">
        <v>85</v>
      </c>
      <c r="BK3697" s="66" t="s">
        <v>85</v>
      </c>
      <c r="BL3697" s="66" t="s">
        <v>85</v>
      </c>
      <c r="BM3697" s="66" t="s">
        <v>85</v>
      </c>
      <c r="BN3697" s="66" t="s">
        <v>85</v>
      </c>
      <c r="BO3697" s="88" t="s">
        <v>85</v>
      </c>
      <c r="BP3697" s="100" t="s">
        <v>85</v>
      </c>
      <c r="BQ3697" s="66" t="s">
        <v>85</v>
      </c>
      <c r="BR3697" s="66" t="s">
        <v>85</v>
      </c>
      <c r="BS3697" s="66" t="s">
        <v>85</v>
      </c>
      <c r="BT3697" s="66" t="s">
        <v>85</v>
      </c>
      <c r="BU3697" s="66" t="s">
        <v>85</v>
      </c>
      <c r="BV3697" s="66" t="s">
        <v>85</v>
      </c>
      <c r="BW3697" s="66" t="s">
        <v>85</v>
      </c>
      <c r="BX3697" s="66" t="s">
        <v>85</v>
      </c>
      <c r="BY3697" s="66" t="s">
        <v>85</v>
      </c>
      <c r="BZ3697" s="66" t="s">
        <v>85</v>
      </c>
      <c r="CA3697" s="66" t="s">
        <v>85</v>
      </c>
      <c r="CB3697" s="66" t="s">
        <v>85</v>
      </c>
      <c r="CC3697" s="66" t="s">
        <v>85</v>
      </c>
      <c r="CD3697" s="66" t="s">
        <v>85</v>
      </c>
      <c r="CE3697" s="66" t="s">
        <v>85</v>
      </c>
      <c r="CF3697" s="66" t="s">
        <v>85</v>
      </c>
      <c r="CG3697" s="66" t="s">
        <v>85</v>
      </c>
      <c r="CH3697" s="66" t="s">
        <v>85</v>
      </c>
      <c r="CI3697" s="66" t="s">
        <v>85</v>
      </c>
      <c r="CJ3697" s="66" t="s">
        <v>85</v>
      </c>
      <c r="CK3697" s="66" t="s">
        <v>85</v>
      </c>
      <c r="CL3697" s="66" t="s">
        <v>85</v>
      </c>
      <c r="CM3697" s="69" t="s">
        <v>85</v>
      </c>
    </row>
    <row r="3698" spans="41:91" hidden="1" x14ac:dyDescent="0.25">
      <c r="AO3698" s="86">
        <v>4</v>
      </c>
      <c r="AP3698" s="86">
        <v>2</v>
      </c>
      <c r="AQ3698" s="21" t="str">
        <f t="shared" si="58"/>
        <v>42</v>
      </c>
      <c r="AR3698" s="77" t="s">
        <v>85</v>
      </c>
      <c r="AS3698" s="77" t="s">
        <v>85</v>
      </c>
      <c r="AT3698" s="77" t="s">
        <v>85</v>
      </c>
      <c r="AU3698" s="66" t="s">
        <v>85</v>
      </c>
      <c r="AV3698" s="66" t="s">
        <v>85</v>
      </c>
      <c r="AW3698" s="66" t="s">
        <v>85</v>
      </c>
      <c r="AX3698" s="66" t="s">
        <v>85</v>
      </c>
      <c r="AY3698" s="66" t="s">
        <v>85</v>
      </c>
      <c r="AZ3698" s="66" t="s">
        <v>85</v>
      </c>
      <c r="BA3698" s="66" t="s">
        <v>85</v>
      </c>
      <c r="BB3698" s="66" t="s">
        <v>85</v>
      </c>
      <c r="BC3698" s="66" t="s">
        <v>85</v>
      </c>
      <c r="BD3698" s="66" t="s">
        <v>85</v>
      </c>
      <c r="BE3698" s="66" t="s">
        <v>85</v>
      </c>
      <c r="BF3698" s="66" t="s">
        <v>85</v>
      </c>
      <c r="BG3698" s="66" t="s">
        <v>85</v>
      </c>
      <c r="BH3698" s="66" t="s">
        <v>85</v>
      </c>
      <c r="BI3698" s="66" t="s">
        <v>85</v>
      </c>
      <c r="BJ3698" s="66" t="s">
        <v>85</v>
      </c>
      <c r="BK3698" s="66" t="s">
        <v>85</v>
      </c>
      <c r="BL3698" s="66" t="s">
        <v>85</v>
      </c>
      <c r="BM3698" s="66" t="s">
        <v>85</v>
      </c>
      <c r="BN3698" s="66" t="s">
        <v>85</v>
      </c>
      <c r="BO3698" s="88" t="s">
        <v>85</v>
      </c>
      <c r="BP3698" s="100" t="s">
        <v>85</v>
      </c>
      <c r="BQ3698" s="66" t="s">
        <v>85</v>
      </c>
      <c r="BR3698" s="66" t="s">
        <v>85</v>
      </c>
      <c r="BS3698" s="66" t="s">
        <v>85</v>
      </c>
      <c r="BT3698" s="66" t="s">
        <v>85</v>
      </c>
      <c r="BU3698" s="66" t="s">
        <v>85</v>
      </c>
      <c r="BV3698" s="66" t="s">
        <v>85</v>
      </c>
      <c r="BW3698" s="66" t="s">
        <v>85</v>
      </c>
      <c r="BX3698" s="66" t="s">
        <v>85</v>
      </c>
      <c r="BY3698" s="66" t="s">
        <v>85</v>
      </c>
      <c r="BZ3698" s="66" t="s">
        <v>85</v>
      </c>
      <c r="CA3698" s="66" t="s">
        <v>85</v>
      </c>
      <c r="CB3698" s="66" t="s">
        <v>85</v>
      </c>
      <c r="CC3698" s="66" t="s">
        <v>85</v>
      </c>
      <c r="CD3698" s="66" t="s">
        <v>85</v>
      </c>
      <c r="CE3698" s="66" t="s">
        <v>85</v>
      </c>
      <c r="CF3698" s="66" t="s">
        <v>85</v>
      </c>
      <c r="CG3698" s="66" t="s">
        <v>85</v>
      </c>
      <c r="CH3698" s="66" t="s">
        <v>85</v>
      </c>
      <c r="CI3698" s="66" t="s">
        <v>85</v>
      </c>
      <c r="CJ3698" s="66" t="s">
        <v>85</v>
      </c>
      <c r="CK3698" s="66" t="s">
        <v>85</v>
      </c>
      <c r="CL3698" s="66" t="s">
        <v>85</v>
      </c>
      <c r="CM3698" s="69" t="s">
        <v>85</v>
      </c>
    </row>
    <row r="3699" spans="41:91" hidden="1" x14ac:dyDescent="0.25">
      <c r="AO3699" s="86">
        <v>4</v>
      </c>
      <c r="AP3699" s="86">
        <v>3</v>
      </c>
      <c r="AQ3699" s="21" t="str">
        <f t="shared" si="58"/>
        <v>43</v>
      </c>
      <c r="AR3699" s="77" t="s">
        <v>85</v>
      </c>
      <c r="AS3699" s="77" t="s">
        <v>85</v>
      </c>
      <c r="AT3699" s="77" t="s">
        <v>85</v>
      </c>
      <c r="AU3699" s="66" t="s">
        <v>85</v>
      </c>
      <c r="AV3699" s="66" t="s">
        <v>85</v>
      </c>
      <c r="AW3699" s="66" t="s">
        <v>85</v>
      </c>
      <c r="AX3699" s="66" t="s">
        <v>85</v>
      </c>
      <c r="AY3699" s="66" t="s">
        <v>85</v>
      </c>
      <c r="AZ3699" s="66" t="s">
        <v>85</v>
      </c>
      <c r="BA3699" s="66" t="s">
        <v>85</v>
      </c>
      <c r="BB3699" s="66" t="s">
        <v>85</v>
      </c>
      <c r="BC3699" s="66" t="s">
        <v>85</v>
      </c>
      <c r="BD3699" s="66" t="s">
        <v>85</v>
      </c>
      <c r="BE3699" s="66" t="s">
        <v>85</v>
      </c>
      <c r="BF3699" s="66" t="s">
        <v>85</v>
      </c>
      <c r="BG3699" s="66" t="s">
        <v>85</v>
      </c>
      <c r="BH3699" s="66" t="s">
        <v>85</v>
      </c>
      <c r="BI3699" s="66" t="s">
        <v>85</v>
      </c>
      <c r="BJ3699" s="66" t="s">
        <v>85</v>
      </c>
      <c r="BK3699" s="66" t="s">
        <v>85</v>
      </c>
      <c r="BL3699" s="66" t="s">
        <v>85</v>
      </c>
      <c r="BM3699" s="66" t="s">
        <v>85</v>
      </c>
      <c r="BN3699" s="66" t="s">
        <v>85</v>
      </c>
      <c r="BO3699" s="88" t="s">
        <v>85</v>
      </c>
      <c r="BP3699" s="100" t="s">
        <v>85</v>
      </c>
      <c r="BQ3699" s="66" t="s">
        <v>85</v>
      </c>
      <c r="BR3699" s="66" t="s">
        <v>85</v>
      </c>
      <c r="BS3699" s="66" t="s">
        <v>85</v>
      </c>
      <c r="BT3699" s="66" t="s">
        <v>85</v>
      </c>
      <c r="BU3699" s="66" t="s">
        <v>85</v>
      </c>
      <c r="BV3699" s="66" t="s">
        <v>85</v>
      </c>
      <c r="BW3699" s="66" t="s">
        <v>85</v>
      </c>
      <c r="BX3699" s="66" t="s">
        <v>85</v>
      </c>
      <c r="BY3699" s="66" t="s">
        <v>85</v>
      </c>
      <c r="BZ3699" s="66" t="s">
        <v>85</v>
      </c>
      <c r="CA3699" s="66" t="s">
        <v>85</v>
      </c>
      <c r="CB3699" s="66" t="s">
        <v>85</v>
      </c>
      <c r="CC3699" s="66" t="s">
        <v>85</v>
      </c>
      <c r="CD3699" s="66" t="s">
        <v>85</v>
      </c>
      <c r="CE3699" s="66" t="s">
        <v>85</v>
      </c>
      <c r="CF3699" s="66" t="s">
        <v>85</v>
      </c>
      <c r="CG3699" s="66" t="s">
        <v>85</v>
      </c>
      <c r="CH3699" s="66" t="s">
        <v>85</v>
      </c>
      <c r="CI3699" s="66" t="s">
        <v>85</v>
      </c>
      <c r="CJ3699" s="66" t="s">
        <v>85</v>
      </c>
      <c r="CK3699" s="66" t="s">
        <v>85</v>
      </c>
      <c r="CL3699" s="66" t="s">
        <v>85</v>
      </c>
      <c r="CM3699" s="69" t="s">
        <v>85</v>
      </c>
    </row>
    <row r="3700" spans="41:91" hidden="1" x14ac:dyDescent="0.25">
      <c r="AO3700" s="86">
        <v>4</v>
      </c>
      <c r="AP3700" s="86">
        <v>4</v>
      </c>
      <c r="AQ3700" s="21" t="str">
        <f t="shared" si="58"/>
        <v>44</v>
      </c>
      <c r="AR3700" s="77" t="s">
        <v>85</v>
      </c>
      <c r="AS3700" s="77" t="s">
        <v>85</v>
      </c>
      <c r="AT3700" s="77" t="s">
        <v>85</v>
      </c>
      <c r="AU3700" s="66" t="s">
        <v>85</v>
      </c>
      <c r="AV3700" s="66" t="s">
        <v>85</v>
      </c>
      <c r="AW3700" s="66" t="s">
        <v>85</v>
      </c>
      <c r="AX3700" s="66" t="s">
        <v>85</v>
      </c>
      <c r="AY3700" s="66" t="s">
        <v>85</v>
      </c>
      <c r="AZ3700" s="66" t="s">
        <v>85</v>
      </c>
      <c r="BA3700" s="66" t="s">
        <v>85</v>
      </c>
      <c r="BB3700" s="66" t="s">
        <v>85</v>
      </c>
      <c r="BC3700" s="66" t="s">
        <v>85</v>
      </c>
      <c r="BD3700" s="66" t="s">
        <v>85</v>
      </c>
      <c r="BE3700" s="66" t="s">
        <v>85</v>
      </c>
      <c r="BF3700" s="66" t="s">
        <v>85</v>
      </c>
      <c r="BG3700" s="66" t="s">
        <v>85</v>
      </c>
      <c r="BH3700" s="66" t="s">
        <v>85</v>
      </c>
      <c r="BI3700" s="66" t="s">
        <v>85</v>
      </c>
      <c r="BJ3700" s="66" t="s">
        <v>85</v>
      </c>
      <c r="BK3700" s="66" t="s">
        <v>85</v>
      </c>
      <c r="BL3700" s="66" t="s">
        <v>85</v>
      </c>
      <c r="BM3700" s="66" t="s">
        <v>85</v>
      </c>
      <c r="BN3700" s="66" t="s">
        <v>85</v>
      </c>
      <c r="BO3700" s="88" t="s">
        <v>85</v>
      </c>
      <c r="BP3700" s="100" t="s">
        <v>85</v>
      </c>
      <c r="BQ3700" s="66" t="s">
        <v>85</v>
      </c>
      <c r="BR3700" s="66" t="s">
        <v>85</v>
      </c>
      <c r="BS3700" s="66" t="s">
        <v>85</v>
      </c>
      <c r="BT3700" s="66" t="s">
        <v>85</v>
      </c>
      <c r="BU3700" s="66" t="s">
        <v>85</v>
      </c>
      <c r="BV3700" s="66" t="s">
        <v>85</v>
      </c>
      <c r="BW3700" s="66" t="s">
        <v>85</v>
      </c>
      <c r="BX3700" s="66" t="s">
        <v>85</v>
      </c>
      <c r="BY3700" s="66" t="s">
        <v>85</v>
      </c>
      <c r="BZ3700" s="66" t="s">
        <v>85</v>
      </c>
      <c r="CA3700" s="66" t="s">
        <v>85</v>
      </c>
      <c r="CB3700" s="66" t="s">
        <v>85</v>
      </c>
      <c r="CC3700" s="66" t="s">
        <v>85</v>
      </c>
      <c r="CD3700" s="66" t="s">
        <v>85</v>
      </c>
      <c r="CE3700" s="66" t="s">
        <v>85</v>
      </c>
      <c r="CF3700" s="66" t="s">
        <v>85</v>
      </c>
      <c r="CG3700" s="66" t="s">
        <v>85</v>
      </c>
      <c r="CH3700" s="66" t="s">
        <v>85</v>
      </c>
      <c r="CI3700" s="66" t="s">
        <v>85</v>
      </c>
      <c r="CJ3700" s="66" t="s">
        <v>85</v>
      </c>
      <c r="CK3700" s="66" t="s">
        <v>85</v>
      </c>
      <c r="CL3700" s="66" t="s">
        <v>85</v>
      </c>
      <c r="CM3700" s="69" t="s">
        <v>85</v>
      </c>
    </row>
    <row r="3701" spans="41:91" hidden="1" x14ac:dyDescent="0.25">
      <c r="AO3701" s="86">
        <v>4</v>
      </c>
      <c r="AP3701" s="86" t="s">
        <v>114</v>
      </c>
      <c r="AQ3701" s="21" t="str">
        <f t="shared" si="58"/>
        <v>45 or more</v>
      </c>
      <c r="AR3701" s="77" t="s">
        <v>85</v>
      </c>
      <c r="AS3701" s="77" t="s">
        <v>85</v>
      </c>
      <c r="AT3701" s="77" t="s">
        <v>85</v>
      </c>
      <c r="AU3701" s="66" t="s">
        <v>85</v>
      </c>
      <c r="AV3701" s="66" t="s">
        <v>85</v>
      </c>
      <c r="AW3701" s="66" t="s">
        <v>85</v>
      </c>
      <c r="AX3701" s="66" t="s">
        <v>85</v>
      </c>
      <c r="AY3701" s="66" t="s">
        <v>85</v>
      </c>
      <c r="AZ3701" s="66" t="s">
        <v>85</v>
      </c>
      <c r="BA3701" s="66" t="s">
        <v>85</v>
      </c>
      <c r="BB3701" s="66" t="s">
        <v>85</v>
      </c>
      <c r="BC3701" s="66" t="s">
        <v>85</v>
      </c>
      <c r="BD3701" s="66" t="s">
        <v>85</v>
      </c>
      <c r="BE3701" s="66" t="s">
        <v>85</v>
      </c>
      <c r="BF3701" s="66" t="s">
        <v>85</v>
      </c>
      <c r="BG3701" s="66" t="s">
        <v>85</v>
      </c>
      <c r="BH3701" s="66" t="s">
        <v>85</v>
      </c>
      <c r="BI3701" s="66" t="s">
        <v>85</v>
      </c>
      <c r="BJ3701" s="66" t="s">
        <v>85</v>
      </c>
      <c r="BK3701" s="66" t="s">
        <v>85</v>
      </c>
      <c r="BL3701" s="66" t="s">
        <v>85</v>
      </c>
      <c r="BM3701" s="66" t="s">
        <v>85</v>
      </c>
      <c r="BN3701" s="66" t="s">
        <v>85</v>
      </c>
      <c r="BO3701" s="88" t="s">
        <v>85</v>
      </c>
      <c r="BP3701" s="100" t="s">
        <v>85</v>
      </c>
      <c r="BQ3701" s="66" t="s">
        <v>85</v>
      </c>
      <c r="BR3701" s="66" t="s">
        <v>85</v>
      </c>
      <c r="BS3701" s="66" t="s">
        <v>85</v>
      </c>
      <c r="BT3701" s="66" t="s">
        <v>85</v>
      </c>
      <c r="BU3701" s="66" t="s">
        <v>85</v>
      </c>
      <c r="BV3701" s="66" t="s">
        <v>85</v>
      </c>
      <c r="BW3701" s="66" t="s">
        <v>85</v>
      </c>
      <c r="BX3701" s="66" t="s">
        <v>85</v>
      </c>
      <c r="BY3701" s="66" t="s">
        <v>85</v>
      </c>
      <c r="BZ3701" s="66" t="s">
        <v>85</v>
      </c>
      <c r="CA3701" s="66" t="s">
        <v>85</v>
      </c>
      <c r="CB3701" s="66" t="s">
        <v>85</v>
      </c>
      <c r="CC3701" s="66" t="s">
        <v>85</v>
      </c>
      <c r="CD3701" s="66" t="s">
        <v>85</v>
      </c>
      <c r="CE3701" s="66" t="s">
        <v>85</v>
      </c>
      <c r="CF3701" s="66" t="s">
        <v>85</v>
      </c>
      <c r="CG3701" s="66" t="s">
        <v>85</v>
      </c>
      <c r="CH3701" s="66" t="s">
        <v>85</v>
      </c>
      <c r="CI3701" s="66" t="s">
        <v>85</v>
      </c>
      <c r="CJ3701" s="66" t="s">
        <v>85</v>
      </c>
      <c r="CK3701" s="66" t="s">
        <v>85</v>
      </c>
      <c r="CL3701" s="66" t="s">
        <v>85</v>
      </c>
      <c r="CM3701" s="69" t="s">
        <v>85</v>
      </c>
    </row>
    <row r="3702" spans="41:91" hidden="1" x14ac:dyDescent="0.25">
      <c r="AO3702" s="86" t="s">
        <v>114</v>
      </c>
      <c r="AP3702" s="86">
        <v>1</v>
      </c>
      <c r="AQ3702" s="21" t="str">
        <f t="shared" si="58"/>
        <v>5 or more1</v>
      </c>
      <c r="AR3702" s="77" t="s">
        <v>85</v>
      </c>
      <c r="AS3702" s="77" t="s">
        <v>85</v>
      </c>
      <c r="AT3702" s="77" t="s">
        <v>85</v>
      </c>
      <c r="AU3702" s="66" t="s">
        <v>85</v>
      </c>
      <c r="AV3702" s="66" t="s">
        <v>85</v>
      </c>
      <c r="AW3702" s="66" t="s">
        <v>85</v>
      </c>
      <c r="AX3702" s="66" t="s">
        <v>85</v>
      </c>
      <c r="AY3702" s="66" t="s">
        <v>85</v>
      </c>
      <c r="AZ3702" s="66" t="s">
        <v>85</v>
      </c>
      <c r="BA3702" s="66" t="s">
        <v>85</v>
      </c>
      <c r="BB3702" s="66" t="s">
        <v>85</v>
      </c>
      <c r="BC3702" s="66" t="s">
        <v>85</v>
      </c>
      <c r="BD3702" s="66" t="s">
        <v>85</v>
      </c>
      <c r="BE3702" s="66" t="s">
        <v>85</v>
      </c>
      <c r="BF3702" s="66" t="s">
        <v>85</v>
      </c>
      <c r="BG3702" s="66" t="s">
        <v>85</v>
      </c>
      <c r="BH3702" s="66" t="s">
        <v>85</v>
      </c>
      <c r="BI3702" s="66" t="s">
        <v>85</v>
      </c>
      <c r="BJ3702" s="66" t="s">
        <v>85</v>
      </c>
      <c r="BK3702" s="66" t="s">
        <v>85</v>
      </c>
      <c r="BL3702" s="66" t="s">
        <v>85</v>
      </c>
      <c r="BM3702" s="66" t="s">
        <v>85</v>
      </c>
      <c r="BN3702" s="66" t="s">
        <v>85</v>
      </c>
      <c r="BO3702" s="88" t="s">
        <v>85</v>
      </c>
      <c r="BP3702" s="100" t="s">
        <v>85</v>
      </c>
      <c r="BQ3702" s="66" t="s">
        <v>85</v>
      </c>
      <c r="BR3702" s="66" t="s">
        <v>85</v>
      </c>
      <c r="BS3702" s="66" t="s">
        <v>85</v>
      </c>
      <c r="BT3702" s="66" t="s">
        <v>85</v>
      </c>
      <c r="BU3702" s="66" t="s">
        <v>85</v>
      </c>
      <c r="BV3702" s="66" t="s">
        <v>85</v>
      </c>
      <c r="BW3702" s="66" t="s">
        <v>85</v>
      </c>
      <c r="BX3702" s="66" t="s">
        <v>85</v>
      </c>
      <c r="BY3702" s="66" t="s">
        <v>85</v>
      </c>
      <c r="BZ3702" s="66" t="s">
        <v>85</v>
      </c>
      <c r="CA3702" s="66" t="s">
        <v>85</v>
      </c>
      <c r="CB3702" s="66" t="s">
        <v>85</v>
      </c>
      <c r="CC3702" s="66" t="s">
        <v>85</v>
      </c>
      <c r="CD3702" s="66" t="s">
        <v>85</v>
      </c>
      <c r="CE3702" s="66" t="s">
        <v>85</v>
      </c>
      <c r="CF3702" s="66" t="s">
        <v>85</v>
      </c>
      <c r="CG3702" s="66" t="s">
        <v>85</v>
      </c>
      <c r="CH3702" s="66" t="s">
        <v>85</v>
      </c>
      <c r="CI3702" s="66" t="s">
        <v>85</v>
      </c>
      <c r="CJ3702" s="66" t="s">
        <v>85</v>
      </c>
      <c r="CK3702" s="66" t="s">
        <v>85</v>
      </c>
      <c r="CL3702" s="66" t="s">
        <v>85</v>
      </c>
      <c r="CM3702" s="69" t="s">
        <v>85</v>
      </c>
    </row>
    <row r="3703" spans="41:91" hidden="1" x14ac:dyDescent="0.25">
      <c r="AO3703" s="86" t="s">
        <v>114</v>
      </c>
      <c r="AP3703" s="86">
        <v>2</v>
      </c>
      <c r="AQ3703" s="21" t="str">
        <f t="shared" si="58"/>
        <v>5 or more2</v>
      </c>
      <c r="AR3703" s="77" t="s">
        <v>85</v>
      </c>
      <c r="AS3703" s="77" t="s">
        <v>85</v>
      </c>
      <c r="AT3703" s="77" t="s">
        <v>85</v>
      </c>
      <c r="AU3703" s="66" t="s">
        <v>85</v>
      </c>
      <c r="AV3703" s="66" t="s">
        <v>85</v>
      </c>
      <c r="AW3703" s="66" t="s">
        <v>85</v>
      </c>
      <c r="AX3703" s="66" t="s">
        <v>85</v>
      </c>
      <c r="AY3703" s="66" t="s">
        <v>85</v>
      </c>
      <c r="AZ3703" s="66" t="s">
        <v>85</v>
      </c>
      <c r="BA3703" s="66" t="s">
        <v>85</v>
      </c>
      <c r="BB3703" s="66" t="s">
        <v>85</v>
      </c>
      <c r="BC3703" s="66" t="s">
        <v>85</v>
      </c>
      <c r="BD3703" s="66" t="s">
        <v>85</v>
      </c>
      <c r="BE3703" s="66" t="s">
        <v>85</v>
      </c>
      <c r="BF3703" s="66" t="s">
        <v>85</v>
      </c>
      <c r="BG3703" s="66" t="s">
        <v>85</v>
      </c>
      <c r="BH3703" s="66" t="s">
        <v>85</v>
      </c>
      <c r="BI3703" s="66" t="s">
        <v>85</v>
      </c>
      <c r="BJ3703" s="66" t="s">
        <v>85</v>
      </c>
      <c r="BK3703" s="66" t="s">
        <v>85</v>
      </c>
      <c r="BL3703" s="66" t="s">
        <v>85</v>
      </c>
      <c r="BM3703" s="66" t="s">
        <v>85</v>
      </c>
      <c r="BN3703" s="66" t="s">
        <v>85</v>
      </c>
      <c r="BO3703" s="88" t="s">
        <v>85</v>
      </c>
      <c r="BP3703" s="100" t="s">
        <v>85</v>
      </c>
      <c r="BQ3703" s="66" t="s">
        <v>85</v>
      </c>
      <c r="BR3703" s="66" t="s">
        <v>85</v>
      </c>
      <c r="BS3703" s="66" t="s">
        <v>85</v>
      </c>
      <c r="BT3703" s="66" t="s">
        <v>85</v>
      </c>
      <c r="BU3703" s="66" t="s">
        <v>85</v>
      </c>
      <c r="BV3703" s="66" t="s">
        <v>85</v>
      </c>
      <c r="BW3703" s="66" t="s">
        <v>85</v>
      </c>
      <c r="BX3703" s="66" t="s">
        <v>85</v>
      </c>
      <c r="BY3703" s="66" t="s">
        <v>85</v>
      </c>
      <c r="BZ3703" s="66" t="s">
        <v>85</v>
      </c>
      <c r="CA3703" s="66" t="s">
        <v>85</v>
      </c>
      <c r="CB3703" s="66" t="s">
        <v>85</v>
      </c>
      <c r="CC3703" s="66" t="s">
        <v>85</v>
      </c>
      <c r="CD3703" s="66" t="s">
        <v>85</v>
      </c>
      <c r="CE3703" s="66" t="s">
        <v>85</v>
      </c>
      <c r="CF3703" s="66" t="s">
        <v>85</v>
      </c>
      <c r="CG3703" s="66" t="s">
        <v>85</v>
      </c>
      <c r="CH3703" s="66" t="s">
        <v>85</v>
      </c>
      <c r="CI3703" s="66" t="s">
        <v>85</v>
      </c>
      <c r="CJ3703" s="66" t="s">
        <v>85</v>
      </c>
      <c r="CK3703" s="66" t="s">
        <v>85</v>
      </c>
      <c r="CL3703" s="66" t="s">
        <v>85</v>
      </c>
      <c r="CM3703" s="69" t="s">
        <v>85</v>
      </c>
    </row>
    <row r="3704" spans="41:91" hidden="1" x14ac:dyDescent="0.25">
      <c r="AO3704" s="86" t="s">
        <v>114</v>
      </c>
      <c r="AP3704" s="86">
        <v>3</v>
      </c>
      <c r="AQ3704" s="21" t="str">
        <f t="shared" si="58"/>
        <v>5 or more3</v>
      </c>
      <c r="AR3704" s="77" t="s">
        <v>85</v>
      </c>
      <c r="AS3704" s="77" t="s">
        <v>85</v>
      </c>
      <c r="AT3704" s="77" t="s">
        <v>85</v>
      </c>
      <c r="AU3704" s="66" t="s">
        <v>85</v>
      </c>
      <c r="AV3704" s="66" t="s">
        <v>85</v>
      </c>
      <c r="AW3704" s="66" t="s">
        <v>85</v>
      </c>
      <c r="AX3704" s="66" t="s">
        <v>85</v>
      </c>
      <c r="AY3704" s="66" t="s">
        <v>85</v>
      </c>
      <c r="AZ3704" s="66" t="s">
        <v>85</v>
      </c>
      <c r="BA3704" s="66" t="s">
        <v>85</v>
      </c>
      <c r="BB3704" s="66" t="s">
        <v>85</v>
      </c>
      <c r="BC3704" s="66" t="s">
        <v>85</v>
      </c>
      <c r="BD3704" s="66" t="s">
        <v>85</v>
      </c>
      <c r="BE3704" s="66" t="s">
        <v>85</v>
      </c>
      <c r="BF3704" s="66" t="s">
        <v>85</v>
      </c>
      <c r="BG3704" s="66" t="s">
        <v>85</v>
      </c>
      <c r="BH3704" s="66" t="s">
        <v>85</v>
      </c>
      <c r="BI3704" s="66" t="s">
        <v>85</v>
      </c>
      <c r="BJ3704" s="66" t="s">
        <v>85</v>
      </c>
      <c r="BK3704" s="66" t="s">
        <v>85</v>
      </c>
      <c r="BL3704" s="66" t="s">
        <v>85</v>
      </c>
      <c r="BM3704" s="66" t="s">
        <v>85</v>
      </c>
      <c r="BN3704" s="66" t="s">
        <v>85</v>
      </c>
      <c r="BO3704" s="88" t="s">
        <v>85</v>
      </c>
      <c r="BP3704" s="100" t="s">
        <v>85</v>
      </c>
      <c r="BQ3704" s="66" t="s">
        <v>85</v>
      </c>
      <c r="BR3704" s="66" t="s">
        <v>85</v>
      </c>
      <c r="BS3704" s="66" t="s">
        <v>85</v>
      </c>
      <c r="BT3704" s="66" t="s">
        <v>85</v>
      </c>
      <c r="BU3704" s="66" t="s">
        <v>85</v>
      </c>
      <c r="BV3704" s="66" t="s">
        <v>85</v>
      </c>
      <c r="BW3704" s="66" t="s">
        <v>85</v>
      </c>
      <c r="BX3704" s="66" t="s">
        <v>85</v>
      </c>
      <c r="BY3704" s="66" t="s">
        <v>85</v>
      </c>
      <c r="BZ3704" s="66" t="s">
        <v>85</v>
      </c>
      <c r="CA3704" s="66" t="s">
        <v>85</v>
      </c>
      <c r="CB3704" s="66" t="s">
        <v>85</v>
      </c>
      <c r="CC3704" s="66" t="s">
        <v>85</v>
      </c>
      <c r="CD3704" s="66" t="s">
        <v>85</v>
      </c>
      <c r="CE3704" s="66" t="s">
        <v>85</v>
      </c>
      <c r="CF3704" s="66" t="s">
        <v>85</v>
      </c>
      <c r="CG3704" s="66" t="s">
        <v>85</v>
      </c>
      <c r="CH3704" s="66" t="s">
        <v>85</v>
      </c>
      <c r="CI3704" s="66" t="s">
        <v>85</v>
      </c>
      <c r="CJ3704" s="66" t="s">
        <v>85</v>
      </c>
      <c r="CK3704" s="66" t="s">
        <v>85</v>
      </c>
      <c r="CL3704" s="66" t="s">
        <v>85</v>
      </c>
      <c r="CM3704" s="69" t="s">
        <v>85</v>
      </c>
    </row>
    <row r="3705" spans="41:91" hidden="1" x14ac:dyDescent="0.25">
      <c r="AO3705" s="86" t="s">
        <v>114</v>
      </c>
      <c r="AP3705" s="86">
        <v>4</v>
      </c>
      <c r="AQ3705" s="21" t="str">
        <f t="shared" si="58"/>
        <v>5 or more4</v>
      </c>
      <c r="AR3705" s="77" t="s">
        <v>85</v>
      </c>
      <c r="AS3705" s="77" t="s">
        <v>85</v>
      </c>
      <c r="AT3705" s="77" t="s">
        <v>85</v>
      </c>
      <c r="AU3705" s="66" t="s">
        <v>85</v>
      </c>
      <c r="AV3705" s="66" t="s">
        <v>85</v>
      </c>
      <c r="AW3705" s="66" t="s">
        <v>85</v>
      </c>
      <c r="AX3705" s="66" t="s">
        <v>85</v>
      </c>
      <c r="AY3705" s="66" t="s">
        <v>85</v>
      </c>
      <c r="AZ3705" s="66" t="s">
        <v>85</v>
      </c>
      <c r="BA3705" s="66" t="s">
        <v>85</v>
      </c>
      <c r="BB3705" s="66" t="s">
        <v>85</v>
      </c>
      <c r="BC3705" s="66" t="s">
        <v>85</v>
      </c>
      <c r="BD3705" s="66" t="s">
        <v>85</v>
      </c>
      <c r="BE3705" s="66" t="s">
        <v>85</v>
      </c>
      <c r="BF3705" s="66" t="s">
        <v>85</v>
      </c>
      <c r="BG3705" s="66" t="s">
        <v>85</v>
      </c>
      <c r="BH3705" s="66" t="s">
        <v>85</v>
      </c>
      <c r="BI3705" s="66" t="s">
        <v>85</v>
      </c>
      <c r="BJ3705" s="66" t="s">
        <v>85</v>
      </c>
      <c r="BK3705" s="66" t="s">
        <v>85</v>
      </c>
      <c r="BL3705" s="66" t="s">
        <v>85</v>
      </c>
      <c r="BM3705" s="66" t="s">
        <v>85</v>
      </c>
      <c r="BN3705" s="66" t="s">
        <v>85</v>
      </c>
      <c r="BO3705" s="88" t="s">
        <v>85</v>
      </c>
      <c r="BP3705" s="100" t="s">
        <v>85</v>
      </c>
      <c r="BQ3705" s="66" t="s">
        <v>85</v>
      </c>
      <c r="BR3705" s="66" t="s">
        <v>85</v>
      </c>
      <c r="BS3705" s="66" t="s">
        <v>85</v>
      </c>
      <c r="BT3705" s="66" t="s">
        <v>85</v>
      </c>
      <c r="BU3705" s="66" t="s">
        <v>85</v>
      </c>
      <c r="BV3705" s="66" t="s">
        <v>85</v>
      </c>
      <c r="BW3705" s="66" t="s">
        <v>85</v>
      </c>
      <c r="BX3705" s="66" t="s">
        <v>85</v>
      </c>
      <c r="BY3705" s="66" t="s">
        <v>85</v>
      </c>
      <c r="BZ3705" s="66" t="s">
        <v>85</v>
      </c>
      <c r="CA3705" s="66" t="s">
        <v>85</v>
      </c>
      <c r="CB3705" s="66" t="s">
        <v>85</v>
      </c>
      <c r="CC3705" s="66" t="s">
        <v>85</v>
      </c>
      <c r="CD3705" s="66" t="s">
        <v>85</v>
      </c>
      <c r="CE3705" s="66" t="s">
        <v>85</v>
      </c>
      <c r="CF3705" s="66" t="s">
        <v>85</v>
      </c>
      <c r="CG3705" s="66" t="s">
        <v>85</v>
      </c>
      <c r="CH3705" s="66" t="s">
        <v>85</v>
      </c>
      <c r="CI3705" s="66" t="s">
        <v>85</v>
      </c>
      <c r="CJ3705" s="66" t="s">
        <v>85</v>
      </c>
      <c r="CK3705" s="66" t="s">
        <v>85</v>
      </c>
      <c r="CL3705" s="66" t="s">
        <v>85</v>
      </c>
      <c r="CM3705" s="69" t="s">
        <v>85</v>
      </c>
    </row>
    <row r="3706" spans="41:91" hidden="1" x14ac:dyDescent="0.25">
      <c r="AO3706" s="86" t="s">
        <v>114</v>
      </c>
      <c r="AP3706" s="86" t="s">
        <v>114</v>
      </c>
      <c r="AQ3706" s="21" t="str">
        <f t="shared" si="58"/>
        <v>5 or more5 or more</v>
      </c>
      <c r="AR3706" s="77" t="s">
        <v>85</v>
      </c>
      <c r="AS3706" s="77" t="s">
        <v>85</v>
      </c>
      <c r="AT3706" s="77" t="s">
        <v>85</v>
      </c>
      <c r="AU3706" s="66" t="s">
        <v>85</v>
      </c>
      <c r="AV3706" s="66" t="s">
        <v>85</v>
      </c>
      <c r="AW3706" s="66" t="s">
        <v>85</v>
      </c>
      <c r="AX3706" s="66" t="s">
        <v>85</v>
      </c>
      <c r="AY3706" s="66" t="s">
        <v>85</v>
      </c>
      <c r="AZ3706" s="66" t="s">
        <v>85</v>
      </c>
      <c r="BA3706" s="66" t="s">
        <v>85</v>
      </c>
      <c r="BB3706" s="66" t="s">
        <v>85</v>
      </c>
      <c r="BC3706" s="66" t="s">
        <v>85</v>
      </c>
      <c r="BD3706" s="66" t="s">
        <v>85</v>
      </c>
      <c r="BE3706" s="66" t="s">
        <v>85</v>
      </c>
      <c r="BF3706" s="66" t="s">
        <v>85</v>
      </c>
      <c r="BG3706" s="66" t="s">
        <v>85</v>
      </c>
      <c r="BH3706" s="66" t="s">
        <v>85</v>
      </c>
      <c r="BI3706" s="66" t="s">
        <v>85</v>
      </c>
      <c r="BJ3706" s="66" t="s">
        <v>85</v>
      </c>
      <c r="BK3706" s="66" t="s">
        <v>85</v>
      </c>
      <c r="BL3706" s="66" t="s">
        <v>85</v>
      </c>
      <c r="BM3706" s="66" t="s">
        <v>85</v>
      </c>
      <c r="BN3706" s="66" t="s">
        <v>85</v>
      </c>
      <c r="BO3706" s="88" t="s">
        <v>85</v>
      </c>
      <c r="BP3706" s="100" t="s">
        <v>85</v>
      </c>
      <c r="BQ3706" s="66" t="s">
        <v>85</v>
      </c>
      <c r="BR3706" s="66" t="s">
        <v>85</v>
      </c>
      <c r="BS3706" s="66" t="s">
        <v>85</v>
      </c>
      <c r="BT3706" s="66" t="s">
        <v>85</v>
      </c>
      <c r="BU3706" s="66" t="s">
        <v>85</v>
      </c>
      <c r="BV3706" s="66" t="s">
        <v>85</v>
      </c>
      <c r="BW3706" s="66" t="s">
        <v>85</v>
      </c>
      <c r="BX3706" s="66" t="s">
        <v>85</v>
      </c>
      <c r="BY3706" s="66" t="s">
        <v>85</v>
      </c>
      <c r="BZ3706" s="66" t="s">
        <v>85</v>
      </c>
      <c r="CA3706" s="66" t="s">
        <v>85</v>
      </c>
      <c r="CB3706" s="66" t="s">
        <v>85</v>
      </c>
      <c r="CC3706" s="66" t="s">
        <v>85</v>
      </c>
      <c r="CD3706" s="66" t="s">
        <v>85</v>
      </c>
      <c r="CE3706" s="66" t="s">
        <v>85</v>
      </c>
      <c r="CF3706" s="66" t="s">
        <v>85</v>
      </c>
      <c r="CG3706" s="66" t="s">
        <v>85</v>
      </c>
      <c r="CH3706" s="66" t="s">
        <v>85</v>
      </c>
      <c r="CI3706" s="66" t="s">
        <v>85</v>
      </c>
      <c r="CJ3706" s="66" t="s">
        <v>85</v>
      </c>
      <c r="CK3706" s="66" t="s">
        <v>85</v>
      </c>
      <c r="CL3706" s="66" t="s">
        <v>85</v>
      </c>
      <c r="CM3706" s="69" t="s">
        <v>85</v>
      </c>
    </row>
    <row r="3707" spans="41:91" hidden="1" x14ac:dyDescent="0.25">
      <c r="AO3707" s="31" t="s">
        <v>70</v>
      </c>
      <c r="AP3707" s="31" t="s">
        <v>70</v>
      </c>
      <c r="AQ3707" s="21" t="str">
        <f t="shared" si="56"/>
        <v>North EastNorth East</v>
      </c>
      <c r="AR3707" s="77" t="s">
        <v>85</v>
      </c>
      <c r="AS3707" s="77" t="s">
        <v>85</v>
      </c>
      <c r="AT3707" s="77" t="s">
        <v>85</v>
      </c>
      <c r="AU3707" s="66" t="s">
        <v>85</v>
      </c>
      <c r="AV3707" s="66" t="s">
        <v>85</v>
      </c>
      <c r="AW3707" s="66" t="s">
        <v>85</v>
      </c>
      <c r="AX3707" s="66" t="s">
        <v>85</v>
      </c>
      <c r="AY3707" s="66" t="s">
        <v>85</v>
      </c>
      <c r="AZ3707" s="66" t="s">
        <v>85</v>
      </c>
      <c r="BA3707" s="66" t="s">
        <v>85</v>
      </c>
      <c r="BB3707" s="66" t="s">
        <v>85</v>
      </c>
      <c r="BC3707" s="66" t="s">
        <v>85</v>
      </c>
      <c r="BD3707" s="66" t="s">
        <v>85</v>
      </c>
      <c r="BE3707" s="66" t="s">
        <v>85</v>
      </c>
      <c r="BF3707" s="66" t="s">
        <v>85</v>
      </c>
      <c r="BG3707" s="66" t="s">
        <v>85</v>
      </c>
      <c r="BH3707" s="66" t="s">
        <v>85</v>
      </c>
      <c r="BI3707" s="66" t="s">
        <v>85</v>
      </c>
      <c r="BJ3707" s="66" t="s">
        <v>85</v>
      </c>
      <c r="BK3707" s="66" t="s">
        <v>85</v>
      </c>
      <c r="BL3707" s="66" t="s">
        <v>85</v>
      </c>
      <c r="BM3707" s="66" t="s">
        <v>85</v>
      </c>
      <c r="BN3707" s="66" t="s">
        <v>85</v>
      </c>
      <c r="BO3707" s="88" t="s">
        <v>85</v>
      </c>
      <c r="BP3707" s="100" t="s">
        <v>85</v>
      </c>
      <c r="BQ3707" s="66" t="s">
        <v>85</v>
      </c>
      <c r="BR3707" s="66" t="s">
        <v>85</v>
      </c>
      <c r="BS3707" s="66" t="s">
        <v>85</v>
      </c>
      <c r="BT3707" s="66" t="s">
        <v>85</v>
      </c>
      <c r="BU3707" s="66" t="s">
        <v>85</v>
      </c>
      <c r="BV3707" s="66" t="s">
        <v>85</v>
      </c>
      <c r="BW3707" s="66" t="s">
        <v>85</v>
      </c>
      <c r="BX3707" s="66" t="s">
        <v>85</v>
      </c>
      <c r="BY3707" s="66" t="s">
        <v>85</v>
      </c>
      <c r="BZ3707" s="66" t="s">
        <v>85</v>
      </c>
      <c r="CA3707" s="66" t="s">
        <v>85</v>
      </c>
      <c r="CB3707" s="66" t="s">
        <v>85</v>
      </c>
      <c r="CC3707" s="66" t="s">
        <v>85</v>
      </c>
      <c r="CD3707" s="66" t="s">
        <v>85</v>
      </c>
      <c r="CE3707" s="66" t="s">
        <v>85</v>
      </c>
      <c r="CF3707" s="66" t="s">
        <v>85</v>
      </c>
      <c r="CG3707" s="66" t="s">
        <v>85</v>
      </c>
      <c r="CH3707" s="66" t="s">
        <v>85</v>
      </c>
      <c r="CI3707" s="66" t="s">
        <v>85</v>
      </c>
      <c r="CJ3707" s="66" t="s">
        <v>85</v>
      </c>
      <c r="CK3707" s="66" t="s">
        <v>85</v>
      </c>
      <c r="CL3707" s="66" t="s">
        <v>85</v>
      </c>
      <c r="CM3707" s="69" t="s">
        <v>85</v>
      </c>
    </row>
    <row r="3708" spans="41:91" hidden="1" x14ac:dyDescent="0.25">
      <c r="AO3708" s="31" t="s">
        <v>70</v>
      </c>
      <c r="AP3708" s="31" t="s">
        <v>71</v>
      </c>
      <c r="AQ3708" s="21" t="str">
        <f t="shared" si="56"/>
        <v>North EastNorth West</v>
      </c>
      <c r="AR3708" s="77" t="s">
        <v>85</v>
      </c>
      <c r="AS3708" s="77" t="s">
        <v>85</v>
      </c>
      <c r="AT3708" s="77" t="s">
        <v>85</v>
      </c>
      <c r="AU3708" s="66" t="s">
        <v>85</v>
      </c>
      <c r="AV3708" s="66" t="s">
        <v>85</v>
      </c>
      <c r="AW3708" s="66" t="s">
        <v>85</v>
      </c>
      <c r="AX3708" s="66" t="s">
        <v>85</v>
      </c>
      <c r="AY3708" s="66" t="s">
        <v>85</v>
      </c>
      <c r="AZ3708" s="66" t="s">
        <v>85</v>
      </c>
      <c r="BA3708" s="66" t="s">
        <v>85</v>
      </c>
      <c r="BB3708" s="66" t="s">
        <v>85</v>
      </c>
      <c r="BC3708" s="66" t="s">
        <v>85</v>
      </c>
      <c r="BD3708" s="66" t="s">
        <v>85</v>
      </c>
      <c r="BE3708" s="66" t="s">
        <v>85</v>
      </c>
      <c r="BF3708" s="66" t="s">
        <v>85</v>
      </c>
      <c r="BG3708" s="66" t="s">
        <v>85</v>
      </c>
      <c r="BH3708" s="66" t="s">
        <v>85</v>
      </c>
      <c r="BI3708" s="66" t="s">
        <v>85</v>
      </c>
      <c r="BJ3708" s="66" t="s">
        <v>85</v>
      </c>
      <c r="BK3708" s="66" t="s">
        <v>85</v>
      </c>
      <c r="BL3708" s="66" t="s">
        <v>85</v>
      </c>
      <c r="BM3708" s="66" t="s">
        <v>85</v>
      </c>
      <c r="BN3708" s="66" t="s">
        <v>85</v>
      </c>
      <c r="BO3708" s="88" t="s">
        <v>85</v>
      </c>
      <c r="BP3708" s="100" t="s">
        <v>85</v>
      </c>
      <c r="BQ3708" s="66" t="s">
        <v>85</v>
      </c>
      <c r="BR3708" s="66" t="s">
        <v>85</v>
      </c>
      <c r="BS3708" s="66" t="s">
        <v>85</v>
      </c>
      <c r="BT3708" s="66" t="s">
        <v>85</v>
      </c>
      <c r="BU3708" s="66" t="s">
        <v>85</v>
      </c>
      <c r="BV3708" s="66" t="s">
        <v>85</v>
      </c>
      <c r="BW3708" s="66" t="s">
        <v>85</v>
      </c>
      <c r="BX3708" s="66" t="s">
        <v>85</v>
      </c>
      <c r="BY3708" s="66" t="s">
        <v>85</v>
      </c>
      <c r="BZ3708" s="66" t="s">
        <v>85</v>
      </c>
      <c r="CA3708" s="66" t="s">
        <v>85</v>
      </c>
      <c r="CB3708" s="66" t="s">
        <v>85</v>
      </c>
      <c r="CC3708" s="66" t="s">
        <v>85</v>
      </c>
      <c r="CD3708" s="66" t="s">
        <v>85</v>
      </c>
      <c r="CE3708" s="66" t="s">
        <v>85</v>
      </c>
      <c r="CF3708" s="66" t="s">
        <v>85</v>
      </c>
      <c r="CG3708" s="66" t="s">
        <v>85</v>
      </c>
      <c r="CH3708" s="66" t="s">
        <v>85</v>
      </c>
      <c r="CI3708" s="66" t="s">
        <v>85</v>
      </c>
      <c r="CJ3708" s="66" t="s">
        <v>85</v>
      </c>
      <c r="CK3708" s="66" t="s">
        <v>85</v>
      </c>
      <c r="CL3708" s="66" t="s">
        <v>85</v>
      </c>
      <c r="CM3708" s="69" t="s">
        <v>85</v>
      </c>
    </row>
    <row r="3709" spans="41:91" hidden="1" x14ac:dyDescent="0.25">
      <c r="AO3709" s="31" t="s">
        <v>70</v>
      </c>
      <c r="AP3709" s="31" t="s">
        <v>72</v>
      </c>
      <c r="AQ3709" s="21" t="str">
        <f t="shared" si="56"/>
        <v>North EastYorks &amp; Humber</v>
      </c>
      <c r="AR3709" s="77" t="s">
        <v>85</v>
      </c>
      <c r="AS3709" s="77" t="s">
        <v>85</v>
      </c>
      <c r="AT3709" s="77" t="s">
        <v>85</v>
      </c>
      <c r="AU3709" s="66" t="s">
        <v>85</v>
      </c>
      <c r="AV3709" s="66" t="s">
        <v>85</v>
      </c>
      <c r="AW3709" s="66" t="s">
        <v>85</v>
      </c>
      <c r="AX3709" s="66" t="s">
        <v>85</v>
      </c>
      <c r="AY3709" s="66" t="s">
        <v>85</v>
      </c>
      <c r="AZ3709" s="66" t="s">
        <v>85</v>
      </c>
      <c r="BA3709" s="66" t="s">
        <v>85</v>
      </c>
      <c r="BB3709" s="66" t="s">
        <v>85</v>
      </c>
      <c r="BC3709" s="66" t="s">
        <v>85</v>
      </c>
      <c r="BD3709" s="66" t="s">
        <v>85</v>
      </c>
      <c r="BE3709" s="66" t="s">
        <v>85</v>
      </c>
      <c r="BF3709" s="66" t="s">
        <v>85</v>
      </c>
      <c r="BG3709" s="66" t="s">
        <v>85</v>
      </c>
      <c r="BH3709" s="66" t="s">
        <v>85</v>
      </c>
      <c r="BI3709" s="66" t="s">
        <v>85</v>
      </c>
      <c r="BJ3709" s="66" t="s">
        <v>85</v>
      </c>
      <c r="BK3709" s="66" t="s">
        <v>85</v>
      </c>
      <c r="BL3709" s="66" t="s">
        <v>85</v>
      </c>
      <c r="BM3709" s="66" t="s">
        <v>85</v>
      </c>
      <c r="BN3709" s="66" t="s">
        <v>85</v>
      </c>
      <c r="BO3709" s="88" t="s">
        <v>85</v>
      </c>
      <c r="BP3709" s="100" t="s">
        <v>85</v>
      </c>
      <c r="BQ3709" s="66" t="s">
        <v>85</v>
      </c>
      <c r="BR3709" s="66" t="s">
        <v>85</v>
      </c>
      <c r="BS3709" s="66" t="s">
        <v>85</v>
      </c>
      <c r="BT3709" s="66" t="s">
        <v>85</v>
      </c>
      <c r="BU3709" s="66" t="s">
        <v>85</v>
      </c>
      <c r="BV3709" s="66" t="s">
        <v>85</v>
      </c>
      <c r="BW3709" s="66" t="s">
        <v>85</v>
      </c>
      <c r="BX3709" s="66" t="s">
        <v>85</v>
      </c>
      <c r="BY3709" s="66" t="s">
        <v>85</v>
      </c>
      <c r="BZ3709" s="66" t="s">
        <v>85</v>
      </c>
      <c r="CA3709" s="66" t="s">
        <v>85</v>
      </c>
      <c r="CB3709" s="66" t="s">
        <v>85</v>
      </c>
      <c r="CC3709" s="66" t="s">
        <v>85</v>
      </c>
      <c r="CD3709" s="66" t="s">
        <v>85</v>
      </c>
      <c r="CE3709" s="66" t="s">
        <v>85</v>
      </c>
      <c r="CF3709" s="66" t="s">
        <v>85</v>
      </c>
      <c r="CG3709" s="66" t="s">
        <v>85</v>
      </c>
      <c r="CH3709" s="66" t="s">
        <v>85</v>
      </c>
      <c r="CI3709" s="66" t="s">
        <v>85</v>
      </c>
      <c r="CJ3709" s="66" t="s">
        <v>85</v>
      </c>
      <c r="CK3709" s="66" t="s">
        <v>85</v>
      </c>
      <c r="CL3709" s="66" t="s">
        <v>85</v>
      </c>
      <c r="CM3709" s="69" t="s">
        <v>85</v>
      </c>
    </row>
    <row r="3710" spans="41:91" hidden="1" x14ac:dyDescent="0.25">
      <c r="AO3710" s="31" t="s">
        <v>70</v>
      </c>
      <c r="AP3710" s="31" t="s">
        <v>73</v>
      </c>
      <c r="AQ3710" s="21" t="str">
        <f t="shared" si="56"/>
        <v>North EastEast Midlands</v>
      </c>
      <c r="AR3710" s="77" t="s">
        <v>85</v>
      </c>
      <c r="AS3710" s="77" t="s">
        <v>85</v>
      </c>
      <c r="AT3710" s="77" t="s">
        <v>85</v>
      </c>
      <c r="AU3710" s="66" t="s">
        <v>85</v>
      </c>
      <c r="AV3710" s="66" t="s">
        <v>85</v>
      </c>
      <c r="AW3710" s="66" t="s">
        <v>85</v>
      </c>
      <c r="AX3710" s="66" t="s">
        <v>85</v>
      </c>
      <c r="AY3710" s="66" t="s">
        <v>85</v>
      </c>
      <c r="AZ3710" s="66" t="s">
        <v>85</v>
      </c>
      <c r="BA3710" s="66" t="s">
        <v>85</v>
      </c>
      <c r="BB3710" s="66" t="s">
        <v>85</v>
      </c>
      <c r="BC3710" s="66" t="s">
        <v>85</v>
      </c>
      <c r="BD3710" s="66" t="s">
        <v>85</v>
      </c>
      <c r="BE3710" s="66" t="s">
        <v>85</v>
      </c>
      <c r="BF3710" s="66" t="s">
        <v>85</v>
      </c>
      <c r="BG3710" s="66" t="s">
        <v>85</v>
      </c>
      <c r="BH3710" s="66" t="s">
        <v>85</v>
      </c>
      <c r="BI3710" s="66" t="s">
        <v>85</v>
      </c>
      <c r="BJ3710" s="66" t="s">
        <v>85</v>
      </c>
      <c r="BK3710" s="66" t="s">
        <v>85</v>
      </c>
      <c r="BL3710" s="66" t="s">
        <v>85</v>
      </c>
      <c r="BM3710" s="66" t="s">
        <v>85</v>
      </c>
      <c r="BN3710" s="66" t="s">
        <v>85</v>
      </c>
      <c r="BO3710" s="88" t="s">
        <v>85</v>
      </c>
      <c r="BP3710" s="100" t="s">
        <v>85</v>
      </c>
      <c r="BQ3710" s="66" t="s">
        <v>85</v>
      </c>
      <c r="BR3710" s="66" t="s">
        <v>85</v>
      </c>
      <c r="BS3710" s="66" t="s">
        <v>85</v>
      </c>
      <c r="BT3710" s="66" t="s">
        <v>85</v>
      </c>
      <c r="BU3710" s="66" t="s">
        <v>85</v>
      </c>
      <c r="BV3710" s="66" t="s">
        <v>85</v>
      </c>
      <c r="BW3710" s="66" t="s">
        <v>85</v>
      </c>
      <c r="BX3710" s="66" t="s">
        <v>85</v>
      </c>
      <c r="BY3710" s="66" t="s">
        <v>85</v>
      </c>
      <c r="BZ3710" s="66" t="s">
        <v>85</v>
      </c>
      <c r="CA3710" s="66" t="s">
        <v>85</v>
      </c>
      <c r="CB3710" s="66" t="s">
        <v>85</v>
      </c>
      <c r="CC3710" s="66" t="s">
        <v>85</v>
      </c>
      <c r="CD3710" s="66" t="s">
        <v>85</v>
      </c>
      <c r="CE3710" s="66" t="s">
        <v>85</v>
      </c>
      <c r="CF3710" s="66" t="s">
        <v>85</v>
      </c>
      <c r="CG3710" s="66" t="s">
        <v>85</v>
      </c>
      <c r="CH3710" s="66" t="s">
        <v>85</v>
      </c>
      <c r="CI3710" s="66" t="s">
        <v>85</v>
      </c>
      <c r="CJ3710" s="66" t="s">
        <v>85</v>
      </c>
      <c r="CK3710" s="66" t="s">
        <v>85</v>
      </c>
      <c r="CL3710" s="66" t="s">
        <v>85</v>
      </c>
      <c r="CM3710" s="69" t="s">
        <v>85</v>
      </c>
    </row>
    <row r="3711" spans="41:91" hidden="1" x14ac:dyDescent="0.25">
      <c r="AO3711" s="31" t="s">
        <v>70</v>
      </c>
      <c r="AP3711" s="31" t="s">
        <v>74</v>
      </c>
      <c r="AQ3711" s="21" t="str">
        <f t="shared" si="56"/>
        <v>North EastWest Midlands</v>
      </c>
      <c r="AR3711" s="77" t="s">
        <v>85</v>
      </c>
      <c r="AS3711" s="77" t="s">
        <v>85</v>
      </c>
      <c r="AT3711" s="77" t="s">
        <v>85</v>
      </c>
      <c r="AU3711" s="66" t="s">
        <v>85</v>
      </c>
      <c r="AV3711" s="66" t="s">
        <v>85</v>
      </c>
      <c r="AW3711" s="66" t="s">
        <v>85</v>
      </c>
      <c r="AX3711" s="66" t="s">
        <v>85</v>
      </c>
      <c r="AY3711" s="66" t="s">
        <v>85</v>
      </c>
      <c r="AZ3711" s="66" t="s">
        <v>85</v>
      </c>
      <c r="BA3711" s="66" t="s">
        <v>85</v>
      </c>
      <c r="BB3711" s="66" t="s">
        <v>85</v>
      </c>
      <c r="BC3711" s="66" t="s">
        <v>85</v>
      </c>
      <c r="BD3711" s="66" t="s">
        <v>85</v>
      </c>
      <c r="BE3711" s="66" t="s">
        <v>85</v>
      </c>
      <c r="BF3711" s="66" t="s">
        <v>85</v>
      </c>
      <c r="BG3711" s="66" t="s">
        <v>85</v>
      </c>
      <c r="BH3711" s="66" t="s">
        <v>85</v>
      </c>
      <c r="BI3711" s="66" t="s">
        <v>85</v>
      </c>
      <c r="BJ3711" s="66" t="s">
        <v>85</v>
      </c>
      <c r="BK3711" s="66" t="s">
        <v>85</v>
      </c>
      <c r="BL3711" s="66" t="s">
        <v>85</v>
      </c>
      <c r="BM3711" s="66" t="s">
        <v>85</v>
      </c>
      <c r="BN3711" s="66" t="s">
        <v>85</v>
      </c>
      <c r="BO3711" s="88" t="s">
        <v>85</v>
      </c>
      <c r="BP3711" s="100" t="s">
        <v>85</v>
      </c>
      <c r="BQ3711" s="66" t="s">
        <v>85</v>
      </c>
      <c r="BR3711" s="66" t="s">
        <v>85</v>
      </c>
      <c r="BS3711" s="66" t="s">
        <v>85</v>
      </c>
      <c r="BT3711" s="66" t="s">
        <v>85</v>
      </c>
      <c r="BU3711" s="66" t="s">
        <v>85</v>
      </c>
      <c r="BV3711" s="66" t="s">
        <v>85</v>
      </c>
      <c r="BW3711" s="66" t="s">
        <v>85</v>
      </c>
      <c r="BX3711" s="66" t="s">
        <v>85</v>
      </c>
      <c r="BY3711" s="66" t="s">
        <v>85</v>
      </c>
      <c r="BZ3711" s="66" t="s">
        <v>85</v>
      </c>
      <c r="CA3711" s="66" t="s">
        <v>85</v>
      </c>
      <c r="CB3711" s="66" t="s">
        <v>85</v>
      </c>
      <c r="CC3711" s="66" t="s">
        <v>85</v>
      </c>
      <c r="CD3711" s="66" t="s">
        <v>85</v>
      </c>
      <c r="CE3711" s="66" t="s">
        <v>85</v>
      </c>
      <c r="CF3711" s="66" t="s">
        <v>85</v>
      </c>
      <c r="CG3711" s="66" t="s">
        <v>85</v>
      </c>
      <c r="CH3711" s="66" t="s">
        <v>85</v>
      </c>
      <c r="CI3711" s="66" t="s">
        <v>85</v>
      </c>
      <c r="CJ3711" s="66" t="s">
        <v>85</v>
      </c>
      <c r="CK3711" s="66" t="s">
        <v>85</v>
      </c>
      <c r="CL3711" s="66" t="s">
        <v>85</v>
      </c>
      <c r="CM3711" s="69" t="s">
        <v>85</v>
      </c>
    </row>
    <row r="3712" spans="41:91" hidden="1" x14ac:dyDescent="0.25">
      <c r="AO3712" s="31" t="s">
        <v>70</v>
      </c>
      <c r="AP3712" s="31" t="s">
        <v>75</v>
      </c>
      <c r="AQ3712" s="21" t="str">
        <f t="shared" si="56"/>
        <v>North EastEast of England</v>
      </c>
      <c r="AR3712" s="77" t="s">
        <v>85</v>
      </c>
      <c r="AS3712" s="77" t="s">
        <v>85</v>
      </c>
      <c r="AT3712" s="77" t="s">
        <v>85</v>
      </c>
      <c r="AU3712" s="66" t="s">
        <v>85</v>
      </c>
      <c r="AV3712" s="66" t="s">
        <v>85</v>
      </c>
      <c r="AW3712" s="66" t="s">
        <v>85</v>
      </c>
      <c r="AX3712" s="66" t="s">
        <v>85</v>
      </c>
      <c r="AY3712" s="66" t="s">
        <v>85</v>
      </c>
      <c r="AZ3712" s="66" t="s">
        <v>85</v>
      </c>
      <c r="BA3712" s="66" t="s">
        <v>85</v>
      </c>
      <c r="BB3712" s="66" t="s">
        <v>85</v>
      </c>
      <c r="BC3712" s="66" t="s">
        <v>85</v>
      </c>
      <c r="BD3712" s="66" t="s">
        <v>85</v>
      </c>
      <c r="BE3712" s="66" t="s">
        <v>85</v>
      </c>
      <c r="BF3712" s="66" t="s">
        <v>85</v>
      </c>
      <c r="BG3712" s="66" t="s">
        <v>85</v>
      </c>
      <c r="BH3712" s="66" t="s">
        <v>85</v>
      </c>
      <c r="BI3712" s="66" t="s">
        <v>85</v>
      </c>
      <c r="BJ3712" s="66" t="s">
        <v>85</v>
      </c>
      <c r="BK3712" s="66" t="s">
        <v>85</v>
      </c>
      <c r="BL3712" s="66" t="s">
        <v>85</v>
      </c>
      <c r="BM3712" s="66" t="s">
        <v>85</v>
      </c>
      <c r="BN3712" s="66" t="s">
        <v>85</v>
      </c>
      <c r="BO3712" s="88" t="s">
        <v>85</v>
      </c>
      <c r="BP3712" s="100" t="s">
        <v>85</v>
      </c>
      <c r="BQ3712" s="66" t="s">
        <v>85</v>
      </c>
      <c r="BR3712" s="66" t="s">
        <v>85</v>
      </c>
      <c r="BS3712" s="66" t="s">
        <v>85</v>
      </c>
      <c r="BT3712" s="66" t="s">
        <v>85</v>
      </c>
      <c r="BU3712" s="66" t="s">
        <v>85</v>
      </c>
      <c r="BV3712" s="66" t="s">
        <v>85</v>
      </c>
      <c r="BW3712" s="66" t="s">
        <v>85</v>
      </c>
      <c r="BX3712" s="66" t="s">
        <v>85</v>
      </c>
      <c r="BY3712" s="66" t="s">
        <v>85</v>
      </c>
      <c r="BZ3712" s="66" t="s">
        <v>85</v>
      </c>
      <c r="CA3712" s="66" t="s">
        <v>85</v>
      </c>
      <c r="CB3712" s="66" t="s">
        <v>85</v>
      </c>
      <c r="CC3712" s="66" t="s">
        <v>85</v>
      </c>
      <c r="CD3712" s="66" t="s">
        <v>85</v>
      </c>
      <c r="CE3712" s="66" t="s">
        <v>85</v>
      </c>
      <c r="CF3712" s="66" t="s">
        <v>85</v>
      </c>
      <c r="CG3712" s="66" t="s">
        <v>85</v>
      </c>
      <c r="CH3712" s="66" t="s">
        <v>85</v>
      </c>
      <c r="CI3712" s="66" t="s">
        <v>85</v>
      </c>
      <c r="CJ3712" s="66" t="s">
        <v>85</v>
      </c>
      <c r="CK3712" s="66" t="s">
        <v>85</v>
      </c>
      <c r="CL3712" s="66" t="s">
        <v>85</v>
      </c>
      <c r="CM3712" s="69" t="s">
        <v>85</v>
      </c>
    </row>
    <row r="3713" spans="41:91" hidden="1" x14ac:dyDescent="0.25">
      <c r="AO3713" s="31" t="s">
        <v>70</v>
      </c>
      <c r="AP3713" s="31" t="s">
        <v>76</v>
      </c>
      <c r="AQ3713" s="21" t="str">
        <f t="shared" si="56"/>
        <v>North EastLondon</v>
      </c>
      <c r="AR3713" s="77" t="s">
        <v>85</v>
      </c>
      <c r="AS3713" s="77" t="s">
        <v>85</v>
      </c>
      <c r="AT3713" s="77" t="s">
        <v>85</v>
      </c>
      <c r="AU3713" s="66" t="s">
        <v>85</v>
      </c>
      <c r="AV3713" s="66" t="s">
        <v>85</v>
      </c>
      <c r="AW3713" s="66" t="s">
        <v>85</v>
      </c>
      <c r="AX3713" s="66" t="s">
        <v>85</v>
      </c>
      <c r="AY3713" s="66" t="s">
        <v>85</v>
      </c>
      <c r="AZ3713" s="66" t="s">
        <v>85</v>
      </c>
      <c r="BA3713" s="66" t="s">
        <v>85</v>
      </c>
      <c r="BB3713" s="66" t="s">
        <v>85</v>
      </c>
      <c r="BC3713" s="66" t="s">
        <v>85</v>
      </c>
      <c r="BD3713" s="66" t="s">
        <v>85</v>
      </c>
      <c r="BE3713" s="66" t="s">
        <v>85</v>
      </c>
      <c r="BF3713" s="66" t="s">
        <v>85</v>
      </c>
      <c r="BG3713" s="66" t="s">
        <v>85</v>
      </c>
      <c r="BH3713" s="66" t="s">
        <v>85</v>
      </c>
      <c r="BI3713" s="66" t="s">
        <v>85</v>
      </c>
      <c r="BJ3713" s="66" t="s">
        <v>85</v>
      </c>
      <c r="BK3713" s="66" t="s">
        <v>85</v>
      </c>
      <c r="BL3713" s="66" t="s">
        <v>85</v>
      </c>
      <c r="BM3713" s="66" t="s">
        <v>85</v>
      </c>
      <c r="BN3713" s="66" t="s">
        <v>85</v>
      </c>
      <c r="BO3713" s="88" t="s">
        <v>85</v>
      </c>
      <c r="BP3713" s="100" t="s">
        <v>85</v>
      </c>
      <c r="BQ3713" s="66" t="s">
        <v>85</v>
      </c>
      <c r="BR3713" s="66" t="s">
        <v>85</v>
      </c>
      <c r="BS3713" s="66" t="s">
        <v>85</v>
      </c>
      <c r="BT3713" s="66" t="s">
        <v>85</v>
      </c>
      <c r="BU3713" s="66" t="s">
        <v>85</v>
      </c>
      <c r="BV3713" s="66" t="s">
        <v>85</v>
      </c>
      <c r="BW3713" s="66" t="s">
        <v>85</v>
      </c>
      <c r="BX3713" s="66" t="s">
        <v>85</v>
      </c>
      <c r="BY3713" s="66" t="s">
        <v>85</v>
      </c>
      <c r="BZ3713" s="66" t="s">
        <v>85</v>
      </c>
      <c r="CA3713" s="66" t="s">
        <v>85</v>
      </c>
      <c r="CB3713" s="66" t="s">
        <v>85</v>
      </c>
      <c r="CC3713" s="66" t="s">
        <v>85</v>
      </c>
      <c r="CD3713" s="66" t="s">
        <v>85</v>
      </c>
      <c r="CE3713" s="66" t="s">
        <v>85</v>
      </c>
      <c r="CF3713" s="66" t="s">
        <v>85</v>
      </c>
      <c r="CG3713" s="66" t="s">
        <v>85</v>
      </c>
      <c r="CH3713" s="66" t="s">
        <v>85</v>
      </c>
      <c r="CI3713" s="66" t="s">
        <v>85</v>
      </c>
      <c r="CJ3713" s="66" t="s">
        <v>85</v>
      </c>
      <c r="CK3713" s="66" t="s">
        <v>85</v>
      </c>
      <c r="CL3713" s="66" t="s">
        <v>85</v>
      </c>
      <c r="CM3713" s="69" t="s">
        <v>85</v>
      </c>
    </row>
    <row r="3714" spans="41:91" hidden="1" x14ac:dyDescent="0.25">
      <c r="AO3714" s="31" t="s">
        <v>70</v>
      </c>
      <c r="AP3714" s="31" t="s">
        <v>77</v>
      </c>
      <c r="AQ3714" s="21" t="str">
        <f t="shared" si="56"/>
        <v>North EastSouth East</v>
      </c>
      <c r="AR3714" s="77" t="s">
        <v>85</v>
      </c>
      <c r="AS3714" s="77" t="s">
        <v>85</v>
      </c>
      <c r="AT3714" s="77" t="s">
        <v>85</v>
      </c>
      <c r="AU3714" s="66" t="s">
        <v>85</v>
      </c>
      <c r="AV3714" s="66" t="s">
        <v>85</v>
      </c>
      <c r="AW3714" s="66" t="s">
        <v>85</v>
      </c>
      <c r="AX3714" s="66" t="s">
        <v>85</v>
      </c>
      <c r="AY3714" s="66" t="s">
        <v>85</v>
      </c>
      <c r="AZ3714" s="66" t="s">
        <v>85</v>
      </c>
      <c r="BA3714" s="66" t="s">
        <v>85</v>
      </c>
      <c r="BB3714" s="66" t="s">
        <v>85</v>
      </c>
      <c r="BC3714" s="66" t="s">
        <v>85</v>
      </c>
      <c r="BD3714" s="66" t="s">
        <v>85</v>
      </c>
      <c r="BE3714" s="66" t="s">
        <v>85</v>
      </c>
      <c r="BF3714" s="66" t="s">
        <v>85</v>
      </c>
      <c r="BG3714" s="66" t="s">
        <v>85</v>
      </c>
      <c r="BH3714" s="66" t="s">
        <v>85</v>
      </c>
      <c r="BI3714" s="66" t="s">
        <v>85</v>
      </c>
      <c r="BJ3714" s="66" t="s">
        <v>85</v>
      </c>
      <c r="BK3714" s="66" t="s">
        <v>85</v>
      </c>
      <c r="BL3714" s="66" t="s">
        <v>85</v>
      </c>
      <c r="BM3714" s="66" t="s">
        <v>85</v>
      </c>
      <c r="BN3714" s="66" t="s">
        <v>85</v>
      </c>
      <c r="BO3714" s="88" t="s">
        <v>85</v>
      </c>
      <c r="BP3714" s="100" t="s">
        <v>85</v>
      </c>
      <c r="BQ3714" s="66" t="s">
        <v>85</v>
      </c>
      <c r="BR3714" s="66" t="s">
        <v>85</v>
      </c>
      <c r="BS3714" s="66" t="s">
        <v>85</v>
      </c>
      <c r="BT3714" s="66" t="s">
        <v>85</v>
      </c>
      <c r="BU3714" s="66" t="s">
        <v>85</v>
      </c>
      <c r="BV3714" s="66" t="s">
        <v>85</v>
      </c>
      <c r="BW3714" s="66" t="s">
        <v>85</v>
      </c>
      <c r="BX3714" s="66" t="s">
        <v>85</v>
      </c>
      <c r="BY3714" s="66" t="s">
        <v>85</v>
      </c>
      <c r="BZ3714" s="66" t="s">
        <v>85</v>
      </c>
      <c r="CA3714" s="66" t="s">
        <v>85</v>
      </c>
      <c r="CB3714" s="66" t="s">
        <v>85</v>
      </c>
      <c r="CC3714" s="66" t="s">
        <v>85</v>
      </c>
      <c r="CD3714" s="66" t="s">
        <v>85</v>
      </c>
      <c r="CE3714" s="66" t="s">
        <v>85</v>
      </c>
      <c r="CF3714" s="66" t="s">
        <v>85</v>
      </c>
      <c r="CG3714" s="66" t="s">
        <v>85</v>
      </c>
      <c r="CH3714" s="66" t="s">
        <v>85</v>
      </c>
      <c r="CI3714" s="66" t="s">
        <v>85</v>
      </c>
      <c r="CJ3714" s="66" t="s">
        <v>85</v>
      </c>
      <c r="CK3714" s="66" t="s">
        <v>85</v>
      </c>
      <c r="CL3714" s="66" t="s">
        <v>85</v>
      </c>
      <c r="CM3714" s="69" t="s">
        <v>85</v>
      </c>
    </row>
    <row r="3715" spans="41:91" hidden="1" x14ac:dyDescent="0.25">
      <c r="AO3715" s="31" t="s">
        <v>70</v>
      </c>
      <c r="AP3715" s="31" t="s">
        <v>78</v>
      </c>
      <c r="AQ3715" s="21" t="str">
        <f t="shared" si="56"/>
        <v>North EastSouth West</v>
      </c>
      <c r="AR3715" s="77" t="s">
        <v>85</v>
      </c>
      <c r="AS3715" s="77" t="s">
        <v>85</v>
      </c>
      <c r="AT3715" s="77" t="s">
        <v>85</v>
      </c>
      <c r="AU3715" s="66" t="s">
        <v>85</v>
      </c>
      <c r="AV3715" s="66" t="s">
        <v>85</v>
      </c>
      <c r="AW3715" s="66" t="s">
        <v>85</v>
      </c>
      <c r="AX3715" s="66" t="s">
        <v>85</v>
      </c>
      <c r="AY3715" s="66" t="s">
        <v>85</v>
      </c>
      <c r="AZ3715" s="66" t="s">
        <v>85</v>
      </c>
      <c r="BA3715" s="66" t="s">
        <v>85</v>
      </c>
      <c r="BB3715" s="66" t="s">
        <v>85</v>
      </c>
      <c r="BC3715" s="66" t="s">
        <v>85</v>
      </c>
      <c r="BD3715" s="66" t="s">
        <v>85</v>
      </c>
      <c r="BE3715" s="66" t="s">
        <v>85</v>
      </c>
      <c r="BF3715" s="66" t="s">
        <v>85</v>
      </c>
      <c r="BG3715" s="66" t="s">
        <v>85</v>
      </c>
      <c r="BH3715" s="66" t="s">
        <v>85</v>
      </c>
      <c r="BI3715" s="66" t="s">
        <v>85</v>
      </c>
      <c r="BJ3715" s="66" t="s">
        <v>85</v>
      </c>
      <c r="BK3715" s="66" t="s">
        <v>85</v>
      </c>
      <c r="BL3715" s="66" t="s">
        <v>85</v>
      </c>
      <c r="BM3715" s="66" t="s">
        <v>85</v>
      </c>
      <c r="BN3715" s="66" t="s">
        <v>85</v>
      </c>
      <c r="BO3715" s="88" t="s">
        <v>85</v>
      </c>
      <c r="BP3715" s="100" t="s">
        <v>85</v>
      </c>
      <c r="BQ3715" s="66" t="s">
        <v>85</v>
      </c>
      <c r="BR3715" s="66" t="s">
        <v>85</v>
      </c>
      <c r="BS3715" s="66" t="s">
        <v>85</v>
      </c>
      <c r="BT3715" s="66" t="s">
        <v>85</v>
      </c>
      <c r="BU3715" s="66" t="s">
        <v>85</v>
      </c>
      <c r="BV3715" s="66" t="s">
        <v>85</v>
      </c>
      <c r="BW3715" s="66" t="s">
        <v>85</v>
      </c>
      <c r="BX3715" s="66" t="s">
        <v>85</v>
      </c>
      <c r="BY3715" s="66" t="s">
        <v>85</v>
      </c>
      <c r="BZ3715" s="66" t="s">
        <v>85</v>
      </c>
      <c r="CA3715" s="66" t="s">
        <v>85</v>
      </c>
      <c r="CB3715" s="66" t="s">
        <v>85</v>
      </c>
      <c r="CC3715" s="66" t="s">
        <v>85</v>
      </c>
      <c r="CD3715" s="66" t="s">
        <v>85</v>
      </c>
      <c r="CE3715" s="66" t="s">
        <v>85</v>
      </c>
      <c r="CF3715" s="66" t="s">
        <v>85</v>
      </c>
      <c r="CG3715" s="66" t="s">
        <v>85</v>
      </c>
      <c r="CH3715" s="66" t="s">
        <v>85</v>
      </c>
      <c r="CI3715" s="66" t="s">
        <v>85</v>
      </c>
      <c r="CJ3715" s="66" t="s">
        <v>85</v>
      </c>
      <c r="CK3715" s="66" t="s">
        <v>85</v>
      </c>
      <c r="CL3715" s="66" t="s">
        <v>85</v>
      </c>
      <c r="CM3715" s="69" t="s">
        <v>85</v>
      </c>
    </row>
    <row r="3716" spans="41:91" hidden="1" x14ac:dyDescent="0.25">
      <c r="AO3716" s="31" t="s">
        <v>70</v>
      </c>
      <c r="AP3716" s="31" t="s">
        <v>127</v>
      </c>
      <c r="AQ3716" s="21" t="str">
        <f t="shared" si="56"/>
        <v>North EastWales</v>
      </c>
      <c r="AR3716" s="77" t="s">
        <v>85</v>
      </c>
      <c r="AS3716" s="77" t="s">
        <v>85</v>
      </c>
      <c r="AT3716" s="77" t="s">
        <v>85</v>
      </c>
      <c r="AU3716" s="66" t="s">
        <v>85</v>
      </c>
      <c r="AV3716" s="66" t="s">
        <v>85</v>
      </c>
      <c r="AW3716" s="66" t="s">
        <v>85</v>
      </c>
      <c r="AX3716" s="66" t="s">
        <v>85</v>
      </c>
      <c r="AY3716" s="66" t="s">
        <v>85</v>
      </c>
      <c r="AZ3716" s="66" t="s">
        <v>85</v>
      </c>
      <c r="BA3716" s="66" t="s">
        <v>85</v>
      </c>
      <c r="BB3716" s="66" t="s">
        <v>85</v>
      </c>
      <c r="BC3716" s="66" t="s">
        <v>85</v>
      </c>
      <c r="BD3716" s="66" t="s">
        <v>85</v>
      </c>
      <c r="BE3716" s="66" t="s">
        <v>85</v>
      </c>
      <c r="BF3716" s="66" t="s">
        <v>85</v>
      </c>
      <c r="BG3716" s="66" t="s">
        <v>85</v>
      </c>
      <c r="BH3716" s="66" t="s">
        <v>85</v>
      </c>
      <c r="BI3716" s="66" t="s">
        <v>85</v>
      </c>
      <c r="BJ3716" s="66" t="s">
        <v>85</v>
      </c>
      <c r="BK3716" s="66" t="s">
        <v>85</v>
      </c>
      <c r="BL3716" s="66" t="s">
        <v>85</v>
      </c>
      <c r="BM3716" s="66" t="s">
        <v>85</v>
      </c>
      <c r="BN3716" s="66" t="s">
        <v>85</v>
      </c>
      <c r="BO3716" s="88" t="s">
        <v>85</v>
      </c>
      <c r="BP3716" s="100" t="s">
        <v>85</v>
      </c>
      <c r="BQ3716" s="66" t="s">
        <v>85</v>
      </c>
      <c r="BR3716" s="66" t="s">
        <v>85</v>
      </c>
      <c r="BS3716" s="66" t="s">
        <v>85</v>
      </c>
      <c r="BT3716" s="66" t="s">
        <v>85</v>
      </c>
      <c r="BU3716" s="66" t="s">
        <v>85</v>
      </c>
      <c r="BV3716" s="66" t="s">
        <v>85</v>
      </c>
      <c r="BW3716" s="66" t="s">
        <v>85</v>
      </c>
      <c r="BX3716" s="66" t="s">
        <v>85</v>
      </c>
      <c r="BY3716" s="66" t="s">
        <v>85</v>
      </c>
      <c r="BZ3716" s="66" t="s">
        <v>85</v>
      </c>
      <c r="CA3716" s="66" t="s">
        <v>85</v>
      </c>
      <c r="CB3716" s="66" t="s">
        <v>85</v>
      </c>
      <c r="CC3716" s="66" t="s">
        <v>85</v>
      </c>
      <c r="CD3716" s="66" t="s">
        <v>85</v>
      </c>
      <c r="CE3716" s="66" t="s">
        <v>85</v>
      </c>
      <c r="CF3716" s="66" t="s">
        <v>85</v>
      </c>
      <c r="CG3716" s="66" t="s">
        <v>85</v>
      </c>
      <c r="CH3716" s="66" t="s">
        <v>85</v>
      </c>
      <c r="CI3716" s="66" t="s">
        <v>85</v>
      </c>
      <c r="CJ3716" s="66" t="s">
        <v>85</v>
      </c>
      <c r="CK3716" s="66" t="s">
        <v>85</v>
      </c>
      <c r="CL3716" s="66" t="s">
        <v>85</v>
      </c>
      <c r="CM3716" s="69" t="s">
        <v>85</v>
      </c>
    </row>
    <row r="3717" spans="41:91" hidden="1" x14ac:dyDescent="0.25">
      <c r="AO3717" s="31" t="s">
        <v>71</v>
      </c>
      <c r="AP3717" s="31" t="s">
        <v>70</v>
      </c>
      <c r="AQ3717" s="21" t="str">
        <f t="shared" si="56"/>
        <v>North WestNorth East</v>
      </c>
      <c r="AR3717" s="77" t="s">
        <v>85</v>
      </c>
      <c r="AS3717" s="77" t="s">
        <v>85</v>
      </c>
      <c r="AT3717" s="77" t="s">
        <v>85</v>
      </c>
      <c r="AU3717" s="66" t="s">
        <v>85</v>
      </c>
      <c r="AV3717" s="66" t="s">
        <v>85</v>
      </c>
      <c r="AW3717" s="66" t="s">
        <v>85</v>
      </c>
      <c r="AX3717" s="66" t="s">
        <v>85</v>
      </c>
      <c r="AY3717" s="66" t="s">
        <v>85</v>
      </c>
      <c r="AZ3717" s="66" t="s">
        <v>85</v>
      </c>
      <c r="BA3717" s="66" t="s">
        <v>85</v>
      </c>
      <c r="BB3717" s="66" t="s">
        <v>85</v>
      </c>
      <c r="BC3717" s="66" t="s">
        <v>85</v>
      </c>
      <c r="BD3717" s="66" t="s">
        <v>85</v>
      </c>
      <c r="BE3717" s="66" t="s">
        <v>85</v>
      </c>
      <c r="BF3717" s="66" t="s">
        <v>85</v>
      </c>
      <c r="BG3717" s="66" t="s">
        <v>85</v>
      </c>
      <c r="BH3717" s="66" t="s">
        <v>85</v>
      </c>
      <c r="BI3717" s="66" t="s">
        <v>85</v>
      </c>
      <c r="BJ3717" s="66" t="s">
        <v>85</v>
      </c>
      <c r="BK3717" s="66" t="s">
        <v>85</v>
      </c>
      <c r="BL3717" s="66" t="s">
        <v>85</v>
      </c>
      <c r="BM3717" s="66" t="s">
        <v>85</v>
      </c>
      <c r="BN3717" s="66" t="s">
        <v>85</v>
      </c>
      <c r="BO3717" s="88" t="s">
        <v>85</v>
      </c>
      <c r="BP3717" s="100" t="s">
        <v>85</v>
      </c>
      <c r="BQ3717" s="66" t="s">
        <v>85</v>
      </c>
      <c r="BR3717" s="66" t="s">
        <v>85</v>
      </c>
      <c r="BS3717" s="66" t="s">
        <v>85</v>
      </c>
      <c r="BT3717" s="66" t="s">
        <v>85</v>
      </c>
      <c r="BU3717" s="66" t="s">
        <v>85</v>
      </c>
      <c r="BV3717" s="66" t="s">
        <v>85</v>
      </c>
      <c r="BW3717" s="66" t="s">
        <v>85</v>
      </c>
      <c r="BX3717" s="66" t="s">
        <v>85</v>
      </c>
      <c r="BY3717" s="66" t="s">
        <v>85</v>
      </c>
      <c r="BZ3717" s="66" t="s">
        <v>85</v>
      </c>
      <c r="CA3717" s="66" t="s">
        <v>85</v>
      </c>
      <c r="CB3717" s="66" t="s">
        <v>85</v>
      </c>
      <c r="CC3717" s="66" t="s">
        <v>85</v>
      </c>
      <c r="CD3717" s="66" t="s">
        <v>85</v>
      </c>
      <c r="CE3717" s="66" t="s">
        <v>85</v>
      </c>
      <c r="CF3717" s="66" t="s">
        <v>85</v>
      </c>
      <c r="CG3717" s="66" t="s">
        <v>85</v>
      </c>
      <c r="CH3717" s="66" t="s">
        <v>85</v>
      </c>
      <c r="CI3717" s="66" t="s">
        <v>85</v>
      </c>
      <c r="CJ3717" s="66" t="s">
        <v>85</v>
      </c>
      <c r="CK3717" s="66" t="s">
        <v>85</v>
      </c>
      <c r="CL3717" s="66" t="s">
        <v>85</v>
      </c>
      <c r="CM3717" s="69" t="s">
        <v>85</v>
      </c>
    </row>
    <row r="3718" spans="41:91" hidden="1" x14ac:dyDescent="0.25">
      <c r="AO3718" s="31" t="s">
        <v>71</v>
      </c>
      <c r="AP3718" s="31" t="s">
        <v>71</v>
      </c>
      <c r="AQ3718" s="21" t="str">
        <f t="shared" ref="AQ3718:AQ3781" si="59">CONCATENATE(AO3718,AP3718)</f>
        <v>North WestNorth West</v>
      </c>
      <c r="AR3718" s="77" t="s">
        <v>85</v>
      </c>
      <c r="AS3718" s="77" t="s">
        <v>85</v>
      </c>
      <c r="AT3718" s="77" t="s">
        <v>85</v>
      </c>
      <c r="AU3718" s="66" t="s">
        <v>85</v>
      </c>
      <c r="AV3718" s="66" t="s">
        <v>85</v>
      </c>
      <c r="AW3718" s="66" t="s">
        <v>85</v>
      </c>
      <c r="AX3718" s="66" t="s">
        <v>85</v>
      </c>
      <c r="AY3718" s="66" t="s">
        <v>85</v>
      </c>
      <c r="AZ3718" s="66" t="s">
        <v>85</v>
      </c>
      <c r="BA3718" s="66" t="s">
        <v>85</v>
      </c>
      <c r="BB3718" s="66" t="s">
        <v>85</v>
      </c>
      <c r="BC3718" s="66" t="s">
        <v>85</v>
      </c>
      <c r="BD3718" s="66" t="s">
        <v>85</v>
      </c>
      <c r="BE3718" s="66" t="s">
        <v>85</v>
      </c>
      <c r="BF3718" s="66" t="s">
        <v>85</v>
      </c>
      <c r="BG3718" s="66" t="s">
        <v>85</v>
      </c>
      <c r="BH3718" s="66" t="s">
        <v>85</v>
      </c>
      <c r="BI3718" s="66" t="s">
        <v>85</v>
      </c>
      <c r="BJ3718" s="66" t="s">
        <v>85</v>
      </c>
      <c r="BK3718" s="66" t="s">
        <v>85</v>
      </c>
      <c r="BL3718" s="66" t="s">
        <v>85</v>
      </c>
      <c r="BM3718" s="66" t="s">
        <v>85</v>
      </c>
      <c r="BN3718" s="66" t="s">
        <v>85</v>
      </c>
      <c r="BO3718" s="88" t="s">
        <v>85</v>
      </c>
      <c r="BP3718" s="100" t="s">
        <v>85</v>
      </c>
      <c r="BQ3718" s="66" t="s">
        <v>85</v>
      </c>
      <c r="BR3718" s="66" t="s">
        <v>85</v>
      </c>
      <c r="BS3718" s="66" t="s">
        <v>85</v>
      </c>
      <c r="BT3718" s="66" t="s">
        <v>85</v>
      </c>
      <c r="BU3718" s="66" t="s">
        <v>85</v>
      </c>
      <c r="BV3718" s="66" t="s">
        <v>85</v>
      </c>
      <c r="BW3718" s="66" t="s">
        <v>85</v>
      </c>
      <c r="BX3718" s="66" t="s">
        <v>85</v>
      </c>
      <c r="BY3718" s="66" t="s">
        <v>85</v>
      </c>
      <c r="BZ3718" s="66" t="s">
        <v>85</v>
      </c>
      <c r="CA3718" s="66" t="s">
        <v>85</v>
      </c>
      <c r="CB3718" s="66" t="s">
        <v>85</v>
      </c>
      <c r="CC3718" s="66" t="s">
        <v>85</v>
      </c>
      <c r="CD3718" s="66" t="s">
        <v>85</v>
      </c>
      <c r="CE3718" s="66" t="s">
        <v>85</v>
      </c>
      <c r="CF3718" s="66" t="s">
        <v>85</v>
      </c>
      <c r="CG3718" s="66" t="s">
        <v>85</v>
      </c>
      <c r="CH3718" s="66" t="s">
        <v>85</v>
      </c>
      <c r="CI3718" s="66" t="s">
        <v>85</v>
      </c>
      <c r="CJ3718" s="66" t="s">
        <v>85</v>
      </c>
      <c r="CK3718" s="66" t="s">
        <v>85</v>
      </c>
      <c r="CL3718" s="66" t="s">
        <v>85</v>
      </c>
      <c r="CM3718" s="69" t="s">
        <v>85</v>
      </c>
    </row>
    <row r="3719" spans="41:91" hidden="1" x14ac:dyDescent="0.25">
      <c r="AO3719" s="31" t="s">
        <v>71</v>
      </c>
      <c r="AP3719" s="31" t="s">
        <v>72</v>
      </c>
      <c r="AQ3719" s="21" t="str">
        <f t="shared" si="59"/>
        <v>North WestYorks &amp; Humber</v>
      </c>
      <c r="AR3719" s="77" t="s">
        <v>85</v>
      </c>
      <c r="AS3719" s="77" t="s">
        <v>85</v>
      </c>
      <c r="AT3719" s="77" t="s">
        <v>85</v>
      </c>
      <c r="AU3719" s="66" t="s">
        <v>85</v>
      </c>
      <c r="AV3719" s="66" t="s">
        <v>85</v>
      </c>
      <c r="AW3719" s="66" t="s">
        <v>85</v>
      </c>
      <c r="AX3719" s="66" t="s">
        <v>85</v>
      </c>
      <c r="AY3719" s="66" t="s">
        <v>85</v>
      </c>
      <c r="AZ3719" s="66" t="s">
        <v>85</v>
      </c>
      <c r="BA3719" s="66" t="s">
        <v>85</v>
      </c>
      <c r="BB3719" s="66" t="s">
        <v>85</v>
      </c>
      <c r="BC3719" s="66" t="s">
        <v>85</v>
      </c>
      <c r="BD3719" s="66" t="s">
        <v>85</v>
      </c>
      <c r="BE3719" s="66" t="s">
        <v>85</v>
      </c>
      <c r="BF3719" s="66" t="s">
        <v>85</v>
      </c>
      <c r="BG3719" s="66" t="s">
        <v>85</v>
      </c>
      <c r="BH3719" s="66" t="s">
        <v>85</v>
      </c>
      <c r="BI3719" s="66" t="s">
        <v>85</v>
      </c>
      <c r="BJ3719" s="66" t="s">
        <v>85</v>
      </c>
      <c r="BK3719" s="66" t="s">
        <v>85</v>
      </c>
      <c r="BL3719" s="66" t="s">
        <v>85</v>
      </c>
      <c r="BM3719" s="66" t="s">
        <v>85</v>
      </c>
      <c r="BN3719" s="66" t="s">
        <v>85</v>
      </c>
      <c r="BO3719" s="88" t="s">
        <v>85</v>
      </c>
      <c r="BP3719" s="100" t="s">
        <v>85</v>
      </c>
      <c r="BQ3719" s="66" t="s">
        <v>85</v>
      </c>
      <c r="BR3719" s="66" t="s">
        <v>85</v>
      </c>
      <c r="BS3719" s="66" t="s">
        <v>85</v>
      </c>
      <c r="BT3719" s="66" t="s">
        <v>85</v>
      </c>
      <c r="BU3719" s="66" t="s">
        <v>85</v>
      </c>
      <c r="BV3719" s="66" t="s">
        <v>85</v>
      </c>
      <c r="BW3719" s="66" t="s">
        <v>85</v>
      </c>
      <c r="BX3719" s="66" t="s">
        <v>85</v>
      </c>
      <c r="BY3719" s="66" t="s">
        <v>85</v>
      </c>
      <c r="BZ3719" s="66" t="s">
        <v>85</v>
      </c>
      <c r="CA3719" s="66" t="s">
        <v>85</v>
      </c>
      <c r="CB3719" s="66" t="s">
        <v>85</v>
      </c>
      <c r="CC3719" s="66" t="s">
        <v>85</v>
      </c>
      <c r="CD3719" s="66" t="s">
        <v>85</v>
      </c>
      <c r="CE3719" s="66" t="s">
        <v>85</v>
      </c>
      <c r="CF3719" s="66" t="s">
        <v>85</v>
      </c>
      <c r="CG3719" s="66" t="s">
        <v>85</v>
      </c>
      <c r="CH3719" s="66" t="s">
        <v>85</v>
      </c>
      <c r="CI3719" s="66" t="s">
        <v>85</v>
      </c>
      <c r="CJ3719" s="66" t="s">
        <v>85</v>
      </c>
      <c r="CK3719" s="66" t="s">
        <v>85</v>
      </c>
      <c r="CL3719" s="66" t="s">
        <v>85</v>
      </c>
      <c r="CM3719" s="69" t="s">
        <v>85</v>
      </c>
    </row>
    <row r="3720" spans="41:91" hidden="1" x14ac:dyDescent="0.25">
      <c r="AO3720" s="31" t="s">
        <v>71</v>
      </c>
      <c r="AP3720" s="31" t="s">
        <v>73</v>
      </c>
      <c r="AQ3720" s="21" t="str">
        <f t="shared" si="59"/>
        <v>North WestEast Midlands</v>
      </c>
      <c r="AR3720" s="77" t="s">
        <v>85</v>
      </c>
      <c r="AS3720" s="77" t="s">
        <v>85</v>
      </c>
      <c r="AT3720" s="77" t="s">
        <v>85</v>
      </c>
      <c r="AU3720" s="66" t="s">
        <v>85</v>
      </c>
      <c r="AV3720" s="66" t="s">
        <v>85</v>
      </c>
      <c r="AW3720" s="66" t="s">
        <v>85</v>
      </c>
      <c r="AX3720" s="66" t="s">
        <v>85</v>
      </c>
      <c r="AY3720" s="66" t="s">
        <v>85</v>
      </c>
      <c r="AZ3720" s="66" t="s">
        <v>85</v>
      </c>
      <c r="BA3720" s="66" t="s">
        <v>85</v>
      </c>
      <c r="BB3720" s="66" t="s">
        <v>85</v>
      </c>
      <c r="BC3720" s="66" t="s">
        <v>85</v>
      </c>
      <c r="BD3720" s="66" t="s">
        <v>85</v>
      </c>
      <c r="BE3720" s="66" t="s">
        <v>85</v>
      </c>
      <c r="BF3720" s="66" t="s">
        <v>85</v>
      </c>
      <c r="BG3720" s="66" t="s">
        <v>85</v>
      </c>
      <c r="BH3720" s="66" t="s">
        <v>85</v>
      </c>
      <c r="BI3720" s="66" t="s">
        <v>85</v>
      </c>
      <c r="BJ3720" s="66" t="s">
        <v>85</v>
      </c>
      <c r="BK3720" s="66" t="s">
        <v>85</v>
      </c>
      <c r="BL3720" s="66" t="s">
        <v>85</v>
      </c>
      <c r="BM3720" s="66" t="s">
        <v>85</v>
      </c>
      <c r="BN3720" s="66" t="s">
        <v>85</v>
      </c>
      <c r="BO3720" s="88" t="s">
        <v>85</v>
      </c>
      <c r="BP3720" s="100" t="s">
        <v>85</v>
      </c>
      <c r="BQ3720" s="66" t="s">
        <v>85</v>
      </c>
      <c r="BR3720" s="66" t="s">
        <v>85</v>
      </c>
      <c r="BS3720" s="66" t="s">
        <v>85</v>
      </c>
      <c r="BT3720" s="66" t="s">
        <v>85</v>
      </c>
      <c r="BU3720" s="66" t="s">
        <v>85</v>
      </c>
      <c r="BV3720" s="66" t="s">
        <v>85</v>
      </c>
      <c r="BW3720" s="66" t="s">
        <v>85</v>
      </c>
      <c r="BX3720" s="66" t="s">
        <v>85</v>
      </c>
      <c r="BY3720" s="66" t="s">
        <v>85</v>
      </c>
      <c r="BZ3720" s="66" t="s">
        <v>85</v>
      </c>
      <c r="CA3720" s="66" t="s">
        <v>85</v>
      </c>
      <c r="CB3720" s="66" t="s">
        <v>85</v>
      </c>
      <c r="CC3720" s="66" t="s">
        <v>85</v>
      </c>
      <c r="CD3720" s="66" t="s">
        <v>85</v>
      </c>
      <c r="CE3720" s="66" t="s">
        <v>85</v>
      </c>
      <c r="CF3720" s="66" t="s">
        <v>85</v>
      </c>
      <c r="CG3720" s="66" t="s">
        <v>85</v>
      </c>
      <c r="CH3720" s="66" t="s">
        <v>85</v>
      </c>
      <c r="CI3720" s="66" t="s">
        <v>85</v>
      </c>
      <c r="CJ3720" s="66" t="s">
        <v>85</v>
      </c>
      <c r="CK3720" s="66" t="s">
        <v>85</v>
      </c>
      <c r="CL3720" s="66" t="s">
        <v>85</v>
      </c>
      <c r="CM3720" s="69" t="s">
        <v>85</v>
      </c>
    </row>
    <row r="3721" spans="41:91" hidden="1" x14ac:dyDescent="0.25">
      <c r="AO3721" s="31" t="s">
        <v>71</v>
      </c>
      <c r="AP3721" s="31" t="s">
        <v>74</v>
      </c>
      <c r="AQ3721" s="21" t="str">
        <f t="shared" si="59"/>
        <v>North WestWest Midlands</v>
      </c>
      <c r="AR3721" s="77" t="s">
        <v>85</v>
      </c>
      <c r="AS3721" s="77" t="s">
        <v>85</v>
      </c>
      <c r="AT3721" s="77" t="s">
        <v>85</v>
      </c>
      <c r="AU3721" s="66" t="s">
        <v>85</v>
      </c>
      <c r="AV3721" s="66" t="s">
        <v>85</v>
      </c>
      <c r="AW3721" s="66" t="s">
        <v>85</v>
      </c>
      <c r="AX3721" s="66" t="s">
        <v>85</v>
      </c>
      <c r="AY3721" s="66" t="s">
        <v>85</v>
      </c>
      <c r="AZ3721" s="66" t="s">
        <v>85</v>
      </c>
      <c r="BA3721" s="66" t="s">
        <v>85</v>
      </c>
      <c r="BB3721" s="66" t="s">
        <v>85</v>
      </c>
      <c r="BC3721" s="66" t="s">
        <v>85</v>
      </c>
      <c r="BD3721" s="66" t="s">
        <v>85</v>
      </c>
      <c r="BE3721" s="66" t="s">
        <v>85</v>
      </c>
      <c r="BF3721" s="66" t="s">
        <v>85</v>
      </c>
      <c r="BG3721" s="66" t="s">
        <v>85</v>
      </c>
      <c r="BH3721" s="66" t="s">
        <v>85</v>
      </c>
      <c r="BI3721" s="66" t="s">
        <v>85</v>
      </c>
      <c r="BJ3721" s="66" t="s">
        <v>85</v>
      </c>
      <c r="BK3721" s="66" t="s">
        <v>85</v>
      </c>
      <c r="BL3721" s="66" t="s">
        <v>85</v>
      </c>
      <c r="BM3721" s="66" t="s">
        <v>85</v>
      </c>
      <c r="BN3721" s="66" t="s">
        <v>85</v>
      </c>
      <c r="BO3721" s="88" t="s">
        <v>85</v>
      </c>
      <c r="BP3721" s="100" t="s">
        <v>85</v>
      </c>
      <c r="BQ3721" s="66" t="s">
        <v>85</v>
      </c>
      <c r="BR3721" s="66" t="s">
        <v>85</v>
      </c>
      <c r="BS3721" s="66" t="s">
        <v>85</v>
      </c>
      <c r="BT3721" s="66" t="s">
        <v>85</v>
      </c>
      <c r="BU3721" s="66" t="s">
        <v>85</v>
      </c>
      <c r="BV3721" s="66" t="s">
        <v>85</v>
      </c>
      <c r="BW3721" s="66" t="s">
        <v>85</v>
      </c>
      <c r="BX3721" s="66" t="s">
        <v>85</v>
      </c>
      <c r="BY3721" s="66" t="s">
        <v>85</v>
      </c>
      <c r="BZ3721" s="66" t="s">
        <v>85</v>
      </c>
      <c r="CA3721" s="66" t="s">
        <v>85</v>
      </c>
      <c r="CB3721" s="66" t="s">
        <v>85</v>
      </c>
      <c r="CC3721" s="66" t="s">
        <v>85</v>
      </c>
      <c r="CD3721" s="66" t="s">
        <v>85</v>
      </c>
      <c r="CE3721" s="66" t="s">
        <v>85</v>
      </c>
      <c r="CF3721" s="66" t="s">
        <v>85</v>
      </c>
      <c r="CG3721" s="66" t="s">
        <v>85</v>
      </c>
      <c r="CH3721" s="66" t="s">
        <v>85</v>
      </c>
      <c r="CI3721" s="66" t="s">
        <v>85</v>
      </c>
      <c r="CJ3721" s="66" t="s">
        <v>85</v>
      </c>
      <c r="CK3721" s="66" t="s">
        <v>85</v>
      </c>
      <c r="CL3721" s="66" t="s">
        <v>85</v>
      </c>
      <c r="CM3721" s="69" t="s">
        <v>85</v>
      </c>
    </row>
    <row r="3722" spans="41:91" hidden="1" x14ac:dyDescent="0.25">
      <c r="AO3722" s="31" t="s">
        <v>71</v>
      </c>
      <c r="AP3722" s="31" t="s">
        <v>75</v>
      </c>
      <c r="AQ3722" s="21" t="str">
        <f t="shared" si="59"/>
        <v>North WestEast of England</v>
      </c>
      <c r="AR3722" s="77" t="s">
        <v>85</v>
      </c>
      <c r="AS3722" s="77" t="s">
        <v>85</v>
      </c>
      <c r="AT3722" s="77" t="s">
        <v>85</v>
      </c>
      <c r="AU3722" s="66" t="s">
        <v>85</v>
      </c>
      <c r="AV3722" s="66" t="s">
        <v>85</v>
      </c>
      <c r="AW3722" s="66" t="s">
        <v>85</v>
      </c>
      <c r="AX3722" s="66" t="s">
        <v>85</v>
      </c>
      <c r="AY3722" s="66" t="s">
        <v>85</v>
      </c>
      <c r="AZ3722" s="66" t="s">
        <v>85</v>
      </c>
      <c r="BA3722" s="66" t="s">
        <v>85</v>
      </c>
      <c r="BB3722" s="66" t="s">
        <v>85</v>
      </c>
      <c r="BC3722" s="66" t="s">
        <v>85</v>
      </c>
      <c r="BD3722" s="66" t="s">
        <v>85</v>
      </c>
      <c r="BE3722" s="66" t="s">
        <v>85</v>
      </c>
      <c r="BF3722" s="66" t="s">
        <v>85</v>
      </c>
      <c r="BG3722" s="66" t="s">
        <v>85</v>
      </c>
      <c r="BH3722" s="66" t="s">
        <v>85</v>
      </c>
      <c r="BI3722" s="66" t="s">
        <v>85</v>
      </c>
      <c r="BJ3722" s="66" t="s">
        <v>85</v>
      </c>
      <c r="BK3722" s="66" t="s">
        <v>85</v>
      </c>
      <c r="BL3722" s="66" t="s">
        <v>85</v>
      </c>
      <c r="BM3722" s="66" t="s">
        <v>85</v>
      </c>
      <c r="BN3722" s="66" t="s">
        <v>85</v>
      </c>
      <c r="BO3722" s="88" t="s">
        <v>85</v>
      </c>
      <c r="BP3722" s="100" t="s">
        <v>85</v>
      </c>
      <c r="BQ3722" s="66" t="s">
        <v>85</v>
      </c>
      <c r="BR3722" s="66" t="s">
        <v>85</v>
      </c>
      <c r="BS3722" s="66" t="s">
        <v>85</v>
      </c>
      <c r="BT3722" s="66" t="s">
        <v>85</v>
      </c>
      <c r="BU3722" s="66" t="s">
        <v>85</v>
      </c>
      <c r="BV3722" s="66" t="s">
        <v>85</v>
      </c>
      <c r="BW3722" s="66" t="s">
        <v>85</v>
      </c>
      <c r="BX3722" s="66" t="s">
        <v>85</v>
      </c>
      <c r="BY3722" s="66" t="s">
        <v>85</v>
      </c>
      <c r="BZ3722" s="66" t="s">
        <v>85</v>
      </c>
      <c r="CA3722" s="66" t="s">
        <v>85</v>
      </c>
      <c r="CB3722" s="66" t="s">
        <v>85</v>
      </c>
      <c r="CC3722" s="66" t="s">
        <v>85</v>
      </c>
      <c r="CD3722" s="66" t="s">
        <v>85</v>
      </c>
      <c r="CE3722" s="66" t="s">
        <v>85</v>
      </c>
      <c r="CF3722" s="66" t="s">
        <v>85</v>
      </c>
      <c r="CG3722" s="66" t="s">
        <v>85</v>
      </c>
      <c r="CH3722" s="66" t="s">
        <v>85</v>
      </c>
      <c r="CI3722" s="66" t="s">
        <v>85</v>
      </c>
      <c r="CJ3722" s="66" t="s">
        <v>85</v>
      </c>
      <c r="CK3722" s="66" t="s">
        <v>85</v>
      </c>
      <c r="CL3722" s="66" t="s">
        <v>85</v>
      </c>
      <c r="CM3722" s="69" t="s">
        <v>85</v>
      </c>
    </row>
    <row r="3723" spans="41:91" hidden="1" x14ac:dyDescent="0.25">
      <c r="AO3723" s="31" t="s">
        <v>71</v>
      </c>
      <c r="AP3723" s="31" t="s">
        <v>76</v>
      </c>
      <c r="AQ3723" s="21" t="str">
        <f t="shared" si="59"/>
        <v>North WestLondon</v>
      </c>
      <c r="AR3723" s="77" t="s">
        <v>85</v>
      </c>
      <c r="AS3723" s="77" t="s">
        <v>85</v>
      </c>
      <c r="AT3723" s="77" t="s">
        <v>85</v>
      </c>
      <c r="AU3723" s="66" t="s">
        <v>85</v>
      </c>
      <c r="AV3723" s="66" t="s">
        <v>85</v>
      </c>
      <c r="AW3723" s="66" t="s">
        <v>85</v>
      </c>
      <c r="AX3723" s="66" t="s">
        <v>85</v>
      </c>
      <c r="AY3723" s="66" t="s">
        <v>85</v>
      </c>
      <c r="AZ3723" s="66" t="s">
        <v>85</v>
      </c>
      <c r="BA3723" s="66" t="s">
        <v>85</v>
      </c>
      <c r="BB3723" s="66" t="s">
        <v>85</v>
      </c>
      <c r="BC3723" s="66" t="s">
        <v>85</v>
      </c>
      <c r="BD3723" s="66" t="s">
        <v>85</v>
      </c>
      <c r="BE3723" s="66" t="s">
        <v>85</v>
      </c>
      <c r="BF3723" s="66" t="s">
        <v>85</v>
      </c>
      <c r="BG3723" s="66" t="s">
        <v>85</v>
      </c>
      <c r="BH3723" s="66" t="s">
        <v>85</v>
      </c>
      <c r="BI3723" s="66" t="s">
        <v>85</v>
      </c>
      <c r="BJ3723" s="66" t="s">
        <v>85</v>
      </c>
      <c r="BK3723" s="66" t="s">
        <v>85</v>
      </c>
      <c r="BL3723" s="66" t="s">
        <v>85</v>
      </c>
      <c r="BM3723" s="66" t="s">
        <v>85</v>
      </c>
      <c r="BN3723" s="66" t="s">
        <v>85</v>
      </c>
      <c r="BO3723" s="88" t="s">
        <v>85</v>
      </c>
      <c r="BP3723" s="100" t="s">
        <v>85</v>
      </c>
      <c r="BQ3723" s="66" t="s">
        <v>85</v>
      </c>
      <c r="BR3723" s="66" t="s">
        <v>85</v>
      </c>
      <c r="BS3723" s="66" t="s">
        <v>85</v>
      </c>
      <c r="BT3723" s="66" t="s">
        <v>85</v>
      </c>
      <c r="BU3723" s="66" t="s">
        <v>85</v>
      </c>
      <c r="BV3723" s="66" t="s">
        <v>85</v>
      </c>
      <c r="BW3723" s="66" t="s">
        <v>85</v>
      </c>
      <c r="BX3723" s="66" t="s">
        <v>85</v>
      </c>
      <c r="BY3723" s="66" t="s">
        <v>85</v>
      </c>
      <c r="BZ3723" s="66" t="s">
        <v>85</v>
      </c>
      <c r="CA3723" s="66" t="s">
        <v>85</v>
      </c>
      <c r="CB3723" s="66" t="s">
        <v>85</v>
      </c>
      <c r="CC3723" s="66" t="s">
        <v>85</v>
      </c>
      <c r="CD3723" s="66" t="s">
        <v>85</v>
      </c>
      <c r="CE3723" s="66" t="s">
        <v>85</v>
      </c>
      <c r="CF3723" s="66" t="s">
        <v>85</v>
      </c>
      <c r="CG3723" s="66" t="s">
        <v>85</v>
      </c>
      <c r="CH3723" s="66" t="s">
        <v>85</v>
      </c>
      <c r="CI3723" s="66" t="s">
        <v>85</v>
      </c>
      <c r="CJ3723" s="66" t="s">
        <v>85</v>
      </c>
      <c r="CK3723" s="66" t="s">
        <v>85</v>
      </c>
      <c r="CL3723" s="66" t="s">
        <v>85</v>
      </c>
      <c r="CM3723" s="69" t="s">
        <v>85</v>
      </c>
    </row>
    <row r="3724" spans="41:91" hidden="1" x14ac:dyDescent="0.25">
      <c r="AO3724" s="31" t="s">
        <v>71</v>
      </c>
      <c r="AP3724" s="31" t="s">
        <v>77</v>
      </c>
      <c r="AQ3724" s="21" t="str">
        <f t="shared" si="59"/>
        <v>North WestSouth East</v>
      </c>
      <c r="AR3724" s="77" t="s">
        <v>85</v>
      </c>
      <c r="AS3724" s="77" t="s">
        <v>85</v>
      </c>
      <c r="AT3724" s="77" t="s">
        <v>85</v>
      </c>
      <c r="AU3724" s="66" t="s">
        <v>85</v>
      </c>
      <c r="AV3724" s="66" t="s">
        <v>85</v>
      </c>
      <c r="AW3724" s="66" t="s">
        <v>85</v>
      </c>
      <c r="AX3724" s="66" t="s">
        <v>85</v>
      </c>
      <c r="AY3724" s="66" t="s">
        <v>85</v>
      </c>
      <c r="AZ3724" s="66" t="s">
        <v>85</v>
      </c>
      <c r="BA3724" s="66" t="s">
        <v>85</v>
      </c>
      <c r="BB3724" s="66" t="s">
        <v>85</v>
      </c>
      <c r="BC3724" s="66" t="s">
        <v>85</v>
      </c>
      <c r="BD3724" s="66" t="s">
        <v>85</v>
      </c>
      <c r="BE3724" s="66" t="s">
        <v>85</v>
      </c>
      <c r="BF3724" s="66" t="s">
        <v>85</v>
      </c>
      <c r="BG3724" s="66" t="s">
        <v>85</v>
      </c>
      <c r="BH3724" s="66" t="s">
        <v>85</v>
      </c>
      <c r="BI3724" s="66" t="s">
        <v>85</v>
      </c>
      <c r="BJ3724" s="66" t="s">
        <v>85</v>
      </c>
      <c r="BK3724" s="66" t="s">
        <v>85</v>
      </c>
      <c r="BL3724" s="66" t="s">
        <v>85</v>
      </c>
      <c r="BM3724" s="66" t="s">
        <v>85</v>
      </c>
      <c r="BN3724" s="66" t="s">
        <v>85</v>
      </c>
      <c r="BO3724" s="88" t="s">
        <v>85</v>
      </c>
      <c r="BP3724" s="100" t="s">
        <v>85</v>
      </c>
      <c r="BQ3724" s="66" t="s">
        <v>85</v>
      </c>
      <c r="BR3724" s="66" t="s">
        <v>85</v>
      </c>
      <c r="BS3724" s="66" t="s">
        <v>85</v>
      </c>
      <c r="BT3724" s="66" t="s">
        <v>85</v>
      </c>
      <c r="BU3724" s="66" t="s">
        <v>85</v>
      </c>
      <c r="BV3724" s="66" t="s">
        <v>85</v>
      </c>
      <c r="BW3724" s="66" t="s">
        <v>85</v>
      </c>
      <c r="BX3724" s="66" t="s">
        <v>85</v>
      </c>
      <c r="BY3724" s="66" t="s">
        <v>85</v>
      </c>
      <c r="BZ3724" s="66" t="s">
        <v>85</v>
      </c>
      <c r="CA3724" s="66" t="s">
        <v>85</v>
      </c>
      <c r="CB3724" s="66" t="s">
        <v>85</v>
      </c>
      <c r="CC3724" s="66" t="s">
        <v>85</v>
      </c>
      <c r="CD3724" s="66" t="s">
        <v>85</v>
      </c>
      <c r="CE3724" s="66" t="s">
        <v>85</v>
      </c>
      <c r="CF3724" s="66" t="s">
        <v>85</v>
      </c>
      <c r="CG3724" s="66" t="s">
        <v>85</v>
      </c>
      <c r="CH3724" s="66" t="s">
        <v>85</v>
      </c>
      <c r="CI3724" s="66" t="s">
        <v>85</v>
      </c>
      <c r="CJ3724" s="66" t="s">
        <v>85</v>
      </c>
      <c r="CK3724" s="66" t="s">
        <v>85</v>
      </c>
      <c r="CL3724" s="66" t="s">
        <v>85</v>
      </c>
      <c r="CM3724" s="69" t="s">
        <v>85</v>
      </c>
    </row>
    <row r="3725" spans="41:91" hidden="1" x14ac:dyDescent="0.25">
      <c r="AO3725" s="31" t="s">
        <v>71</v>
      </c>
      <c r="AP3725" s="31" t="s">
        <v>78</v>
      </c>
      <c r="AQ3725" s="21" t="str">
        <f t="shared" si="59"/>
        <v>North WestSouth West</v>
      </c>
      <c r="AR3725" s="77" t="s">
        <v>85</v>
      </c>
      <c r="AS3725" s="77" t="s">
        <v>85</v>
      </c>
      <c r="AT3725" s="77" t="s">
        <v>85</v>
      </c>
      <c r="AU3725" s="66" t="s">
        <v>85</v>
      </c>
      <c r="AV3725" s="66" t="s">
        <v>85</v>
      </c>
      <c r="AW3725" s="66" t="s">
        <v>85</v>
      </c>
      <c r="AX3725" s="66" t="s">
        <v>85</v>
      </c>
      <c r="AY3725" s="66" t="s">
        <v>85</v>
      </c>
      <c r="AZ3725" s="66" t="s">
        <v>85</v>
      </c>
      <c r="BA3725" s="66" t="s">
        <v>85</v>
      </c>
      <c r="BB3725" s="66" t="s">
        <v>85</v>
      </c>
      <c r="BC3725" s="66" t="s">
        <v>85</v>
      </c>
      <c r="BD3725" s="66" t="s">
        <v>85</v>
      </c>
      <c r="BE3725" s="66" t="s">
        <v>85</v>
      </c>
      <c r="BF3725" s="66" t="s">
        <v>85</v>
      </c>
      <c r="BG3725" s="66" t="s">
        <v>85</v>
      </c>
      <c r="BH3725" s="66" t="s">
        <v>85</v>
      </c>
      <c r="BI3725" s="66" t="s">
        <v>85</v>
      </c>
      <c r="BJ3725" s="66" t="s">
        <v>85</v>
      </c>
      <c r="BK3725" s="66" t="s">
        <v>85</v>
      </c>
      <c r="BL3725" s="66" t="s">
        <v>85</v>
      </c>
      <c r="BM3725" s="66" t="s">
        <v>85</v>
      </c>
      <c r="BN3725" s="66" t="s">
        <v>85</v>
      </c>
      <c r="BO3725" s="88" t="s">
        <v>85</v>
      </c>
      <c r="BP3725" s="100" t="s">
        <v>85</v>
      </c>
      <c r="BQ3725" s="66" t="s">
        <v>85</v>
      </c>
      <c r="BR3725" s="66" t="s">
        <v>85</v>
      </c>
      <c r="BS3725" s="66" t="s">
        <v>85</v>
      </c>
      <c r="BT3725" s="66" t="s">
        <v>85</v>
      </c>
      <c r="BU3725" s="66" t="s">
        <v>85</v>
      </c>
      <c r="BV3725" s="66" t="s">
        <v>85</v>
      </c>
      <c r="BW3725" s="66" t="s">
        <v>85</v>
      </c>
      <c r="BX3725" s="66" t="s">
        <v>85</v>
      </c>
      <c r="BY3725" s="66" t="s">
        <v>85</v>
      </c>
      <c r="BZ3725" s="66" t="s">
        <v>85</v>
      </c>
      <c r="CA3725" s="66" t="s">
        <v>85</v>
      </c>
      <c r="CB3725" s="66" t="s">
        <v>85</v>
      </c>
      <c r="CC3725" s="66" t="s">
        <v>85</v>
      </c>
      <c r="CD3725" s="66" t="s">
        <v>85</v>
      </c>
      <c r="CE3725" s="66" t="s">
        <v>85</v>
      </c>
      <c r="CF3725" s="66" t="s">
        <v>85</v>
      </c>
      <c r="CG3725" s="66" t="s">
        <v>85</v>
      </c>
      <c r="CH3725" s="66" t="s">
        <v>85</v>
      </c>
      <c r="CI3725" s="66" t="s">
        <v>85</v>
      </c>
      <c r="CJ3725" s="66" t="s">
        <v>85</v>
      </c>
      <c r="CK3725" s="66" t="s">
        <v>85</v>
      </c>
      <c r="CL3725" s="66" t="s">
        <v>85</v>
      </c>
      <c r="CM3725" s="69" t="s">
        <v>85</v>
      </c>
    </row>
    <row r="3726" spans="41:91" hidden="1" x14ac:dyDescent="0.25">
      <c r="AO3726" s="31" t="s">
        <v>71</v>
      </c>
      <c r="AP3726" s="31" t="s">
        <v>127</v>
      </c>
      <c r="AQ3726" s="21" t="str">
        <f t="shared" si="59"/>
        <v>North WestWales</v>
      </c>
      <c r="AR3726" s="77" t="s">
        <v>85</v>
      </c>
      <c r="AS3726" s="77" t="s">
        <v>85</v>
      </c>
      <c r="AT3726" s="77" t="s">
        <v>85</v>
      </c>
      <c r="AU3726" s="66" t="s">
        <v>85</v>
      </c>
      <c r="AV3726" s="66" t="s">
        <v>85</v>
      </c>
      <c r="AW3726" s="66" t="s">
        <v>85</v>
      </c>
      <c r="AX3726" s="66" t="s">
        <v>85</v>
      </c>
      <c r="AY3726" s="66" t="s">
        <v>85</v>
      </c>
      <c r="AZ3726" s="66" t="s">
        <v>85</v>
      </c>
      <c r="BA3726" s="66" t="s">
        <v>85</v>
      </c>
      <c r="BB3726" s="66" t="s">
        <v>85</v>
      </c>
      <c r="BC3726" s="66" t="s">
        <v>85</v>
      </c>
      <c r="BD3726" s="66" t="s">
        <v>85</v>
      </c>
      <c r="BE3726" s="66" t="s">
        <v>85</v>
      </c>
      <c r="BF3726" s="66" t="s">
        <v>85</v>
      </c>
      <c r="BG3726" s="66" t="s">
        <v>85</v>
      </c>
      <c r="BH3726" s="66" t="s">
        <v>85</v>
      </c>
      <c r="BI3726" s="66" t="s">
        <v>85</v>
      </c>
      <c r="BJ3726" s="66" t="s">
        <v>85</v>
      </c>
      <c r="BK3726" s="66" t="s">
        <v>85</v>
      </c>
      <c r="BL3726" s="66" t="s">
        <v>85</v>
      </c>
      <c r="BM3726" s="66" t="s">
        <v>85</v>
      </c>
      <c r="BN3726" s="66" t="s">
        <v>85</v>
      </c>
      <c r="BO3726" s="88" t="s">
        <v>85</v>
      </c>
      <c r="BP3726" s="100" t="s">
        <v>85</v>
      </c>
      <c r="BQ3726" s="66" t="s">
        <v>85</v>
      </c>
      <c r="BR3726" s="66" t="s">
        <v>85</v>
      </c>
      <c r="BS3726" s="66" t="s">
        <v>85</v>
      </c>
      <c r="BT3726" s="66" t="s">
        <v>85</v>
      </c>
      <c r="BU3726" s="66" t="s">
        <v>85</v>
      </c>
      <c r="BV3726" s="66" t="s">
        <v>85</v>
      </c>
      <c r="BW3726" s="66" t="s">
        <v>85</v>
      </c>
      <c r="BX3726" s="66" t="s">
        <v>85</v>
      </c>
      <c r="BY3726" s="66" t="s">
        <v>85</v>
      </c>
      <c r="BZ3726" s="66" t="s">
        <v>85</v>
      </c>
      <c r="CA3726" s="66" t="s">
        <v>85</v>
      </c>
      <c r="CB3726" s="66" t="s">
        <v>85</v>
      </c>
      <c r="CC3726" s="66" t="s">
        <v>85</v>
      </c>
      <c r="CD3726" s="66" t="s">
        <v>85</v>
      </c>
      <c r="CE3726" s="66" t="s">
        <v>85</v>
      </c>
      <c r="CF3726" s="66" t="s">
        <v>85</v>
      </c>
      <c r="CG3726" s="66" t="s">
        <v>85</v>
      </c>
      <c r="CH3726" s="66" t="s">
        <v>85</v>
      </c>
      <c r="CI3726" s="66" t="s">
        <v>85</v>
      </c>
      <c r="CJ3726" s="66" t="s">
        <v>85</v>
      </c>
      <c r="CK3726" s="66" t="s">
        <v>85</v>
      </c>
      <c r="CL3726" s="66" t="s">
        <v>85</v>
      </c>
      <c r="CM3726" s="69" t="s">
        <v>85</v>
      </c>
    </row>
    <row r="3727" spans="41:91" hidden="1" x14ac:dyDescent="0.25">
      <c r="AO3727" s="31" t="s">
        <v>72</v>
      </c>
      <c r="AP3727" s="31" t="s">
        <v>70</v>
      </c>
      <c r="AQ3727" s="21" t="str">
        <f t="shared" si="59"/>
        <v>Yorks &amp; HumberNorth East</v>
      </c>
      <c r="AR3727" s="77" t="s">
        <v>85</v>
      </c>
      <c r="AS3727" s="77" t="s">
        <v>85</v>
      </c>
      <c r="AT3727" s="77" t="s">
        <v>85</v>
      </c>
      <c r="AU3727" s="66" t="s">
        <v>85</v>
      </c>
      <c r="AV3727" s="66" t="s">
        <v>85</v>
      </c>
      <c r="AW3727" s="66" t="s">
        <v>85</v>
      </c>
      <c r="AX3727" s="66" t="s">
        <v>85</v>
      </c>
      <c r="AY3727" s="66" t="s">
        <v>85</v>
      </c>
      <c r="AZ3727" s="66" t="s">
        <v>85</v>
      </c>
      <c r="BA3727" s="66" t="s">
        <v>85</v>
      </c>
      <c r="BB3727" s="66" t="s">
        <v>85</v>
      </c>
      <c r="BC3727" s="66" t="s">
        <v>85</v>
      </c>
      <c r="BD3727" s="66" t="s">
        <v>85</v>
      </c>
      <c r="BE3727" s="66" t="s">
        <v>85</v>
      </c>
      <c r="BF3727" s="66" t="s">
        <v>85</v>
      </c>
      <c r="BG3727" s="66" t="s">
        <v>85</v>
      </c>
      <c r="BH3727" s="66" t="s">
        <v>85</v>
      </c>
      <c r="BI3727" s="66" t="s">
        <v>85</v>
      </c>
      <c r="BJ3727" s="66" t="s">
        <v>85</v>
      </c>
      <c r="BK3727" s="66" t="s">
        <v>85</v>
      </c>
      <c r="BL3727" s="66" t="s">
        <v>85</v>
      </c>
      <c r="BM3727" s="66" t="s">
        <v>85</v>
      </c>
      <c r="BN3727" s="66" t="s">
        <v>85</v>
      </c>
      <c r="BO3727" s="88" t="s">
        <v>85</v>
      </c>
      <c r="BP3727" s="100" t="s">
        <v>85</v>
      </c>
      <c r="BQ3727" s="66" t="s">
        <v>85</v>
      </c>
      <c r="BR3727" s="66" t="s">
        <v>85</v>
      </c>
      <c r="BS3727" s="66" t="s">
        <v>85</v>
      </c>
      <c r="BT3727" s="66" t="s">
        <v>85</v>
      </c>
      <c r="BU3727" s="66" t="s">
        <v>85</v>
      </c>
      <c r="BV3727" s="66" t="s">
        <v>85</v>
      </c>
      <c r="BW3727" s="66" t="s">
        <v>85</v>
      </c>
      <c r="BX3727" s="66" t="s">
        <v>85</v>
      </c>
      <c r="BY3727" s="66" t="s">
        <v>85</v>
      </c>
      <c r="BZ3727" s="66" t="s">
        <v>85</v>
      </c>
      <c r="CA3727" s="66" t="s">
        <v>85</v>
      </c>
      <c r="CB3727" s="66" t="s">
        <v>85</v>
      </c>
      <c r="CC3727" s="66" t="s">
        <v>85</v>
      </c>
      <c r="CD3727" s="66" t="s">
        <v>85</v>
      </c>
      <c r="CE3727" s="66" t="s">
        <v>85</v>
      </c>
      <c r="CF3727" s="66" t="s">
        <v>85</v>
      </c>
      <c r="CG3727" s="66" t="s">
        <v>85</v>
      </c>
      <c r="CH3727" s="66" t="s">
        <v>85</v>
      </c>
      <c r="CI3727" s="66" t="s">
        <v>85</v>
      </c>
      <c r="CJ3727" s="66" t="s">
        <v>85</v>
      </c>
      <c r="CK3727" s="66" t="s">
        <v>85</v>
      </c>
      <c r="CL3727" s="66" t="s">
        <v>85</v>
      </c>
      <c r="CM3727" s="69" t="s">
        <v>85</v>
      </c>
    </row>
    <row r="3728" spans="41:91" hidden="1" x14ac:dyDescent="0.25">
      <c r="AO3728" s="31" t="s">
        <v>72</v>
      </c>
      <c r="AP3728" s="31" t="s">
        <v>71</v>
      </c>
      <c r="AQ3728" s="21" t="str">
        <f t="shared" si="59"/>
        <v>Yorks &amp; HumberNorth West</v>
      </c>
      <c r="AR3728" s="77" t="s">
        <v>85</v>
      </c>
      <c r="AS3728" s="77" t="s">
        <v>85</v>
      </c>
      <c r="AT3728" s="77" t="s">
        <v>85</v>
      </c>
      <c r="AU3728" s="66" t="s">
        <v>85</v>
      </c>
      <c r="AV3728" s="66" t="s">
        <v>85</v>
      </c>
      <c r="AW3728" s="66" t="s">
        <v>85</v>
      </c>
      <c r="AX3728" s="66" t="s">
        <v>85</v>
      </c>
      <c r="AY3728" s="66" t="s">
        <v>85</v>
      </c>
      <c r="AZ3728" s="66" t="s">
        <v>85</v>
      </c>
      <c r="BA3728" s="66" t="s">
        <v>85</v>
      </c>
      <c r="BB3728" s="66" t="s">
        <v>85</v>
      </c>
      <c r="BC3728" s="66" t="s">
        <v>85</v>
      </c>
      <c r="BD3728" s="66" t="s">
        <v>85</v>
      </c>
      <c r="BE3728" s="66" t="s">
        <v>85</v>
      </c>
      <c r="BF3728" s="66" t="s">
        <v>85</v>
      </c>
      <c r="BG3728" s="66" t="s">
        <v>85</v>
      </c>
      <c r="BH3728" s="66" t="s">
        <v>85</v>
      </c>
      <c r="BI3728" s="66" t="s">
        <v>85</v>
      </c>
      <c r="BJ3728" s="66" t="s">
        <v>85</v>
      </c>
      <c r="BK3728" s="66" t="s">
        <v>85</v>
      </c>
      <c r="BL3728" s="66" t="s">
        <v>85</v>
      </c>
      <c r="BM3728" s="66" t="s">
        <v>85</v>
      </c>
      <c r="BN3728" s="66" t="s">
        <v>85</v>
      </c>
      <c r="BO3728" s="88" t="s">
        <v>85</v>
      </c>
      <c r="BP3728" s="100" t="s">
        <v>85</v>
      </c>
      <c r="BQ3728" s="66" t="s">
        <v>85</v>
      </c>
      <c r="BR3728" s="66" t="s">
        <v>85</v>
      </c>
      <c r="BS3728" s="66" t="s">
        <v>85</v>
      </c>
      <c r="BT3728" s="66" t="s">
        <v>85</v>
      </c>
      <c r="BU3728" s="66" t="s">
        <v>85</v>
      </c>
      <c r="BV3728" s="66" t="s">
        <v>85</v>
      </c>
      <c r="BW3728" s="66" t="s">
        <v>85</v>
      </c>
      <c r="BX3728" s="66" t="s">
        <v>85</v>
      </c>
      <c r="BY3728" s="66" t="s">
        <v>85</v>
      </c>
      <c r="BZ3728" s="66" t="s">
        <v>85</v>
      </c>
      <c r="CA3728" s="66" t="s">
        <v>85</v>
      </c>
      <c r="CB3728" s="66" t="s">
        <v>85</v>
      </c>
      <c r="CC3728" s="66" t="s">
        <v>85</v>
      </c>
      <c r="CD3728" s="66" t="s">
        <v>85</v>
      </c>
      <c r="CE3728" s="66" t="s">
        <v>85</v>
      </c>
      <c r="CF3728" s="66" t="s">
        <v>85</v>
      </c>
      <c r="CG3728" s="66" t="s">
        <v>85</v>
      </c>
      <c r="CH3728" s="66" t="s">
        <v>85</v>
      </c>
      <c r="CI3728" s="66" t="s">
        <v>85</v>
      </c>
      <c r="CJ3728" s="66" t="s">
        <v>85</v>
      </c>
      <c r="CK3728" s="66" t="s">
        <v>85</v>
      </c>
      <c r="CL3728" s="66" t="s">
        <v>85</v>
      </c>
      <c r="CM3728" s="69" t="s">
        <v>85</v>
      </c>
    </row>
    <row r="3729" spans="41:91" hidden="1" x14ac:dyDescent="0.25">
      <c r="AO3729" s="31" t="s">
        <v>72</v>
      </c>
      <c r="AP3729" s="31" t="s">
        <v>72</v>
      </c>
      <c r="AQ3729" s="21" t="str">
        <f t="shared" si="59"/>
        <v>Yorks &amp; HumberYorks &amp; Humber</v>
      </c>
      <c r="AR3729" s="77" t="s">
        <v>85</v>
      </c>
      <c r="AS3729" s="77" t="s">
        <v>85</v>
      </c>
      <c r="AT3729" s="77" t="s">
        <v>85</v>
      </c>
      <c r="AU3729" s="66" t="s">
        <v>85</v>
      </c>
      <c r="AV3729" s="66" t="s">
        <v>85</v>
      </c>
      <c r="AW3729" s="66" t="s">
        <v>85</v>
      </c>
      <c r="AX3729" s="66" t="s">
        <v>85</v>
      </c>
      <c r="AY3729" s="66" t="s">
        <v>85</v>
      </c>
      <c r="AZ3729" s="66" t="s">
        <v>85</v>
      </c>
      <c r="BA3729" s="66" t="s">
        <v>85</v>
      </c>
      <c r="BB3729" s="66" t="s">
        <v>85</v>
      </c>
      <c r="BC3729" s="66" t="s">
        <v>85</v>
      </c>
      <c r="BD3729" s="66" t="s">
        <v>85</v>
      </c>
      <c r="BE3729" s="66" t="s">
        <v>85</v>
      </c>
      <c r="BF3729" s="66" t="s">
        <v>85</v>
      </c>
      <c r="BG3729" s="66" t="s">
        <v>85</v>
      </c>
      <c r="BH3729" s="66" t="s">
        <v>85</v>
      </c>
      <c r="BI3729" s="66" t="s">
        <v>85</v>
      </c>
      <c r="BJ3729" s="66" t="s">
        <v>85</v>
      </c>
      <c r="BK3729" s="66" t="s">
        <v>85</v>
      </c>
      <c r="BL3729" s="66" t="s">
        <v>85</v>
      </c>
      <c r="BM3729" s="66" t="s">
        <v>85</v>
      </c>
      <c r="BN3729" s="66" t="s">
        <v>85</v>
      </c>
      <c r="BO3729" s="88" t="s">
        <v>85</v>
      </c>
      <c r="BP3729" s="100" t="s">
        <v>85</v>
      </c>
      <c r="BQ3729" s="66" t="s">
        <v>85</v>
      </c>
      <c r="BR3729" s="66" t="s">
        <v>85</v>
      </c>
      <c r="BS3729" s="66" t="s">
        <v>85</v>
      </c>
      <c r="BT3729" s="66" t="s">
        <v>85</v>
      </c>
      <c r="BU3729" s="66" t="s">
        <v>85</v>
      </c>
      <c r="BV3729" s="66" t="s">
        <v>85</v>
      </c>
      <c r="BW3729" s="66" t="s">
        <v>85</v>
      </c>
      <c r="BX3729" s="66" t="s">
        <v>85</v>
      </c>
      <c r="BY3729" s="66" t="s">
        <v>85</v>
      </c>
      <c r="BZ3729" s="66" t="s">
        <v>85</v>
      </c>
      <c r="CA3729" s="66" t="s">
        <v>85</v>
      </c>
      <c r="CB3729" s="66" t="s">
        <v>85</v>
      </c>
      <c r="CC3729" s="66" t="s">
        <v>85</v>
      </c>
      <c r="CD3729" s="66" t="s">
        <v>85</v>
      </c>
      <c r="CE3729" s="66" t="s">
        <v>85</v>
      </c>
      <c r="CF3729" s="66" t="s">
        <v>85</v>
      </c>
      <c r="CG3729" s="66" t="s">
        <v>85</v>
      </c>
      <c r="CH3729" s="66" t="s">
        <v>85</v>
      </c>
      <c r="CI3729" s="66" t="s">
        <v>85</v>
      </c>
      <c r="CJ3729" s="66" t="s">
        <v>85</v>
      </c>
      <c r="CK3729" s="66" t="s">
        <v>85</v>
      </c>
      <c r="CL3729" s="66" t="s">
        <v>85</v>
      </c>
      <c r="CM3729" s="69" t="s">
        <v>85</v>
      </c>
    </row>
    <row r="3730" spans="41:91" hidden="1" x14ac:dyDescent="0.25">
      <c r="AO3730" s="31" t="s">
        <v>72</v>
      </c>
      <c r="AP3730" s="31" t="s">
        <v>73</v>
      </c>
      <c r="AQ3730" s="21" t="str">
        <f t="shared" si="59"/>
        <v>Yorks &amp; HumberEast Midlands</v>
      </c>
      <c r="AR3730" s="77" t="s">
        <v>85</v>
      </c>
      <c r="AS3730" s="77" t="s">
        <v>85</v>
      </c>
      <c r="AT3730" s="77" t="s">
        <v>85</v>
      </c>
      <c r="AU3730" s="66" t="s">
        <v>85</v>
      </c>
      <c r="AV3730" s="66" t="s">
        <v>85</v>
      </c>
      <c r="AW3730" s="66" t="s">
        <v>85</v>
      </c>
      <c r="AX3730" s="66" t="s">
        <v>85</v>
      </c>
      <c r="AY3730" s="66" t="s">
        <v>85</v>
      </c>
      <c r="AZ3730" s="66" t="s">
        <v>85</v>
      </c>
      <c r="BA3730" s="66" t="s">
        <v>85</v>
      </c>
      <c r="BB3730" s="66" t="s">
        <v>85</v>
      </c>
      <c r="BC3730" s="66" t="s">
        <v>85</v>
      </c>
      <c r="BD3730" s="66" t="s">
        <v>85</v>
      </c>
      <c r="BE3730" s="66" t="s">
        <v>85</v>
      </c>
      <c r="BF3730" s="66" t="s">
        <v>85</v>
      </c>
      <c r="BG3730" s="66" t="s">
        <v>85</v>
      </c>
      <c r="BH3730" s="66" t="s">
        <v>85</v>
      </c>
      <c r="BI3730" s="66" t="s">
        <v>85</v>
      </c>
      <c r="BJ3730" s="66" t="s">
        <v>85</v>
      </c>
      <c r="BK3730" s="66" t="s">
        <v>85</v>
      </c>
      <c r="BL3730" s="66" t="s">
        <v>85</v>
      </c>
      <c r="BM3730" s="66" t="s">
        <v>85</v>
      </c>
      <c r="BN3730" s="66" t="s">
        <v>85</v>
      </c>
      <c r="BO3730" s="88" t="s">
        <v>85</v>
      </c>
      <c r="BP3730" s="100" t="s">
        <v>85</v>
      </c>
      <c r="BQ3730" s="66" t="s">
        <v>85</v>
      </c>
      <c r="BR3730" s="66" t="s">
        <v>85</v>
      </c>
      <c r="BS3730" s="66" t="s">
        <v>85</v>
      </c>
      <c r="BT3730" s="66" t="s">
        <v>85</v>
      </c>
      <c r="BU3730" s="66" t="s">
        <v>85</v>
      </c>
      <c r="BV3730" s="66" t="s">
        <v>85</v>
      </c>
      <c r="BW3730" s="66" t="s">
        <v>85</v>
      </c>
      <c r="BX3730" s="66" t="s">
        <v>85</v>
      </c>
      <c r="BY3730" s="66" t="s">
        <v>85</v>
      </c>
      <c r="BZ3730" s="66" t="s">
        <v>85</v>
      </c>
      <c r="CA3730" s="66" t="s">
        <v>85</v>
      </c>
      <c r="CB3730" s="66" t="s">
        <v>85</v>
      </c>
      <c r="CC3730" s="66" t="s">
        <v>85</v>
      </c>
      <c r="CD3730" s="66" t="s">
        <v>85</v>
      </c>
      <c r="CE3730" s="66" t="s">
        <v>85</v>
      </c>
      <c r="CF3730" s="66" t="s">
        <v>85</v>
      </c>
      <c r="CG3730" s="66" t="s">
        <v>85</v>
      </c>
      <c r="CH3730" s="66" t="s">
        <v>85</v>
      </c>
      <c r="CI3730" s="66" t="s">
        <v>85</v>
      </c>
      <c r="CJ3730" s="66" t="s">
        <v>85</v>
      </c>
      <c r="CK3730" s="66" t="s">
        <v>85</v>
      </c>
      <c r="CL3730" s="66" t="s">
        <v>85</v>
      </c>
      <c r="CM3730" s="69" t="s">
        <v>85</v>
      </c>
    </row>
    <row r="3731" spans="41:91" hidden="1" x14ac:dyDescent="0.25">
      <c r="AO3731" s="31" t="s">
        <v>72</v>
      </c>
      <c r="AP3731" s="31" t="s">
        <v>74</v>
      </c>
      <c r="AQ3731" s="21" t="str">
        <f t="shared" si="59"/>
        <v>Yorks &amp; HumberWest Midlands</v>
      </c>
      <c r="AR3731" s="77" t="s">
        <v>85</v>
      </c>
      <c r="AS3731" s="77" t="s">
        <v>85</v>
      </c>
      <c r="AT3731" s="77" t="s">
        <v>85</v>
      </c>
      <c r="AU3731" s="66" t="s">
        <v>85</v>
      </c>
      <c r="AV3731" s="66" t="s">
        <v>85</v>
      </c>
      <c r="AW3731" s="66" t="s">
        <v>85</v>
      </c>
      <c r="AX3731" s="66" t="s">
        <v>85</v>
      </c>
      <c r="AY3731" s="66" t="s">
        <v>85</v>
      </c>
      <c r="AZ3731" s="66" t="s">
        <v>85</v>
      </c>
      <c r="BA3731" s="66" t="s">
        <v>85</v>
      </c>
      <c r="BB3731" s="66" t="s">
        <v>85</v>
      </c>
      <c r="BC3731" s="66" t="s">
        <v>85</v>
      </c>
      <c r="BD3731" s="66" t="s">
        <v>85</v>
      </c>
      <c r="BE3731" s="66" t="s">
        <v>85</v>
      </c>
      <c r="BF3731" s="66" t="s">
        <v>85</v>
      </c>
      <c r="BG3731" s="66" t="s">
        <v>85</v>
      </c>
      <c r="BH3731" s="66" t="s">
        <v>85</v>
      </c>
      <c r="BI3731" s="66" t="s">
        <v>85</v>
      </c>
      <c r="BJ3731" s="66" t="s">
        <v>85</v>
      </c>
      <c r="BK3731" s="66" t="s">
        <v>85</v>
      </c>
      <c r="BL3731" s="66" t="s">
        <v>85</v>
      </c>
      <c r="BM3731" s="66" t="s">
        <v>85</v>
      </c>
      <c r="BN3731" s="66" t="s">
        <v>85</v>
      </c>
      <c r="BO3731" s="88" t="s">
        <v>85</v>
      </c>
      <c r="BP3731" s="100" t="s">
        <v>85</v>
      </c>
      <c r="BQ3731" s="66" t="s">
        <v>85</v>
      </c>
      <c r="BR3731" s="66" t="s">
        <v>85</v>
      </c>
      <c r="BS3731" s="66" t="s">
        <v>85</v>
      </c>
      <c r="BT3731" s="66" t="s">
        <v>85</v>
      </c>
      <c r="BU3731" s="66" t="s">
        <v>85</v>
      </c>
      <c r="BV3731" s="66" t="s">
        <v>85</v>
      </c>
      <c r="BW3731" s="66" t="s">
        <v>85</v>
      </c>
      <c r="BX3731" s="66" t="s">
        <v>85</v>
      </c>
      <c r="BY3731" s="66" t="s">
        <v>85</v>
      </c>
      <c r="BZ3731" s="66" t="s">
        <v>85</v>
      </c>
      <c r="CA3731" s="66" t="s">
        <v>85</v>
      </c>
      <c r="CB3731" s="66" t="s">
        <v>85</v>
      </c>
      <c r="CC3731" s="66" t="s">
        <v>85</v>
      </c>
      <c r="CD3731" s="66" t="s">
        <v>85</v>
      </c>
      <c r="CE3731" s="66" t="s">
        <v>85</v>
      </c>
      <c r="CF3731" s="66" t="s">
        <v>85</v>
      </c>
      <c r="CG3731" s="66" t="s">
        <v>85</v>
      </c>
      <c r="CH3731" s="66" t="s">
        <v>85</v>
      </c>
      <c r="CI3731" s="66" t="s">
        <v>85</v>
      </c>
      <c r="CJ3731" s="66" t="s">
        <v>85</v>
      </c>
      <c r="CK3731" s="66" t="s">
        <v>85</v>
      </c>
      <c r="CL3731" s="66" t="s">
        <v>85</v>
      </c>
      <c r="CM3731" s="69" t="s">
        <v>85</v>
      </c>
    </row>
    <row r="3732" spans="41:91" hidden="1" x14ac:dyDescent="0.25">
      <c r="AO3732" s="31" t="s">
        <v>72</v>
      </c>
      <c r="AP3732" s="31" t="s">
        <v>75</v>
      </c>
      <c r="AQ3732" s="21" t="str">
        <f t="shared" si="59"/>
        <v>Yorks &amp; HumberEast of England</v>
      </c>
      <c r="AR3732" s="77" t="s">
        <v>85</v>
      </c>
      <c r="AS3732" s="77" t="s">
        <v>85</v>
      </c>
      <c r="AT3732" s="77" t="s">
        <v>85</v>
      </c>
      <c r="AU3732" s="66" t="s">
        <v>85</v>
      </c>
      <c r="AV3732" s="66" t="s">
        <v>85</v>
      </c>
      <c r="AW3732" s="66" t="s">
        <v>85</v>
      </c>
      <c r="AX3732" s="66" t="s">
        <v>85</v>
      </c>
      <c r="AY3732" s="66" t="s">
        <v>85</v>
      </c>
      <c r="AZ3732" s="66" t="s">
        <v>85</v>
      </c>
      <c r="BA3732" s="66" t="s">
        <v>85</v>
      </c>
      <c r="BB3732" s="66" t="s">
        <v>85</v>
      </c>
      <c r="BC3732" s="66" t="s">
        <v>85</v>
      </c>
      <c r="BD3732" s="66" t="s">
        <v>85</v>
      </c>
      <c r="BE3732" s="66" t="s">
        <v>85</v>
      </c>
      <c r="BF3732" s="66" t="s">
        <v>85</v>
      </c>
      <c r="BG3732" s="66" t="s">
        <v>85</v>
      </c>
      <c r="BH3732" s="66" t="s">
        <v>85</v>
      </c>
      <c r="BI3732" s="66" t="s">
        <v>85</v>
      </c>
      <c r="BJ3732" s="66" t="s">
        <v>85</v>
      </c>
      <c r="BK3732" s="66" t="s">
        <v>85</v>
      </c>
      <c r="BL3732" s="66" t="s">
        <v>85</v>
      </c>
      <c r="BM3732" s="66" t="s">
        <v>85</v>
      </c>
      <c r="BN3732" s="66" t="s">
        <v>85</v>
      </c>
      <c r="BO3732" s="88" t="s">
        <v>85</v>
      </c>
      <c r="BP3732" s="100" t="s">
        <v>85</v>
      </c>
      <c r="BQ3732" s="66" t="s">
        <v>85</v>
      </c>
      <c r="BR3732" s="66" t="s">
        <v>85</v>
      </c>
      <c r="BS3732" s="66" t="s">
        <v>85</v>
      </c>
      <c r="BT3732" s="66" t="s">
        <v>85</v>
      </c>
      <c r="BU3732" s="66" t="s">
        <v>85</v>
      </c>
      <c r="BV3732" s="66" t="s">
        <v>85</v>
      </c>
      <c r="BW3732" s="66" t="s">
        <v>85</v>
      </c>
      <c r="BX3732" s="66" t="s">
        <v>85</v>
      </c>
      <c r="BY3732" s="66" t="s">
        <v>85</v>
      </c>
      <c r="BZ3732" s="66" t="s">
        <v>85</v>
      </c>
      <c r="CA3732" s="66" t="s">
        <v>85</v>
      </c>
      <c r="CB3732" s="66" t="s">
        <v>85</v>
      </c>
      <c r="CC3732" s="66" t="s">
        <v>85</v>
      </c>
      <c r="CD3732" s="66" t="s">
        <v>85</v>
      </c>
      <c r="CE3732" s="66" t="s">
        <v>85</v>
      </c>
      <c r="CF3732" s="66" t="s">
        <v>85</v>
      </c>
      <c r="CG3732" s="66" t="s">
        <v>85</v>
      </c>
      <c r="CH3732" s="66" t="s">
        <v>85</v>
      </c>
      <c r="CI3732" s="66" t="s">
        <v>85</v>
      </c>
      <c r="CJ3732" s="66" t="s">
        <v>85</v>
      </c>
      <c r="CK3732" s="66" t="s">
        <v>85</v>
      </c>
      <c r="CL3732" s="66" t="s">
        <v>85</v>
      </c>
      <c r="CM3732" s="69" t="s">
        <v>85</v>
      </c>
    </row>
    <row r="3733" spans="41:91" hidden="1" x14ac:dyDescent="0.25">
      <c r="AO3733" s="31" t="s">
        <v>72</v>
      </c>
      <c r="AP3733" s="31" t="s">
        <v>76</v>
      </c>
      <c r="AQ3733" s="21" t="str">
        <f t="shared" si="59"/>
        <v>Yorks &amp; HumberLondon</v>
      </c>
      <c r="AR3733" s="77" t="s">
        <v>85</v>
      </c>
      <c r="AS3733" s="77" t="s">
        <v>85</v>
      </c>
      <c r="AT3733" s="77" t="s">
        <v>85</v>
      </c>
      <c r="AU3733" s="66" t="s">
        <v>85</v>
      </c>
      <c r="AV3733" s="66" t="s">
        <v>85</v>
      </c>
      <c r="AW3733" s="66" t="s">
        <v>85</v>
      </c>
      <c r="AX3733" s="66" t="s">
        <v>85</v>
      </c>
      <c r="AY3733" s="66" t="s">
        <v>85</v>
      </c>
      <c r="AZ3733" s="66" t="s">
        <v>85</v>
      </c>
      <c r="BA3733" s="66" t="s">
        <v>85</v>
      </c>
      <c r="BB3733" s="66" t="s">
        <v>85</v>
      </c>
      <c r="BC3733" s="66" t="s">
        <v>85</v>
      </c>
      <c r="BD3733" s="66" t="s">
        <v>85</v>
      </c>
      <c r="BE3733" s="66" t="s">
        <v>85</v>
      </c>
      <c r="BF3733" s="66" t="s">
        <v>85</v>
      </c>
      <c r="BG3733" s="66" t="s">
        <v>85</v>
      </c>
      <c r="BH3733" s="66" t="s">
        <v>85</v>
      </c>
      <c r="BI3733" s="66" t="s">
        <v>85</v>
      </c>
      <c r="BJ3733" s="66" t="s">
        <v>85</v>
      </c>
      <c r="BK3733" s="66" t="s">
        <v>85</v>
      </c>
      <c r="BL3733" s="66" t="s">
        <v>85</v>
      </c>
      <c r="BM3733" s="66" t="s">
        <v>85</v>
      </c>
      <c r="BN3733" s="66" t="s">
        <v>85</v>
      </c>
      <c r="BO3733" s="88" t="s">
        <v>85</v>
      </c>
      <c r="BP3733" s="100" t="s">
        <v>85</v>
      </c>
      <c r="BQ3733" s="66" t="s">
        <v>85</v>
      </c>
      <c r="BR3733" s="66" t="s">
        <v>85</v>
      </c>
      <c r="BS3733" s="66" t="s">
        <v>85</v>
      </c>
      <c r="BT3733" s="66" t="s">
        <v>85</v>
      </c>
      <c r="BU3733" s="66" t="s">
        <v>85</v>
      </c>
      <c r="BV3733" s="66" t="s">
        <v>85</v>
      </c>
      <c r="BW3733" s="66" t="s">
        <v>85</v>
      </c>
      <c r="BX3733" s="66" t="s">
        <v>85</v>
      </c>
      <c r="BY3733" s="66" t="s">
        <v>85</v>
      </c>
      <c r="BZ3733" s="66" t="s">
        <v>85</v>
      </c>
      <c r="CA3733" s="66" t="s">
        <v>85</v>
      </c>
      <c r="CB3733" s="66" t="s">
        <v>85</v>
      </c>
      <c r="CC3733" s="66" t="s">
        <v>85</v>
      </c>
      <c r="CD3733" s="66" t="s">
        <v>85</v>
      </c>
      <c r="CE3733" s="66" t="s">
        <v>85</v>
      </c>
      <c r="CF3733" s="66" t="s">
        <v>85</v>
      </c>
      <c r="CG3733" s="66" t="s">
        <v>85</v>
      </c>
      <c r="CH3733" s="66" t="s">
        <v>85</v>
      </c>
      <c r="CI3733" s="66" t="s">
        <v>85</v>
      </c>
      <c r="CJ3733" s="66" t="s">
        <v>85</v>
      </c>
      <c r="CK3733" s="66" t="s">
        <v>85</v>
      </c>
      <c r="CL3733" s="66" t="s">
        <v>85</v>
      </c>
      <c r="CM3733" s="69" t="s">
        <v>85</v>
      </c>
    </row>
    <row r="3734" spans="41:91" hidden="1" x14ac:dyDescent="0.25">
      <c r="AO3734" s="31" t="s">
        <v>72</v>
      </c>
      <c r="AP3734" s="31" t="s">
        <v>77</v>
      </c>
      <c r="AQ3734" s="21" t="str">
        <f t="shared" si="59"/>
        <v>Yorks &amp; HumberSouth East</v>
      </c>
      <c r="AR3734" s="77" t="s">
        <v>85</v>
      </c>
      <c r="AS3734" s="77" t="s">
        <v>85</v>
      </c>
      <c r="AT3734" s="77" t="s">
        <v>85</v>
      </c>
      <c r="AU3734" s="66" t="s">
        <v>85</v>
      </c>
      <c r="AV3734" s="66" t="s">
        <v>85</v>
      </c>
      <c r="AW3734" s="66" t="s">
        <v>85</v>
      </c>
      <c r="AX3734" s="66" t="s">
        <v>85</v>
      </c>
      <c r="AY3734" s="66" t="s">
        <v>85</v>
      </c>
      <c r="AZ3734" s="66" t="s">
        <v>85</v>
      </c>
      <c r="BA3734" s="66" t="s">
        <v>85</v>
      </c>
      <c r="BB3734" s="66" t="s">
        <v>85</v>
      </c>
      <c r="BC3734" s="66" t="s">
        <v>85</v>
      </c>
      <c r="BD3734" s="66" t="s">
        <v>85</v>
      </c>
      <c r="BE3734" s="66" t="s">
        <v>85</v>
      </c>
      <c r="BF3734" s="66" t="s">
        <v>85</v>
      </c>
      <c r="BG3734" s="66" t="s">
        <v>85</v>
      </c>
      <c r="BH3734" s="66" t="s">
        <v>85</v>
      </c>
      <c r="BI3734" s="66" t="s">
        <v>85</v>
      </c>
      <c r="BJ3734" s="66" t="s">
        <v>85</v>
      </c>
      <c r="BK3734" s="66" t="s">
        <v>85</v>
      </c>
      <c r="BL3734" s="66" t="s">
        <v>85</v>
      </c>
      <c r="BM3734" s="66" t="s">
        <v>85</v>
      </c>
      <c r="BN3734" s="66" t="s">
        <v>85</v>
      </c>
      <c r="BO3734" s="88" t="s">
        <v>85</v>
      </c>
      <c r="BP3734" s="100" t="s">
        <v>85</v>
      </c>
      <c r="BQ3734" s="66" t="s">
        <v>85</v>
      </c>
      <c r="BR3734" s="66" t="s">
        <v>85</v>
      </c>
      <c r="BS3734" s="66" t="s">
        <v>85</v>
      </c>
      <c r="BT3734" s="66" t="s">
        <v>85</v>
      </c>
      <c r="BU3734" s="66" t="s">
        <v>85</v>
      </c>
      <c r="BV3734" s="66" t="s">
        <v>85</v>
      </c>
      <c r="BW3734" s="66" t="s">
        <v>85</v>
      </c>
      <c r="BX3734" s="66" t="s">
        <v>85</v>
      </c>
      <c r="BY3734" s="66" t="s">
        <v>85</v>
      </c>
      <c r="BZ3734" s="66" t="s">
        <v>85</v>
      </c>
      <c r="CA3734" s="66" t="s">
        <v>85</v>
      </c>
      <c r="CB3734" s="66" t="s">
        <v>85</v>
      </c>
      <c r="CC3734" s="66" t="s">
        <v>85</v>
      </c>
      <c r="CD3734" s="66" t="s">
        <v>85</v>
      </c>
      <c r="CE3734" s="66" t="s">
        <v>85</v>
      </c>
      <c r="CF3734" s="66" t="s">
        <v>85</v>
      </c>
      <c r="CG3734" s="66" t="s">
        <v>85</v>
      </c>
      <c r="CH3734" s="66" t="s">
        <v>85</v>
      </c>
      <c r="CI3734" s="66" t="s">
        <v>85</v>
      </c>
      <c r="CJ3734" s="66" t="s">
        <v>85</v>
      </c>
      <c r="CK3734" s="66" t="s">
        <v>85</v>
      </c>
      <c r="CL3734" s="66" t="s">
        <v>85</v>
      </c>
      <c r="CM3734" s="69" t="s">
        <v>85</v>
      </c>
    </row>
    <row r="3735" spans="41:91" hidden="1" x14ac:dyDescent="0.25">
      <c r="AO3735" s="31" t="s">
        <v>72</v>
      </c>
      <c r="AP3735" s="31" t="s">
        <v>78</v>
      </c>
      <c r="AQ3735" s="21" t="str">
        <f t="shared" si="59"/>
        <v>Yorks &amp; HumberSouth West</v>
      </c>
      <c r="AR3735" s="77" t="s">
        <v>85</v>
      </c>
      <c r="AS3735" s="77" t="s">
        <v>85</v>
      </c>
      <c r="AT3735" s="77" t="s">
        <v>85</v>
      </c>
      <c r="AU3735" s="66" t="s">
        <v>85</v>
      </c>
      <c r="AV3735" s="66" t="s">
        <v>85</v>
      </c>
      <c r="AW3735" s="66" t="s">
        <v>85</v>
      </c>
      <c r="AX3735" s="66" t="s">
        <v>85</v>
      </c>
      <c r="AY3735" s="66" t="s">
        <v>85</v>
      </c>
      <c r="AZ3735" s="66" t="s">
        <v>85</v>
      </c>
      <c r="BA3735" s="66" t="s">
        <v>85</v>
      </c>
      <c r="BB3735" s="66" t="s">
        <v>85</v>
      </c>
      <c r="BC3735" s="66" t="s">
        <v>85</v>
      </c>
      <c r="BD3735" s="66" t="s">
        <v>85</v>
      </c>
      <c r="BE3735" s="66" t="s">
        <v>85</v>
      </c>
      <c r="BF3735" s="66" t="s">
        <v>85</v>
      </c>
      <c r="BG3735" s="66" t="s">
        <v>85</v>
      </c>
      <c r="BH3735" s="66" t="s">
        <v>85</v>
      </c>
      <c r="BI3735" s="66" t="s">
        <v>85</v>
      </c>
      <c r="BJ3735" s="66" t="s">
        <v>85</v>
      </c>
      <c r="BK3735" s="66" t="s">
        <v>85</v>
      </c>
      <c r="BL3735" s="66" t="s">
        <v>85</v>
      </c>
      <c r="BM3735" s="66" t="s">
        <v>85</v>
      </c>
      <c r="BN3735" s="66" t="s">
        <v>85</v>
      </c>
      <c r="BO3735" s="88" t="s">
        <v>85</v>
      </c>
      <c r="BP3735" s="100" t="s">
        <v>85</v>
      </c>
      <c r="BQ3735" s="66" t="s">
        <v>85</v>
      </c>
      <c r="BR3735" s="66" t="s">
        <v>85</v>
      </c>
      <c r="BS3735" s="66" t="s">
        <v>85</v>
      </c>
      <c r="BT3735" s="66" t="s">
        <v>85</v>
      </c>
      <c r="BU3735" s="66" t="s">
        <v>85</v>
      </c>
      <c r="BV3735" s="66" t="s">
        <v>85</v>
      </c>
      <c r="BW3735" s="66" t="s">
        <v>85</v>
      </c>
      <c r="BX3735" s="66" t="s">
        <v>85</v>
      </c>
      <c r="BY3735" s="66" t="s">
        <v>85</v>
      </c>
      <c r="BZ3735" s="66" t="s">
        <v>85</v>
      </c>
      <c r="CA3735" s="66" t="s">
        <v>85</v>
      </c>
      <c r="CB3735" s="66" t="s">
        <v>85</v>
      </c>
      <c r="CC3735" s="66" t="s">
        <v>85</v>
      </c>
      <c r="CD3735" s="66" t="s">
        <v>85</v>
      </c>
      <c r="CE3735" s="66" t="s">
        <v>85</v>
      </c>
      <c r="CF3735" s="66" t="s">
        <v>85</v>
      </c>
      <c r="CG3735" s="66" t="s">
        <v>85</v>
      </c>
      <c r="CH3735" s="66" t="s">
        <v>85</v>
      </c>
      <c r="CI3735" s="66" t="s">
        <v>85</v>
      </c>
      <c r="CJ3735" s="66" t="s">
        <v>85</v>
      </c>
      <c r="CK3735" s="66" t="s">
        <v>85</v>
      </c>
      <c r="CL3735" s="66" t="s">
        <v>85</v>
      </c>
      <c r="CM3735" s="69" t="s">
        <v>85</v>
      </c>
    </row>
    <row r="3736" spans="41:91" hidden="1" x14ac:dyDescent="0.25">
      <c r="AO3736" s="31" t="s">
        <v>72</v>
      </c>
      <c r="AP3736" s="31" t="s">
        <v>127</v>
      </c>
      <c r="AQ3736" s="21" t="str">
        <f t="shared" si="59"/>
        <v>Yorks &amp; HumberWales</v>
      </c>
      <c r="AR3736" s="77" t="s">
        <v>85</v>
      </c>
      <c r="AS3736" s="77" t="s">
        <v>85</v>
      </c>
      <c r="AT3736" s="77" t="s">
        <v>85</v>
      </c>
      <c r="AU3736" s="66" t="s">
        <v>85</v>
      </c>
      <c r="AV3736" s="66" t="s">
        <v>85</v>
      </c>
      <c r="AW3736" s="66" t="s">
        <v>85</v>
      </c>
      <c r="AX3736" s="66" t="s">
        <v>85</v>
      </c>
      <c r="AY3736" s="66" t="s">
        <v>85</v>
      </c>
      <c r="AZ3736" s="66" t="s">
        <v>85</v>
      </c>
      <c r="BA3736" s="66" t="s">
        <v>85</v>
      </c>
      <c r="BB3736" s="66" t="s">
        <v>85</v>
      </c>
      <c r="BC3736" s="66" t="s">
        <v>85</v>
      </c>
      <c r="BD3736" s="66" t="s">
        <v>85</v>
      </c>
      <c r="BE3736" s="66" t="s">
        <v>85</v>
      </c>
      <c r="BF3736" s="66" t="s">
        <v>85</v>
      </c>
      <c r="BG3736" s="66" t="s">
        <v>85</v>
      </c>
      <c r="BH3736" s="66" t="s">
        <v>85</v>
      </c>
      <c r="BI3736" s="66" t="s">
        <v>85</v>
      </c>
      <c r="BJ3736" s="66" t="s">
        <v>85</v>
      </c>
      <c r="BK3736" s="66" t="s">
        <v>85</v>
      </c>
      <c r="BL3736" s="66" t="s">
        <v>85</v>
      </c>
      <c r="BM3736" s="66" t="s">
        <v>85</v>
      </c>
      <c r="BN3736" s="66" t="s">
        <v>85</v>
      </c>
      <c r="BO3736" s="88" t="s">
        <v>85</v>
      </c>
      <c r="BP3736" s="100" t="s">
        <v>85</v>
      </c>
      <c r="BQ3736" s="66" t="s">
        <v>85</v>
      </c>
      <c r="BR3736" s="66" t="s">
        <v>85</v>
      </c>
      <c r="BS3736" s="66" t="s">
        <v>85</v>
      </c>
      <c r="BT3736" s="66" t="s">
        <v>85</v>
      </c>
      <c r="BU3736" s="66" t="s">
        <v>85</v>
      </c>
      <c r="BV3736" s="66" t="s">
        <v>85</v>
      </c>
      <c r="BW3736" s="66" t="s">
        <v>85</v>
      </c>
      <c r="BX3736" s="66" t="s">
        <v>85</v>
      </c>
      <c r="BY3736" s="66" t="s">
        <v>85</v>
      </c>
      <c r="BZ3736" s="66" t="s">
        <v>85</v>
      </c>
      <c r="CA3736" s="66" t="s">
        <v>85</v>
      </c>
      <c r="CB3736" s="66" t="s">
        <v>85</v>
      </c>
      <c r="CC3736" s="66" t="s">
        <v>85</v>
      </c>
      <c r="CD3736" s="66" t="s">
        <v>85</v>
      </c>
      <c r="CE3736" s="66" t="s">
        <v>85</v>
      </c>
      <c r="CF3736" s="66" t="s">
        <v>85</v>
      </c>
      <c r="CG3736" s="66" t="s">
        <v>85</v>
      </c>
      <c r="CH3736" s="66" t="s">
        <v>85</v>
      </c>
      <c r="CI3736" s="66" t="s">
        <v>85</v>
      </c>
      <c r="CJ3736" s="66" t="s">
        <v>85</v>
      </c>
      <c r="CK3736" s="66" t="s">
        <v>85</v>
      </c>
      <c r="CL3736" s="66" t="s">
        <v>85</v>
      </c>
      <c r="CM3736" s="69" t="s">
        <v>85</v>
      </c>
    </row>
    <row r="3737" spans="41:91" hidden="1" x14ac:dyDescent="0.25">
      <c r="AO3737" s="31" t="s">
        <v>73</v>
      </c>
      <c r="AP3737" s="31" t="s">
        <v>70</v>
      </c>
      <c r="AQ3737" s="21" t="str">
        <f t="shared" si="59"/>
        <v>East MidlandsNorth East</v>
      </c>
      <c r="AR3737" s="77" t="s">
        <v>85</v>
      </c>
      <c r="AS3737" s="77" t="s">
        <v>85</v>
      </c>
      <c r="AT3737" s="77" t="s">
        <v>85</v>
      </c>
      <c r="AU3737" s="66" t="s">
        <v>85</v>
      </c>
      <c r="AV3737" s="66" t="s">
        <v>85</v>
      </c>
      <c r="AW3737" s="66" t="s">
        <v>85</v>
      </c>
      <c r="AX3737" s="66" t="s">
        <v>85</v>
      </c>
      <c r="AY3737" s="66" t="s">
        <v>85</v>
      </c>
      <c r="AZ3737" s="66" t="s">
        <v>85</v>
      </c>
      <c r="BA3737" s="66" t="s">
        <v>85</v>
      </c>
      <c r="BB3737" s="66" t="s">
        <v>85</v>
      </c>
      <c r="BC3737" s="66" t="s">
        <v>85</v>
      </c>
      <c r="BD3737" s="66" t="s">
        <v>85</v>
      </c>
      <c r="BE3737" s="66" t="s">
        <v>85</v>
      </c>
      <c r="BF3737" s="66" t="s">
        <v>85</v>
      </c>
      <c r="BG3737" s="66" t="s">
        <v>85</v>
      </c>
      <c r="BH3737" s="66" t="s">
        <v>85</v>
      </c>
      <c r="BI3737" s="66" t="s">
        <v>85</v>
      </c>
      <c r="BJ3737" s="66" t="s">
        <v>85</v>
      </c>
      <c r="BK3737" s="66" t="s">
        <v>85</v>
      </c>
      <c r="BL3737" s="66" t="s">
        <v>85</v>
      </c>
      <c r="BM3737" s="66" t="s">
        <v>85</v>
      </c>
      <c r="BN3737" s="66" t="s">
        <v>85</v>
      </c>
      <c r="BO3737" s="88" t="s">
        <v>85</v>
      </c>
      <c r="BP3737" s="100" t="s">
        <v>85</v>
      </c>
      <c r="BQ3737" s="66" t="s">
        <v>85</v>
      </c>
      <c r="BR3737" s="66" t="s">
        <v>85</v>
      </c>
      <c r="BS3737" s="66" t="s">
        <v>85</v>
      </c>
      <c r="BT3737" s="66" t="s">
        <v>85</v>
      </c>
      <c r="BU3737" s="66" t="s">
        <v>85</v>
      </c>
      <c r="BV3737" s="66" t="s">
        <v>85</v>
      </c>
      <c r="BW3737" s="66" t="s">
        <v>85</v>
      </c>
      <c r="BX3737" s="66" t="s">
        <v>85</v>
      </c>
      <c r="BY3737" s="66" t="s">
        <v>85</v>
      </c>
      <c r="BZ3737" s="66" t="s">
        <v>85</v>
      </c>
      <c r="CA3737" s="66" t="s">
        <v>85</v>
      </c>
      <c r="CB3737" s="66" t="s">
        <v>85</v>
      </c>
      <c r="CC3737" s="66" t="s">
        <v>85</v>
      </c>
      <c r="CD3737" s="66" t="s">
        <v>85</v>
      </c>
      <c r="CE3737" s="66" t="s">
        <v>85</v>
      </c>
      <c r="CF3737" s="66" t="s">
        <v>85</v>
      </c>
      <c r="CG3737" s="66" t="s">
        <v>85</v>
      </c>
      <c r="CH3737" s="66" t="s">
        <v>85</v>
      </c>
      <c r="CI3737" s="66" t="s">
        <v>85</v>
      </c>
      <c r="CJ3737" s="66" t="s">
        <v>85</v>
      </c>
      <c r="CK3737" s="66" t="s">
        <v>85</v>
      </c>
      <c r="CL3737" s="66" t="s">
        <v>85</v>
      </c>
      <c r="CM3737" s="69" t="s">
        <v>85</v>
      </c>
    </row>
    <row r="3738" spans="41:91" hidden="1" x14ac:dyDescent="0.25">
      <c r="AO3738" s="31" t="s">
        <v>73</v>
      </c>
      <c r="AP3738" s="31" t="s">
        <v>71</v>
      </c>
      <c r="AQ3738" s="21" t="str">
        <f t="shared" si="59"/>
        <v>East MidlandsNorth West</v>
      </c>
      <c r="AR3738" s="77" t="s">
        <v>85</v>
      </c>
      <c r="AS3738" s="77" t="s">
        <v>85</v>
      </c>
      <c r="AT3738" s="77" t="s">
        <v>85</v>
      </c>
      <c r="AU3738" s="66" t="s">
        <v>85</v>
      </c>
      <c r="AV3738" s="66" t="s">
        <v>85</v>
      </c>
      <c r="AW3738" s="66" t="s">
        <v>85</v>
      </c>
      <c r="AX3738" s="66" t="s">
        <v>85</v>
      </c>
      <c r="AY3738" s="66" t="s">
        <v>85</v>
      </c>
      <c r="AZ3738" s="66" t="s">
        <v>85</v>
      </c>
      <c r="BA3738" s="66" t="s">
        <v>85</v>
      </c>
      <c r="BB3738" s="66" t="s">
        <v>85</v>
      </c>
      <c r="BC3738" s="66" t="s">
        <v>85</v>
      </c>
      <c r="BD3738" s="66" t="s">
        <v>85</v>
      </c>
      <c r="BE3738" s="66" t="s">
        <v>85</v>
      </c>
      <c r="BF3738" s="66" t="s">
        <v>85</v>
      </c>
      <c r="BG3738" s="66" t="s">
        <v>85</v>
      </c>
      <c r="BH3738" s="66" t="s">
        <v>85</v>
      </c>
      <c r="BI3738" s="66" t="s">
        <v>85</v>
      </c>
      <c r="BJ3738" s="66" t="s">
        <v>85</v>
      </c>
      <c r="BK3738" s="66" t="s">
        <v>85</v>
      </c>
      <c r="BL3738" s="66" t="s">
        <v>85</v>
      </c>
      <c r="BM3738" s="66" t="s">
        <v>85</v>
      </c>
      <c r="BN3738" s="66" t="s">
        <v>85</v>
      </c>
      <c r="BO3738" s="88" t="s">
        <v>85</v>
      </c>
      <c r="BP3738" s="100" t="s">
        <v>85</v>
      </c>
      <c r="BQ3738" s="66" t="s">
        <v>85</v>
      </c>
      <c r="BR3738" s="66" t="s">
        <v>85</v>
      </c>
      <c r="BS3738" s="66" t="s">
        <v>85</v>
      </c>
      <c r="BT3738" s="66" t="s">
        <v>85</v>
      </c>
      <c r="BU3738" s="66" t="s">
        <v>85</v>
      </c>
      <c r="BV3738" s="66" t="s">
        <v>85</v>
      </c>
      <c r="BW3738" s="66" t="s">
        <v>85</v>
      </c>
      <c r="BX3738" s="66" t="s">
        <v>85</v>
      </c>
      <c r="BY3738" s="66" t="s">
        <v>85</v>
      </c>
      <c r="BZ3738" s="66" t="s">
        <v>85</v>
      </c>
      <c r="CA3738" s="66" t="s">
        <v>85</v>
      </c>
      <c r="CB3738" s="66" t="s">
        <v>85</v>
      </c>
      <c r="CC3738" s="66" t="s">
        <v>85</v>
      </c>
      <c r="CD3738" s="66" t="s">
        <v>85</v>
      </c>
      <c r="CE3738" s="66" t="s">
        <v>85</v>
      </c>
      <c r="CF3738" s="66" t="s">
        <v>85</v>
      </c>
      <c r="CG3738" s="66" t="s">
        <v>85</v>
      </c>
      <c r="CH3738" s="66" t="s">
        <v>85</v>
      </c>
      <c r="CI3738" s="66" t="s">
        <v>85</v>
      </c>
      <c r="CJ3738" s="66" t="s">
        <v>85</v>
      </c>
      <c r="CK3738" s="66" t="s">
        <v>85</v>
      </c>
      <c r="CL3738" s="66" t="s">
        <v>85</v>
      </c>
      <c r="CM3738" s="69" t="s">
        <v>85</v>
      </c>
    </row>
    <row r="3739" spans="41:91" hidden="1" x14ac:dyDescent="0.25">
      <c r="AO3739" s="31" t="s">
        <v>73</v>
      </c>
      <c r="AP3739" s="31" t="s">
        <v>72</v>
      </c>
      <c r="AQ3739" s="21" t="str">
        <f t="shared" si="59"/>
        <v>East MidlandsYorks &amp; Humber</v>
      </c>
      <c r="AR3739" s="77" t="s">
        <v>85</v>
      </c>
      <c r="AS3739" s="77" t="s">
        <v>85</v>
      </c>
      <c r="AT3739" s="77" t="s">
        <v>85</v>
      </c>
      <c r="AU3739" s="66" t="s">
        <v>85</v>
      </c>
      <c r="AV3739" s="66" t="s">
        <v>85</v>
      </c>
      <c r="AW3739" s="66" t="s">
        <v>85</v>
      </c>
      <c r="AX3739" s="66" t="s">
        <v>85</v>
      </c>
      <c r="AY3739" s="66" t="s">
        <v>85</v>
      </c>
      <c r="AZ3739" s="66" t="s">
        <v>85</v>
      </c>
      <c r="BA3739" s="66" t="s">
        <v>85</v>
      </c>
      <c r="BB3739" s="66" t="s">
        <v>85</v>
      </c>
      <c r="BC3739" s="66" t="s">
        <v>85</v>
      </c>
      <c r="BD3739" s="66" t="s">
        <v>85</v>
      </c>
      <c r="BE3739" s="66" t="s">
        <v>85</v>
      </c>
      <c r="BF3739" s="66" t="s">
        <v>85</v>
      </c>
      <c r="BG3739" s="66" t="s">
        <v>85</v>
      </c>
      <c r="BH3739" s="66" t="s">
        <v>85</v>
      </c>
      <c r="BI3739" s="66" t="s">
        <v>85</v>
      </c>
      <c r="BJ3739" s="66" t="s">
        <v>85</v>
      </c>
      <c r="BK3739" s="66" t="s">
        <v>85</v>
      </c>
      <c r="BL3739" s="66" t="s">
        <v>85</v>
      </c>
      <c r="BM3739" s="66" t="s">
        <v>85</v>
      </c>
      <c r="BN3739" s="66" t="s">
        <v>85</v>
      </c>
      <c r="BO3739" s="88" t="s">
        <v>85</v>
      </c>
      <c r="BP3739" s="100" t="s">
        <v>85</v>
      </c>
      <c r="BQ3739" s="66" t="s">
        <v>85</v>
      </c>
      <c r="BR3739" s="66" t="s">
        <v>85</v>
      </c>
      <c r="BS3739" s="66" t="s">
        <v>85</v>
      </c>
      <c r="BT3739" s="66" t="s">
        <v>85</v>
      </c>
      <c r="BU3739" s="66" t="s">
        <v>85</v>
      </c>
      <c r="BV3739" s="66" t="s">
        <v>85</v>
      </c>
      <c r="BW3739" s="66" t="s">
        <v>85</v>
      </c>
      <c r="BX3739" s="66" t="s">
        <v>85</v>
      </c>
      <c r="BY3739" s="66" t="s">
        <v>85</v>
      </c>
      <c r="BZ3739" s="66" t="s">
        <v>85</v>
      </c>
      <c r="CA3739" s="66" t="s">
        <v>85</v>
      </c>
      <c r="CB3739" s="66" t="s">
        <v>85</v>
      </c>
      <c r="CC3739" s="66" t="s">
        <v>85</v>
      </c>
      <c r="CD3739" s="66" t="s">
        <v>85</v>
      </c>
      <c r="CE3739" s="66" t="s">
        <v>85</v>
      </c>
      <c r="CF3739" s="66" t="s">
        <v>85</v>
      </c>
      <c r="CG3739" s="66" t="s">
        <v>85</v>
      </c>
      <c r="CH3739" s="66" t="s">
        <v>85</v>
      </c>
      <c r="CI3739" s="66" t="s">
        <v>85</v>
      </c>
      <c r="CJ3739" s="66" t="s">
        <v>85</v>
      </c>
      <c r="CK3739" s="66" t="s">
        <v>85</v>
      </c>
      <c r="CL3739" s="66" t="s">
        <v>85</v>
      </c>
      <c r="CM3739" s="69" t="s">
        <v>85</v>
      </c>
    </row>
    <row r="3740" spans="41:91" hidden="1" x14ac:dyDescent="0.25">
      <c r="AO3740" s="31" t="s">
        <v>73</v>
      </c>
      <c r="AP3740" s="31" t="s">
        <v>73</v>
      </c>
      <c r="AQ3740" s="21" t="str">
        <f t="shared" si="59"/>
        <v>East MidlandsEast Midlands</v>
      </c>
      <c r="AR3740" s="77" t="s">
        <v>85</v>
      </c>
      <c r="AS3740" s="77" t="s">
        <v>85</v>
      </c>
      <c r="AT3740" s="77" t="s">
        <v>85</v>
      </c>
      <c r="AU3740" s="66" t="s">
        <v>85</v>
      </c>
      <c r="AV3740" s="66" t="s">
        <v>85</v>
      </c>
      <c r="AW3740" s="66" t="s">
        <v>85</v>
      </c>
      <c r="AX3740" s="66" t="s">
        <v>85</v>
      </c>
      <c r="AY3740" s="66" t="s">
        <v>85</v>
      </c>
      <c r="AZ3740" s="66" t="s">
        <v>85</v>
      </c>
      <c r="BA3740" s="66" t="s">
        <v>85</v>
      </c>
      <c r="BB3740" s="66" t="s">
        <v>85</v>
      </c>
      <c r="BC3740" s="66" t="s">
        <v>85</v>
      </c>
      <c r="BD3740" s="66" t="s">
        <v>85</v>
      </c>
      <c r="BE3740" s="66" t="s">
        <v>85</v>
      </c>
      <c r="BF3740" s="66" t="s">
        <v>85</v>
      </c>
      <c r="BG3740" s="66" t="s">
        <v>85</v>
      </c>
      <c r="BH3740" s="66" t="s">
        <v>85</v>
      </c>
      <c r="BI3740" s="66" t="s">
        <v>85</v>
      </c>
      <c r="BJ3740" s="66" t="s">
        <v>85</v>
      </c>
      <c r="BK3740" s="66" t="s">
        <v>85</v>
      </c>
      <c r="BL3740" s="66" t="s">
        <v>85</v>
      </c>
      <c r="BM3740" s="66" t="s">
        <v>85</v>
      </c>
      <c r="BN3740" s="66" t="s">
        <v>85</v>
      </c>
      <c r="BO3740" s="88" t="s">
        <v>85</v>
      </c>
      <c r="BP3740" s="100" t="s">
        <v>85</v>
      </c>
      <c r="BQ3740" s="66" t="s">
        <v>85</v>
      </c>
      <c r="BR3740" s="66" t="s">
        <v>85</v>
      </c>
      <c r="BS3740" s="66" t="s">
        <v>85</v>
      </c>
      <c r="BT3740" s="66" t="s">
        <v>85</v>
      </c>
      <c r="BU3740" s="66" t="s">
        <v>85</v>
      </c>
      <c r="BV3740" s="66" t="s">
        <v>85</v>
      </c>
      <c r="BW3740" s="66" t="s">
        <v>85</v>
      </c>
      <c r="BX3740" s="66" t="s">
        <v>85</v>
      </c>
      <c r="BY3740" s="66" t="s">
        <v>85</v>
      </c>
      <c r="BZ3740" s="66" t="s">
        <v>85</v>
      </c>
      <c r="CA3740" s="66" t="s">
        <v>85</v>
      </c>
      <c r="CB3740" s="66" t="s">
        <v>85</v>
      </c>
      <c r="CC3740" s="66" t="s">
        <v>85</v>
      </c>
      <c r="CD3740" s="66" t="s">
        <v>85</v>
      </c>
      <c r="CE3740" s="66" t="s">
        <v>85</v>
      </c>
      <c r="CF3740" s="66" t="s">
        <v>85</v>
      </c>
      <c r="CG3740" s="66" t="s">
        <v>85</v>
      </c>
      <c r="CH3740" s="66" t="s">
        <v>85</v>
      </c>
      <c r="CI3740" s="66" t="s">
        <v>85</v>
      </c>
      <c r="CJ3740" s="66" t="s">
        <v>85</v>
      </c>
      <c r="CK3740" s="66" t="s">
        <v>85</v>
      </c>
      <c r="CL3740" s="66" t="s">
        <v>85</v>
      </c>
      <c r="CM3740" s="69" t="s">
        <v>85</v>
      </c>
    </row>
    <row r="3741" spans="41:91" hidden="1" x14ac:dyDescent="0.25">
      <c r="AO3741" s="31" t="s">
        <v>73</v>
      </c>
      <c r="AP3741" s="31" t="s">
        <v>74</v>
      </c>
      <c r="AQ3741" s="21" t="str">
        <f t="shared" si="59"/>
        <v>East MidlandsWest Midlands</v>
      </c>
      <c r="AR3741" s="77" t="s">
        <v>85</v>
      </c>
      <c r="AS3741" s="77" t="s">
        <v>85</v>
      </c>
      <c r="AT3741" s="77" t="s">
        <v>85</v>
      </c>
      <c r="AU3741" s="66" t="s">
        <v>85</v>
      </c>
      <c r="AV3741" s="66" t="s">
        <v>85</v>
      </c>
      <c r="AW3741" s="66" t="s">
        <v>85</v>
      </c>
      <c r="AX3741" s="66" t="s">
        <v>85</v>
      </c>
      <c r="AY3741" s="66" t="s">
        <v>85</v>
      </c>
      <c r="AZ3741" s="66" t="s">
        <v>85</v>
      </c>
      <c r="BA3741" s="66" t="s">
        <v>85</v>
      </c>
      <c r="BB3741" s="66" t="s">
        <v>85</v>
      </c>
      <c r="BC3741" s="66" t="s">
        <v>85</v>
      </c>
      <c r="BD3741" s="66" t="s">
        <v>85</v>
      </c>
      <c r="BE3741" s="66" t="s">
        <v>85</v>
      </c>
      <c r="BF3741" s="66" t="s">
        <v>85</v>
      </c>
      <c r="BG3741" s="66" t="s">
        <v>85</v>
      </c>
      <c r="BH3741" s="66" t="s">
        <v>85</v>
      </c>
      <c r="BI3741" s="66" t="s">
        <v>85</v>
      </c>
      <c r="BJ3741" s="66" t="s">
        <v>85</v>
      </c>
      <c r="BK3741" s="66" t="s">
        <v>85</v>
      </c>
      <c r="BL3741" s="66" t="s">
        <v>85</v>
      </c>
      <c r="BM3741" s="66" t="s">
        <v>85</v>
      </c>
      <c r="BN3741" s="66" t="s">
        <v>85</v>
      </c>
      <c r="BO3741" s="88" t="s">
        <v>85</v>
      </c>
      <c r="BP3741" s="100" t="s">
        <v>85</v>
      </c>
      <c r="BQ3741" s="66" t="s">
        <v>85</v>
      </c>
      <c r="BR3741" s="66" t="s">
        <v>85</v>
      </c>
      <c r="BS3741" s="66" t="s">
        <v>85</v>
      </c>
      <c r="BT3741" s="66" t="s">
        <v>85</v>
      </c>
      <c r="BU3741" s="66" t="s">
        <v>85</v>
      </c>
      <c r="BV3741" s="66" t="s">
        <v>85</v>
      </c>
      <c r="BW3741" s="66" t="s">
        <v>85</v>
      </c>
      <c r="BX3741" s="66" t="s">
        <v>85</v>
      </c>
      <c r="BY3741" s="66" t="s">
        <v>85</v>
      </c>
      <c r="BZ3741" s="66" t="s">
        <v>85</v>
      </c>
      <c r="CA3741" s="66" t="s">
        <v>85</v>
      </c>
      <c r="CB3741" s="66" t="s">
        <v>85</v>
      </c>
      <c r="CC3741" s="66" t="s">
        <v>85</v>
      </c>
      <c r="CD3741" s="66" t="s">
        <v>85</v>
      </c>
      <c r="CE3741" s="66" t="s">
        <v>85</v>
      </c>
      <c r="CF3741" s="66" t="s">
        <v>85</v>
      </c>
      <c r="CG3741" s="66" t="s">
        <v>85</v>
      </c>
      <c r="CH3741" s="66" t="s">
        <v>85</v>
      </c>
      <c r="CI3741" s="66" t="s">
        <v>85</v>
      </c>
      <c r="CJ3741" s="66" t="s">
        <v>85</v>
      </c>
      <c r="CK3741" s="66" t="s">
        <v>85</v>
      </c>
      <c r="CL3741" s="66" t="s">
        <v>85</v>
      </c>
      <c r="CM3741" s="69" t="s">
        <v>85</v>
      </c>
    </row>
    <row r="3742" spans="41:91" hidden="1" x14ac:dyDescent="0.25">
      <c r="AO3742" s="31" t="s">
        <v>73</v>
      </c>
      <c r="AP3742" s="31" t="s">
        <v>75</v>
      </c>
      <c r="AQ3742" s="21" t="str">
        <f t="shared" si="59"/>
        <v>East MidlandsEast of England</v>
      </c>
      <c r="AR3742" s="77" t="s">
        <v>85</v>
      </c>
      <c r="AS3742" s="77" t="s">
        <v>85</v>
      </c>
      <c r="AT3742" s="77" t="s">
        <v>85</v>
      </c>
      <c r="AU3742" s="66" t="s">
        <v>85</v>
      </c>
      <c r="AV3742" s="66" t="s">
        <v>85</v>
      </c>
      <c r="AW3742" s="66" t="s">
        <v>85</v>
      </c>
      <c r="AX3742" s="66" t="s">
        <v>85</v>
      </c>
      <c r="AY3742" s="66" t="s">
        <v>85</v>
      </c>
      <c r="AZ3742" s="66" t="s">
        <v>85</v>
      </c>
      <c r="BA3742" s="66" t="s">
        <v>85</v>
      </c>
      <c r="BB3742" s="66" t="s">
        <v>85</v>
      </c>
      <c r="BC3742" s="66" t="s">
        <v>85</v>
      </c>
      <c r="BD3742" s="66" t="s">
        <v>85</v>
      </c>
      <c r="BE3742" s="66" t="s">
        <v>85</v>
      </c>
      <c r="BF3742" s="66" t="s">
        <v>85</v>
      </c>
      <c r="BG3742" s="66" t="s">
        <v>85</v>
      </c>
      <c r="BH3742" s="66" t="s">
        <v>85</v>
      </c>
      <c r="BI3742" s="66" t="s">
        <v>85</v>
      </c>
      <c r="BJ3742" s="66" t="s">
        <v>85</v>
      </c>
      <c r="BK3742" s="66" t="s">
        <v>85</v>
      </c>
      <c r="BL3742" s="66" t="s">
        <v>85</v>
      </c>
      <c r="BM3742" s="66" t="s">
        <v>85</v>
      </c>
      <c r="BN3742" s="66" t="s">
        <v>85</v>
      </c>
      <c r="BO3742" s="88" t="s">
        <v>85</v>
      </c>
      <c r="BP3742" s="100" t="s">
        <v>85</v>
      </c>
      <c r="BQ3742" s="66" t="s">
        <v>85</v>
      </c>
      <c r="BR3742" s="66" t="s">
        <v>85</v>
      </c>
      <c r="BS3742" s="66" t="s">
        <v>85</v>
      </c>
      <c r="BT3742" s="66" t="s">
        <v>85</v>
      </c>
      <c r="BU3742" s="66" t="s">
        <v>85</v>
      </c>
      <c r="BV3742" s="66" t="s">
        <v>85</v>
      </c>
      <c r="BW3742" s="66" t="s">
        <v>85</v>
      </c>
      <c r="BX3742" s="66" t="s">
        <v>85</v>
      </c>
      <c r="BY3742" s="66" t="s">
        <v>85</v>
      </c>
      <c r="BZ3742" s="66" t="s">
        <v>85</v>
      </c>
      <c r="CA3742" s="66" t="s">
        <v>85</v>
      </c>
      <c r="CB3742" s="66" t="s">
        <v>85</v>
      </c>
      <c r="CC3742" s="66" t="s">
        <v>85</v>
      </c>
      <c r="CD3742" s="66" t="s">
        <v>85</v>
      </c>
      <c r="CE3742" s="66" t="s">
        <v>85</v>
      </c>
      <c r="CF3742" s="66" t="s">
        <v>85</v>
      </c>
      <c r="CG3742" s="66" t="s">
        <v>85</v>
      </c>
      <c r="CH3742" s="66" t="s">
        <v>85</v>
      </c>
      <c r="CI3742" s="66" t="s">
        <v>85</v>
      </c>
      <c r="CJ3742" s="66" t="s">
        <v>85</v>
      </c>
      <c r="CK3742" s="66" t="s">
        <v>85</v>
      </c>
      <c r="CL3742" s="66" t="s">
        <v>85</v>
      </c>
      <c r="CM3742" s="69" t="s">
        <v>85</v>
      </c>
    </row>
    <row r="3743" spans="41:91" hidden="1" x14ac:dyDescent="0.25">
      <c r="AO3743" s="31" t="s">
        <v>73</v>
      </c>
      <c r="AP3743" s="31" t="s">
        <v>76</v>
      </c>
      <c r="AQ3743" s="21" t="str">
        <f t="shared" si="59"/>
        <v>East MidlandsLondon</v>
      </c>
      <c r="AR3743" s="77" t="s">
        <v>85</v>
      </c>
      <c r="AS3743" s="77" t="s">
        <v>85</v>
      </c>
      <c r="AT3743" s="77" t="s">
        <v>85</v>
      </c>
      <c r="AU3743" s="66" t="s">
        <v>85</v>
      </c>
      <c r="AV3743" s="66" t="s">
        <v>85</v>
      </c>
      <c r="AW3743" s="66" t="s">
        <v>85</v>
      </c>
      <c r="AX3743" s="66" t="s">
        <v>85</v>
      </c>
      <c r="AY3743" s="66" t="s">
        <v>85</v>
      </c>
      <c r="AZ3743" s="66" t="s">
        <v>85</v>
      </c>
      <c r="BA3743" s="66" t="s">
        <v>85</v>
      </c>
      <c r="BB3743" s="66" t="s">
        <v>85</v>
      </c>
      <c r="BC3743" s="66" t="s">
        <v>85</v>
      </c>
      <c r="BD3743" s="66" t="s">
        <v>85</v>
      </c>
      <c r="BE3743" s="66" t="s">
        <v>85</v>
      </c>
      <c r="BF3743" s="66" t="s">
        <v>85</v>
      </c>
      <c r="BG3743" s="66" t="s">
        <v>85</v>
      </c>
      <c r="BH3743" s="66" t="s">
        <v>85</v>
      </c>
      <c r="BI3743" s="66" t="s">
        <v>85</v>
      </c>
      <c r="BJ3743" s="66" t="s">
        <v>85</v>
      </c>
      <c r="BK3743" s="66" t="s">
        <v>85</v>
      </c>
      <c r="BL3743" s="66" t="s">
        <v>85</v>
      </c>
      <c r="BM3743" s="66" t="s">
        <v>85</v>
      </c>
      <c r="BN3743" s="66" t="s">
        <v>85</v>
      </c>
      <c r="BO3743" s="88" t="s">
        <v>85</v>
      </c>
      <c r="BP3743" s="100" t="s">
        <v>85</v>
      </c>
      <c r="BQ3743" s="66" t="s">
        <v>85</v>
      </c>
      <c r="BR3743" s="66" t="s">
        <v>85</v>
      </c>
      <c r="BS3743" s="66" t="s">
        <v>85</v>
      </c>
      <c r="BT3743" s="66" t="s">
        <v>85</v>
      </c>
      <c r="BU3743" s="66" t="s">
        <v>85</v>
      </c>
      <c r="BV3743" s="66" t="s">
        <v>85</v>
      </c>
      <c r="BW3743" s="66" t="s">
        <v>85</v>
      </c>
      <c r="BX3743" s="66" t="s">
        <v>85</v>
      </c>
      <c r="BY3743" s="66" t="s">
        <v>85</v>
      </c>
      <c r="BZ3743" s="66" t="s">
        <v>85</v>
      </c>
      <c r="CA3743" s="66" t="s">
        <v>85</v>
      </c>
      <c r="CB3743" s="66" t="s">
        <v>85</v>
      </c>
      <c r="CC3743" s="66" t="s">
        <v>85</v>
      </c>
      <c r="CD3743" s="66" t="s">
        <v>85</v>
      </c>
      <c r="CE3743" s="66" t="s">
        <v>85</v>
      </c>
      <c r="CF3743" s="66" t="s">
        <v>85</v>
      </c>
      <c r="CG3743" s="66" t="s">
        <v>85</v>
      </c>
      <c r="CH3743" s="66" t="s">
        <v>85</v>
      </c>
      <c r="CI3743" s="66" t="s">
        <v>85</v>
      </c>
      <c r="CJ3743" s="66" t="s">
        <v>85</v>
      </c>
      <c r="CK3743" s="66" t="s">
        <v>85</v>
      </c>
      <c r="CL3743" s="66" t="s">
        <v>85</v>
      </c>
      <c r="CM3743" s="69" t="s">
        <v>85</v>
      </c>
    </row>
    <row r="3744" spans="41:91" hidden="1" x14ac:dyDescent="0.25">
      <c r="AO3744" s="31" t="s">
        <v>73</v>
      </c>
      <c r="AP3744" s="31" t="s">
        <v>77</v>
      </c>
      <c r="AQ3744" s="21" t="str">
        <f t="shared" si="59"/>
        <v>East MidlandsSouth East</v>
      </c>
      <c r="AR3744" s="77" t="s">
        <v>85</v>
      </c>
      <c r="AS3744" s="77" t="s">
        <v>85</v>
      </c>
      <c r="AT3744" s="77" t="s">
        <v>85</v>
      </c>
      <c r="AU3744" s="66" t="s">
        <v>85</v>
      </c>
      <c r="AV3744" s="66" t="s">
        <v>85</v>
      </c>
      <c r="AW3744" s="66" t="s">
        <v>85</v>
      </c>
      <c r="AX3744" s="66" t="s">
        <v>85</v>
      </c>
      <c r="AY3744" s="66" t="s">
        <v>85</v>
      </c>
      <c r="AZ3744" s="66" t="s">
        <v>85</v>
      </c>
      <c r="BA3744" s="66" t="s">
        <v>85</v>
      </c>
      <c r="BB3744" s="66" t="s">
        <v>85</v>
      </c>
      <c r="BC3744" s="66" t="s">
        <v>85</v>
      </c>
      <c r="BD3744" s="66" t="s">
        <v>85</v>
      </c>
      <c r="BE3744" s="66" t="s">
        <v>85</v>
      </c>
      <c r="BF3744" s="66" t="s">
        <v>85</v>
      </c>
      <c r="BG3744" s="66" t="s">
        <v>85</v>
      </c>
      <c r="BH3744" s="66" t="s">
        <v>85</v>
      </c>
      <c r="BI3744" s="66" t="s">
        <v>85</v>
      </c>
      <c r="BJ3744" s="66" t="s">
        <v>85</v>
      </c>
      <c r="BK3744" s="66" t="s">
        <v>85</v>
      </c>
      <c r="BL3744" s="66" t="s">
        <v>85</v>
      </c>
      <c r="BM3744" s="66" t="s">
        <v>85</v>
      </c>
      <c r="BN3744" s="66" t="s">
        <v>85</v>
      </c>
      <c r="BO3744" s="88" t="s">
        <v>85</v>
      </c>
      <c r="BP3744" s="100" t="s">
        <v>85</v>
      </c>
      <c r="BQ3744" s="66" t="s">
        <v>85</v>
      </c>
      <c r="BR3744" s="66" t="s">
        <v>85</v>
      </c>
      <c r="BS3744" s="66" t="s">
        <v>85</v>
      </c>
      <c r="BT3744" s="66" t="s">
        <v>85</v>
      </c>
      <c r="BU3744" s="66" t="s">
        <v>85</v>
      </c>
      <c r="BV3744" s="66" t="s">
        <v>85</v>
      </c>
      <c r="BW3744" s="66" t="s">
        <v>85</v>
      </c>
      <c r="BX3744" s="66" t="s">
        <v>85</v>
      </c>
      <c r="BY3744" s="66" t="s">
        <v>85</v>
      </c>
      <c r="BZ3744" s="66" t="s">
        <v>85</v>
      </c>
      <c r="CA3744" s="66" t="s">
        <v>85</v>
      </c>
      <c r="CB3744" s="66" t="s">
        <v>85</v>
      </c>
      <c r="CC3744" s="66" t="s">
        <v>85</v>
      </c>
      <c r="CD3744" s="66" t="s">
        <v>85</v>
      </c>
      <c r="CE3744" s="66" t="s">
        <v>85</v>
      </c>
      <c r="CF3744" s="66" t="s">
        <v>85</v>
      </c>
      <c r="CG3744" s="66" t="s">
        <v>85</v>
      </c>
      <c r="CH3744" s="66" t="s">
        <v>85</v>
      </c>
      <c r="CI3744" s="66" t="s">
        <v>85</v>
      </c>
      <c r="CJ3744" s="66" t="s">
        <v>85</v>
      </c>
      <c r="CK3744" s="66" t="s">
        <v>85</v>
      </c>
      <c r="CL3744" s="66" t="s">
        <v>85</v>
      </c>
      <c r="CM3744" s="69" t="s">
        <v>85</v>
      </c>
    </row>
    <row r="3745" spans="41:91" hidden="1" x14ac:dyDescent="0.25">
      <c r="AO3745" s="31" t="s">
        <v>73</v>
      </c>
      <c r="AP3745" s="31" t="s">
        <v>78</v>
      </c>
      <c r="AQ3745" s="21" t="str">
        <f t="shared" si="59"/>
        <v>East MidlandsSouth West</v>
      </c>
      <c r="AR3745" s="77" t="s">
        <v>85</v>
      </c>
      <c r="AS3745" s="77" t="s">
        <v>85</v>
      </c>
      <c r="AT3745" s="77" t="s">
        <v>85</v>
      </c>
      <c r="AU3745" s="66" t="s">
        <v>85</v>
      </c>
      <c r="AV3745" s="66" t="s">
        <v>85</v>
      </c>
      <c r="AW3745" s="66" t="s">
        <v>85</v>
      </c>
      <c r="AX3745" s="66" t="s">
        <v>85</v>
      </c>
      <c r="AY3745" s="66" t="s">
        <v>85</v>
      </c>
      <c r="AZ3745" s="66" t="s">
        <v>85</v>
      </c>
      <c r="BA3745" s="66" t="s">
        <v>85</v>
      </c>
      <c r="BB3745" s="66" t="s">
        <v>85</v>
      </c>
      <c r="BC3745" s="66" t="s">
        <v>85</v>
      </c>
      <c r="BD3745" s="66" t="s">
        <v>85</v>
      </c>
      <c r="BE3745" s="66" t="s">
        <v>85</v>
      </c>
      <c r="BF3745" s="66" t="s">
        <v>85</v>
      </c>
      <c r="BG3745" s="66" t="s">
        <v>85</v>
      </c>
      <c r="BH3745" s="66" t="s">
        <v>85</v>
      </c>
      <c r="BI3745" s="66" t="s">
        <v>85</v>
      </c>
      <c r="BJ3745" s="66" t="s">
        <v>85</v>
      </c>
      <c r="BK3745" s="66" t="s">
        <v>85</v>
      </c>
      <c r="BL3745" s="66" t="s">
        <v>85</v>
      </c>
      <c r="BM3745" s="66" t="s">
        <v>85</v>
      </c>
      <c r="BN3745" s="66" t="s">
        <v>85</v>
      </c>
      <c r="BO3745" s="88" t="s">
        <v>85</v>
      </c>
      <c r="BP3745" s="100" t="s">
        <v>85</v>
      </c>
      <c r="BQ3745" s="66" t="s">
        <v>85</v>
      </c>
      <c r="BR3745" s="66" t="s">
        <v>85</v>
      </c>
      <c r="BS3745" s="66" t="s">
        <v>85</v>
      </c>
      <c r="BT3745" s="66" t="s">
        <v>85</v>
      </c>
      <c r="BU3745" s="66" t="s">
        <v>85</v>
      </c>
      <c r="BV3745" s="66" t="s">
        <v>85</v>
      </c>
      <c r="BW3745" s="66" t="s">
        <v>85</v>
      </c>
      <c r="BX3745" s="66" t="s">
        <v>85</v>
      </c>
      <c r="BY3745" s="66" t="s">
        <v>85</v>
      </c>
      <c r="BZ3745" s="66" t="s">
        <v>85</v>
      </c>
      <c r="CA3745" s="66" t="s">
        <v>85</v>
      </c>
      <c r="CB3745" s="66" t="s">
        <v>85</v>
      </c>
      <c r="CC3745" s="66" t="s">
        <v>85</v>
      </c>
      <c r="CD3745" s="66" t="s">
        <v>85</v>
      </c>
      <c r="CE3745" s="66" t="s">
        <v>85</v>
      </c>
      <c r="CF3745" s="66" t="s">
        <v>85</v>
      </c>
      <c r="CG3745" s="66" t="s">
        <v>85</v>
      </c>
      <c r="CH3745" s="66" t="s">
        <v>85</v>
      </c>
      <c r="CI3745" s="66" t="s">
        <v>85</v>
      </c>
      <c r="CJ3745" s="66" t="s">
        <v>85</v>
      </c>
      <c r="CK3745" s="66" t="s">
        <v>85</v>
      </c>
      <c r="CL3745" s="66" t="s">
        <v>85</v>
      </c>
      <c r="CM3745" s="69" t="s">
        <v>85</v>
      </c>
    </row>
    <row r="3746" spans="41:91" hidden="1" x14ac:dyDescent="0.25">
      <c r="AO3746" s="31" t="s">
        <v>73</v>
      </c>
      <c r="AP3746" s="31" t="s">
        <v>127</v>
      </c>
      <c r="AQ3746" s="21" t="str">
        <f t="shared" si="59"/>
        <v>East MidlandsWales</v>
      </c>
      <c r="AR3746" s="77" t="s">
        <v>85</v>
      </c>
      <c r="AS3746" s="77" t="s">
        <v>85</v>
      </c>
      <c r="AT3746" s="77" t="s">
        <v>85</v>
      </c>
      <c r="AU3746" s="66" t="s">
        <v>85</v>
      </c>
      <c r="AV3746" s="66" t="s">
        <v>85</v>
      </c>
      <c r="AW3746" s="66" t="s">
        <v>85</v>
      </c>
      <c r="AX3746" s="66" t="s">
        <v>85</v>
      </c>
      <c r="AY3746" s="66" t="s">
        <v>85</v>
      </c>
      <c r="AZ3746" s="66" t="s">
        <v>85</v>
      </c>
      <c r="BA3746" s="66" t="s">
        <v>85</v>
      </c>
      <c r="BB3746" s="66" t="s">
        <v>85</v>
      </c>
      <c r="BC3746" s="66" t="s">
        <v>85</v>
      </c>
      <c r="BD3746" s="66" t="s">
        <v>85</v>
      </c>
      <c r="BE3746" s="66" t="s">
        <v>85</v>
      </c>
      <c r="BF3746" s="66" t="s">
        <v>85</v>
      </c>
      <c r="BG3746" s="66" t="s">
        <v>85</v>
      </c>
      <c r="BH3746" s="66" t="s">
        <v>85</v>
      </c>
      <c r="BI3746" s="66" t="s">
        <v>85</v>
      </c>
      <c r="BJ3746" s="66" t="s">
        <v>85</v>
      </c>
      <c r="BK3746" s="66" t="s">
        <v>85</v>
      </c>
      <c r="BL3746" s="66" t="s">
        <v>85</v>
      </c>
      <c r="BM3746" s="66" t="s">
        <v>85</v>
      </c>
      <c r="BN3746" s="66" t="s">
        <v>85</v>
      </c>
      <c r="BO3746" s="88" t="s">
        <v>85</v>
      </c>
      <c r="BP3746" s="100" t="s">
        <v>85</v>
      </c>
      <c r="BQ3746" s="66" t="s">
        <v>85</v>
      </c>
      <c r="BR3746" s="66" t="s">
        <v>85</v>
      </c>
      <c r="BS3746" s="66" t="s">
        <v>85</v>
      </c>
      <c r="BT3746" s="66" t="s">
        <v>85</v>
      </c>
      <c r="BU3746" s="66" t="s">
        <v>85</v>
      </c>
      <c r="BV3746" s="66" t="s">
        <v>85</v>
      </c>
      <c r="BW3746" s="66" t="s">
        <v>85</v>
      </c>
      <c r="BX3746" s="66" t="s">
        <v>85</v>
      </c>
      <c r="BY3746" s="66" t="s">
        <v>85</v>
      </c>
      <c r="BZ3746" s="66" t="s">
        <v>85</v>
      </c>
      <c r="CA3746" s="66" t="s">
        <v>85</v>
      </c>
      <c r="CB3746" s="66" t="s">
        <v>85</v>
      </c>
      <c r="CC3746" s="66" t="s">
        <v>85</v>
      </c>
      <c r="CD3746" s="66" t="s">
        <v>85</v>
      </c>
      <c r="CE3746" s="66" t="s">
        <v>85</v>
      </c>
      <c r="CF3746" s="66" t="s">
        <v>85</v>
      </c>
      <c r="CG3746" s="66" t="s">
        <v>85</v>
      </c>
      <c r="CH3746" s="66" t="s">
        <v>85</v>
      </c>
      <c r="CI3746" s="66" t="s">
        <v>85</v>
      </c>
      <c r="CJ3746" s="66" t="s">
        <v>85</v>
      </c>
      <c r="CK3746" s="66" t="s">
        <v>85</v>
      </c>
      <c r="CL3746" s="66" t="s">
        <v>85</v>
      </c>
      <c r="CM3746" s="69" t="s">
        <v>85</v>
      </c>
    </row>
    <row r="3747" spans="41:91" hidden="1" x14ac:dyDescent="0.25">
      <c r="AO3747" s="31" t="s">
        <v>74</v>
      </c>
      <c r="AP3747" s="31" t="s">
        <v>70</v>
      </c>
      <c r="AQ3747" s="21" t="str">
        <f t="shared" si="59"/>
        <v>West MidlandsNorth East</v>
      </c>
      <c r="AR3747" s="77" t="s">
        <v>85</v>
      </c>
      <c r="AS3747" s="77" t="s">
        <v>85</v>
      </c>
      <c r="AT3747" s="77" t="s">
        <v>85</v>
      </c>
      <c r="AU3747" s="66" t="s">
        <v>85</v>
      </c>
      <c r="AV3747" s="66" t="s">
        <v>85</v>
      </c>
      <c r="AW3747" s="66" t="s">
        <v>85</v>
      </c>
      <c r="AX3747" s="66" t="s">
        <v>85</v>
      </c>
      <c r="AY3747" s="66" t="s">
        <v>85</v>
      </c>
      <c r="AZ3747" s="66" t="s">
        <v>85</v>
      </c>
      <c r="BA3747" s="66" t="s">
        <v>85</v>
      </c>
      <c r="BB3747" s="66" t="s">
        <v>85</v>
      </c>
      <c r="BC3747" s="66" t="s">
        <v>85</v>
      </c>
      <c r="BD3747" s="66" t="s">
        <v>85</v>
      </c>
      <c r="BE3747" s="66" t="s">
        <v>85</v>
      </c>
      <c r="BF3747" s="66" t="s">
        <v>85</v>
      </c>
      <c r="BG3747" s="66" t="s">
        <v>85</v>
      </c>
      <c r="BH3747" s="66" t="s">
        <v>85</v>
      </c>
      <c r="BI3747" s="66" t="s">
        <v>85</v>
      </c>
      <c r="BJ3747" s="66" t="s">
        <v>85</v>
      </c>
      <c r="BK3747" s="66" t="s">
        <v>85</v>
      </c>
      <c r="BL3747" s="66" t="s">
        <v>85</v>
      </c>
      <c r="BM3747" s="66" t="s">
        <v>85</v>
      </c>
      <c r="BN3747" s="66" t="s">
        <v>85</v>
      </c>
      <c r="BO3747" s="88" t="s">
        <v>85</v>
      </c>
      <c r="BP3747" s="100" t="s">
        <v>85</v>
      </c>
      <c r="BQ3747" s="66" t="s">
        <v>85</v>
      </c>
      <c r="BR3747" s="66" t="s">
        <v>85</v>
      </c>
      <c r="BS3747" s="66" t="s">
        <v>85</v>
      </c>
      <c r="BT3747" s="66" t="s">
        <v>85</v>
      </c>
      <c r="BU3747" s="66" t="s">
        <v>85</v>
      </c>
      <c r="BV3747" s="66" t="s">
        <v>85</v>
      </c>
      <c r="BW3747" s="66" t="s">
        <v>85</v>
      </c>
      <c r="BX3747" s="66" t="s">
        <v>85</v>
      </c>
      <c r="BY3747" s="66" t="s">
        <v>85</v>
      </c>
      <c r="BZ3747" s="66" t="s">
        <v>85</v>
      </c>
      <c r="CA3747" s="66" t="s">
        <v>85</v>
      </c>
      <c r="CB3747" s="66" t="s">
        <v>85</v>
      </c>
      <c r="CC3747" s="66" t="s">
        <v>85</v>
      </c>
      <c r="CD3747" s="66" t="s">
        <v>85</v>
      </c>
      <c r="CE3747" s="66" t="s">
        <v>85</v>
      </c>
      <c r="CF3747" s="66" t="s">
        <v>85</v>
      </c>
      <c r="CG3747" s="66" t="s">
        <v>85</v>
      </c>
      <c r="CH3747" s="66" t="s">
        <v>85</v>
      </c>
      <c r="CI3747" s="66" t="s">
        <v>85</v>
      </c>
      <c r="CJ3747" s="66" t="s">
        <v>85</v>
      </c>
      <c r="CK3747" s="66" t="s">
        <v>85</v>
      </c>
      <c r="CL3747" s="66" t="s">
        <v>85</v>
      </c>
      <c r="CM3747" s="69" t="s">
        <v>85</v>
      </c>
    </row>
    <row r="3748" spans="41:91" hidden="1" x14ac:dyDescent="0.25">
      <c r="AO3748" s="31" t="s">
        <v>74</v>
      </c>
      <c r="AP3748" s="31" t="s">
        <v>71</v>
      </c>
      <c r="AQ3748" s="21" t="str">
        <f t="shared" si="59"/>
        <v>West MidlandsNorth West</v>
      </c>
      <c r="AR3748" s="77" t="s">
        <v>85</v>
      </c>
      <c r="AS3748" s="77" t="s">
        <v>85</v>
      </c>
      <c r="AT3748" s="77" t="s">
        <v>85</v>
      </c>
      <c r="AU3748" s="66" t="s">
        <v>85</v>
      </c>
      <c r="AV3748" s="66" t="s">
        <v>85</v>
      </c>
      <c r="AW3748" s="66" t="s">
        <v>85</v>
      </c>
      <c r="AX3748" s="66" t="s">
        <v>85</v>
      </c>
      <c r="AY3748" s="66" t="s">
        <v>85</v>
      </c>
      <c r="AZ3748" s="66" t="s">
        <v>85</v>
      </c>
      <c r="BA3748" s="66" t="s">
        <v>85</v>
      </c>
      <c r="BB3748" s="66" t="s">
        <v>85</v>
      </c>
      <c r="BC3748" s="66" t="s">
        <v>85</v>
      </c>
      <c r="BD3748" s="66" t="s">
        <v>85</v>
      </c>
      <c r="BE3748" s="66" t="s">
        <v>85</v>
      </c>
      <c r="BF3748" s="66" t="s">
        <v>85</v>
      </c>
      <c r="BG3748" s="66" t="s">
        <v>85</v>
      </c>
      <c r="BH3748" s="66" t="s">
        <v>85</v>
      </c>
      <c r="BI3748" s="66" t="s">
        <v>85</v>
      </c>
      <c r="BJ3748" s="66" t="s">
        <v>85</v>
      </c>
      <c r="BK3748" s="66" t="s">
        <v>85</v>
      </c>
      <c r="BL3748" s="66" t="s">
        <v>85</v>
      </c>
      <c r="BM3748" s="66" t="s">
        <v>85</v>
      </c>
      <c r="BN3748" s="66" t="s">
        <v>85</v>
      </c>
      <c r="BO3748" s="88" t="s">
        <v>85</v>
      </c>
      <c r="BP3748" s="100" t="s">
        <v>85</v>
      </c>
      <c r="BQ3748" s="66" t="s">
        <v>85</v>
      </c>
      <c r="BR3748" s="66" t="s">
        <v>85</v>
      </c>
      <c r="BS3748" s="66" t="s">
        <v>85</v>
      </c>
      <c r="BT3748" s="66" t="s">
        <v>85</v>
      </c>
      <c r="BU3748" s="66" t="s">
        <v>85</v>
      </c>
      <c r="BV3748" s="66" t="s">
        <v>85</v>
      </c>
      <c r="BW3748" s="66" t="s">
        <v>85</v>
      </c>
      <c r="BX3748" s="66" t="s">
        <v>85</v>
      </c>
      <c r="BY3748" s="66" t="s">
        <v>85</v>
      </c>
      <c r="BZ3748" s="66" t="s">
        <v>85</v>
      </c>
      <c r="CA3748" s="66" t="s">
        <v>85</v>
      </c>
      <c r="CB3748" s="66" t="s">
        <v>85</v>
      </c>
      <c r="CC3748" s="66" t="s">
        <v>85</v>
      </c>
      <c r="CD3748" s="66" t="s">
        <v>85</v>
      </c>
      <c r="CE3748" s="66" t="s">
        <v>85</v>
      </c>
      <c r="CF3748" s="66" t="s">
        <v>85</v>
      </c>
      <c r="CG3748" s="66" t="s">
        <v>85</v>
      </c>
      <c r="CH3748" s="66" t="s">
        <v>85</v>
      </c>
      <c r="CI3748" s="66" t="s">
        <v>85</v>
      </c>
      <c r="CJ3748" s="66" t="s">
        <v>85</v>
      </c>
      <c r="CK3748" s="66" t="s">
        <v>85</v>
      </c>
      <c r="CL3748" s="66" t="s">
        <v>85</v>
      </c>
      <c r="CM3748" s="69" t="s">
        <v>85</v>
      </c>
    </row>
    <row r="3749" spans="41:91" hidden="1" x14ac:dyDescent="0.25">
      <c r="AO3749" s="31" t="s">
        <v>74</v>
      </c>
      <c r="AP3749" s="31" t="s">
        <v>72</v>
      </c>
      <c r="AQ3749" s="21" t="str">
        <f t="shared" si="59"/>
        <v>West MidlandsYorks &amp; Humber</v>
      </c>
      <c r="AR3749" s="77" t="s">
        <v>85</v>
      </c>
      <c r="AS3749" s="77" t="s">
        <v>85</v>
      </c>
      <c r="AT3749" s="77" t="s">
        <v>85</v>
      </c>
      <c r="AU3749" s="66" t="s">
        <v>85</v>
      </c>
      <c r="AV3749" s="66" t="s">
        <v>85</v>
      </c>
      <c r="AW3749" s="66" t="s">
        <v>85</v>
      </c>
      <c r="AX3749" s="66" t="s">
        <v>85</v>
      </c>
      <c r="AY3749" s="66" t="s">
        <v>85</v>
      </c>
      <c r="AZ3749" s="66" t="s">
        <v>85</v>
      </c>
      <c r="BA3749" s="66" t="s">
        <v>85</v>
      </c>
      <c r="BB3749" s="66" t="s">
        <v>85</v>
      </c>
      <c r="BC3749" s="66" t="s">
        <v>85</v>
      </c>
      <c r="BD3749" s="66" t="s">
        <v>85</v>
      </c>
      <c r="BE3749" s="66" t="s">
        <v>85</v>
      </c>
      <c r="BF3749" s="66" t="s">
        <v>85</v>
      </c>
      <c r="BG3749" s="66" t="s">
        <v>85</v>
      </c>
      <c r="BH3749" s="66" t="s">
        <v>85</v>
      </c>
      <c r="BI3749" s="66" t="s">
        <v>85</v>
      </c>
      <c r="BJ3749" s="66" t="s">
        <v>85</v>
      </c>
      <c r="BK3749" s="66" t="s">
        <v>85</v>
      </c>
      <c r="BL3749" s="66" t="s">
        <v>85</v>
      </c>
      <c r="BM3749" s="66" t="s">
        <v>85</v>
      </c>
      <c r="BN3749" s="66" t="s">
        <v>85</v>
      </c>
      <c r="BO3749" s="88" t="s">
        <v>85</v>
      </c>
      <c r="BP3749" s="100" t="s">
        <v>85</v>
      </c>
      <c r="BQ3749" s="66" t="s">
        <v>85</v>
      </c>
      <c r="BR3749" s="66" t="s">
        <v>85</v>
      </c>
      <c r="BS3749" s="66" t="s">
        <v>85</v>
      </c>
      <c r="BT3749" s="66" t="s">
        <v>85</v>
      </c>
      <c r="BU3749" s="66" t="s">
        <v>85</v>
      </c>
      <c r="BV3749" s="66" t="s">
        <v>85</v>
      </c>
      <c r="BW3749" s="66" t="s">
        <v>85</v>
      </c>
      <c r="BX3749" s="66" t="s">
        <v>85</v>
      </c>
      <c r="BY3749" s="66" t="s">
        <v>85</v>
      </c>
      <c r="BZ3749" s="66" t="s">
        <v>85</v>
      </c>
      <c r="CA3749" s="66" t="s">
        <v>85</v>
      </c>
      <c r="CB3749" s="66" t="s">
        <v>85</v>
      </c>
      <c r="CC3749" s="66" t="s">
        <v>85</v>
      </c>
      <c r="CD3749" s="66" t="s">
        <v>85</v>
      </c>
      <c r="CE3749" s="66" t="s">
        <v>85</v>
      </c>
      <c r="CF3749" s="66" t="s">
        <v>85</v>
      </c>
      <c r="CG3749" s="66" t="s">
        <v>85</v>
      </c>
      <c r="CH3749" s="66" t="s">
        <v>85</v>
      </c>
      <c r="CI3749" s="66" t="s">
        <v>85</v>
      </c>
      <c r="CJ3749" s="66" t="s">
        <v>85</v>
      </c>
      <c r="CK3749" s="66" t="s">
        <v>85</v>
      </c>
      <c r="CL3749" s="66" t="s">
        <v>85</v>
      </c>
      <c r="CM3749" s="69" t="s">
        <v>85</v>
      </c>
    </row>
    <row r="3750" spans="41:91" hidden="1" x14ac:dyDescent="0.25">
      <c r="AO3750" s="31" t="s">
        <v>74</v>
      </c>
      <c r="AP3750" s="31" t="s">
        <v>73</v>
      </c>
      <c r="AQ3750" s="21" t="str">
        <f t="shared" si="59"/>
        <v>West MidlandsEast Midlands</v>
      </c>
      <c r="AR3750" s="77" t="s">
        <v>85</v>
      </c>
      <c r="AS3750" s="77" t="s">
        <v>85</v>
      </c>
      <c r="AT3750" s="77" t="s">
        <v>85</v>
      </c>
      <c r="AU3750" s="66" t="s">
        <v>85</v>
      </c>
      <c r="AV3750" s="66" t="s">
        <v>85</v>
      </c>
      <c r="AW3750" s="66" t="s">
        <v>85</v>
      </c>
      <c r="AX3750" s="66" t="s">
        <v>85</v>
      </c>
      <c r="AY3750" s="66" t="s">
        <v>85</v>
      </c>
      <c r="AZ3750" s="66" t="s">
        <v>85</v>
      </c>
      <c r="BA3750" s="66" t="s">
        <v>85</v>
      </c>
      <c r="BB3750" s="66" t="s">
        <v>85</v>
      </c>
      <c r="BC3750" s="66" t="s">
        <v>85</v>
      </c>
      <c r="BD3750" s="66" t="s">
        <v>85</v>
      </c>
      <c r="BE3750" s="66" t="s">
        <v>85</v>
      </c>
      <c r="BF3750" s="66" t="s">
        <v>85</v>
      </c>
      <c r="BG3750" s="66" t="s">
        <v>85</v>
      </c>
      <c r="BH3750" s="66" t="s">
        <v>85</v>
      </c>
      <c r="BI3750" s="66" t="s">
        <v>85</v>
      </c>
      <c r="BJ3750" s="66" t="s">
        <v>85</v>
      </c>
      <c r="BK3750" s="66" t="s">
        <v>85</v>
      </c>
      <c r="BL3750" s="66" t="s">
        <v>85</v>
      </c>
      <c r="BM3750" s="66" t="s">
        <v>85</v>
      </c>
      <c r="BN3750" s="66" t="s">
        <v>85</v>
      </c>
      <c r="BO3750" s="88" t="s">
        <v>85</v>
      </c>
      <c r="BP3750" s="100" t="s">
        <v>85</v>
      </c>
      <c r="BQ3750" s="66" t="s">
        <v>85</v>
      </c>
      <c r="BR3750" s="66" t="s">
        <v>85</v>
      </c>
      <c r="BS3750" s="66" t="s">
        <v>85</v>
      </c>
      <c r="BT3750" s="66" t="s">
        <v>85</v>
      </c>
      <c r="BU3750" s="66" t="s">
        <v>85</v>
      </c>
      <c r="BV3750" s="66" t="s">
        <v>85</v>
      </c>
      <c r="BW3750" s="66" t="s">
        <v>85</v>
      </c>
      <c r="BX3750" s="66" t="s">
        <v>85</v>
      </c>
      <c r="BY3750" s="66" t="s">
        <v>85</v>
      </c>
      <c r="BZ3750" s="66" t="s">
        <v>85</v>
      </c>
      <c r="CA3750" s="66" t="s">
        <v>85</v>
      </c>
      <c r="CB3750" s="66" t="s">
        <v>85</v>
      </c>
      <c r="CC3750" s="66" t="s">
        <v>85</v>
      </c>
      <c r="CD3750" s="66" t="s">
        <v>85</v>
      </c>
      <c r="CE3750" s="66" t="s">
        <v>85</v>
      </c>
      <c r="CF3750" s="66" t="s">
        <v>85</v>
      </c>
      <c r="CG3750" s="66" t="s">
        <v>85</v>
      </c>
      <c r="CH3750" s="66" t="s">
        <v>85</v>
      </c>
      <c r="CI3750" s="66" t="s">
        <v>85</v>
      </c>
      <c r="CJ3750" s="66" t="s">
        <v>85</v>
      </c>
      <c r="CK3750" s="66" t="s">
        <v>85</v>
      </c>
      <c r="CL3750" s="66" t="s">
        <v>85</v>
      </c>
      <c r="CM3750" s="69" t="s">
        <v>85</v>
      </c>
    </row>
    <row r="3751" spans="41:91" hidden="1" x14ac:dyDescent="0.25">
      <c r="AO3751" s="31" t="s">
        <v>74</v>
      </c>
      <c r="AP3751" s="31" t="s">
        <v>74</v>
      </c>
      <c r="AQ3751" s="21" t="str">
        <f t="shared" si="59"/>
        <v>West MidlandsWest Midlands</v>
      </c>
      <c r="AR3751" s="77" t="s">
        <v>85</v>
      </c>
      <c r="AS3751" s="77" t="s">
        <v>85</v>
      </c>
      <c r="AT3751" s="77" t="s">
        <v>85</v>
      </c>
      <c r="AU3751" s="66" t="s">
        <v>85</v>
      </c>
      <c r="AV3751" s="66" t="s">
        <v>85</v>
      </c>
      <c r="AW3751" s="66" t="s">
        <v>85</v>
      </c>
      <c r="AX3751" s="66" t="s">
        <v>85</v>
      </c>
      <c r="AY3751" s="66" t="s">
        <v>85</v>
      </c>
      <c r="AZ3751" s="66" t="s">
        <v>85</v>
      </c>
      <c r="BA3751" s="66" t="s">
        <v>85</v>
      </c>
      <c r="BB3751" s="66" t="s">
        <v>85</v>
      </c>
      <c r="BC3751" s="66" t="s">
        <v>85</v>
      </c>
      <c r="BD3751" s="66" t="s">
        <v>85</v>
      </c>
      <c r="BE3751" s="66" t="s">
        <v>85</v>
      </c>
      <c r="BF3751" s="66" t="s">
        <v>85</v>
      </c>
      <c r="BG3751" s="66" t="s">
        <v>85</v>
      </c>
      <c r="BH3751" s="66" t="s">
        <v>85</v>
      </c>
      <c r="BI3751" s="66" t="s">
        <v>85</v>
      </c>
      <c r="BJ3751" s="66" t="s">
        <v>85</v>
      </c>
      <c r="BK3751" s="66" t="s">
        <v>85</v>
      </c>
      <c r="BL3751" s="66" t="s">
        <v>85</v>
      </c>
      <c r="BM3751" s="66" t="s">
        <v>85</v>
      </c>
      <c r="BN3751" s="66" t="s">
        <v>85</v>
      </c>
      <c r="BO3751" s="88" t="s">
        <v>85</v>
      </c>
      <c r="BP3751" s="100" t="s">
        <v>85</v>
      </c>
      <c r="BQ3751" s="66" t="s">
        <v>85</v>
      </c>
      <c r="BR3751" s="66" t="s">
        <v>85</v>
      </c>
      <c r="BS3751" s="66" t="s">
        <v>85</v>
      </c>
      <c r="BT3751" s="66" t="s">
        <v>85</v>
      </c>
      <c r="BU3751" s="66" t="s">
        <v>85</v>
      </c>
      <c r="BV3751" s="66" t="s">
        <v>85</v>
      </c>
      <c r="BW3751" s="66" t="s">
        <v>85</v>
      </c>
      <c r="BX3751" s="66" t="s">
        <v>85</v>
      </c>
      <c r="BY3751" s="66" t="s">
        <v>85</v>
      </c>
      <c r="BZ3751" s="66" t="s">
        <v>85</v>
      </c>
      <c r="CA3751" s="66" t="s">
        <v>85</v>
      </c>
      <c r="CB3751" s="66" t="s">
        <v>85</v>
      </c>
      <c r="CC3751" s="66" t="s">
        <v>85</v>
      </c>
      <c r="CD3751" s="66" t="s">
        <v>85</v>
      </c>
      <c r="CE3751" s="66" t="s">
        <v>85</v>
      </c>
      <c r="CF3751" s="66" t="s">
        <v>85</v>
      </c>
      <c r="CG3751" s="66" t="s">
        <v>85</v>
      </c>
      <c r="CH3751" s="66" t="s">
        <v>85</v>
      </c>
      <c r="CI3751" s="66" t="s">
        <v>85</v>
      </c>
      <c r="CJ3751" s="66" t="s">
        <v>85</v>
      </c>
      <c r="CK3751" s="66" t="s">
        <v>85</v>
      </c>
      <c r="CL3751" s="66" t="s">
        <v>85</v>
      </c>
      <c r="CM3751" s="69" t="s">
        <v>85</v>
      </c>
    </row>
    <row r="3752" spans="41:91" hidden="1" x14ac:dyDescent="0.25">
      <c r="AO3752" s="31" t="s">
        <v>74</v>
      </c>
      <c r="AP3752" s="31" t="s">
        <v>75</v>
      </c>
      <c r="AQ3752" s="21" t="str">
        <f t="shared" si="59"/>
        <v>West MidlandsEast of England</v>
      </c>
      <c r="AR3752" s="77" t="s">
        <v>85</v>
      </c>
      <c r="AS3752" s="77" t="s">
        <v>85</v>
      </c>
      <c r="AT3752" s="77" t="s">
        <v>85</v>
      </c>
      <c r="AU3752" s="66" t="s">
        <v>85</v>
      </c>
      <c r="AV3752" s="66" t="s">
        <v>85</v>
      </c>
      <c r="AW3752" s="66" t="s">
        <v>85</v>
      </c>
      <c r="AX3752" s="66" t="s">
        <v>85</v>
      </c>
      <c r="AY3752" s="66" t="s">
        <v>85</v>
      </c>
      <c r="AZ3752" s="66" t="s">
        <v>85</v>
      </c>
      <c r="BA3752" s="66" t="s">
        <v>85</v>
      </c>
      <c r="BB3752" s="66" t="s">
        <v>85</v>
      </c>
      <c r="BC3752" s="66" t="s">
        <v>85</v>
      </c>
      <c r="BD3752" s="66" t="s">
        <v>85</v>
      </c>
      <c r="BE3752" s="66" t="s">
        <v>85</v>
      </c>
      <c r="BF3752" s="66" t="s">
        <v>85</v>
      </c>
      <c r="BG3752" s="66" t="s">
        <v>85</v>
      </c>
      <c r="BH3752" s="66" t="s">
        <v>85</v>
      </c>
      <c r="BI3752" s="66" t="s">
        <v>85</v>
      </c>
      <c r="BJ3752" s="66" t="s">
        <v>85</v>
      </c>
      <c r="BK3752" s="66" t="s">
        <v>85</v>
      </c>
      <c r="BL3752" s="66" t="s">
        <v>85</v>
      </c>
      <c r="BM3752" s="66" t="s">
        <v>85</v>
      </c>
      <c r="BN3752" s="66" t="s">
        <v>85</v>
      </c>
      <c r="BO3752" s="88" t="s">
        <v>85</v>
      </c>
      <c r="BP3752" s="100" t="s">
        <v>85</v>
      </c>
      <c r="BQ3752" s="66" t="s">
        <v>85</v>
      </c>
      <c r="BR3752" s="66" t="s">
        <v>85</v>
      </c>
      <c r="BS3752" s="66" t="s">
        <v>85</v>
      </c>
      <c r="BT3752" s="66" t="s">
        <v>85</v>
      </c>
      <c r="BU3752" s="66" t="s">
        <v>85</v>
      </c>
      <c r="BV3752" s="66" t="s">
        <v>85</v>
      </c>
      <c r="BW3752" s="66" t="s">
        <v>85</v>
      </c>
      <c r="BX3752" s="66" t="s">
        <v>85</v>
      </c>
      <c r="BY3752" s="66" t="s">
        <v>85</v>
      </c>
      <c r="BZ3752" s="66" t="s">
        <v>85</v>
      </c>
      <c r="CA3752" s="66" t="s">
        <v>85</v>
      </c>
      <c r="CB3752" s="66" t="s">
        <v>85</v>
      </c>
      <c r="CC3752" s="66" t="s">
        <v>85</v>
      </c>
      <c r="CD3752" s="66" t="s">
        <v>85</v>
      </c>
      <c r="CE3752" s="66" t="s">
        <v>85</v>
      </c>
      <c r="CF3752" s="66" t="s">
        <v>85</v>
      </c>
      <c r="CG3752" s="66" t="s">
        <v>85</v>
      </c>
      <c r="CH3752" s="66" t="s">
        <v>85</v>
      </c>
      <c r="CI3752" s="66" t="s">
        <v>85</v>
      </c>
      <c r="CJ3752" s="66" t="s">
        <v>85</v>
      </c>
      <c r="CK3752" s="66" t="s">
        <v>85</v>
      </c>
      <c r="CL3752" s="66" t="s">
        <v>85</v>
      </c>
      <c r="CM3752" s="69" t="s">
        <v>85</v>
      </c>
    </row>
    <row r="3753" spans="41:91" hidden="1" x14ac:dyDescent="0.25">
      <c r="AO3753" s="31" t="s">
        <v>74</v>
      </c>
      <c r="AP3753" s="31" t="s">
        <v>76</v>
      </c>
      <c r="AQ3753" s="21" t="str">
        <f t="shared" si="59"/>
        <v>West MidlandsLondon</v>
      </c>
      <c r="AR3753" s="77" t="s">
        <v>85</v>
      </c>
      <c r="AS3753" s="77" t="s">
        <v>85</v>
      </c>
      <c r="AT3753" s="77" t="s">
        <v>85</v>
      </c>
      <c r="AU3753" s="66" t="s">
        <v>85</v>
      </c>
      <c r="AV3753" s="66" t="s">
        <v>85</v>
      </c>
      <c r="AW3753" s="66" t="s">
        <v>85</v>
      </c>
      <c r="AX3753" s="66" t="s">
        <v>85</v>
      </c>
      <c r="AY3753" s="66" t="s">
        <v>85</v>
      </c>
      <c r="AZ3753" s="66" t="s">
        <v>85</v>
      </c>
      <c r="BA3753" s="66" t="s">
        <v>85</v>
      </c>
      <c r="BB3753" s="66" t="s">
        <v>85</v>
      </c>
      <c r="BC3753" s="66" t="s">
        <v>85</v>
      </c>
      <c r="BD3753" s="66" t="s">
        <v>85</v>
      </c>
      <c r="BE3753" s="66" t="s">
        <v>85</v>
      </c>
      <c r="BF3753" s="66" t="s">
        <v>85</v>
      </c>
      <c r="BG3753" s="66" t="s">
        <v>85</v>
      </c>
      <c r="BH3753" s="66" t="s">
        <v>85</v>
      </c>
      <c r="BI3753" s="66" t="s">
        <v>85</v>
      </c>
      <c r="BJ3753" s="66" t="s">
        <v>85</v>
      </c>
      <c r="BK3753" s="66" t="s">
        <v>85</v>
      </c>
      <c r="BL3753" s="66" t="s">
        <v>85</v>
      </c>
      <c r="BM3753" s="66" t="s">
        <v>85</v>
      </c>
      <c r="BN3753" s="66" t="s">
        <v>85</v>
      </c>
      <c r="BO3753" s="88" t="s">
        <v>85</v>
      </c>
      <c r="BP3753" s="100" t="s">
        <v>85</v>
      </c>
      <c r="BQ3753" s="66" t="s">
        <v>85</v>
      </c>
      <c r="BR3753" s="66" t="s">
        <v>85</v>
      </c>
      <c r="BS3753" s="66" t="s">
        <v>85</v>
      </c>
      <c r="BT3753" s="66" t="s">
        <v>85</v>
      </c>
      <c r="BU3753" s="66" t="s">
        <v>85</v>
      </c>
      <c r="BV3753" s="66" t="s">
        <v>85</v>
      </c>
      <c r="BW3753" s="66" t="s">
        <v>85</v>
      </c>
      <c r="BX3753" s="66" t="s">
        <v>85</v>
      </c>
      <c r="BY3753" s="66" t="s">
        <v>85</v>
      </c>
      <c r="BZ3753" s="66" t="s">
        <v>85</v>
      </c>
      <c r="CA3753" s="66" t="s">
        <v>85</v>
      </c>
      <c r="CB3753" s="66" t="s">
        <v>85</v>
      </c>
      <c r="CC3753" s="66" t="s">
        <v>85</v>
      </c>
      <c r="CD3753" s="66" t="s">
        <v>85</v>
      </c>
      <c r="CE3753" s="66" t="s">
        <v>85</v>
      </c>
      <c r="CF3753" s="66" t="s">
        <v>85</v>
      </c>
      <c r="CG3753" s="66" t="s">
        <v>85</v>
      </c>
      <c r="CH3753" s="66" t="s">
        <v>85</v>
      </c>
      <c r="CI3753" s="66" t="s">
        <v>85</v>
      </c>
      <c r="CJ3753" s="66" t="s">
        <v>85</v>
      </c>
      <c r="CK3753" s="66" t="s">
        <v>85</v>
      </c>
      <c r="CL3753" s="66" t="s">
        <v>85</v>
      </c>
      <c r="CM3753" s="69" t="s">
        <v>85</v>
      </c>
    </row>
    <row r="3754" spans="41:91" hidden="1" x14ac:dyDescent="0.25">
      <c r="AO3754" s="31" t="s">
        <v>74</v>
      </c>
      <c r="AP3754" s="31" t="s">
        <v>77</v>
      </c>
      <c r="AQ3754" s="21" t="str">
        <f t="shared" si="59"/>
        <v>West MidlandsSouth East</v>
      </c>
      <c r="AR3754" s="77" t="s">
        <v>85</v>
      </c>
      <c r="AS3754" s="77" t="s">
        <v>85</v>
      </c>
      <c r="AT3754" s="77" t="s">
        <v>85</v>
      </c>
      <c r="AU3754" s="66" t="s">
        <v>85</v>
      </c>
      <c r="AV3754" s="66" t="s">
        <v>85</v>
      </c>
      <c r="AW3754" s="66" t="s">
        <v>85</v>
      </c>
      <c r="AX3754" s="66" t="s">
        <v>85</v>
      </c>
      <c r="AY3754" s="66" t="s">
        <v>85</v>
      </c>
      <c r="AZ3754" s="66" t="s">
        <v>85</v>
      </c>
      <c r="BA3754" s="66" t="s">
        <v>85</v>
      </c>
      <c r="BB3754" s="66" t="s">
        <v>85</v>
      </c>
      <c r="BC3754" s="66" t="s">
        <v>85</v>
      </c>
      <c r="BD3754" s="66" t="s">
        <v>85</v>
      </c>
      <c r="BE3754" s="66" t="s">
        <v>85</v>
      </c>
      <c r="BF3754" s="66" t="s">
        <v>85</v>
      </c>
      <c r="BG3754" s="66" t="s">
        <v>85</v>
      </c>
      <c r="BH3754" s="66" t="s">
        <v>85</v>
      </c>
      <c r="BI3754" s="66" t="s">
        <v>85</v>
      </c>
      <c r="BJ3754" s="66" t="s">
        <v>85</v>
      </c>
      <c r="BK3754" s="66" t="s">
        <v>85</v>
      </c>
      <c r="BL3754" s="66" t="s">
        <v>85</v>
      </c>
      <c r="BM3754" s="66" t="s">
        <v>85</v>
      </c>
      <c r="BN3754" s="66" t="s">
        <v>85</v>
      </c>
      <c r="BO3754" s="88" t="s">
        <v>85</v>
      </c>
      <c r="BP3754" s="100" t="s">
        <v>85</v>
      </c>
      <c r="BQ3754" s="66" t="s">
        <v>85</v>
      </c>
      <c r="BR3754" s="66" t="s">
        <v>85</v>
      </c>
      <c r="BS3754" s="66" t="s">
        <v>85</v>
      </c>
      <c r="BT3754" s="66" t="s">
        <v>85</v>
      </c>
      <c r="BU3754" s="66" t="s">
        <v>85</v>
      </c>
      <c r="BV3754" s="66" t="s">
        <v>85</v>
      </c>
      <c r="BW3754" s="66" t="s">
        <v>85</v>
      </c>
      <c r="BX3754" s="66" t="s">
        <v>85</v>
      </c>
      <c r="BY3754" s="66" t="s">
        <v>85</v>
      </c>
      <c r="BZ3754" s="66" t="s">
        <v>85</v>
      </c>
      <c r="CA3754" s="66" t="s">
        <v>85</v>
      </c>
      <c r="CB3754" s="66" t="s">
        <v>85</v>
      </c>
      <c r="CC3754" s="66" t="s">
        <v>85</v>
      </c>
      <c r="CD3754" s="66" t="s">
        <v>85</v>
      </c>
      <c r="CE3754" s="66" t="s">
        <v>85</v>
      </c>
      <c r="CF3754" s="66" t="s">
        <v>85</v>
      </c>
      <c r="CG3754" s="66" t="s">
        <v>85</v>
      </c>
      <c r="CH3754" s="66" t="s">
        <v>85</v>
      </c>
      <c r="CI3754" s="66" t="s">
        <v>85</v>
      </c>
      <c r="CJ3754" s="66" t="s">
        <v>85</v>
      </c>
      <c r="CK3754" s="66" t="s">
        <v>85</v>
      </c>
      <c r="CL3754" s="66" t="s">
        <v>85</v>
      </c>
      <c r="CM3754" s="69" t="s">
        <v>85</v>
      </c>
    </row>
    <row r="3755" spans="41:91" hidden="1" x14ac:dyDescent="0.25">
      <c r="AO3755" s="31" t="s">
        <v>74</v>
      </c>
      <c r="AP3755" s="31" t="s">
        <v>78</v>
      </c>
      <c r="AQ3755" s="21" t="str">
        <f t="shared" si="59"/>
        <v>West MidlandsSouth West</v>
      </c>
      <c r="AR3755" s="77" t="s">
        <v>85</v>
      </c>
      <c r="AS3755" s="77" t="s">
        <v>85</v>
      </c>
      <c r="AT3755" s="77" t="s">
        <v>85</v>
      </c>
      <c r="AU3755" s="66" t="s">
        <v>85</v>
      </c>
      <c r="AV3755" s="66" t="s">
        <v>85</v>
      </c>
      <c r="AW3755" s="66" t="s">
        <v>85</v>
      </c>
      <c r="AX3755" s="66" t="s">
        <v>85</v>
      </c>
      <c r="AY3755" s="66" t="s">
        <v>85</v>
      </c>
      <c r="AZ3755" s="66" t="s">
        <v>85</v>
      </c>
      <c r="BA3755" s="66" t="s">
        <v>85</v>
      </c>
      <c r="BB3755" s="66" t="s">
        <v>85</v>
      </c>
      <c r="BC3755" s="66" t="s">
        <v>85</v>
      </c>
      <c r="BD3755" s="66" t="s">
        <v>85</v>
      </c>
      <c r="BE3755" s="66" t="s">
        <v>85</v>
      </c>
      <c r="BF3755" s="66" t="s">
        <v>85</v>
      </c>
      <c r="BG3755" s="66" t="s">
        <v>85</v>
      </c>
      <c r="BH3755" s="66" t="s">
        <v>85</v>
      </c>
      <c r="BI3755" s="66" t="s">
        <v>85</v>
      </c>
      <c r="BJ3755" s="66" t="s">
        <v>85</v>
      </c>
      <c r="BK3755" s="66" t="s">
        <v>85</v>
      </c>
      <c r="BL3755" s="66" t="s">
        <v>85</v>
      </c>
      <c r="BM3755" s="66" t="s">
        <v>85</v>
      </c>
      <c r="BN3755" s="66" t="s">
        <v>85</v>
      </c>
      <c r="BO3755" s="88" t="s">
        <v>85</v>
      </c>
      <c r="BP3755" s="100" t="s">
        <v>85</v>
      </c>
      <c r="BQ3755" s="66" t="s">
        <v>85</v>
      </c>
      <c r="BR3755" s="66" t="s">
        <v>85</v>
      </c>
      <c r="BS3755" s="66" t="s">
        <v>85</v>
      </c>
      <c r="BT3755" s="66" t="s">
        <v>85</v>
      </c>
      <c r="BU3755" s="66" t="s">
        <v>85</v>
      </c>
      <c r="BV3755" s="66" t="s">
        <v>85</v>
      </c>
      <c r="BW3755" s="66" t="s">
        <v>85</v>
      </c>
      <c r="BX3755" s="66" t="s">
        <v>85</v>
      </c>
      <c r="BY3755" s="66" t="s">
        <v>85</v>
      </c>
      <c r="BZ3755" s="66" t="s">
        <v>85</v>
      </c>
      <c r="CA3755" s="66" t="s">
        <v>85</v>
      </c>
      <c r="CB3755" s="66" t="s">
        <v>85</v>
      </c>
      <c r="CC3755" s="66" t="s">
        <v>85</v>
      </c>
      <c r="CD3755" s="66" t="s">
        <v>85</v>
      </c>
      <c r="CE3755" s="66" t="s">
        <v>85</v>
      </c>
      <c r="CF3755" s="66" t="s">
        <v>85</v>
      </c>
      <c r="CG3755" s="66" t="s">
        <v>85</v>
      </c>
      <c r="CH3755" s="66" t="s">
        <v>85</v>
      </c>
      <c r="CI3755" s="66" t="s">
        <v>85</v>
      </c>
      <c r="CJ3755" s="66" t="s">
        <v>85</v>
      </c>
      <c r="CK3755" s="66" t="s">
        <v>85</v>
      </c>
      <c r="CL3755" s="66" t="s">
        <v>85</v>
      </c>
      <c r="CM3755" s="69" t="s">
        <v>85</v>
      </c>
    </row>
    <row r="3756" spans="41:91" hidden="1" x14ac:dyDescent="0.25">
      <c r="AO3756" s="31" t="s">
        <v>74</v>
      </c>
      <c r="AP3756" s="31" t="s">
        <v>127</v>
      </c>
      <c r="AQ3756" s="21" t="str">
        <f t="shared" si="59"/>
        <v>West MidlandsWales</v>
      </c>
      <c r="AR3756" s="77" t="s">
        <v>85</v>
      </c>
      <c r="AS3756" s="77" t="s">
        <v>85</v>
      </c>
      <c r="AT3756" s="77" t="s">
        <v>85</v>
      </c>
      <c r="AU3756" s="66" t="s">
        <v>85</v>
      </c>
      <c r="AV3756" s="66" t="s">
        <v>85</v>
      </c>
      <c r="AW3756" s="66" t="s">
        <v>85</v>
      </c>
      <c r="AX3756" s="66" t="s">
        <v>85</v>
      </c>
      <c r="AY3756" s="66" t="s">
        <v>85</v>
      </c>
      <c r="AZ3756" s="66" t="s">
        <v>85</v>
      </c>
      <c r="BA3756" s="66" t="s">
        <v>85</v>
      </c>
      <c r="BB3756" s="66" t="s">
        <v>85</v>
      </c>
      <c r="BC3756" s="66" t="s">
        <v>85</v>
      </c>
      <c r="BD3756" s="66" t="s">
        <v>85</v>
      </c>
      <c r="BE3756" s="66" t="s">
        <v>85</v>
      </c>
      <c r="BF3756" s="66" t="s">
        <v>85</v>
      </c>
      <c r="BG3756" s="66" t="s">
        <v>85</v>
      </c>
      <c r="BH3756" s="66" t="s">
        <v>85</v>
      </c>
      <c r="BI3756" s="66" t="s">
        <v>85</v>
      </c>
      <c r="BJ3756" s="66" t="s">
        <v>85</v>
      </c>
      <c r="BK3756" s="66" t="s">
        <v>85</v>
      </c>
      <c r="BL3756" s="66" t="s">
        <v>85</v>
      </c>
      <c r="BM3756" s="66" t="s">
        <v>85</v>
      </c>
      <c r="BN3756" s="66" t="s">
        <v>85</v>
      </c>
      <c r="BO3756" s="88" t="s">
        <v>85</v>
      </c>
      <c r="BP3756" s="100" t="s">
        <v>85</v>
      </c>
      <c r="BQ3756" s="66" t="s">
        <v>85</v>
      </c>
      <c r="BR3756" s="66" t="s">
        <v>85</v>
      </c>
      <c r="BS3756" s="66" t="s">
        <v>85</v>
      </c>
      <c r="BT3756" s="66" t="s">
        <v>85</v>
      </c>
      <c r="BU3756" s="66" t="s">
        <v>85</v>
      </c>
      <c r="BV3756" s="66" t="s">
        <v>85</v>
      </c>
      <c r="BW3756" s="66" t="s">
        <v>85</v>
      </c>
      <c r="BX3756" s="66" t="s">
        <v>85</v>
      </c>
      <c r="BY3756" s="66" t="s">
        <v>85</v>
      </c>
      <c r="BZ3756" s="66" t="s">
        <v>85</v>
      </c>
      <c r="CA3756" s="66" t="s">
        <v>85</v>
      </c>
      <c r="CB3756" s="66" t="s">
        <v>85</v>
      </c>
      <c r="CC3756" s="66" t="s">
        <v>85</v>
      </c>
      <c r="CD3756" s="66" t="s">
        <v>85</v>
      </c>
      <c r="CE3756" s="66" t="s">
        <v>85</v>
      </c>
      <c r="CF3756" s="66" t="s">
        <v>85</v>
      </c>
      <c r="CG3756" s="66" t="s">
        <v>85</v>
      </c>
      <c r="CH3756" s="66" t="s">
        <v>85</v>
      </c>
      <c r="CI3756" s="66" t="s">
        <v>85</v>
      </c>
      <c r="CJ3756" s="66" t="s">
        <v>85</v>
      </c>
      <c r="CK3756" s="66" t="s">
        <v>85</v>
      </c>
      <c r="CL3756" s="66" t="s">
        <v>85</v>
      </c>
      <c r="CM3756" s="69" t="s">
        <v>85</v>
      </c>
    </row>
    <row r="3757" spans="41:91" hidden="1" x14ac:dyDescent="0.25">
      <c r="AO3757" s="31" t="s">
        <v>75</v>
      </c>
      <c r="AP3757" s="31" t="s">
        <v>70</v>
      </c>
      <c r="AQ3757" s="21" t="str">
        <f t="shared" si="59"/>
        <v>East of EnglandNorth East</v>
      </c>
      <c r="AR3757" s="77" t="s">
        <v>85</v>
      </c>
      <c r="AS3757" s="77" t="s">
        <v>85</v>
      </c>
      <c r="AT3757" s="77" t="s">
        <v>85</v>
      </c>
      <c r="AU3757" s="66" t="s">
        <v>85</v>
      </c>
      <c r="AV3757" s="66" t="s">
        <v>85</v>
      </c>
      <c r="AW3757" s="66" t="s">
        <v>85</v>
      </c>
      <c r="AX3757" s="66" t="s">
        <v>85</v>
      </c>
      <c r="AY3757" s="66" t="s">
        <v>85</v>
      </c>
      <c r="AZ3757" s="66" t="s">
        <v>85</v>
      </c>
      <c r="BA3757" s="66" t="s">
        <v>85</v>
      </c>
      <c r="BB3757" s="66" t="s">
        <v>85</v>
      </c>
      <c r="BC3757" s="66" t="s">
        <v>85</v>
      </c>
      <c r="BD3757" s="66" t="s">
        <v>85</v>
      </c>
      <c r="BE3757" s="66" t="s">
        <v>85</v>
      </c>
      <c r="BF3757" s="66" t="s">
        <v>85</v>
      </c>
      <c r="BG3757" s="66" t="s">
        <v>85</v>
      </c>
      <c r="BH3757" s="66" t="s">
        <v>85</v>
      </c>
      <c r="BI3757" s="66" t="s">
        <v>85</v>
      </c>
      <c r="BJ3757" s="66" t="s">
        <v>85</v>
      </c>
      <c r="BK3757" s="66" t="s">
        <v>85</v>
      </c>
      <c r="BL3757" s="66" t="s">
        <v>85</v>
      </c>
      <c r="BM3757" s="66" t="s">
        <v>85</v>
      </c>
      <c r="BN3757" s="66" t="s">
        <v>85</v>
      </c>
      <c r="BO3757" s="88" t="s">
        <v>85</v>
      </c>
      <c r="BP3757" s="100" t="s">
        <v>85</v>
      </c>
      <c r="BQ3757" s="66" t="s">
        <v>85</v>
      </c>
      <c r="BR3757" s="66" t="s">
        <v>85</v>
      </c>
      <c r="BS3757" s="66" t="s">
        <v>85</v>
      </c>
      <c r="BT3757" s="66" t="s">
        <v>85</v>
      </c>
      <c r="BU3757" s="66" t="s">
        <v>85</v>
      </c>
      <c r="BV3757" s="66" t="s">
        <v>85</v>
      </c>
      <c r="BW3757" s="66" t="s">
        <v>85</v>
      </c>
      <c r="BX3757" s="66" t="s">
        <v>85</v>
      </c>
      <c r="BY3757" s="66" t="s">
        <v>85</v>
      </c>
      <c r="BZ3757" s="66" t="s">
        <v>85</v>
      </c>
      <c r="CA3757" s="66" t="s">
        <v>85</v>
      </c>
      <c r="CB3757" s="66" t="s">
        <v>85</v>
      </c>
      <c r="CC3757" s="66" t="s">
        <v>85</v>
      </c>
      <c r="CD3757" s="66" t="s">
        <v>85</v>
      </c>
      <c r="CE3757" s="66" t="s">
        <v>85</v>
      </c>
      <c r="CF3757" s="66" t="s">
        <v>85</v>
      </c>
      <c r="CG3757" s="66" t="s">
        <v>85</v>
      </c>
      <c r="CH3757" s="66" t="s">
        <v>85</v>
      </c>
      <c r="CI3757" s="66" t="s">
        <v>85</v>
      </c>
      <c r="CJ3757" s="66" t="s">
        <v>85</v>
      </c>
      <c r="CK3757" s="66" t="s">
        <v>85</v>
      </c>
      <c r="CL3757" s="66" t="s">
        <v>85</v>
      </c>
      <c r="CM3757" s="69" t="s">
        <v>85</v>
      </c>
    </row>
    <row r="3758" spans="41:91" hidden="1" x14ac:dyDescent="0.25">
      <c r="AO3758" s="31" t="s">
        <v>75</v>
      </c>
      <c r="AP3758" s="31" t="s">
        <v>71</v>
      </c>
      <c r="AQ3758" s="21" t="str">
        <f t="shared" si="59"/>
        <v>East of EnglandNorth West</v>
      </c>
      <c r="AR3758" s="77" t="s">
        <v>85</v>
      </c>
      <c r="AS3758" s="77" t="s">
        <v>85</v>
      </c>
      <c r="AT3758" s="77" t="s">
        <v>85</v>
      </c>
      <c r="AU3758" s="66" t="s">
        <v>85</v>
      </c>
      <c r="AV3758" s="66" t="s">
        <v>85</v>
      </c>
      <c r="AW3758" s="66" t="s">
        <v>85</v>
      </c>
      <c r="AX3758" s="66" t="s">
        <v>85</v>
      </c>
      <c r="AY3758" s="66" t="s">
        <v>85</v>
      </c>
      <c r="AZ3758" s="66" t="s">
        <v>85</v>
      </c>
      <c r="BA3758" s="66" t="s">
        <v>85</v>
      </c>
      <c r="BB3758" s="66" t="s">
        <v>85</v>
      </c>
      <c r="BC3758" s="66" t="s">
        <v>85</v>
      </c>
      <c r="BD3758" s="66" t="s">
        <v>85</v>
      </c>
      <c r="BE3758" s="66" t="s">
        <v>85</v>
      </c>
      <c r="BF3758" s="66" t="s">
        <v>85</v>
      </c>
      <c r="BG3758" s="66" t="s">
        <v>85</v>
      </c>
      <c r="BH3758" s="66" t="s">
        <v>85</v>
      </c>
      <c r="BI3758" s="66" t="s">
        <v>85</v>
      </c>
      <c r="BJ3758" s="66" t="s">
        <v>85</v>
      </c>
      <c r="BK3758" s="66" t="s">
        <v>85</v>
      </c>
      <c r="BL3758" s="66" t="s">
        <v>85</v>
      </c>
      <c r="BM3758" s="66" t="s">
        <v>85</v>
      </c>
      <c r="BN3758" s="66" t="s">
        <v>85</v>
      </c>
      <c r="BO3758" s="88" t="s">
        <v>85</v>
      </c>
      <c r="BP3758" s="100" t="s">
        <v>85</v>
      </c>
      <c r="BQ3758" s="66" t="s">
        <v>85</v>
      </c>
      <c r="BR3758" s="66" t="s">
        <v>85</v>
      </c>
      <c r="BS3758" s="66" t="s">
        <v>85</v>
      </c>
      <c r="BT3758" s="66" t="s">
        <v>85</v>
      </c>
      <c r="BU3758" s="66" t="s">
        <v>85</v>
      </c>
      <c r="BV3758" s="66" t="s">
        <v>85</v>
      </c>
      <c r="BW3758" s="66" t="s">
        <v>85</v>
      </c>
      <c r="BX3758" s="66" t="s">
        <v>85</v>
      </c>
      <c r="BY3758" s="66" t="s">
        <v>85</v>
      </c>
      <c r="BZ3758" s="66" t="s">
        <v>85</v>
      </c>
      <c r="CA3758" s="66" t="s">
        <v>85</v>
      </c>
      <c r="CB3758" s="66" t="s">
        <v>85</v>
      </c>
      <c r="CC3758" s="66" t="s">
        <v>85</v>
      </c>
      <c r="CD3758" s="66" t="s">
        <v>85</v>
      </c>
      <c r="CE3758" s="66" t="s">
        <v>85</v>
      </c>
      <c r="CF3758" s="66" t="s">
        <v>85</v>
      </c>
      <c r="CG3758" s="66" t="s">
        <v>85</v>
      </c>
      <c r="CH3758" s="66" t="s">
        <v>85</v>
      </c>
      <c r="CI3758" s="66" t="s">
        <v>85</v>
      </c>
      <c r="CJ3758" s="66" t="s">
        <v>85</v>
      </c>
      <c r="CK3758" s="66" t="s">
        <v>85</v>
      </c>
      <c r="CL3758" s="66" t="s">
        <v>85</v>
      </c>
      <c r="CM3758" s="69" t="s">
        <v>85</v>
      </c>
    </row>
    <row r="3759" spans="41:91" hidden="1" x14ac:dyDescent="0.25">
      <c r="AO3759" s="31" t="s">
        <v>75</v>
      </c>
      <c r="AP3759" s="31" t="s">
        <v>72</v>
      </c>
      <c r="AQ3759" s="21" t="str">
        <f t="shared" si="59"/>
        <v>East of EnglandYorks &amp; Humber</v>
      </c>
      <c r="AR3759" s="77" t="s">
        <v>85</v>
      </c>
      <c r="AS3759" s="77" t="s">
        <v>85</v>
      </c>
      <c r="AT3759" s="77" t="s">
        <v>85</v>
      </c>
      <c r="AU3759" s="66" t="s">
        <v>85</v>
      </c>
      <c r="AV3759" s="66" t="s">
        <v>85</v>
      </c>
      <c r="AW3759" s="66" t="s">
        <v>85</v>
      </c>
      <c r="AX3759" s="66" t="s">
        <v>85</v>
      </c>
      <c r="AY3759" s="66" t="s">
        <v>85</v>
      </c>
      <c r="AZ3759" s="66" t="s">
        <v>85</v>
      </c>
      <c r="BA3759" s="66" t="s">
        <v>85</v>
      </c>
      <c r="BB3759" s="66" t="s">
        <v>85</v>
      </c>
      <c r="BC3759" s="66" t="s">
        <v>85</v>
      </c>
      <c r="BD3759" s="66" t="s">
        <v>85</v>
      </c>
      <c r="BE3759" s="66" t="s">
        <v>85</v>
      </c>
      <c r="BF3759" s="66" t="s">
        <v>85</v>
      </c>
      <c r="BG3759" s="66" t="s">
        <v>85</v>
      </c>
      <c r="BH3759" s="66" t="s">
        <v>85</v>
      </c>
      <c r="BI3759" s="66" t="s">
        <v>85</v>
      </c>
      <c r="BJ3759" s="66" t="s">
        <v>85</v>
      </c>
      <c r="BK3759" s="66" t="s">
        <v>85</v>
      </c>
      <c r="BL3759" s="66" t="s">
        <v>85</v>
      </c>
      <c r="BM3759" s="66" t="s">
        <v>85</v>
      </c>
      <c r="BN3759" s="66" t="s">
        <v>85</v>
      </c>
      <c r="BO3759" s="88" t="s">
        <v>85</v>
      </c>
      <c r="BP3759" s="100" t="s">
        <v>85</v>
      </c>
      <c r="BQ3759" s="66" t="s">
        <v>85</v>
      </c>
      <c r="BR3759" s="66" t="s">
        <v>85</v>
      </c>
      <c r="BS3759" s="66" t="s">
        <v>85</v>
      </c>
      <c r="BT3759" s="66" t="s">
        <v>85</v>
      </c>
      <c r="BU3759" s="66" t="s">
        <v>85</v>
      </c>
      <c r="BV3759" s="66" t="s">
        <v>85</v>
      </c>
      <c r="BW3759" s="66" t="s">
        <v>85</v>
      </c>
      <c r="BX3759" s="66" t="s">
        <v>85</v>
      </c>
      <c r="BY3759" s="66" t="s">
        <v>85</v>
      </c>
      <c r="BZ3759" s="66" t="s">
        <v>85</v>
      </c>
      <c r="CA3759" s="66" t="s">
        <v>85</v>
      </c>
      <c r="CB3759" s="66" t="s">
        <v>85</v>
      </c>
      <c r="CC3759" s="66" t="s">
        <v>85</v>
      </c>
      <c r="CD3759" s="66" t="s">
        <v>85</v>
      </c>
      <c r="CE3759" s="66" t="s">
        <v>85</v>
      </c>
      <c r="CF3759" s="66" t="s">
        <v>85</v>
      </c>
      <c r="CG3759" s="66" t="s">
        <v>85</v>
      </c>
      <c r="CH3759" s="66" t="s">
        <v>85</v>
      </c>
      <c r="CI3759" s="66" t="s">
        <v>85</v>
      </c>
      <c r="CJ3759" s="66" t="s">
        <v>85</v>
      </c>
      <c r="CK3759" s="66" t="s">
        <v>85</v>
      </c>
      <c r="CL3759" s="66" t="s">
        <v>85</v>
      </c>
      <c r="CM3759" s="69" t="s">
        <v>85</v>
      </c>
    </row>
    <row r="3760" spans="41:91" hidden="1" x14ac:dyDescent="0.25">
      <c r="AO3760" s="31" t="s">
        <v>75</v>
      </c>
      <c r="AP3760" s="31" t="s">
        <v>73</v>
      </c>
      <c r="AQ3760" s="21" t="str">
        <f t="shared" si="59"/>
        <v>East of EnglandEast Midlands</v>
      </c>
      <c r="AR3760" s="77" t="s">
        <v>85</v>
      </c>
      <c r="AS3760" s="77" t="s">
        <v>85</v>
      </c>
      <c r="AT3760" s="77" t="s">
        <v>85</v>
      </c>
      <c r="AU3760" s="66" t="s">
        <v>85</v>
      </c>
      <c r="AV3760" s="66" t="s">
        <v>85</v>
      </c>
      <c r="AW3760" s="66" t="s">
        <v>85</v>
      </c>
      <c r="AX3760" s="66" t="s">
        <v>85</v>
      </c>
      <c r="AY3760" s="66" t="s">
        <v>85</v>
      </c>
      <c r="AZ3760" s="66" t="s">
        <v>85</v>
      </c>
      <c r="BA3760" s="66" t="s">
        <v>85</v>
      </c>
      <c r="BB3760" s="66" t="s">
        <v>85</v>
      </c>
      <c r="BC3760" s="66" t="s">
        <v>85</v>
      </c>
      <c r="BD3760" s="66" t="s">
        <v>85</v>
      </c>
      <c r="BE3760" s="66" t="s">
        <v>85</v>
      </c>
      <c r="BF3760" s="66" t="s">
        <v>85</v>
      </c>
      <c r="BG3760" s="66" t="s">
        <v>85</v>
      </c>
      <c r="BH3760" s="66" t="s">
        <v>85</v>
      </c>
      <c r="BI3760" s="66" t="s">
        <v>85</v>
      </c>
      <c r="BJ3760" s="66" t="s">
        <v>85</v>
      </c>
      <c r="BK3760" s="66" t="s">
        <v>85</v>
      </c>
      <c r="BL3760" s="66" t="s">
        <v>85</v>
      </c>
      <c r="BM3760" s="66" t="s">
        <v>85</v>
      </c>
      <c r="BN3760" s="66" t="s">
        <v>85</v>
      </c>
      <c r="BO3760" s="88" t="s">
        <v>85</v>
      </c>
      <c r="BP3760" s="100" t="s">
        <v>85</v>
      </c>
      <c r="BQ3760" s="66" t="s">
        <v>85</v>
      </c>
      <c r="BR3760" s="66" t="s">
        <v>85</v>
      </c>
      <c r="BS3760" s="66" t="s">
        <v>85</v>
      </c>
      <c r="BT3760" s="66" t="s">
        <v>85</v>
      </c>
      <c r="BU3760" s="66" t="s">
        <v>85</v>
      </c>
      <c r="BV3760" s="66" t="s">
        <v>85</v>
      </c>
      <c r="BW3760" s="66" t="s">
        <v>85</v>
      </c>
      <c r="BX3760" s="66" t="s">
        <v>85</v>
      </c>
      <c r="BY3760" s="66" t="s">
        <v>85</v>
      </c>
      <c r="BZ3760" s="66" t="s">
        <v>85</v>
      </c>
      <c r="CA3760" s="66" t="s">
        <v>85</v>
      </c>
      <c r="CB3760" s="66" t="s">
        <v>85</v>
      </c>
      <c r="CC3760" s="66" t="s">
        <v>85</v>
      </c>
      <c r="CD3760" s="66" t="s">
        <v>85</v>
      </c>
      <c r="CE3760" s="66" t="s">
        <v>85</v>
      </c>
      <c r="CF3760" s="66" t="s">
        <v>85</v>
      </c>
      <c r="CG3760" s="66" t="s">
        <v>85</v>
      </c>
      <c r="CH3760" s="66" t="s">
        <v>85</v>
      </c>
      <c r="CI3760" s="66" t="s">
        <v>85</v>
      </c>
      <c r="CJ3760" s="66" t="s">
        <v>85</v>
      </c>
      <c r="CK3760" s="66" t="s">
        <v>85</v>
      </c>
      <c r="CL3760" s="66" t="s">
        <v>85</v>
      </c>
      <c r="CM3760" s="69" t="s">
        <v>85</v>
      </c>
    </row>
    <row r="3761" spans="41:91" hidden="1" x14ac:dyDescent="0.25">
      <c r="AO3761" s="31" t="s">
        <v>75</v>
      </c>
      <c r="AP3761" s="31" t="s">
        <v>74</v>
      </c>
      <c r="AQ3761" s="21" t="str">
        <f t="shared" si="59"/>
        <v>East of EnglandWest Midlands</v>
      </c>
      <c r="AR3761" s="77" t="s">
        <v>85</v>
      </c>
      <c r="AS3761" s="77" t="s">
        <v>85</v>
      </c>
      <c r="AT3761" s="77" t="s">
        <v>85</v>
      </c>
      <c r="AU3761" s="66" t="s">
        <v>85</v>
      </c>
      <c r="AV3761" s="66" t="s">
        <v>85</v>
      </c>
      <c r="AW3761" s="66" t="s">
        <v>85</v>
      </c>
      <c r="AX3761" s="66" t="s">
        <v>85</v>
      </c>
      <c r="AY3761" s="66" t="s">
        <v>85</v>
      </c>
      <c r="AZ3761" s="66" t="s">
        <v>85</v>
      </c>
      <c r="BA3761" s="66" t="s">
        <v>85</v>
      </c>
      <c r="BB3761" s="66" t="s">
        <v>85</v>
      </c>
      <c r="BC3761" s="66" t="s">
        <v>85</v>
      </c>
      <c r="BD3761" s="66" t="s">
        <v>85</v>
      </c>
      <c r="BE3761" s="66" t="s">
        <v>85</v>
      </c>
      <c r="BF3761" s="66" t="s">
        <v>85</v>
      </c>
      <c r="BG3761" s="66" t="s">
        <v>85</v>
      </c>
      <c r="BH3761" s="66" t="s">
        <v>85</v>
      </c>
      <c r="BI3761" s="66" t="s">
        <v>85</v>
      </c>
      <c r="BJ3761" s="66" t="s">
        <v>85</v>
      </c>
      <c r="BK3761" s="66" t="s">
        <v>85</v>
      </c>
      <c r="BL3761" s="66" t="s">
        <v>85</v>
      </c>
      <c r="BM3761" s="66" t="s">
        <v>85</v>
      </c>
      <c r="BN3761" s="66" t="s">
        <v>85</v>
      </c>
      <c r="BO3761" s="88" t="s">
        <v>85</v>
      </c>
      <c r="BP3761" s="100" t="s">
        <v>85</v>
      </c>
      <c r="BQ3761" s="66" t="s">
        <v>85</v>
      </c>
      <c r="BR3761" s="66" t="s">
        <v>85</v>
      </c>
      <c r="BS3761" s="66" t="s">
        <v>85</v>
      </c>
      <c r="BT3761" s="66" t="s">
        <v>85</v>
      </c>
      <c r="BU3761" s="66" t="s">
        <v>85</v>
      </c>
      <c r="BV3761" s="66" t="s">
        <v>85</v>
      </c>
      <c r="BW3761" s="66" t="s">
        <v>85</v>
      </c>
      <c r="BX3761" s="66" t="s">
        <v>85</v>
      </c>
      <c r="BY3761" s="66" t="s">
        <v>85</v>
      </c>
      <c r="BZ3761" s="66" t="s">
        <v>85</v>
      </c>
      <c r="CA3761" s="66" t="s">
        <v>85</v>
      </c>
      <c r="CB3761" s="66" t="s">
        <v>85</v>
      </c>
      <c r="CC3761" s="66" t="s">
        <v>85</v>
      </c>
      <c r="CD3761" s="66" t="s">
        <v>85</v>
      </c>
      <c r="CE3761" s="66" t="s">
        <v>85</v>
      </c>
      <c r="CF3761" s="66" t="s">
        <v>85</v>
      </c>
      <c r="CG3761" s="66" t="s">
        <v>85</v>
      </c>
      <c r="CH3761" s="66" t="s">
        <v>85</v>
      </c>
      <c r="CI3761" s="66" t="s">
        <v>85</v>
      </c>
      <c r="CJ3761" s="66" t="s">
        <v>85</v>
      </c>
      <c r="CK3761" s="66" t="s">
        <v>85</v>
      </c>
      <c r="CL3761" s="66" t="s">
        <v>85</v>
      </c>
      <c r="CM3761" s="69" t="s">
        <v>85</v>
      </c>
    </row>
    <row r="3762" spans="41:91" hidden="1" x14ac:dyDescent="0.25">
      <c r="AO3762" s="31" t="s">
        <v>75</v>
      </c>
      <c r="AP3762" s="31" t="s">
        <v>75</v>
      </c>
      <c r="AQ3762" s="21" t="str">
        <f t="shared" si="59"/>
        <v>East of EnglandEast of England</v>
      </c>
      <c r="AR3762" s="77" t="s">
        <v>85</v>
      </c>
      <c r="AS3762" s="77" t="s">
        <v>85</v>
      </c>
      <c r="AT3762" s="77" t="s">
        <v>85</v>
      </c>
      <c r="AU3762" s="66" t="s">
        <v>85</v>
      </c>
      <c r="AV3762" s="66" t="s">
        <v>85</v>
      </c>
      <c r="AW3762" s="66" t="s">
        <v>85</v>
      </c>
      <c r="AX3762" s="66" t="s">
        <v>85</v>
      </c>
      <c r="AY3762" s="66" t="s">
        <v>85</v>
      </c>
      <c r="AZ3762" s="66" t="s">
        <v>85</v>
      </c>
      <c r="BA3762" s="66" t="s">
        <v>85</v>
      </c>
      <c r="BB3762" s="66" t="s">
        <v>85</v>
      </c>
      <c r="BC3762" s="66" t="s">
        <v>85</v>
      </c>
      <c r="BD3762" s="66" t="s">
        <v>85</v>
      </c>
      <c r="BE3762" s="66" t="s">
        <v>85</v>
      </c>
      <c r="BF3762" s="66" t="s">
        <v>85</v>
      </c>
      <c r="BG3762" s="66" t="s">
        <v>85</v>
      </c>
      <c r="BH3762" s="66" t="s">
        <v>85</v>
      </c>
      <c r="BI3762" s="66" t="s">
        <v>85</v>
      </c>
      <c r="BJ3762" s="66" t="s">
        <v>85</v>
      </c>
      <c r="BK3762" s="66" t="s">
        <v>85</v>
      </c>
      <c r="BL3762" s="66" t="s">
        <v>85</v>
      </c>
      <c r="BM3762" s="66" t="s">
        <v>85</v>
      </c>
      <c r="BN3762" s="66" t="s">
        <v>85</v>
      </c>
      <c r="BO3762" s="88" t="s">
        <v>85</v>
      </c>
      <c r="BP3762" s="100" t="s">
        <v>85</v>
      </c>
      <c r="BQ3762" s="66" t="s">
        <v>85</v>
      </c>
      <c r="BR3762" s="66" t="s">
        <v>85</v>
      </c>
      <c r="BS3762" s="66" t="s">
        <v>85</v>
      </c>
      <c r="BT3762" s="66" t="s">
        <v>85</v>
      </c>
      <c r="BU3762" s="66" t="s">
        <v>85</v>
      </c>
      <c r="BV3762" s="66" t="s">
        <v>85</v>
      </c>
      <c r="BW3762" s="66" t="s">
        <v>85</v>
      </c>
      <c r="BX3762" s="66" t="s">
        <v>85</v>
      </c>
      <c r="BY3762" s="66" t="s">
        <v>85</v>
      </c>
      <c r="BZ3762" s="66" t="s">
        <v>85</v>
      </c>
      <c r="CA3762" s="66" t="s">
        <v>85</v>
      </c>
      <c r="CB3762" s="66" t="s">
        <v>85</v>
      </c>
      <c r="CC3762" s="66" t="s">
        <v>85</v>
      </c>
      <c r="CD3762" s="66" t="s">
        <v>85</v>
      </c>
      <c r="CE3762" s="66" t="s">
        <v>85</v>
      </c>
      <c r="CF3762" s="66" t="s">
        <v>85</v>
      </c>
      <c r="CG3762" s="66" t="s">
        <v>85</v>
      </c>
      <c r="CH3762" s="66" t="s">
        <v>85</v>
      </c>
      <c r="CI3762" s="66" t="s">
        <v>85</v>
      </c>
      <c r="CJ3762" s="66" t="s">
        <v>85</v>
      </c>
      <c r="CK3762" s="66" t="s">
        <v>85</v>
      </c>
      <c r="CL3762" s="66" t="s">
        <v>85</v>
      </c>
      <c r="CM3762" s="69" t="s">
        <v>85</v>
      </c>
    </row>
    <row r="3763" spans="41:91" hidden="1" x14ac:dyDescent="0.25">
      <c r="AO3763" s="31" t="s">
        <v>75</v>
      </c>
      <c r="AP3763" s="31" t="s">
        <v>76</v>
      </c>
      <c r="AQ3763" s="21" t="str">
        <f t="shared" si="59"/>
        <v>East of EnglandLondon</v>
      </c>
      <c r="AR3763" s="77" t="s">
        <v>85</v>
      </c>
      <c r="AS3763" s="77" t="s">
        <v>85</v>
      </c>
      <c r="AT3763" s="77" t="s">
        <v>85</v>
      </c>
      <c r="AU3763" s="66" t="s">
        <v>85</v>
      </c>
      <c r="AV3763" s="66" t="s">
        <v>85</v>
      </c>
      <c r="AW3763" s="66" t="s">
        <v>85</v>
      </c>
      <c r="AX3763" s="66" t="s">
        <v>85</v>
      </c>
      <c r="AY3763" s="66" t="s">
        <v>85</v>
      </c>
      <c r="AZ3763" s="66" t="s">
        <v>85</v>
      </c>
      <c r="BA3763" s="66" t="s">
        <v>85</v>
      </c>
      <c r="BB3763" s="66" t="s">
        <v>85</v>
      </c>
      <c r="BC3763" s="66" t="s">
        <v>85</v>
      </c>
      <c r="BD3763" s="66" t="s">
        <v>85</v>
      </c>
      <c r="BE3763" s="66" t="s">
        <v>85</v>
      </c>
      <c r="BF3763" s="66" t="s">
        <v>85</v>
      </c>
      <c r="BG3763" s="66" t="s">
        <v>85</v>
      </c>
      <c r="BH3763" s="66" t="s">
        <v>85</v>
      </c>
      <c r="BI3763" s="66" t="s">
        <v>85</v>
      </c>
      <c r="BJ3763" s="66" t="s">
        <v>85</v>
      </c>
      <c r="BK3763" s="66" t="s">
        <v>85</v>
      </c>
      <c r="BL3763" s="66" t="s">
        <v>85</v>
      </c>
      <c r="BM3763" s="66" t="s">
        <v>85</v>
      </c>
      <c r="BN3763" s="66" t="s">
        <v>85</v>
      </c>
      <c r="BO3763" s="88" t="s">
        <v>85</v>
      </c>
      <c r="BP3763" s="100" t="s">
        <v>85</v>
      </c>
      <c r="BQ3763" s="66" t="s">
        <v>85</v>
      </c>
      <c r="BR3763" s="66" t="s">
        <v>85</v>
      </c>
      <c r="BS3763" s="66" t="s">
        <v>85</v>
      </c>
      <c r="BT3763" s="66" t="s">
        <v>85</v>
      </c>
      <c r="BU3763" s="66" t="s">
        <v>85</v>
      </c>
      <c r="BV3763" s="66" t="s">
        <v>85</v>
      </c>
      <c r="BW3763" s="66" t="s">
        <v>85</v>
      </c>
      <c r="BX3763" s="66" t="s">
        <v>85</v>
      </c>
      <c r="BY3763" s="66" t="s">
        <v>85</v>
      </c>
      <c r="BZ3763" s="66" t="s">
        <v>85</v>
      </c>
      <c r="CA3763" s="66" t="s">
        <v>85</v>
      </c>
      <c r="CB3763" s="66" t="s">
        <v>85</v>
      </c>
      <c r="CC3763" s="66" t="s">
        <v>85</v>
      </c>
      <c r="CD3763" s="66" t="s">
        <v>85</v>
      </c>
      <c r="CE3763" s="66" t="s">
        <v>85</v>
      </c>
      <c r="CF3763" s="66" t="s">
        <v>85</v>
      </c>
      <c r="CG3763" s="66" t="s">
        <v>85</v>
      </c>
      <c r="CH3763" s="66" t="s">
        <v>85</v>
      </c>
      <c r="CI3763" s="66" t="s">
        <v>85</v>
      </c>
      <c r="CJ3763" s="66" t="s">
        <v>85</v>
      </c>
      <c r="CK3763" s="66" t="s">
        <v>85</v>
      </c>
      <c r="CL3763" s="66" t="s">
        <v>85</v>
      </c>
      <c r="CM3763" s="69" t="s">
        <v>85</v>
      </c>
    </row>
    <row r="3764" spans="41:91" hidden="1" x14ac:dyDescent="0.25">
      <c r="AO3764" s="31" t="s">
        <v>75</v>
      </c>
      <c r="AP3764" s="31" t="s">
        <v>77</v>
      </c>
      <c r="AQ3764" s="21" t="str">
        <f t="shared" si="59"/>
        <v>East of EnglandSouth East</v>
      </c>
      <c r="AR3764" s="77" t="s">
        <v>85</v>
      </c>
      <c r="AS3764" s="77" t="s">
        <v>85</v>
      </c>
      <c r="AT3764" s="77" t="s">
        <v>85</v>
      </c>
      <c r="AU3764" s="66" t="s">
        <v>85</v>
      </c>
      <c r="AV3764" s="66" t="s">
        <v>85</v>
      </c>
      <c r="AW3764" s="66" t="s">
        <v>85</v>
      </c>
      <c r="AX3764" s="66" t="s">
        <v>85</v>
      </c>
      <c r="AY3764" s="66" t="s">
        <v>85</v>
      </c>
      <c r="AZ3764" s="66" t="s">
        <v>85</v>
      </c>
      <c r="BA3764" s="66" t="s">
        <v>85</v>
      </c>
      <c r="BB3764" s="66" t="s">
        <v>85</v>
      </c>
      <c r="BC3764" s="66" t="s">
        <v>85</v>
      </c>
      <c r="BD3764" s="66" t="s">
        <v>85</v>
      </c>
      <c r="BE3764" s="66" t="s">
        <v>85</v>
      </c>
      <c r="BF3764" s="66" t="s">
        <v>85</v>
      </c>
      <c r="BG3764" s="66" t="s">
        <v>85</v>
      </c>
      <c r="BH3764" s="66" t="s">
        <v>85</v>
      </c>
      <c r="BI3764" s="66" t="s">
        <v>85</v>
      </c>
      <c r="BJ3764" s="66" t="s">
        <v>85</v>
      </c>
      <c r="BK3764" s="66" t="s">
        <v>85</v>
      </c>
      <c r="BL3764" s="66" t="s">
        <v>85</v>
      </c>
      <c r="BM3764" s="66" t="s">
        <v>85</v>
      </c>
      <c r="BN3764" s="66" t="s">
        <v>85</v>
      </c>
      <c r="BO3764" s="88" t="s">
        <v>85</v>
      </c>
      <c r="BP3764" s="100" t="s">
        <v>85</v>
      </c>
      <c r="BQ3764" s="66" t="s">
        <v>85</v>
      </c>
      <c r="BR3764" s="66" t="s">
        <v>85</v>
      </c>
      <c r="BS3764" s="66" t="s">
        <v>85</v>
      </c>
      <c r="BT3764" s="66" t="s">
        <v>85</v>
      </c>
      <c r="BU3764" s="66" t="s">
        <v>85</v>
      </c>
      <c r="BV3764" s="66" t="s">
        <v>85</v>
      </c>
      <c r="BW3764" s="66" t="s">
        <v>85</v>
      </c>
      <c r="BX3764" s="66" t="s">
        <v>85</v>
      </c>
      <c r="BY3764" s="66" t="s">
        <v>85</v>
      </c>
      <c r="BZ3764" s="66" t="s">
        <v>85</v>
      </c>
      <c r="CA3764" s="66" t="s">
        <v>85</v>
      </c>
      <c r="CB3764" s="66" t="s">
        <v>85</v>
      </c>
      <c r="CC3764" s="66" t="s">
        <v>85</v>
      </c>
      <c r="CD3764" s="66" t="s">
        <v>85</v>
      </c>
      <c r="CE3764" s="66" t="s">
        <v>85</v>
      </c>
      <c r="CF3764" s="66" t="s">
        <v>85</v>
      </c>
      <c r="CG3764" s="66" t="s">
        <v>85</v>
      </c>
      <c r="CH3764" s="66" t="s">
        <v>85</v>
      </c>
      <c r="CI3764" s="66" t="s">
        <v>85</v>
      </c>
      <c r="CJ3764" s="66" t="s">
        <v>85</v>
      </c>
      <c r="CK3764" s="66" t="s">
        <v>85</v>
      </c>
      <c r="CL3764" s="66" t="s">
        <v>85</v>
      </c>
      <c r="CM3764" s="69" t="s">
        <v>85</v>
      </c>
    </row>
    <row r="3765" spans="41:91" hidden="1" x14ac:dyDescent="0.25">
      <c r="AO3765" s="31" t="s">
        <v>75</v>
      </c>
      <c r="AP3765" s="31" t="s">
        <v>78</v>
      </c>
      <c r="AQ3765" s="21" t="str">
        <f t="shared" si="59"/>
        <v>East of EnglandSouth West</v>
      </c>
      <c r="AR3765" s="77" t="s">
        <v>85</v>
      </c>
      <c r="AS3765" s="77" t="s">
        <v>85</v>
      </c>
      <c r="AT3765" s="77" t="s">
        <v>85</v>
      </c>
      <c r="AU3765" s="66" t="s">
        <v>85</v>
      </c>
      <c r="AV3765" s="66" t="s">
        <v>85</v>
      </c>
      <c r="AW3765" s="66" t="s">
        <v>85</v>
      </c>
      <c r="AX3765" s="66" t="s">
        <v>85</v>
      </c>
      <c r="AY3765" s="66" t="s">
        <v>85</v>
      </c>
      <c r="AZ3765" s="66" t="s">
        <v>85</v>
      </c>
      <c r="BA3765" s="66" t="s">
        <v>85</v>
      </c>
      <c r="BB3765" s="66" t="s">
        <v>85</v>
      </c>
      <c r="BC3765" s="66" t="s">
        <v>85</v>
      </c>
      <c r="BD3765" s="66" t="s">
        <v>85</v>
      </c>
      <c r="BE3765" s="66" t="s">
        <v>85</v>
      </c>
      <c r="BF3765" s="66" t="s">
        <v>85</v>
      </c>
      <c r="BG3765" s="66" t="s">
        <v>85</v>
      </c>
      <c r="BH3765" s="66" t="s">
        <v>85</v>
      </c>
      <c r="BI3765" s="66" t="s">
        <v>85</v>
      </c>
      <c r="BJ3765" s="66" t="s">
        <v>85</v>
      </c>
      <c r="BK3765" s="66" t="s">
        <v>85</v>
      </c>
      <c r="BL3765" s="66" t="s">
        <v>85</v>
      </c>
      <c r="BM3765" s="66" t="s">
        <v>85</v>
      </c>
      <c r="BN3765" s="66" t="s">
        <v>85</v>
      </c>
      <c r="BO3765" s="88" t="s">
        <v>85</v>
      </c>
      <c r="BP3765" s="100" t="s">
        <v>85</v>
      </c>
      <c r="BQ3765" s="66" t="s">
        <v>85</v>
      </c>
      <c r="BR3765" s="66" t="s">
        <v>85</v>
      </c>
      <c r="BS3765" s="66" t="s">
        <v>85</v>
      </c>
      <c r="BT3765" s="66" t="s">
        <v>85</v>
      </c>
      <c r="BU3765" s="66" t="s">
        <v>85</v>
      </c>
      <c r="BV3765" s="66" t="s">
        <v>85</v>
      </c>
      <c r="BW3765" s="66" t="s">
        <v>85</v>
      </c>
      <c r="BX3765" s="66" t="s">
        <v>85</v>
      </c>
      <c r="BY3765" s="66" t="s">
        <v>85</v>
      </c>
      <c r="BZ3765" s="66" t="s">
        <v>85</v>
      </c>
      <c r="CA3765" s="66" t="s">
        <v>85</v>
      </c>
      <c r="CB3765" s="66" t="s">
        <v>85</v>
      </c>
      <c r="CC3765" s="66" t="s">
        <v>85</v>
      </c>
      <c r="CD3765" s="66" t="s">
        <v>85</v>
      </c>
      <c r="CE3765" s="66" t="s">
        <v>85</v>
      </c>
      <c r="CF3765" s="66" t="s">
        <v>85</v>
      </c>
      <c r="CG3765" s="66" t="s">
        <v>85</v>
      </c>
      <c r="CH3765" s="66" t="s">
        <v>85</v>
      </c>
      <c r="CI3765" s="66" t="s">
        <v>85</v>
      </c>
      <c r="CJ3765" s="66" t="s">
        <v>85</v>
      </c>
      <c r="CK3765" s="66" t="s">
        <v>85</v>
      </c>
      <c r="CL3765" s="66" t="s">
        <v>85</v>
      </c>
      <c r="CM3765" s="69" t="s">
        <v>85</v>
      </c>
    </row>
    <row r="3766" spans="41:91" hidden="1" x14ac:dyDescent="0.25">
      <c r="AO3766" s="31" t="s">
        <v>75</v>
      </c>
      <c r="AP3766" s="31" t="s">
        <v>127</v>
      </c>
      <c r="AQ3766" s="21" t="str">
        <f t="shared" si="59"/>
        <v>East of EnglandWales</v>
      </c>
      <c r="AR3766" s="77" t="s">
        <v>85</v>
      </c>
      <c r="AS3766" s="77" t="s">
        <v>85</v>
      </c>
      <c r="AT3766" s="77" t="s">
        <v>85</v>
      </c>
      <c r="AU3766" s="66" t="s">
        <v>85</v>
      </c>
      <c r="AV3766" s="66" t="s">
        <v>85</v>
      </c>
      <c r="AW3766" s="66" t="s">
        <v>85</v>
      </c>
      <c r="AX3766" s="66" t="s">
        <v>85</v>
      </c>
      <c r="AY3766" s="66" t="s">
        <v>85</v>
      </c>
      <c r="AZ3766" s="66" t="s">
        <v>85</v>
      </c>
      <c r="BA3766" s="66" t="s">
        <v>85</v>
      </c>
      <c r="BB3766" s="66" t="s">
        <v>85</v>
      </c>
      <c r="BC3766" s="66" t="s">
        <v>85</v>
      </c>
      <c r="BD3766" s="66" t="s">
        <v>85</v>
      </c>
      <c r="BE3766" s="66" t="s">
        <v>85</v>
      </c>
      <c r="BF3766" s="66" t="s">
        <v>85</v>
      </c>
      <c r="BG3766" s="66" t="s">
        <v>85</v>
      </c>
      <c r="BH3766" s="66" t="s">
        <v>85</v>
      </c>
      <c r="BI3766" s="66" t="s">
        <v>85</v>
      </c>
      <c r="BJ3766" s="66" t="s">
        <v>85</v>
      </c>
      <c r="BK3766" s="66" t="s">
        <v>85</v>
      </c>
      <c r="BL3766" s="66" t="s">
        <v>85</v>
      </c>
      <c r="BM3766" s="66" t="s">
        <v>85</v>
      </c>
      <c r="BN3766" s="66" t="s">
        <v>85</v>
      </c>
      <c r="BO3766" s="88" t="s">
        <v>85</v>
      </c>
      <c r="BP3766" s="100" t="s">
        <v>85</v>
      </c>
      <c r="BQ3766" s="66" t="s">
        <v>85</v>
      </c>
      <c r="BR3766" s="66" t="s">
        <v>85</v>
      </c>
      <c r="BS3766" s="66" t="s">
        <v>85</v>
      </c>
      <c r="BT3766" s="66" t="s">
        <v>85</v>
      </c>
      <c r="BU3766" s="66" t="s">
        <v>85</v>
      </c>
      <c r="BV3766" s="66" t="s">
        <v>85</v>
      </c>
      <c r="BW3766" s="66" t="s">
        <v>85</v>
      </c>
      <c r="BX3766" s="66" t="s">
        <v>85</v>
      </c>
      <c r="BY3766" s="66" t="s">
        <v>85</v>
      </c>
      <c r="BZ3766" s="66" t="s">
        <v>85</v>
      </c>
      <c r="CA3766" s="66" t="s">
        <v>85</v>
      </c>
      <c r="CB3766" s="66" t="s">
        <v>85</v>
      </c>
      <c r="CC3766" s="66" t="s">
        <v>85</v>
      </c>
      <c r="CD3766" s="66" t="s">
        <v>85</v>
      </c>
      <c r="CE3766" s="66" t="s">
        <v>85</v>
      </c>
      <c r="CF3766" s="66" t="s">
        <v>85</v>
      </c>
      <c r="CG3766" s="66" t="s">
        <v>85</v>
      </c>
      <c r="CH3766" s="66" t="s">
        <v>85</v>
      </c>
      <c r="CI3766" s="66" t="s">
        <v>85</v>
      </c>
      <c r="CJ3766" s="66" t="s">
        <v>85</v>
      </c>
      <c r="CK3766" s="66" t="s">
        <v>85</v>
      </c>
      <c r="CL3766" s="66" t="s">
        <v>85</v>
      </c>
      <c r="CM3766" s="69" t="s">
        <v>85</v>
      </c>
    </row>
    <row r="3767" spans="41:91" hidden="1" x14ac:dyDescent="0.25">
      <c r="AO3767" s="31" t="s">
        <v>76</v>
      </c>
      <c r="AP3767" s="31" t="s">
        <v>70</v>
      </c>
      <c r="AQ3767" s="21" t="str">
        <f t="shared" si="59"/>
        <v>LondonNorth East</v>
      </c>
      <c r="AR3767" s="77" t="s">
        <v>85</v>
      </c>
      <c r="AS3767" s="77" t="s">
        <v>85</v>
      </c>
      <c r="AT3767" s="77" t="s">
        <v>85</v>
      </c>
      <c r="AU3767" s="66" t="s">
        <v>85</v>
      </c>
      <c r="AV3767" s="66" t="s">
        <v>85</v>
      </c>
      <c r="AW3767" s="66" t="s">
        <v>85</v>
      </c>
      <c r="AX3767" s="66" t="s">
        <v>85</v>
      </c>
      <c r="AY3767" s="66" t="s">
        <v>85</v>
      </c>
      <c r="AZ3767" s="66" t="s">
        <v>85</v>
      </c>
      <c r="BA3767" s="66" t="s">
        <v>85</v>
      </c>
      <c r="BB3767" s="66" t="s">
        <v>85</v>
      </c>
      <c r="BC3767" s="66" t="s">
        <v>85</v>
      </c>
      <c r="BD3767" s="66" t="s">
        <v>85</v>
      </c>
      <c r="BE3767" s="66" t="s">
        <v>85</v>
      </c>
      <c r="BF3767" s="66" t="s">
        <v>85</v>
      </c>
      <c r="BG3767" s="66" t="s">
        <v>85</v>
      </c>
      <c r="BH3767" s="66" t="s">
        <v>85</v>
      </c>
      <c r="BI3767" s="66" t="s">
        <v>85</v>
      </c>
      <c r="BJ3767" s="66" t="s">
        <v>85</v>
      </c>
      <c r="BK3767" s="66" t="s">
        <v>85</v>
      </c>
      <c r="BL3767" s="66" t="s">
        <v>85</v>
      </c>
      <c r="BM3767" s="66" t="s">
        <v>85</v>
      </c>
      <c r="BN3767" s="66" t="s">
        <v>85</v>
      </c>
      <c r="BO3767" s="88" t="s">
        <v>85</v>
      </c>
      <c r="BP3767" s="100" t="s">
        <v>85</v>
      </c>
      <c r="BQ3767" s="66" t="s">
        <v>85</v>
      </c>
      <c r="BR3767" s="66" t="s">
        <v>85</v>
      </c>
      <c r="BS3767" s="66" t="s">
        <v>85</v>
      </c>
      <c r="BT3767" s="66" t="s">
        <v>85</v>
      </c>
      <c r="BU3767" s="66" t="s">
        <v>85</v>
      </c>
      <c r="BV3767" s="66" t="s">
        <v>85</v>
      </c>
      <c r="BW3767" s="66" t="s">
        <v>85</v>
      </c>
      <c r="BX3767" s="66" t="s">
        <v>85</v>
      </c>
      <c r="BY3767" s="66" t="s">
        <v>85</v>
      </c>
      <c r="BZ3767" s="66" t="s">
        <v>85</v>
      </c>
      <c r="CA3767" s="66" t="s">
        <v>85</v>
      </c>
      <c r="CB3767" s="66" t="s">
        <v>85</v>
      </c>
      <c r="CC3767" s="66" t="s">
        <v>85</v>
      </c>
      <c r="CD3767" s="66" t="s">
        <v>85</v>
      </c>
      <c r="CE3767" s="66" t="s">
        <v>85</v>
      </c>
      <c r="CF3767" s="66" t="s">
        <v>85</v>
      </c>
      <c r="CG3767" s="66" t="s">
        <v>85</v>
      </c>
      <c r="CH3767" s="66" t="s">
        <v>85</v>
      </c>
      <c r="CI3767" s="66" t="s">
        <v>85</v>
      </c>
      <c r="CJ3767" s="66" t="s">
        <v>85</v>
      </c>
      <c r="CK3767" s="66" t="s">
        <v>85</v>
      </c>
      <c r="CL3767" s="66" t="s">
        <v>85</v>
      </c>
      <c r="CM3767" s="69" t="s">
        <v>85</v>
      </c>
    </row>
    <row r="3768" spans="41:91" hidden="1" x14ac:dyDescent="0.25">
      <c r="AO3768" s="31" t="s">
        <v>76</v>
      </c>
      <c r="AP3768" s="31" t="s">
        <v>71</v>
      </c>
      <c r="AQ3768" s="21" t="str">
        <f t="shared" si="59"/>
        <v>LondonNorth West</v>
      </c>
      <c r="AR3768" s="77" t="s">
        <v>85</v>
      </c>
      <c r="AS3768" s="77" t="s">
        <v>85</v>
      </c>
      <c r="AT3768" s="77" t="s">
        <v>85</v>
      </c>
      <c r="AU3768" s="66" t="s">
        <v>85</v>
      </c>
      <c r="AV3768" s="66" t="s">
        <v>85</v>
      </c>
      <c r="AW3768" s="66" t="s">
        <v>85</v>
      </c>
      <c r="AX3768" s="66" t="s">
        <v>85</v>
      </c>
      <c r="AY3768" s="66" t="s">
        <v>85</v>
      </c>
      <c r="AZ3768" s="66" t="s">
        <v>85</v>
      </c>
      <c r="BA3768" s="66" t="s">
        <v>85</v>
      </c>
      <c r="BB3768" s="66" t="s">
        <v>85</v>
      </c>
      <c r="BC3768" s="66" t="s">
        <v>85</v>
      </c>
      <c r="BD3768" s="66" t="s">
        <v>85</v>
      </c>
      <c r="BE3768" s="66" t="s">
        <v>85</v>
      </c>
      <c r="BF3768" s="66" t="s">
        <v>85</v>
      </c>
      <c r="BG3768" s="66" t="s">
        <v>85</v>
      </c>
      <c r="BH3768" s="66" t="s">
        <v>85</v>
      </c>
      <c r="BI3768" s="66" t="s">
        <v>85</v>
      </c>
      <c r="BJ3768" s="66" t="s">
        <v>85</v>
      </c>
      <c r="BK3768" s="66" t="s">
        <v>85</v>
      </c>
      <c r="BL3768" s="66" t="s">
        <v>85</v>
      </c>
      <c r="BM3768" s="66" t="s">
        <v>85</v>
      </c>
      <c r="BN3768" s="66" t="s">
        <v>85</v>
      </c>
      <c r="BO3768" s="88" t="s">
        <v>85</v>
      </c>
      <c r="BP3768" s="100" t="s">
        <v>85</v>
      </c>
      <c r="BQ3768" s="66" t="s">
        <v>85</v>
      </c>
      <c r="BR3768" s="66" t="s">
        <v>85</v>
      </c>
      <c r="BS3768" s="66" t="s">
        <v>85</v>
      </c>
      <c r="BT3768" s="66" t="s">
        <v>85</v>
      </c>
      <c r="BU3768" s="66" t="s">
        <v>85</v>
      </c>
      <c r="BV3768" s="66" t="s">
        <v>85</v>
      </c>
      <c r="BW3768" s="66" t="s">
        <v>85</v>
      </c>
      <c r="BX3768" s="66" t="s">
        <v>85</v>
      </c>
      <c r="BY3768" s="66" t="s">
        <v>85</v>
      </c>
      <c r="BZ3768" s="66" t="s">
        <v>85</v>
      </c>
      <c r="CA3768" s="66" t="s">
        <v>85</v>
      </c>
      <c r="CB3768" s="66" t="s">
        <v>85</v>
      </c>
      <c r="CC3768" s="66" t="s">
        <v>85</v>
      </c>
      <c r="CD3768" s="66" t="s">
        <v>85</v>
      </c>
      <c r="CE3768" s="66" t="s">
        <v>85</v>
      </c>
      <c r="CF3768" s="66" t="s">
        <v>85</v>
      </c>
      <c r="CG3768" s="66" t="s">
        <v>85</v>
      </c>
      <c r="CH3768" s="66" t="s">
        <v>85</v>
      </c>
      <c r="CI3768" s="66" t="s">
        <v>85</v>
      </c>
      <c r="CJ3768" s="66" t="s">
        <v>85</v>
      </c>
      <c r="CK3768" s="66" t="s">
        <v>85</v>
      </c>
      <c r="CL3768" s="66" t="s">
        <v>85</v>
      </c>
      <c r="CM3768" s="69" t="s">
        <v>85</v>
      </c>
    </row>
    <row r="3769" spans="41:91" hidden="1" x14ac:dyDescent="0.25">
      <c r="AO3769" s="31" t="s">
        <v>76</v>
      </c>
      <c r="AP3769" s="31" t="s">
        <v>72</v>
      </c>
      <c r="AQ3769" s="21" t="str">
        <f t="shared" si="59"/>
        <v>LondonYorks &amp; Humber</v>
      </c>
      <c r="AR3769" s="77" t="s">
        <v>85</v>
      </c>
      <c r="AS3769" s="77" t="s">
        <v>85</v>
      </c>
      <c r="AT3769" s="77" t="s">
        <v>85</v>
      </c>
      <c r="AU3769" s="66" t="s">
        <v>85</v>
      </c>
      <c r="AV3769" s="66" t="s">
        <v>85</v>
      </c>
      <c r="AW3769" s="66" t="s">
        <v>85</v>
      </c>
      <c r="AX3769" s="66" t="s">
        <v>85</v>
      </c>
      <c r="AY3769" s="66" t="s">
        <v>85</v>
      </c>
      <c r="AZ3769" s="66" t="s">
        <v>85</v>
      </c>
      <c r="BA3769" s="66" t="s">
        <v>85</v>
      </c>
      <c r="BB3769" s="66" t="s">
        <v>85</v>
      </c>
      <c r="BC3769" s="66" t="s">
        <v>85</v>
      </c>
      <c r="BD3769" s="66" t="s">
        <v>85</v>
      </c>
      <c r="BE3769" s="66" t="s">
        <v>85</v>
      </c>
      <c r="BF3769" s="66" t="s">
        <v>85</v>
      </c>
      <c r="BG3769" s="66" t="s">
        <v>85</v>
      </c>
      <c r="BH3769" s="66" t="s">
        <v>85</v>
      </c>
      <c r="BI3769" s="66" t="s">
        <v>85</v>
      </c>
      <c r="BJ3769" s="66" t="s">
        <v>85</v>
      </c>
      <c r="BK3769" s="66" t="s">
        <v>85</v>
      </c>
      <c r="BL3769" s="66" t="s">
        <v>85</v>
      </c>
      <c r="BM3769" s="66" t="s">
        <v>85</v>
      </c>
      <c r="BN3769" s="66" t="s">
        <v>85</v>
      </c>
      <c r="BO3769" s="88" t="s">
        <v>85</v>
      </c>
      <c r="BP3769" s="100" t="s">
        <v>85</v>
      </c>
      <c r="BQ3769" s="66" t="s">
        <v>85</v>
      </c>
      <c r="BR3769" s="66" t="s">
        <v>85</v>
      </c>
      <c r="BS3769" s="66" t="s">
        <v>85</v>
      </c>
      <c r="BT3769" s="66" t="s">
        <v>85</v>
      </c>
      <c r="BU3769" s="66" t="s">
        <v>85</v>
      </c>
      <c r="BV3769" s="66" t="s">
        <v>85</v>
      </c>
      <c r="BW3769" s="66" t="s">
        <v>85</v>
      </c>
      <c r="BX3769" s="66" t="s">
        <v>85</v>
      </c>
      <c r="BY3769" s="66" t="s">
        <v>85</v>
      </c>
      <c r="BZ3769" s="66" t="s">
        <v>85</v>
      </c>
      <c r="CA3769" s="66" t="s">
        <v>85</v>
      </c>
      <c r="CB3769" s="66" t="s">
        <v>85</v>
      </c>
      <c r="CC3769" s="66" t="s">
        <v>85</v>
      </c>
      <c r="CD3769" s="66" t="s">
        <v>85</v>
      </c>
      <c r="CE3769" s="66" t="s">
        <v>85</v>
      </c>
      <c r="CF3769" s="66" t="s">
        <v>85</v>
      </c>
      <c r="CG3769" s="66" t="s">
        <v>85</v>
      </c>
      <c r="CH3769" s="66" t="s">
        <v>85</v>
      </c>
      <c r="CI3769" s="66" t="s">
        <v>85</v>
      </c>
      <c r="CJ3769" s="66" t="s">
        <v>85</v>
      </c>
      <c r="CK3769" s="66" t="s">
        <v>85</v>
      </c>
      <c r="CL3769" s="66" t="s">
        <v>85</v>
      </c>
      <c r="CM3769" s="69" t="s">
        <v>85</v>
      </c>
    </row>
    <row r="3770" spans="41:91" hidden="1" x14ac:dyDescent="0.25">
      <c r="AO3770" s="31" t="s">
        <v>76</v>
      </c>
      <c r="AP3770" s="31" t="s">
        <v>73</v>
      </c>
      <c r="AQ3770" s="21" t="str">
        <f t="shared" si="59"/>
        <v>LondonEast Midlands</v>
      </c>
      <c r="AR3770" s="77" t="s">
        <v>85</v>
      </c>
      <c r="AS3770" s="77" t="s">
        <v>85</v>
      </c>
      <c r="AT3770" s="77" t="s">
        <v>85</v>
      </c>
      <c r="AU3770" s="66" t="s">
        <v>85</v>
      </c>
      <c r="AV3770" s="66" t="s">
        <v>85</v>
      </c>
      <c r="AW3770" s="66" t="s">
        <v>85</v>
      </c>
      <c r="AX3770" s="66" t="s">
        <v>85</v>
      </c>
      <c r="AY3770" s="66" t="s">
        <v>85</v>
      </c>
      <c r="AZ3770" s="66" t="s">
        <v>85</v>
      </c>
      <c r="BA3770" s="66" t="s">
        <v>85</v>
      </c>
      <c r="BB3770" s="66" t="s">
        <v>85</v>
      </c>
      <c r="BC3770" s="66" t="s">
        <v>85</v>
      </c>
      <c r="BD3770" s="66" t="s">
        <v>85</v>
      </c>
      <c r="BE3770" s="66" t="s">
        <v>85</v>
      </c>
      <c r="BF3770" s="66" t="s">
        <v>85</v>
      </c>
      <c r="BG3770" s="66" t="s">
        <v>85</v>
      </c>
      <c r="BH3770" s="66" t="s">
        <v>85</v>
      </c>
      <c r="BI3770" s="66" t="s">
        <v>85</v>
      </c>
      <c r="BJ3770" s="66" t="s">
        <v>85</v>
      </c>
      <c r="BK3770" s="66" t="s">
        <v>85</v>
      </c>
      <c r="BL3770" s="66" t="s">
        <v>85</v>
      </c>
      <c r="BM3770" s="66" t="s">
        <v>85</v>
      </c>
      <c r="BN3770" s="66" t="s">
        <v>85</v>
      </c>
      <c r="BO3770" s="88" t="s">
        <v>85</v>
      </c>
      <c r="BP3770" s="100" t="s">
        <v>85</v>
      </c>
      <c r="BQ3770" s="66" t="s">
        <v>85</v>
      </c>
      <c r="BR3770" s="66" t="s">
        <v>85</v>
      </c>
      <c r="BS3770" s="66" t="s">
        <v>85</v>
      </c>
      <c r="BT3770" s="66" t="s">
        <v>85</v>
      </c>
      <c r="BU3770" s="66" t="s">
        <v>85</v>
      </c>
      <c r="BV3770" s="66" t="s">
        <v>85</v>
      </c>
      <c r="BW3770" s="66" t="s">
        <v>85</v>
      </c>
      <c r="BX3770" s="66" t="s">
        <v>85</v>
      </c>
      <c r="BY3770" s="66" t="s">
        <v>85</v>
      </c>
      <c r="BZ3770" s="66" t="s">
        <v>85</v>
      </c>
      <c r="CA3770" s="66" t="s">
        <v>85</v>
      </c>
      <c r="CB3770" s="66" t="s">
        <v>85</v>
      </c>
      <c r="CC3770" s="66" t="s">
        <v>85</v>
      </c>
      <c r="CD3770" s="66" t="s">
        <v>85</v>
      </c>
      <c r="CE3770" s="66" t="s">
        <v>85</v>
      </c>
      <c r="CF3770" s="66" t="s">
        <v>85</v>
      </c>
      <c r="CG3770" s="66" t="s">
        <v>85</v>
      </c>
      <c r="CH3770" s="66" t="s">
        <v>85</v>
      </c>
      <c r="CI3770" s="66" t="s">
        <v>85</v>
      </c>
      <c r="CJ3770" s="66" t="s">
        <v>85</v>
      </c>
      <c r="CK3770" s="66" t="s">
        <v>85</v>
      </c>
      <c r="CL3770" s="66" t="s">
        <v>85</v>
      </c>
      <c r="CM3770" s="69" t="s">
        <v>85</v>
      </c>
    </row>
    <row r="3771" spans="41:91" hidden="1" x14ac:dyDescent="0.25">
      <c r="AO3771" s="31" t="s">
        <v>76</v>
      </c>
      <c r="AP3771" s="31" t="s">
        <v>74</v>
      </c>
      <c r="AQ3771" s="21" t="str">
        <f t="shared" si="59"/>
        <v>LondonWest Midlands</v>
      </c>
      <c r="AR3771" s="77" t="s">
        <v>85</v>
      </c>
      <c r="AS3771" s="77" t="s">
        <v>85</v>
      </c>
      <c r="AT3771" s="77" t="s">
        <v>85</v>
      </c>
      <c r="AU3771" s="66" t="s">
        <v>85</v>
      </c>
      <c r="AV3771" s="66" t="s">
        <v>85</v>
      </c>
      <c r="AW3771" s="66" t="s">
        <v>85</v>
      </c>
      <c r="AX3771" s="66" t="s">
        <v>85</v>
      </c>
      <c r="AY3771" s="66" t="s">
        <v>85</v>
      </c>
      <c r="AZ3771" s="66" t="s">
        <v>85</v>
      </c>
      <c r="BA3771" s="66" t="s">
        <v>85</v>
      </c>
      <c r="BB3771" s="66" t="s">
        <v>85</v>
      </c>
      <c r="BC3771" s="66" t="s">
        <v>85</v>
      </c>
      <c r="BD3771" s="66" t="s">
        <v>85</v>
      </c>
      <c r="BE3771" s="66" t="s">
        <v>85</v>
      </c>
      <c r="BF3771" s="66" t="s">
        <v>85</v>
      </c>
      <c r="BG3771" s="66" t="s">
        <v>85</v>
      </c>
      <c r="BH3771" s="66" t="s">
        <v>85</v>
      </c>
      <c r="BI3771" s="66" t="s">
        <v>85</v>
      </c>
      <c r="BJ3771" s="66" t="s">
        <v>85</v>
      </c>
      <c r="BK3771" s="66" t="s">
        <v>85</v>
      </c>
      <c r="BL3771" s="66" t="s">
        <v>85</v>
      </c>
      <c r="BM3771" s="66" t="s">
        <v>85</v>
      </c>
      <c r="BN3771" s="66" t="s">
        <v>85</v>
      </c>
      <c r="BO3771" s="88" t="s">
        <v>85</v>
      </c>
      <c r="BP3771" s="100" t="s">
        <v>85</v>
      </c>
      <c r="BQ3771" s="66" t="s">
        <v>85</v>
      </c>
      <c r="BR3771" s="66" t="s">
        <v>85</v>
      </c>
      <c r="BS3771" s="66" t="s">
        <v>85</v>
      </c>
      <c r="BT3771" s="66" t="s">
        <v>85</v>
      </c>
      <c r="BU3771" s="66" t="s">
        <v>85</v>
      </c>
      <c r="BV3771" s="66" t="s">
        <v>85</v>
      </c>
      <c r="BW3771" s="66" t="s">
        <v>85</v>
      </c>
      <c r="BX3771" s="66" t="s">
        <v>85</v>
      </c>
      <c r="BY3771" s="66" t="s">
        <v>85</v>
      </c>
      <c r="BZ3771" s="66" t="s">
        <v>85</v>
      </c>
      <c r="CA3771" s="66" t="s">
        <v>85</v>
      </c>
      <c r="CB3771" s="66" t="s">
        <v>85</v>
      </c>
      <c r="CC3771" s="66" t="s">
        <v>85</v>
      </c>
      <c r="CD3771" s="66" t="s">
        <v>85</v>
      </c>
      <c r="CE3771" s="66" t="s">
        <v>85</v>
      </c>
      <c r="CF3771" s="66" t="s">
        <v>85</v>
      </c>
      <c r="CG3771" s="66" t="s">
        <v>85</v>
      </c>
      <c r="CH3771" s="66" t="s">
        <v>85</v>
      </c>
      <c r="CI3771" s="66" t="s">
        <v>85</v>
      </c>
      <c r="CJ3771" s="66" t="s">
        <v>85</v>
      </c>
      <c r="CK3771" s="66" t="s">
        <v>85</v>
      </c>
      <c r="CL3771" s="66" t="s">
        <v>85</v>
      </c>
      <c r="CM3771" s="69" t="s">
        <v>85</v>
      </c>
    </row>
    <row r="3772" spans="41:91" hidden="1" x14ac:dyDescent="0.25">
      <c r="AO3772" s="31" t="s">
        <v>76</v>
      </c>
      <c r="AP3772" s="31" t="s">
        <v>75</v>
      </c>
      <c r="AQ3772" s="21" t="str">
        <f t="shared" si="59"/>
        <v>LondonEast of England</v>
      </c>
      <c r="AR3772" s="77" t="s">
        <v>85</v>
      </c>
      <c r="AS3772" s="77" t="s">
        <v>85</v>
      </c>
      <c r="AT3772" s="77" t="s">
        <v>85</v>
      </c>
      <c r="AU3772" s="66" t="s">
        <v>85</v>
      </c>
      <c r="AV3772" s="66" t="s">
        <v>85</v>
      </c>
      <c r="AW3772" s="66" t="s">
        <v>85</v>
      </c>
      <c r="AX3772" s="66" t="s">
        <v>85</v>
      </c>
      <c r="AY3772" s="66" t="s">
        <v>85</v>
      </c>
      <c r="AZ3772" s="66" t="s">
        <v>85</v>
      </c>
      <c r="BA3772" s="66" t="s">
        <v>85</v>
      </c>
      <c r="BB3772" s="66" t="s">
        <v>85</v>
      </c>
      <c r="BC3772" s="66" t="s">
        <v>85</v>
      </c>
      <c r="BD3772" s="66" t="s">
        <v>85</v>
      </c>
      <c r="BE3772" s="66" t="s">
        <v>85</v>
      </c>
      <c r="BF3772" s="66" t="s">
        <v>85</v>
      </c>
      <c r="BG3772" s="66" t="s">
        <v>85</v>
      </c>
      <c r="BH3772" s="66" t="s">
        <v>85</v>
      </c>
      <c r="BI3772" s="66" t="s">
        <v>85</v>
      </c>
      <c r="BJ3772" s="66" t="s">
        <v>85</v>
      </c>
      <c r="BK3772" s="66" t="s">
        <v>85</v>
      </c>
      <c r="BL3772" s="66" t="s">
        <v>85</v>
      </c>
      <c r="BM3772" s="66" t="s">
        <v>85</v>
      </c>
      <c r="BN3772" s="66" t="s">
        <v>85</v>
      </c>
      <c r="BO3772" s="88" t="s">
        <v>85</v>
      </c>
      <c r="BP3772" s="100" t="s">
        <v>85</v>
      </c>
      <c r="BQ3772" s="66" t="s">
        <v>85</v>
      </c>
      <c r="BR3772" s="66" t="s">
        <v>85</v>
      </c>
      <c r="BS3772" s="66" t="s">
        <v>85</v>
      </c>
      <c r="BT3772" s="66" t="s">
        <v>85</v>
      </c>
      <c r="BU3772" s="66" t="s">
        <v>85</v>
      </c>
      <c r="BV3772" s="66" t="s">
        <v>85</v>
      </c>
      <c r="BW3772" s="66" t="s">
        <v>85</v>
      </c>
      <c r="BX3772" s="66" t="s">
        <v>85</v>
      </c>
      <c r="BY3772" s="66" t="s">
        <v>85</v>
      </c>
      <c r="BZ3772" s="66" t="s">
        <v>85</v>
      </c>
      <c r="CA3772" s="66" t="s">
        <v>85</v>
      </c>
      <c r="CB3772" s="66" t="s">
        <v>85</v>
      </c>
      <c r="CC3772" s="66" t="s">
        <v>85</v>
      </c>
      <c r="CD3772" s="66" t="s">
        <v>85</v>
      </c>
      <c r="CE3772" s="66" t="s">
        <v>85</v>
      </c>
      <c r="CF3772" s="66" t="s">
        <v>85</v>
      </c>
      <c r="CG3772" s="66" t="s">
        <v>85</v>
      </c>
      <c r="CH3772" s="66" t="s">
        <v>85</v>
      </c>
      <c r="CI3772" s="66" t="s">
        <v>85</v>
      </c>
      <c r="CJ3772" s="66" t="s">
        <v>85</v>
      </c>
      <c r="CK3772" s="66" t="s">
        <v>85</v>
      </c>
      <c r="CL3772" s="66" t="s">
        <v>85</v>
      </c>
      <c r="CM3772" s="69" t="s">
        <v>85</v>
      </c>
    </row>
    <row r="3773" spans="41:91" hidden="1" x14ac:dyDescent="0.25">
      <c r="AO3773" s="31" t="s">
        <v>76</v>
      </c>
      <c r="AP3773" s="31" t="s">
        <v>76</v>
      </c>
      <c r="AQ3773" s="21" t="str">
        <f t="shared" si="59"/>
        <v>LondonLondon</v>
      </c>
      <c r="AR3773" s="77" t="s">
        <v>85</v>
      </c>
      <c r="AS3773" s="77" t="s">
        <v>85</v>
      </c>
      <c r="AT3773" s="77" t="s">
        <v>85</v>
      </c>
      <c r="AU3773" s="66" t="s">
        <v>85</v>
      </c>
      <c r="AV3773" s="66" t="s">
        <v>85</v>
      </c>
      <c r="AW3773" s="66" t="s">
        <v>85</v>
      </c>
      <c r="AX3773" s="66" t="s">
        <v>85</v>
      </c>
      <c r="AY3773" s="66" t="s">
        <v>85</v>
      </c>
      <c r="AZ3773" s="66" t="s">
        <v>85</v>
      </c>
      <c r="BA3773" s="66" t="s">
        <v>85</v>
      </c>
      <c r="BB3773" s="66" t="s">
        <v>85</v>
      </c>
      <c r="BC3773" s="66" t="s">
        <v>85</v>
      </c>
      <c r="BD3773" s="66" t="s">
        <v>85</v>
      </c>
      <c r="BE3773" s="66" t="s">
        <v>85</v>
      </c>
      <c r="BF3773" s="66" t="s">
        <v>85</v>
      </c>
      <c r="BG3773" s="66" t="s">
        <v>85</v>
      </c>
      <c r="BH3773" s="66" t="s">
        <v>85</v>
      </c>
      <c r="BI3773" s="66" t="s">
        <v>85</v>
      </c>
      <c r="BJ3773" s="66" t="s">
        <v>85</v>
      </c>
      <c r="BK3773" s="66" t="s">
        <v>85</v>
      </c>
      <c r="BL3773" s="66" t="s">
        <v>85</v>
      </c>
      <c r="BM3773" s="66" t="s">
        <v>85</v>
      </c>
      <c r="BN3773" s="66" t="s">
        <v>85</v>
      </c>
      <c r="BO3773" s="88" t="s">
        <v>85</v>
      </c>
      <c r="BP3773" s="100" t="s">
        <v>85</v>
      </c>
      <c r="BQ3773" s="66" t="s">
        <v>85</v>
      </c>
      <c r="BR3773" s="66" t="s">
        <v>85</v>
      </c>
      <c r="BS3773" s="66" t="s">
        <v>85</v>
      </c>
      <c r="BT3773" s="66" t="s">
        <v>85</v>
      </c>
      <c r="BU3773" s="66" t="s">
        <v>85</v>
      </c>
      <c r="BV3773" s="66" t="s">
        <v>85</v>
      </c>
      <c r="BW3773" s="66" t="s">
        <v>85</v>
      </c>
      <c r="BX3773" s="66" t="s">
        <v>85</v>
      </c>
      <c r="BY3773" s="66" t="s">
        <v>85</v>
      </c>
      <c r="BZ3773" s="66" t="s">
        <v>85</v>
      </c>
      <c r="CA3773" s="66" t="s">
        <v>85</v>
      </c>
      <c r="CB3773" s="66" t="s">
        <v>85</v>
      </c>
      <c r="CC3773" s="66" t="s">
        <v>85</v>
      </c>
      <c r="CD3773" s="66" t="s">
        <v>85</v>
      </c>
      <c r="CE3773" s="66" t="s">
        <v>85</v>
      </c>
      <c r="CF3773" s="66" t="s">
        <v>85</v>
      </c>
      <c r="CG3773" s="66" t="s">
        <v>85</v>
      </c>
      <c r="CH3773" s="66" t="s">
        <v>85</v>
      </c>
      <c r="CI3773" s="66" t="s">
        <v>85</v>
      </c>
      <c r="CJ3773" s="66" t="s">
        <v>85</v>
      </c>
      <c r="CK3773" s="66" t="s">
        <v>85</v>
      </c>
      <c r="CL3773" s="66" t="s">
        <v>85</v>
      </c>
      <c r="CM3773" s="69" t="s">
        <v>85</v>
      </c>
    </row>
    <row r="3774" spans="41:91" hidden="1" x14ac:dyDescent="0.25">
      <c r="AO3774" s="31" t="s">
        <v>76</v>
      </c>
      <c r="AP3774" s="31" t="s">
        <v>77</v>
      </c>
      <c r="AQ3774" s="21" t="str">
        <f t="shared" si="59"/>
        <v>LondonSouth East</v>
      </c>
      <c r="AR3774" s="77" t="s">
        <v>85</v>
      </c>
      <c r="AS3774" s="77" t="s">
        <v>85</v>
      </c>
      <c r="AT3774" s="77" t="s">
        <v>85</v>
      </c>
      <c r="AU3774" s="66" t="s">
        <v>85</v>
      </c>
      <c r="AV3774" s="66" t="s">
        <v>85</v>
      </c>
      <c r="AW3774" s="66" t="s">
        <v>85</v>
      </c>
      <c r="AX3774" s="66" t="s">
        <v>85</v>
      </c>
      <c r="AY3774" s="66" t="s">
        <v>85</v>
      </c>
      <c r="AZ3774" s="66" t="s">
        <v>85</v>
      </c>
      <c r="BA3774" s="66" t="s">
        <v>85</v>
      </c>
      <c r="BB3774" s="66" t="s">
        <v>85</v>
      </c>
      <c r="BC3774" s="66" t="s">
        <v>85</v>
      </c>
      <c r="BD3774" s="66" t="s">
        <v>85</v>
      </c>
      <c r="BE3774" s="66" t="s">
        <v>85</v>
      </c>
      <c r="BF3774" s="66" t="s">
        <v>85</v>
      </c>
      <c r="BG3774" s="66" t="s">
        <v>85</v>
      </c>
      <c r="BH3774" s="66" t="s">
        <v>85</v>
      </c>
      <c r="BI3774" s="66" t="s">
        <v>85</v>
      </c>
      <c r="BJ3774" s="66" t="s">
        <v>85</v>
      </c>
      <c r="BK3774" s="66" t="s">
        <v>85</v>
      </c>
      <c r="BL3774" s="66" t="s">
        <v>85</v>
      </c>
      <c r="BM3774" s="66" t="s">
        <v>85</v>
      </c>
      <c r="BN3774" s="66" t="s">
        <v>85</v>
      </c>
      <c r="BO3774" s="88" t="s">
        <v>85</v>
      </c>
      <c r="BP3774" s="100" t="s">
        <v>85</v>
      </c>
      <c r="BQ3774" s="66" t="s">
        <v>85</v>
      </c>
      <c r="BR3774" s="66" t="s">
        <v>85</v>
      </c>
      <c r="BS3774" s="66" t="s">
        <v>85</v>
      </c>
      <c r="BT3774" s="66" t="s">
        <v>85</v>
      </c>
      <c r="BU3774" s="66" t="s">
        <v>85</v>
      </c>
      <c r="BV3774" s="66" t="s">
        <v>85</v>
      </c>
      <c r="BW3774" s="66" t="s">
        <v>85</v>
      </c>
      <c r="BX3774" s="66" t="s">
        <v>85</v>
      </c>
      <c r="BY3774" s="66" t="s">
        <v>85</v>
      </c>
      <c r="BZ3774" s="66" t="s">
        <v>85</v>
      </c>
      <c r="CA3774" s="66" t="s">
        <v>85</v>
      </c>
      <c r="CB3774" s="66" t="s">
        <v>85</v>
      </c>
      <c r="CC3774" s="66" t="s">
        <v>85</v>
      </c>
      <c r="CD3774" s="66" t="s">
        <v>85</v>
      </c>
      <c r="CE3774" s="66" t="s">
        <v>85</v>
      </c>
      <c r="CF3774" s="66" t="s">
        <v>85</v>
      </c>
      <c r="CG3774" s="66" t="s">
        <v>85</v>
      </c>
      <c r="CH3774" s="66" t="s">
        <v>85</v>
      </c>
      <c r="CI3774" s="66" t="s">
        <v>85</v>
      </c>
      <c r="CJ3774" s="66" t="s">
        <v>85</v>
      </c>
      <c r="CK3774" s="66" t="s">
        <v>85</v>
      </c>
      <c r="CL3774" s="66" t="s">
        <v>85</v>
      </c>
      <c r="CM3774" s="69" t="s">
        <v>85</v>
      </c>
    </row>
    <row r="3775" spans="41:91" hidden="1" x14ac:dyDescent="0.25">
      <c r="AO3775" s="31" t="s">
        <v>76</v>
      </c>
      <c r="AP3775" s="31" t="s">
        <v>78</v>
      </c>
      <c r="AQ3775" s="21" t="str">
        <f t="shared" si="59"/>
        <v>LondonSouth West</v>
      </c>
      <c r="AR3775" s="77" t="s">
        <v>85</v>
      </c>
      <c r="AS3775" s="77" t="s">
        <v>85</v>
      </c>
      <c r="AT3775" s="77" t="s">
        <v>85</v>
      </c>
      <c r="AU3775" s="66" t="s">
        <v>85</v>
      </c>
      <c r="AV3775" s="66" t="s">
        <v>85</v>
      </c>
      <c r="AW3775" s="66" t="s">
        <v>85</v>
      </c>
      <c r="AX3775" s="66" t="s">
        <v>85</v>
      </c>
      <c r="AY3775" s="66" t="s">
        <v>85</v>
      </c>
      <c r="AZ3775" s="66" t="s">
        <v>85</v>
      </c>
      <c r="BA3775" s="66" t="s">
        <v>85</v>
      </c>
      <c r="BB3775" s="66" t="s">
        <v>85</v>
      </c>
      <c r="BC3775" s="66" t="s">
        <v>85</v>
      </c>
      <c r="BD3775" s="66" t="s">
        <v>85</v>
      </c>
      <c r="BE3775" s="66" t="s">
        <v>85</v>
      </c>
      <c r="BF3775" s="66" t="s">
        <v>85</v>
      </c>
      <c r="BG3775" s="66" t="s">
        <v>85</v>
      </c>
      <c r="BH3775" s="66" t="s">
        <v>85</v>
      </c>
      <c r="BI3775" s="66" t="s">
        <v>85</v>
      </c>
      <c r="BJ3775" s="66" t="s">
        <v>85</v>
      </c>
      <c r="BK3775" s="66" t="s">
        <v>85</v>
      </c>
      <c r="BL3775" s="66" t="s">
        <v>85</v>
      </c>
      <c r="BM3775" s="66" t="s">
        <v>85</v>
      </c>
      <c r="BN3775" s="66" t="s">
        <v>85</v>
      </c>
      <c r="BO3775" s="88" t="s">
        <v>85</v>
      </c>
      <c r="BP3775" s="100" t="s">
        <v>85</v>
      </c>
      <c r="BQ3775" s="66" t="s">
        <v>85</v>
      </c>
      <c r="BR3775" s="66" t="s">
        <v>85</v>
      </c>
      <c r="BS3775" s="66" t="s">
        <v>85</v>
      </c>
      <c r="BT3775" s="66" t="s">
        <v>85</v>
      </c>
      <c r="BU3775" s="66" t="s">
        <v>85</v>
      </c>
      <c r="BV3775" s="66" t="s">
        <v>85</v>
      </c>
      <c r="BW3775" s="66" t="s">
        <v>85</v>
      </c>
      <c r="BX3775" s="66" t="s">
        <v>85</v>
      </c>
      <c r="BY3775" s="66" t="s">
        <v>85</v>
      </c>
      <c r="BZ3775" s="66" t="s">
        <v>85</v>
      </c>
      <c r="CA3775" s="66" t="s">
        <v>85</v>
      </c>
      <c r="CB3775" s="66" t="s">
        <v>85</v>
      </c>
      <c r="CC3775" s="66" t="s">
        <v>85</v>
      </c>
      <c r="CD3775" s="66" t="s">
        <v>85</v>
      </c>
      <c r="CE3775" s="66" t="s">
        <v>85</v>
      </c>
      <c r="CF3775" s="66" t="s">
        <v>85</v>
      </c>
      <c r="CG3775" s="66" t="s">
        <v>85</v>
      </c>
      <c r="CH3775" s="66" t="s">
        <v>85</v>
      </c>
      <c r="CI3775" s="66" t="s">
        <v>85</v>
      </c>
      <c r="CJ3775" s="66" t="s">
        <v>85</v>
      </c>
      <c r="CK3775" s="66" t="s">
        <v>85</v>
      </c>
      <c r="CL3775" s="66" t="s">
        <v>85</v>
      </c>
      <c r="CM3775" s="69" t="s">
        <v>85</v>
      </c>
    </row>
    <row r="3776" spans="41:91" hidden="1" x14ac:dyDescent="0.25">
      <c r="AO3776" s="31" t="s">
        <v>76</v>
      </c>
      <c r="AP3776" s="31" t="s">
        <v>127</v>
      </c>
      <c r="AQ3776" s="21" t="str">
        <f t="shared" si="59"/>
        <v>LondonWales</v>
      </c>
      <c r="AR3776" s="77" t="s">
        <v>85</v>
      </c>
      <c r="AS3776" s="77" t="s">
        <v>85</v>
      </c>
      <c r="AT3776" s="77" t="s">
        <v>85</v>
      </c>
      <c r="AU3776" s="66" t="s">
        <v>85</v>
      </c>
      <c r="AV3776" s="66" t="s">
        <v>85</v>
      </c>
      <c r="AW3776" s="66" t="s">
        <v>85</v>
      </c>
      <c r="AX3776" s="66" t="s">
        <v>85</v>
      </c>
      <c r="AY3776" s="66" t="s">
        <v>85</v>
      </c>
      <c r="AZ3776" s="66" t="s">
        <v>85</v>
      </c>
      <c r="BA3776" s="66" t="s">
        <v>85</v>
      </c>
      <c r="BB3776" s="66" t="s">
        <v>85</v>
      </c>
      <c r="BC3776" s="66" t="s">
        <v>85</v>
      </c>
      <c r="BD3776" s="66" t="s">
        <v>85</v>
      </c>
      <c r="BE3776" s="66" t="s">
        <v>85</v>
      </c>
      <c r="BF3776" s="66" t="s">
        <v>85</v>
      </c>
      <c r="BG3776" s="66" t="s">
        <v>85</v>
      </c>
      <c r="BH3776" s="66" t="s">
        <v>85</v>
      </c>
      <c r="BI3776" s="66" t="s">
        <v>85</v>
      </c>
      <c r="BJ3776" s="66" t="s">
        <v>85</v>
      </c>
      <c r="BK3776" s="66" t="s">
        <v>85</v>
      </c>
      <c r="BL3776" s="66" t="s">
        <v>85</v>
      </c>
      <c r="BM3776" s="66" t="s">
        <v>85</v>
      </c>
      <c r="BN3776" s="66" t="s">
        <v>85</v>
      </c>
      <c r="BO3776" s="88" t="s">
        <v>85</v>
      </c>
      <c r="BP3776" s="100" t="s">
        <v>85</v>
      </c>
      <c r="BQ3776" s="66" t="s">
        <v>85</v>
      </c>
      <c r="BR3776" s="66" t="s">
        <v>85</v>
      </c>
      <c r="BS3776" s="66" t="s">
        <v>85</v>
      </c>
      <c r="BT3776" s="66" t="s">
        <v>85</v>
      </c>
      <c r="BU3776" s="66" t="s">
        <v>85</v>
      </c>
      <c r="BV3776" s="66" t="s">
        <v>85</v>
      </c>
      <c r="BW3776" s="66" t="s">
        <v>85</v>
      </c>
      <c r="BX3776" s="66" t="s">
        <v>85</v>
      </c>
      <c r="BY3776" s="66" t="s">
        <v>85</v>
      </c>
      <c r="BZ3776" s="66" t="s">
        <v>85</v>
      </c>
      <c r="CA3776" s="66" t="s">
        <v>85</v>
      </c>
      <c r="CB3776" s="66" t="s">
        <v>85</v>
      </c>
      <c r="CC3776" s="66" t="s">
        <v>85</v>
      </c>
      <c r="CD3776" s="66" t="s">
        <v>85</v>
      </c>
      <c r="CE3776" s="66" t="s">
        <v>85</v>
      </c>
      <c r="CF3776" s="66" t="s">
        <v>85</v>
      </c>
      <c r="CG3776" s="66" t="s">
        <v>85</v>
      </c>
      <c r="CH3776" s="66" t="s">
        <v>85</v>
      </c>
      <c r="CI3776" s="66" t="s">
        <v>85</v>
      </c>
      <c r="CJ3776" s="66" t="s">
        <v>85</v>
      </c>
      <c r="CK3776" s="66" t="s">
        <v>85</v>
      </c>
      <c r="CL3776" s="66" t="s">
        <v>85</v>
      </c>
      <c r="CM3776" s="69" t="s">
        <v>85</v>
      </c>
    </row>
    <row r="3777" spans="41:91" hidden="1" x14ac:dyDescent="0.25">
      <c r="AO3777" s="31" t="s">
        <v>77</v>
      </c>
      <c r="AP3777" s="31" t="s">
        <v>70</v>
      </c>
      <c r="AQ3777" s="21" t="str">
        <f t="shared" si="59"/>
        <v>South EastNorth East</v>
      </c>
      <c r="AR3777" s="77" t="s">
        <v>85</v>
      </c>
      <c r="AS3777" s="77" t="s">
        <v>85</v>
      </c>
      <c r="AT3777" s="77" t="s">
        <v>85</v>
      </c>
      <c r="AU3777" s="66" t="s">
        <v>85</v>
      </c>
      <c r="AV3777" s="66" t="s">
        <v>85</v>
      </c>
      <c r="AW3777" s="66" t="s">
        <v>85</v>
      </c>
      <c r="AX3777" s="66" t="s">
        <v>85</v>
      </c>
      <c r="AY3777" s="66" t="s">
        <v>85</v>
      </c>
      <c r="AZ3777" s="66" t="s">
        <v>85</v>
      </c>
      <c r="BA3777" s="66" t="s">
        <v>85</v>
      </c>
      <c r="BB3777" s="66" t="s">
        <v>85</v>
      </c>
      <c r="BC3777" s="66" t="s">
        <v>85</v>
      </c>
      <c r="BD3777" s="66" t="s">
        <v>85</v>
      </c>
      <c r="BE3777" s="66" t="s">
        <v>85</v>
      </c>
      <c r="BF3777" s="66" t="s">
        <v>85</v>
      </c>
      <c r="BG3777" s="66" t="s">
        <v>85</v>
      </c>
      <c r="BH3777" s="66" t="s">
        <v>85</v>
      </c>
      <c r="BI3777" s="66" t="s">
        <v>85</v>
      </c>
      <c r="BJ3777" s="66" t="s">
        <v>85</v>
      </c>
      <c r="BK3777" s="66" t="s">
        <v>85</v>
      </c>
      <c r="BL3777" s="66" t="s">
        <v>85</v>
      </c>
      <c r="BM3777" s="66" t="s">
        <v>85</v>
      </c>
      <c r="BN3777" s="66" t="s">
        <v>85</v>
      </c>
      <c r="BO3777" s="88" t="s">
        <v>85</v>
      </c>
      <c r="BP3777" s="100" t="s">
        <v>85</v>
      </c>
      <c r="BQ3777" s="66" t="s">
        <v>85</v>
      </c>
      <c r="BR3777" s="66" t="s">
        <v>85</v>
      </c>
      <c r="BS3777" s="66" t="s">
        <v>85</v>
      </c>
      <c r="BT3777" s="66" t="s">
        <v>85</v>
      </c>
      <c r="BU3777" s="66" t="s">
        <v>85</v>
      </c>
      <c r="BV3777" s="66" t="s">
        <v>85</v>
      </c>
      <c r="BW3777" s="66" t="s">
        <v>85</v>
      </c>
      <c r="BX3777" s="66" t="s">
        <v>85</v>
      </c>
      <c r="BY3777" s="66" t="s">
        <v>85</v>
      </c>
      <c r="BZ3777" s="66" t="s">
        <v>85</v>
      </c>
      <c r="CA3777" s="66" t="s">
        <v>85</v>
      </c>
      <c r="CB3777" s="66" t="s">
        <v>85</v>
      </c>
      <c r="CC3777" s="66" t="s">
        <v>85</v>
      </c>
      <c r="CD3777" s="66" t="s">
        <v>85</v>
      </c>
      <c r="CE3777" s="66" t="s">
        <v>85</v>
      </c>
      <c r="CF3777" s="66" t="s">
        <v>85</v>
      </c>
      <c r="CG3777" s="66" t="s">
        <v>85</v>
      </c>
      <c r="CH3777" s="66" t="s">
        <v>85</v>
      </c>
      <c r="CI3777" s="66" t="s">
        <v>85</v>
      </c>
      <c r="CJ3777" s="66" t="s">
        <v>85</v>
      </c>
      <c r="CK3777" s="66" t="s">
        <v>85</v>
      </c>
      <c r="CL3777" s="66" t="s">
        <v>85</v>
      </c>
      <c r="CM3777" s="69" t="s">
        <v>85</v>
      </c>
    </row>
    <row r="3778" spans="41:91" hidden="1" x14ac:dyDescent="0.25">
      <c r="AO3778" s="31" t="s">
        <v>77</v>
      </c>
      <c r="AP3778" s="31" t="s">
        <v>71</v>
      </c>
      <c r="AQ3778" s="21" t="str">
        <f t="shared" si="59"/>
        <v>South EastNorth West</v>
      </c>
      <c r="AR3778" s="77" t="s">
        <v>85</v>
      </c>
      <c r="AS3778" s="77" t="s">
        <v>85</v>
      </c>
      <c r="AT3778" s="77" t="s">
        <v>85</v>
      </c>
      <c r="AU3778" s="66" t="s">
        <v>85</v>
      </c>
      <c r="AV3778" s="66" t="s">
        <v>85</v>
      </c>
      <c r="AW3778" s="66" t="s">
        <v>85</v>
      </c>
      <c r="AX3778" s="66" t="s">
        <v>85</v>
      </c>
      <c r="AY3778" s="66" t="s">
        <v>85</v>
      </c>
      <c r="AZ3778" s="66" t="s">
        <v>85</v>
      </c>
      <c r="BA3778" s="66" t="s">
        <v>85</v>
      </c>
      <c r="BB3778" s="66" t="s">
        <v>85</v>
      </c>
      <c r="BC3778" s="66" t="s">
        <v>85</v>
      </c>
      <c r="BD3778" s="66" t="s">
        <v>85</v>
      </c>
      <c r="BE3778" s="66" t="s">
        <v>85</v>
      </c>
      <c r="BF3778" s="66" t="s">
        <v>85</v>
      </c>
      <c r="BG3778" s="66" t="s">
        <v>85</v>
      </c>
      <c r="BH3778" s="66" t="s">
        <v>85</v>
      </c>
      <c r="BI3778" s="66" t="s">
        <v>85</v>
      </c>
      <c r="BJ3778" s="66" t="s">
        <v>85</v>
      </c>
      <c r="BK3778" s="66" t="s">
        <v>85</v>
      </c>
      <c r="BL3778" s="66" t="s">
        <v>85</v>
      </c>
      <c r="BM3778" s="66" t="s">
        <v>85</v>
      </c>
      <c r="BN3778" s="66" t="s">
        <v>85</v>
      </c>
      <c r="BO3778" s="88" t="s">
        <v>85</v>
      </c>
      <c r="BP3778" s="100" t="s">
        <v>85</v>
      </c>
      <c r="BQ3778" s="66" t="s">
        <v>85</v>
      </c>
      <c r="BR3778" s="66" t="s">
        <v>85</v>
      </c>
      <c r="BS3778" s="66" t="s">
        <v>85</v>
      </c>
      <c r="BT3778" s="66" t="s">
        <v>85</v>
      </c>
      <c r="BU3778" s="66" t="s">
        <v>85</v>
      </c>
      <c r="BV3778" s="66" t="s">
        <v>85</v>
      </c>
      <c r="BW3778" s="66" t="s">
        <v>85</v>
      </c>
      <c r="BX3778" s="66" t="s">
        <v>85</v>
      </c>
      <c r="BY3778" s="66" t="s">
        <v>85</v>
      </c>
      <c r="BZ3778" s="66" t="s">
        <v>85</v>
      </c>
      <c r="CA3778" s="66" t="s">
        <v>85</v>
      </c>
      <c r="CB3778" s="66" t="s">
        <v>85</v>
      </c>
      <c r="CC3778" s="66" t="s">
        <v>85</v>
      </c>
      <c r="CD3778" s="66" t="s">
        <v>85</v>
      </c>
      <c r="CE3778" s="66" t="s">
        <v>85</v>
      </c>
      <c r="CF3778" s="66" t="s">
        <v>85</v>
      </c>
      <c r="CG3778" s="66" t="s">
        <v>85</v>
      </c>
      <c r="CH3778" s="66" t="s">
        <v>85</v>
      </c>
      <c r="CI3778" s="66" t="s">
        <v>85</v>
      </c>
      <c r="CJ3778" s="66" t="s">
        <v>85</v>
      </c>
      <c r="CK3778" s="66" t="s">
        <v>85</v>
      </c>
      <c r="CL3778" s="66" t="s">
        <v>85</v>
      </c>
      <c r="CM3778" s="69" t="s">
        <v>85</v>
      </c>
    </row>
    <row r="3779" spans="41:91" hidden="1" x14ac:dyDescent="0.25">
      <c r="AO3779" s="31" t="s">
        <v>77</v>
      </c>
      <c r="AP3779" s="31" t="s">
        <v>72</v>
      </c>
      <c r="AQ3779" s="21" t="str">
        <f t="shared" si="59"/>
        <v>South EastYorks &amp; Humber</v>
      </c>
      <c r="AR3779" s="77" t="s">
        <v>85</v>
      </c>
      <c r="AS3779" s="77" t="s">
        <v>85</v>
      </c>
      <c r="AT3779" s="77" t="s">
        <v>85</v>
      </c>
      <c r="AU3779" s="66" t="s">
        <v>85</v>
      </c>
      <c r="AV3779" s="66" t="s">
        <v>85</v>
      </c>
      <c r="AW3779" s="66" t="s">
        <v>85</v>
      </c>
      <c r="AX3779" s="66" t="s">
        <v>85</v>
      </c>
      <c r="AY3779" s="66" t="s">
        <v>85</v>
      </c>
      <c r="AZ3779" s="66" t="s">
        <v>85</v>
      </c>
      <c r="BA3779" s="66" t="s">
        <v>85</v>
      </c>
      <c r="BB3779" s="66" t="s">
        <v>85</v>
      </c>
      <c r="BC3779" s="66" t="s">
        <v>85</v>
      </c>
      <c r="BD3779" s="66" t="s">
        <v>85</v>
      </c>
      <c r="BE3779" s="66" t="s">
        <v>85</v>
      </c>
      <c r="BF3779" s="66" t="s">
        <v>85</v>
      </c>
      <c r="BG3779" s="66" t="s">
        <v>85</v>
      </c>
      <c r="BH3779" s="66" t="s">
        <v>85</v>
      </c>
      <c r="BI3779" s="66" t="s">
        <v>85</v>
      </c>
      <c r="BJ3779" s="66" t="s">
        <v>85</v>
      </c>
      <c r="BK3779" s="66" t="s">
        <v>85</v>
      </c>
      <c r="BL3779" s="66" t="s">
        <v>85</v>
      </c>
      <c r="BM3779" s="66" t="s">
        <v>85</v>
      </c>
      <c r="BN3779" s="66" t="s">
        <v>85</v>
      </c>
      <c r="BO3779" s="88" t="s">
        <v>85</v>
      </c>
      <c r="BP3779" s="100" t="s">
        <v>85</v>
      </c>
      <c r="BQ3779" s="66" t="s">
        <v>85</v>
      </c>
      <c r="BR3779" s="66" t="s">
        <v>85</v>
      </c>
      <c r="BS3779" s="66" t="s">
        <v>85</v>
      </c>
      <c r="BT3779" s="66" t="s">
        <v>85</v>
      </c>
      <c r="BU3779" s="66" t="s">
        <v>85</v>
      </c>
      <c r="BV3779" s="66" t="s">
        <v>85</v>
      </c>
      <c r="BW3779" s="66" t="s">
        <v>85</v>
      </c>
      <c r="BX3779" s="66" t="s">
        <v>85</v>
      </c>
      <c r="BY3779" s="66" t="s">
        <v>85</v>
      </c>
      <c r="BZ3779" s="66" t="s">
        <v>85</v>
      </c>
      <c r="CA3779" s="66" t="s">
        <v>85</v>
      </c>
      <c r="CB3779" s="66" t="s">
        <v>85</v>
      </c>
      <c r="CC3779" s="66" t="s">
        <v>85</v>
      </c>
      <c r="CD3779" s="66" t="s">
        <v>85</v>
      </c>
      <c r="CE3779" s="66" t="s">
        <v>85</v>
      </c>
      <c r="CF3779" s="66" t="s">
        <v>85</v>
      </c>
      <c r="CG3779" s="66" t="s">
        <v>85</v>
      </c>
      <c r="CH3779" s="66" t="s">
        <v>85</v>
      </c>
      <c r="CI3779" s="66" t="s">
        <v>85</v>
      </c>
      <c r="CJ3779" s="66" t="s">
        <v>85</v>
      </c>
      <c r="CK3779" s="66" t="s">
        <v>85</v>
      </c>
      <c r="CL3779" s="66" t="s">
        <v>85</v>
      </c>
      <c r="CM3779" s="69" t="s">
        <v>85</v>
      </c>
    </row>
    <row r="3780" spans="41:91" hidden="1" x14ac:dyDescent="0.25">
      <c r="AO3780" s="31" t="s">
        <v>77</v>
      </c>
      <c r="AP3780" s="31" t="s">
        <v>73</v>
      </c>
      <c r="AQ3780" s="21" t="str">
        <f t="shared" si="59"/>
        <v>South EastEast Midlands</v>
      </c>
      <c r="AR3780" s="77" t="s">
        <v>85</v>
      </c>
      <c r="AS3780" s="77" t="s">
        <v>85</v>
      </c>
      <c r="AT3780" s="77" t="s">
        <v>85</v>
      </c>
      <c r="AU3780" s="66" t="s">
        <v>85</v>
      </c>
      <c r="AV3780" s="66" t="s">
        <v>85</v>
      </c>
      <c r="AW3780" s="66" t="s">
        <v>85</v>
      </c>
      <c r="AX3780" s="66" t="s">
        <v>85</v>
      </c>
      <c r="AY3780" s="66" t="s">
        <v>85</v>
      </c>
      <c r="AZ3780" s="66" t="s">
        <v>85</v>
      </c>
      <c r="BA3780" s="66" t="s">
        <v>85</v>
      </c>
      <c r="BB3780" s="66" t="s">
        <v>85</v>
      </c>
      <c r="BC3780" s="66" t="s">
        <v>85</v>
      </c>
      <c r="BD3780" s="66" t="s">
        <v>85</v>
      </c>
      <c r="BE3780" s="66" t="s">
        <v>85</v>
      </c>
      <c r="BF3780" s="66" t="s">
        <v>85</v>
      </c>
      <c r="BG3780" s="66" t="s">
        <v>85</v>
      </c>
      <c r="BH3780" s="66" t="s">
        <v>85</v>
      </c>
      <c r="BI3780" s="66" t="s">
        <v>85</v>
      </c>
      <c r="BJ3780" s="66" t="s">
        <v>85</v>
      </c>
      <c r="BK3780" s="66" t="s">
        <v>85</v>
      </c>
      <c r="BL3780" s="66" t="s">
        <v>85</v>
      </c>
      <c r="BM3780" s="66" t="s">
        <v>85</v>
      </c>
      <c r="BN3780" s="66" t="s">
        <v>85</v>
      </c>
      <c r="BO3780" s="88" t="s">
        <v>85</v>
      </c>
      <c r="BP3780" s="100" t="s">
        <v>85</v>
      </c>
      <c r="BQ3780" s="66" t="s">
        <v>85</v>
      </c>
      <c r="BR3780" s="66" t="s">
        <v>85</v>
      </c>
      <c r="BS3780" s="66" t="s">
        <v>85</v>
      </c>
      <c r="BT3780" s="66" t="s">
        <v>85</v>
      </c>
      <c r="BU3780" s="66" t="s">
        <v>85</v>
      </c>
      <c r="BV3780" s="66" t="s">
        <v>85</v>
      </c>
      <c r="BW3780" s="66" t="s">
        <v>85</v>
      </c>
      <c r="BX3780" s="66" t="s">
        <v>85</v>
      </c>
      <c r="BY3780" s="66" t="s">
        <v>85</v>
      </c>
      <c r="BZ3780" s="66" t="s">
        <v>85</v>
      </c>
      <c r="CA3780" s="66" t="s">
        <v>85</v>
      </c>
      <c r="CB3780" s="66" t="s">
        <v>85</v>
      </c>
      <c r="CC3780" s="66" t="s">
        <v>85</v>
      </c>
      <c r="CD3780" s="66" t="s">
        <v>85</v>
      </c>
      <c r="CE3780" s="66" t="s">
        <v>85</v>
      </c>
      <c r="CF3780" s="66" t="s">
        <v>85</v>
      </c>
      <c r="CG3780" s="66" t="s">
        <v>85</v>
      </c>
      <c r="CH3780" s="66" t="s">
        <v>85</v>
      </c>
      <c r="CI3780" s="66" t="s">
        <v>85</v>
      </c>
      <c r="CJ3780" s="66" t="s">
        <v>85</v>
      </c>
      <c r="CK3780" s="66" t="s">
        <v>85</v>
      </c>
      <c r="CL3780" s="66" t="s">
        <v>85</v>
      </c>
      <c r="CM3780" s="69" t="s">
        <v>85</v>
      </c>
    </row>
    <row r="3781" spans="41:91" hidden="1" x14ac:dyDescent="0.25">
      <c r="AO3781" s="31" t="s">
        <v>77</v>
      </c>
      <c r="AP3781" s="31" t="s">
        <v>74</v>
      </c>
      <c r="AQ3781" s="21" t="str">
        <f t="shared" si="59"/>
        <v>South EastWest Midlands</v>
      </c>
      <c r="AR3781" s="77" t="s">
        <v>85</v>
      </c>
      <c r="AS3781" s="77" t="s">
        <v>85</v>
      </c>
      <c r="AT3781" s="77" t="s">
        <v>85</v>
      </c>
      <c r="AU3781" s="66" t="s">
        <v>85</v>
      </c>
      <c r="AV3781" s="66" t="s">
        <v>85</v>
      </c>
      <c r="AW3781" s="66" t="s">
        <v>85</v>
      </c>
      <c r="AX3781" s="66" t="s">
        <v>85</v>
      </c>
      <c r="AY3781" s="66" t="s">
        <v>85</v>
      </c>
      <c r="AZ3781" s="66" t="s">
        <v>85</v>
      </c>
      <c r="BA3781" s="66" t="s">
        <v>85</v>
      </c>
      <c r="BB3781" s="66" t="s">
        <v>85</v>
      </c>
      <c r="BC3781" s="66" t="s">
        <v>85</v>
      </c>
      <c r="BD3781" s="66" t="s">
        <v>85</v>
      </c>
      <c r="BE3781" s="66" t="s">
        <v>85</v>
      </c>
      <c r="BF3781" s="66" t="s">
        <v>85</v>
      </c>
      <c r="BG3781" s="66" t="s">
        <v>85</v>
      </c>
      <c r="BH3781" s="66" t="s">
        <v>85</v>
      </c>
      <c r="BI3781" s="66" t="s">
        <v>85</v>
      </c>
      <c r="BJ3781" s="66" t="s">
        <v>85</v>
      </c>
      <c r="BK3781" s="66" t="s">
        <v>85</v>
      </c>
      <c r="BL3781" s="66" t="s">
        <v>85</v>
      </c>
      <c r="BM3781" s="66" t="s">
        <v>85</v>
      </c>
      <c r="BN3781" s="66" t="s">
        <v>85</v>
      </c>
      <c r="BO3781" s="88" t="s">
        <v>85</v>
      </c>
      <c r="BP3781" s="100" t="s">
        <v>85</v>
      </c>
      <c r="BQ3781" s="66" t="s">
        <v>85</v>
      </c>
      <c r="BR3781" s="66" t="s">
        <v>85</v>
      </c>
      <c r="BS3781" s="66" t="s">
        <v>85</v>
      </c>
      <c r="BT3781" s="66" t="s">
        <v>85</v>
      </c>
      <c r="BU3781" s="66" t="s">
        <v>85</v>
      </c>
      <c r="BV3781" s="66" t="s">
        <v>85</v>
      </c>
      <c r="BW3781" s="66" t="s">
        <v>85</v>
      </c>
      <c r="BX3781" s="66" t="s">
        <v>85</v>
      </c>
      <c r="BY3781" s="66" t="s">
        <v>85</v>
      </c>
      <c r="BZ3781" s="66" t="s">
        <v>85</v>
      </c>
      <c r="CA3781" s="66" t="s">
        <v>85</v>
      </c>
      <c r="CB3781" s="66" t="s">
        <v>85</v>
      </c>
      <c r="CC3781" s="66" t="s">
        <v>85</v>
      </c>
      <c r="CD3781" s="66" t="s">
        <v>85</v>
      </c>
      <c r="CE3781" s="66" t="s">
        <v>85</v>
      </c>
      <c r="CF3781" s="66" t="s">
        <v>85</v>
      </c>
      <c r="CG3781" s="66" t="s">
        <v>85</v>
      </c>
      <c r="CH3781" s="66" t="s">
        <v>85</v>
      </c>
      <c r="CI3781" s="66" t="s">
        <v>85</v>
      </c>
      <c r="CJ3781" s="66" t="s">
        <v>85</v>
      </c>
      <c r="CK3781" s="66" t="s">
        <v>85</v>
      </c>
      <c r="CL3781" s="66" t="s">
        <v>85</v>
      </c>
      <c r="CM3781" s="69" t="s">
        <v>85</v>
      </c>
    </row>
    <row r="3782" spans="41:91" hidden="1" x14ac:dyDescent="0.25">
      <c r="AO3782" s="31" t="s">
        <v>77</v>
      </c>
      <c r="AP3782" s="31" t="s">
        <v>75</v>
      </c>
      <c r="AQ3782" s="21" t="str">
        <f t="shared" ref="AQ3782:AQ3806" si="60">CONCATENATE(AO3782,AP3782)</f>
        <v>South EastEast of England</v>
      </c>
      <c r="AR3782" s="77" t="s">
        <v>85</v>
      </c>
      <c r="AS3782" s="77" t="s">
        <v>85</v>
      </c>
      <c r="AT3782" s="77" t="s">
        <v>85</v>
      </c>
      <c r="AU3782" s="66" t="s">
        <v>85</v>
      </c>
      <c r="AV3782" s="66" t="s">
        <v>85</v>
      </c>
      <c r="AW3782" s="66" t="s">
        <v>85</v>
      </c>
      <c r="AX3782" s="66" t="s">
        <v>85</v>
      </c>
      <c r="AY3782" s="66" t="s">
        <v>85</v>
      </c>
      <c r="AZ3782" s="66" t="s">
        <v>85</v>
      </c>
      <c r="BA3782" s="66" t="s">
        <v>85</v>
      </c>
      <c r="BB3782" s="66" t="s">
        <v>85</v>
      </c>
      <c r="BC3782" s="66" t="s">
        <v>85</v>
      </c>
      <c r="BD3782" s="66" t="s">
        <v>85</v>
      </c>
      <c r="BE3782" s="66" t="s">
        <v>85</v>
      </c>
      <c r="BF3782" s="66" t="s">
        <v>85</v>
      </c>
      <c r="BG3782" s="66" t="s">
        <v>85</v>
      </c>
      <c r="BH3782" s="66" t="s">
        <v>85</v>
      </c>
      <c r="BI3782" s="66" t="s">
        <v>85</v>
      </c>
      <c r="BJ3782" s="66" t="s">
        <v>85</v>
      </c>
      <c r="BK3782" s="66" t="s">
        <v>85</v>
      </c>
      <c r="BL3782" s="66" t="s">
        <v>85</v>
      </c>
      <c r="BM3782" s="66" t="s">
        <v>85</v>
      </c>
      <c r="BN3782" s="66" t="s">
        <v>85</v>
      </c>
      <c r="BO3782" s="88" t="s">
        <v>85</v>
      </c>
      <c r="BP3782" s="100" t="s">
        <v>85</v>
      </c>
      <c r="BQ3782" s="66" t="s">
        <v>85</v>
      </c>
      <c r="BR3782" s="66" t="s">
        <v>85</v>
      </c>
      <c r="BS3782" s="66" t="s">
        <v>85</v>
      </c>
      <c r="BT3782" s="66" t="s">
        <v>85</v>
      </c>
      <c r="BU3782" s="66" t="s">
        <v>85</v>
      </c>
      <c r="BV3782" s="66" t="s">
        <v>85</v>
      </c>
      <c r="BW3782" s="66" t="s">
        <v>85</v>
      </c>
      <c r="BX3782" s="66" t="s">
        <v>85</v>
      </c>
      <c r="BY3782" s="66" t="s">
        <v>85</v>
      </c>
      <c r="BZ3782" s="66" t="s">
        <v>85</v>
      </c>
      <c r="CA3782" s="66" t="s">
        <v>85</v>
      </c>
      <c r="CB3782" s="66" t="s">
        <v>85</v>
      </c>
      <c r="CC3782" s="66" t="s">
        <v>85</v>
      </c>
      <c r="CD3782" s="66" t="s">
        <v>85</v>
      </c>
      <c r="CE3782" s="66" t="s">
        <v>85</v>
      </c>
      <c r="CF3782" s="66" t="s">
        <v>85</v>
      </c>
      <c r="CG3782" s="66" t="s">
        <v>85</v>
      </c>
      <c r="CH3782" s="66" t="s">
        <v>85</v>
      </c>
      <c r="CI3782" s="66" t="s">
        <v>85</v>
      </c>
      <c r="CJ3782" s="66" t="s">
        <v>85</v>
      </c>
      <c r="CK3782" s="66" t="s">
        <v>85</v>
      </c>
      <c r="CL3782" s="66" t="s">
        <v>85</v>
      </c>
      <c r="CM3782" s="69" t="s">
        <v>85</v>
      </c>
    </row>
    <row r="3783" spans="41:91" hidden="1" x14ac:dyDescent="0.25">
      <c r="AO3783" s="31" t="s">
        <v>77</v>
      </c>
      <c r="AP3783" s="31" t="s">
        <v>76</v>
      </c>
      <c r="AQ3783" s="21" t="str">
        <f t="shared" si="60"/>
        <v>South EastLondon</v>
      </c>
      <c r="AR3783" s="77" t="s">
        <v>85</v>
      </c>
      <c r="AS3783" s="77" t="s">
        <v>85</v>
      </c>
      <c r="AT3783" s="77" t="s">
        <v>85</v>
      </c>
      <c r="AU3783" s="66" t="s">
        <v>85</v>
      </c>
      <c r="AV3783" s="66" t="s">
        <v>85</v>
      </c>
      <c r="AW3783" s="66" t="s">
        <v>85</v>
      </c>
      <c r="AX3783" s="66" t="s">
        <v>85</v>
      </c>
      <c r="AY3783" s="66" t="s">
        <v>85</v>
      </c>
      <c r="AZ3783" s="66" t="s">
        <v>85</v>
      </c>
      <c r="BA3783" s="66" t="s">
        <v>85</v>
      </c>
      <c r="BB3783" s="66" t="s">
        <v>85</v>
      </c>
      <c r="BC3783" s="66" t="s">
        <v>85</v>
      </c>
      <c r="BD3783" s="66" t="s">
        <v>85</v>
      </c>
      <c r="BE3783" s="66" t="s">
        <v>85</v>
      </c>
      <c r="BF3783" s="66" t="s">
        <v>85</v>
      </c>
      <c r="BG3783" s="66" t="s">
        <v>85</v>
      </c>
      <c r="BH3783" s="66" t="s">
        <v>85</v>
      </c>
      <c r="BI3783" s="66" t="s">
        <v>85</v>
      </c>
      <c r="BJ3783" s="66" t="s">
        <v>85</v>
      </c>
      <c r="BK3783" s="66" t="s">
        <v>85</v>
      </c>
      <c r="BL3783" s="66" t="s">
        <v>85</v>
      </c>
      <c r="BM3783" s="66" t="s">
        <v>85</v>
      </c>
      <c r="BN3783" s="66" t="s">
        <v>85</v>
      </c>
      <c r="BO3783" s="88" t="s">
        <v>85</v>
      </c>
      <c r="BP3783" s="100" t="s">
        <v>85</v>
      </c>
      <c r="BQ3783" s="66" t="s">
        <v>85</v>
      </c>
      <c r="BR3783" s="66" t="s">
        <v>85</v>
      </c>
      <c r="BS3783" s="66" t="s">
        <v>85</v>
      </c>
      <c r="BT3783" s="66" t="s">
        <v>85</v>
      </c>
      <c r="BU3783" s="66" t="s">
        <v>85</v>
      </c>
      <c r="BV3783" s="66" t="s">
        <v>85</v>
      </c>
      <c r="BW3783" s="66" t="s">
        <v>85</v>
      </c>
      <c r="BX3783" s="66" t="s">
        <v>85</v>
      </c>
      <c r="BY3783" s="66" t="s">
        <v>85</v>
      </c>
      <c r="BZ3783" s="66" t="s">
        <v>85</v>
      </c>
      <c r="CA3783" s="66" t="s">
        <v>85</v>
      </c>
      <c r="CB3783" s="66" t="s">
        <v>85</v>
      </c>
      <c r="CC3783" s="66" t="s">
        <v>85</v>
      </c>
      <c r="CD3783" s="66" t="s">
        <v>85</v>
      </c>
      <c r="CE3783" s="66" t="s">
        <v>85</v>
      </c>
      <c r="CF3783" s="66" t="s">
        <v>85</v>
      </c>
      <c r="CG3783" s="66" t="s">
        <v>85</v>
      </c>
      <c r="CH3783" s="66" t="s">
        <v>85</v>
      </c>
      <c r="CI3783" s="66" t="s">
        <v>85</v>
      </c>
      <c r="CJ3783" s="66" t="s">
        <v>85</v>
      </c>
      <c r="CK3783" s="66" t="s">
        <v>85</v>
      </c>
      <c r="CL3783" s="66" t="s">
        <v>85</v>
      </c>
      <c r="CM3783" s="69" t="s">
        <v>85</v>
      </c>
    </row>
    <row r="3784" spans="41:91" hidden="1" x14ac:dyDescent="0.25">
      <c r="AO3784" s="31" t="s">
        <v>77</v>
      </c>
      <c r="AP3784" s="31" t="s">
        <v>77</v>
      </c>
      <c r="AQ3784" s="21" t="str">
        <f t="shared" si="60"/>
        <v>South EastSouth East</v>
      </c>
      <c r="AR3784" s="77" t="s">
        <v>85</v>
      </c>
      <c r="AS3784" s="77" t="s">
        <v>85</v>
      </c>
      <c r="AT3784" s="77" t="s">
        <v>85</v>
      </c>
      <c r="AU3784" s="66" t="s">
        <v>85</v>
      </c>
      <c r="AV3784" s="66" t="s">
        <v>85</v>
      </c>
      <c r="AW3784" s="66" t="s">
        <v>85</v>
      </c>
      <c r="AX3784" s="66" t="s">
        <v>85</v>
      </c>
      <c r="AY3784" s="66" t="s">
        <v>85</v>
      </c>
      <c r="AZ3784" s="66" t="s">
        <v>85</v>
      </c>
      <c r="BA3784" s="66" t="s">
        <v>85</v>
      </c>
      <c r="BB3784" s="66" t="s">
        <v>85</v>
      </c>
      <c r="BC3784" s="66" t="s">
        <v>85</v>
      </c>
      <c r="BD3784" s="66" t="s">
        <v>85</v>
      </c>
      <c r="BE3784" s="66" t="s">
        <v>85</v>
      </c>
      <c r="BF3784" s="66" t="s">
        <v>85</v>
      </c>
      <c r="BG3784" s="66" t="s">
        <v>85</v>
      </c>
      <c r="BH3784" s="66" t="s">
        <v>85</v>
      </c>
      <c r="BI3784" s="66" t="s">
        <v>85</v>
      </c>
      <c r="BJ3784" s="66" t="s">
        <v>85</v>
      </c>
      <c r="BK3784" s="66" t="s">
        <v>85</v>
      </c>
      <c r="BL3784" s="66" t="s">
        <v>85</v>
      </c>
      <c r="BM3784" s="66" t="s">
        <v>85</v>
      </c>
      <c r="BN3784" s="66" t="s">
        <v>85</v>
      </c>
      <c r="BO3784" s="88" t="s">
        <v>85</v>
      </c>
      <c r="BP3784" s="100" t="s">
        <v>85</v>
      </c>
      <c r="BQ3784" s="66" t="s">
        <v>85</v>
      </c>
      <c r="BR3784" s="66" t="s">
        <v>85</v>
      </c>
      <c r="BS3784" s="66" t="s">
        <v>85</v>
      </c>
      <c r="BT3784" s="66" t="s">
        <v>85</v>
      </c>
      <c r="BU3784" s="66" t="s">
        <v>85</v>
      </c>
      <c r="BV3784" s="66" t="s">
        <v>85</v>
      </c>
      <c r="BW3784" s="66" t="s">
        <v>85</v>
      </c>
      <c r="BX3784" s="66" t="s">
        <v>85</v>
      </c>
      <c r="BY3784" s="66" t="s">
        <v>85</v>
      </c>
      <c r="BZ3784" s="66" t="s">
        <v>85</v>
      </c>
      <c r="CA3784" s="66" t="s">
        <v>85</v>
      </c>
      <c r="CB3784" s="66" t="s">
        <v>85</v>
      </c>
      <c r="CC3784" s="66" t="s">
        <v>85</v>
      </c>
      <c r="CD3784" s="66" t="s">
        <v>85</v>
      </c>
      <c r="CE3784" s="66" t="s">
        <v>85</v>
      </c>
      <c r="CF3784" s="66" t="s">
        <v>85</v>
      </c>
      <c r="CG3784" s="66" t="s">
        <v>85</v>
      </c>
      <c r="CH3784" s="66" t="s">
        <v>85</v>
      </c>
      <c r="CI3784" s="66" t="s">
        <v>85</v>
      </c>
      <c r="CJ3784" s="66" t="s">
        <v>85</v>
      </c>
      <c r="CK3784" s="66" t="s">
        <v>85</v>
      </c>
      <c r="CL3784" s="66" t="s">
        <v>85</v>
      </c>
      <c r="CM3784" s="69" t="s">
        <v>85</v>
      </c>
    </row>
    <row r="3785" spans="41:91" hidden="1" x14ac:dyDescent="0.25">
      <c r="AO3785" s="31" t="s">
        <v>77</v>
      </c>
      <c r="AP3785" s="31" t="s">
        <v>78</v>
      </c>
      <c r="AQ3785" s="21" t="str">
        <f t="shared" si="60"/>
        <v>South EastSouth West</v>
      </c>
      <c r="AR3785" s="77" t="s">
        <v>85</v>
      </c>
      <c r="AS3785" s="77" t="s">
        <v>85</v>
      </c>
      <c r="AT3785" s="77" t="s">
        <v>85</v>
      </c>
      <c r="AU3785" s="66" t="s">
        <v>85</v>
      </c>
      <c r="AV3785" s="66" t="s">
        <v>85</v>
      </c>
      <c r="AW3785" s="66" t="s">
        <v>85</v>
      </c>
      <c r="AX3785" s="66" t="s">
        <v>85</v>
      </c>
      <c r="AY3785" s="66" t="s">
        <v>85</v>
      </c>
      <c r="AZ3785" s="66" t="s">
        <v>85</v>
      </c>
      <c r="BA3785" s="66" t="s">
        <v>85</v>
      </c>
      <c r="BB3785" s="66" t="s">
        <v>85</v>
      </c>
      <c r="BC3785" s="66" t="s">
        <v>85</v>
      </c>
      <c r="BD3785" s="66" t="s">
        <v>85</v>
      </c>
      <c r="BE3785" s="66" t="s">
        <v>85</v>
      </c>
      <c r="BF3785" s="66" t="s">
        <v>85</v>
      </c>
      <c r="BG3785" s="66" t="s">
        <v>85</v>
      </c>
      <c r="BH3785" s="66" t="s">
        <v>85</v>
      </c>
      <c r="BI3785" s="66" t="s">
        <v>85</v>
      </c>
      <c r="BJ3785" s="66" t="s">
        <v>85</v>
      </c>
      <c r="BK3785" s="66" t="s">
        <v>85</v>
      </c>
      <c r="BL3785" s="66" t="s">
        <v>85</v>
      </c>
      <c r="BM3785" s="66" t="s">
        <v>85</v>
      </c>
      <c r="BN3785" s="66" t="s">
        <v>85</v>
      </c>
      <c r="BO3785" s="88" t="s">
        <v>85</v>
      </c>
      <c r="BP3785" s="100" t="s">
        <v>85</v>
      </c>
      <c r="BQ3785" s="66" t="s">
        <v>85</v>
      </c>
      <c r="BR3785" s="66" t="s">
        <v>85</v>
      </c>
      <c r="BS3785" s="66" t="s">
        <v>85</v>
      </c>
      <c r="BT3785" s="66" t="s">
        <v>85</v>
      </c>
      <c r="BU3785" s="66" t="s">
        <v>85</v>
      </c>
      <c r="BV3785" s="66" t="s">
        <v>85</v>
      </c>
      <c r="BW3785" s="66" t="s">
        <v>85</v>
      </c>
      <c r="BX3785" s="66" t="s">
        <v>85</v>
      </c>
      <c r="BY3785" s="66" t="s">
        <v>85</v>
      </c>
      <c r="BZ3785" s="66" t="s">
        <v>85</v>
      </c>
      <c r="CA3785" s="66" t="s">
        <v>85</v>
      </c>
      <c r="CB3785" s="66" t="s">
        <v>85</v>
      </c>
      <c r="CC3785" s="66" t="s">
        <v>85</v>
      </c>
      <c r="CD3785" s="66" t="s">
        <v>85</v>
      </c>
      <c r="CE3785" s="66" t="s">
        <v>85</v>
      </c>
      <c r="CF3785" s="66" t="s">
        <v>85</v>
      </c>
      <c r="CG3785" s="66" t="s">
        <v>85</v>
      </c>
      <c r="CH3785" s="66" t="s">
        <v>85</v>
      </c>
      <c r="CI3785" s="66" t="s">
        <v>85</v>
      </c>
      <c r="CJ3785" s="66" t="s">
        <v>85</v>
      </c>
      <c r="CK3785" s="66" t="s">
        <v>85</v>
      </c>
      <c r="CL3785" s="66" t="s">
        <v>85</v>
      </c>
      <c r="CM3785" s="69" t="s">
        <v>85</v>
      </c>
    </row>
    <row r="3786" spans="41:91" hidden="1" x14ac:dyDescent="0.25">
      <c r="AO3786" s="31" t="s">
        <v>77</v>
      </c>
      <c r="AP3786" s="31" t="s">
        <v>127</v>
      </c>
      <c r="AQ3786" s="21" t="str">
        <f t="shared" si="60"/>
        <v>South EastWales</v>
      </c>
      <c r="AR3786" s="77" t="s">
        <v>85</v>
      </c>
      <c r="AS3786" s="77" t="s">
        <v>85</v>
      </c>
      <c r="AT3786" s="77" t="s">
        <v>85</v>
      </c>
      <c r="AU3786" s="66" t="s">
        <v>85</v>
      </c>
      <c r="AV3786" s="66" t="s">
        <v>85</v>
      </c>
      <c r="AW3786" s="66" t="s">
        <v>85</v>
      </c>
      <c r="AX3786" s="66" t="s">
        <v>85</v>
      </c>
      <c r="AY3786" s="66" t="s">
        <v>85</v>
      </c>
      <c r="AZ3786" s="66" t="s">
        <v>85</v>
      </c>
      <c r="BA3786" s="66" t="s">
        <v>85</v>
      </c>
      <c r="BB3786" s="66" t="s">
        <v>85</v>
      </c>
      <c r="BC3786" s="66" t="s">
        <v>85</v>
      </c>
      <c r="BD3786" s="66" t="s">
        <v>85</v>
      </c>
      <c r="BE3786" s="66" t="s">
        <v>85</v>
      </c>
      <c r="BF3786" s="66" t="s">
        <v>85</v>
      </c>
      <c r="BG3786" s="66" t="s">
        <v>85</v>
      </c>
      <c r="BH3786" s="66" t="s">
        <v>85</v>
      </c>
      <c r="BI3786" s="66" t="s">
        <v>85</v>
      </c>
      <c r="BJ3786" s="66" t="s">
        <v>85</v>
      </c>
      <c r="BK3786" s="66" t="s">
        <v>85</v>
      </c>
      <c r="BL3786" s="66" t="s">
        <v>85</v>
      </c>
      <c r="BM3786" s="66" t="s">
        <v>85</v>
      </c>
      <c r="BN3786" s="66" t="s">
        <v>85</v>
      </c>
      <c r="BO3786" s="88" t="s">
        <v>85</v>
      </c>
      <c r="BP3786" s="100" t="s">
        <v>85</v>
      </c>
      <c r="BQ3786" s="66" t="s">
        <v>85</v>
      </c>
      <c r="BR3786" s="66" t="s">
        <v>85</v>
      </c>
      <c r="BS3786" s="66" t="s">
        <v>85</v>
      </c>
      <c r="BT3786" s="66" t="s">
        <v>85</v>
      </c>
      <c r="BU3786" s="66" t="s">
        <v>85</v>
      </c>
      <c r="BV3786" s="66" t="s">
        <v>85</v>
      </c>
      <c r="BW3786" s="66" t="s">
        <v>85</v>
      </c>
      <c r="BX3786" s="66" t="s">
        <v>85</v>
      </c>
      <c r="BY3786" s="66" t="s">
        <v>85</v>
      </c>
      <c r="BZ3786" s="66" t="s">
        <v>85</v>
      </c>
      <c r="CA3786" s="66" t="s">
        <v>85</v>
      </c>
      <c r="CB3786" s="66" t="s">
        <v>85</v>
      </c>
      <c r="CC3786" s="66" t="s">
        <v>85</v>
      </c>
      <c r="CD3786" s="66" t="s">
        <v>85</v>
      </c>
      <c r="CE3786" s="66" t="s">
        <v>85</v>
      </c>
      <c r="CF3786" s="66" t="s">
        <v>85</v>
      </c>
      <c r="CG3786" s="66" t="s">
        <v>85</v>
      </c>
      <c r="CH3786" s="66" t="s">
        <v>85</v>
      </c>
      <c r="CI3786" s="66" t="s">
        <v>85</v>
      </c>
      <c r="CJ3786" s="66" t="s">
        <v>85</v>
      </c>
      <c r="CK3786" s="66" t="s">
        <v>85</v>
      </c>
      <c r="CL3786" s="66" t="s">
        <v>85</v>
      </c>
      <c r="CM3786" s="69" t="s">
        <v>85</v>
      </c>
    </row>
    <row r="3787" spans="41:91" hidden="1" x14ac:dyDescent="0.25">
      <c r="AO3787" s="31" t="s">
        <v>78</v>
      </c>
      <c r="AP3787" s="31" t="s">
        <v>70</v>
      </c>
      <c r="AQ3787" s="21" t="str">
        <f t="shared" si="60"/>
        <v>South WestNorth East</v>
      </c>
      <c r="AR3787" s="77" t="s">
        <v>85</v>
      </c>
      <c r="AS3787" s="77" t="s">
        <v>85</v>
      </c>
      <c r="AT3787" s="77" t="s">
        <v>85</v>
      </c>
      <c r="AU3787" s="66" t="s">
        <v>85</v>
      </c>
      <c r="AV3787" s="66" t="s">
        <v>85</v>
      </c>
      <c r="AW3787" s="66" t="s">
        <v>85</v>
      </c>
      <c r="AX3787" s="66" t="s">
        <v>85</v>
      </c>
      <c r="AY3787" s="66" t="s">
        <v>85</v>
      </c>
      <c r="AZ3787" s="66" t="s">
        <v>85</v>
      </c>
      <c r="BA3787" s="66" t="s">
        <v>85</v>
      </c>
      <c r="BB3787" s="66" t="s">
        <v>85</v>
      </c>
      <c r="BC3787" s="66" t="s">
        <v>85</v>
      </c>
      <c r="BD3787" s="66" t="s">
        <v>85</v>
      </c>
      <c r="BE3787" s="66" t="s">
        <v>85</v>
      </c>
      <c r="BF3787" s="66" t="s">
        <v>85</v>
      </c>
      <c r="BG3787" s="66" t="s">
        <v>85</v>
      </c>
      <c r="BH3787" s="66" t="s">
        <v>85</v>
      </c>
      <c r="BI3787" s="66" t="s">
        <v>85</v>
      </c>
      <c r="BJ3787" s="66" t="s">
        <v>85</v>
      </c>
      <c r="BK3787" s="66" t="s">
        <v>85</v>
      </c>
      <c r="BL3787" s="66" t="s">
        <v>85</v>
      </c>
      <c r="BM3787" s="66" t="s">
        <v>85</v>
      </c>
      <c r="BN3787" s="66" t="s">
        <v>85</v>
      </c>
      <c r="BO3787" s="88" t="s">
        <v>85</v>
      </c>
      <c r="BP3787" s="100" t="s">
        <v>85</v>
      </c>
      <c r="BQ3787" s="66" t="s">
        <v>85</v>
      </c>
      <c r="BR3787" s="66" t="s">
        <v>85</v>
      </c>
      <c r="BS3787" s="66" t="s">
        <v>85</v>
      </c>
      <c r="BT3787" s="66" t="s">
        <v>85</v>
      </c>
      <c r="BU3787" s="66" t="s">
        <v>85</v>
      </c>
      <c r="BV3787" s="66" t="s">
        <v>85</v>
      </c>
      <c r="BW3787" s="66" t="s">
        <v>85</v>
      </c>
      <c r="BX3787" s="66" t="s">
        <v>85</v>
      </c>
      <c r="BY3787" s="66" t="s">
        <v>85</v>
      </c>
      <c r="BZ3787" s="66" t="s">
        <v>85</v>
      </c>
      <c r="CA3787" s="66" t="s">
        <v>85</v>
      </c>
      <c r="CB3787" s="66" t="s">
        <v>85</v>
      </c>
      <c r="CC3787" s="66" t="s">
        <v>85</v>
      </c>
      <c r="CD3787" s="66" t="s">
        <v>85</v>
      </c>
      <c r="CE3787" s="66" t="s">
        <v>85</v>
      </c>
      <c r="CF3787" s="66" t="s">
        <v>85</v>
      </c>
      <c r="CG3787" s="66" t="s">
        <v>85</v>
      </c>
      <c r="CH3787" s="66" t="s">
        <v>85</v>
      </c>
      <c r="CI3787" s="66" t="s">
        <v>85</v>
      </c>
      <c r="CJ3787" s="66" t="s">
        <v>85</v>
      </c>
      <c r="CK3787" s="66" t="s">
        <v>85</v>
      </c>
      <c r="CL3787" s="66" t="s">
        <v>85</v>
      </c>
      <c r="CM3787" s="69" t="s">
        <v>85</v>
      </c>
    </row>
    <row r="3788" spans="41:91" hidden="1" x14ac:dyDescent="0.25">
      <c r="AO3788" s="31" t="s">
        <v>78</v>
      </c>
      <c r="AP3788" s="31" t="s">
        <v>71</v>
      </c>
      <c r="AQ3788" s="21" t="str">
        <f t="shared" si="60"/>
        <v>South WestNorth West</v>
      </c>
      <c r="AR3788" s="77" t="s">
        <v>85</v>
      </c>
      <c r="AS3788" s="77" t="s">
        <v>85</v>
      </c>
      <c r="AT3788" s="77" t="s">
        <v>85</v>
      </c>
      <c r="AU3788" s="66" t="s">
        <v>85</v>
      </c>
      <c r="AV3788" s="66" t="s">
        <v>85</v>
      </c>
      <c r="AW3788" s="66" t="s">
        <v>85</v>
      </c>
      <c r="AX3788" s="66" t="s">
        <v>85</v>
      </c>
      <c r="AY3788" s="66" t="s">
        <v>85</v>
      </c>
      <c r="AZ3788" s="66" t="s">
        <v>85</v>
      </c>
      <c r="BA3788" s="66" t="s">
        <v>85</v>
      </c>
      <c r="BB3788" s="66" t="s">
        <v>85</v>
      </c>
      <c r="BC3788" s="66" t="s">
        <v>85</v>
      </c>
      <c r="BD3788" s="66" t="s">
        <v>85</v>
      </c>
      <c r="BE3788" s="66" t="s">
        <v>85</v>
      </c>
      <c r="BF3788" s="66" t="s">
        <v>85</v>
      </c>
      <c r="BG3788" s="66" t="s">
        <v>85</v>
      </c>
      <c r="BH3788" s="66" t="s">
        <v>85</v>
      </c>
      <c r="BI3788" s="66" t="s">
        <v>85</v>
      </c>
      <c r="BJ3788" s="66" t="s">
        <v>85</v>
      </c>
      <c r="BK3788" s="66" t="s">
        <v>85</v>
      </c>
      <c r="BL3788" s="66" t="s">
        <v>85</v>
      </c>
      <c r="BM3788" s="66" t="s">
        <v>85</v>
      </c>
      <c r="BN3788" s="66" t="s">
        <v>85</v>
      </c>
      <c r="BO3788" s="88" t="s">
        <v>85</v>
      </c>
      <c r="BP3788" s="100" t="s">
        <v>85</v>
      </c>
      <c r="BQ3788" s="66" t="s">
        <v>85</v>
      </c>
      <c r="BR3788" s="66" t="s">
        <v>85</v>
      </c>
      <c r="BS3788" s="66" t="s">
        <v>85</v>
      </c>
      <c r="BT3788" s="66" t="s">
        <v>85</v>
      </c>
      <c r="BU3788" s="66" t="s">
        <v>85</v>
      </c>
      <c r="BV3788" s="66" t="s">
        <v>85</v>
      </c>
      <c r="BW3788" s="66" t="s">
        <v>85</v>
      </c>
      <c r="BX3788" s="66" t="s">
        <v>85</v>
      </c>
      <c r="BY3788" s="66" t="s">
        <v>85</v>
      </c>
      <c r="BZ3788" s="66" t="s">
        <v>85</v>
      </c>
      <c r="CA3788" s="66" t="s">
        <v>85</v>
      </c>
      <c r="CB3788" s="66" t="s">
        <v>85</v>
      </c>
      <c r="CC3788" s="66" t="s">
        <v>85</v>
      </c>
      <c r="CD3788" s="66" t="s">
        <v>85</v>
      </c>
      <c r="CE3788" s="66" t="s">
        <v>85</v>
      </c>
      <c r="CF3788" s="66" t="s">
        <v>85</v>
      </c>
      <c r="CG3788" s="66" t="s">
        <v>85</v>
      </c>
      <c r="CH3788" s="66" t="s">
        <v>85</v>
      </c>
      <c r="CI3788" s="66" t="s">
        <v>85</v>
      </c>
      <c r="CJ3788" s="66" t="s">
        <v>85</v>
      </c>
      <c r="CK3788" s="66" t="s">
        <v>85</v>
      </c>
      <c r="CL3788" s="66" t="s">
        <v>85</v>
      </c>
      <c r="CM3788" s="69" t="s">
        <v>85</v>
      </c>
    </row>
    <row r="3789" spans="41:91" hidden="1" x14ac:dyDescent="0.25">
      <c r="AO3789" s="31" t="s">
        <v>78</v>
      </c>
      <c r="AP3789" s="31" t="s">
        <v>72</v>
      </c>
      <c r="AQ3789" s="21" t="str">
        <f t="shared" si="60"/>
        <v>South WestYorks &amp; Humber</v>
      </c>
      <c r="AR3789" s="77" t="s">
        <v>85</v>
      </c>
      <c r="AS3789" s="77" t="s">
        <v>85</v>
      </c>
      <c r="AT3789" s="77" t="s">
        <v>85</v>
      </c>
      <c r="AU3789" s="66" t="s">
        <v>85</v>
      </c>
      <c r="AV3789" s="66" t="s">
        <v>85</v>
      </c>
      <c r="AW3789" s="66" t="s">
        <v>85</v>
      </c>
      <c r="AX3789" s="66" t="s">
        <v>85</v>
      </c>
      <c r="AY3789" s="66" t="s">
        <v>85</v>
      </c>
      <c r="AZ3789" s="66" t="s">
        <v>85</v>
      </c>
      <c r="BA3789" s="66" t="s">
        <v>85</v>
      </c>
      <c r="BB3789" s="66" t="s">
        <v>85</v>
      </c>
      <c r="BC3789" s="66" t="s">
        <v>85</v>
      </c>
      <c r="BD3789" s="66" t="s">
        <v>85</v>
      </c>
      <c r="BE3789" s="66" t="s">
        <v>85</v>
      </c>
      <c r="BF3789" s="66" t="s">
        <v>85</v>
      </c>
      <c r="BG3789" s="66" t="s">
        <v>85</v>
      </c>
      <c r="BH3789" s="66" t="s">
        <v>85</v>
      </c>
      <c r="BI3789" s="66" t="s">
        <v>85</v>
      </c>
      <c r="BJ3789" s="66" t="s">
        <v>85</v>
      </c>
      <c r="BK3789" s="66" t="s">
        <v>85</v>
      </c>
      <c r="BL3789" s="66" t="s">
        <v>85</v>
      </c>
      <c r="BM3789" s="66" t="s">
        <v>85</v>
      </c>
      <c r="BN3789" s="66" t="s">
        <v>85</v>
      </c>
      <c r="BO3789" s="88" t="s">
        <v>85</v>
      </c>
      <c r="BP3789" s="100" t="s">
        <v>85</v>
      </c>
      <c r="BQ3789" s="66" t="s">
        <v>85</v>
      </c>
      <c r="BR3789" s="66" t="s">
        <v>85</v>
      </c>
      <c r="BS3789" s="66" t="s">
        <v>85</v>
      </c>
      <c r="BT3789" s="66" t="s">
        <v>85</v>
      </c>
      <c r="BU3789" s="66" t="s">
        <v>85</v>
      </c>
      <c r="BV3789" s="66" t="s">
        <v>85</v>
      </c>
      <c r="BW3789" s="66" t="s">
        <v>85</v>
      </c>
      <c r="BX3789" s="66" t="s">
        <v>85</v>
      </c>
      <c r="BY3789" s="66" t="s">
        <v>85</v>
      </c>
      <c r="BZ3789" s="66" t="s">
        <v>85</v>
      </c>
      <c r="CA3789" s="66" t="s">
        <v>85</v>
      </c>
      <c r="CB3789" s="66" t="s">
        <v>85</v>
      </c>
      <c r="CC3789" s="66" t="s">
        <v>85</v>
      </c>
      <c r="CD3789" s="66" t="s">
        <v>85</v>
      </c>
      <c r="CE3789" s="66" t="s">
        <v>85</v>
      </c>
      <c r="CF3789" s="66" t="s">
        <v>85</v>
      </c>
      <c r="CG3789" s="66" t="s">
        <v>85</v>
      </c>
      <c r="CH3789" s="66" t="s">
        <v>85</v>
      </c>
      <c r="CI3789" s="66" t="s">
        <v>85</v>
      </c>
      <c r="CJ3789" s="66" t="s">
        <v>85</v>
      </c>
      <c r="CK3789" s="66" t="s">
        <v>85</v>
      </c>
      <c r="CL3789" s="66" t="s">
        <v>85</v>
      </c>
      <c r="CM3789" s="69" t="s">
        <v>85</v>
      </c>
    </row>
    <row r="3790" spans="41:91" hidden="1" x14ac:dyDescent="0.25">
      <c r="AO3790" s="31" t="s">
        <v>78</v>
      </c>
      <c r="AP3790" s="31" t="s">
        <v>73</v>
      </c>
      <c r="AQ3790" s="21" t="str">
        <f t="shared" si="60"/>
        <v>South WestEast Midlands</v>
      </c>
      <c r="AR3790" s="77" t="s">
        <v>85</v>
      </c>
      <c r="AS3790" s="77" t="s">
        <v>85</v>
      </c>
      <c r="AT3790" s="77" t="s">
        <v>85</v>
      </c>
      <c r="AU3790" s="66" t="s">
        <v>85</v>
      </c>
      <c r="AV3790" s="66" t="s">
        <v>85</v>
      </c>
      <c r="AW3790" s="66" t="s">
        <v>85</v>
      </c>
      <c r="AX3790" s="66" t="s">
        <v>85</v>
      </c>
      <c r="AY3790" s="66" t="s">
        <v>85</v>
      </c>
      <c r="AZ3790" s="66" t="s">
        <v>85</v>
      </c>
      <c r="BA3790" s="66" t="s">
        <v>85</v>
      </c>
      <c r="BB3790" s="66" t="s">
        <v>85</v>
      </c>
      <c r="BC3790" s="66" t="s">
        <v>85</v>
      </c>
      <c r="BD3790" s="66" t="s">
        <v>85</v>
      </c>
      <c r="BE3790" s="66" t="s">
        <v>85</v>
      </c>
      <c r="BF3790" s="66" t="s">
        <v>85</v>
      </c>
      <c r="BG3790" s="66" t="s">
        <v>85</v>
      </c>
      <c r="BH3790" s="66" t="s">
        <v>85</v>
      </c>
      <c r="BI3790" s="66" t="s">
        <v>85</v>
      </c>
      <c r="BJ3790" s="66" t="s">
        <v>85</v>
      </c>
      <c r="BK3790" s="66" t="s">
        <v>85</v>
      </c>
      <c r="BL3790" s="66" t="s">
        <v>85</v>
      </c>
      <c r="BM3790" s="66" t="s">
        <v>85</v>
      </c>
      <c r="BN3790" s="66" t="s">
        <v>85</v>
      </c>
      <c r="BO3790" s="88" t="s">
        <v>85</v>
      </c>
      <c r="BP3790" s="100" t="s">
        <v>85</v>
      </c>
      <c r="BQ3790" s="66" t="s">
        <v>85</v>
      </c>
      <c r="BR3790" s="66" t="s">
        <v>85</v>
      </c>
      <c r="BS3790" s="66" t="s">
        <v>85</v>
      </c>
      <c r="BT3790" s="66" t="s">
        <v>85</v>
      </c>
      <c r="BU3790" s="66" t="s">
        <v>85</v>
      </c>
      <c r="BV3790" s="66" t="s">
        <v>85</v>
      </c>
      <c r="BW3790" s="66" t="s">
        <v>85</v>
      </c>
      <c r="BX3790" s="66" t="s">
        <v>85</v>
      </c>
      <c r="BY3790" s="66" t="s">
        <v>85</v>
      </c>
      <c r="BZ3790" s="66" t="s">
        <v>85</v>
      </c>
      <c r="CA3790" s="66" t="s">
        <v>85</v>
      </c>
      <c r="CB3790" s="66" t="s">
        <v>85</v>
      </c>
      <c r="CC3790" s="66" t="s">
        <v>85</v>
      </c>
      <c r="CD3790" s="66" t="s">
        <v>85</v>
      </c>
      <c r="CE3790" s="66" t="s">
        <v>85</v>
      </c>
      <c r="CF3790" s="66" t="s">
        <v>85</v>
      </c>
      <c r="CG3790" s="66" t="s">
        <v>85</v>
      </c>
      <c r="CH3790" s="66" t="s">
        <v>85</v>
      </c>
      <c r="CI3790" s="66" t="s">
        <v>85</v>
      </c>
      <c r="CJ3790" s="66" t="s">
        <v>85</v>
      </c>
      <c r="CK3790" s="66" t="s">
        <v>85</v>
      </c>
      <c r="CL3790" s="66" t="s">
        <v>85</v>
      </c>
      <c r="CM3790" s="69" t="s">
        <v>85</v>
      </c>
    </row>
    <row r="3791" spans="41:91" hidden="1" x14ac:dyDescent="0.25">
      <c r="AO3791" s="31" t="s">
        <v>78</v>
      </c>
      <c r="AP3791" s="31" t="s">
        <v>74</v>
      </c>
      <c r="AQ3791" s="21" t="str">
        <f t="shared" si="60"/>
        <v>South WestWest Midlands</v>
      </c>
      <c r="AR3791" s="77" t="s">
        <v>85</v>
      </c>
      <c r="AS3791" s="77" t="s">
        <v>85</v>
      </c>
      <c r="AT3791" s="77" t="s">
        <v>85</v>
      </c>
      <c r="AU3791" s="66" t="s">
        <v>85</v>
      </c>
      <c r="AV3791" s="66" t="s">
        <v>85</v>
      </c>
      <c r="AW3791" s="66" t="s">
        <v>85</v>
      </c>
      <c r="AX3791" s="66" t="s">
        <v>85</v>
      </c>
      <c r="AY3791" s="66" t="s">
        <v>85</v>
      </c>
      <c r="AZ3791" s="66" t="s">
        <v>85</v>
      </c>
      <c r="BA3791" s="66" t="s">
        <v>85</v>
      </c>
      <c r="BB3791" s="66" t="s">
        <v>85</v>
      </c>
      <c r="BC3791" s="66" t="s">
        <v>85</v>
      </c>
      <c r="BD3791" s="66" t="s">
        <v>85</v>
      </c>
      <c r="BE3791" s="66" t="s">
        <v>85</v>
      </c>
      <c r="BF3791" s="66" t="s">
        <v>85</v>
      </c>
      <c r="BG3791" s="66" t="s">
        <v>85</v>
      </c>
      <c r="BH3791" s="66" t="s">
        <v>85</v>
      </c>
      <c r="BI3791" s="66" t="s">
        <v>85</v>
      </c>
      <c r="BJ3791" s="66" t="s">
        <v>85</v>
      </c>
      <c r="BK3791" s="66" t="s">
        <v>85</v>
      </c>
      <c r="BL3791" s="66" t="s">
        <v>85</v>
      </c>
      <c r="BM3791" s="66" t="s">
        <v>85</v>
      </c>
      <c r="BN3791" s="66" t="s">
        <v>85</v>
      </c>
      <c r="BO3791" s="88" t="s">
        <v>85</v>
      </c>
      <c r="BP3791" s="100" t="s">
        <v>85</v>
      </c>
      <c r="BQ3791" s="66" t="s">
        <v>85</v>
      </c>
      <c r="BR3791" s="66" t="s">
        <v>85</v>
      </c>
      <c r="BS3791" s="66" t="s">
        <v>85</v>
      </c>
      <c r="BT3791" s="66" t="s">
        <v>85</v>
      </c>
      <c r="BU3791" s="66" t="s">
        <v>85</v>
      </c>
      <c r="BV3791" s="66" t="s">
        <v>85</v>
      </c>
      <c r="BW3791" s="66" t="s">
        <v>85</v>
      </c>
      <c r="BX3791" s="66" t="s">
        <v>85</v>
      </c>
      <c r="BY3791" s="66" t="s">
        <v>85</v>
      </c>
      <c r="BZ3791" s="66" t="s">
        <v>85</v>
      </c>
      <c r="CA3791" s="66" t="s">
        <v>85</v>
      </c>
      <c r="CB3791" s="66" t="s">
        <v>85</v>
      </c>
      <c r="CC3791" s="66" t="s">
        <v>85</v>
      </c>
      <c r="CD3791" s="66" t="s">
        <v>85</v>
      </c>
      <c r="CE3791" s="66" t="s">
        <v>85</v>
      </c>
      <c r="CF3791" s="66" t="s">
        <v>85</v>
      </c>
      <c r="CG3791" s="66" t="s">
        <v>85</v>
      </c>
      <c r="CH3791" s="66" t="s">
        <v>85</v>
      </c>
      <c r="CI3791" s="66" t="s">
        <v>85</v>
      </c>
      <c r="CJ3791" s="66" t="s">
        <v>85</v>
      </c>
      <c r="CK3791" s="66" t="s">
        <v>85</v>
      </c>
      <c r="CL3791" s="66" t="s">
        <v>85</v>
      </c>
      <c r="CM3791" s="69" t="s">
        <v>85</v>
      </c>
    </row>
    <row r="3792" spans="41:91" hidden="1" x14ac:dyDescent="0.25">
      <c r="AO3792" s="31" t="s">
        <v>78</v>
      </c>
      <c r="AP3792" s="31" t="s">
        <v>75</v>
      </c>
      <c r="AQ3792" s="21" t="str">
        <f t="shared" si="60"/>
        <v>South WestEast of England</v>
      </c>
      <c r="AR3792" s="77" t="s">
        <v>85</v>
      </c>
      <c r="AS3792" s="77" t="s">
        <v>85</v>
      </c>
      <c r="AT3792" s="77" t="s">
        <v>85</v>
      </c>
      <c r="AU3792" s="66" t="s">
        <v>85</v>
      </c>
      <c r="AV3792" s="66" t="s">
        <v>85</v>
      </c>
      <c r="AW3792" s="66" t="s">
        <v>85</v>
      </c>
      <c r="AX3792" s="66" t="s">
        <v>85</v>
      </c>
      <c r="AY3792" s="66" t="s">
        <v>85</v>
      </c>
      <c r="AZ3792" s="66" t="s">
        <v>85</v>
      </c>
      <c r="BA3792" s="66" t="s">
        <v>85</v>
      </c>
      <c r="BB3792" s="66" t="s">
        <v>85</v>
      </c>
      <c r="BC3792" s="66" t="s">
        <v>85</v>
      </c>
      <c r="BD3792" s="66" t="s">
        <v>85</v>
      </c>
      <c r="BE3792" s="66" t="s">
        <v>85</v>
      </c>
      <c r="BF3792" s="66" t="s">
        <v>85</v>
      </c>
      <c r="BG3792" s="66" t="s">
        <v>85</v>
      </c>
      <c r="BH3792" s="66" t="s">
        <v>85</v>
      </c>
      <c r="BI3792" s="66" t="s">
        <v>85</v>
      </c>
      <c r="BJ3792" s="66" t="s">
        <v>85</v>
      </c>
      <c r="BK3792" s="66" t="s">
        <v>85</v>
      </c>
      <c r="BL3792" s="66" t="s">
        <v>85</v>
      </c>
      <c r="BM3792" s="66" t="s">
        <v>85</v>
      </c>
      <c r="BN3792" s="66" t="s">
        <v>85</v>
      </c>
      <c r="BO3792" s="88" t="s">
        <v>85</v>
      </c>
      <c r="BP3792" s="100" t="s">
        <v>85</v>
      </c>
      <c r="BQ3792" s="66" t="s">
        <v>85</v>
      </c>
      <c r="BR3792" s="66" t="s">
        <v>85</v>
      </c>
      <c r="BS3792" s="66" t="s">
        <v>85</v>
      </c>
      <c r="BT3792" s="66" t="s">
        <v>85</v>
      </c>
      <c r="BU3792" s="66" t="s">
        <v>85</v>
      </c>
      <c r="BV3792" s="66" t="s">
        <v>85</v>
      </c>
      <c r="BW3792" s="66" t="s">
        <v>85</v>
      </c>
      <c r="BX3792" s="66" t="s">
        <v>85</v>
      </c>
      <c r="BY3792" s="66" t="s">
        <v>85</v>
      </c>
      <c r="BZ3792" s="66" t="s">
        <v>85</v>
      </c>
      <c r="CA3792" s="66" t="s">
        <v>85</v>
      </c>
      <c r="CB3792" s="66" t="s">
        <v>85</v>
      </c>
      <c r="CC3792" s="66" t="s">
        <v>85</v>
      </c>
      <c r="CD3792" s="66" t="s">
        <v>85</v>
      </c>
      <c r="CE3792" s="66" t="s">
        <v>85</v>
      </c>
      <c r="CF3792" s="66" t="s">
        <v>85</v>
      </c>
      <c r="CG3792" s="66" t="s">
        <v>85</v>
      </c>
      <c r="CH3792" s="66" t="s">
        <v>85</v>
      </c>
      <c r="CI3792" s="66" t="s">
        <v>85</v>
      </c>
      <c r="CJ3792" s="66" t="s">
        <v>85</v>
      </c>
      <c r="CK3792" s="66" t="s">
        <v>85</v>
      </c>
      <c r="CL3792" s="66" t="s">
        <v>85</v>
      </c>
      <c r="CM3792" s="69" t="s">
        <v>85</v>
      </c>
    </row>
    <row r="3793" spans="41:91" hidden="1" x14ac:dyDescent="0.25">
      <c r="AO3793" s="31" t="s">
        <v>78</v>
      </c>
      <c r="AP3793" s="31" t="s">
        <v>76</v>
      </c>
      <c r="AQ3793" s="21" t="str">
        <f t="shared" si="60"/>
        <v>South WestLondon</v>
      </c>
      <c r="AR3793" s="77" t="s">
        <v>85</v>
      </c>
      <c r="AS3793" s="77" t="s">
        <v>85</v>
      </c>
      <c r="AT3793" s="77" t="s">
        <v>85</v>
      </c>
      <c r="AU3793" s="66" t="s">
        <v>85</v>
      </c>
      <c r="AV3793" s="66" t="s">
        <v>85</v>
      </c>
      <c r="AW3793" s="66" t="s">
        <v>85</v>
      </c>
      <c r="AX3793" s="66" t="s">
        <v>85</v>
      </c>
      <c r="AY3793" s="66" t="s">
        <v>85</v>
      </c>
      <c r="AZ3793" s="66" t="s">
        <v>85</v>
      </c>
      <c r="BA3793" s="66" t="s">
        <v>85</v>
      </c>
      <c r="BB3793" s="66" t="s">
        <v>85</v>
      </c>
      <c r="BC3793" s="66" t="s">
        <v>85</v>
      </c>
      <c r="BD3793" s="66" t="s">
        <v>85</v>
      </c>
      <c r="BE3793" s="66" t="s">
        <v>85</v>
      </c>
      <c r="BF3793" s="66" t="s">
        <v>85</v>
      </c>
      <c r="BG3793" s="66" t="s">
        <v>85</v>
      </c>
      <c r="BH3793" s="66" t="s">
        <v>85</v>
      </c>
      <c r="BI3793" s="66" t="s">
        <v>85</v>
      </c>
      <c r="BJ3793" s="66" t="s">
        <v>85</v>
      </c>
      <c r="BK3793" s="66" t="s">
        <v>85</v>
      </c>
      <c r="BL3793" s="66" t="s">
        <v>85</v>
      </c>
      <c r="BM3793" s="66" t="s">
        <v>85</v>
      </c>
      <c r="BN3793" s="66" t="s">
        <v>85</v>
      </c>
      <c r="BO3793" s="88" t="s">
        <v>85</v>
      </c>
      <c r="BP3793" s="100" t="s">
        <v>85</v>
      </c>
      <c r="BQ3793" s="66" t="s">
        <v>85</v>
      </c>
      <c r="BR3793" s="66" t="s">
        <v>85</v>
      </c>
      <c r="BS3793" s="66" t="s">
        <v>85</v>
      </c>
      <c r="BT3793" s="66" t="s">
        <v>85</v>
      </c>
      <c r="BU3793" s="66" t="s">
        <v>85</v>
      </c>
      <c r="BV3793" s="66" t="s">
        <v>85</v>
      </c>
      <c r="BW3793" s="66" t="s">
        <v>85</v>
      </c>
      <c r="BX3793" s="66" t="s">
        <v>85</v>
      </c>
      <c r="BY3793" s="66" t="s">
        <v>85</v>
      </c>
      <c r="BZ3793" s="66" t="s">
        <v>85</v>
      </c>
      <c r="CA3793" s="66" t="s">
        <v>85</v>
      </c>
      <c r="CB3793" s="66" t="s">
        <v>85</v>
      </c>
      <c r="CC3793" s="66" t="s">
        <v>85</v>
      </c>
      <c r="CD3793" s="66" t="s">
        <v>85</v>
      </c>
      <c r="CE3793" s="66" t="s">
        <v>85</v>
      </c>
      <c r="CF3793" s="66" t="s">
        <v>85</v>
      </c>
      <c r="CG3793" s="66" t="s">
        <v>85</v>
      </c>
      <c r="CH3793" s="66" t="s">
        <v>85</v>
      </c>
      <c r="CI3793" s="66" t="s">
        <v>85</v>
      </c>
      <c r="CJ3793" s="66" t="s">
        <v>85</v>
      </c>
      <c r="CK3793" s="66" t="s">
        <v>85</v>
      </c>
      <c r="CL3793" s="66" t="s">
        <v>85</v>
      </c>
      <c r="CM3793" s="69" t="s">
        <v>85</v>
      </c>
    </row>
    <row r="3794" spans="41:91" hidden="1" x14ac:dyDescent="0.25">
      <c r="AO3794" s="31" t="s">
        <v>78</v>
      </c>
      <c r="AP3794" s="31" t="s">
        <v>77</v>
      </c>
      <c r="AQ3794" s="21" t="str">
        <f t="shared" si="60"/>
        <v>South WestSouth East</v>
      </c>
      <c r="AR3794" s="77" t="s">
        <v>85</v>
      </c>
      <c r="AS3794" s="77" t="s">
        <v>85</v>
      </c>
      <c r="AT3794" s="77" t="s">
        <v>85</v>
      </c>
      <c r="AU3794" s="66" t="s">
        <v>85</v>
      </c>
      <c r="AV3794" s="66" t="s">
        <v>85</v>
      </c>
      <c r="AW3794" s="66" t="s">
        <v>85</v>
      </c>
      <c r="AX3794" s="66" t="s">
        <v>85</v>
      </c>
      <c r="AY3794" s="66" t="s">
        <v>85</v>
      </c>
      <c r="AZ3794" s="66" t="s">
        <v>85</v>
      </c>
      <c r="BA3794" s="66" t="s">
        <v>85</v>
      </c>
      <c r="BB3794" s="66" t="s">
        <v>85</v>
      </c>
      <c r="BC3794" s="66" t="s">
        <v>85</v>
      </c>
      <c r="BD3794" s="66" t="s">
        <v>85</v>
      </c>
      <c r="BE3794" s="66" t="s">
        <v>85</v>
      </c>
      <c r="BF3794" s="66" t="s">
        <v>85</v>
      </c>
      <c r="BG3794" s="66" t="s">
        <v>85</v>
      </c>
      <c r="BH3794" s="66" t="s">
        <v>85</v>
      </c>
      <c r="BI3794" s="66" t="s">
        <v>85</v>
      </c>
      <c r="BJ3794" s="66" t="s">
        <v>85</v>
      </c>
      <c r="BK3794" s="66" t="s">
        <v>85</v>
      </c>
      <c r="BL3794" s="66" t="s">
        <v>85</v>
      </c>
      <c r="BM3794" s="66" t="s">
        <v>85</v>
      </c>
      <c r="BN3794" s="66" t="s">
        <v>85</v>
      </c>
      <c r="BO3794" s="88" t="s">
        <v>85</v>
      </c>
      <c r="BP3794" s="100" t="s">
        <v>85</v>
      </c>
      <c r="BQ3794" s="66" t="s">
        <v>85</v>
      </c>
      <c r="BR3794" s="66" t="s">
        <v>85</v>
      </c>
      <c r="BS3794" s="66" t="s">
        <v>85</v>
      </c>
      <c r="BT3794" s="66" t="s">
        <v>85</v>
      </c>
      <c r="BU3794" s="66" t="s">
        <v>85</v>
      </c>
      <c r="BV3794" s="66" t="s">
        <v>85</v>
      </c>
      <c r="BW3794" s="66" t="s">
        <v>85</v>
      </c>
      <c r="BX3794" s="66" t="s">
        <v>85</v>
      </c>
      <c r="BY3794" s="66" t="s">
        <v>85</v>
      </c>
      <c r="BZ3794" s="66" t="s">
        <v>85</v>
      </c>
      <c r="CA3794" s="66" t="s">
        <v>85</v>
      </c>
      <c r="CB3794" s="66" t="s">
        <v>85</v>
      </c>
      <c r="CC3794" s="66" t="s">
        <v>85</v>
      </c>
      <c r="CD3794" s="66" t="s">
        <v>85</v>
      </c>
      <c r="CE3794" s="66" t="s">
        <v>85</v>
      </c>
      <c r="CF3794" s="66" t="s">
        <v>85</v>
      </c>
      <c r="CG3794" s="66" t="s">
        <v>85</v>
      </c>
      <c r="CH3794" s="66" t="s">
        <v>85</v>
      </c>
      <c r="CI3794" s="66" t="s">
        <v>85</v>
      </c>
      <c r="CJ3794" s="66" t="s">
        <v>85</v>
      </c>
      <c r="CK3794" s="66" t="s">
        <v>85</v>
      </c>
      <c r="CL3794" s="66" t="s">
        <v>85</v>
      </c>
      <c r="CM3794" s="69" t="s">
        <v>85</v>
      </c>
    </row>
    <row r="3795" spans="41:91" hidden="1" x14ac:dyDescent="0.25">
      <c r="AO3795" s="31" t="s">
        <v>78</v>
      </c>
      <c r="AP3795" s="31" t="s">
        <v>78</v>
      </c>
      <c r="AQ3795" s="21" t="str">
        <f t="shared" si="60"/>
        <v>South WestSouth West</v>
      </c>
      <c r="AR3795" s="77" t="s">
        <v>85</v>
      </c>
      <c r="AS3795" s="77" t="s">
        <v>85</v>
      </c>
      <c r="AT3795" s="77" t="s">
        <v>85</v>
      </c>
      <c r="AU3795" s="66" t="s">
        <v>85</v>
      </c>
      <c r="AV3795" s="66" t="s">
        <v>85</v>
      </c>
      <c r="AW3795" s="66" t="s">
        <v>85</v>
      </c>
      <c r="AX3795" s="66" t="s">
        <v>85</v>
      </c>
      <c r="AY3795" s="66" t="s">
        <v>85</v>
      </c>
      <c r="AZ3795" s="66" t="s">
        <v>85</v>
      </c>
      <c r="BA3795" s="66" t="s">
        <v>85</v>
      </c>
      <c r="BB3795" s="66" t="s">
        <v>85</v>
      </c>
      <c r="BC3795" s="66" t="s">
        <v>85</v>
      </c>
      <c r="BD3795" s="66" t="s">
        <v>85</v>
      </c>
      <c r="BE3795" s="66" t="s">
        <v>85</v>
      </c>
      <c r="BF3795" s="66" t="s">
        <v>85</v>
      </c>
      <c r="BG3795" s="66" t="s">
        <v>85</v>
      </c>
      <c r="BH3795" s="66" t="s">
        <v>85</v>
      </c>
      <c r="BI3795" s="66" t="s">
        <v>85</v>
      </c>
      <c r="BJ3795" s="66" t="s">
        <v>85</v>
      </c>
      <c r="BK3795" s="66" t="s">
        <v>85</v>
      </c>
      <c r="BL3795" s="66" t="s">
        <v>85</v>
      </c>
      <c r="BM3795" s="66" t="s">
        <v>85</v>
      </c>
      <c r="BN3795" s="66" t="s">
        <v>85</v>
      </c>
      <c r="BO3795" s="88" t="s">
        <v>85</v>
      </c>
      <c r="BP3795" s="100" t="s">
        <v>85</v>
      </c>
      <c r="BQ3795" s="66" t="s">
        <v>85</v>
      </c>
      <c r="BR3795" s="66" t="s">
        <v>85</v>
      </c>
      <c r="BS3795" s="66" t="s">
        <v>85</v>
      </c>
      <c r="BT3795" s="66" t="s">
        <v>85</v>
      </c>
      <c r="BU3795" s="66" t="s">
        <v>85</v>
      </c>
      <c r="BV3795" s="66" t="s">
        <v>85</v>
      </c>
      <c r="BW3795" s="66" t="s">
        <v>85</v>
      </c>
      <c r="BX3795" s="66" t="s">
        <v>85</v>
      </c>
      <c r="BY3795" s="66" t="s">
        <v>85</v>
      </c>
      <c r="BZ3795" s="66" t="s">
        <v>85</v>
      </c>
      <c r="CA3795" s="66" t="s">
        <v>85</v>
      </c>
      <c r="CB3795" s="66" t="s">
        <v>85</v>
      </c>
      <c r="CC3795" s="66" t="s">
        <v>85</v>
      </c>
      <c r="CD3795" s="66" t="s">
        <v>85</v>
      </c>
      <c r="CE3795" s="66" t="s">
        <v>85</v>
      </c>
      <c r="CF3795" s="66" t="s">
        <v>85</v>
      </c>
      <c r="CG3795" s="66" t="s">
        <v>85</v>
      </c>
      <c r="CH3795" s="66" t="s">
        <v>85</v>
      </c>
      <c r="CI3795" s="66" t="s">
        <v>85</v>
      </c>
      <c r="CJ3795" s="66" t="s">
        <v>85</v>
      </c>
      <c r="CK3795" s="66" t="s">
        <v>85</v>
      </c>
      <c r="CL3795" s="66" t="s">
        <v>85</v>
      </c>
      <c r="CM3795" s="69" t="s">
        <v>85</v>
      </c>
    </row>
    <row r="3796" spans="41:91" hidden="1" x14ac:dyDescent="0.25">
      <c r="AO3796" s="31" t="s">
        <v>78</v>
      </c>
      <c r="AP3796" s="31" t="s">
        <v>127</v>
      </c>
      <c r="AQ3796" s="21" t="str">
        <f t="shared" si="60"/>
        <v>South WestWales</v>
      </c>
      <c r="AR3796" s="77" t="s">
        <v>85</v>
      </c>
      <c r="AS3796" s="77" t="s">
        <v>85</v>
      </c>
      <c r="AT3796" s="77" t="s">
        <v>85</v>
      </c>
      <c r="AU3796" s="66" t="s">
        <v>85</v>
      </c>
      <c r="AV3796" s="66" t="s">
        <v>85</v>
      </c>
      <c r="AW3796" s="66" t="s">
        <v>85</v>
      </c>
      <c r="AX3796" s="66" t="s">
        <v>85</v>
      </c>
      <c r="AY3796" s="66" t="s">
        <v>85</v>
      </c>
      <c r="AZ3796" s="66" t="s">
        <v>85</v>
      </c>
      <c r="BA3796" s="66" t="s">
        <v>85</v>
      </c>
      <c r="BB3796" s="66" t="s">
        <v>85</v>
      </c>
      <c r="BC3796" s="66" t="s">
        <v>85</v>
      </c>
      <c r="BD3796" s="66" t="s">
        <v>85</v>
      </c>
      <c r="BE3796" s="66" t="s">
        <v>85</v>
      </c>
      <c r="BF3796" s="66" t="s">
        <v>85</v>
      </c>
      <c r="BG3796" s="66" t="s">
        <v>85</v>
      </c>
      <c r="BH3796" s="66" t="s">
        <v>85</v>
      </c>
      <c r="BI3796" s="66" t="s">
        <v>85</v>
      </c>
      <c r="BJ3796" s="66" t="s">
        <v>85</v>
      </c>
      <c r="BK3796" s="66" t="s">
        <v>85</v>
      </c>
      <c r="BL3796" s="66" t="s">
        <v>85</v>
      </c>
      <c r="BM3796" s="66" t="s">
        <v>85</v>
      </c>
      <c r="BN3796" s="66" t="s">
        <v>85</v>
      </c>
      <c r="BO3796" s="88" t="s">
        <v>85</v>
      </c>
      <c r="BP3796" s="100" t="s">
        <v>85</v>
      </c>
      <c r="BQ3796" s="66" t="s">
        <v>85</v>
      </c>
      <c r="BR3796" s="66" t="s">
        <v>85</v>
      </c>
      <c r="BS3796" s="66" t="s">
        <v>85</v>
      </c>
      <c r="BT3796" s="66" t="s">
        <v>85</v>
      </c>
      <c r="BU3796" s="66" t="s">
        <v>85</v>
      </c>
      <c r="BV3796" s="66" t="s">
        <v>85</v>
      </c>
      <c r="BW3796" s="66" t="s">
        <v>85</v>
      </c>
      <c r="BX3796" s="66" t="s">
        <v>85</v>
      </c>
      <c r="BY3796" s="66" t="s">
        <v>85</v>
      </c>
      <c r="BZ3796" s="66" t="s">
        <v>85</v>
      </c>
      <c r="CA3796" s="66" t="s">
        <v>85</v>
      </c>
      <c r="CB3796" s="66" t="s">
        <v>85</v>
      </c>
      <c r="CC3796" s="66" t="s">
        <v>85</v>
      </c>
      <c r="CD3796" s="66" t="s">
        <v>85</v>
      </c>
      <c r="CE3796" s="66" t="s">
        <v>85</v>
      </c>
      <c r="CF3796" s="66" t="s">
        <v>85</v>
      </c>
      <c r="CG3796" s="66" t="s">
        <v>85</v>
      </c>
      <c r="CH3796" s="66" t="s">
        <v>85</v>
      </c>
      <c r="CI3796" s="66" t="s">
        <v>85</v>
      </c>
      <c r="CJ3796" s="66" t="s">
        <v>85</v>
      </c>
      <c r="CK3796" s="66" t="s">
        <v>85</v>
      </c>
      <c r="CL3796" s="66" t="s">
        <v>85</v>
      </c>
      <c r="CM3796" s="69" t="s">
        <v>85</v>
      </c>
    </row>
    <row r="3797" spans="41:91" hidden="1" x14ac:dyDescent="0.25">
      <c r="AO3797" s="31" t="s">
        <v>127</v>
      </c>
      <c r="AP3797" s="31" t="s">
        <v>70</v>
      </c>
      <c r="AQ3797" s="21" t="str">
        <f t="shared" si="60"/>
        <v>WalesNorth East</v>
      </c>
      <c r="AR3797" s="77" t="s">
        <v>85</v>
      </c>
      <c r="AS3797" s="77" t="s">
        <v>85</v>
      </c>
      <c r="AT3797" s="77" t="s">
        <v>85</v>
      </c>
      <c r="AU3797" s="66" t="s">
        <v>85</v>
      </c>
      <c r="AV3797" s="66" t="s">
        <v>85</v>
      </c>
      <c r="AW3797" s="66" t="s">
        <v>85</v>
      </c>
      <c r="AX3797" s="66" t="s">
        <v>85</v>
      </c>
      <c r="AY3797" s="66" t="s">
        <v>85</v>
      </c>
      <c r="AZ3797" s="66" t="s">
        <v>85</v>
      </c>
      <c r="BA3797" s="66" t="s">
        <v>85</v>
      </c>
      <c r="BB3797" s="66" t="s">
        <v>85</v>
      </c>
      <c r="BC3797" s="66" t="s">
        <v>85</v>
      </c>
      <c r="BD3797" s="66" t="s">
        <v>85</v>
      </c>
      <c r="BE3797" s="66" t="s">
        <v>85</v>
      </c>
      <c r="BF3797" s="66" t="s">
        <v>85</v>
      </c>
      <c r="BG3797" s="66" t="s">
        <v>85</v>
      </c>
      <c r="BH3797" s="66" t="s">
        <v>85</v>
      </c>
      <c r="BI3797" s="66" t="s">
        <v>85</v>
      </c>
      <c r="BJ3797" s="66" t="s">
        <v>85</v>
      </c>
      <c r="BK3797" s="66" t="s">
        <v>85</v>
      </c>
      <c r="BL3797" s="66" t="s">
        <v>85</v>
      </c>
      <c r="BM3797" s="66" t="s">
        <v>85</v>
      </c>
      <c r="BN3797" s="66" t="s">
        <v>85</v>
      </c>
      <c r="BO3797" s="88" t="s">
        <v>85</v>
      </c>
      <c r="BP3797" s="100" t="s">
        <v>85</v>
      </c>
      <c r="BQ3797" s="66" t="s">
        <v>85</v>
      </c>
      <c r="BR3797" s="66" t="s">
        <v>85</v>
      </c>
      <c r="BS3797" s="66" t="s">
        <v>85</v>
      </c>
      <c r="BT3797" s="66" t="s">
        <v>85</v>
      </c>
      <c r="BU3797" s="66" t="s">
        <v>85</v>
      </c>
      <c r="BV3797" s="66" t="s">
        <v>85</v>
      </c>
      <c r="BW3797" s="66" t="s">
        <v>85</v>
      </c>
      <c r="BX3797" s="66" t="s">
        <v>85</v>
      </c>
      <c r="BY3797" s="66" t="s">
        <v>85</v>
      </c>
      <c r="BZ3797" s="66" t="s">
        <v>85</v>
      </c>
      <c r="CA3797" s="66" t="s">
        <v>85</v>
      </c>
      <c r="CB3797" s="66" t="s">
        <v>85</v>
      </c>
      <c r="CC3797" s="66" t="s">
        <v>85</v>
      </c>
      <c r="CD3797" s="66" t="s">
        <v>85</v>
      </c>
      <c r="CE3797" s="66" t="s">
        <v>85</v>
      </c>
      <c r="CF3797" s="66" t="s">
        <v>85</v>
      </c>
      <c r="CG3797" s="66" t="s">
        <v>85</v>
      </c>
      <c r="CH3797" s="66" t="s">
        <v>85</v>
      </c>
      <c r="CI3797" s="66" t="s">
        <v>85</v>
      </c>
      <c r="CJ3797" s="66" t="s">
        <v>85</v>
      </c>
      <c r="CK3797" s="66" t="s">
        <v>85</v>
      </c>
      <c r="CL3797" s="66" t="s">
        <v>85</v>
      </c>
      <c r="CM3797" s="69" t="s">
        <v>85</v>
      </c>
    </row>
    <row r="3798" spans="41:91" hidden="1" x14ac:dyDescent="0.25">
      <c r="AO3798" s="31" t="s">
        <v>127</v>
      </c>
      <c r="AP3798" s="31" t="s">
        <v>71</v>
      </c>
      <c r="AQ3798" s="21" t="str">
        <f t="shared" si="60"/>
        <v>WalesNorth West</v>
      </c>
      <c r="AR3798" s="77" t="s">
        <v>85</v>
      </c>
      <c r="AS3798" s="77" t="s">
        <v>85</v>
      </c>
      <c r="AT3798" s="77" t="s">
        <v>85</v>
      </c>
      <c r="AU3798" s="66" t="s">
        <v>85</v>
      </c>
      <c r="AV3798" s="66" t="s">
        <v>85</v>
      </c>
      <c r="AW3798" s="66" t="s">
        <v>85</v>
      </c>
      <c r="AX3798" s="66" t="s">
        <v>85</v>
      </c>
      <c r="AY3798" s="66" t="s">
        <v>85</v>
      </c>
      <c r="AZ3798" s="66" t="s">
        <v>85</v>
      </c>
      <c r="BA3798" s="66" t="s">
        <v>85</v>
      </c>
      <c r="BB3798" s="66" t="s">
        <v>85</v>
      </c>
      <c r="BC3798" s="66" t="s">
        <v>85</v>
      </c>
      <c r="BD3798" s="66" t="s">
        <v>85</v>
      </c>
      <c r="BE3798" s="66" t="s">
        <v>85</v>
      </c>
      <c r="BF3798" s="66" t="s">
        <v>85</v>
      </c>
      <c r="BG3798" s="66" t="s">
        <v>85</v>
      </c>
      <c r="BH3798" s="66" t="s">
        <v>85</v>
      </c>
      <c r="BI3798" s="66" t="s">
        <v>85</v>
      </c>
      <c r="BJ3798" s="66" t="s">
        <v>85</v>
      </c>
      <c r="BK3798" s="66" t="s">
        <v>85</v>
      </c>
      <c r="BL3798" s="66" t="s">
        <v>85</v>
      </c>
      <c r="BM3798" s="66" t="s">
        <v>85</v>
      </c>
      <c r="BN3798" s="66" t="s">
        <v>85</v>
      </c>
      <c r="BO3798" s="88" t="s">
        <v>85</v>
      </c>
      <c r="BP3798" s="100" t="s">
        <v>85</v>
      </c>
      <c r="BQ3798" s="66" t="s">
        <v>85</v>
      </c>
      <c r="BR3798" s="66" t="s">
        <v>85</v>
      </c>
      <c r="BS3798" s="66" t="s">
        <v>85</v>
      </c>
      <c r="BT3798" s="66" t="s">
        <v>85</v>
      </c>
      <c r="BU3798" s="66" t="s">
        <v>85</v>
      </c>
      <c r="BV3798" s="66" t="s">
        <v>85</v>
      </c>
      <c r="BW3798" s="66" t="s">
        <v>85</v>
      </c>
      <c r="BX3798" s="66" t="s">
        <v>85</v>
      </c>
      <c r="BY3798" s="66" t="s">
        <v>85</v>
      </c>
      <c r="BZ3798" s="66" t="s">
        <v>85</v>
      </c>
      <c r="CA3798" s="66" t="s">
        <v>85</v>
      </c>
      <c r="CB3798" s="66" t="s">
        <v>85</v>
      </c>
      <c r="CC3798" s="66" t="s">
        <v>85</v>
      </c>
      <c r="CD3798" s="66" t="s">
        <v>85</v>
      </c>
      <c r="CE3798" s="66" t="s">
        <v>85</v>
      </c>
      <c r="CF3798" s="66" t="s">
        <v>85</v>
      </c>
      <c r="CG3798" s="66" t="s">
        <v>85</v>
      </c>
      <c r="CH3798" s="66" t="s">
        <v>85</v>
      </c>
      <c r="CI3798" s="66" t="s">
        <v>85</v>
      </c>
      <c r="CJ3798" s="66" t="s">
        <v>85</v>
      </c>
      <c r="CK3798" s="66" t="s">
        <v>85</v>
      </c>
      <c r="CL3798" s="66" t="s">
        <v>85</v>
      </c>
      <c r="CM3798" s="69" t="s">
        <v>85</v>
      </c>
    </row>
    <row r="3799" spans="41:91" hidden="1" x14ac:dyDescent="0.25">
      <c r="AO3799" s="31" t="s">
        <v>127</v>
      </c>
      <c r="AP3799" s="31" t="s">
        <v>72</v>
      </c>
      <c r="AQ3799" s="21" t="str">
        <f t="shared" si="60"/>
        <v>WalesYorks &amp; Humber</v>
      </c>
      <c r="AR3799" s="77" t="s">
        <v>85</v>
      </c>
      <c r="AS3799" s="77" t="s">
        <v>85</v>
      </c>
      <c r="AT3799" s="77" t="s">
        <v>85</v>
      </c>
      <c r="AU3799" s="66" t="s">
        <v>85</v>
      </c>
      <c r="AV3799" s="66" t="s">
        <v>85</v>
      </c>
      <c r="AW3799" s="66" t="s">
        <v>85</v>
      </c>
      <c r="AX3799" s="66" t="s">
        <v>85</v>
      </c>
      <c r="AY3799" s="66" t="s">
        <v>85</v>
      </c>
      <c r="AZ3799" s="66" t="s">
        <v>85</v>
      </c>
      <c r="BA3799" s="66" t="s">
        <v>85</v>
      </c>
      <c r="BB3799" s="66" t="s">
        <v>85</v>
      </c>
      <c r="BC3799" s="66" t="s">
        <v>85</v>
      </c>
      <c r="BD3799" s="66" t="s">
        <v>85</v>
      </c>
      <c r="BE3799" s="66" t="s">
        <v>85</v>
      </c>
      <c r="BF3799" s="66" t="s">
        <v>85</v>
      </c>
      <c r="BG3799" s="66" t="s">
        <v>85</v>
      </c>
      <c r="BH3799" s="66" t="s">
        <v>85</v>
      </c>
      <c r="BI3799" s="66" t="s">
        <v>85</v>
      </c>
      <c r="BJ3799" s="66" t="s">
        <v>85</v>
      </c>
      <c r="BK3799" s="66" t="s">
        <v>85</v>
      </c>
      <c r="BL3799" s="66" t="s">
        <v>85</v>
      </c>
      <c r="BM3799" s="66" t="s">
        <v>85</v>
      </c>
      <c r="BN3799" s="66" t="s">
        <v>85</v>
      </c>
      <c r="BO3799" s="88" t="s">
        <v>85</v>
      </c>
      <c r="BP3799" s="100" t="s">
        <v>85</v>
      </c>
      <c r="BQ3799" s="66" t="s">
        <v>85</v>
      </c>
      <c r="BR3799" s="66" t="s">
        <v>85</v>
      </c>
      <c r="BS3799" s="66" t="s">
        <v>85</v>
      </c>
      <c r="BT3799" s="66" t="s">
        <v>85</v>
      </c>
      <c r="BU3799" s="66" t="s">
        <v>85</v>
      </c>
      <c r="BV3799" s="66" t="s">
        <v>85</v>
      </c>
      <c r="BW3799" s="66" t="s">
        <v>85</v>
      </c>
      <c r="BX3799" s="66" t="s">
        <v>85</v>
      </c>
      <c r="BY3799" s="66" t="s">
        <v>85</v>
      </c>
      <c r="BZ3799" s="66" t="s">
        <v>85</v>
      </c>
      <c r="CA3799" s="66" t="s">
        <v>85</v>
      </c>
      <c r="CB3799" s="66" t="s">
        <v>85</v>
      </c>
      <c r="CC3799" s="66" t="s">
        <v>85</v>
      </c>
      <c r="CD3799" s="66" t="s">
        <v>85</v>
      </c>
      <c r="CE3799" s="66" t="s">
        <v>85</v>
      </c>
      <c r="CF3799" s="66" t="s">
        <v>85</v>
      </c>
      <c r="CG3799" s="66" t="s">
        <v>85</v>
      </c>
      <c r="CH3799" s="66" t="s">
        <v>85</v>
      </c>
      <c r="CI3799" s="66" t="s">
        <v>85</v>
      </c>
      <c r="CJ3799" s="66" t="s">
        <v>85</v>
      </c>
      <c r="CK3799" s="66" t="s">
        <v>85</v>
      </c>
      <c r="CL3799" s="66" t="s">
        <v>85</v>
      </c>
      <c r="CM3799" s="69" t="s">
        <v>85</v>
      </c>
    </row>
    <row r="3800" spans="41:91" hidden="1" x14ac:dyDescent="0.25">
      <c r="AO3800" s="31" t="s">
        <v>127</v>
      </c>
      <c r="AP3800" s="31" t="s">
        <v>73</v>
      </c>
      <c r="AQ3800" s="21" t="str">
        <f t="shared" si="60"/>
        <v>WalesEast Midlands</v>
      </c>
      <c r="AR3800" s="77" t="s">
        <v>85</v>
      </c>
      <c r="AS3800" s="77" t="s">
        <v>85</v>
      </c>
      <c r="AT3800" s="77" t="s">
        <v>85</v>
      </c>
      <c r="AU3800" s="66" t="s">
        <v>85</v>
      </c>
      <c r="AV3800" s="66" t="s">
        <v>85</v>
      </c>
      <c r="AW3800" s="66" t="s">
        <v>85</v>
      </c>
      <c r="AX3800" s="66" t="s">
        <v>85</v>
      </c>
      <c r="AY3800" s="66" t="s">
        <v>85</v>
      </c>
      <c r="AZ3800" s="66" t="s">
        <v>85</v>
      </c>
      <c r="BA3800" s="66" t="s">
        <v>85</v>
      </c>
      <c r="BB3800" s="66" t="s">
        <v>85</v>
      </c>
      <c r="BC3800" s="66" t="s">
        <v>85</v>
      </c>
      <c r="BD3800" s="66" t="s">
        <v>85</v>
      </c>
      <c r="BE3800" s="66" t="s">
        <v>85</v>
      </c>
      <c r="BF3800" s="66" t="s">
        <v>85</v>
      </c>
      <c r="BG3800" s="66" t="s">
        <v>85</v>
      </c>
      <c r="BH3800" s="66" t="s">
        <v>85</v>
      </c>
      <c r="BI3800" s="66" t="s">
        <v>85</v>
      </c>
      <c r="BJ3800" s="66" t="s">
        <v>85</v>
      </c>
      <c r="BK3800" s="66" t="s">
        <v>85</v>
      </c>
      <c r="BL3800" s="66" t="s">
        <v>85</v>
      </c>
      <c r="BM3800" s="66" t="s">
        <v>85</v>
      </c>
      <c r="BN3800" s="66" t="s">
        <v>85</v>
      </c>
      <c r="BO3800" s="88" t="s">
        <v>85</v>
      </c>
      <c r="BP3800" s="100" t="s">
        <v>85</v>
      </c>
      <c r="BQ3800" s="66" t="s">
        <v>85</v>
      </c>
      <c r="BR3800" s="66" t="s">
        <v>85</v>
      </c>
      <c r="BS3800" s="66" t="s">
        <v>85</v>
      </c>
      <c r="BT3800" s="66" t="s">
        <v>85</v>
      </c>
      <c r="BU3800" s="66" t="s">
        <v>85</v>
      </c>
      <c r="BV3800" s="66" t="s">
        <v>85</v>
      </c>
      <c r="BW3800" s="66" t="s">
        <v>85</v>
      </c>
      <c r="BX3800" s="66" t="s">
        <v>85</v>
      </c>
      <c r="BY3800" s="66" t="s">
        <v>85</v>
      </c>
      <c r="BZ3800" s="66" t="s">
        <v>85</v>
      </c>
      <c r="CA3800" s="66" t="s">
        <v>85</v>
      </c>
      <c r="CB3800" s="66" t="s">
        <v>85</v>
      </c>
      <c r="CC3800" s="66" t="s">
        <v>85</v>
      </c>
      <c r="CD3800" s="66" t="s">
        <v>85</v>
      </c>
      <c r="CE3800" s="66" t="s">
        <v>85</v>
      </c>
      <c r="CF3800" s="66" t="s">
        <v>85</v>
      </c>
      <c r="CG3800" s="66" t="s">
        <v>85</v>
      </c>
      <c r="CH3800" s="66" t="s">
        <v>85</v>
      </c>
      <c r="CI3800" s="66" t="s">
        <v>85</v>
      </c>
      <c r="CJ3800" s="66" t="s">
        <v>85</v>
      </c>
      <c r="CK3800" s="66" t="s">
        <v>85</v>
      </c>
      <c r="CL3800" s="66" t="s">
        <v>85</v>
      </c>
      <c r="CM3800" s="69" t="s">
        <v>85</v>
      </c>
    </row>
    <row r="3801" spans="41:91" hidden="1" x14ac:dyDescent="0.25">
      <c r="AO3801" s="31" t="s">
        <v>127</v>
      </c>
      <c r="AP3801" s="31" t="s">
        <v>74</v>
      </c>
      <c r="AQ3801" s="21" t="str">
        <f t="shared" si="60"/>
        <v>WalesWest Midlands</v>
      </c>
      <c r="AR3801" s="77" t="s">
        <v>85</v>
      </c>
      <c r="AS3801" s="77" t="s">
        <v>85</v>
      </c>
      <c r="AT3801" s="77" t="s">
        <v>85</v>
      </c>
      <c r="AU3801" s="66" t="s">
        <v>85</v>
      </c>
      <c r="AV3801" s="66" t="s">
        <v>85</v>
      </c>
      <c r="AW3801" s="66" t="s">
        <v>85</v>
      </c>
      <c r="AX3801" s="66" t="s">
        <v>85</v>
      </c>
      <c r="AY3801" s="66" t="s">
        <v>85</v>
      </c>
      <c r="AZ3801" s="66" t="s">
        <v>85</v>
      </c>
      <c r="BA3801" s="66" t="s">
        <v>85</v>
      </c>
      <c r="BB3801" s="66" t="s">
        <v>85</v>
      </c>
      <c r="BC3801" s="66" t="s">
        <v>85</v>
      </c>
      <c r="BD3801" s="66" t="s">
        <v>85</v>
      </c>
      <c r="BE3801" s="66" t="s">
        <v>85</v>
      </c>
      <c r="BF3801" s="66" t="s">
        <v>85</v>
      </c>
      <c r="BG3801" s="66" t="s">
        <v>85</v>
      </c>
      <c r="BH3801" s="66" t="s">
        <v>85</v>
      </c>
      <c r="BI3801" s="66" t="s">
        <v>85</v>
      </c>
      <c r="BJ3801" s="66" t="s">
        <v>85</v>
      </c>
      <c r="BK3801" s="66" t="s">
        <v>85</v>
      </c>
      <c r="BL3801" s="66" t="s">
        <v>85</v>
      </c>
      <c r="BM3801" s="66" t="s">
        <v>85</v>
      </c>
      <c r="BN3801" s="66" t="s">
        <v>85</v>
      </c>
      <c r="BO3801" s="88" t="s">
        <v>85</v>
      </c>
      <c r="BP3801" s="100" t="s">
        <v>85</v>
      </c>
      <c r="BQ3801" s="66" t="s">
        <v>85</v>
      </c>
      <c r="BR3801" s="66" t="s">
        <v>85</v>
      </c>
      <c r="BS3801" s="66" t="s">
        <v>85</v>
      </c>
      <c r="BT3801" s="66" t="s">
        <v>85</v>
      </c>
      <c r="BU3801" s="66" t="s">
        <v>85</v>
      </c>
      <c r="BV3801" s="66" t="s">
        <v>85</v>
      </c>
      <c r="BW3801" s="66" t="s">
        <v>85</v>
      </c>
      <c r="BX3801" s="66" t="s">
        <v>85</v>
      </c>
      <c r="BY3801" s="66" t="s">
        <v>85</v>
      </c>
      <c r="BZ3801" s="66" t="s">
        <v>85</v>
      </c>
      <c r="CA3801" s="66" t="s">
        <v>85</v>
      </c>
      <c r="CB3801" s="66" t="s">
        <v>85</v>
      </c>
      <c r="CC3801" s="66" t="s">
        <v>85</v>
      </c>
      <c r="CD3801" s="66" t="s">
        <v>85</v>
      </c>
      <c r="CE3801" s="66" t="s">
        <v>85</v>
      </c>
      <c r="CF3801" s="66" t="s">
        <v>85</v>
      </c>
      <c r="CG3801" s="66" t="s">
        <v>85</v>
      </c>
      <c r="CH3801" s="66" t="s">
        <v>85</v>
      </c>
      <c r="CI3801" s="66" t="s">
        <v>85</v>
      </c>
      <c r="CJ3801" s="66" t="s">
        <v>85</v>
      </c>
      <c r="CK3801" s="66" t="s">
        <v>85</v>
      </c>
      <c r="CL3801" s="66" t="s">
        <v>85</v>
      </c>
      <c r="CM3801" s="69" t="s">
        <v>85</v>
      </c>
    </row>
    <row r="3802" spans="41:91" hidden="1" x14ac:dyDescent="0.25">
      <c r="AO3802" s="31" t="s">
        <v>127</v>
      </c>
      <c r="AP3802" s="31" t="s">
        <v>75</v>
      </c>
      <c r="AQ3802" s="21" t="str">
        <f t="shared" si="60"/>
        <v>WalesEast of England</v>
      </c>
      <c r="AR3802" s="77" t="s">
        <v>85</v>
      </c>
      <c r="AS3802" s="77" t="s">
        <v>85</v>
      </c>
      <c r="AT3802" s="77" t="s">
        <v>85</v>
      </c>
      <c r="AU3802" s="66" t="s">
        <v>85</v>
      </c>
      <c r="AV3802" s="66" t="s">
        <v>85</v>
      </c>
      <c r="AW3802" s="66" t="s">
        <v>85</v>
      </c>
      <c r="AX3802" s="66" t="s">
        <v>85</v>
      </c>
      <c r="AY3802" s="66" t="s">
        <v>85</v>
      </c>
      <c r="AZ3802" s="66" t="s">
        <v>85</v>
      </c>
      <c r="BA3802" s="66" t="s">
        <v>85</v>
      </c>
      <c r="BB3802" s="66" t="s">
        <v>85</v>
      </c>
      <c r="BC3802" s="66" t="s">
        <v>85</v>
      </c>
      <c r="BD3802" s="66" t="s">
        <v>85</v>
      </c>
      <c r="BE3802" s="66" t="s">
        <v>85</v>
      </c>
      <c r="BF3802" s="66" t="s">
        <v>85</v>
      </c>
      <c r="BG3802" s="66" t="s">
        <v>85</v>
      </c>
      <c r="BH3802" s="66" t="s">
        <v>85</v>
      </c>
      <c r="BI3802" s="66" t="s">
        <v>85</v>
      </c>
      <c r="BJ3802" s="66" t="s">
        <v>85</v>
      </c>
      <c r="BK3802" s="66" t="s">
        <v>85</v>
      </c>
      <c r="BL3802" s="66" t="s">
        <v>85</v>
      </c>
      <c r="BM3802" s="66" t="s">
        <v>85</v>
      </c>
      <c r="BN3802" s="66" t="s">
        <v>85</v>
      </c>
      <c r="BO3802" s="88" t="s">
        <v>85</v>
      </c>
      <c r="BP3802" s="100" t="s">
        <v>85</v>
      </c>
      <c r="BQ3802" s="66" t="s">
        <v>85</v>
      </c>
      <c r="BR3802" s="66" t="s">
        <v>85</v>
      </c>
      <c r="BS3802" s="66" t="s">
        <v>85</v>
      </c>
      <c r="BT3802" s="66" t="s">
        <v>85</v>
      </c>
      <c r="BU3802" s="66" t="s">
        <v>85</v>
      </c>
      <c r="BV3802" s="66" t="s">
        <v>85</v>
      </c>
      <c r="BW3802" s="66" t="s">
        <v>85</v>
      </c>
      <c r="BX3802" s="66" t="s">
        <v>85</v>
      </c>
      <c r="BY3802" s="66" t="s">
        <v>85</v>
      </c>
      <c r="BZ3802" s="66" t="s">
        <v>85</v>
      </c>
      <c r="CA3802" s="66" t="s">
        <v>85</v>
      </c>
      <c r="CB3802" s="66" t="s">
        <v>85</v>
      </c>
      <c r="CC3802" s="66" t="s">
        <v>85</v>
      </c>
      <c r="CD3802" s="66" t="s">
        <v>85</v>
      </c>
      <c r="CE3802" s="66" t="s">
        <v>85</v>
      </c>
      <c r="CF3802" s="66" t="s">
        <v>85</v>
      </c>
      <c r="CG3802" s="66" t="s">
        <v>85</v>
      </c>
      <c r="CH3802" s="66" t="s">
        <v>85</v>
      </c>
      <c r="CI3802" s="66" t="s">
        <v>85</v>
      </c>
      <c r="CJ3802" s="66" t="s">
        <v>85</v>
      </c>
      <c r="CK3802" s="66" t="s">
        <v>85</v>
      </c>
      <c r="CL3802" s="66" t="s">
        <v>85</v>
      </c>
      <c r="CM3802" s="69" t="s">
        <v>85</v>
      </c>
    </row>
    <row r="3803" spans="41:91" hidden="1" x14ac:dyDescent="0.25">
      <c r="AO3803" s="31" t="s">
        <v>127</v>
      </c>
      <c r="AP3803" s="31" t="s">
        <v>76</v>
      </c>
      <c r="AQ3803" s="21" t="str">
        <f t="shared" si="60"/>
        <v>WalesLondon</v>
      </c>
      <c r="AR3803" s="77" t="s">
        <v>85</v>
      </c>
      <c r="AS3803" s="77" t="s">
        <v>85</v>
      </c>
      <c r="AT3803" s="77" t="s">
        <v>85</v>
      </c>
      <c r="AU3803" s="66" t="s">
        <v>85</v>
      </c>
      <c r="AV3803" s="66" t="s">
        <v>85</v>
      </c>
      <c r="AW3803" s="66" t="s">
        <v>85</v>
      </c>
      <c r="AX3803" s="66" t="s">
        <v>85</v>
      </c>
      <c r="AY3803" s="66" t="s">
        <v>85</v>
      </c>
      <c r="AZ3803" s="66" t="s">
        <v>85</v>
      </c>
      <c r="BA3803" s="66" t="s">
        <v>85</v>
      </c>
      <c r="BB3803" s="66" t="s">
        <v>85</v>
      </c>
      <c r="BC3803" s="66" t="s">
        <v>85</v>
      </c>
      <c r="BD3803" s="66" t="s">
        <v>85</v>
      </c>
      <c r="BE3803" s="66" t="s">
        <v>85</v>
      </c>
      <c r="BF3803" s="66" t="s">
        <v>85</v>
      </c>
      <c r="BG3803" s="66" t="s">
        <v>85</v>
      </c>
      <c r="BH3803" s="66" t="s">
        <v>85</v>
      </c>
      <c r="BI3803" s="66" t="s">
        <v>85</v>
      </c>
      <c r="BJ3803" s="66" t="s">
        <v>85</v>
      </c>
      <c r="BK3803" s="66" t="s">
        <v>85</v>
      </c>
      <c r="BL3803" s="66" t="s">
        <v>85</v>
      </c>
      <c r="BM3803" s="66" t="s">
        <v>85</v>
      </c>
      <c r="BN3803" s="66" t="s">
        <v>85</v>
      </c>
      <c r="BO3803" s="88" t="s">
        <v>85</v>
      </c>
      <c r="BP3803" s="100" t="s">
        <v>85</v>
      </c>
      <c r="BQ3803" s="66" t="s">
        <v>85</v>
      </c>
      <c r="BR3803" s="66" t="s">
        <v>85</v>
      </c>
      <c r="BS3803" s="66" t="s">
        <v>85</v>
      </c>
      <c r="BT3803" s="66" t="s">
        <v>85</v>
      </c>
      <c r="BU3803" s="66" t="s">
        <v>85</v>
      </c>
      <c r="BV3803" s="66" t="s">
        <v>85</v>
      </c>
      <c r="BW3803" s="66" t="s">
        <v>85</v>
      </c>
      <c r="BX3803" s="66" t="s">
        <v>85</v>
      </c>
      <c r="BY3803" s="66" t="s">
        <v>85</v>
      </c>
      <c r="BZ3803" s="66" t="s">
        <v>85</v>
      </c>
      <c r="CA3803" s="66" t="s">
        <v>85</v>
      </c>
      <c r="CB3803" s="66" t="s">
        <v>85</v>
      </c>
      <c r="CC3803" s="66" t="s">
        <v>85</v>
      </c>
      <c r="CD3803" s="66" t="s">
        <v>85</v>
      </c>
      <c r="CE3803" s="66" t="s">
        <v>85</v>
      </c>
      <c r="CF3803" s="66" t="s">
        <v>85</v>
      </c>
      <c r="CG3803" s="66" t="s">
        <v>85</v>
      </c>
      <c r="CH3803" s="66" t="s">
        <v>85</v>
      </c>
      <c r="CI3803" s="66" t="s">
        <v>85</v>
      </c>
      <c r="CJ3803" s="66" t="s">
        <v>85</v>
      </c>
      <c r="CK3803" s="66" t="s">
        <v>85</v>
      </c>
      <c r="CL3803" s="66" t="s">
        <v>85</v>
      </c>
      <c r="CM3803" s="69" t="s">
        <v>85</v>
      </c>
    </row>
    <row r="3804" spans="41:91" hidden="1" x14ac:dyDescent="0.25">
      <c r="AO3804" s="31" t="s">
        <v>127</v>
      </c>
      <c r="AP3804" s="31" t="s">
        <v>77</v>
      </c>
      <c r="AQ3804" s="21" t="str">
        <f t="shared" si="60"/>
        <v>WalesSouth East</v>
      </c>
      <c r="AR3804" s="77" t="s">
        <v>85</v>
      </c>
      <c r="AS3804" s="77" t="s">
        <v>85</v>
      </c>
      <c r="AT3804" s="77" t="s">
        <v>85</v>
      </c>
      <c r="AU3804" s="66" t="s">
        <v>85</v>
      </c>
      <c r="AV3804" s="66" t="s">
        <v>85</v>
      </c>
      <c r="AW3804" s="66" t="s">
        <v>85</v>
      </c>
      <c r="AX3804" s="66" t="s">
        <v>85</v>
      </c>
      <c r="AY3804" s="66" t="s">
        <v>85</v>
      </c>
      <c r="AZ3804" s="66" t="s">
        <v>85</v>
      </c>
      <c r="BA3804" s="66" t="s">
        <v>85</v>
      </c>
      <c r="BB3804" s="66" t="s">
        <v>85</v>
      </c>
      <c r="BC3804" s="66" t="s">
        <v>85</v>
      </c>
      <c r="BD3804" s="66" t="s">
        <v>85</v>
      </c>
      <c r="BE3804" s="66" t="s">
        <v>85</v>
      </c>
      <c r="BF3804" s="66" t="s">
        <v>85</v>
      </c>
      <c r="BG3804" s="66" t="s">
        <v>85</v>
      </c>
      <c r="BH3804" s="66" t="s">
        <v>85</v>
      </c>
      <c r="BI3804" s="66" t="s">
        <v>85</v>
      </c>
      <c r="BJ3804" s="66" t="s">
        <v>85</v>
      </c>
      <c r="BK3804" s="66" t="s">
        <v>85</v>
      </c>
      <c r="BL3804" s="66" t="s">
        <v>85</v>
      </c>
      <c r="BM3804" s="66" t="s">
        <v>85</v>
      </c>
      <c r="BN3804" s="66" t="s">
        <v>85</v>
      </c>
      <c r="BO3804" s="88" t="s">
        <v>85</v>
      </c>
      <c r="BP3804" s="100" t="s">
        <v>85</v>
      </c>
      <c r="BQ3804" s="66" t="s">
        <v>85</v>
      </c>
      <c r="BR3804" s="66" t="s">
        <v>85</v>
      </c>
      <c r="BS3804" s="66" t="s">
        <v>85</v>
      </c>
      <c r="BT3804" s="66" t="s">
        <v>85</v>
      </c>
      <c r="BU3804" s="66" t="s">
        <v>85</v>
      </c>
      <c r="BV3804" s="66" t="s">
        <v>85</v>
      </c>
      <c r="BW3804" s="66" t="s">
        <v>85</v>
      </c>
      <c r="BX3804" s="66" t="s">
        <v>85</v>
      </c>
      <c r="BY3804" s="66" t="s">
        <v>85</v>
      </c>
      <c r="BZ3804" s="66" t="s">
        <v>85</v>
      </c>
      <c r="CA3804" s="66" t="s">
        <v>85</v>
      </c>
      <c r="CB3804" s="66" t="s">
        <v>85</v>
      </c>
      <c r="CC3804" s="66" t="s">
        <v>85</v>
      </c>
      <c r="CD3804" s="66" t="s">
        <v>85</v>
      </c>
      <c r="CE3804" s="66" t="s">
        <v>85</v>
      </c>
      <c r="CF3804" s="66" t="s">
        <v>85</v>
      </c>
      <c r="CG3804" s="66" t="s">
        <v>85</v>
      </c>
      <c r="CH3804" s="66" t="s">
        <v>85</v>
      </c>
      <c r="CI3804" s="66" t="s">
        <v>85</v>
      </c>
      <c r="CJ3804" s="66" t="s">
        <v>85</v>
      </c>
      <c r="CK3804" s="66" t="s">
        <v>85</v>
      </c>
      <c r="CL3804" s="66" t="s">
        <v>85</v>
      </c>
      <c r="CM3804" s="69" t="s">
        <v>85</v>
      </c>
    </row>
    <row r="3805" spans="41:91" hidden="1" x14ac:dyDescent="0.25">
      <c r="AO3805" s="31" t="s">
        <v>127</v>
      </c>
      <c r="AP3805" s="31" t="s">
        <v>78</v>
      </c>
      <c r="AQ3805" s="21" t="str">
        <f t="shared" si="60"/>
        <v>WalesSouth West</v>
      </c>
      <c r="AR3805" s="77" t="s">
        <v>85</v>
      </c>
      <c r="AS3805" s="77" t="s">
        <v>85</v>
      </c>
      <c r="AT3805" s="77" t="s">
        <v>85</v>
      </c>
      <c r="AU3805" s="66" t="s">
        <v>85</v>
      </c>
      <c r="AV3805" s="66" t="s">
        <v>85</v>
      </c>
      <c r="AW3805" s="66" t="s">
        <v>85</v>
      </c>
      <c r="AX3805" s="66" t="s">
        <v>85</v>
      </c>
      <c r="AY3805" s="66" t="s">
        <v>85</v>
      </c>
      <c r="AZ3805" s="66" t="s">
        <v>85</v>
      </c>
      <c r="BA3805" s="66" t="s">
        <v>85</v>
      </c>
      <c r="BB3805" s="66" t="s">
        <v>85</v>
      </c>
      <c r="BC3805" s="66" t="s">
        <v>85</v>
      </c>
      <c r="BD3805" s="66" t="s">
        <v>85</v>
      </c>
      <c r="BE3805" s="66" t="s">
        <v>85</v>
      </c>
      <c r="BF3805" s="66" t="s">
        <v>85</v>
      </c>
      <c r="BG3805" s="66" t="s">
        <v>85</v>
      </c>
      <c r="BH3805" s="66" t="s">
        <v>85</v>
      </c>
      <c r="BI3805" s="66" t="s">
        <v>85</v>
      </c>
      <c r="BJ3805" s="66" t="s">
        <v>85</v>
      </c>
      <c r="BK3805" s="66" t="s">
        <v>85</v>
      </c>
      <c r="BL3805" s="66" t="s">
        <v>85</v>
      </c>
      <c r="BM3805" s="66" t="s">
        <v>85</v>
      </c>
      <c r="BN3805" s="66" t="s">
        <v>85</v>
      </c>
      <c r="BO3805" s="88" t="s">
        <v>85</v>
      </c>
      <c r="BP3805" s="100" t="s">
        <v>85</v>
      </c>
      <c r="BQ3805" s="66" t="s">
        <v>85</v>
      </c>
      <c r="BR3805" s="66" t="s">
        <v>85</v>
      </c>
      <c r="BS3805" s="66" t="s">
        <v>85</v>
      </c>
      <c r="BT3805" s="66" t="s">
        <v>85</v>
      </c>
      <c r="BU3805" s="66" t="s">
        <v>85</v>
      </c>
      <c r="BV3805" s="66" t="s">
        <v>85</v>
      </c>
      <c r="BW3805" s="66" t="s">
        <v>85</v>
      </c>
      <c r="BX3805" s="66" t="s">
        <v>85</v>
      </c>
      <c r="BY3805" s="66" t="s">
        <v>85</v>
      </c>
      <c r="BZ3805" s="66" t="s">
        <v>85</v>
      </c>
      <c r="CA3805" s="66" t="s">
        <v>85</v>
      </c>
      <c r="CB3805" s="66" t="s">
        <v>85</v>
      </c>
      <c r="CC3805" s="66" t="s">
        <v>85</v>
      </c>
      <c r="CD3805" s="66" t="s">
        <v>85</v>
      </c>
      <c r="CE3805" s="66" t="s">
        <v>85</v>
      </c>
      <c r="CF3805" s="66" t="s">
        <v>85</v>
      </c>
      <c r="CG3805" s="66" t="s">
        <v>85</v>
      </c>
      <c r="CH3805" s="66" t="s">
        <v>85</v>
      </c>
      <c r="CI3805" s="66" t="s">
        <v>85</v>
      </c>
      <c r="CJ3805" s="66" t="s">
        <v>85</v>
      </c>
      <c r="CK3805" s="66" t="s">
        <v>85</v>
      </c>
      <c r="CL3805" s="66" t="s">
        <v>85</v>
      </c>
      <c r="CM3805" s="69" t="s">
        <v>85</v>
      </c>
    </row>
    <row r="3806" spans="41:91" hidden="1" x14ac:dyDescent="0.25">
      <c r="AO3806" s="31" t="s">
        <v>127</v>
      </c>
      <c r="AP3806" s="31" t="s">
        <v>127</v>
      </c>
      <c r="AQ3806" s="21" t="str">
        <f t="shared" si="60"/>
        <v>WalesWales</v>
      </c>
      <c r="AR3806" s="77" t="s">
        <v>85</v>
      </c>
      <c r="AS3806" s="77" t="s">
        <v>85</v>
      </c>
      <c r="AT3806" s="77" t="s">
        <v>85</v>
      </c>
      <c r="AU3806" s="66" t="s">
        <v>85</v>
      </c>
      <c r="AV3806" s="66" t="s">
        <v>85</v>
      </c>
      <c r="AW3806" s="66" t="s">
        <v>85</v>
      </c>
      <c r="AX3806" s="66" t="s">
        <v>85</v>
      </c>
      <c r="AY3806" s="66" t="s">
        <v>85</v>
      </c>
      <c r="AZ3806" s="66" t="s">
        <v>85</v>
      </c>
      <c r="BA3806" s="66" t="s">
        <v>85</v>
      </c>
      <c r="BB3806" s="66" t="s">
        <v>85</v>
      </c>
      <c r="BC3806" s="66" t="s">
        <v>85</v>
      </c>
      <c r="BD3806" s="66" t="s">
        <v>85</v>
      </c>
      <c r="BE3806" s="66" t="s">
        <v>85</v>
      </c>
      <c r="BF3806" s="66" t="s">
        <v>85</v>
      </c>
      <c r="BG3806" s="66" t="s">
        <v>85</v>
      </c>
      <c r="BH3806" s="66" t="s">
        <v>85</v>
      </c>
      <c r="BI3806" s="66" t="s">
        <v>85</v>
      </c>
      <c r="BJ3806" s="66" t="s">
        <v>85</v>
      </c>
      <c r="BK3806" s="66" t="s">
        <v>85</v>
      </c>
      <c r="BL3806" s="66" t="s">
        <v>85</v>
      </c>
      <c r="BM3806" s="66" t="s">
        <v>85</v>
      </c>
      <c r="BN3806" s="66" t="s">
        <v>85</v>
      </c>
      <c r="BO3806" s="88" t="s">
        <v>85</v>
      </c>
      <c r="BP3806" s="100" t="s">
        <v>85</v>
      </c>
      <c r="BQ3806" s="66" t="s">
        <v>85</v>
      </c>
      <c r="BR3806" s="66" t="s">
        <v>85</v>
      </c>
      <c r="BS3806" s="66" t="s">
        <v>85</v>
      </c>
      <c r="BT3806" s="66" t="s">
        <v>85</v>
      </c>
      <c r="BU3806" s="66" t="s">
        <v>85</v>
      </c>
      <c r="BV3806" s="66" t="s">
        <v>85</v>
      </c>
      <c r="BW3806" s="66" t="s">
        <v>85</v>
      </c>
      <c r="BX3806" s="66" t="s">
        <v>85</v>
      </c>
      <c r="BY3806" s="66" t="s">
        <v>85</v>
      </c>
      <c r="BZ3806" s="66" t="s">
        <v>85</v>
      </c>
      <c r="CA3806" s="66" t="s">
        <v>85</v>
      </c>
      <c r="CB3806" s="66" t="s">
        <v>85</v>
      </c>
      <c r="CC3806" s="66" t="s">
        <v>85</v>
      </c>
      <c r="CD3806" s="66" t="s">
        <v>85</v>
      </c>
      <c r="CE3806" s="66" t="s">
        <v>85</v>
      </c>
      <c r="CF3806" s="66" t="s">
        <v>85</v>
      </c>
      <c r="CG3806" s="66" t="s">
        <v>85</v>
      </c>
      <c r="CH3806" s="66" t="s">
        <v>85</v>
      </c>
      <c r="CI3806" s="66" t="s">
        <v>85</v>
      </c>
      <c r="CJ3806" s="66" t="s">
        <v>85</v>
      </c>
      <c r="CK3806" s="66" t="s">
        <v>85</v>
      </c>
      <c r="CL3806" s="66" t="s">
        <v>85</v>
      </c>
      <c r="CM3806" s="69" t="s">
        <v>85</v>
      </c>
    </row>
    <row r="3807" spans="41:91" hidden="1" x14ac:dyDescent="0.25">
      <c r="AO3807" s="85" t="s">
        <v>133</v>
      </c>
      <c r="AP3807" s="21" t="s">
        <v>133</v>
      </c>
      <c r="AQ3807" s="21" t="str">
        <f t="shared" ref="AQ3807:AQ3856" si="61">CONCATENATE(AO3807,AP3807)</f>
        <v>IMD - 1IMD - 1</v>
      </c>
      <c r="AR3807" s="77" t="s">
        <v>85</v>
      </c>
      <c r="AS3807" s="77" t="s">
        <v>85</v>
      </c>
      <c r="AT3807" s="77" t="s">
        <v>85</v>
      </c>
      <c r="AU3807" s="66" t="s">
        <v>85</v>
      </c>
      <c r="AV3807" s="66" t="s">
        <v>85</v>
      </c>
      <c r="AW3807" s="66" t="s">
        <v>85</v>
      </c>
      <c r="AX3807" s="66" t="s">
        <v>85</v>
      </c>
      <c r="AY3807" s="66" t="s">
        <v>85</v>
      </c>
      <c r="AZ3807" s="66" t="s">
        <v>85</v>
      </c>
      <c r="BA3807" s="66" t="s">
        <v>85</v>
      </c>
      <c r="BB3807" s="66" t="s">
        <v>85</v>
      </c>
      <c r="BC3807" s="66" t="s">
        <v>85</v>
      </c>
      <c r="BD3807" s="66" t="s">
        <v>85</v>
      </c>
      <c r="BE3807" s="66" t="s">
        <v>85</v>
      </c>
      <c r="BF3807" s="66" t="s">
        <v>85</v>
      </c>
      <c r="BG3807" s="66" t="s">
        <v>85</v>
      </c>
      <c r="BH3807" s="66" t="s">
        <v>85</v>
      </c>
      <c r="BI3807" s="66" t="s">
        <v>85</v>
      </c>
      <c r="BJ3807" s="66" t="s">
        <v>85</v>
      </c>
      <c r="BK3807" s="66" t="s">
        <v>85</v>
      </c>
      <c r="BL3807" s="66" t="s">
        <v>85</v>
      </c>
      <c r="BM3807" s="66" t="s">
        <v>85</v>
      </c>
      <c r="BN3807" s="66" t="s">
        <v>85</v>
      </c>
      <c r="BO3807" s="88" t="s">
        <v>85</v>
      </c>
      <c r="BP3807" s="100" t="s">
        <v>85</v>
      </c>
      <c r="BQ3807" s="66" t="s">
        <v>85</v>
      </c>
      <c r="BR3807" s="66" t="s">
        <v>85</v>
      </c>
      <c r="BS3807" s="66" t="s">
        <v>85</v>
      </c>
      <c r="BT3807" s="66" t="s">
        <v>85</v>
      </c>
      <c r="BU3807" s="66" t="s">
        <v>85</v>
      </c>
      <c r="BV3807" s="66" t="s">
        <v>85</v>
      </c>
      <c r="BW3807" s="66" t="s">
        <v>85</v>
      </c>
      <c r="BX3807" s="66" t="s">
        <v>85</v>
      </c>
      <c r="BY3807" s="66" t="s">
        <v>85</v>
      </c>
      <c r="BZ3807" s="66" t="s">
        <v>85</v>
      </c>
      <c r="CA3807" s="66" t="s">
        <v>85</v>
      </c>
      <c r="CB3807" s="66" t="s">
        <v>85</v>
      </c>
      <c r="CC3807" s="66" t="s">
        <v>85</v>
      </c>
      <c r="CD3807" s="66" t="s">
        <v>85</v>
      </c>
      <c r="CE3807" s="66" t="s">
        <v>85</v>
      </c>
      <c r="CF3807" s="66" t="s">
        <v>85</v>
      </c>
      <c r="CG3807" s="66" t="s">
        <v>85</v>
      </c>
      <c r="CH3807" s="66" t="s">
        <v>85</v>
      </c>
      <c r="CI3807" s="66" t="s">
        <v>85</v>
      </c>
      <c r="CJ3807" s="66" t="s">
        <v>85</v>
      </c>
      <c r="CK3807" s="66" t="s">
        <v>85</v>
      </c>
      <c r="CL3807" s="66" t="s">
        <v>85</v>
      </c>
      <c r="CM3807" s="69" t="s">
        <v>85</v>
      </c>
    </row>
    <row r="3808" spans="41:91" hidden="1" x14ac:dyDescent="0.25">
      <c r="AO3808" s="84" t="s">
        <v>133</v>
      </c>
      <c r="AP3808" s="21" t="s">
        <v>134</v>
      </c>
      <c r="AQ3808" s="21" t="str">
        <f t="shared" si="61"/>
        <v>IMD - 1IMD - 2</v>
      </c>
      <c r="AR3808" s="77" t="s">
        <v>85</v>
      </c>
      <c r="AS3808" s="77" t="s">
        <v>85</v>
      </c>
      <c r="AT3808" s="77" t="s">
        <v>85</v>
      </c>
      <c r="AU3808" s="66" t="s">
        <v>85</v>
      </c>
      <c r="AV3808" s="66" t="s">
        <v>85</v>
      </c>
      <c r="AW3808" s="66" t="s">
        <v>85</v>
      </c>
      <c r="AX3808" s="66" t="s">
        <v>85</v>
      </c>
      <c r="AY3808" s="66" t="s">
        <v>85</v>
      </c>
      <c r="AZ3808" s="66" t="s">
        <v>85</v>
      </c>
      <c r="BA3808" s="66" t="s">
        <v>85</v>
      </c>
      <c r="BB3808" s="66" t="s">
        <v>85</v>
      </c>
      <c r="BC3808" s="66" t="s">
        <v>85</v>
      </c>
      <c r="BD3808" s="66" t="s">
        <v>85</v>
      </c>
      <c r="BE3808" s="66" t="s">
        <v>85</v>
      </c>
      <c r="BF3808" s="66" t="s">
        <v>85</v>
      </c>
      <c r="BG3808" s="66" t="s">
        <v>85</v>
      </c>
      <c r="BH3808" s="66" t="s">
        <v>85</v>
      </c>
      <c r="BI3808" s="66" t="s">
        <v>85</v>
      </c>
      <c r="BJ3808" s="66" t="s">
        <v>85</v>
      </c>
      <c r="BK3808" s="66" t="s">
        <v>85</v>
      </c>
      <c r="BL3808" s="66" t="s">
        <v>85</v>
      </c>
      <c r="BM3808" s="66" t="s">
        <v>85</v>
      </c>
      <c r="BN3808" s="66" t="s">
        <v>85</v>
      </c>
      <c r="BO3808" s="88" t="s">
        <v>85</v>
      </c>
      <c r="BP3808" s="100" t="s">
        <v>85</v>
      </c>
      <c r="BQ3808" s="66" t="s">
        <v>85</v>
      </c>
      <c r="BR3808" s="66" t="s">
        <v>85</v>
      </c>
      <c r="BS3808" s="66" t="s">
        <v>85</v>
      </c>
      <c r="BT3808" s="66" t="s">
        <v>85</v>
      </c>
      <c r="BU3808" s="66" t="s">
        <v>85</v>
      </c>
      <c r="BV3808" s="66" t="s">
        <v>85</v>
      </c>
      <c r="BW3808" s="66" t="s">
        <v>85</v>
      </c>
      <c r="BX3808" s="66" t="s">
        <v>85</v>
      </c>
      <c r="BY3808" s="66" t="s">
        <v>85</v>
      </c>
      <c r="BZ3808" s="66" t="s">
        <v>85</v>
      </c>
      <c r="CA3808" s="66" t="s">
        <v>85</v>
      </c>
      <c r="CB3808" s="66" t="s">
        <v>85</v>
      </c>
      <c r="CC3808" s="66" t="s">
        <v>85</v>
      </c>
      <c r="CD3808" s="66" t="s">
        <v>85</v>
      </c>
      <c r="CE3808" s="66" t="s">
        <v>85</v>
      </c>
      <c r="CF3808" s="66" t="s">
        <v>85</v>
      </c>
      <c r="CG3808" s="66" t="s">
        <v>85</v>
      </c>
      <c r="CH3808" s="66" t="s">
        <v>85</v>
      </c>
      <c r="CI3808" s="66" t="s">
        <v>85</v>
      </c>
      <c r="CJ3808" s="66" t="s">
        <v>85</v>
      </c>
      <c r="CK3808" s="66" t="s">
        <v>85</v>
      </c>
      <c r="CL3808" s="66" t="s">
        <v>85</v>
      </c>
      <c r="CM3808" s="69" t="s">
        <v>85</v>
      </c>
    </row>
    <row r="3809" spans="41:91" hidden="1" x14ac:dyDescent="0.25">
      <c r="AO3809" s="84" t="s">
        <v>133</v>
      </c>
      <c r="AP3809" s="21" t="s">
        <v>135</v>
      </c>
      <c r="AQ3809" s="21" t="str">
        <f t="shared" si="61"/>
        <v>IMD - 1IMD - 3</v>
      </c>
      <c r="AR3809" s="77" t="s">
        <v>85</v>
      </c>
      <c r="AS3809" s="77" t="s">
        <v>85</v>
      </c>
      <c r="AT3809" s="77" t="s">
        <v>85</v>
      </c>
      <c r="AU3809" s="66" t="s">
        <v>85</v>
      </c>
      <c r="AV3809" s="66" t="s">
        <v>85</v>
      </c>
      <c r="AW3809" s="66" t="s">
        <v>85</v>
      </c>
      <c r="AX3809" s="66" t="s">
        <v>85</v>
      </c>
      <c r="AY3809" s="66" t="s">
        <v>85</v>
      </c>
      <c r="AZ3809" s="66" t="s">
        <v>85</v>
      </c>
      <c r="BA3809" s="66" t="s">
        <v>85</v>
      </c>
      <c r="BB3809" s="66" t="s">
        <v>85</v>
      </c>
      <c r="BC3809" s="66" t="s">
        <v>85</v>
      </c>
      <c r="BD3809" s="66" t="s">
        <v>85</v>
      </c>
      <c r="BE3809" s="66" t="s">
        <v>85</v>
      </c>
      <c r="BF3809" s="66" t="s">
        <v>85</v>
      </c>
      <c r="BG3809" s="66" t="s">
        <v>85</v>
      </c>
      <c r="BH3809" s="66" t="s">
        <v>85</v>
      </c>
      <c r="BI3809" s="66" t="s">
        <v>85</v>
      </c>
      <c r="BJ3809" s="66" t="s">
        <v>85</v>
      </c>
      <c r="BK3809" s="66" t="s">
        <v>85</v>
      </c>
      <c r="BL3809" s="66" t="s">
        <v>85</v>
      </c>
      <c r="BM3809" s="66" t="s">
        <v>85</v>
      </c>
      <c r="BN3809" s="66" t="s">
        <v>85</v>
      </c>
      <c r="BO3809" s="88" t="s">
        <v>85</v>
      </c>
      <c r="BP3809" s="100" t="s">
        <v>85</v>
      </c>
      <c r="BQ3809" s="66" t="s">
        <v>85</v>
      </c>
      <c r="BR3809" s="66" t="s">
        <v>85</v>
      </c>
      <c r="BS3809" s="66" t="s">
        <v>85</v>
      </c>
      <c r="BT3809" s="66" t="s">
        <v>85</v>
      </c>
      <c r="BU3809" s="66" t="s">
        <v>85</v>
      </c>
      <c r="BV3809" s="66" t="s">
        <v>85</v>
      </c>
      <c r="BW3809" s="66" t="s">
        <v>85</v>
      </c>
      <c r="BX3809" s="66" t="s">
        <v>85</v>
      </c>
      <c r="BY3809" s="66" t="s">
        <v>85</v>
      </c>
      <c r="BZ3809" s="66" t="s">
        <v>85</v>
      </c>
      <c r="CA3809" s="66" t="s">
        <v>85</v>
      </c>
      <c r="CB3809" s="66" t="s">
        <v>85</v>
      </c>
      <c r="CC3809" s="66" t="s">
        <v>85</v>
      </c>
      <c r="CD3809" s="66" t="s">
        <v>85</v>
      </c>
      <c r="CE3809" s="66" t="s">
        <v>85</v>
      </c>
      <c r="CF3809" s="66" t="s">
        <v>85</v>
      </c>
      <c r="CG3809" s="66" t="s">
        <v>85</v>
      </c>
      <c r="CH3809" s="66" t="s">
        <v>85</v>
      </c>
      <c r="CI3809" s="66" t="s">
        <v>85</v>
      </c>
      <c r="CJ3809" s="66" t="s">
        <v>85</v>
      </c>
      <c r="CK3809" s="66" t="s">
        <v>85</v>
      </c>
      <c r="CL3809" s="66" t="s">
        <v>85</v>
      </c>
      <c r="CM3809" s="69" t="s">
        <v>85</v>
      </c>
    </row>
    <row r="3810" spans="41:91" hidden="1" x14ac:dyDescent="0.25">
      <c r="AO3810" s="84" t="s">
        <v>133</v>
      </c>
      <c r="AP3810" s="21" t="s">
        <v>136</v>
      </c>
      <c r="AQ3810" s="21" t="str">
        <f t="shared" si="61"/>
        <v>IMD - 1IMD - 4</v>
      </c>
      <c r="AR3810" s="77" t="s">
        <v>85</v>
      </c>
      <c r="AS3810" s="77" t="s">
        <v>85</v>
      </c>
      <c r="AT3810" s="77" t="s">
        <v>85</v>
      </c>
      <c r="AU3810" s="66" t="s">
        <v>85</v>
      </c>
      <c r="AV3810" s="66" t="s">
        <v>85</v>
      </c>
      <c r="AW3810" s="66" t="s">
        <v>85</v>
      </c>
      <c r="AX3810" s="66" t="s">
        <v>85</v>
      </c>
      <c r="AY3810" s="66" t="s">
        <v>85</v>
      </c>
      <c r="AZ3810" s="66" t="s">
        <v>85</v>
      </c>
      <c r="BA3810" s="66" t="s">
        <v>85</v>
      </c>
      <c r="BB3810" s="66" t="s">
        <v>85</v>
      </c>
      <c r="BC3810" s="66" t="s">
        <v>85</v>
      </c>
      <c r="BD3810" s="66" t="s">
        <v>85</v>
      </c>
      <c r="BE3810" s="66" t="s">
        <v>85</v>
      </c>
      <c r="BF3810" s="66" t="s">
        <v>85</v>
      </c>
      <c r="BG3810" s="66" t="s">
        <v>85</v>
      </c>
      <c r="BH3810" s="66" t="s">
        <v>85</v>
      </c>
      <c r="BI3810" s="66" t="s">
        <v>85</v>
      </c>
      <c r="BJ3810" s="66" t="s">
        <v>85</v>
      </c>
      <c r="BK3810" s="66" t="s">
        <v>85</v>
      </c>
      <c r="BL3810" s="66" t="s">
        <v>85</v>
      </c>
      <c r="BM3810" s="66" t="s">
        <v>85</v>
      </c>
      <c r="BN3810" s="66" t="s">
        <v>85</v>
      </c>
      <c r="BO3810" s="88" t="s">
        <v>85</v>
      </c>
      <c r="BP3810" s="100" t="s">
        <v>85</v>
      </c>
      <c r="BQ3810" s="66" t="s">
        <v>85</v>
      </c>
      <c r="BR3810" s="66" t="s">
        <v>85</v>
      </c>
      <c r="BS3810" s="66" t="s">
        <v>85</v>
      </c>
      <c r="BT3810" s="66" t="s">
        <v>85</v>
      </c>
      <c r="BU3810" s="66" t="s">
        <v>85</v>
      </c>
      <c r="BV3810" s="66" t="s">
        <v>85</v>
      </c>
      <c r="BW3810" s="66" t="s">
        <v>85</v>
      </c>
      <c r="BX3810" s="66" t="s">
        <v>85</v>
      </c>
      <c r="BY3810" s="66" t="s">
        <v>85</v>
      </c>
      <c r="BZ3810" s="66" t="s">
        <v>85</v>
      </c>
      <c r="CA3810" s="66" t="s">
        <v>85</v>
      </c>
      <c r="CB3810" s="66" t="s">
        <v>85</v>
      </c>
      <c r="CC3810" s="66" t="s">
        <v>85</v>
      </c>
      <c r="CD3810" s="66" t="s">
        <v>85</v>
      </c>
      <c r="CE3810" s="66" t="s">
        <v>85</v>
      </c>
      <c r="CF3810" s="66" t="s">
        <v>85</v>
      </c>
      <c r="CG3810" s="66" t="s">
        <v>85</v>
      </c>
      <c r="CH3810" s="66" t="s">
        <v>85</v>
      </c>
      <c r="CI3810" s="66" t="s">
        <v>85</v>
      </c>
      <c r="CJ3810" s="66" t="s">
        <v>85</v>
      </c>
      <c r="CK3810" s="66" t="s">
        <v>85</v>
      </c>
      <c r="CL3810" s="66" t="s">
        <v>85</v>
      </c>
      <c r="CM3810" s="69" t="s">
        <v>85</v>
      </c>
    </row>
    <row r="3811" spans="41:91" hidden="1" x14ac:dyDescent="0.25">
      <c r="AO3811" s="85" t="s">
        <v>133</v>
      </c>
      <c r="AP3811" s="21" t="s">
        <v>137</v>
      </c>
      <c r="AQ3811" s="21" t="str">
        <f t="shared" si="61"/>
        <v>IMD - 1IMD - 5</v>
      </c>
      <c r="AR3811" s="77" t="s">
        <v>85</v>
      </c>
      <c r="AS3811" s="77" t="s">
        <v>85</v>
      </c>
      <c r="AT3811" s="77" t="s">
        <v>85</v>
      </c>
      <c r="AU3811" s="66" t="s">
        <v>85</v>
      </c>
      <c r="AV3811" s="66" t="s">
        <v>85</v>
      </c>
      <c r="AW3811" s="66" t="s">
        <v>85</v>
      </c>
      <c r="AX3811" s="66" t="s">
        <v>85</v>
      </c>
      <c r="AY3811" s="66" t="s">
        <v>85</v>
      </c>
      <c r="AZ3811" s="66" t="s">
        <v>85</v>
      </c>
      <c r="BA3811" s="66" t="s">
        <v>85</v>
      </c>
      <c r="BB3811" s="66" t="s">
        <v>85</v>
      </c>
      <c r="BC3811" s="66" t="s">
        <v>85</v>
      </c>
      <c r="BD3811" s="66" t="s">
        <v>85</v>
      </c>
      <c r="BE3811" s="66" t="s">
        <v>85</v>
      </c>
      <c r="BF3811" s="66" t="s">
        <v>85</v>
      </c>
      <c r="BG3811" s="66" t="s">
        <v>85</v>
      </c>
      <c r="BH3811" s="66" t="s">
        <v>85</v>
      </c>
      <c r="BI3811" s="66" t="s">
        <v>85</v>
      </c>
      <c r="BJ3811" s="66" t="s">
        <v>85</v>
      </c>
      <c r="BK3811" s="66" t="s">
        <v>85</v>
      </c>
      <c r="BL3811" s="66" t="s">
        <v>85</v>
      </c>
      <c r="BM3811" s="66" t="s">
        <v>85</v>
      </c>
      <c r="BN3811" s="66" t="s">
        <v>85</v>
      </c>
      <c r="BO3811" s="88" t="s">
        <v>85</v>
      </c>
      <c r="BP3811" s="100" t="s">
        <v>85</v>
      </c>
      <c r="BQ3811" s="66" t="s">
        <v>85</v>
      </c>
      <c r="BR3811" s="66" t="s">
        <v>85</v>
      </c>
      <c r="BS3811" s="66" t="s">
        <v>85</v>
      </c>
      <c r="BT3811" s="66" t="s">
        <v>85</v>
      </c>
      <c r="BU3811" s="66" t="s">
        <v>85</v>
      </c>
      <c r="BV3811" s="66" t="s">
        <v>85</v>
      </c>
      <c r="BW3811" s="66" t="s">
        <v>85</v>
      </c>
      <c r="BX3811" s="66" t="s">
        <v>85</v>
      </c>
      <c r="BY3811" s="66" t="s">
        <v>85</v>
      </c>
      <c r="BZ3811" s="66" t="s">
        <v>85</v>
      </c>
      <c r="CA3811" s="66" t="s">
        <v>85</v>
      </c>
      <c r="CB3811" s="66" t="s">
        <v>85</v>
      </c>
      <c r="CC3811" s="66" t="s">
        <v>85</v>
      </c>
      <c r="CD3811" s="66" t="s">
        <v>85</v>
      </c>
      <c r="CE3811" s="66" t="s">
        <v>85</v>
      </c>
      <c r="CF3811" s="66" t="s">
        <v>85</v>
      </c>
      <c r="CG3811" s="66" t="s">
        <v>85</v>
      </c>
      <c r="CH3811" s="66" t="s">
        <v>85</v>
      </c>
      <c r="CI3811" s="66" t="s">
        <v>85</v>
      </c>
      <c r="CJ3811" s="66" t="s">
        <v>85</v>
      </c>
      <c r="CK3811" s="66" t="s">
        <v>85</v>
      </c>
      <c r="CL3811" s="66" t="s">
        <v>85</v>
      </c>
      <c r="CM3811" s="69" t="s">
        <v>85</v>
      </c>
    </row>
    <row r="3812" spans="41:91" hidden="1" x14ac:dyDescent="0.25">
      <c r="AO3812" s="85" t="s">
        <v>134</v>
      </c>
      <c r="AP3812" s="21" t="s">
        <v>133</v>
      </c>
      <c r="AQ3812" s="21" t="str">
        <f t="shared" si="61"/>
        <v>IMD - 2IMD - 1</v>
      </c>
      <c r="AR3812" s="77" t="s">
        <v>85</v>
      </c>
      <c r="AS3812" s="77" t="s">
        <v>85</v>
      </c>
      <c r="AT3812" s="77" t="s">
        <v>85</v>
      </c>
      <c r="AU3812" s="66" t="s">
        <v>85</v>
      </c>
      <c r="AV3812" s="66" t="s">
        <v>85</v>
      </c>
      <c r="AW3812" s="66" t="s">
        <v>85</v>
      </c>
      <c r="AX3812" s="66" t="s">
        <v>85</v>
      </c>
      <c r="AY3812" s="66" t="s">
        <v>85</v>
      </c>
      <c r="AZ3812" s="66" t="s">
        <v>85</v>
      </c>
      <c r="BA3812" s="66" t="s">
        <v>85</v>
      </c>
      <c r="BB3812" s="66" t="s">
        <v>85</v>
      </c>
      <c r="BC3812" s="66" t="s">
        <v>85</v>
      </c>
      <c r="BD3812" s="66" t="s">
        <v>85</v>
      </c>
      <c r="BE3812" s="66" t="s">
        <v>85</v>
      </c>
      <c r="BF3812" s="66" t="s">
        <v>85</v>
      </c>
      <c r="BG3812" s="66" t="s">
        <v>85</v>
      </c>
      <c r="BH3812" s="66" t="s">
        <v>85</v>
      </c>
      <c r="BI3812" s="66" t="s">
        <v>85</v>
      </c>
      <c r="BJ3812" s="66" t="s">
        <v>85</v>
      </c>
      <c r="BK3812" s="66" t="s">
        <v>85</v>
      </c>
      <c r="BL3812" s="66" t="s">
        <v>85</v>
      </c>
      <c r="BM3812" s="66" t="s">
        <v>85</v>
      </c>
      <c r="BN3812" s="66" t="s">
        <v>85</v>
      </c>
      <c r="BO3812" s="88" t="s">
        <v>85</v>
      </c>
      <c r="BP3812" s="100" t="s">
        <v>85</v>
      </c>
      <c r="BQ3812" s="66" t="s">
        <v>85</v>
      </c>
      <c r="BR3812" s="66" t="s">
        <v>85</v>
      </c>
      <c r="BS3812" s="66" t="s">
        <v>85</v>
      </c>
      <c r="BT3812" s="66" t="s">
        <v>85</v>
      </c>
      <c r="BU3812" s="66" t="s">
        <v>85</v>
      </c>
      <c r="BV3812" s="66" t="s">
        <v>85</v>
      </c>
      <c r="BW3812" s="66" t="s">
        <v>85</v>
      </c>
      <c r="BX3812" s="66" t="s">
        <v>85</v>
      </c>
      <c r="BY3812" s="66" t="s">
        <v>85</v>
      </c>
      <c r="BZ3812" s="66" t="s">
        <v>85</v>
      </c>
      <c r="CA3812" s="66" t="s">
        <v>85</v>
      </c>
      <c r="CB3812" s="66" t="s">
        <v>85</v>
      </c>
      <c r="CC3812" s="66" t="s">
        <v>85</v>
      </c>
      <c r="CD3812" s="66" t="s">
        <v>85</v>
      </c>
      <c r="CE3812" s="66" t="s">
        <v>85</v>
      </c>
      <c r="CF3812" s="66" t="s">
        <v>85</v>
      </c>
      <c r="CG3812" s="66" t="s">
        <v>85</v>
      </c>
      <c r="CH3812" s="66" t="s">
        <v>85</v>
      </c>
      <c r="CI3812" s="66" t="s">
        <v>85</v>
      </c>
      <c r="CJ3812" s="66" t="s">
        <v>85</v>
      </c>
      <c r="CK3812" s="66" t="s">
        <v>85</v>
      </c>
      <c r="CL3812" s="66" t="s">
        <v>85</v>
      </c>
      <c r="CM3812" s="69" t="s">
        <v>85</v>
      </c>
    </row>
    <row r="3813" spans="41:91" hidden="1" x14ac:dyDescent="0.25">
      <c r="AO3813" s="84" t="s">
        <v>134</v>
      </c>
      <c r="AP3813" s="21" t="s">
        <v>134</v>
      </c>
      <c r="AQ3813" s="21" t="str">
        <f t="shared" si="61"/>
        <v>IMD - 2IMD - 2</v>
      </c>
      <c r="AR3813" s="77" t="s">
        <v>85</v>
      </c>
      <c r="AS3813" s="77" t="s">
        <v>85</v>
      </c>
      <c r="AT3813" s="77" t="s">
        <v>85</v>
      </c>
      <c r="AU3813" s="66" t="s">
        <v>85</v>
      </c>
      <c r="AV3813" s="66" t="s">
        <v>85</v>
      </c>
      <c r="AW3813" s="66" t="s">
        <v>85</v>
      </c>
      <c r="AX3813" s="66" t="s">
        <v>85</v>
      </c>
      <c r="AY3813" s="66" t="s">
        <v>85</v>
      </c>
      <c r="AZ3813" s="66" t="s">
        <v>85</v>
      </c>
      <c r="BA3813" s="66" t="s">
        <v>85</v>
      </c>
      <c r="BB3813" s="66" t="s">
        <v>85</v>
      </c>
      <c r="BC3813" s="66" t="s">
        <v>85</v>
      </c>
      <c r="BD3813" s="66" t="s">
        <v>85</v>
      </c>
      <c r="BE3813" s="66" t="s">
        <v>85</v>
      </c>
      <c r="BF3813" s="66" t="s">
        <v>85</v>
      </c>
      <c r="BG3813" s="66" t="s">
        <v>85</v>
      </c>
      <c r="BH3813" s="66" t="s">
        <v>85</v>
      </c>
      <c r="BI3813" s="66" t="s">
        <v>85</v>
      </c>
      <c r="BJ3813" s="66" t="s">
        <v>85</v>
      </c>
      <c r="BK3813" s="66" t="s">
        <v>85</v>
      </c>
      <c r="BL3813" s="66" t="s">
        <v>85</v>
      </c>
      <c r="BM3813" s="66" t="s">
        <v>85</v>
      </c>
      <c r="BN3813" s="66" t="s">
        <v>85</v>
      </c>
      <c r="BO3813" s="88" t="s">
        <v>85</v>
      </c>
      <c r="BP3813" s="100" t="s">
        <v>85</v>
      </c>
      <c r="BQ3813" s="66" t="s">
        <v>85</v>
      </c>
      <c r="BR3813" s="66" t="s">
        <v>85</v>
      </c>
      <c r="BS3813" s="66" t="s">
        <v>85</v>
      </c>
      <c r="BT3813" s="66" t="s">
        <v>85</v>
      </c>
      <c r="BU3813" s="66" t="s">
        <v>85</v>
      </c>
      <c r="BV3813" s="66" t="s">
        <v>85</v>
      </c>
      <c r="BW3813" s="66" t="s">
        <v>85</v>
      </c>
      <c r="BX3813" s="66" t="s">
        <v>85</v>
      </c>
      <c r="BY3813" s="66" t="s">
        <v>85</v>
      </c>
      <c r="BZ3813" s="66" t="s">
        <v>85</v>
      </c>
      <c r="CA3813" s="66" t="s">
        <v>85</v>
      </c>
      <c r="CB3813" s="66" t="s">
        <v>85</v>
      </c>
      <c r="CC3813" s="66" t="s">
        <v>85</v>
      </c>
      <c r="CD3813" s="66" t="s">
        <v>85</v>
      </c>
      <c r="CE3813" s="66" t="s">
        <v>85</v>
      </c>
      <c r="CF3813" s="66" t="s">
        <v>85</v>
      </c>
      <c r="CG3813" s="66" t="s">
        <v>85</v>
      </c>
      <c r="CH3813" s="66" t="s">
        <v>85</v>
      </c>
      <c r="CI3813" s="66" t="s">
        <v>85</v>
      </c>
      <c r="CJ3813" s="66" t="s">
        <v>85</v>
      </c>
      <c r="CK3813" s="66" t="s">
        <v>85</v>
      </c>
      <c r="CL3813" s="66" t="s">
        <v>85</v>
      </c>
      <c r="CM3813" s="69" t="s">
        <v>85</v>
      </c>
    </row>
    <row r="3814" spans="41:91" hidden="1" x14ac:dyDescent="0.25">
      <c r="AO3814" s="84" t="s">
        <v>134</v>
      </c>
      <c r="AP3814" s="21" t="s">
        <v>135</v>
      </c>
      <c r="AQ3814" s="21" t="str">
        <f t="shared" si="61"/>
        <v>IMD - 2IMD - 3</v>
      </c>
      <c r="AR3814" s="77" t="s">
        <v>85</v>
      </c>
      <c r="AS3814" s="77" t="s">
        <v>85</v>
      </c>
      <c r="AT3814" s="77" t="s">
        <v>85</v>
      </c>
      <c r="AU3814" s="66" t="s">
        <v>85</v>
      </c>
      <c r="AV3814" s="66" t="s">
        <v>85</v>
      </c>
      <c r="AW3814" s="66" t="s">
        <v>85</v>
      </c>
      <c r="AX3814" s="66" t="s">
        <v>85</v>
      </c>
      <c r="AY3814" s="66" t="s">
        <v>85</v>
      </c>
      <c r="AZ3814" s="66" t="s">
        <v>85</v>
      </c>
      <c r="BA3814" s="66" t="s">
        <v>85</v>
      </c>
      <c r="BB3814" s="66" t="s">
        <v>85</v>
      </c>
      <c r="BC3814" s="66" t="s">
        <v>85</v>
      </c>
      <c r="BD3814" s="66" t="s">
        <v>85</v>
      </c>
      <c r="BE3814" s="66" t="s">
        <v>85</v>
      </c>
      <c r="BF3814" s="66" t="s">
        <v>85</v>
      </c>
      <c r="BG3814" s="66" t="s">
        <v>85</v>
      </c>
      <c r="BH3814" s="66" t="s">
        <v>85</v>
      </c>
      <c r="BI3814" s="66" t="s">
        <v>85</v>
      </c>
      <c r="BJ3814" s="66" t="s">
        <v>85</v>
      </c>
      <c r="BK3814" s="66" t="s">
        <v>85</v>
      </c>
      <c r="BL3814" s="66" t="s">
        <v>85</v>
      </c>
      <c r="BM3814" s="66" t="s">
        <v>85</v>
      </c>
      <c r="BN3814" s="66" t="s">
        <v>85</v>
      </c>
      <c r="BO3814" s="88" t="s">
        <v>85</v>
      </c>
      <c r="BP3814" s="100" t="s">
        <v>85</v>
      </c>
      <c r="BQ3814" s="66" t="s">
        <v>85</v>
      </c>
      <c r="BR3814" s="66" t="s">
        <v>85</v>
      </c>
      <c r="BS3814" s="66" t="s">
        <v>85</v>
      </c>
      <c r="BT3814" s="66" t="s">
        <v>85</v>
      </c>
      <c r="BU3814" s="66" t="s">
        <v>85</v>
      </c>
      <c r="BV3814" s="66" t="s">
        <v>85</v>
      </c>
      <c r="BW3814" s="66" t="s">
        <v>85</v>
      </c>
      <c r="BX3814" s="66" t="s">
        <v>85</v>
      </c>
      <c r="BY3814" s="66" t="s">
        <v>85</v>
      </c>
      <c r="BZ3814" s="66" t="s">
        <v>85</v>
      </c>
      <c r="CA3814" s="66" t="s">
        <v>85</v>
      </c>
      <c r="CB3814" s="66" t="s">
        <v>85</v>
      </c>
      <c r="CC3814" s="66" t="s">
        <v>85</v>
      </c>
      <c r="CD3814" s="66" t="s">
        <v>85</v>
      </c>
      <c r="CE3814" s="66" t="s">
        <v>85</v>
      </c>
      <c r="CF3814" s="66" t="s">
        <v>85</v>
      </c>
      <c r="CG3814" s="66" t="s">
        <v>85</v>
      </c>
      <c r="CH3814" s="66" t="s">
        <v>85</v>
      </c>
      <c r="CI3814" s="66" t="s">
        <v>85</v>
      </c>
      <c r="CJ3814" s="66" t="s">
        <v>85</v>
      </c>
      <c r="CK3814" s="66" t="s">
        <v>85</v>
      </c>
      <c r="CL3814" s="66" t="s">
        <v>85</v>
      </c>
      <c r="CM3814" s="69" t="s">
        <v>85</v>
      </c>
    </row>
    <row r="3815" spans="41:91" hidden="1" x14ac:dyDescent="0.25">
      <c r="AO3815" s="84" t="s">
        <v>134</v>
      </c>
      <c r="AP3815" s="21" t="s">
        <v>136</v>
      </c>
      <c r="AQ3815" s="21" t="str">
        <f t="shared" si="61"/>
        <v>IMD - 2IMD - 4</v>
      </c>
      <c r="AR3815" s="77" t="s">
        <v>85</v>
      </c>
      <c r="AS3815" s="77" t="s">
        <v>85</v>
      </c>
      <c r="AT3815" s="77" t="s">
        <v>85</v>
      </c>
      <c r="AU3815" s="66" t="s">
        <v>85</v>
      </c>
      <c r="AV3815" s="66" t="s">
        <v>85</v>
      </c>
      <c r="AW3815" s="66" t="s">
        <v>85</v>
      </c>
      <c r="AX3815" s="66" t="s">
        <v>85</v>
      </c>
      <c r="AY3815" s="66" t="s">
        <v>85</v>
      </c>
      <c r="AZ3815" s="66" t="s">
        <v>85</v>
      </c>
      <c r="BA3815" s="66" t="s">
        <v>85</v>
      </c>
      <c r="BB3815" s="66" t="s">
        <v>85</v>
      </c>
      <c r="BC3815" s="66" t="s">
        <v>85</v>
      </c>
      <c r="BD3815" s="66" t="s">
        <v>85</v>
      </c>
      <c r="BE3815" s="66" t="s">
        <v>85</v>
      </c>
      <c r="BF3815" s="66" t="s">
        <v>85</v>
      </c>
      <c r="BG3815" s="66" t="s">
        <v>85</v>
      </c>
      <c r="BH3815" s="66" t="s">
        <v>85</v>
      </c>
      <c r="BI3815" s="66" t="s">
        <v>85</v>
      </c>
      <c r="BJ3815" s="66" t="s">
        <v>85</v>
      </c>
      <c r="BK3815" s="66" t="s">
        <v>85</v>
      </c>
      <c r="BL3815" s="66" t="s">
        <v>85</v>
      </c>
      <c r="BM3815" s="66" t="s">
        <v>85</v>
      </c>
      <c r="BN3815" s="66" t="s">
        <v>85</v>
      </c>
      <c r="BO3815" s="88" t="s">
        <v>85</v>
      </c>
      <c r="BP3815" s="100" t="s">
        <v>85</v>
      </c>
      <c r="BQ3815" s="66" t="s">
        <v>85</v>
      </c>
      <c r="BR3815" s="66" t="s">
        <v>85</v>
      </c>
      <c r="BS3815" s="66" t="s">
        <v>85</v>
      </c>
      <c r="BT3815" s="66" t="s">
        <v>85</v>
      </c>
      <c r="BU3815" s="66" t="s">
        <v>85</v>
      </c>
      <c r="BV3815" s="66" t="s">
        <v>85</v>
      </c>
      <c r="BW3815" s="66" t="s">
        <v>85</v>
      </c>
      <c r="BX3815" s="66" t="s">
        <v>85</v>
      </c>
      <c r="BY3815" s="66" t="s">
        <v>85</v>
      </c>
      <c r="BZ3815" s="66" t="s">
        <v>85</v>
      </c>
      <c r="CA3815" s="66" t="s">
        <v>85</v>
      </c>
      <c r="CB3815" s="66" t="s">
        <v>85</v>
      </c>
      <c r="CC3815" s="66" t="s">
        <v>85</v>
      </c>
      <c r="CD3815" s="66" t="s">
        <v>85</v>
      </c>
      <c r="CE3815" s="66" t="s">
        <v>85</v>
      </c>
      <c r="CF3815" s="66" t="s">
        <v>85</v>
      </c>
      <c r="CG3815" s="66" t="s">
        <v>85</v>
      </c>
      <c r="CH3815" s="66" t="s">
        <v>85</v>
      </c>
      <c r="CI3815" s="66" t="s">
        <v>85</v>
      </c>
      <c r="CJ3815" s="66" t="s">
        <v>85</v>
      </c>
      <c r="CK3815" s="66" t="s">
        <v>85</v>
      </c>
      <c r="CL3815" s="66" t="s">
        <v>85</v>
      </c>
      <c r="CM3815" s="69" t="s">
        <v>85</v>
      </c>
    </row>
    <row r="3816" spans="41:91" hidden="1" x14ac:dyDescent="0.25">
      <c r="AO3816" s="85" t="s">
        <v>134</v>
      </c>
      <c r="AP3816" s="21" t="s">
        <v>137</v>
      </c>
      <c r="AQ3816" s="21" t="str">
        <f t="shared" si="61"/>
        <v>IMD - 2IMD - 5</v>
      </c>
      <c r="AR3816" s="77" t="s">
        <v>85</v>
      </c>
      <c r="AS3816" s="77" t="s">
        <v>85</v>
      </c>
      <c r="AT3816" s="77" t="s">
        <v>85</v>
      </c>
      <c r="AU3816" s="66" t="s">
        <v>85</v>
      </c>
      <c r="AV3816" s="66" t="s">
        <v>85</v>
      </c>
      <c r="AW3816" s="66" t="s">
        <v>85</v>
      </c>
      <c r="AX3816" s="66" t="s">
        <v>85</v>
      </c>
      <c r="AY3816" s="66" t="s">
        <v>85</v>
      </c>
      <c r="AZ3816" s="66" t="s">
        <v>85</v>
      </c>
      <c r="BA3816" s="66" t="s">
        <v>85</v>
      </c>
      <c r="BB3816" s="66" t="s">
        <v>85</v>
      </c>
      <c r="BC3816" s="66" t="s">
        <v>85</v>
      </c>
      <c r="BD3816" s="66" t="s">
        <v>85</v>
      </c>
      <c r="BE3816" s="66" t="s">
        <v>85</v>
      </c>
      <c r="BF3816" s="66" t="s">
        <v>85</v>
      </c>
      <c r="BG3816" s="66" t="s">
        <v>85</v>
      </c>
      <c r="BH3816" s="66" t="s">
        <v>85</v>
      </c>
      <c r="BI3816" s="66" t="s">
        <v>85</v>
      </c>
      <c r="BJ3816" s="66" t="s">
        <v>85</v>
      </c>
      <c r="BK3816" s="66" t="s">
        <v>85</v>
      </c>
      <c r="BL3816" s="66" t="s">
        <v>85</v>
      </c>
      <c r="BM3816" s="66" t="s">
        <v>85</v>
      </c>
      <c r="BN3816" s="66" t="s">
        <v>85</v>
      </c>
      <c r="BO3816" s="88" t="s">
        <v>85</v>
      </c>
      <c r="BP3816" s="100" t="s">
        <v>85</v>
      </c>
      <c r="BQ3816" s="66" t="s">
        <v>85</v>
      </c>
      <c r="BR3816" s="66" t="s">
        <v>85</v>
      </c>
      <c r="BS3816" s="66" t="s">
        <v>85</v>
      </c>
      <c r="BT3816" s="66" t="s">
        <v>85</v>
      </c>
      <c r="BU3816" s="66" t="s">
        <v>85</v>
      </c>
      <c r="BV3816" s="66" t="s">
        <v>85</v>
      </c>
      <c r="BW3816" s="66" t="s">
        <v>85</v>
      </c>
      <c r="BX3816" s="66" t="s">
        <v>85</v>
      </c>
      <c r="BY3816" s="66" t="s">
        <v>85</v>
      </c>
      <c r="BZ3816" s="66" t="s">
        <v>85</v>
      </c>
      <c r="CA3816" s="66" t="s">
        <v>85</v>
      </c>
      <c r="CB3816" s="66" t="s">
        <v>85</v>
      </c>
      <c r="CC3816" s="66" t="s">
        <v>85</v>
      </c>
      <c r="CD3816" s="66" t="s">
        <v>85</v>
      </c>
      <c r="CE3816" s="66" t="s">
        <v>85</v>
      </c>
      <c r="CF3816" s="66" t="s">
        <v>85</v>
      </c>
      <c r="CG3816" s="66" t="s">
        <v>85</v>
      </c>
      <c r="CH3816" s="66" t="s">
        <v>85</v>
      </c>
      <c r="CI3816" s="66" t="s">
        <v>85</v>
      </c>
      <c r="CJ3816" s="66" t="s">
        <v>85</v>
      </c>
      <c r="CK3816" s="66" t="s">
        <v>85</v>
      </c>
      <c r="CL3816" s="66" t="s">
        <v>85</v>
      </c>
      <c r="CM3816" s="69" t="s">
        <v>85</v>
      </c>
    </row>
    <row r="3817" spans="41:91" hidden="1" x14ac:dyDescent="0.25">
      <c r="AO3817" s="85" t="s">
        <v>135</v>
      </c>
      <c r="AP3817" s="21" t="s">
        <v>133</v>
      </c>
      <c r="AQ3817" s="21" t="str">
        <f t="shared" si="61"/>
        <v>IMD - 3IMD - 1</v>
      </c>
      <c r="AR3817" s="77" t="s">
        <v>85</v>
      </c>
      <c r="AS3817" s="77" t="s">
        <v>85</v>
      </c>
      <c r="AT3817" s="77" t="s">
        <v>85</v>
      </c>
      <c r="AU3817" s="66" t="s">
        <v>85</v>
      </c>
      <c r="AV3817" s="66" t="s">
        <v>85</v>
      </c>
      <c r="AW3817" s="66" t="s">
        <v>85</v>
      </c>
      <c r="AX3817" s="66" t="s">
        <v>85</v>
      </c>
      <c r="AY3817" s="66" t="s">
        <v>85</v>
      </c>
      <c r="AZ3817" s="66" t="s">
        <v>85</v>
      </c>
      <c r="BA3817" s="66" t="s">
        <v>85</v>
      </c>
      <c r="BB3817" s="66" t="s">
        <v>85</v>
      </c>
      <c r="BC3817" s="66" t="s">
        <v>85</v>
      </c>
      <c r="BD3817" s="66" t="s">
        <v>85</v>
      </c>
      <c r="BE3817" s="66" t="s">
        <v>85</v>
      </c>
      <c r="BF3817" s="66" t="s">
        <v>85</v>
      </c>
      <c r="BG3817" s="66" t="s">
        <v>85</v>
      </c>
      <c r="BH3817" s="66" t="s">
        <v>85</v>
      </c>
      <c r="BI3817" s="66" t="s">
        <v>85</v>
      </c>
      <c r="BJ3817" s="66" t="s">
        <v>85</v>
      </c>
      <c r="BK3817" s="66" t="s">
        <v>85</v>
      </c>
      <c r="BL3817" s="66" t="s">
        <v>85</v>
      </c>
      <c r="BM3817" s="66" t="s">
        <v>85</v>
      </c>
      <c r="BN3817" s="66" t="s">
        <v>85</v>
      </c>
      <c r="BO3817" s="88" t="s">
        <v>85</v>
      </c>
      <c r="BP3817" s="100" t="s">
        <v>85</v>
      </c>
      <c r="BQ3817" s="66" t="s">
        <v>85</v>
      </c>
      <c r="BR3817" s="66" t="s">
        <v>85</v>
      </c>
      <c r="BS3817" s="66" t="s">
        <v>85</v>
      </c>
      <c r="BT3817" s="66" t="s">
        <v>85</v>
      </c>
      <c r="BU3817" s="66" t="s">
        <v>85</v>
      </c>
      <c r="BV3817" s="66" t="s">
        <v>85</v>
      </c>
      <c r="BW3817" s="66" t="s">
        <v>85</v>
      </c>
      <c r="BX3817" s="66" t="s">
        <v>85</v>
      </c>
      <c r="BY3817" s="66" t="s">
        <v>85</v>
      </c>
      <c r="BZ3817" s="66" t="s">
        <v>85</v>
      </c>
      <c r="CA3817" s="66" t="s">
        <v>85</v>
      </c>
      <c r="CB3817" s="66" t="s">
        <v>85</v>
      </c>
      <c r="CC3817" s="66" t="s">
        <v>85</v>
      </c>
      <c r="CD3817" s="66" t="s">
        <v>85</v>
      </c>
      <c r="CE3817" s="66" t="s">
        <v>85</v>
      </c>
      <c r="CF3817" s="66" t="s">
        <v>85</v>
      </c>
      <c r="CG3817" s="66" t="s">
        <v>85</v>
      </c>
      <c r="CH3817" s="66" t="s">
        <v>85</v>
      </c>
      <c r="CI3817" s="66" t="s">
        <v>85</v>
      </c>
      <c r="CJ3817" s="66" t="s">
        <v>85</v>
      </c>
      <c r="CK3817" s="66" t="s">
        <v>85</v>
      </c>
      <c r="CL3817" s="66" t="s">
        <v>85</v>
      </c>
      <c r="CM3817" s="69" t="s">
        <v>85</v>
      </c>
    </row>
    <row r="3818" spans="41:91" hidden="1" x14ac:dyDescent="0.25">
      <c r="AO3818" s="84" t="s">
        <v>135</v>
      </c>
      <c r="AP3818" s="21" t="s">
        <v>134</v>
      </c>
      <c r="AQ3818" s="21" t="str">
        <f t="shared" si="61"/>
        <v>IMD - 3IMD - 2</v>
      </c>
      <c r="AR3818" s="77" t="s">
        <v>85</v>
      </c>
      <c r="AS3818" s="77" t="s">
        <v>85</v>
      </c>
      <c r="AT3818" s="77" t="s">
        <v>85</v>
      </c>
      <c r="AU3818" s="66" t="s">
        <v>85</v>
      </c>
      <c r="AV3818" s="66" t="s">
        <v>85</v>
      </c>
      <c r="AW3818" s="66" t="s">
        <v>85</v>
      </c>
      <c r="AX3818" s="66" t="s">
        <v>85</v>
      </c>
      <c r="AY3818" s="66" t="s">
        <v>85</v>
      </c>
      <c r="AZ3818" s="66" t="s">
        <v>85</v>
      </c>
      <c r="BA3818" s="66" t="s">
        <v>85</v>
      </c>
      <c r="BB3818" s="66" t="s">
        <v>85</v>
      </c>
      <c r="BC3818" s="66" t="s">
        <v>85</v>
      </c>
      <c r="BD3818" s="66" t="s">
        <v>85</v>
      </c>
      <c r="BE3818" s="66" t="s">
        <v>85</v>
      </c>
      <c r="BF3818" s="66" t="s">
        <v>85</v>
      </c>
      <c r="BG3818" s="66" t="s">
        <v>85</v>
      </c>
      <c r="BH3818" s="66" t="s">
        <v>85</v>
      </c>
      <c r="BI3818" s="66" t="s">
        <v>85</v>
      </c>
      <c r="BJ3818" s="66" t="s">
        <v>85</v>
      </c>
      <c r="BK3818" s="66" t="s">
        <v>85</v>
      </c>
      <c r="BL3818" s="66" t="s">
        <v>85</v>
      </c>
      <c r="BM3818" s="66" t="s">
        <v>85</v>
      </c>
      <c r="BN3818" s="66" t="s">
        <v>85</v>
      </c>
      <c r="BO3818" s="88" t="s">
        <v>85</v>
      </c>
      <c r="BP3818" s="100" t="s">
        <v>85</v>
      </c>
      <c r="BQ3818" s="66" t="s">
        <v>85</v>
      </c>
      <c r="BR3818" s="66" t="s">
        <v>85</v>
      </c>
      <c r="BS3818" s="66" t="s">
        <v>85</v>
      </c>
      <c r="BT3818" s="66" t="s">
        <v>85</v>
      </c>
      <c r="BU3818" s="66" t="s">
        <v>85</v>
      </c>
      <c r="BV3818" s="66" t="s">
        <v>85</v>
      </c>
      <c r="BW3818" s="66" t="s">
        <v>85</v>
      </c>
      <c r="BX3818" s="66" t="s">
        <v>85</v>
      </c>
      <c r="BY3818" s="66" t="s">
        <v>85</v>
      </c>
      <c r="BZ3818" s="66" t="s">
        <v>85</v>
      </c>
      <c r="CA3818" s="66" t="s">
        <v>85</v>
      </c>
      <c r="CB3818" s="66" t="s">
        <v>85</v>
      </c>
      <c r="CC3818" s="66" t="s">
        <v>85</v>
      </c>
      <c r="CD3818" s="66" t="s">
        <v>85</v>
      </c>
      <c r="CE3818" s="66" t="s">
        <v>85</v>
      </c>
      <c r="CF3818" s="66" t="s">
        <v>85</v>
      </c>
      <c r="CG3818" s="66" t="s">
        <v>85</v>
      </c>
      <c r="CH3818" s="66" t="s">
        <v>85</v>
      </c>
      <c r="CI3818" s="66" t="s">
        <v>85</v>
      </c>
      <c r="CJ3818" s="66" t="s">
        <v>85</v>
      </c>
      <c r="CK3818" s="66" t="s">
        <v>85</v>
      </c>
      <c r="CL3818" s="66" t="s">
        <v>85</v>
      </c>
      <c r="CM3818" s="69" t="s">
        <v>85</v>
      </c>
    </row>
    <row r="3819" spans="41:91" hidden="1" x14ac:dyDescent="0.25">
      <c r="AO3819" s="84" t="s">
        <v>135</v>
      </c>
      <c r="AP3819" s="21" t="s">
        <v>135</v>
      </c>
      <c r="AQ3819" s="21" t="str">
        <f t="shared" si="61"/>
        <v>IMD - 3IMD - 3</v>
      </c>
      <c r="AR3819" s="77" t="s">
        <v>85</v>
      </c>
      <c r="AS3819" s="77" t="s">
        <v>85</v>
      </c>
      <c r="AT3819" s="77" t="s">
        <v>85</v>
      </c>
      <c r="AU3819" s="66" t="s">
        <v>85</v>
      </c>
      <c r="AV3819" s="66" t="s">
        <v>85</v>
      </c>
      <c r="AW3819" s="66" t="s">
        <v>85</v>
      </c>
      <c r="AX3819" s="66" t="s">
        <v>85</v>
      </c>
      <c r="AY3819" s="66" t="s">
        <v>85</v>
      </c>
      <c r="AZ3819" s="66" t="s">
        <v>85</v>
      </c>
      <c r="BA3819" s="66" t="s">
        <v>85</v>
      </c>
      <c r="BB3819" s="66" t="s">
        <v>85</v>
      </c>
      <c r="BC3819" s="66" t="s">
        <v>85</v>
      </c>
      <c r="BD3819" s="66" t="s">
        <v>85</v>
      </c>
      <c r="BE3819" s="66" t="s">
        <v>85</v>
      </c>
      <c r="BF3819" s="66" t="s">
        <v>85</v>
      </c>
      <c r="BG3819" s="66" t="s">
        <v>85</v>
      </c>
      <c r="BH3819" s="66" t="s">
        <v>85</v>
      </c>
      <c r="BI3819" s="66" t="s">
        <v>85</v>
      </c>
      <c r="BJ3819" s="66" t="s">
        <v>85</v>
      </c>
      <c r="BK3819" s="66" t="s">
        <v>85</v>
      </c>
      <c r="BL3819" s="66" t="s">
        <v>85</v>
      </c>
      <c r="BM3819" s="66" t="s">
        <v>85</v>
      </c>
      <c r="BN3819" s="66" t="s">
        <v>85</v>
      </c>
      <c r="BO3819" s="88" t="s">
        <v>85</v>
      </c>
      <c r="BP3819" s="100" t="s">
        <v>85</v>
      </c>
      <c r="BQ3819" s="66" t="s">
        <v>85</v>
      </c>
      <c r="BR3819" s="66" t="s">
        <v>85</v>
      </c>
      <c r="BS3819" s="66" t="s">
        <v>85</v>
      </c>
      <c r="BT3819" s="66" t="s">
        <v>85</v>
      </c>
      <c r="BU3819" s="66" t="s">
        <v>85</v>
      </c>
      <c r="BV3819" s="66" t="s">
        <v>85</v>
      </c>
      <c r="BW3819" s="66" t="s">
        <v>85</v>
      </c>
      <c r="BX3819" s="66" t="s">
        <v>85</v>
      </c>
      <c r="BY3819" s="66" t="s">
        <v>85</v>
      </c>
      <c r="BZ3819" s="66" t="s">
        <v>85</v>
      </c>
      <c r="CA3819" s="66" t="s">
        <v>85</v>
      </c>
      <c r="CB3819" s="66" t="s">
        <v>85</v>
      </c>
      <c r="CC3819" s="66" t="s">
        <v>85</v>
      </c>
      <c r="CD3819" s="66" t="s">
        <v>85</v>
      </c>
      <c r="CE3819" s="66" t="s">
        <v>85</v>
      </c>
      <c r="CF3819" s="66" t="s">
        <v>85</v>
      </c>
      <c r="CG3819" s="66" t="s">
        <v>85</v>
      </c>
      <c r="CH3819" s="66" t="s">
        <v>85</v>
      </c>
      <c r="CI3819" s="66" t="s">
        <v>85</v>
      </c>
      <c r="CJ3819" s="66" t="s">
        <v>85</v>
      </c>
      <c r="CK3819" s="66" t="s">
        <v>85</v>
      </c>
      <c r="CL3819" s="66" t="s">
        <v>85</v>
      </c>
      <c r="CM3819" s="69" t="s">
        <v>85</v>
      </c>
    </row>
    <row r="3820" spans="41:91" hidden="1" x14ac:dyDescent="0.25">
      <c r="AO3820" s="84" t="s">
        <v>135</v>
      </c>
      <c r="AP3820" s="21" t="s">
        <v>136</v>
      </c>
      <c r="AQ3820" s="21" t="str">
        <f t="shared" si="61"/>
        <v>IMD - 3IMD - 4</v>
      </c>
      <c r="AR3820" s="77" t="s">
        <v>85</v>
      </c>
      <c r="AS3820" s="77" t="s">
        <v>85</v>
      </c>
      <c r="AT3820" s="77" t="s">
        <v>85</v>
      </c>
      <c r="AU3820" s="66" t="s">
        <v>85</v>
      </c>
      <c r="AV3820" s="66" t="s">
        <v>85</v>
      </c>
      <c r="AW3820" s="66" t="s">
        <v>85</v>
      </c>
      <c r="AX3820" s="66" t="s">
        <v>85</v>
      </c>
      <c r="AY3820" s="66" t="s">
        <v>85</v>
      </c>
      <c r="AZ3820" s="66" t="s">
        <v>85</v>
      </c>
      <c r="BA3820" s="66" t="s">
        <v>85</v>
      </c>
      <c r="BB3820" s="66" t="s">
        <v>85</v>
      </c>
      <c r="BC3820" s="66" t="s">
        <v>85</v>
      </c>
      <c r="BD3820" s="66" t="s">
        <v>85</v>
      </c>
      <c r="BE3820" s="66" t="s">
        <v>85</v>
      </c>
      <c r="BF3820" s="66" t="s">
        <v>85</v>
      </c>
      <c r="BG3820" s="66" t="s">
        <v>85</v>
      </c>
      <c r="BH3820" s="66" t="s">
        <v>85</v>
      </c>
      <c r="BI3820" s="66" t="s">
        <v>85</v>
      </c>
      <c r="BJ3820" s="66" t="s">
        <v>85</v>
      </c>
      <c r="BK3820" s="66" t="s">
        <v>85</v>
      </c>
      <c r="BL3820" s="66" t="s">
        <v>85</v>
      </c>
      <c r="BM3820" s="66" t="s">
        <v>85</v>
      </c>
      <c r="BN3820" s="66" t="s">
        <v>85</v>
      </c>
      <c r="BO3820" s="88" t="s">
        <v>85</v>
      </c>
      <c r="BP3820" s="100" t="s">
        <v>85</v>
      </c>
      <c r="BQ3820" s="66" t="s">
        <v>85</v>
      </c>
      <c r="BR3820" s="66" t="s">
        <v>85</v>
      </c>
      <c r="BS3820" s="66" t="s">
        <v>85</v>
      </c>
      <c r="BT3820" s="66" t="s">
        <v>85</v>
      </c>
      <c r="BU3820" s="66" t="s">
        <v>85</v>
      </c>
      <c r="BV3820" s="66" t="s">
        <v>85</v>
      </c>
      <c r="BW3820" s="66" t="s">
        <v>85</v>
      </c>
      <c r="BX3820" s="66" t="s">
        <v>85</v>
      </c>
      <c r="BY3820" s="66" t="s">
        <v>85</v>
      </c>
      <c r="BZ3820" s="66" t="s">
        <v>85</v>
      </c>
      <c r="CA3820" s="66" t="s">
        <v>85</v>
      </c>
      <c r="CB3820" s="66" t="s">
        <v>85</v>
      </c>
      <c r="CC3820" s="66" t="s">
        <v>85</v>
      </c>
      <c r="CD3820" s="66" t="s">
        <v>85</v>
      </c>
      <c r="CE3820" s="66" t="s">
        <v>85</v>
      </c>
      <c r="CF3820" s="66" t="s">
        <v>85</v>
      </c>
      <c r="CG3820" s="66" t="s">
        <v>85</v>
      </c>
      <c r="CH3820" s="66" t="s">
        <v>85</v>
      </c>
      <c r="CI3820" s="66" t="s">
        <v>85</v>
      </c>
      <c r="CJ3820" s="66" t="s">
        <v>85</v>
      </c>
      <c r="CK3820" s="66" t="s">
        <v>85</v>
      </c>
      <c r="CL3820" s="66" t="s">
        <v>85</v>
      </c>
      <c r="CM3820" s="69" t="s">
        <v>85</v>
      </c>
    </row>
    <row r="3821" spans="41:91" hidden="1" x14ac:dyDescent="0.25">
      <c r="AO3821" s="85" t="s">
        <v>135</v>
      </c>
      <c r="AP3821" s="21" t="s">
        <v>137</v>
      </c>
      <c r="AQ3821" s="21" t="str">
        <f t="shared" si="61"/>
        <v>IMD - 3IMD - 5</v>
      </c>
      <c r="AR3821" s="77" t="s">
        <v>85</v>
      </c>
      <c r="AS3821" s="77" t="s">
        <v>85</v>
      </c>
      <c r="AT3821" s="77" t="s">
        <v>85</v>
      </c>
      <c r="AU3821" s="66" t="s">
        <v>85</v>
      </c>
      <c r="AV3821" s="66" t="s">
        <v>85</v>
      </c>
      <c r="AW3821" s="66" t="s">
        <v>85</v>
      </c>
      <c r="AX3821" s="66" t="s">
        <v>85</v>
      </c>
      <c r="AY3821" s="66" t="s">
        <v>85</v>
      </c>
      <c r="AZ3821" s="66" t="s">
        <v>85</v>
      </c>
      <c r="BA3821" s="66" t="s">
        <v>85</v>
      </c>
      <c r="BB3821" s="66" t="s">
        <v>85</v>
      </c>
      <c r="BC3821" s="66" t="s">
        <v>85</v>
      </c>
      <c r="BD3821" s="66" t="s">
        <v>85</v>
      </c>
      <c r="BE3821" s="66" t="s">
        <v>85</v>
      </c>
      <c r="BF3821" s="66" t="s">
        <v>85</v>
      </c>
      <c r="BG3821" s="66" t="s">
        <v>85</v>
      </c>
      <c r="BH3821" s="66" t="s">
        <v>85</v>
      </c>
      <c r="BI3821" s="66" t="s">
        <v>85</v>
      </c>
      <c r="BJ3821" s="66" t="s">
        <v>85</v>
      </c>
      <c r="BK3821" s="66" t="s">
        <v>85</v>
      </c>
      <c r="BL3821" s="66" t="s">
        <v>85</v>
      </c>
      <c r="BM3821" s="66" t="s">
        <v>85</v>
      </c>
      <c r="BN3821" s="66" t="s">
        <v>85</v>
      </c>
      <c r="BO3821" s="88" t="s">
        <v>85</v>
      </c>
      <c r="BP3821" s="100" t="s">
        <v>85</v>
      </c>
      <c r="BQ3821" s="66" t="s">
        <v>85</v>
      </c>
      <c r="BR3821" s="66" t="s">
        <v>85</v>
      </c>
      <c r="BS3821" s="66" t="s">
        <v>85</v>
      </c>
      <c r="BT3821" s="66" t="s">
        <v>85</v>
      </c>
      <c r="BU3821" s="66" t="s">
        <v>85</v>
      </c>
      <c r="BV3821" s="66" t="s">
        <v>85</v>
      </c>
      <c r="BW3821" s="66" t="s">
        <v>85</v>
      </c>
      <c r="BX3821" s="66" t="s">
        <v>85</v>
      </c>
      <c r="BY3821" s="66" t="s">
        <v>85</v>
      </c>
      <c r="BZ3821" s="66" t="s">
        <v>85</v>
      </c>
      <c r="CA3821" s="66" t="s">
        <v>85</v>
      </c>
      <c r="CB3821" s="66" t="s">
        <v>85</v>
      </c>
      <c r="CC3821" s="66" t="s">
        <v>85</v>
      </c>
      <c r="CD3821" s="66" t="s">
        <v>85</v>
      </c>
      <c r="CE3821" s="66" t="s">
        <v>85</v>
      </c>
      <c r="CF3821" s="66" t="s">
        <v>85</v>
      </c>
      <c r="CG3821" s="66" t="s">
        <v>85</v>
      </c>
      <c r="CH3821" s="66" t="s">
        <v>85</v>
      </c>
      <c r="CI3821" s="66" t="s">
        <v>85</v>
      </c>
      <c r="CJ3821" s="66" t="s">
        <v>85</v>
      </c>
      <c r="CK3821" s="66" t="s">
        <v>85</v>
      </c>
      <c r="CL3821" s="66" t="s">
        <v>85</v>
      </c>
      <c r="CM3821" s="69" t="s">
        <v>85</v>
      </c>
    </row>
    <row r="3822" spans="41:91" hidden="1" x14ac:dyDescent="0.25">
      <c r="AO3822" s="85" t="s">
        <v>136</v>
      </c>
      <c r="AP3822" s="21" t="s">
        <v>133</v>
      </c>
      <c r="AQ3822" s="21" t="str">
        <f t="shared" si="61"/>
        <v>IMD - 4IMD - 1</v>
      </c>
      <c r="AR3822" s="77" t="s">
        <v>85</v>
      </c>
      <c r="AS3822" s="77" t="s">
        <v>85</v>
      </c>
      <c r="AT3822" s="77" t="s">
        <v>85</v>
      </c>
      <c r="AU3822" s="66" t="s">
        <v>85</v>
      </c>
      <c r="AV3822" s="66" t="s">
        <v>85</v>
      </c>
      <c r="AW3822" s="66" t="s">
        <v>85</v>
      </c>
      <c r="AX3822" s="66" t="s">
        <v>85</v>
      </c>
      <c r="AY3822" s="66" t="s">
        <v>85</v>
      </c>
      <c r="AZ3822" s="66" t="s">
        <v>85</v>
      </c>
      <c r="BA3822" s="66" t="s">
        <v>85</v>
      </c>
      <c r="BB3822" s="66" t="s">
        <v>85</v>
      </c>
      <c r="BC3822" s="66" t="s">
        <v>85</v>
      </c>
      <c r="BD3822" s="66" t="s">
        <v>85</v>
      </c>
      <c r="BE3822" s="66" t="s">
        <v>85</v>
      </c>
      <c r="BF3822" s="66" t="s">
        <v>85</v>
      </c>
      <c r="BG3822" s="66" t="s">
        <v>85</v>
      </c>
      <c r="BH3822" s="66" t="s">
        <v>85</v>
      </c>
      <c r="BI3822" s="66" t="s">
        <v>85</v>
      </c>
      <c r="BJ3822" s="66" t="s">
        <v>85</v>
      </c>
      <c r="BK3822" s="66" t="s">
        <v>85</v>
      </c>
      <c r="BL3822" s="66" t="s">
        <v>85</v>
      </c>
      <c r="BM3822" s="66" t="s">
        <v>85</v>
      </c>
      <c r="BN3822" s="66" t="s">
        <v>85</v>
      </c>
      <c r="BO3822" s="88" t="s">
        <v>85</v>
      </c>
      <c r="BP3822" s="100" t="s">
        <v>85</v>
      </c>
      <c r="BQ3822" s="66" t="s">
        <v>85</v>
      </c>
      <c r="BR3822" s="66" t="s">
        <v>85</v>
      </c>
      <c r="BS3822" s="66" t="s">
        <v>85</v>
      </c>
      <c r="BT3822" s="66" t="s">
        <v>85</v>
      </c>
      <c r="BU3822" s="66" t="s">
        <v>85</v>
      </c>
      <c r="BV3822" s="66" t="s">
        <v>85</v>
      </c>
      <c r="BW3822" s="66" t="s">
        <v>85</v>
      </c>
      <c r="BX3822" s="66" t="s">
        <v>85</v>
      </c>
      <c r="BY3822" s="66" t="s">
        <v>85</v>
      </c>
      <c r="BZ3822" s="66" t="s">
        <v>85</v>
      </c>
      <c r="CA3822" s="66" t="s">
        <v>85</v>
      </c>
      <c r="CB3822" s="66" t="s">
        <v>85</v>
      </c>
      <c r="CC3822" s="66" t="s">
        <v>85</v>
      </c>
      <c r="CD3822" s="66" t="s">
        <v>85</v>
      </c>
      <c r="CE3822" s="66" t="s">
        <v>85</v>
      </c>
      <c r="CF3822" s="66" t="s">
        <v>85</v>
      </c>
      <c r="CG3822" s="66" t="s">
        <v>85</v>
      </c>
      <c r="CH3822" s="66" t="s">
        <v>85</v>
      </c>
      <c r="CI3822" s="66" t="s">
        <v>85</v>
      </c>
      <c r="CJ3822" s="66" t="s">
        <v>85</v>
      </c>
      <c r="CK3822" s="66" t="s">
        <v>85</v>
      </c>
      <c r="CL3822" s="66" t="s">
        <v>85</v>
      </c>
      <c r="CM3822" s="69" t="s">
        <v>85</v>
      </c>
    </row>
    <row r="3823" spans="41:91" hidden="1" x14ac:dyDescent="0.25">
      <c r="AO3823" s="84" t="s">
        <v>136</v>
      </c>
      <c r="AP3823" s="21" t="s">
        <v>134</v>
      </c>
      <c r="AQ3823" s="21" t="str">
        <f t="shared" si="61"/>
        <v>IMD - 4IMD - 2</v>
      </c>
      <c r="AR3823" s="77" t="s">
        <v>85</v>
      </c>
      <c r="AS3823" s="77" t="s">
        <v>85</v>
      </c>
      <c r="AT3823" s="77" t="s">
        <v>85</v>
      </c>
      <c r="AU3823" s="66" t="s">
        <v>85</v>
      </c>
      <c r="AV3823" s="66" t="s">
        <v>85</v>
      </c>
      <c r="AW3823" s="66" t="s">
        <v>85</v>
      </c>
      <c r="AX3823" s="66" t="s">
        <v>85</v>
      </c>
      <c r="AY3823" s="66" t="s">
        <v>85</v>
      </c>
      <c r="AZ3823" s="66" t="s">
        <v>85</v>
      </c>
      <c r="BA3823" s="66" t="s">
        <v>85</v>
      </c>
      <c r="BB3823" s="66" t="s">
        <v>85</v>
      </c>
      <c r="BC3823" s="66" t="s">
        <v>85</v>
      </c>
      <c r="BD3823" s="66" t="s">
        <v>85</v>
      </c>
      <c r="BE3823" s="66" t="s">
        <v>85</v>
      </c>
      <c r="BF3823" s="66" t="s">
        <v>85</v>
      </c>
      <c r="BG3823" s="66" t="s">
        <v>85</v>
      </c>
      <c r="BH3823" s="66" t="s">
        <v>85</v>
      </c>
      <c r="BI3823" s="66" t="s">
        <v>85</v>
      </c>
      <c r="BJ3823" s="66" t="s">
        <v>85</v>
      </c>
      <c r="BK3823" s="66" t="s">
        <v>85</v>
      </c>
      <c r="BL3823" s="66" t="s">
        <v>85</v>
      </c>
      <c r="BM3823" s="66" t="s">
        <v>85</v>
      </c>
      <c r="BN3823" s="66" t="s">
        <v>85</v>
      </c>
      <c r="BO3823" s="88" t="s">
        <v>85</v>
      </c>
      <c r="BP3823" s="100" t="s">
        <v>85</v>
      </c>
      <c r="BQ3823" s="66" t="s">
        <v>85</v>
      </c>
      <c r="BR3823" s="66" t="s">
        <v>85</v>
      </c>
      <c r="BS3823" s="66" t="s">
        <v>85</v>
      </c>
      <c r="BT3823" s="66" t="s">
        <v>85</v>
      </c>
      <c r="BU3823" s="66" t="s">
        <v>85</v>
      </c>
      <c r="BV3823" s="66" t="s">
        <v>85</v>
      </c>
      <c r="BW3823" s="66" t="s">
        <v>85</v>
      </c>
      <c r="BX3823" s="66" t="s">
        <v>85</v>
      </c>
      <c r="BY3823" s="66" t="s">
        <v>85</v>
      </c>
      <c r="BZ3823" s="66" t="s">
        <v>85</v>
      </c>
      <c r="CA3823" s="66" t="s">
        <v>85</v>
      </c>
      <c r="CB3823" s="66" t="s">
        <v>85</v>
      </c>
      <c r="CC3823" s="66" t="s">
        <v>85</v>
      </c>
      <c r="CD3823" s="66" t="s">
        <v>85</v>
      </c>
      <c r="CE3823" s="66" t="s">
        <v>85</v>
      </c>
      <c r="CF3823" s="66" t="s">
        <v>85</v>
      </c>
      <c r="CG3823" s="66" t="s">
        <v>85</v>
      </c>
      <c r="CH3823" s="66" t="s">
        <v>85</v>
      </c>
      <c r="CI3823" s="66" t="s">
        <v>85</v>
      </c>
      <c r="CJ3823" s="66" t="s">
        <v>85</v>
      </c>
      <c r="CK3823" s="66" t="s">
        <v>85</v>
      </c>
      <c r="CL3823" s="66" t="s">
        <v>85</v>
      </c>
      <c r="CM3823" s="69" t="s">
        <v>85</v>
      </c>
    </row>
    <row r="3824" spans="41:91" hidden="1" x14ac:dyDescent="0.25">
      <c r="AO3824" s="84" t="s">
        <v>136</v>
      </c>
      <c r="AP3824" s="21" t="s">
        <v>135</v>
      </c>
      <c r="AQ3824" s="21" t="str">
        <f t="shared" si="61"/>
        <v>IMD - 4IMD - 3</v>
      </c>
      <c r="AR3824" s="77" t="s">
        <v>85</v>
      </c>
      <c r="AS3824" s="77" t="s">
        <v>85</v>
      </c>
      <c r="AT3824" s="77" t="s">
        <v>85</v>
      </c>
      <c r="AU3824" s="66" t="s">
        <v>85</v>
      </c>
      <c r="AV3824" s="66" t="s">
        <v>85</v>
      </c>
      <c r="AW3824" s="66" t="s">
        <v>85</v>
      </c>
      <c r="AX3824" s="66" t="s">
        <v>85</v>
      </c>
      <c r="AY3824" s="66" t="s">
        <v>85</v>
      </c>
      <c r="AZ3824" s="66" t="s">
        <v>85</v>
      </c>
      <c r="BA3824" s="66" t="s">
        <v>85</v>
      </c>
      <c r="BB3824" s="66" t="s">
        <v>85</v>
      </c>
      <c r="BC3824" s="66" t="s">
        <v>85</v>
      </c>
      <c r="BD3824" s="66" t="s">
        <v>85</v>
      </c>
      <c r="BE3824" s="66" t="s">
        <v>85</v>
      </c>
      <c r="BF3824" s="66" t="s">
        <v>85</v>
      </c>
      <c r="BG3824" s="66" t="s">
        <v>85</v>
      </c>
      <c r="BH3824" s="66" t="s">
        <v>85</v>
      </c>
      <c r="BI3824" s="66" t="s">
        <v>85</v>
      </c>
      <c r="BJ3824" s="66" t="s">
        <v>85</v>
      </c>
      <c r="BK3824" s="66" t="s">
        <v>85</v>
      </c>
      <c r="BL3824" s="66" t="s">
        <v>85</v>
      </c>
      <c r="BM3824" s="66" t="s">
        <v>85</v>
      </c>
      <c r="BN3824" s="66" t="s">
        <v>85</v>
      </c>
      <c r="BO3824" s="88" t="s">
        <v>85</v>
      </c>
      <c r="BP3824" s="100" t="s">
        <v>85</v>
      </c>
      <c r="BQ3824" s="66" t="s">
        <v>85</v>
      </c>
      <c r="BR3824" s="66" t="s">
        <v>85</v>
      </c>
      <c r="BS3824" s="66" t="s">
        <v>85</v>
      </c>
      <c r="BT3824" s="66" t="s">
        <v>85</v>
      </c>
      <c r="BU3824" s="66" t="s">
        <v>85</v>
      </c>
      <c r="BV3824" s="66" t="s">
        <v>85</v>
      </c>
      <c r="BW3824" s="66" t="s">
        <v>85</v>
      </c>
      <c r="BX3824" s="66" t="s">
        <v>85</v>
      </c>
      <c r="BY3824" s="66" t="s">
        <v>85</v>
      </c>
      <c r="BZ3824" s="66" t="s">
        <v>85</v>
      </c>
      <c r="CA3824" s="66" t="s">
        <v>85</v>
      </c>
      <c r="CB3824" s="66" t="s">
        <v>85</v>
      </c>
      <c r="CC3824" s="66" t="s">
        <v>85</v>
      </c>
      <c r="CD3824" s="66" t="s">
        <v>85</v>
      </c>
      <c r="CE3824" s="66" t="s">
        <v>85</v>
      </c>
      <c r="CF3824" s="66" t="s">
        <v>85</v>
      </c>
      <c r="CG3824" s="66" t="s">
        <v>85</v>
      </c>
      <c r="CH3824" s="66" t="s">
        <v>85</v>
      </c>
      <c r="CI3824" s="66" t="s">
        <v>85</v>
      </c>
      <c r="CJ3824" s="66" t="s">
        <v>85</v>
      </c>
      <c r="CK3824" s="66" t="s">
        <v>85</v>
      </c>
      <c r="CL3824" s="66" t="s">
        <v>85</v>
      </c>
      <c r="CM3824" s="69" t="s">
        <v>85</v>
      </c>
    </row>
    <row r="3825" spans="41:91" hidden="1" x14ac:dyDescent="0.25">
      <c r="AO3825" s="84" t="s">
        <v>136</v>
      </c>
      <c r="AP3825" s="21" t="s">
        <v>136</v>
      </c>
      <c r="AQ3825" s="21" t="str">
        <f t="shared" si="61"/>
        <v>IMD - 4IMD - 4</v>
      </c>
      <c r="AR3825" s="77" t="s">
        <v>85</v>
      </c>
      <c r="AS3825" s="77" t="s">
        <v>85</v>
      </c>
      <c r="AT3825" s="77" t="s">
        <v>85</v>
      </c>
      <c r="AU3825" s="66" t="s">
        <v>85</v>
      </c>
      <c r="AV3825" s="66" t="s">
        <v>85</v>
      </c>
      <c r="AW3825" s="66" t="s">
        <v>85</v>
      </c>
      <c r="AX3825" s="66" t="s">
        <v>85</v>
      </c>
      <c r="AY3825" s="66" t="s">
        <v>85</v>
      </c>
      <c r="AZ3825" s="66" t="s">
        <v>85</v>
      </c>
      <c r="BA3825" s="66" t="s">
        <v>85</v>
      </c>
      <c r="BB3825" s="66" t="s">
        <v>85</v>
      </c>
      <c r="BC3825" s="66" t="s">
        <v>85</v>
      </c>
      <c r="BD3825" s="66" t="s">
        <v>85</v>
      </c>
      <c r="BE3825" s="66" t="s">
        <v>85</v>
      </c>
      <c r="BF3825" s="66" t="s">
        <v>85</v>
      </c>
      <c r="BG3825" s="66" t="s">
        <v>85</v>
      </c>
      <c r="BH3825" s="66" t="s">
        <v>85</v>
      </c>
      <c r="BI3825" s="66" t="s">
        <v>85</v>
      </c>
      <c r="BJ3825" s="66" t="s">
        <v>85</v>
      </c>
      <c r="BK3825" s="66" t="s">
        <v>85</v>
      </c>
      <c r="BL3825" s="66" t="s">
        <v>85</v>
      </c>
      <c r="BM3825" s="66" t="s">
        <v>85</v>
      </c>
      <c r="BN3825" s="66" t="s">
        <v>85</v>
      </c>
      <c r="BO3825" s="88" t="s">
        <v>85</v>
      </c>
      <c r="BP3825" s="100" t="s">
        <v>85</v>
      </c>
      <c r="BQ3825" s="66" t="s">
        <v>85</v>
      </c>
      <c r="BR3825" s="66" t="s">
        <v>85</v>
      </c>
      <c r="BS3825" s="66" t="s">
        <v>85</v>
      </c>
      <c r="BT3825" s="66" t="s">
        <v>85</v>
      </c>
      <c r="BU3825" s="66" t="s">
        <v>85</v>
      </c>
      <c r="BV3825" s="66" t="s">
        <v>85</v>
      </c>
      <c r="BW3825" s="66" t="s">
        <v>85</v>
      </c>
      <c r="BX3825" s="66" t="s">
        <v>85</v>
      </c>
      <c r="BY3825" s="66" t="s">
        <v>85</v>
      </c>
      <c r="BZ3825" s="66" t="s">
        <v>85</v>
      </c>
      <c r="CA3825" s="66" t="s">
        <v>85</v>
      </c>
      <c r="CB3825" s="66" t="s">
        <v>85</v>
      </c>
      <c r="CC3825" s="66" t="s">
        <v>85</v>
      </c>
      <c r="CD3825" s="66" t="s">
        <v>85</v>
      </c>
      <c r="CE3825" s="66" t="s">
        <v>85</v>
      </c>
      <c r="CF3825" s="66" t="s">
        <v>85</v>
      </c>
      <c r="CG3825" s="66" t="s">
        <v>85</v>
      </c>
      <c r="CH3825" s="66" t="s">
        <v>85</v>
      </c>
      <c r="CI3825" s="66" t="s">
        <v>85</v>
      </c>
      <c r="CJ3825" s="66" t="s">
        <v>85</v>
      </c>
      <c r="CK3825" s="66" t="s">
        <v>85</v>
      </c>
      <c r="CL3825" s="66" t="s">
        <v>85</v>
      </c>
      <c r="CM3825" s="69" t="s">
        <v>85</v>
      </c>
    </row>
    <row r="3826" spans="41:91" hidden="1" x14ac:dyDescent="0.25">
      <c r="AO3826" s="85" t="s">
        <v>136</v>
      </c>
      <c r="AP3826" s="21" t="s">
        <v>137</v>
      </c>
      <c r="AQ3826" s="21" t="str">
        <f t="shared" si="61"/>
        <v>IMD - 4IMD - 5</v>
      </c>
      <c r="AR3826" s="77" t="s">
        <v>85</v>
      </c>
      <c r="AS3826" s="77" t="s">
        <v>85</v>
      </c>
      <c r="AT3826" s="77" t="s">
        <v>85</v>
      </c>
      <c r="AU3826" s="66" t="s">
        <v>85</v>
      </c>
      <c r="AV3826" s="66" t="s">
        <v>85</v>
      </c>
      <c r="AW3826" s="66" t="s">
        <v>85</v>
      </c>
      <c r="AX3826" s="66" t="s">
        <v>85</v>
      </c>
      <c r="AY3826" s="66" t="s">
        <v>85</v>
      </c>
      <c r="AZ3826" s="66" t="s">
        <v>85</v>
      </c>
      <c r="BA3826" s="66" t="s">
        <v>85</v>
      </c>
      <c r="BB3826" s="66" t="s">
        <v>85</v>
      </c>
      <c r="BC3826" s="66" t="s">
        <v>85</v>
      </c>
      <c r="BD3826" s="66" t="s">
        <v>85</v>
      </c>
      <c r="BE3826" s="66" t="s">
        <v>85</v>
      </c>
      <c r="BF3826" s="66" t="s">
        <v>85</v>
      </c>
      <c r="BG3826" s="66" t="s">
        <v>85</v>
      </c>
      <c r="BH3826" s="66" t="s">
        <v>85</v>
      </c>
      <c r="BI3826" s="66" t="s">
        <v>85</v>
      </c>
      <c r="BJ3826" s="66" t="s">
        <v>85</v>
      </c>
      <c r="BK3826" s="66" t="s">
        <v>85</v>
      </c>
      <c r="BL3826" s="66" t="s">
        <v>85</v>
      </c>
      <c r="BM3826" s="66" t="s">
        <v>85</v>
      </c>
      <c r="BN3826" s="66" t="s">
        <v>85</v>
      </c>
      <c r="BO3826" s="88" t="s">
        <v>85</v>
      </c>
      <c r="BP3826" s="100" t="s">
        <v>85</v>
      </c>
      <c r="BQ3826" s="66" t="s">
        <v>85</v>
      </c>
      <c r="BR3826" s="66" t="s">
        <v>85</v>
      </c>
      <c r="BS3826" s="66" t="s">
        <v>85</v>
      </c>
      <c r="BT3826" s="66" t="s">
        <v>85</v>
      </c>
      <c r="BU3826" s="66" t="s">
        <v>85</v>
      </c>
      <c r="BV3826" s="66" t="s">
        <v>85</v>
      </c>
      <c r="BW3826" s="66" t="s">
        <v>85</v>
      </c>
      <c r="BX3826" s="66" t="s">
        <v>85</v>
      </c>
      <c r="BY3826" s="66" t="s">
        <v>85</v>
      </c>
      <c r="BZ3826" s="66" t="s">
        <v>85</v>
      </c>
      <c r="CA3826" s="66" t="s">
        <v>85</v>
      </c>
      <c r="CB3826" s="66" t="s">
        <v>85</v>
      </c>
      <c r="CC3826" s="66" t="s">
        <v>85</v>
      </c>
      <c r="CD3826" s="66" t="s">
        <v>85</v>
      </c>
      <c r="CE3826" s="66" t="s">
        <v>85</v>
      </c>
      <c r="CF3826" s="66" t="s">
        <v>85</v>
      </c>
      <c r="CG3826" s="66" t="s">
        <v>85</v>
      </c>
      <c r="CH3826" s="66" t="s">
        <v>85</v>
      </c>
      <c r="CI3826" s="66" t="s">
        <v>85</v>
      </c>
      <c r="CJ3826" s="66" t="s">
        <v>85</v>
      </c>
      <c r="CK3826" s="66" t="s">
        <v>85</v>
      </c>
      <c r="CL3826" s="66" t="s">
        <v>85</v>
      </c>
      <c r="CM3826" s="69" t="s">
        <v>85</v>
      </c>
    </row>
    <row r="3827" spans="41:91" hidden="1" x14ac:dyDescent="0.25">
      <c r="AO3827" s="85" t="s">
        <v>137</v>
      </c>
      <c r="AP3827" s="21" t="s">
        <v>133</v>
      </c>
      <c r="AQ3827" s="21" t="str">
        <f t="shared" si="61"/>
        <v>IMD - 5IMD - 1</v>
      </c>
      <c r="AR3827" s="77" t="s">
        <v>85</v>
      </c>
      <c r="AS3827" s="77" t="s">
        <v>85</v>
      </c>
      <c r="AT3827" s="77" t="s">
        <v>85</v>
      </c>
      <c r="AU3827" s="66" t="s">
        <v>85</v>
      </c>
      <c r="AV3827" s="66" t="s">
        <v>85</v>
      </c>
      <c r="AW3827" s="66" t="s">
        <v>85</v>
      </c>
      <c r="AX3827" s="66" t="s">
        <v>85</v>
      </c>
      <c r="AY3827" s="66" t="s">
        <v>85</v>
      </c>
      <c r="AZ3827" s="66" t="s">
        <v>85</v>
      </c>
      <c r="BA3827" s="66" t="s">
        <v>85</v>
      </c>
      <c r="BB3827" s="66" t="s">
        <v>85</v>
      </c>
      <c r="BC3827" s="66" t="s">
        <v>85</v>
      </c>
      <c r="BD3827" s="66" t="s">
        <v>85</v>
      </c>
      <c r="BE3827" s="66" t="s">
        <v>85</v>
      </c>
      <c r="BF3827" s="66" t="s">
        <v>85</v>
      </c>
      <c r="BG3827" s="66" t="s">
        <v>85</v>
      </c>
      <c r="BH3827" s="66" t="s">
        <v>85</v>
      </c>
      <c r="BI3827" s="66" t="s">
        <v>85</v>
      </c>
      <c r="BJ3827" s="66" t="s">
        <v>85</v>
      </c>
      <c r="BK3827" s="66" t="s">
        <v>85</v>
      </c>
      <c r="BL3827" s="66" t="s">
        <v>85</v>
      </c>
      <c r="BM3827" s="66" t="s">
        <v>85</v>
      </c>
      <c r="BN3827" s="66" t="s">
        <v>85</v>
      </c>
      <c r="BO3827" s="88" t="s">
        <v>85</v>
      </c>
      <c r="BP3827" s="100" t="s">
        <v>85</v>
      </c>
      <c r="BQ3827" s="66" t="s">
        <v>85</v>
      </c>
      <c r="BR3827" s="66" t="s">
        <v>85</v>
      </c>
      <c r="BS3827" s="66" t="s">
        <v>85</v>
      </c>
      <c r="BT3827" s="66" t="s">
        <v>85</v>
      </c>
      <c r="BU3827" s="66" t="s">
        <v>85</v>
      </c>
      <c r="BV3827" s="66" t="s">
        <v>85</v>
      </c>
      <c r="BW3827" s="66" t="s">
        <v>85</v>
      </c>
      <c r="BX3827" s="66" t="s">
        <v>85</v>
      </c>
      <c r="BY3827" s="66" t="s">
        <v>85</v>
      </c>
      <c r="BZ3827" s="66" t="s">
        <v>85</v>
      </c>
      <c r="CA3827" s="66" t="s">
        <v>85</v>
      </c>
      <c r="CB3827" s="66" t="s">
        <v>85</v>
      </c>
      <c r="CC3827" s="66" t="s">
        <v>85</v>
      </c>
      <c r="CD3827" s="66" t="s">
        <v>85</v>
      </c>
      <c r="CE3827" s="66" t="s">
        <v>85</v>
      </c>
      <c r="CF3827" s="66" t="s">
        <v>85</v>
      </c>
      <c r="CG3827" s="66" t="s">
        <v>85</v>
      </c>
      <c r="CH3827" s="66" t="s">
        <v>85</v>
      </c>
      <c r="CI3827" s="66" t="s">
        <v>85</v>
      </c>
      <c r="CJ3827" s="66" t="s">
        <v>85</v>
      </c>
      <c r="CK3827" s="66" t="s">
        <v>85</v>
      </c>
      <c r="CL3827" s="66" t="s">
        <v>85</v>
      </c>
      <c r="CM3827" s="69" t="s">
        <v>85</v>
      </c>
    </row>
    <row r="3828" spans="41:91" hidden="1" x14ac:dyDescent="0.25">
      <c r="AO3828" s="84" t="s">
        <v>137</v>
      </c>
      <c r="AP3828" s="21" t="s">
        <v>134</v>
      </c>
      <c r="AQ3828" s="21" t="str">
        <f t="shared" si="61"/>
        <v>IMD - 5IMD - 2</v>
      </c>
      <c r="AR3828" s="77" t="s">
        <v>85</v>
      </c>
      <c r="AS3828" s="77" t="s">
        <v>85</v>
      </c>
      <c r="AT3828" s="77" t="s">
        <v>85</v>
      </c>
      <c r="AU3828" s="66" t="s">
        <v>85</v>
      </c>
      <c r="AV3828" s="66" t="s">
        <v>85</v>
      </c>
      <c r="AW3828" s="66" t="s">
        <v>85</v>
      </c>
      <c r="AX3828" s="66" t="s">
        <v>85</v>
      </c>
      <c r="AY3828" s="66" t="s">
        <v>85</v>
      </c>
      <c r="AZ3828" s="66" t="s">
        <v>85</v>
      </c>
      <c r="BA3828" s="66" t="s">
        <v>85</v>
      </c>
      <c r="BB3828" s="66" t="s">
        <v>85</v>
      </c>
      <c r="BC3828" s="66" t="s">
        <v>85</v>
      </c>
      <c r="BD3828" s="66" t="s">
        <v>85</v>
      </c>
      <c r="BE3828" s="66" t="s">
        <v>85</v>
      </c>
      <c r="BF3828" s="66" t="s">
        <v>85</v>
      </c>
      <c r="BG3828" s="66" t="s">
        <v>85</v>
      </c>
      <c r="BH3828" s="66" t="s">
        <v>85</v>
      </c>
      <c r="BI3828" s="66" t="s">
        <v>85</v>
      </c>
      <c r="BJ3828" s="66" t="s">
        <v>85</v>
      </c>
      <c r="BK3828" s="66" t="s">
        <v>85</v>
      </c>
      <c r="BL3828" s="66" t="s">
        <v>85</v>
      </c>
      <c r="BM3828" s="66" t="s">
        <v>85</v>
      </c>
      <c r="BN3828" s="66" t="s">
        <v>85</v>
      </c>
      <c r="BO3828" s="88" t="s">
        <v>85</v>
      </c>
      <c r="BP3828" s="100" t="s">
        <v>85</v>
      </c>
      <c r="BQ3828" s="66" t="s">
        <v>85</v>
      </c>
      <c r="BR3828" s="66" t="s">
        <v>85</v>
      </c>
      <c r="BS3828" s="66" t="s">
        <v>85</v>
      </c>
      <c r="BT3828" s="66" t="s">
        <v>85</v>
      </c>
      <c r="BU3828" s="66" t="s">
        <v>85</v>
      </c>
      <c r="BV3828" s="66" t="s">
        <v>85</v>
      </c>
      <c r="BW3828" s="66" t="s">
        <v>85</v>
      </c>
      <c r="BX3828" s="66" t="s">
        <v>85</v>
      </c>
      <c r="BY3828" s="66" t="s">
        <v>85</v>
      </c>
      <c r="BZ3828" s="66" t="s">
        <v>85</v>
      </c>
      <c r="CA3828" s="66" t="s">
        <v>85</v>
      </c>
      <c r="CB3828" s="66" t="s">
        <v>85</v>
      </c>
      <c r="CC3828" s="66" t="s">
        <v>85</v>
      </c>
      <c r="CD3828" s="66" t="s">
        <v>85</v>
      </c>
      <c r="CE3828" s="66" t="s">
        <v>85</v>
      </c>
      <c r="CF3828" s="66" t="s">
        <v>85</v>
      </c>
      <c r="CG3828" s="66" t="s">
        <v>85</v>
      </c>
      <c r="CH3828" s="66" t="s">
        <v>85</v>
      </c>
      <c r="CI3828" s="66" t="s">
        <v>85</v>
      </c>
      <c r="CJ3828" s="66" t="s">
        <v>85</v>
      </c>
      <c r="CK3828" s="66" t="s">
        <v>85</v>
      </c>
      <c r="CL3828" s="66" t="s">
        <v>85</v>
      </c>
      <c r="CM3828" s="69" t="s">
        <v>85</v>
      </c>
    </row>
    <row r="3829" spans="41:91" hidden="1" x14ac:dyDescent="0.25">
      <c r="AO3829" s="84" t="s">
        <v>137</v>
      </c>
      <c r="AP3829" s="21" t="s">
        <v>135</v>
      </c>
      <c r="AQ3829" s="21" t="str">
        <f t="shared" si="61"/>
        <v>IMD - 5IMD - 3</v>
      </c>
      <c r="AR3829" s="77" t="s">
        <v>85</v>
      </c>
      <c r="AS3829" s="77" t="s">
        <v>85</v>
      </c>
      <c r="AT3829" s="77" t="s">
        <v>85</v>
      </c>
      <c r="AU3829" s="66" t="s">
        <v>85</v>
      </c>
      <c r="AV3829" s="66" t="s">
        <v>85</v>
      </c>
      <c r="AW3829" s="66" t="s">
        <v>85</v>
      </c>
      <c r="AX3829" s="66" t="s">
        <v>85</v>
      </c>
      <c r="AY3829" s="66" t="s">
        <v>85</v>
      </c>
      <c r="AZ3829" s="66" t="s">
        <v>85</v>
      </c>
      <c r="BA3829" s="66" t="s">
        <v>85</v>
      </c>
      <c r="BB3829" s="66" t="s">
        <v>85</v>
      </c>
      <c r="BC3829" s="66" t="s">
        <v>85</v>
      </c>
      <c r="BD3829" s="66" t="s">
        <v>85</v>
      </c>
      <c r="BE3829" s="66" t="s">
        <v>85</v>
      </c>
      <c r="BF3829" s="66" t="s">
        <v>85</v>
      </c>
      <c r="BG3829" s="66" t="s">
        <v>85</v>
      </c>
      <c r="BH3829" s="66" t="s">
        <v>85</v>
      </c>
      <c r="BI3829" s="66" t="s">
        <v>85</v>
      </c>
      <c r="BJ3829" s="66" t="s">
        <v>85</v>
      </c>
      <c r="BK3829" s="66" t="s">
        <v>85</v>
      </c>
      <c r="BL3829" s="66" t="s">
        <v>85</v>
      </c>
      <c r="BM3829" s="66" t="s">
        <v>85</v>
      </c>
      <c r="BN3829" s="66" t="s">
        <v>85</v>
      </c>
      <c r="BO3829" s="88" t="s">
        <v>85</v>
      </c>
      <c r="BP3829" s="100" t="s">
        <v>85</v>
      </c>
      <c r="BQ3829" s="66" t="s">
        <v>85</v>
      </c>
      <c r="BR3829" s="66" t="s">
        <v>85</v>
      </c>
      <c r="BS3829" s="66" t="s">
        <v>85</v>
      </c>
      <c r="BT3829" s="66" t="s">
        <v>85</v>
      </c>
      <c r="BU3829" s="66" t="s">
        <v>85</v>
      </c>
      <c r="BV3829" s="66" t="s">
        <v>85</v>
      </c>
      <c r="BW3829" s="66" t="s">
        <v>85</v>
      </c>
      <c r="BX3829" s="66" t="s">
        <v>85</v>
      </c>
      <c r="BY3829" s="66" t="s">
        <v>85</v>
      </c>
      <c r="BZ3829" s="66" t="s">
        <v>85</v>
      </c>
      <c r="CA3829" s="66" t="s">
        <v>85</v>
      </c>
      <c r="CB3829" s="66" t="s">
        <v>85</v>
      </c>
      <c r="CC3829" s="66" t="s">
        <v>85</v>
      </c>
      <c r="CD3829" s="66" t="s">
        <v>85</v>
      </c>
      <c r="CE3829" s="66" t="s">
        <v>85</v>
      </c>
      <c r="CF3829" s="66" t="s">
        <v>85</v>
      </c>
      <c r="CG3829" s="66" t="s">
        <v>85</v>
      </c>
      <c r="CH3829" s="66" t="s">
        <v>85</v>
      </c>
      <c r="CI3829" s="66" t="s">
        <v>85</v>
      </c>
      <c r="CJ3829" s="66" t="s">
        <v>85</v>
      </c>
      <c r="CK3829" s="66" t="s">
        <v>85</v>
      </c>
      <c r="CL3829" s="66" t="s">
        <v>85</v>
      </c>
      <c r="CM3829" s="69" t="s">
        <v>85</v>
      </c>
    </row>
    <row r="3830" spans="41:91" hidden="1" x14ac:dyDescent="0.25">
      <c r="AO3830" s="84" t="s">
        <v>137</v>
      </c>
      <c r="AP3830" s="21" t="s">
        <v>136</v>
      </c>
      <c r="AQ3830" s="21" t="str">
        <f t="shared" si="61"/>
        <v>IMD - 5IMD - 4</v>
      </c>
      <c r="AR3830" s="77" t="s">
        <v>85</v>
      </c>
      <c r="AS3830" s="77" t="s">
        <v>85</v>
      </c>
      <c r="AT3830" s="77" t="s">
        <v>85</v>
      </c>
      <c r="AU3830" s="66" t="s">
        <v>85</v>
      </c>
      <c r="AV3830" s="66" t="s">
        <v>85</v>
      </c>
      <c r="AW3830" s="66" t="s">
        <v>85</v>
      </c>
      <c r="AX3830" s="66" t="s">
        <v>85</v>
      </c>
      <c r="AY3830" s="66" t="s">
        <v>85</v>
      </c>
      <c r="AZ3830" s="66" t="s">
        <v>85</v>
      </c>
      <c r="BA3830" s="66" t="s">
        <v>85</v>
      </c>
      <c r="BB3830" s="66" t="s">
        <v>85</v>
      </c>
      <c r="BC3830" s="66" t="s">
        <v>85</v>
      </c>
      <c r="BD3830" s="66" t="s">
        <v>85</v>
      </c>
      <c r="BE3830" s="66" t="s">
        <v>85</v>
      </c>
      <c r="BF3830" s="66" t="s">
        <v>85</v>
      </c>
      <c r="BG3830" s="66" t="s">
        <v>85</v>
      </c>
      <c r="BH3830" s="66" t="s">
        <v>85</v>
      </c>
      <c r="BI3830" s="66" t="s">
        <v>85</v>
      </c>
      <c r="BJ3830" s="66" t="s">
        <v>85</v>
      </c>
      <c r="BK3830" s="66" t="s">
        <v>85</v>
      </c>
      <c r="BL3830" s="66" t="s">
        <v>85</v>
      </c>
      <c r="BM3830" s="66" t="s">
        <v>85</v>
      </c>
      <c r="BN3830" s="66" t="s">
        <v>85</v>
      </c>
      <c r="BO3830" s="88" t="s">
        <v>85</v>
      </c>
      <c r="BP3830" s="100" t="s">
        <v>85</v>
      </c>
      <c r="BQ3830" s="66" t="s">
        <v>85</v>
      </c>
      <c r="BR3830" s="66" t="s">
        <v>85</v>
      </c>
      <c r="BS3830" s="66" t="s">
        <v>85</v>
      </c>
      <c r="BT3830" s="66" t="s">
        <v>85</v>
      </c>
      <c r="BU3830" s="66" t="s">
        <v>85</v>
      </c>
      <c r="BV3830" s="66" t="s">
        <v>85</v>
      </c>
      <c r="BW3830" s="66" t="s">
        <v>85</v>
      </c>
      <c r="BX3830" s="66" t="s">
        <v>85</v>
      </c>
      <c r="BY3830" s="66" t="s">
        <v>85</v>
      </c>
      <c r="BZ3830" s="66" t="s">
        <v>85</v>
      </c>
      <c r="CA3830" s="66" t="s">
        <v>85</v>
      </c>
      <c r="CB3830" s="66" t="s">
        <v>85</v>
      </c>
      <c r="CC3830" s="66" t="s">
        <v>85</v>
      </c>
      <c r="CD3830" s="66" t="s">
        <v>85</v>
      </c>
      <c r="CE3830" s="66" t="s">
        <v>85</v>
      </c>
      <c r="CF3830" s="66" t="s">
        <v>85</v>
      </c>
      <c r="CG3830" s="66" t="s">
        <v>85</v>
      </c>
      <c r="CH3830" s="66" t="s">
        <v>85</v>
      </c>
      <c r="CI3830" s="66" t="s">
        <v>85</v>
      </c>
      <c r="CJ3830" s="66" t="s">
        <v>85</v>
      </c>
      <c r="CK3830" s="66" t="s">
        <v>85</v>
      </c>
      <c r="CL3830" s="66" t="s">
        <v>85</v>
      </c>
      <c r="CM3830" s="69" t="s">
        <v>85</v>
      </c>
    </row>
    <row r="3831" spans="41:91" hidden="1" x14ac:dyDescent="0.25">
      <c r="AO3831" s="85" t="s">
        <v>137</v>
      </c>
      <c r="AP3831" s="21" t="s">
        <v>137</v>
      </c>
      <c r="AQ3831" s="21" t="str">
        <f t="shared" si="61"/>
        <v>IMD - 5IMD - 5</v>
      </c>
      <c r="AR3831" s="77" t="s">
        <v>85</v>
      </c>
      <c r="AS3831" s="77" t="s">
        <v>85</v>
      </c>
      <c r="AT3831" s="77" t="s">
        <v>85</v>
      </c>
      <c r="AU3831" s="66" t="s">
        <v>85</v>
      </c>
      <c r="AV3831" s="66" t="s">
        <v>85</v>
      </c>
      <c r="AW3831" s="66" t="s">
        <v>85</v>
      </c>
      <c r="AX3831" s="66" t="s">
        <v>85</v>
      </c>
      <c r="AY3831" s="66" t="s">
        <v>85</v>
      </c>
      <c r="AZ3831" s="66" t="s">
        <v>85</v>
      </c>
      <c r="BA3831" s="66" t="s">
        <v>85</v>
      </c>
      <c r="BB3831" s="66" t="s">
        <v>85</v>
      </c>
      <c r="BC3831" s="66" t="s">
        <v>85</v>
      </c>
      <c r="BD3831" s="66" t="s">
        <v>85</v>
      </c>
      <c r="BE3831" s="66" t="s">
        <v>85</v>
      </c>
      <c r="BF3831" s="66" t="s">
        <v>85</v>
      </c>
      <c r="BG3831" s="66" t="s">
        <v>85</v>
      </c>
      <c r="BH3831" s="66" t="s">
        <v>85</v>
      </c>
      <c r="BI3831" s="66" t="s">
        <v>85</v>
      </c>
      <c r="BJ3831" s="66" t="s">
        <v>85</v>
      </c>
      <c r="BK3831" s="66" t="s">
        <v>85</v>
      </c>
      <c r="BL3831" s="66" t="s">
        <v>85</v>
      </c>
      <c r="BM3831" s="66" t="s">
        <v>85</v>
      </c>
      <c r="BN3831" s="66" t="s">
        <v>85</v>
      </c>
      <c r="BO3831" s="88" t="s">
        <v>85</v>
      </c>
      <c r="BP3831" s="100" t="s">
        <v>85</v>
      </c>
      <c r="BQ3831" s="66" t="s">
        <v>85</v>
      </c>
      <c r="BR3831" s="66" t="s">
        <v>85</v>
      </c>
      <c r="BS3831" s="66" t="s">
        <v>85</v>
      </c>
      <c r="BT3831" s="66" t="s">
        <v>85</v>
      </c>
      <c r="BU3831" s="66" t="s">
        <v>85</v>
      </c>
      <c r="BV3831" s="66" t="s">
        <v>85</v>
      </c>
      <c r="BW3831" s="66" t="s">
        <v>85</v>
      </c>
      <c r="BX3831" s="66" t="s">
        <v>85</v>
      </c>
      <c r="BY3831" s="66" t="s">
        <v>85</v>
      </c>
      <c r="BZ3831" s="66" t="s">
        <v>85</v>
      </c>
      <c r="CA3831" s="66" t="s">
        <v>85</v>
      </c>
      <c r="CB3831" s="66" t="s">
        <v>85</v>
      </c>
      <c r="CC3831" s="66" t="s">
        <v>85</v>
      </c>
      <c r="CD3831" s="66" t="s">
        <v>85</v>
      </c>
      <c r="CE3831" s="66" t="s">
        <v>85</v>
      </c>
      <c r="CF3831" s="66" t="s">
        <v>85</v>
      </c>
      <c r="CG3831" s="66" t="s">
        <v>85</v>
      </c>
      <c r="CH3831" s="66" t="s">
        <v>85</v>
      </c>
      <c r="CI3831" s="66" t="s">
        <v>85</v>
      </c>
      <c r="CJ3831" s="66" t="s">
        <v>85</v>
      </c>
      <c r="CK3831" s="66" t="s">
        <v>85</v>
      </c>
      <c r="CL3831" s="66" t="s">
        <v>85</v>
      </c>
      <c r="CM3831" s="69" t="s">
        <v>85</v>
      </c>
    </row>
    <row r="3832" spans="41:91" hidden="1" x14ac:dyDescent="0.25">
      <c r="AO3832" s="51" t="s">
        <v>128</v>
      </c>
      <c r="AP3832" s="51" t="s">
        <v>128</v>
      </c>
      <c r="AQ3832" s="21" t="str">
        <f t="shared" si="61"/>
        <v>FP - 1FP - 1</v>
      </c>
      <c r="AR3832" s="77" t="s">
        <v>85</v>
      </c>
      <c r="AS3832" s="77" t="s">
        <v>85</v>
      </c>
      <c r="AT3832" s="77" t="s">
        <v>85</v>
      </c>
      <c r="AU3832" s="66" t="s">
        <v>85</v>
      </c>
      <c r="AV3832" s="66" t="s">
        <v>85</v>
      </c>
      <c r="AW3832" s="66" t="s">
        <v>85</v>
      </c>
      <c r="AX3832" s="66" t="s">
        <v>85</v>
      </c>
      <c r="AY3832" s="66" t="s">
        <v>85</v>
      </c>
      <c r="AZ3832" s="66" t="s">
        <v>85</v>
      </c>
      <c r="BA3832" s="66" t="s">
        <v>85</v>
      </c>
      <c r="BB3832" s="66" t="s">
        <v>85</v>
      </c>
      <c r="BC3832" s="66" t="s">
        <v>85</v>
      </c>
      <c r="BD3832" s="66" t="s">
        <v>85</v>
      </c>
      <c r="BE3832" s="66" t="s">
        <v>85</v>
      </c>
      <c r="BF3832" s="66" t="s">
        <v>85</v>
      </c>
      <c r="BG3832" s="66" t="s">
        <v>85</v>
      </c>
      <c r="BH3832" s="66" t="s">
        <v>85</v>
      </c>
      <c r="BI3832" s="66" t="s">
        <v>85</v>
      </c>
      <c r="BJ3832" s="66" t="s">
        <v>85</v>
      </c>
      <c r="BK3832" s="66" t="s">
        <v>85</v>
      </c>
      <c r="BL3832" s="66" t="s">
        <v>85</v>
      </c>
      <c r="BM3832" s="66" t="s">
        <v>85</v>
      </c>
      <c r="BN3832" s="66" t="s">
        <v>85</v>
      </c>
      <c r="BO3832" s="88" t="s">
        <v>85</v>
      </c>
      <c r="BP3832" s="100" t="s">
        <v>85</v>
      </c>
      <c r="BQ3832" s="66" t="s">
        <v>85</v>
      </c>
      <c r="BR3832" s="66" t="s">
        <v>85</v>
      </c>
      <c r="BS3832" s="66" t="s">
        <v>85</v>
      </c>
      <c r="BT3832" s="66" t="s">
        <v>85</v>
      </c>
      <c r="BU3832" s="66" t="s">
        <v>85</v>
      </c>
      <c r="BV3832" s="66" t="s">
        <v>85</v>
      </c>
      <c r="BW3832" s="66" t="s">
        <v>85</v>
      </c>
      <c r="BX3832" s="66" t="s">
        <v>85</v>
      </c>
      <c r="BY3832" s="66" t="s">
        <v>85</v>
      </c>
      <c r="BZ3832" s="66" t="s">
        <v>85</v>
      </c>
      <c r="CA3832" s="66" t="s">
        <v>85</v>
      </c>
      <c r="CB3832" s="66" t="s">
        <v>85</v>
      </c>
      <c r="CC3832" s="66" t="s">
        <v>85</v>
      </c>
      <c r="CD3832" s="66" t="s">
        <v>85</v>
      </c>
      <c r="CE3832" s="66" t="s">
        <v>85</v>
      </c>
      <c r="CF3832" s="66" t="s">
        <v>85</v>
      </c>
      <c r="CG3832" s="66" t="s">
        <v>85</v>
      </c>
      <c r="CH3832" s="66" t="s">
        <v>85</v>
      </c>
      <c r="CI3832" s="66" t="s">
        <v>85</v>
      </c>
      <c r="CJ3832" s="66" t="s">
        <v>85</v>
      </c>
      <c r="CK3832" s="66" t="s">
        <v>85</v>
      </c>
      <c r="CL3832" s="66" t="s">
        <v>85</v>
      </c>
      <c r="CM3832" s="69" t="s">
        <v>85</v>
      </c>
    </row>
    <row r="3833" spans="41:91" hidden="1" x14ac:dyDescent="0.25">
      <c r="AO3833" s="51" t="s">
        <v>128</v>
      </c>
      <c r="AP3833" s="51" t="s">
        <v>129</v>
      </c>
      <c r="AQ3833" s="21" t="str">
        <f t="shared" si="61"/>
        <v>FP - 1FP - 2</v>
      </c>
      <c r="AR3833" s="77" t="s">
        <v>85</v>
      </c>
      <c r="AS3833" s="77" t="s">
        <v>85</v>
      </c>
      <c r="AT3833" s="77" t="s">
        <v>85</v>
      </c>
      <c r="AU3833" s="66" t="s">
        <v>85</v>
      </c>
      <c r="AV3833" s="66" t="s">
        <v>85</v>
      </c>
      <c r="AW3833" s="66" t="s">
        <v>85</v>
      </c>
      <c r="AX3833" s="66" t="s">
        <v>85</v>
      </c>
      <c r="AY3833" s="66" t="s">
        <v>85</v>
      </c>
      <c r="AZ3833" s="66" t="s">
        <v>85</v>
      </c>
      <c r="BA3833" s="66" t="s">
        <v>85</v>
      </c>
      <c r="BB3833" s="66" t="s">
        <v>85</v>
      </c>
      <c r="BC3833" s="66" t="s">
        <v>85</v>
      </c>
      <c r="BD3833" s="66" t="s">
        <v>85</v>
      </c>
      <c r="BE3833" s="66" t="s">
        <v>85</v>
      </c>
      <c r="BF3833" s="66" t="s">
        <v>85</v>
      </c>
      <c r="BG3833" s="66" t="s">
        <v>85</v>
      </c>
      <c r="BH3833" s="66" t="s">
        <v>85</v>
      </c>
      <c r="BI3833" s="66" t="s">
        <v>85</v>
      </c>
      <c r="BJ3833" s="66" t="s">
        <v>85</v>
      </c>
      <c r="BK3833" s="66" t="s">
        <v>85</v>
      </c>
      <c r="BL3833" s="66" t="s">
        <v>85</v>
      </c>
      <c r="BM3833" s="66" t="s">
        <v>85</v>
      </c>
      <c r="BN3833" s="66" t="s">
        <v>85</v>
      </c>
      <c r="BO3833" s="88" t="s">
        <v>85</v>
      </c>
      <c r="BP3833" s="100" t="s">
        <v>85</v>
      </c>
      <c r="BQ3833" s="66" t="s">
        <v>85</v>
      </c>
      <c r="BR3833" s="66" t="s">
        <v>85</v>
      </c>
      <c r="BS3833" s="66" t="s">
        <v>85</v>
      </c>
      <c r="BT3833" s="66" t="s">
        <v>85</v>
      </c>
      <c r="BU3833" s="66" t="s">
        <v>85</v>
      </c>
      <c r="BV3833" s="66" t="s">
        <v>85</v>
      </c>
      <c r="BW3833" s="66" t="s">
        <v>85</v>
      </c>
      <c r="BX3833" s="66" t="s">
        <v>85</v>
      </c>
      <c r="BY3833" s="66" t="s">
        <v>85</v>
      </c>
      <c r="BZ3833" s="66" t="s">
        <v>85</v>
      </c>
      <c r="CA3833" s="66" t="s">
        <v>85</v>
      </c>
      <c r="CB3833" s="66" t="s">
        <v>85</v>
      </c>
      <c r="CC3833" s="66" t="s">
        <v>85</v>
      </c>
      <c r="CD3833" s="66" t="s">
        <v>85</v>
      </c>
      <c r="CE3833" s="66" t="s">
        <v>85</v>
      </c>
      <c r="CF3833" s="66" t="s">
        <v>85</v>
      </c>
      <c r="CG3833" s="66" t="s">
        <v>85</v>
      </c>
      <c r="CH3833" s="66" t="s">
        <v>85</v>
      </c>
      <c r="CI3833" s="66" t="s">
        <v>85</v>
      </c>
      <c r="CJ3833" s="66" t="s">
        <v>85</v>
      </c>
      <c r="CK3833" s="66" t="s">
        <v>85</v>
      </c>
      <c r="CL3833" s="66" t="s">
        <v>85</v>
      </c>
      <c r="CM3833" s="69" t="s">
        <v>85</v>
      </c>
    </row>
    <row r="3834" spans="41:91" hidden="1" x14ac:dyDescent="0.25">
      <c r="AO3834" s="51" t="s">
        <v>128</v>
      </c>
      <c r="AP3834" s="51" t="s">
        <v>130</v>
      </c>
      <c r="AQ3834" s="21" t="str">
        <f t="shared" si="61"/>
        <v>FP - 1FP - 3</v>
      </c>
      <c r="AR3834" s="77" t="s">
        <v>85</v>
      </c>
      <c r="AS3834" s="77" t="s">
        <v>85</v>
      </c>
      <c r="AT3834" s="77" t="s">
        <v>85</v>
      </c>
      <c r="AU3834" s="66" t="s">
        <v>85</v>
      </c>
      <c r="AV3834" s="66" t="s">
        <v>85</v>
      </c>
      <c r="AW3834" s="66" t="s">
        <v>85</v>
      </c>
      <c r="AX3834" s="66" t="s">
        <v>85</v>
      </c>
      <c r="AY3834" s="66" t="s">
        <v>85</v>
      </c>
      <c r="AZ3834" s="66" t="s">
        <v>85</v>
      </c>
      <c r="BA3834" s="66" t="s">
        <v>85</v>
      </c>
      <c r="BB3834" s="66" t="s">
        <v>85</v>
      </c>
      <c r="BC3834" s="66" t="s">
        <v>85</v>
      </c>
      <c r="BD3834" s="66" t="s">
        <v>85</v>
      </c>
      <c r="BE3834" s="66" t="s">
        <v>85</v>
      </c>
      <c r="BF3834" s="66" t="s">
        <v>85</v>
      </c>
      <c r="BG3834" s="66" t="s">
        <v>85</v>
      </c>
      <c r="BH3834" s="66" t="s">
        <v>85</v>
      </c>
      <c r="BI3834" s="66" t="s">
        <v>85</v>
      </c>
      <c r="BJ3834" s="66" t="s">
        <v>85</v>
      </c>
      <c r="BK3834" s="66" t="s">
        <v>85</v>
      </c>
      <c r="BL3834" s="66" t="s">
        <v>85</v>
      </c>
      <c r="BM3834" s="66" t="s">
        <v>85</v>
      </c>
      <c r="BN3834" s="66" t="s">
        <v>85</v>
      </c>
      <c r="BO3834" s="88" t="s">
        <v>85</v>
      </c>
      <c r="BP3834" s="100" t="s">
        <v>85</v>
      </c>
      <c r="BQ3834" s="66" t="s">
        <v>85</v>
      </c>
      <c r="BR3834" s="66" t="s">
        <v>85</v>
      </c>
      <c r="BS3834" s="66" t="s">
        <v>85</v>
      </c>
      <c r="BT3834" s="66" t="s">
        <v>85</v>
      </c>
      <c r="BU3834" s="66" t="s">
        <v>85</v>
      </c>
      <c r="BV3834" s="66" t="s">
        <v>85</v>
      </c>
      <c r="BW3834" s="66" t="s">
        <v>85</v>
      </c>
      <c r="BX3834" s="66" t="s">
        <v>85</v>
      </c>
      <c r="BY3834" s="66" t="s">
        <v>85</v>
      </c>
      <c r="BZ3834" s="66" t="s">
        <v>85</v>
      </c>
      <c r="CA3834" s="66" t="s">
        <v>85</v>
      </c>
      <c r="CB3834" s="66" t="s">
        <v>85</v>
      </c>
      <c r="CC3834" s="66" t="s">
        <v>85</v>
      </c>
      <c r="CD3834" s="66" t="s">
        <v>85</v>
      </c>
      <c r="CE3834" s="66" t="s">
        <v>85</v>
      </c>
      <c r="CF3834" s="66" t="s">
        <v>85</v>
      </c>
      <c r="CG3834" s="66" t="s">
        <v>85</v>
      </c>
      <c r="CH3834" s="66" t="s">
        <v>85</v>
      </c>
      <c r="CI3834" s="66" t="s">
        <v>85</v>
      </c>
      <c r="CJ3834" s="66" t="s">
        <v>85</v>
      </c>
      <c r="CK3834" s="66" t="s">
        <v>85</v>
      </c>
      <c r="CL3834" s="66" t="s">
        <v>85</v>
      </c>
      <c r="CM3834" s="69" t="s">
        <v>85</v>
      </c>
    </row>
    <row r="3835" spans="41:91" hidden="1" x14ac:dyDescent="0.25">
      <c r="AO3835" s="51" t="s">
        <v>128</v>
      </c>
      <c r="AP3835" s="51" t="s">
        <v>131</v>
      </c>
      <c r="AQ3835" s="21" t="str">
        <f t="shared" si="61"/>
        <v>FP - 1FP - 4</v>
      </c>
      <c r="AR3835" s="77" t="s">
        <v>85</v>
      </c>
      <c r="AS3835" s="77" t="s">
        <v>85</v>
      </c>
      <c r="AT3835" s="77" t="s">
        <v>85</v>
      </c>
      <c r="AU3835" s="66" t="s">
        <v>85</v>
      </c>
      <c r="AV3835" s="66" t="s">
        <v>85</v>
      </c>
      <c r="AW3835" s="66" t="s">
        <v>85</v>
      </c>
      <c r="AX3835" s="66" t="s">
        <v>85</v>
      </c>
      <c r="AY3835" s="66" t="s">
        <v>85</v>
      </c>
      <c r="AZ3835" s="66" t="s">
        <v>85</v>
      </c>
      <c r="BA3835" s="66" t="s">
        <v>85</v>
      </c>
      <c r="BB3835" s="66" t="s">
        <v>85</v>
      </c>
      <c r="BC3835" s="66" t="s">
        <v>85</v>
      </c>
      <c r="BD3835" s="66" t="s">
        <v>85</v>
      </c>
      <c r="BE3835" s="66" t="s">
        <v>85</v>
      </c>
      <c r="BF3835" s="66" t="s">
        <v>85</v>
      </c>
      <c r="BG3835" s="66" t="s">
        <v>85</v>
      </c>
      <c r="BH3835" s="66" t="s">
        <v>85</v>
      </c>
      <c r="BI3835" s="66" t="s">
        <v>85</v>
      </c>
      <c r="BJ3835" s="66" t="s">
        <v>85</v>
      </c>
      <c r="BK3835" s="66" t="s">
        <v>85</v>
      </c>
      <c r="BL3835" s="66" t="s">
        <v>85</v>
      </c>
      <c r="BM3835" s="66" t="s">
        <v>85</v>
      </c>
      <c r="BN3835" s="66" t="s">
        <v>85</v>
      </c>
      <c r="BO3835" s="88" t="s">
        <v>85</v>
      </c>
      <c r="BP3835" s="100" t="s">
        <v>85</v>
      </c>
      <c r="BQ3835" s="66" t="s">
        <v>85</v>
      </c>
      <c r="BR3835" s="66" t="s">
        <v>85</v>
      </c>
      <c r="BS3835" s="66" t="s">
        <v>85</v>
      </c>
      <c r="BT3835" s="66" t="s">
        <v>85</v>
      </c>
      <c r="BU3835" s="66" t="s">
        <v>85</v>
      </c>
      <c r="BV3835" s="66" t="s">
        <v>85</v>
      </c>
      <c r="BW3835" s="66" t="s">
        <v>85</v>
      </c>
      <c r="BX3835" s="66" t="s">
        <v>85</v>
      </c>
      <c r="BY3835" s="66" t="s">
        <v>85</v>
      </c>
      <c r="BZ3835" s="66" t="s">
        <v>85</v>
      </c>
      <c r="CA3835" s="66" t="s">
        <v>85</v>
      </c>
      <c r="CB3835" s="66" t="s">
        <v>85</v>
      </c>
      <c r="CC3835" s="66" t="s">
        <v>85</v>
      </c>
      <c r="CD3835" s="66" t="s">
        <v>85</v>
      </c>
      <c r="CE3835" s="66" t="s">
        <v>85</v>
      </c>
      <c r="CF3835" s="66" t="s">
        <v>85</v>
      </c>
      <c r="CG3835" s="66" t="s">
        <v>85</v>
      </c>
      <c r="CH3835" s="66" t="s">
        <v>85</v>
      </c>
      <c r="CI3835" s="66" t="s">
        <v>85</v>
      </c>
      <c r="CJ3835" s="66" t="s">
        <v>85</v>
      </c>
      <c r="CK3835" s="66" t="s">
        <v>85</v>
      </c>
      <c r="CL3835" s="66" t="s">
        <v>85</v>
      </c>
      <c r="CM3835" s="69" t="s">
        <v>85</v>
      </c>
    </row>
    <row r="3836" spans="41:91" hidden="1" x14ac:dyDescent="0.25">
      <c r="AO3836" s="51" t="s">
        <v>128</v>
      </c>
      <c r="AP3836" s="51" t="s">
        <v>132</v>
      </c>
      <c r="AQ3836" s="21" t="str">
        <f t="shared" si="61"/>
        <v>FP - 1FP - 5</v>
      </c>
      <c r="AR3836" s="77" t="s">
        <v>85</v>
      </c>
      <c r="AS3836" s="77" t="s">
        <v>85</v>
      </c>
      <c r="AT3836" s="77" t="s">
        <v>85</v>
      </c>
      <c r="AU3836" s="66" t="s">
        <v>85</v>
      </c>
      <c r="AV3836" s="66" t="s">
        <v>85</v>
      </c>
      <c r="AW3836" s="66" t="s">
        <v>85</v>
      </c>
      <c r="AX3836" s="66" t="s">
        <v>85</v>
      </c>
      <c r="AY3836" s="66" t="s">
        <v>85</v>
      </c>
      <c r="AZ3836" s="66" t="s">
        <v>85</v>
      </c>
      <c r="BA3836" s="66" t="s">
        <v>85</v>
      </c>
      <c r="BB3836" s="66" t="s">
        <v>85</v>
      </c>
      <c r="BC3836" s="66" t="s">
        <v>85</v>
      </c>
      <c r="BD3836" s="66" t="s">
        <v>85</v>
      </c>
      <c r="BE3836" s="66" t="s">
        <v>85</v>
      </c>
      <c r="BF3836" s="66" t="s">
        <v>85</v>
      </c>
      <c r="BG3836" s="66" t="s">
        <v>85</v>
      </c>
      <c r="BH3836" s="66" t="s">
        <v>85</v>
      </c>
      <c r="BI3836" s="66" t="s">
        <v>85</v>
      </c>
      <c r="BJ3836" s="66" t="s">
        <v>85</v>
      </c>
      <c r="BK3836" s="66" t="s">
        <v>85</v>
      </c>
      <c r="BL3836" s="66" t="s">
        <v>85</v>
      </c>
      <c r="BM3836" s="66" t="s">
        <v>85</v>
      </c>
      <c r="BN3836" s="66" t="s">
        <v>85</v>
      </c>
      <c r="BO3836" s="88" t="s">
        <v>85</v>
      </c>
      <c r="BP3836" s="100" t="s">
        <v>85</v>
      </c>
      <c r="BQ3836" s="66" t="s">
        <v>85</v>
      </c>
      <c r="BR3836" s="66" t="s">
        <v>85</v>
      </c>
      <c r="BS3836" s="66" t="s">
        <v>85</v>
      </c>
      <c r="BT3836" s="66" t="s">
        <v>85</v>
      </c>
      <c r="BU3836" s="66" t="s">
        <v>85</v>
      </c>
      <c r="BV3836" s="66" t="s">
        <v>85</v>
      </c>
      <c r="BW3836" s="66" t="s">
        <v>85</v>
      </c>
      <c r="BX3836" s="66" t="s">
        <v>85</v>
      </c>
      <c r="BY3836" s="66" t="s">
        <v>85</v>
      </c>
      <c r="BZ3836" s="66" t="s">
        <v>85</v>
      </c>
      <c r="CA3836" s="66" t="s">
        <v>85</v>
      </c>
      <c r="CB3836" s="66" t="s">
        <v>85</v>
      </c>
      <c r="CC3836" s="66" t="s">
        <v>85</v>
      </c>
      <c r="CD3836" s="66" t="s">
        <v>85</v>
      </c>
      <c r="CE3836" s="66" t="s">
        <v>85</v>
      </c>
      <c r="CF3836" s="66" t="s">
        <v>85</v>
      </c>
      <c r="CG3836" s="66" t="s">
        <v>85</v>
      </c>
      <c r="CH3836" s="66" t="s">
        <v>85</v>
      </c>
      <c r="CI3836" s="66" t="s">
        <v>85</v>
      </c>
      <c r="CJ3836" s="66" t="s">
        <v>85</v>
      </c>
      <c r="CK3836" s="66" t="s">
        <v>85</v>
      </c>
      <c r="CL3836" s="66" t="s">
        <v>85</v>
      </c>
      <c r="CM3836" s="69" t="s">
        <v>85</v>
      </c>
    </row>
    <row r="3837" spans="41:91" hidden="1" x14ac:dyDescent="0.25">
      <c r="AO3837" s="51" t="s">
        <v>129</v>
      </c>
      <c r="AP3837" s="51" t="s">
        <v>128</v>
      </c>
      <c r="AQ3837" s="21" t="str">
        <f t="shared" si="61"/>
        <v>FP - 2FP - 1</v>
      </c>
      <c r="AR3837" s="77" t="s">
        <v>85</v>
      </c>
      <c r="AS3837" s="77" t="s">
        <v>85</v>
      </c>
      <c r="AT3837" s="77" t="s">
        <v>85</v>
      </c>
      <c r="AU3837" s="66" t="s">
        <v>85</v>
      </c>
      <c r="AV3837" s="66" t="s">
        <v>85</v>
      </c>
      <c r="AW3837" s="66" t="s">
        <v>85</v>
      </c>
      <c r="AX3837" s="66" t="s">
        <v>85</v>
      </c>
      <c r="AY3837" s="66" t="s">
        <v>85</v>
      </c>
      <c r="AZ3837" s="66" t="s">
        <v>85</v>
      </c>
      <c r="BA3837" s="66" t="s">
        <v>85</v>
      </c>
      <c r="BB3837" s="66" t="s">
        <v>85</v>
      </c>
      <c r="BC3837" s="66" t="s">
        <v>85</v>
      </c>
      <c r="BD3837" s="66" t="s">
        <v>85</v>
      </c>
      <c r="BE3837" s="66" t="s">
        <v>85</v>
      </c>
      <c r="BF3837" s="66" t="s">
        <v>85</v>
      </c>
      <c r="BG3837" s="66" t="s">
        <v>85</v>
      </c>
      <c r="BH3837" s="66" t="s">
        <v>85</v>
      </c>
      <c r="BI3837" s="66" t="s">
        <v>85</v>
      </c>
      <c r="BJ3837" s="66" t="s">
        <v>85</v>
      </c>
      <c r="BK3837" s="66" t="s">
        <v>85</v>
      </c>
      <c r="BL3837" s="66" t="s">
        <v>85</v>
      </c>
      <c r="BM3837" s="66" t="s">
        <v>85</v>
      </c>
      <c r="BN3837" s="66" t="s">
        <v>85</v>
      </c>
      <c r="BO3837" s="88" t="s">
        <v>85</v>
      </c>
      <c r="BP3837" s="100" t="s">
        <v>85</v>
      </c>
      <c r="BQ3837" s="66" t="s">
        <v>85</v>
      </c>
      <c r="BR3837" s="66" t="s">
        <v>85</v>
      </c>
      <c r="BS3837" s="66" t="s">
        <v>85</v>
      </c>
      <c r="BT3837" s="66" t="s">
        <v>85</v>
      </c>
      <c r="BU3837" s="66" t="s">
        <v>85</v>
      </c>
      <c r="BV3837" s="66" t="s">
        <v>85</v>
      </c>
      <c r="BW3837" s="66" t="s">
        <v>85</v>
      </c>
      <c r="BX3837" s="66" t="s">
        <v>85</v>
      </c>
      <c r="BY3837" s="66" t="s">
        <v>85</v>
      </c>
      <c r="BZ3837" s="66" t="s">
        <v>85</v>
      </c>
      <c r="CA3837" s="66" t="s">
        <v>85</v>
      </c>
      <c r="CB3837" s="66" t="s">
        <v>85</v>
      </c>
      <c r="CC3837" s="66" t="s">
        <v>85</v>
      </c>
      <c r="CD3837" s="66" t="s">
        <v>85</v>
      </c>
      <c r="CE3837" s="66" t="s">
        <v>85</v>
      </c>
      <c r="CF3837" s="66" t="s">
        <v>85</v>
      </c>
      <c r="CG3837" s="66" t="s">
        <v>85</v>
      </c>
      <c r="CH3837" s="66" t="s">
        <v>85</v>
      </c>
      <c r="CI3837" s="66" t="s">
        <v>85</v>
      </c>
      <c r="CJ3837" s="66" t="s">
        <v>85</v>
      </c>
      <c r="CK3837" s="66" t="s">
        <v>85</v>
      </c>
      <c r="CL3837" s="66" t="s">
        <v>85</v>
      </c>
      <c r="CM3837" s="69" t="s">
        <v>85</v>
      </c>
    </row>
    <row r="3838" spans="41:91" hidden="1" x14ac:dyDescent="0.25">
      <c r="AO3838" s="51" t="s">
        <v>129</v>
      </c>
      <c r="AP3838" s="51" t="s">
        <v>129</v>
      </c>
      <c r="AQ3838" s="21" t="str">
        <f t="shared" si="61"/>
        <v>FP - 2FP - 2</v>
      </c>
      <c r="AR3838" s="77" t="s">
        <v>85</v>
      </c>
      <c r="AS3838" s="77" t="s">
        <v>85</v>
      </c>
      <c r="AT3838" s="77" t="s">
        <v>85</v>
      </c>
      <c r="AU3838" s="66" t="s">
        <v>85</v>
      </c>
      <c r="AV3838" s="66" t="s">
        <v>85</v>
      </c>
      <c r="AW3838" s="66" t="s">
        <v>85</v>
      </c>
      <c r="AX3838" s="66" t="s">
        <v>85</v>
      </c>
      <c r="AY3838" s="66" t="s">
        <v>85</v>
      </c>
      <c r="AZ3838" s="66" t="s">
        <v>85</v>
      </c>
      <c r="BA3838" s="66" t="s">
        <v>85</v>
      </c>
      <c r="BB3838" s="66" t="s">
        <v>85</v>
      </c>
      <c r="BC3838" s="66" t="s">
        <v>85</v>
      </c>
      <c r="BD3838" s="66" t="s">
        <v>85</v>
      </c>
      <c r="BE3838" s="66" t="s">
        <v>85</v>
      </c>
      <c r="BF3838" s="66" t="s">
        <v>85</v>
      </c>
      <c r="BG3838" s="66" t="s">
        <v>85</v>
      </c>
      <c r="BH3838" s="66" t="s">
        <v>85</v>
      </c>
      <c r="BI3838" s="66" t="s">
        <v>85</v>
      </c>
      <c r="BJ3838" s="66" t="s">
        <v>85</v>
      </c>
      <c r="BK3838" s="66" t="s">
        <v>85</v>
      </c>
      <c r="BL3838" s="66" t="s">
        <v>85</v>
      </c>
      <c r="BM3838" s="66" t="s">
        <v>85</v>
      </c>
      <c r="BN3838" s="66" t="s">
        <v>85</v>
      </c>
      <c r="BO3838" s="88" t="s">
        <v>85</v>
      </c>
      <c r="BP3838" s="100" t="s">
        <v>85</v>
      </c>
      <c r="BQ3838" s="66" t="s">
        <v>85</v>
      </c>
      <c r="BR3838" s="66" t="s">
        <v>85</v>
      </c>
      <c r="BS3838" s="66" t="s">
        <v>85</v>
      </c>
      <c r="BT3838" s="66" t="s">
        <v>85</v>
      </c>
      <c r="BU3838" s="66" t="s">
        <v>85</v>
      </c>
      <c r="BV3838" s="66" t="s">
        <v>85</v>
      </c>
      <c r="BW3838" s="66" t="s">
        <v>85</v>
      </c>
      <c r="BX3838" s="66" t="s">
        <v>85</v>
      </c>
      <c r="BY3838" s="66" t="s">
        <v>85</v>
      </c>
      <c r="BZ3838" s="66" t="s">
        <v>85</v>
      </c>
      <c r="CA3838" s="66" t="s">
        <v>85</v>
      </c>
      <c r="CB3838" s="66" t="s">
        <v>85</v>
      </c>
      <c r="CC3838" s="66" t="s">
        <v>85</v>
      </c>
      <c r="CD3838" s="66" t="s">
        <v>85</v>
      </c>
      <c r="CE3838" s="66" t="s">
        <v>85</v>
      </c>
      <c r="CF3838" s="66" t="s">
        <v>85</v>
      </c>
      <c r="CG3838" s="66" t="s">
        <v>85</v>
      </c>
      <c r="CH3838" s="66" t="s">
        <v>85</v>
      </c>
      <c r="CI3838" s="66" t="s">
        <v>85</v>
      </c>
      <c r="CJ3838" s="66" t="s">
        <v>85</v>
      </c>
      <c r="CK3838" s="66" t="s">
        <v>85</v>
      </c>
      <c r="CL3838" s="66" t="s">
        <v>85</v>
      </c>
      <c r="CM3838" s="69" t="s">
        <v>85</v>
      </c>
    </row>
    <row r="3839" spans="41:91" hidden="1" x14ac:dyDescent="0.25">
      <c r="AO3839" s="51" t="s">
        <v>129</v>
      </c>
      <c r="AP3839" s="51" t="s">
        <v>130</v>
      </c>
      <c r="AQ3839" s="21" t="str">
        <f t="shared" si="61"/>
        <v>FP - 2FP - 3</v>
      </c>
      <c r="AR3839" s="77" t="s">
        <v>85</v>
      </c>
      <c r="AS3839" s="77" t="s">
        <v>85</v>
      </c>
      <c r="AT3839" s="77" t="s">
        <v>85</v>
      </c>
      <c r="AU3839" s="66" t="s">
        <v>85</v>
      </c>
      <c r="AV3839" s="66" t="s">
        <v>85</v>
      </c>
      <c r="AW3839" s="66" t="s">
        <v>85</v>
      </c>
      <c r="AX3839" s="66" t="s">
        <v>85</v>
      </c>
      <c r="AY3839" s="66" t="s">
        <v>85</v>
      </c>
      <c r="AZ3839" s="66" t="s">
        <v>85</v>
      </c>
      <c r="BA3839" s="66" t="s">
        <v>85</v>
      </c>
      <c r="BB3839" s="66" t="s">
        <v>85</v>
      </c>
      <c r="BC3839" s="66" t="s">
        <v>85</v>
      </c>
      <c r="BD3839" s="66" t="s">
        <v>85</v>
      </c>
      <c r="BE3839" s="66" t="s">
        <v>85</v>
      </c>
      <c r="BF3839" s="66" t="s">
        <v>85</v>
      </c>
      <c r="BG3839" s="66" t="s">
        <v>85</v>
      </c>
      <c r="BH3839" s="66" t="s">
        <v>85</v>
      </c>
      <c r="BI3839" s="66" t="s">
        <v>85</v>
      </c>
      <c r="BJ3839" s="66" t="s">
        <v>85</v>
      </c>
      <c r="BK3839" s="66" t="s">
        <v>85</v>
      </c>
      <c r="BL3839" s="66" t="s">
        <v>85</v>
      </c>
      <c r="BM3839" s="66" t="s">
        <v>85</v>
      </c>
      <c r="BN3839" s="66" t="s">
        <v>85</v>
      </c>
      <c r="BO3839" s="88" t="s">
        <v>85</v>
      </c>
      <c r="BP3839" s="100" t="s">
        <v>85</v>
      </c>
      <c r="BQ3839" s="66" t="s">
        <v>85</v>
      </c>
      <c r="BR3839" s="66" t="s">
        <v>85</v>
      </c>
      <c r="BS3839" s="66" t="s">
        <v>85</v>
      </c>
      <c r="BT3839" s="66" t="s">
        <v>85</v>
      </c>
      <c r="BU3839" s="66" t="s">
        <v>85</v>
      </c>
      <c r="BV3839" s="66" t="s">
        <v>85</v>
      </c>
      <c r="BW3839" s="66" t="s">
        <v>85</v>
      </c>
      <c r="BX3839" s="66" t="s">
        <v>85</v>
      </c>
      <c r="BY3839" s="66" t="s">
        <v>85</v>
      </c>
      <c r="BZ3839" s="66" t="s">
        <v>85</v>
      </c>
      <c r="CA3839" s="66" t="s">
        <v>85</v>
      </c>
      <c r="CB3839" s="66" t="s">
        <v>85</v>
      </c>
      <c r="CC3839" s="66" t="s">
        <v>85</v>
      </c>
      <c r="CD3839" s="66" t="s">
        <v>85</v>
      </c>
      <c r="CE3839" s="66" t="s">
        <v>85</v>
      </c>
      <c r="CF3839" s="66" t="s">
        <v>85</v>
      </c>
      <c r="CG3839" s="66" t="s">
        <v>85</v>
      </c>
      <c r="CH3839" s="66" t="s">
        <v>85</v>
      </c>
      <c r="CI3839" s="66" t="s">
        <v>85</v>
      </c>
      <c r="CJ3839" s="66" t="s">
        <v>85</v>
      </c>
      <c r="CK3839" s="66" t="s">
        <v>85</v>
      </c>
      <c r="CL3839" s="66" t="s">
        <v>85</v>
      </c>
      <c r="CM3839" s="69" t="s">
        <v>85</v>
      </c>
    </row>
    <row r="3840" spans="41:91" hidden="1" x14ac:dyDescent="0.25">
      <c r="AO3840" s="51" t="s">
        <v>129</v>
      </c>
      <c r="AP3840" s="51" t="s">
        <v>131</v>
      </c>
      <c r="AQ3840" s="21" t="str">
        <f t="shared" si="61"/>
        <v>FP - 2FP - 4</v>
      </c>
      <c r="AR3840" s="77" t="s">
        <v>85</v>
      </c>
      <c r="AS3840" s="77" t="s">
        <v>85</v>
      </c>
      <c r="AT3840" s="77" t="s">
        <v>85</v>
      </c>
      <c r="AU3840" s="66" t="s">
        <v>85</v>
      </c>
      <c r="AV3840" s="66" t="s">
        <v>85</v>
      </c>
      <c r="AW3840" s="66" t="s">
        <v>85</v>
      </c>
      <c r="AX3840" s="66" t="s">
        <v>85</v>
      </c>
      <c r="AY3840" s="66" t="s">
        <v>85</v>
      </c>
      <c r="AZ3840" s="66" t="s">
        <v>85</v>
      </c>
      <c r="BA3840" s="66" t="s">
        <v>85</v>
      </c>
      <c r="BB3840" s="66" t="s">
        <v>85</v>
      </c>
      <c r="BC3840" s="66" t="s">
        <v>85</v>
      </c>
      <c r="BD3840" s="66" t="s">
        <v>85</v>
      </c>
      <c r="BE3840" s="66" t="s">
        <v>85</v>
      </c>
      <c r="BF3840" s="66" t="s">
        <v>85</v>
      </c>
      <c r="BG3840" s="66" t="s">
        <v>85</v>
      </c>
      <c r="BH3840" s="66" t="s">
        <v>85</v>
      </c>
      <c r="BI3840" s="66" t="s">
        <v>85</v>
      </c>
      <c r="BJ3840" s="66" t="s">
        <v>85</v>
      </c>
      <c r="BK3840" s="66" t="s">
        <v>85</v>
      </c>
      <c r="BL3840" s="66" t="s">
        <v>85</v>
      </c>
      <c r="BM3840" s="66" t="s">
        <v>85</v>
      </c>
      <c r="BN3840" s="66" t="s">
        <v>85</v>
      </c>
      <c r="BO3840" s="88" t="s">
        <v>85</v>
      </c>
      <c r="BP3840" s="100" t="s">
        <v>85</v>
      </c>
      <c r="BQ3840" s="66" t="s">
        <v>85</v>
      </c>
      <c r="BR3840" s="66" t="s">
        <v>85</v>
      </c>
      <c r="BS3840" s="66" t="s">
        <v>85</v>
      </c>
      <c r="BT3840" s="66" t="s">
        <v>85</v>
      </c>
      <c r="BU3840" s="66" t="s">
        <v>85</v>
      </c>
      <c r="BV3840" s="66" t="s">
        <v>85</v>
      </c>
      <c r="BW3840" s="66" t="s">
        <v>85</v>
      </c>
      <c r="BX3840" s="66" t="s">
        <v>85</v>
      </c>
      <c r="BY3840" s="66" t="s">
        <v>85</v>
      </c>
      <c r="BZ3840" s="66" t="s">
        <v>85</v>
      </c>
      <c r="CA3840" s="66" t="s">
        <v>85</v>
      </c>
      <c r="CB3840" s="66" t="s">
        <v>85</v>
      </c>
      <c r="CC3840" s="66" t="s">
        <v>85</v>
      </c>
      <c r="CD3840" s="66" t="s">
        <v>85</v>
      </c>
      <c r="CE3840" s="66" t="s">
        <v>85</v>
      </c>
      <c r="CF3840" s="66" t="s">
        <v>85</v>
      </c>
      <c r="CG3840" s="66" t="s">
        <v>85</v>
      </c>
      <c r="CH3840" s="66" t="s">
        <v>85</v>
      </c>
      <c r="CI3840" s="66" t="s">
        <v>85</v>
      </c>
      <c r="CJ3840" s="66" t="s">
        <v>85</v>
      </c>
      <c r="CK3840" s="66" t="s">
        <v>85</v>
      </c>
      <c r="CL3840" s="66" t="s">
        <v>85</v>
      </c>
      <c r="CM3840" s="69" t="s">
        <v>85</v>
      </c>
    </row>
    <row r="3841" spans="41:91" hidden="1" x14ac:dyDescent="0.25">
      <c r="AO3841" s="51" t="s">
        <v>129</v>
      </c>
      <c r="AP3841" s="51" t="s">
        <v>132</v>
      </c>
      <c r="AQ3841" s="21" t="str">
        <f t="shared" si="61"/>
        <v>FP - 2FP - 5</v>
      </c>
      <c r="AR3841" s="77" t="s">
        <v>85</v>
      </c>
      <c r="AS3841" s="77" t="s">
        <v>85</v>
      </c>
      <c r="AT3841" s="77" t="s">
        <v>85</v>
      </c>
      <c r="AU3841" s="66" t="s">
        <v>85</v>
      </c>
      <c r="AV3841" s="66" t="s">
        <v>85</v>
      </c>
      <c r="AW3841" s="66" t="s">
        <v>85</v>
      </c>
      <c r="AX3841" s="66" t="s">
        <v>85</v>
      </c>
      <c r="AY3841" s="66" t="s">
        <v>85</v>
      </c>
      <c r="AZ3841" s="66" t="s">
        <v>85</v>
      </c>
      <c r="BA3841" s="66" t="s">
        <v>85</v>
      </c>
      <c r="BB3841" s="66" t="s">
        <v>85</v>
      </c>
      <c r="BC3841" s="66" t="s">
        <v>85</v>
      </c>
      <c r="BD3841" s="66" t="s">
        <v>85</v>
      </c>
      <c r="BE3841" s="66" t="s">
        <v>85</v>
      </c>
      <c r="BF3841" s="66" t="s">
        <v>85</v>
      </c>
      <c r="BG3841" s="66" t="s">
        <v>85</v>
      </c>
      <c r="BH3841" s="66" t="s">
        <v>85</v>
      </c>
      <c r="BI3841" s="66" t="s">
        <v>85</v>
      </c>
      <c r="BJ3841" s="66" t="s">
        <v>85</v>
      </c>
      <c r="BK3841" s="66" t="s">
        <v>85</v>
      </c>
      <c r="BL3841" s="66" t="s">
        <v>85</v>
      </c>
      <c r="BM3841" s="66" t="s">
        <v>85</v>
      </c>
      <c r="BN3841" s="66" t="s">
        <v>85</v>
      </c>
      <c r="BO3841" s="88" t="s">
        <v>85</v>
      </c>
      <c r="BP3841" s="100" t="s">
        <v>85</v>
      </c>
      <c r="BQ3841" s="66" t="s">
        <v>85</v>
      </c>
      <c r="BR3841" s="66" t="s">
        <v>85</v>
      </c>
      <c r="BS3841" s="66" t="s">
        <v>85</v>
      </c>
      <c r="BT3841" s="66" t="s">
        <v>85</v>
      </c>
      <c r="BU3841" s="66" t="s">
        <v>85</v>
      </c>
      <c r="BV3841" s="66" t="s">
        <v>85</v>
      </c>
      <c r="BW3841" s="66" t="s">
        <v>85</v>
      </c>
      <c r="BX3841" s="66" t="s">
        <v>85</v>
      </c>
      <c r="BY3841" s="66" t="s">
        <v>85</v>
      </c>
      <c r="BZ3841" s="66" t="s">
        <v>85</v>
      </c>
      <c r="CA3841" s="66" t="s">
        <v>85</v>
      </c>
      <c r="CB3841" s="66" t="s">
        <v>85</v>
      </c>
      <c r="CC3841" s="66" t="s">
        <v>85</v>
      </c>
      <c r="CD3841" s="66" t="s">
        <v>85</v>
      </c>
      <c r="CE3841" s="66" t="s">
        <v>85</v>
      </c>
      <c r="CF3841" s="66" t="s">
        <v>85</v>
      </c>
      <c r="CG3841" s="66" t="s">
        <v>85</v>
      </c>
      <c r="CH3841" s="66" t="s">
        <v>85</v>
      </c>
      <c r="CI3841" s="66" t="s">
        <v>85</v>
      </c>
      <c r="CJ3841" s="66" t="s">
        <v>85</v>
      </c>
      <c r="CK3841" s="66" t="s">
        <v>85</v>
      </c>
      <c r="CL3841" s="66" t="s">
        <v>85</v>
      </c>
      <c r="CM3841" s="69" t="s">
        <v>85</v>
      </c>
    </row>
    <row r="3842" spans="41:91" hidden="1" x14ac:dyDescent="0.25">
      <c r="AO3842" s="51" t="s">
        <v>130</v>
      </c>
      <c r="AP3842" s="51" t="s">
        <v>128</v>
      </c>
      <c r="AQ3842" s="21" t="str">
        <f t="shared" si="61"/>
        <v>FP - 3FP - 1</v>
      </c>
      <c r="AR3842" s="77" t="s">
        <v>85</v>
      </c>
      <c r="AS3842" s="77" t="s">
        <v>85</v>
      </c>
      <c r="AT3842" s="77" t="s">
        <v>85</v>
      </c>
      <c r="AU3842" s="66" t="s">
        <v>85</v>
      </c>
      <c r="AV3842" s="66" t="s">
        <v>85</v>
      </c>
      <c r="AW3842" s="66" t="s">
        <v>85</v>
      </c>
      <c r="AX3842" s="66" t="s">
        <v>85</v>
      </c>
      <c r="AY3842" s="66" t="s">
        <v>85</v>
      </c>
      <c r="AZ3842" s="66" t="s">
        <v>85</v>
      </c>
      <c r="BA3842" s="66" t="s">
        <v>85</v>
      </c>
      <c r="BB3842" s="66" t="s">
        <v>85</v>
      </c>
      <c r="BC3842" s="66" t="s">
        <v>85</v>
      </c>
      <c r="BD3842" s="66" t="s">
        <v>85</v>
      </c>
      <c r="BE3842" s="66" t="s">
        <v>85</v>
      </c>
      <c r="BF3842" s="66" t="s">
        <v>85</v>
      </c>
      <c r="BG3842" s="66" t="s">
        <v>85</v>
      </c>
      <c r="BH3842" s="66" t="s">
        <v>85</v>
      </c>
      <c r="BI3842" s="66" t="s">
        <v>85</v>
      </c>
      <c r="BJ3842" s="66" t="s">
        <v>85</v>
      </c>
      <c r="BK3842" s="66" t="s">
        <v>85</v>
      </c>
      <c r="BL3842" s="66" t="s">
        <v>85</v>
      </c>
      <c r="BM3842" s="66" t="s">
        <v>85</v>
      </c>
      <c r="BN3842" s="66" t="s">
        <v>85</v>
      </c>
      <c r="BO3842" s="88" t="s">
        <v>85</v>
      </c>
      <c r="BP3842" s="100" t="s">
        <v>85</v>
      </c>
      <c r="BQ3842" s="66" t="s">
        <v>85</v>
      </c>
      <c r="BR3842" s="66" t="s">
        <v>85</v>
      </c>
      <c r="BS3842" s="66" t="s">
        <v>85</v>
      </c>
      <c r="BT3842" s="66" t="s">
        <v>85</v>
      </c>
      <c r="BU3842" s="66" t="s">
        <v>85</v>
      </c>
      <c r="BV3842" s="66" t="s">
        <v>85</v>
      </c>
      <c r="BW3842" s="66" t="s">
        <v>85</v>
      </c>
      <c r="BX3842" s="66" t="s">
        <v>85</v>
      </c>
      <c r="BY3842" s="66" t="s">
        <v>85</v>
      </c>
      <c r="BZ3842" s="66" t="s">
        <v>85</v>
      </c>
      <c r="CA3842" s="66" t="s">
        <v>85</v>
      </c>
      <c r="CB3842" s="66" t="s">
        <v>85</v>
      </c>
      <c r="CC3842" s="66" t="s">
        <v>85</v>
      </c>
      <c r="CD3842" s="66" t="s">
        <v>85</v>
      </c>
      <c r="CE3842" s="66" t="s">
        <v>85</v>
      </c>
      <c r="CF3842" s="66" t="s">
        <v>85</v>
      </c>
      <c r="CG3842" s="66" t="s">
        <v>85</v>
      </c>
      <c r="CH3842" s="66" t="s">
        <v>85</v>
      </c>
      <c r="CI3842" s="66" t="s">
        <v>85</v>
      </c>
      <c r="CJ3842" s="66" t="s">
        <v>85</v>
      </c>
      <c r="CK3842" s="66" t="s">
        <v>85</v>
      </c>
      <c r="CL3842" s="66" t="s">
        <v>85</v>
      </c>
      <c r="CM3842" s="69" t="s">
        <v>85</v>
      </c>
    </row>
    <row r="3843" spans="41:91" hidden="1" x14ac:dyDescent="0.25">
      <c r="AO3843" s="51" t="s">
        <v>130</v>
      </c>
      <c r="AP3843" s="51" t="s">
        <v>129</v>
      </c>
      <c r="AQ3843" s="21" t="str">
        <f t="shared" si="61"/>
        <v>FP - 3FP - 2</v>
      </c>
      <c r="AR3843" s="77" t="s">
        <v>85</v>
      </c>
      <c r="AS3843" s="77" t="s">
        <v>85</v>
      </c>
      <c r="AT3843" s="77" t="s">
        <v>85</v>
      </c>
      <c r="AU3843" s="66" t="s">
        <v>85</v>
      </c>
      <c r="AV3843" s="66" t="s">
        <v>85</v>
      </c>
      <c r="AW3843" s="66" t="s">
        <v>85</v>
      </c>
      <c r="AX3843" s="66" t="s">
        <v>85</v>
      </c>
      <c r="AY3843" s="66" t="s">
        <v>85</v>
      </c>
      <c r="AZ3843" s="66" t="s">
        <v>85</v>
      </c>
      <c r="BA3843" s="66" t="s">
        <v>85</v>
      </c>
      <c r="BB3843" s="66" t="s">
        <v>85</v>
      </c>
      <c r="BC3843" s="66" t="s">
        <v>85</v>
      </c>
      <c r="BD3843" s="66" t="s">
        <v>85</v>
      </c>
      <c r="BE3843" s="66" t="s">
        <v>85</v>
      </c>
      <c r="BF3843" s="66" t="s">
        <v>85</v>
      </c>
      <c r="BG3843" s="66" t="s">
        <v>85</v>
      </c>
      <c r="BH3843" s="66" t="s">
        <v>85</v>
      </c>
      <c r="BI3843" s="66" t="s">
        <v>85</v>
      </c>
      <c r="BJ3843" s="66" t="s">
        <v>85</v>
      </c>
      <c r="BK3843" s="66" t="s">
        <v>85</v>
      </c>
      <c r="BL3843" s="66" t="s">
        <v>85</v>
      </c>
      <c r="BM3843" s="66" t="s">
        <v>85</v>
      </c>
      <c r="BN3843" s="66" t="s">
        <v>85</v>
      </c>
      <c r="BO3843" s="88" t="s">
        <v>85</v>
      </c>
      <c r="BP3843" s="100" t="s">
        <v>85</v>
      </c>
      <c r="BQ3843" s="66" t="s">
        <v>85</v>
      </c>
      <c r="BR3843" s="66" t="s">
        <v>85</v>
      </c>
      <c r="BS3843" s="66" t="s">
        <v>85</v>
      </c>
      <c r="BT3843" s="66" t="s">
        <v>85</v>
      </c>
      <c r="BU3843" s="66" t="s">
        <v>85</v>
      </c>
      <c r="BV3843" s="66" t="s">
        <v>85</v>
      </c>
      <c r="BW3843" s="66" t="s">
        <v>85</v>
      </c>
      <c r="BX3843" s="66" t="s">
        <v>85</v>
      </c>
      <c r="BY3843" s="66" t="s">
        <v>85</v>
      </c>
      <c r="BZ3843" s="66" t="s">
        <v>85</v>
      </c>
      <c r="CA3843" s="66" t="s">
        <v>85</v>
      </c>
      <c r="CB3843" s="66" t="s">
        <v>85</v>
      </c>
      <c r="CC3843" s="66" t="s">
        <v>85</v>
      </c>
      <c r="CD3843" s="66" t="s">
        <v>85</v>
      </c>
      <c r="CE3843" s="66" t="s">
        <v>85</v>
      </c>
      <c r="CF3843" s="66" t="s">
        <v>85</v>
      </c>
      <c r="CG3843" s="66" t="s">
        <v>85</v>
      </c>
      <c r="CH3843" s="66" t="s">
        <v>85</v>
      </c>
      <c r="CI3843" s="66" t="s">
        <v>85</v>
      </c>
      <c r="CJ3843" s="66" t="s">
        <v>85</v>
      </c>
      <c r="CK3843" s="66" t="s">
        <v>85</v>
      </c>
      <c r="CL3843" s="66" t="s">
        <v>85</v>
      </c>
      <c r="CM3843" s="69" t="s">
        <v>85</v>
      </c>
    </row>
    <row r="3844" spans="41:91" hidden="1" x14ac:dyDescent="0.25">
      <c r="AO3844" s="51" t="s">
        <v>130</v>
      </c>
      <c r="AP3844" s="51" t="s">
        <v>130</v>
      </c>
      <c r="AQ3844" s="21" t="str">
        <f t="shared" si="61"/>
        <v>FP - 3FP - 3</v>
      </c>
      <c r="AR3844" s="77" t="s">
        <v>85</v>
      </c>
      <c r="AS3844" s="77" t="s">
        <v>85</v>
      </c>
      <c r="AT3844" s="77" t="s">
        <v>85</v>
      </c>
      <c r="AU3844" s="66" t="s">
        <v>85</v>
      </c>
      <c r="AV3844" s="66" t="s">
        <v>85</v>
      </c>
      <c r="AW3844" s="66" t="s">
        <v>85</v>
      </c>
      <c r="AX3844" s="66" t="s">
        <v>85</v>
      </c>
      <c r="AY3844" s="66" t="s">
        <v>85</v>
      </c>
      <c r="AZ3844" s="66" t="s">
        <v>85</v>
      </c>
      <c r="BA3844" s="66" t="s">
        <v>85</v>
      </c>
      <c r="BB3844" s="66" t="s">
        <v>85</v>
      </c>
      <c r="BC3844" s="66" t="s">
        <v>85</v>
      </c>
      <c r="BD3844" s="66" t="s">
        <v>85</v>
      </c>
      <c r="BE3844" s="66" t="s">
        <v>85</v>
      </c>
      <c r="BF3844" s="66" t="s">
        <v>85</v>
      </c>
      <c r="BG3844" s="66" t="s">
        <v>85</v>
      </c>
      <c r="BH3844" s="66" t="s">
        <v>85</v>
      </c>
      <c r="BI3844" s="66" t="s">
        <v>85</v>
      </c>
      <c r="BJ3844" s="66" t="s">
        <v>85</v>
      </c>
      <c r="BK3844" s="66" t="s">
        <v>85</v>
      </c>
      <c r="BL3844" s="66" t="s">
        <v>85</v>
      </c>
      <c r="BM3844" s="66" t="s">
        <v>85</v>
      </c>
      <c r="BN3844" s="66" t="s">
        <v>85</v>
      </c>
      <c r="BO3844" s="88" t="s">
        <v>85</v>
      </c>
      <c r="BP3844" s="100" t="s">
        <v>85</v>
      </c>
      <c r="BQ3844" s="66" t="s">
        <v>85</v>
      </c>
      <c r="BR3844" s="66" t="s">
        <v>85</v>
      </c>
      <c r="BS3844" s="66" t="s">
        <v>85</v>
      </c>
      <c r="BT3844" s="66" t="s">
        <v>85</v>
      </c>
      <c r="BU3844" s="66" t="s">
        <v>85</v>
      </c>
      <c r="BV3844" s="66" t="s">
        <v>85</v>
      </c>
      <c r="BW3844" s="66" t="s">
        <v>85</v>
      </c>
      <c r="BX3844" s="66" t="s">
        <v>85</v>
      </c>
      <c r="BY3844" s="66" t="s">
        <v>85</v>
      </c>
      <c r="BZ3844" s="66" t="s">
        <v>85</v>
      </c>
      <c r="CA3844" s="66" t="s">
        <v>85</v>
      </c>
      <c r="CB3844" s="66" t="s">
        <v>85</v>
      </c>
      <c r="CC3844" s="66" t="s">
        <v>85</v>
      </c>
      <c r="CD3844" s="66" t="s">
        <v>85</v>
      </c>
      <c r="CE3844" s="66" t="s">
        <v>85</v>
      </c>
      <c r="CF3844" s="66" t="s">
        <v>85</v>
      </c>
      <c r="CG3844" s="66" t="s">
        <v>85</v>
      </c>
      <c r="CH3844" s="66" t="s">
        <v>85</v>
      </c>
      <c r="CI3844" s="66" t="s">
        <v>85</v>
      </c>
      <c r="CJ3844" s="66" t="s">
        <v>85</v>
      </c>
      <c r="CK3844" s="66" t="s">
        <v>85</v>
      </c>
      <c r="CL3844" s="66" t="s">
        <v>85</v>
      </c>
      <c r="CM3844" s="69" t="s">
        <v>85</v>
      </c>
    </row>
    <row r="3845" spans="41:91" hidden="1" x14ac:dyDescent="0.25">
      <c r="AO3845" s="51" t="s">
        <v>130</v>
      </c>
      <c r="AP3845" s="51" t="s">
        <v>131</v>
      </c>
      <c r="AQ3845" s="21" t="str">
        <f t="shared" si="61"/>
        <v>FP - 3FP - 4</v>
      </c>
      <c r="AR3845" s="77" t="s">
        <v>85</v>
      </c>
      <c r="AS3845" s="77" t="s">
        <v>85</v>
      </c>
      <c r="AT3845" s="77" t="s">
        <v>85</v>
      </c>
      <c r="AU3845" s="66" t="s">
        <v>85</v>
      </c>
      <c r="AV3845" s="66" t="s">
        <v>85</v>
      </c>
      <c r="AW3845" s="66" t="s">
        <v>85</v>
      </c>
      <c r="AX3845" s="66" t="s">
        <v>85</v>
      </c>
      <c r="AY3845" s="66" t="s">
        <v>85</v>
      </c>
      <c r="AZ3845" s="66" t="s">
        <v>85</v>
      </c>
      <c r="BA3845" s="66" t="s">
        <v>85</v>
      </c>
      <c r="BB3845" s="66" t="s">
        <v>85</v>
      </c>
      <c r="BC3845" s="66" t="s">
        <v>85</v>
      </c>
      <c r="BD3845" s="66" t="s">
        <v>85</v>
      </c>
      <c r="BE3845" s="66" t="s">
        <v>85</v>
      </c>
      <c r="BF3845" s="66" t="s">
        <v>85</v>
      </c>
      <c r="BG3845" s="66" t="s">
        <v>85</v>
      </c>
      <c r="BH3845" s="66" t="s">
        <v>85</v>
      </c>
      <c r="BI3845" s="66" t="s">
        <v>85</v>
      </c>
      <c r="BJ3845" s="66" t="s">
        <v>85</v>
      </c>
      <c r="BK3845" s="66" t="s">
        <v>85</v>
      </c>
      <c r="BL3845" s="66" t="s">
        <v>85</v>
      </c>
      <c r="BM3845" s="66" t="s">
        <v>85</v>
      </c>
      <c r="BN3845" s="66" t="s">
        <v>85</v>
      </c>
      <c r="BO3845" s="88" t="s">
        <v>85</v>
      </c>
      <c r="BP3845" s="100" t="s">
        <v>85</v>
      </c>
      <c r="BQ3845" s="66" t="s">
        <v>85</v>
      </c>
      <c r="BR3845" s="66" t="s">
        <v>85</v>
      </c>
      <c r="BS3845" s="66" t="s">
        <v>85</v>
      </c>
      <c r="BT3845" s="66" t="s">
        <v>85</v>
      </c>
      <c r="BU3845" s="66" t="s">
        <v>85</v>
      </c>
      <c r="BV3845" s="66" t="s">
        <v>85</v>
      </c>
      <c r="BW3845" s="66" t="s">
        <v>85</v>
      </c>
      <c r="BX3845" s="66" t="s">
        <v>85</v>
      </c>
      <c r="BY3845" s="66" t="s">
        <v>85</v>
      </c>
      <c r="BZ3845" s="66" t="s">
        <v>85</v>
      </c>
      <c r="CA3845" s="66" t="s">
        <v>85</v>
      </c>
      <c r="CB3845" s="66" t="s">
        <v>85</v>
      </c>
      <c r="CC3845" s="66" t="s">
        <v>85</v>
      </c>
      <c r="CD3845" s="66" t="s">
        <v>85</v>
      </c>
      <c r="CE3845" s="66" t="s">
        <v>85</v>
      </c>
      <c r="CF3845" s="66" t="s">
        <v>85</v>
      </c>
      <c r="CG3845" s="66" t="s">
        <v>85</v>
      </c>
      <c r="CH3845" s="66" t="s">
        <v>85</v>
      </c>
      <c r="CI3845" s="66" t="s">
        <v>85</v>
      </c>
      <c r="CJ3845" s="66" t="s">
        <v>85</v>
      </c>
      <c r="CK3845" s="66" t="s">
        <v>85</v>
      </c>
      <c r="CL3845" s="66" t="s">
        <v>85</v>
      </c>
      <c r="CM3845" s="69" t="s">
        <v>85</v>
      </c>
    </row>
    <row r="3846" spans="41:91" hidden="1" x14ac:dyDescent="0.25">
      <c r="AO3846" s="51" t="s">
        <v>130</v>
      </c>
      <c r="AP3846" s="51" t="s">
        <v>132</v>
      </c>
      <c r="AQ3846" s="21" t="str">
        <f t="shared" si="61"/>
        <v>FP - 3FP - 5</v>
      </c>
      <c r="AR3846" s="77" t="s">
        <v>85</v>
      </c>
      <c r="AS3846" s="77" t="s">
        <v>85</v>
      </c>
      <c r="AT3846" s="77" t="s">
        <v>85</v>
      </c>
      <c r="AU3846" s="66" t="s">
        <v>85</v>
      </c>
      <c r="AV3846" s="66" t="s">
        <v>85</v>
      </c>
      <c r="AW3846" s="66" t="s">
        <v>85</v>
      </c>
      <c r="AX3846" s="66" t="s">
        <v>85</v>
      </c>
      <c r="AY3846" s="66" t="s">
        <v>85</v>
      </c>
      <c r="AZ3846" s="66" t="s">
        <v>85</v>
      </c>
      <c r="BA3846" s="66" t="s">
        <v>85</v>
      </c>
      <c r="BB3846" s="66" t="s">
        <v>85</v>
      </c>
      <c r="BC3846" s="66" t="s">
        <v>85</v>
      </c>
      <c r="BD3846" s="66" t="s">
        <v>85</v>
      </c>
      <c r="BE3846" s="66" t="s">
        <v>85</v>
      </c>
      <c r="BF3846" s="66" t="s">
        <v>85</v>
      </c>
      <c r="BG3846" s="66" t="s">
        <v>85</v>
      </c>
      <c r="BH3846" s="66" t="s">
        <v>85</v>
      </c>
      <c r="BI3846" s="66" t="s">
        <v>85</v>
      </c>
      <c r="BJ3846" s="66" t="s">
        <v>85</v>
      </c>
      <c r="BK3846" s="66" t="s">
        <v>85</v>
      </c>
      <c r="BL3846" s="66" t="s">
        <v>85</v>
      </c>
      <c r="BM3846" s="66" t="s">
        <v>85</v>
      </c>
      <c r="BN3846" s="66" t="s">
        <v>85</v>
      </c>
      <c r="BO3846" s="88" t="s">
        <v>85</v>
      </c>
      <c r="BP3846" s="100" t="s">
        <v>85</v>
      </c>
      <c r="BQ3846" s="66" t="s">
        <v>85</v>
      </c>
      <c r="BR3846" s="66" t="s">
        <v>85</v>
      </c>
      <c r="BS3846" s="66" t="s">
        <v>85</v>
      </c>
      <c r="BT3846" s="66" t="s">
        <v>85</v>
      </c>
      <c r="BU3846" s="66" t="s">
        <v>85</v>
      </c>
      <c r="BV3846" s="66" t="s">
        <v>85</v>
      </c>
      <c r="BW3846" s="66" t="s">
        <v>85</v>
      </c>
      <c r="BX3846" s="66" t="s">
        <v>85</v>
      </c>
      <c r="BY3846" s="66" t="s">
        <v>85</v>
      </c>
      <c r="BZ3846" s="66" t="s">
        <v>85</v>
      </c>
      <c r="CA3846" s="66" t="s">
        <v>85</v>
      </c>
      <c r="CB3846" s="66" t="s">
        <v>85</v>
      </c>
      <c r="CC3846" s="66" t="s">
        <v>85</v>
      </c>
      <c r="CD3846" s="66" t="s">
        <v>85</v>
      </c>
      <c r="CE3846" s="66" t="s">
        <v>85</v>
      </c>
      <c r="CF3846" s="66" t="s">
        <v>85</v>
      </c>
      <c r="CG3846" s="66" t="s">
        <v>85</v>
      </c>
      <c r="CH3846" s="66" t="s">
        <v>85</v>
      </c>
      <c r="CI3846" s="66" t="s">
        <v>85</v>
      </c>
      <c r="CJ3846" s="66" t="s">
        <v>85</v>
      </c>
      <c r="CK3846" s="66" t="s">
        <v>85</v>
      </c>
      <c r="CL3846" s="66" t="s">
        <v>85</v>
      </c>
      <c r="CM3846" s="69" t="s">
        <v>85</v>
      </c>
    </row>
    <row r="3847" spans="41:91" hidden="1" x14ac:dyDescent="0.25">
      <c r="AO3847" s="51" t="s">
        <v>131</v>
      </c>
      <c r="AP3847" s="51" t="s">
        <v>128</v>
      </c>
      <c r="AQ3847" s="21" t="str">
        <f t="shared" si="61"/>
        <v>FP - 4FP - 1</v>
      </c>
      <c r="AR3847" s="77" t="s">
        <v>85</v>
      </c>
      <c r="AS3847" s="77" t="s">
        <v>85</v>
      </c>
      <c r="AT3847" s="77" t="s">
        <v>85</v>
      </c>
      <c r="AU3847" s="66" t="s">
        <v>85</v>
      </c>
      <c r="AV3847" s="66" t="s">
        <v>85</v>
      </c>
      <c r="AW3847" s="66" t="s">
        <v>85</v>
      </c>
      <c r="AX3847" s="66" t="s">
        <v>85</v>
      </c>
      <c r="AY3847" s="66" t="s">
        <v>85</v>
      </c>
      <c r="AZ3847" s="66" t="s">
        <v>85</v>
      </c>
      <c r="BA3847" s="66" t="s">
        <v>85</v>
      </c>
      <c r="BB3847" s="66" t="s">
        <v>85</v>
      </c>
      <c r="BC3847" s="66" t="s">
        <v>85</v>
      </c>
      <c r="BD3847" s="66" t="s">
        <v>85</v>
      </c>
      <c r="BE3847" s="66" t="s">
        <v>85</v>
      </c>
      <c r="BF3847" s="66" t="s">
        <v>85</v>
      </c>
      <c r="BG3847" s="66" t="s">
        <v>85</v>
      </c>
      <c r="BH3847" s="66" t="s">
        <v>85</v>
      </c>
      <c r="BI3847" s="66" t="s">
        <v>85</v>
      </c>
      <c r="BJ3847" s="66" t="s">
        <v>85</v>
      </c>
      <c r="BK3847" s="66" t="s">
        <v>85</v>
      </c>
      <c r="BL3847" s="66" t="s">
        <v>85</v>
      </c>
      <c r="BM3847" s="66" t="s">
        <v>85</v>
      </c>
      <c r="BN3847" s="66" t="s">
        <v>85</v>
      </c>
      <c r="BO3847" s="88" t="s">
        <v>85</v>
      </c>
      <c r="BP3847" s="100" t="s">
        <v>85</v>
      </c>
      <c r="BQ3847" s="66" t="s">
        <v>85</v>
      </c>
      <c r="BR3847" s="66" t="s">
        <v>85</v>
      </c>
      <c r="BS3847" s="66" t="s">
        <v>85</v>
      </c>
      <c r="BT3847" s="66" t="s">
        <v>85</v>
      </c>
      <c r="BU3847" s="66" t="s">
        <v>85</v>
      </c>
      <c r="BV3847" s="66" t="s">
        <v>85</v>
      </c>
      <c r="BW3847" s="66" t="s">
        <v>85</v>
      </c>
      <c r="BX3847" s="66" t="s">
        <v>85</v>
      </c>
      <c r="BY3847" s="66" t="s">
        <v>85</v>
      </c>
      <c r="BZ3847" s="66" t="s">
        <v>85</v>
      </c>
      <c r="CA3847" s="66" t="s">
        <v>85</v>
      </c>
      <c r="CB3847" s="66" t="s">
        <v>85</v>
      </c>
      <c r="CC3847" s="66" t="s">
        <v>85</v>
      </c>
      <c r="CD3847" s="66" t="s">
        <v>85</v>
      </c>
      <c r="CE3847" s="66" t="s">
        <v>85</v>
      </c>
      <c r="CF3847" s="66" t="s">
        <v>85</v>
      </c>
      <c r="CG3847" s="66" t="s">
        <v>85</v>
      </c>
      <c r="CH3847" s="66" t="s">
        <v>85</v>
      </c>
      <c r="CI3847" s="66" t="s">
        <v>85</v>
      </c>
      <c r="CJ3847" s="66" t="s">
        <v>85</v>
      </c>
      <c r="CK3847" s="66" t="s">
        <v>85</v>
      </c>
      <c r="CL3847" s="66" t="s">
        <v>85</v>
      </c>
      <c r="CM3847" s="69" t="s">
        <v>85</v>
      </c>
    </row>
    <row r="3848" spans="41:91" hidden="1" x14ac:dyDescent="0.25">
      <c r="AO3848" s="51" t="s">
        <v>131</v>
      </c>
      <c r="AP3848" s="51" t="s">
        <v>129</v>
      </c>
      <c r="AQ3848" s="21" t="str">
        <f t="shared" si="61"/>
        <v>FP - 4FP - 2</v>
      </c>
      <c r="AR3848" s="77" t="s">
        <v>85</v>
      </c>
      <c r="AS3848" s="77" t="s">
        <v>85</v>
      </c>
      <c r="AT3848" s="77" t="s">
        <v>85</v>
      </c>
      <c r="AU3848" s="66" t="s">
        <v>85</v>
      </c>
      <c r="AV3848" s="66" t="s">
        <v>85</v>
      </c>
      <c r="AW3848" s="66" t="s">
        <v>85</v>
      </c>
      <c r="AX3848" s="66" t="s">
        <v>85</v>
      </c>
      <c r="AY3848" s="66" t="s">
        <v>85</v>
      </c>
      <c r="AZ3848" s="66" t="s">
        <v>85</v>
      </c>
      <c r="BA3848" s="66" t="s">
        <v>85</v>
      </c>
      <c r="BB3848" s="66" t="s">
        <v>85</v>
      </c>
      <c r="BC3848" s="66" t="s">
        <v>85</v>
      </c>
      <c r="BD3848" s="66" t="s">
        <v>85</v>
      </c>
      <c r="BE3848" s="66" t="s">
        <v>85</v>
      </c>
      <c r="BF3848" s="66" t="s">
        <v>85</v>
      </c>
      <c r="BG3848" s="66" t="s">
        <v>85</v>
      </c>
      <c r="BH3848" s="66" t="s">
        <v>85</v>
      </c>
      <c r="BI3848" s="66" t="s">
        <v>85</v>
      </c>
      <c r="BJ3848" s="66" t="s">
        <v>85</v>
      </c>
      <c r="BK3848" s="66" t="s">
        <v>85</v>
      </c>
      <c r="BL3848" s="66" t="s">
        <v>85</v>
      </c>
      <c r="BM3848" s="66" t="s">
        <v>85</v>
      </c>
      <c r="BN3848" s="66" t="s">
        <v>85</v>
      </c>
      <c r="BO3848" s="88" t="s">
        <v>85</v>
      </c>
      <c r="BP3848" s="100" t="s">
        <v>85</v>
      </c>
      <c r="BQ3848" s="66" t="s">
        <v>85</v>
      </c>
      <c r="BR3848" s="66" t="s">
        <v>85</v>
      </c>
      <c r="BS3848" s="66" t="s">
        <v>85</v>
      </c>
      <c r="BT3848" s="66" t="s">
        <v>85</v>
      </c>
      <c r="BU3848" s="66" t="s">
        <v>85</v>
      </c>
      <c r="BV3848" s="66" t="s">
        <v>85</v>
      </c>
      <c r="BW3848" s="66" t="s">
        <v>85</v>
      </c>
      <c r="BX3848" s="66" t="s">
        <v>85</v>
      </c>
      <c r="BY3848" s="66" t="s">
        <v>85</v>
      </c>
      <c r="BZ3848" s="66" t="s">
        <v>85</v>
      </c>
      <c r="CA3848" s="66" t="s">
        <v>85</v>
      </c>
      <c r="CB3848" s="66" t="s">
        <v>85</v>
      </c>
      <c r="CC3848" s="66" t="s">
        <v>85</v>
      </c>
      <c r="CD3848" s="66" t="s">
        <v>85</v>
      </c>
      <c r="CE3848" s="66" t="s">
        <v>85</v>
      </c>
      <c r="CF3848" s="66" t="s">
        <v>85</v>
      </c>
      <c r="CG3848" s="66" t="s">
        <v>85</v>
      </c>
      <c r="CH3848" s="66" t="s">
        <v>85</v>
      </c>
      <c r="CI3848" s="66" t="s">
        <v>85</v>
      </c>
      <c r="CJ3848" s="66" t="s">
        <v>85</v>
      </c>
      <c r="CK3848" s="66" t="s">
        <v>85</v>
      </c>
      <c r="CL3848" s="66" t="s">
        <v>85</v>
      </c>
      <c r="CM3848" s="69" t="s">
        <v>85</v>
      </c>
    </row>
    <row r="3849" spans="41:91" hidden="1" x14ac:dyDescent="0.25">
      <c r="AO3849" s="51" t="s">
        <v>131</v>
      </c>
      <c r="AP3849" s="51" t="s">
        <v>130</v>
      </c>
      <c r="AQ3849" s="21" t="str">
        <f t="shared" si="61"/>
        <v>FP - 4FP - 3</v>
      </c>
      <c r="AR3849" s="77" t="s">
        <v>85</v>
      </c>
      <c r="AS3849" s="77" t="s">
        <v>85</v>
      </c>
      <c r="AT3849" s="77" t="s">
        <v>85</v>
      </c>
      <c r="AU3849" s="66" t="s">
        <v>85</v>
      </c>
      <c r="AV3849" s="66" t="s">
        <v>85</v>
      </c>
      <c r="AW3849" s="66" t="s">
        <v>85</v>
      </c>
      <c r="AX3849" s="66" t="s">
        <v>85</v>
      </c>
      <c r="AY3849" s="66" t="s">
        <v>85</v>
      </c>
      <c r="AZ3849" s="66" t="s">
        <v>85</v>
      </c>
      <c r="BA3849" s="66" t="s">
        <v>85</v>
      </c>
      <c r="BB3849" s="66" t="s">
        <v>85</v>
      </c>
      <c r="BC3849" s="66" t="s">
        <v>85</v>
      </c>
      <c r="BD3849" s="66" t="s">
        <v>85</v>
      </c>
      <c r="BE3849" s="66" t="s">
        <v>85</v>
      </c>
      <c r="BF3849" s="66" t="s">
        <v>85</v>
      </c>
      <c r="BG3849" s="66" t="s">
        <v>85</v>
      </c>
      <c r="BH3849" s="66" t="s">
        <v>85</v>
      </c>
      <c r="BI3849" s="66" t="s">
        <v>85</v>
      </c>
      <c r="BJ3849" s="66" t="s">
        <v>85</v>
      </c>
      <c r="BK3849" s="66" t="s">
        <v>85</v>
      </c>
      <c r="BL3849" s="66" t="s">
        <v>85</v>
      </c>
      <c r="BM3849" s="66" t="s">
        <v>85</v>
      </c>
      <c r="BN3849" s="66" t="s">
        <v>85</v>
      </c>
      <c r="BO3849" s="88" t="s">
        <v>85</v>
      </c>
      <c r="BP3849" s="100" t="s">
        <v>85</v>
      </c>
      <c r="BQ3849" s="66" t="s">
        <v>85</v>
      </c>
      <c r="BR3849" s="66" t="s">
        <v>85</v>
      </c>
      <c r="BS3849" s="66" t="s">
        <v>85</v>
      </c>
      <c r="BT3849" s="66" t="s">
        <v>85</v>
      </c>
      <c r="BU3849" s="66" t="s">
        <v>85</v>
      </c>
      <c r="BV3849" s="66" t="s">
        <v>85</v>
      </c>
      <c r="BW3849" s="66" t="s">
        <v>85</v>
      </c>
      <c r="BX3849" s="66" t="s">
        <v>85</v>
      </c>
      <c r="BY3849" s="66" t="s">
        <v>85</v>
      </c>
      <c r="BZ3849" s="66" t="s">
        <v>85</v>
      </c>
      <c r="CA3849" s="66" t="s">
        <v>85</v>
      </c>
      <c r="CB3849" s="66" t="s">
        <v>85</v>
      </c>
      <c r="CC3849" s="66" t="s">
        <v>85</v>
      </c>
      <c r="CD3849" s="66" t="s">
        <v>85</v>
      </c>
      <c r="CE3849" s="66" t="s">
        <v>85</v>
      </c>
      <c r="CF3849" s="66" t="s">
        <v>85</v>
      </c>
      <c r="CG3849" s="66" t="s">
        <v>85</v>
      </c>
      <c r="CH3849" s="66" t="s">
        <v>85</v>
      </c>
      <c r="CI3849" s="66" t="s">
        <v>85</v>
      </c>
      <c r="CJ3849" s="66" t="s">
        <v>85</v>
      </c>
      <c r="CK3849" s="66" t="s">
        <v>85</v>
      </c>
      <c r="CL3849" s="66" t="s">
        <v>85</v>
      </c>
      <c r="CM3849" s="69" t="s">
        <v>85</v>
      </c>
    </row>
    <row r="3850" spans="41:91" hidden="1" x14ac:dyDescent="0.25">
      <c r="AO3850" s="51" t="s">
        <v>131</v>
      </c>
      <c r="AP3850" s="51" t="s">
        <v>131</v>
      </c>
      <c r="AQ3850" s="21" t="str">
        <f t="shared" si="61"/>
        <v>FP - 4FP - 4</v>
      </c>
      <c r="AR3850" s="77" t="s">
        <v>85</v>
      </c>
      <c r="AS3850" s="77" t="s">
        <v>85</v>
      </c>
      <c r="AT3850" s="77" t="s">
        <v>85</v>
      </c>
      <c r="AU3850" s="66" t="s">
        <v>85</v>
      </c>
      <c r="AV3850" s="66" t="s">
        <v>85</v>
      </c>
      <c r="AW3850" s="66" t="s">
        <v>85</v>
      </c>
      <c r="AX3850" s="66" t="s">
        <v>85</v>
      </c>
      <c r="AY3850" s="66" t="s">
        <v>85</v>
      </c>
      <c r="AZ3850" s="66" t="s">
        <v>85</v>
      </c>
      <c r="BA3850" s="66" t="s">
        <v>85</v>
      </c>
      <c r="BB3850" s="66" t="s">
        <v>85</v>
      </c>
      <c r="BC3850" s="66" t="s">
        <v>85</v>
      </c>
      <c r="BD3850" s="66" t="s">
        <v>85</v>
      </c>
      <c r="BE3850" s="66" t="s">
        <v>85</v>
      </c>
      <c r="BF3850" s="66" t="s">
        <v>85</v>
      </c>
      <c r="BG3850" s="66" t="s">
        <v>85</v>
      </c>
      <c r="BH3850" s="66" t="s">
        <v>85</v>
      </c>
      <c r="BI3850" s="66" t="s">
        <v>85</v>
      </c>
      <c r="BJ3850" s="66" t="s">
        <v>85</v>
      </c>
      <c r="BK3850" s="66" t="s">
        <v>85</v>
      </c>
      <c r="BL3850" s="66" t="s">
        <v>85</v>
      </c>
      <c r="BM3850" s="66" t="s">
        <v>85</v>
      </c>
      <c r="BN3850" s="66" t="s">
        <v>85</v>
      </c>
      <c r="BO3850" s="88" t="s">
        <v>85</v>
      </c>
      <c r="BP3850" s="100" t="s">
        <v>85</v>
      </c>
      <c r="BQ3850" s="66" t="s">
        <v>85</v>
      </c>
      <c r="BR3850" s="66" t="s">
        <v>85</v>
      </c>
      <c r="BS3850" s="66" t="s">
        <v>85</v>
      </c>
      <c r="BT3850" s="66" t="s">
        <v>85</v>
      </c>
      <c r="BU3850" s="66" t="s">
        <v>85</v>
      </c>
      <c r="BV3850" s="66" t="s">
        <v>85</v>
      </c>
      <c r="BW3850" s="66" t="s">
        <v>85</v>
      </c>
      <c r="BX3850" s="66" t="s">
        <v>85</v>
      </c>
      <c r="BY3850" s="66" t="s">
        <v>85</v>
      </c>
      <c r="BZ3850" s="66" t="s">
        <v>85</v>
      </c>
      <c r="CA3850" s="66" t="s">
        <v>85</v>
      </c>
      <c r="CB3850" s="66" t="s">
        <v>85</v>
      </c>
      <c r="CC3850" s="66" t="s">
        <v>85</v>
      </c>
      <c r="CD3850" s="66" t="s">
        <v>85</v>
      </c>
      <c r="CE3850" s="66" t="s">
        <v>85</v>
      </c>
      <c r="CF3850" s="66" t="s">
        <v>85</v>
      </c>
      <c r="CG3850" s="66" t="s">
        <v>85</v>
      </c>
      <c r="CH3850" s="66" t="s">
        <v>85</v>
      </c>
      <c r="CI3850" s="66" t="s">
        <v>85</v>
      </c>
      <c r="CJ3850" s="66" t="s">
        <v>85</v>
      </c>
      <c r="CK3850" s="66" t="s">
        <v>85</v>
      </c>
      <c r="CL3850" s="66" t="s">
        <v>85</v>
      </c>
      <c r="CM3850" s="69" t="s">
        <v>85</v>
      </c>
    </row>
    <row r="3851" spans="41:91" hidden="1" x14ac:dyDescent="0.25">
      <c r="AO3851" s="51" t="s">
        <v>131</v>
      </c>
      <c r="AP3851" s="51" t="s">
        <v>132</v>
      </c>
      <c r="AQ3851" s="21" t="str">
        <f t="shared" si="61"/>
        <v>FP - 4FP - 5</v>
      </c>
      <c r="AR3851" s="77" t="s">
        <v>85</v>
      </c>
      <c r="AS3851" s="77" t="s">
        <v>85</v>
      </c>
      <c r="AT3851" s="77" t="s">
        <v>85</v>
      </c>
      <c r="AU3851" s="66" t="s">
        <v>85</v>
      </c>
      <c r="AV3851" s="66" t="s">
        <v>85</v>
      </c>
      <c r="AW3851" s="66" t="s">
        <v>85</v>
      </c>
      <c r="AX3851" s="66" t="s">
        <v>85</v>
      </c>
      <c r="AY3851" s="66" t="s">
        <v>85</v>
      </c>
      <c r="AZ3851" s="66" t="s">
        <v>85</v>
      </c>
      <c r="BA3851" s="66" t="s">
        <v>85</v>
      </c>
      <c r="BB3851" s="66" t="s">
        <v>85</v>
      </c>
      <c r="BC3851" s="66" t="s">
        <v>85</v>
      </c>
      <c r="BD3851" s="66" t="s">
        <v>85</v>
      </c>
      <c r="BE3851" s="66" t="s">
        <v>85</v>
      </c>
      <c r="BF3851" s="66" t="s">
        <v>85</v>
      </c>
      <c r="BG3851" s="66" t="s">
        <v>85</v>
      </c>
      <c r="BH3851" s="66" t="s">
        <v>85</v>
      </c>
      <c r="BI3851" s="66" t="s">
        <v>85</v>
      </c>
      <c r="BJ3851" s="66" t="s">
        <v>85</v>
      </c>
      <c r="BK3851" s="66" t="s">
        <v>85</v>
      </c>
      <c r="BL3851" s="66" t="s">
        <v>85</v>
      </c>
      <c r="BM3851" s="66" t="s">
        <v>85</v>
      </c>
      <c r="BN3851" s="66" t="s">
        <v>85</v>
      </c>
      <c r="BO3851" s="88" t="s">
        <v>85</v>
      </c>
      <c r="BP3851" s="100" t="s">
        <v>85</v>
      </c>
      <c r="BQ3851" s="66" t="s">
        <v>85</v>
      </c>
      <c r="BR3851" s="66" t="s">
        <v>85</v>
      </c>
      <c r="BS3851" s="66" t="s">
        <v>85</v>
      </c>
      <c r="BT3851" s="66" t="s">
        <v>85</v>
      </c>
      <c r="BU3851" s="66" t="s">
        <v>85</v>
      </c>
      <c r="BV3851" s="66" t="s">
        <v>85</v>
      </c>
      <c r="BW3851" s="66" t="s">
        <v>85</v>
      </c>
      <c r="BX3851" s="66" t="s">
        <v>85</v>
      </c>
      <c r="BY3851" s="66" t="s">
        <v>85</v>
      </c>
      <c r="BZ3851" s="66" t="s">
        <v>85</v>
      </c>
      <c r="CA3851" s="66" t="s">
        <v>85</v>
      </c>
      <c r="CB3851" s="66" t="s">
        <v>85</v>
      </c>
      <c r="CC3851" s="66" t="s">
        <v>85</v>
      </c>
      <c r="CD3851" s="66" t="s">
        <v>85</v>
      </c>
      <c r="CE3851" s="66" t="s">
        <v>85</v>
      </c>
      <c r="CF3851" s="66" t="s">
        <v>85</v>
      </c>
      <c r="CG3851" s="66" t="s">
        <v>85</v>
      </c>
      <c r="CH3851" s="66" t="s">
        <v>85</v>
      </c>
      <c r="CI3851" s="66" t="s">
        <v>85</v>
      </c>
      <c r="CJ3851" s="66" t="s">
        <v>85</v>
      </c>
      <c r="CK3851" s="66" t="s">
        <v>85</v>
      </c>
      <c r="CL3851" s="66" t="s">
        <v>85</v>
      </c>
      <c r="CM3851" s="69" t="s">
        <v>85</v>
      </c>
    </row>
    <row r="3852" spans="41:91" hidden="1" x14ac:dyDescent="0.25">
      <c r="AO3852" s="51" t="s">
        <v>132</v>
      </c>
      <c r="AP3852" s="51" t="s">
        <v>128</v>
      </c>
      <c r="AQ3852" s="21" t="str">
        <f t="shared" si="61"/>
        <v>FP - 5FP - 1</v>
      </c>
      <c r="AR3852" s="77" t="s">
        <v>85</v>
      </c>
      <c r="AS3852" s="77" t="s">
        <v>85</v>
      </c>
      <c r="AT3852" s="77" t="s">
        <v>85</v>
      </c>
      <c r="AU3852" s="66" t="s">
        <v>85</v>
      </c>
      <c r="AV3852" s="66" t="s">
        <v>85</v>
      </c>
      <c r="AW3852" s="66" t="s">
        <v>85</v>
      </c>
      <c r="AX3852" s="66" t="s">
        <v>85</v>
      </c>
      <c r="AY3852" s="66" t="s">
        <v>85</v>
      </c>
      <c r="AZ3852" s="66" t="s">
        <v>85</v>
      </c>
      <c r="BA3852" s="66" t="s">
        <v>85</v>
      </c>
      <c r="BB3852" s="66" t="s">
        <v>85</v>
      </c>
      <c r="BC3852" s="66" t="s">
        <v>85</v>
      </c>
      <c r="BD3852" s="66" t="s">
        <v>85</v>
      </c>
      <c r="BE3852" s="66" t="s">
        <v>85</v>
      </c>
      <c r="BF3852" s="66" t="s">
        <v>85</v>
      </c>
      <c r="BG3852" s="66" t="s">
        <v>85</v>
      </c>
      <c r="BH3852" s="66" t="s">
        <v>85</v>
      </c>
      <c r="BI3852" s="66" t="s">
        <v>85</v>
      </c>
      <c r="BJ3852" s="66" t="s">
        <v>85</v>
      </c>
      <c r="BK3852" s="66" t="s">
        <v>85</v>
      </c>
      <c r="BL3852" s="66" t="s">
        <v>85</v>
      </c>
      <c r="BM3852" s="66" t="s">
        <v>85</v>
      </c>
      <c r="BN3852" s="66" t="s">
        <v>85</v>
      </c>
      <c r="BO3852" s="88" t="s">
        <v>85</v>
      </c>
      <c r="BP3852" s="100" t="s">
        <v>85</v>
      </c>
      <c r="BQ3852" s="66" t="s">
        <v>85</v>
      </c>
      <c r="BR3852" s="66" t="s">
        <v>85</v>
      </c>
      <c r="BS3852" s="66" t="s">
        <v>85</v>
      </c>
      <c r="BT3852" s="66" t="s">
        <v>85</v>
      </c>
      <c r="BU3852" s="66" t="s">
        <v>85</v>
      </c>
      <c r="BV3852" s="66" t="s">
        <v>85</v>
      </c>
      <c r="BW3852" s="66" t="s">
        <v>85</v>
      </c>
      <c r="BX3852" s="66" t="s">
        <v>85</v>
      </c>
      <c r="BY3852" s="66" t="s">
        <v>85</v>
      </c>
      <c r="BZ3852" s="66" t="s">
        <v>85</v>
      </c>
      <c r="CA3852" s="66" t="s">
        <v>85</v>
      </c>
      <c r="CB3852" s="66" t="s">
        <v>85</v>
      </c>
      <c r="CC3852" s="66" t="s">
        <v>85</v>
      </c>
      <c r="CD3852" s="66" t="s">
        <v>85</v>
      </c>
      <c r="CE3852" s="66" t="s">
        <v>85</v>
      </c>
      <c r="CF3852" s="66" t="s">
        <v>85</v>
      </c>
      <c r="CG3852" s="66" t="s">
        <v>85</v>
      </c>
      <c r="CH3852" s="66" t="s">
        <v>85</v>
      </c>
      <c r="CI3852" s="66" t="s">
        <v>85</v>
      </c>
      <c r="CJ3852" s="66" t="s">
        <v>85</v>
      </c>
      <c r="CK3852" s="66" t="s">
        <v>85</v>
      </c>
      <c r="CL3852" s="66" t="s">
        <v>85</v>
      </c>
      <c r="CM3852" s="69" t="s">
        <v>85</v>
      </c>
    </row>
    <row r="3853" spans="41:91" hidden="1" x14ac:dyDescent="0.25">
      <c r="AO3853" s="51" t="s">
        <v>132</v>
      </c>
      <c r="AP3853" s="51" t="s">
        <v>129</v>
      </c>
      <c r="AQ3853" s="21" t="str">
        <f t="shared" si="61"/>
        <v>FP - 5FP - 2</v>
      </c>
      <c r="AR3853" s="77" t="s">
        <v>85</v>
      </c>
      <c r="AS3853" s="77" t="s">
        <v>85</v>
      </c>
      <c r="AT3853" s="77" t="s">
        <v>85</v>
      </c>
      <c r="AU3853" s="66" t="s">
        <v>85</v>
      </c>
      <c r="AV3853" s="66" t="s">
        <v>85</v>
      </c>
      <c r="AW3853" s="66" t="s">
        <v>85</v>
      </c>
      <c r="AX3853" s="66" t="s">
        <v>85</v>
      </c>
      <c r="AY3853" s="66" t="s">
        <v>85</v>
      </c>
      <c r="AZ3853" s="66" t="s">
        <v>85</v>
      </c>
      <c r="BA3853" s="66" t="s">
        <v>85</v>
      </c>
      <c r="BB3853" s="66" t="s">
        <v>85</v>
      </c>
      <c r="BC3853" s="66" t="s">
        <v>85</v>
      </c>
      <c r="BD3853" s="66" t="s">
        <v>85</v>
      </c>
      <c r="BE3853" s="66" t="s">
        <v>85</v>
      </c>
      <c r="BF3853" s="66" t="s">
        <v>85</v>
      </c>
      <c r="BG3853" s="66" t="s">
        <v>85</v>
      </c>
      <c r="BH3853" s="66" t="s">
        <v>85</v>
      </c>
      <c r="BI3853" s="66" t="s">
        <v>85</v>
      </c>
      <c r="BJ3853" s="66" t="s">
        <v>85</v>
      </c>
      <c r="BK3853" s="66" t="s">
        <v>85</v>
      </c>
      <c r="BL3853" s="66" t="s">
        <v>85</v>
      </c>
      <c r="BM3853" s="66" t="s">
        <v>85</v>
      </c>
      <c r="BN3853" s="66" t="s">
        <v>85</v>
      </c>
      <c r="BO3853" s="88" t="s">
        <v>85</v>
      </c>
      <c r="BP3853" s="100" t="s">
        <v>85</v>
      </c>
      <c r="BQ3853" s="66" t="s">
        <v>85</v>
      </c>
      <c r="BR3853" s="66" t="s">
        <v>85</v>
      </c>
      <c r="BS3853" s="66" t="s">
        <v>85</v>
      </c>
      <c r="BT3853" s="66" t="s">
        <v>85</v>
      </c>
      <c r="BU3853" s="66" t="s">
        <v>85</v>
      </c>
      <c r="BV3853" s="66" t="s">
        <v>85</v>
      </c>
      <c r="BW3853" s="66" t="s">
        <v>85</v>
      </c>
      <c r="BX3853" s="66" t="s">
        <v>85</v>
      </c>
      <c r="BY3853" s="66" t="s">
        <v>85</v>
      </c>
      <c r="BZ3853" s="66" t="s">
        <v>85</v>
      </c>
      <c r="CA3853" s="66" t="s">
        <v>85</v>
      </c>
      <c r="CB3853" s="66" t="s">
        <v>85</v>
      </c>
      <c r="CC3853" s="66" t="s">
        <v>85</v>
      </c>
      <c r="CD3853" s="66" t="s">
        <v>85</v>
      </c>
      <c r="CE3853" s="66" t="s">
        <v>85</v>
      </c>
      <c r="CF3853" s="66" t="s">
        <v>85</v>
      </c>
      <c r="CG3853" s="66" t="s">
        <v>85</v>
      </c>
      <c r="CH3853" s="66" t="s">
        <v>85</v>
      </c>
      <c r="CI3853" s="66" t="s">
        <v>85</v>
      </c>
      <c r="CJ3853" s="66" t="s">
        <v>85</v>
      </c>
      <c r="CK3853" s="66" t="s">
        <v>85</v>
      </c>
      <c r="CL3853" s="66" t="s">
        <v>85</v>
      </c>
      <c r="CM3853" s="69" t="s">
        <v>85</v>
      </c>
    </row>
    <row r="3854" spans="41:91" hidden="1" x14ac:dyDescent="0.25">
      <c r="AO3854" s="51" t="s">
        <v>132</v>
      </c>
      <c r="AP3854" s="51" t="s">
        <v>130</v>
      </c>
      <c r="AQ3854" s="21" t="str">
        <f t="shared" si="61"/>
        <v>FP - 5FP - 3</v>
      </c>
      <c r="AR3854" s="77" t="s">
        <v>85</v>
      </c>
      <c r="AS3854" s="77" t="s">
        <v>85</v>
      </c>
      <c r="AT3854" s="77" t="s">
        <v>85</v>
      </c>
      <c r="AU3854" s="66" t="s">
        <v>85</v>
      </c>
      <c r="AV3854" s="66" t="s">
        <v>85</v>
      </c>
      <c r="AW3854" s="66" t="s">
        <v>85</v>
      </c>
      <c r="AX3854" s="66" t="s">
        <v>85</v>
      </c>
      <c r="AY3854" s="66" t="s">
        <v>85</v>
      </c>
      <c r="AZ3854" s="66" t="s">
        <v>85</v>
      </c>
      <c r="BA3854" s="66" t="s">
        <v>85</v>
      </c>
      <c r="BB3854" s="66" t="s">
        <v>85</v>
      </c>
      <c r="BC3854" s="66" t="s">
        <v>85</v>
      </c>
      <c r="BD3854" s="66" t="s">
        <v>85</v>
      </c>
      <c r="BE3854" s="66" t="s">
        <v>85</v>
      </c>
      <c r="BF3854" s="66" t="s">
        <v>85</v>
      </c>
      <c r="BG3854" s="66" t="s">
        <v>85</v>
      </c>
      <c r="BH3854" s="66" t="s">
        <v>85</v>
      </c>
      <c r="BI3854" s="66" t="s">
        <v>85</v>
      </c>
      <c r="BJ3854" s="66" t="s">
        <v>85</v>
      </c>
      <c r="BK3854" s="66" t="s">
        <v>85</v>
      </c>
      <c r="BL3854" s="66" t="s">
        <v>85</v>
      </c>
      <c r="BM3854" s="66" t="s">
        <v>85</v>
      </c>
      <c r="BN3854" s="66" t="s">
        <v>85</v>
      </c>
      <c r="BO3854" s="88" t="s">
        <v>85</v>
      </c>
      <c r="BP3854" s="100" t="s">
        <v>85</v>
      </c>
      <c r="BQ3854" s="66" t="s">
        <v>85</v>
      </c>
      <c r="BR3854" s="66" t="s">
        <v>85</v>
      </c>
      <c r="BS3854" s="66" t="s">
        <v>85</v>
      </c>
      <c r="BT3854" s="66" t="s">
        <v>85</v>
      </c>
      <c r="BU3854" s="66" t="s">
        <v>85</v>
      </c>
      <c r="BV3854" s="66" t="s">
        <v>85</v>
      </c>
      <c r="BW3854" s="66" t="s">
        <v>85</v>
      </c>
      <c r="BX3854" s="66" t="s">
        <v>85</v>
      </c>
      <c r="BY3854" s="66" t="s">
        <v>85</v>
      </c>
      <c r="BZ3854" s="66" t="s">
        <v>85</v>
      </c>
      <c r="CA3854" s="66" t="s">
        <v>85</v>
      </c>
      <c r="CB3854" s="66" t="s">
        <v>85</v>
      </c>
      <c r="CC3854" s="66" t="s">
        <v>85</v>
      </c>
      <c r="CD3854" s="66" t="s">
        <v>85</v>
      </c>
      <c r="CE3854" s="66" t="s">
        <v>85</v>
      </c>
      <c r="CF3854" s="66" t="s">
        <v>85</v>
      </c>
      <c r="CG3854" s="66" t="s">
        <v>85</v>
      </c>
      <c r="CH3854" s="66" t="s">
        <v>85</v>
      </c>
      <c r="CI3854" s="66" t="s">
        <v>85</v>
      </c>
      <c r="CJ3854" s="66" t="s">
        <v>85</v>
      </c>
      <c r="CK3854" s="66" t="s">
        <v>85</v>
      </c>
      <c r="CL3854" s="66" t="s">
        <v>85</v>
      </c>
      <c r="CM3854" s="69" t="s">
        <v>85</v>
      </c>
    </row>
    <row r="3855" spans="41:91" hidden="1" x14ac:dyDescent="0.25">
      <c r="AO3855" s="51" t="s">
        <v>132</v>
      </c>
      <c r="AP3855" s="51" t="s">
        <v>131</v>
      </c>
      <c r="AQ3855" s="21" t="str">
        <f t="shared" si="61"/>
        <v>FP - 5FP - 4</v>
      </c>
      <c r="AR3855" s="77" t="s">
        <v>85</v>
      </c>
      <c r="AS3855" s="77" t="s">
        <v>85</v>
      </c>
      <c r="AT3855" s="77" t="s">
        <v>85</v>
      </c>
      <c r="AU3855" s="66" t="s">
        <v>85</v>
      </c>
      <c r="AV3855" s="66" t="s">
        <v>85</v>
      </c>
      <c r="AW3855" s="66" t="s">
        <v>85</v>
      </c>
      <c r="AX3855" s="66" t="s">
        <v>85</v>
      </c>
      <c r="AY3855" s="66" t="s">
        <v>85</v>
      </c>
      <c r="AZ3855" s="66" t="s">
        <v>85</v>
      </c>
      <c r="BA3855" s="66" t="s">
        <v>85</v>
      </c>
      <c r="BB3855" s="66" t="s">
        <v>85</v>
      </c>
      <c r="BC3855" s="66" t="s">
        <v>85</v>
      </c>
      <c r="BD3855" s="66" t="s">
        <v>85</v>
      </c>
      <c r="BE3855" s="66" t="s">
        <v>85</v>
      </c>
      <c r="BF3855" s="66" t="s">
        <v>85</v>
      </c>
      <c r="BG3855" s="66" t="s">
        <v>85</v>
      </c>
      <c r="BH3855" s="66" t="s">
        <v>85</v>
      </c>
      <c r="BI3855" s="66" t="s">
        <v>85</v>
      </c>
      <c r="BJ3855" s="66" t="s">
        <v>85</v>
      </c>
      <c r="BK3855" s="66" t="s">
        <v>85</v>
      </c>
      <c r="BL3855" s="66" t="s">
        <v>85</v>
      </c>
      <c r="BM3855" s="66" t="s">
        <v>85</v>
      </c>
      <c r="BN3855" s="66" t="s">
        <v>85</v>
      </c>
      <c r="BO3855" s="88" t="s">
        <v>85</v>
      </c>
      <c r="BP3855" s="100" t="s">
        <v>85</v>
      </c>
      <c r="BQ3855" s="66" t="s">
        <v>85</v>
      </c>
      <c r="BR3855" s="66" t="s">
        <v>85</v>
      </c>
      <c r="BS3855" s="66" t="s">
        <v>85</v>
      </c>
      <c r="BT3855" s="66" t="s">
        <v>85</v>
      </c>
      <c r="BU3855" s="66" t="s">
        <v>85</v>
      </c>
      <c r="BV3855" s="66" t="s">
        <v>85</v>
      </c>
      <c r="BW3855" s="66" t="s">
        <v>85</v>
      </c>
      <c r="BX3855" s="66" t="s">
        <v>85</v>
      </c>
      <c r="BY3855" s="66" t="s">
        <v>85</v>
      </c>
      <c r="BZ3855" s="66" t="s">
        <v>85</v>
      </c>
      <c r="CA3855" s="66" t="s">
        <v>85</v>
      </c>
      <c r="CB3855" s="66" t="s">
        <v>85</v>
      </c>
      <c r="CC3855" s="66" t="s">
        <v>85</v>
      </c>
      <c r="CD3855" s="66" t="s">
        <v>85</v>
      </c>
      <c r="CE3855" s="66" t="s">
        <v>85</v>
      </c>
      <c r="CF3855" s="66" t="s">
        <v>85</v>
      </c>
      <c r="CG3855" s="66" t="s">
        <v>85</v>
      </c>
      <c r="CH3855" s="66" t="s">
        <v>85</v>
      </c>
      <c r="CI3855" s="66" t="s">
        <v>85</v>
      </c>
      <c r="CJ3855" s="66" t="s">
        <v>85</v>
      </c>
      <c r="CK3855" s="66" t="s">
        <v>85</v>
      </c>
      <c r="CL3855" s="66" t="s">
        <v>85</v>
      </c>
      <c r="CM3855" s="69" t="s">
        <v>85</v>
      </c>
    </row>
    <row r="3856" spans="41:91" hidden="1" x14ac:dyDescent="0.25">
      <c r="AO3856" s="51" t="s">
        <v>132</v>
      </c>
      <c r="AP3856" s="51" t="s">
        <v>132</v>
      </c>
      <c r="AQ3856" s="21" t="str">
        <f t="shared" si="61"/>
        <v>FP - 5FP - 5</v>
      </c>
      <c r="AR3856" s="77" t="s">
        <v>85</v>
      </c>
      <c r="AS3856" s="77" t="s">
        <v>85</v>
      </c>
      <c r="AT3856" s="77" t="s">
        <v>85</v>
      </c>
      <c r="AU3856" s="66" t="s">
        <v>85</v>
      </c>
      <c r="AV3856" s="66" t="s">
        <v>85</v>
      </c>
      <c r="AW3856" s="66" t="s">
        <v>85</v>
      </c>
      <c r="AX3856" s="66" t="s">
        <v>85</v>
      </c>
      <c r="AY3856" s="66" t="s">
        <v>85</v>
      </c>
      <c r="AZ3856" s="66" t="s">
        <v>85</v>
      </c>
      <c r="BA3856" s="66" t="s">
        <v>85</v>
      </c>
      <c r="BB3856" s="66" t="s">
        <v>85</v>
      </c>
      <c r="BC3856" s="66" t="s">
        <v>85</v>
      </c>
      <c r="BD3856" s="66" t="s">
        <v>85</v>
      </c>
      <c r="BE3856" s="66" t="s">
        <v>85</v>
      </c>
      <c r="BF3856" s="66" t="s">
        <v>85</v>
      </c>
      <c r="BG3856" s="66" t="s">
        <v>85</v>
      </c>
      <c r="BH3856" s="66" t="s">
        <v>85</v>
      </c>
      <c r="BI3856" s="66" t="s">
        <v>85</v>
      </c>
      <c r="BJ3856" s="66" t="s">
        <v>85</v>
      </c>
      <c r="BK3856" s="66" t="s">
        <v>85</v>
      </c>
      <c r="BL3856" s="66" t="s">
        <v>85</v>
      </c>
      <c r="BM3856" s="66" t="s">
        <v>85</v>
      </c>
      <c r="BN3856" s="66" t="s">
        <v>85</v>
      </c>
      <c r="BO3856" s="88" t="s">
        <v>85</v>
      </c>
      <c r="BP3856" s="100" t="s">
        <v>85</v>
      </c>
      <c r="BQ3856" s="66" t="s">
        <v>85</v>
      </c>
      <c r="BR3856" s="66" t="s">
        <v>85</v>
      </c>
      <c r="BS3856" s="66" t="s">
        <v>85</v>
      </c>
      <c r="BT3856" s="66" t="s">
        <v>85</v>
      </c>
      <c r="BU3856" s="66" t="s">
        <v>85</v>
      </c>
      <c r="BV3856" s="66" t="s">
        <v>85</v>
      </c>
      <c r="BW3856" s="66" t="s">
        <v>85</v>
      </c>
      <c r="BX3856" s="66" t="s">
        <v>85</v>
      </c>
      <c r="BY3856" s="66" t="s">
        <v>85</v>
      </c>
      <c r="BZ3856" s="66" t="s">
        <v>85</v>
      </c>
      <c r="CA3856" s="66" t="s">
        <v>85</v>
      </c>
      <c r="CB3856" s="66" t="s">
        <v>85</v>
      </c>
      <c r="CC3856" s="66" t="s">
        <v>85</v>
      </c>
      <c r="CD3856" s="66" t="s">
        <v>85</v>
      </c>
      <c r="CE3856" s="66" t="s">
        <v>85</v>
      </c>
      <c r="CF3856" s="66" t="s">
        <v>85</v>
      </c>
      <c r="CG3856" s="66" t="s">
        <v>85</v>
      </c>
      <c r="CH3856" s="66" t="s">
        <v>85</v>
      </c>
      <c r="CI3856" s="66" t="s">
        <v>85</v>
      </c>
      <c r="CJ3856" s="66" t="s">
        <v>85</v>
      </c>
      <c r="CK3856" s="66" t="s">
        <v>85</v>
      </c>
      <c r="CL3856" s="66" t="s">
        <v>85</v>
      </c>
      <c r="CM3856" s="69" t="s">
        <v>85</v>
      </c>
    </row>
    <row r="3857" spans="41:91" hidden="1" x14ac:dyDescent="0.25">
      <c r="AO3857" s="34"/>
      <c r="AP3857" s="103"/>
      <c r="AQ3857" s="4"/>
      <c r="AR3857" s="4"/>
      <c r="AS3857" s="4"/>
      <c r="AT3857" s="4"/>
      <c r="AU3857" s="139"/>
      <c r="AV3857" s="139"/>
      <c r="AW3857" s="139"/>
      <c r="AX3857" s="139"/>
      <c r="AY3857" s="139"/>
      <c r="AZ3857" s="139"/>
      <c r="BA3857" s="139"/>
      <c r="BB3857" s="139"/>
      <c r="BC3857" s="139"/>
      <c r="BD3857" s="139"/>
      <c r="BE3857" s="139"/>
      <c r="BF3857" s="139"/>
      <c r="BG3857" s="139"/>
      <c r="BH3857" s="139"/>
      <c r="BI3857" s="139"/>
      <c r="BJ3857" s="139"/>
      <c r="BK3857" s="139"/>
      <c r="BL3857" s="139"/>
      <c r="BM3857" s="139"/>
      <c r="BN3857" s="139"/>
      <c r="BO3857" s="139"/>
      <c r="BP3857" s="139"/>
      <c r="BQ3857" s="139"/>
      <c r="BR3857" s="139"/>
      <c r="BS3857" s="139"/>
      <c r="BT3857" s="139"/>
      <c r="BU3857" s="139"/>
      <c r="BV3857" s="139"/>
      <c r="BW3857" s="139"/>
      <c r="BX3857" s="139"/>
      <c r="BY3857" s="139"/>
      <c r="BZ3857" s="139"/>
      <c r="CA3857" s="139"/>
      <c r="CB3857" s="139"/>
      <c r="CC3857" s="139"/>
      <c r="CD3857" s="139"/>
      <c r="CE3857" s="139"/>
      <c r="CF3857" s="139"/>
      <c r="CG3857" s="139"/>
      <c r="CH3857" s="139"/>
      <c r="CI3857" s="139"/>
      <c r="CJ3857" s="139"/>
      <c r="CK3857" s="139"/>
      <c r="CL3857" s="139"/>
      <c r="CM3857" s="139"/>
    </row>
    <row r="3858" spans="41:91" hidden="1" x14ac:dyDescent="0.25">
      <c r="AO3858" s="34"/>
      <c r="AP3858" s="103"/>
      <c r="AQ3858" s="4"/>
      <c r="AR3858" s="4"/>
      <c r="AS3858" s="4"/>
      <c r="AT3858" s="4"/>
      <c r="AU3858" s="139"/>
      <c r="AV3858" s="139"/>
      <c r="AW3858" s="139"/>
      <c r="AX3858" s="139"/>
      <c r="AY3858" s="139"/>
      <c r="AZ3858" s="139"/>
      <c r="BA3858" s="139"/>
      <c r="BB3858" s="139"/>
      <c r="BC3858" s="139"/>
      <c r="BD3858" s="139"/>
      <c r="BE3858" s="139"/>
      <c r="BF3858" s="139"/>
      <c r="BG3858" s="139"/>
      <c r="BH3858" s="139"/>
      <c r="BI3858" s="139"/>
      <c r="BJ3858" s="139"/>
      <c r="BK3858" s="139"/>
      <c r="BL3858" s="139"/>
      <c r="BM3858" s="139"/>
      <c r="BN3858" s="139"/>
      <c r="BO3858" s="139"/>
      <c r="BP3858" s="139"/>
      <c r="BQ3858" s="139"/>
      <c r="BR3858" s="139"/>
      <c r="BS3858" s="139"/>
      <c r="BT3858" s="139"/>
      <c r="BU3858" s="139"/>
      <c r="BV3858" s="139"/>
      <c r="BW3858" s="139"/>
      <c r="BX3858" s="139"/>
      <c r="BY3858" s="139"/>
      <c r="BZ3858" s="139"/>
      <c r="CA3858" s="139"/>
      <c r="CB3858" s="139"/>
      <c r="CC3858" s="139"/>
      <c r="CD3858" s="139"/>
      <c r="CE3858" s="139"/>
      <c r="CF3858" s="139"/>
      <c r="CG3858" s="139"/>
      <c r="CH3858" s="139"/>
      <c r="CI3858" s="139"/>
      <c r="CJ3858" s="139"/>
      <c r="CK3858" s="139"/>
      <c r="CL3858" s="139"/>
      <c r="CM3858" s="139"/>
    </row>
    <row r="3859" spans="41:91" hidden="1" x14ac:dyDescent="0.25"/>
    <row r="3860" spans="41:91" hidden="1" x14ac:dyDescent="0.25"/>
    <row r="3861" spans="41:91" hidden="1" x14ac:dyDescent="0.25"/>
    <row r="3862" spans="41:91" hidden="1" x14ac:dyDescent="0.25"/>
    <row r="3863" spans="41:91" hidden="1" x14ac:dyDescent="0.25">
      <c r="AQ3863">
        <v>13</v>
      </c>
      <c r="AX3863">
        <v>2</v>
      </c>
      <c r="AY3863">
        <v>3</v>
      </c>
      <c r="AZ3863">
        <v>26</v>
      </c>
      <c r="BA3863">
        <v>23</v>
      </c>
      <c r="BB3863" s="70">
        <v>20</v>
      </c>
      <c r="BC3863" s="70">
        <v>17</v>
      </c>
      <c r="BD3863">
        <v>14</v>
      </c>
      <c r="BE3863">
        <v>11</v>
      </c>
      <c r="BF3863">
        <v>8</v>
      </c>
      <c r="BG3863">
        <v>5</v>
      </c>
      <c r="BH3863">
        <v>3</v>
      </c>
      <c r="BI3863" s="70">
        <v>1</v>
      </c>
    </row>
    <row r="3864" spans="41:91" hidden="1" x14ac:dyDescent="0.25">
      <c r="BI3864" s="70">
        <v>2</v>
      </c>
    </row>
    <row r="3865" spans="41:91" hidden="1" x14ac:dyDescent="0.25"/>
    <row r="3866" spans="41:91" hidden="1" x14ac:dyDescent="0.25">
      <c r="AX3866" s="1" t="str">
        <f>VLOOKUP($AQ$3863,$AN$13:$CM$1718,AX$3863,FALSE)</f>
        <v>1993-99</v>
      </c>
      <c r="AY3866" s="1" t="str">
        <f>VLOOKUP($AQ$3863,$AN$13:$CM$1718,AY$3863,FALSE)</f>
        <v>Semi detached</v>
      </c>
    </row>
    <row r="3867" spans="41:91" hidden="1" x14ac:dyDescent="0.25">
      <c r="AZ3867" s="1">
        <v>2005</v>
      </c>
      <c r="BA3867" s="1">
        <v>2006</v>
      </c>
      <c r="BB3867" s="1">
        <v>2007</v>
      </c>
      <c r="BC3867" s="1">
        <v>2008</v>
      </c>
      <c r="BD3867" s="1">
        <v>2009</v>
      </c>
      <c r="BE3867" s="1">
        <v>2010</v>
      </c>
      <c r="BF3867" s="1">
        <v>2011</v>
      </c>
      <c r="BG3867" s="1">
        <v>2012</v>
      </c>
    </row>
    <row r="3868" spans="41:91" hidden="1" x14ac:dyDescent="0.25">
      <c r="AX3868" t="s">
        <v>34</v>
      </c>
      <c r="AY3868" t="s">
        <v>6</v>
      </c>
      <c r="AZ3868">
        <f t="shared" ref="AZ3868:BG3868" si="62">VLOOKUP($AQ$3863,$AN$13:$CM$1718,AZ$3863,FALSE)</f>
        <v>3500</v>
      </c>
      <c r="BA3868">
        <f t="shared" si="62"/>
        <v>3500</v>
      </c>
      <c r="BB3868">
        <f t="shared" si="62"/>
        <v>3400</v>
      </c>
      <c r="BC3868">
        <f t="shared" si="62"/>
        <v>3300</v>
      </c>
      <c r="BD3868">
        <f t="shared" si="62"/>
        <v>3300</v>
      </c>
      <c r="BE3868">
        <f t="shared" si="62"/>
        <v>3300</v>
      </c>
      <c r="BF3868">
        <f t="shared" si="62"/>
        <v>3300</v>
      </c>
      <c r="BG3868">
        <f t="shared" si="62"/>
        <v>3200</v>
      </c>
    </row>
    <row r="3869" spans="41:91" hidden="1" x14ac:dyDescent="0.25">
      <c r="AY3869" t="s">
        <v>5</v>
      </c>
      <c r="AZ3869">
        <f t="shared" ref="AZ3869:BG3869" si="63">VLOOKUP($AQ$3863,$AN$13:$CM$1718,AZ$3863+1,FALSE)</f>
        <v>4300</v>
      </c>
      <c r="BA3869">
        <f t="shared" si="63"/>
        <v>4200</v>
      </c>
      <c r="BB3869">
        <f t="shared" si="63"/>
        <v>4200</v>
      </c>
      <c r="BC3869">
        <f t="shared" si="63"/>
        <v>4000</v>
      </c>
      <c r="BD3869">
        <f t="shared" si="63"/>
        <v>3900</v>
      </c>
      <c r="BE3869">
        <f t="shared" si="63"/>
        <v>3900</v>
      </c>
      <c r="BF3869">
        <f t="shared" si="63"/>
        <v>3900</v>
      </c>
      <c r="BG3869">
        <f t="shared" si="63"/>
        <v>3800</v>
      </c>
    </row>
    <row r="3870" spans="41:91" hidden="1" x14ac:dyDescent="0.25">
      <c r="AY3870" t="s">
        <v>91</v>
      </c>
      <c r="AZ3870">
        <f t="shared" ref="AZ3870:BG3870" si="64">VLOOKUP($AQ$3863,$AN$13:$CM$1718,AZ$3863+2,FALSE)</f>
        <v>32250</v>
      </c>
      <c r="BA3870">
        <f t="shared" si="64"/>
        <v>36610</v>
      </c>
      <c r="BB3870">
        <f t="shared" si="64"/>
        <v>36460</v>
      </c>
      <c r="BC3870">
        <f t="shared" si="64"/>
        <v>36330</v>
      </c>
      <c r="BD3870">
        <f t="shared" si="64"/>
        <v>36750</v>
      </c>
      <c r="BE3870">
        <f t="shared" si="64"/>
        <v>36950</v>
      </c>
      <c r="BF3870">
        <f t="shared" si="64"/>
        <v>37450</v>
      </c>
      <c r="BG3870">
        <f t="shared" si="64"/>
        <v>37330</v>
      </c>
    </row>
    <row r="3871" spans="41:91" hidden="1" x14ac:dyDescent="0.25"/>
    <row r="3872" spans="41:91" hidden="1" x14ac:dyDescent="0.25"/>
    <row r="3873" spans="50:59" hidden="1" x14ac:dyDescent="0.25">
      <c r="AX3873" t="s">
        <v>33</v>
      </c>
      <c r="AY3873" t="s">
        <v>6</v>
      </c>
      <c r="AZ3873">
        <f t="shared" ref="AZ3873:BG3873" si="65">VLOOKUP($AQ$3863,$AN$13:$CM$1718,AZ$3863+24,FALSE)</f>
        <v>13300</v>
      </c>
      <c r="BA3873">
        <f t="shared" si="65"/>
        <v>12700</v>
      </c>
      <c r="BB3873">
        <f t="shared" si="65"/>
        <v>12400</v>
      </c>
      <c r="BC3873">
        <f t="shared" si="65"/>
        <v>12000</v>
      </c>
      <c r="BD3873">
        <f t="shared" si="65"/>
        <v>11000</v>
      </c>
      <c r="BE3873">
        <f t="shared" si="65"/>
        <v>10900</v>
      </c>
      <c r="BF3873">
        <f t="shared" si="65"/>
        <v>10200</v>
      </c>
      <c r="BG3873">
        <f t="shared" si="65"/>
        <v>10100</v>
      </c>
    </row>
    <row r="3874" spans="50:59" hidden="1" x14ac:dyDescent="0.25">
      <c r="AY3874" t="s">
        <v>5</v>
      </c>
      <c r="AZ3874">
        <f t="shared" ref="AZ3874:BG3874" si="66">VLOOKUP($AQ$3863,$AN$13:$CM$1718,AZ$3863+25,FALSE)</f>
        <v>14000</v>
      </c>
      <c r="BA3874">
        <f t="shared" si="66"/>
        <v>13400</v>
      </c>
      <c r="BB3874">
        <f t="shared" si="66"/>
        <v>13100</v>
      </c>
      <c r="BC3874">
        <f t="shared" si="66"/>
        <v>12600</v>
      </c>
      <c r="BD3874">
        <f t="shared" si="66"/>
        <v>11600</v>
      </c>
      <c r="BE3874">
        <f t="shared" si="66"/>
        <v>11500</v>
      </c>
      <c r="BF3874">
        <f t="shared" si="66"/>
        <v>10800</v>
      </c>
      <c r="BG3874" s="116">
        <f t="shared" si="66"/>
        <v>10700</v>
      </c>
    </row>
    <row r="3875" spans="50:59" hidden="1" x14ac:dyDescent="0.25">
      <c r="AY3875" t="s">
        <v>92</v>
      </c>
      <c r="AZ3875">
        <f t="shared" ref="AZ3875:BG3875" si="67">VLOOKUP($AQ$3863,$AN$13:$CM$1718,AZ$3863+26,FALSE)</f>
        <v>31100</v>
      </c>
      <c r="BA3875">
        <f t="shared" si="67"/>
        <v>30020</v>
      </c>
      <c r="BB3875">
        <f t="shared" si="67"/>
        <v>31320</v>
      </c>
      <c r="BC3875">
        <f t="shared" si="67"/>
        <v>32110</v>
      </c>
      <c r="BD3875">
        <f t="shared" si="67"/>
        <v>33360</v>
      </c>
      <c r="BE3875">
        <f t="shared" si="67"/>
        <v>32080</v>
      </c>
      <c r="BF3875">
        <f t="shared" si="67"/>
        <v>33880</v>
      </c>
      <c r="BG3875">
        <f t="shared" si="67"/>
        <v>32520</v>
      </c>
    </row>
    <row r="3876" spans="50:59" hidden="1" x14ac:dyDescent="0.25"/>
    <row r="3877" spans="50:59" hidden="1" x14ac:dyDescent="0.25"/>
    <row r="3878" spans="50:59" hidden="1" x14ac:dyDescent="0.25">
      <c r="AY3878" t="s">
        <v>90</v>
      </c>
      <c r="AZ3878" s="71">
        <f>AZ3875/AZ3870</f>
        <v>0.96434108527131779</v>
      </c>
      <c r="BA3878" s="71">
        <f t="shared" ref="BA3878:BF3878" si="68">BA3875/BA3870</f>
        <v>0.81999453701174541</v>
      </c>
      <c r="BB3878" s="71">
        <f t="shared" si="68"/>
        <v>0.85902358749314323</v>
      </c>
      <c r="BC3878" s="71">
        <f t="shared" si="68"/>
        <v>0.88384255436278558</v>
      </c>
      <c r="BD3878" s="71">
        <f t="shared" si="68"/>
        <v>0.90775510204081633</v>
      </c>
      <c r="BE3878" s="71">
        <f t="shared" si="68"/>
        <v>0.86820027063599459</v>
      </c>
      <c r="BF3878" s="71">
        <f t="shared" si="68"/>
        <v>0.90467289719626165</v>
      </c>
    </row>
    <row r="3879" spans="50:59" hidden="1" x14ac:dyDescent="0.25"/>
    <row r="3880" spans="50:59" hidden="1" x14ac:dyDescent="0.25"/>
    <row r="3881" spans="50:59" hidden="1" x14ac:dyDescent="0.25"/>
    <row r="3882" spans="50:59" ht="21" hidden="1" x14ac:dyDescent="0.4">
      <c r="BA3882" s="73" t="str">
        <f>AX3866</f>
        <v>1993-99</v>
      </c>
      <c r="BB3882" s="72" t="str">
        <f>AY3866</f>
        <v>Semi detached</v>
      </c>
    </row>
    <row r="3883" spans="50:59" hidden="1" x14ac:dyDescent="0.25"/>
    <row r="3884" spans="50:59" hidden="1" x14ac:dyDescent="0.25">
      <c r="AY3884" t="s">
        <v>34</v>
      </c>
      <c r="BC3884" t="s">
        <v>33</v>
      </c>
    </row>
    <row r="3885" spans="50:59" hidden="1" x14ac:dyDescent="0.25"/>
    <row r="3886" spans="50:59" hidden="1" x14ac:dyDescent="0.25"/>
    <row r="3887" spans="50:59" hidden="1" x14ac:dyDescent="0.25"/>
    <row r="3888" spans="50:59"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spans="54:59" hidden="1" x14ac:dyDescent="0.25"/>
    <row r="3922" spans="54:59" hidden="1" x14ac:dyDescent="0.25"/>
    <row r="3923" spans="54:59" hidden="1" x14ac:dyDescent="0.25">
      <c r="BB3923" s="71">
        <f>BA3870/AZ3870</f>
        <v>1.1351937984496123</v>
      </c>
      <c r="BC3923" s="71">
        <f t="shared" ref="BC3923:BG3923" si="69">BB3870/BA3870</f>
        <v>0.99590275880906853</v>
      </c>
      <c r="BD3923" s="71">
        <f t="shared" si="69"/>
        <v>0.99643444871091602</v>
      </c>
      <c r="BE3923" s="71">
        <f t="shared" si="69"/>
        <v>1.0115606936416186</v>
      </c>
      <c r="BF3923" s="71">
        <f t="shared" si="69"/>
        <v>1.0054421768707482</v>
      </c>
      <c r="BG3923" s="71">
        <f t="shared" si="69"/>
        <v>1.013531799729364</v>
      </c>
    </row>
    <row r="3924" spans="54:59" hidden="1" x14ac:dyDescent="0.25">
      <c r="BB3924" s="71">
        <f>BA3875/AZ3875</f>
        <v>0.96527331189710608</v>
      </c>
      <c r="BC3924" s="71">
        <f t="shared" ref="BC3924:BG3924" si="70">BB3875/BA3875</f>
        <v>1.0433044636908728</v>
      </c>
      <c r="BD3924" s="71">
        <f t="shared" si="70"/>
        <v>1.0252234993614304</v>
      </c>
      <c r="BE3924" s="71">
        <f t="shared" si="70"/>
        <v>1.038928682653379</v>
      </c>
      <c r="BF3924" s="71">
        <f t="shared" si="70"/>
        <v>0.9616306954436451</v>
      </c>
      <c r="BG3924" s="71">
        <f t="shared" si="70"/>
        <v>1.0561097256857854</v>
      </c>
    </row>
  </sheetData>
  <autoFilter ref="E12:O23">
    <filterColumn colId="0">
      <customFilters>
        <customFilter operator="notEqual" val="0"/>
      </customFilters>
    </filterColumn>
  </autoFilter>
  <sortState ref="AO939:AP1173">
    <sortCondition ref="AP939:AP1173"/>
  </sortState>
  <mergeCells count="42">
    <mergeCell ref="DZ11:EB11"/>
    <mergeCell ref="EC11:EE11"/>
    <mergeCell ref="EF11:EH11"/>
    <mergeCell ref="DB11:DD11"/>
    <mergeCell ref="DE11:DG11"/>
    <mergeCell ref="DH11:DJ11"/>
    <mergeCell ref="DK11:DM11"/>
    <mergeCell ref="DW11:DY11"/>
    <mergeCell ref="DN11:DP11"/>
    <mergeCell ref="DQ11:DS11"/>
    <mergeCell ref="DT11:DV11"/>
    <mergeCell ref="EL11:EN11"/>
    <mergeCell ref="F9:P9"/>
    <mergeCell ref="AX11:AZ11"/>
    <mergeCell ref="BV11:BX11"/>
    <mergeCell ref="BJ11:BL11"/>
    <mergeCell ref="BG11:BI11"/>
    <mergeCell ref="BD11:BF11"/>
    <mergeCell ref="BA11:BC11"/>
    <mergeCell ref="BS11:BU11"/>
    <mergeCell ref="AU11:AW11"/>
    <mergeCell ref="AR11:AT11"/>
    <mergeCell ref="BP10:CM10"/>
    <mergeCell ref="BP11:BR11"/>
    <mergeCell ref="AR10:BO10"/>
    <mergeCell ref="EI11:EK11"/>
    <mergeCell ref="DQ10:EN10"/>
    <mergeCell ref="CS11:CU11"/>
    <mergeCell ref="CS10:DP10"/>
    <mergeCell ref="D23:E23"/>
    <mergeCell ref="F11:O11"/>
    <mergeCell ref="P11:P12"/>
    <mergeCell ref="CP10:CR11"/>
    <mergeCell ref="D13:D22"/>
    <mergeCell ref="CK11:CM11"/>
    <mergeCell ref="CH11:CJ11"/>
    <mergeCell ref="CE11:CG11"/>
    <mergeCell ref="CB11:CD11"/>
    <mergeCell ref="BY11:CA11"/>
    <mergeCell ref="BM11:BO11"/>
    <mergeCell ref="CY11:DA11"/>
    <mergeCell ref="CV11:CX11"/>
  </mergeCells>
  <conditionalFormatting sqref="F12:O12 E12:E22">
    <cfRule type="cellIs" dxfId="3" priority="15" operator="equal">
      <formula>0</formula>
    </cfRule>
  </conditionalFormatting>
  <conditionalFormatting sqref="F13:P23">
    <cfRule type="expression" dxfId="2" priority="11">
      <formula>ISNA(F13)</formula>
    </cfRule>
  </conditionalFormatting>
  <conditionalFormatting sqref="BR13:BR543 BR545:BR1718">
    <cfRule type="cellIs" dxfId="1" priority="2" operator="lessThanOrEqual">
      <formula>30</formula>
    </cfRule>
  </conditionalFormatting>
  <conditionalFormatting sqref="BR544">
    <cfRule type="cellIs" dxfId="0" priority="1" operator="lessThanOrEqual">
      <formula>30</formula>
    </cfRule>
  </conditionalFormatting>
  <dataValidations count="5">
    <dataValidation type="custom" allowBlank="1" showInputMessage="1" showErrorMessage="1" sqref="Q2:Q26 C27:D55 B25:B54 R1:R54">
      <formula1>""</formula1>
    </dataValidation>
    <dataValidation type="list" allowBlank="1" showInputMessage="1" showErrorMessage="1" sqref="E7 E5">
      <formula1>$T$11:$AC$11</formula1>
    </dataValidation>
    <dataValidation type="list" allowBlank="1" showInputMessage="1" showErrorMessage="1" sqref="I5">
      <formula1>$AE$12:$AE$14</formula1>
    </dataValidation>
    <dataValidation type="list" allowBlank="1" showInputMessage="1" showErrorMessage="1" sqref="K5">
      <formula1>$AF$12:$AF$13</formula1>
    </dataValidation>
    <dataValidation type="list" allowBlank="1" showInputMessage="1" showErrorMessage="1" sqref="M5">
      <formula1>$AG$12:$AG$19</formula1>
    </dataValidation>
  </dataValidations>
  <pageMargins left="0.11811023622047245" right="0.11811023622047245" top="0.74803149606299213" bottom="0.74803149606299213" header="0.31496062992125984" footer="0.31496062992125984"/>
  <pageSetup paperSize="9" scale="10" orientation="landscape" r:id="rId1"/>
  <ignoredErrors>
    <ignoredError sqref="K23:O23 P18:P22 P16:P17 I23:J23 K13:O22 F16:J22 I13:J15"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58</xdr:col>
                    <xdr:colOff>190500</xdr:colOff>
                    <xdr:row>52</xdr:row>
                    <xdr:rowOff>0</xdr:rowOff>
                  </from>
                  <to>
                    <xdr:col>58</xdr:col>
                    <xdr:colOff>800100</xdr:colOff>
                    <xdr:row>52</xdr:row>
                    <xdr:rowOff>0</xdr:rowOff>
                  </to>
                </anchor>
              </controlPr>
            </control>
          </mc:Choice>
        </mc:AlternateContent>
        <mc:AlternateContent xmlns:mc="http://schemas.openxmlformats.org/markup-compatibility/2006">
          <mc:Choice Requires="x14">
            <control shapeId="1027" r:id="rId5" name="Spinner 3">
              <controlPr defaultSize="0" autoPict="0">
                <anchor moveWithCells="1" sizeWithCells="1">
                  <from>
                    <xdr:col>58</xdr:col>
                    <xdr:colOff>655320</xdr:colOff>
                    <xdr:row>54</xdr:row>
                    <xdr:rowOff>0</xdr:rowOff>
                  </from>
                  <to>
                    <xdr:col>59</xdr:col>
                    <xdr:colOff>327660</xdr:colOff>
                    <xdr:row>54</xdr:row>
                    <xdr:rowOff>0</xdr:rowOff>
                  </to>
                </anchor>
              </controlPr>
            </control>
          </mc:Choice>
        </mc:AlternateContent>
        <mc:AlternateContent xmlns:mc="http://schemas.openxmlformats.org/markup-compatibility/2006">
          <mc:Choice Requires="x14">
            <control shapeId="1028" r:id="rId6" name="Spinner 4">
              <controlPr defaultSize="0" autoPict="0">
                <anchor moveWithCells="1" sizeWithCells="1">
                  <from>
                    <xdr:col>58</xdr:col>
                    <xdr:colOff>563880</xdr:colOff>
                    <xdr:row>55</xdr:row>
                    <xdr:rowOff>0</xdr:rowOff>
                  </from>
                  <to>
                    <xdr:col>59</xdr:col>
                    <xdr:colOff>449580</xdr:colOff>
                    <xdr:row>55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Notes</vt:lpstr>
      <vt:lpstr>NEED Table Creator</vt:lpstr>
      <vt:lpstr>CountRow1</vt:lpstr>
      <vt:lpstr>DataStart</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agregor</dc:creator>
  <cp:lastModifiedBy>Gregory Mary (Statistics)</cp:lastModifiedBy>
  <cp:lastPrinted>2013-03-19T16:25:07Z</cp:lastPrinted>
  <dcterms:created xsi:type="dcterms:W3CDTF">2013-02-27T11:42:00Z</dcterms:created>
  <dcterms:modified xsi:type="dcterms:W3CDTF">2014-06-30T11:54:51Z</dcterms:modified>
</cp:coreProperties>
</file>